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harts/chart3.xml" ContentType="application/vnd.openxmlformats-officedocument.drawingml.chart+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tables/table13.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tables/table15.xml" ContentType="application/vnd.openxmlformats-officedocument.spreadsheetml.table+xml"/>
  <Override PartName="/xl/pivotTables/pivotTable4.xml" ContentType="application/vnd.openxmlformats-officedocument.spreadsheetml.pivotTable+xml"/>
  <Override PartName="/xl/drawings/drawing8.xml" ContentType="application/vnd.openxmlformats-officedocument.drawing+xml"/>
  <Override PartName="/xl/tables/table1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tables/table1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tables/table1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3.xml" ContentType="application/vnd.openxmlformats-officedocument.drawing+xml"/>
  <Override PartName="/xl/tables/table25.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4.xml" ContentType="application/vnd.openxmlformats-officedocument.drawing+xml"/>
  <Override PartName="/xl/tables/table26.xml" ContentType="application/vnd.openxmlformats-officedocument.spreadsheetml.tab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Ex2.xml" ContentType="application/vnd.ms-office.chartex+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tables/table27.xml" ContentType="application/vnd.openxmlformats-officedocument.spreadsheetml.table+xml"/>
  <Override PartName="/xl/charts/chartEx3.xml" ContentType="application/vnd.ms-office.chartex+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6.xml" ContentType="application/vnd.openxmlformats-officedocument.drawing+xml"/>
  <Override PartName="/xl/tables/table28.xml" ContentType="application/vnd.openxmlformats-officedocument.spreadsheetml.table+xml"/>
  <Override PartName="/xl/tables/table29.xml" ContentType="application/vnd.openxmlformats-officedocument.spreadsheetml.tab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7.xml" ContentType="application/vnd.openxmlformats-officedocument.drawing+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8.xml" ContentType="application/vnd.openxmlformats-officedocument.drawing+xml"/>
  <Override PartName="/xl/tables/table33.xml" ContentType="application/vnd.openxmlformats-officedocument.spreadsheetml.table+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34.xml" ContentType="application/vnd.openxmlformats-officedocument.spreadsheetml.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35.xml" ContentType="application/vnd.openxmlformats-officedocument.spreadsheetml.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tables/table36.xml" ContentType="application/vnd.openxmlformats-officedocument.spreadsheetml.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tables/table3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https://d.docs.live.net/204e2322906a3e21/Desktop/Power BI Capstone Project - Sports Analysis/Solution/"/>
    </mc:Choice>
  </mc:AlternateContent>
  <xr:revisionPtr revIDLastSave="469" documentId="8_{FA414F0E-986D-48FA-95E6-95C83FDAD89F}" xr6:coauthVersionLast="47" xr6:coauthVersionMax="47" xr10:uidLastSave="{3E683EE7-CABE-418D-8921-2E33C499BF8E}"/>
  <bookViews>
    <workbookView xWindow="-110" yWindow="-110" windowWidth="25820" windowHeight="15500" activeTab="17" xr2:uid="{4C4156EC-D91C-4E1A-B43B-420FB248F853}"/>
  </bookViews>
  <sheets>
    <sheet name="1" sheetId="1" r:id="rId1"/>
    <sheet name="2" sheetId="2" r:id="rId2"/>
    <sheet name="Sheet1" sheetId="40" state="hidden" r:id="rId3"/>
    <sheet name="3" sheetId="3" r:id="rId4"/>
    <sheet name="4" sheetId="4" r:id="rId5"/>
    <sheet name="Sheet2" sheetId="10" state="hidden" r:id="rId6"/>
    <sheet name="5" sheetId="7" r:id="rId7"/>
    <sheet name="6" sheetId="12" r:id="rId8"/>
    <sheet name="7" sheetId="13" r:id="rId9"/>
    <sheet name="Sheet7" sheetId="14" state="hidden" r:id="rId10"/>
    <sheet name="8" sheetId="15" r:id="rId11"/>
    <sheet name="9" sheetId="16" r:id="rId12"/>
    <sheet name="10" sheetId="18" r:id="rId13"/>
    <sheet name="11" sheetId="20" r:id="rId14"/>
    <sheet name="12" sheetId="23" r:id="rId15"/>
    <sheet name="13" sheetId="25" r:id="rId16"/>
    <sheet name="14" sheetId="27" r:id="rId17"/>
    <sheet name="15" sheetId="29" r:id="rId18"/>
    <sheet name="16" sheetId="32" r:id="rId19"/>
    <sheet name="17" sheetId="36" r:id="rId20"/>
    <sheet name="18" sheetId="38" r:id="rId21"/>
    <sheet name="Sheet13" sheetId="39" state="hidden" r:id="rId22"/>
    <sheet name="Sheet3" sheetId="37" state="hidden" r:id="rId23"/>
    <sheet name="Sheet6" sheetId="35" state="hidden" r:id="rId24"/>
    <sheet name="Sheet15" sheetId="30" state="hidden" r:id="rId25"/>
    <sheet name="Sheet11" sheetId="28" state="hidden" r:id="rId26"/>
    <sheet name="Sheet8" sheetId="26" state="hidden" r:id="rId27"/>
    <sheet name="Sheet5" sheetId="24" state="hidden" r:id="rId28"/>
    <sheet name="Sheet14" sheetId="21" state="hidden" r:id="rId29"/>
    <sheet name="Sheet12" sheetId="19" state="hidden" r:id="rId30"/>
    <sheet name="Sheet10" sheetId="17" state="hidden" r:id="rId31"/>
    <sheet name="Sheet4" sheetId="5" state="hidden" r:id="rId32"/>
  </sheets>
  <definedNames>
    <definedName name="_xlchart.v1.4" hidden="1">Sheet11!$D$1</definedName>
    <definedName name="_xlchart.v1.5" hidden="1">Sheet11!$D$2:$D$7295</definedName>
    <definedName name="_xlchart.v1.6" hidden="1">'15'!$H$8</definedName>
    <definedName name="_xlchart.v1.7" hidden="1">'15'!$H$9:$H$1008</definedName>
    <definedName name="_xlchart.v5.0" hidden="1">'1'!$L$20</definedName>
    <definedName name="_xlchart.v5.1" hidden="1">'1'!$L$21:$L$62</definedName>
    <definedName name="_xlchart.v5.2" hidden="1">'1'!$M$20</definedName>
    <definedName name="_xlchart.v5.3" hidden="1">'1'!$M$21:$M$62</definedName>
  </definedNames>
  <calcPr calcId="191029"/>
  <pivotCaches>
    <pivotCache cacheId="0" r:id="rId33"/>
    <pivotCache cacheId="1" r:id="rId34"/>
    <pivotCache cacheId="2" r:id="rId35"/>
    <pivotCache cacheId="3" r:id="rId36"/>
    <pivotCache cacheId="4" r:id="rId37"/>
    <pivotCache cacheId="5" r:id="rId38"/>
    <pivotCache cacheId="6" r:id="rId39"/>
    <pivotCache cacheId="7" r:id="rId40"/>
    <pivotCache cacheId="8" r:id="rId41"/>
    <pivotCache cacheId="9" r:id="rId42"/>
    <pivotCache cacheId="10" r:id="rId43"/>
    <pivotCache cacheId="11" r:id="rId44"/>
    <pivotCache cacheId="12" r:id="rId45"/>
    <pivotCache cacheId="13" r:id="rId46"/>
    <pivotCache cacheId="14" r:id="rId47"/>
    <pivotCache cacheId="15" r:id="rId48"/>
    <pivotCache cacheId="16" r:id="rId49"/>
    <pivotCache cacheId="17" r:id="rId50"/>
    <pivotCache cacheId="18" r:id="rId51"/>
    <pivotCache cacheId="19" r:id="rId52"/>
    <pivotCache cacheId="20" r:id="rId5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9" i="14" l="1"/>
  <c r="K40" i="14"/>
  <c r="K41" i="14"/>
  <c r="K11" i="14"/>
  <c r="K42" i="14"/>
  <c r="K6" i="14"/>
  <c r="K43" i="14"/>
  <c r="K22" i="14"/>
  <c r="K44" i="14"/>
  <c r="K23" i="14"/>
  <c r="K45" i="14"/>
  <c r="K68" i="14"/>
  <c r="K19" i="14"/>
  <c r="K13" i="14"/>
  <c r="K10" i="14"/>
  <c r="K24" i="14"/>
  <c r="K46" i="14"/>
  <c r="K66" i="14"/>
  <c r="K47" i="14"/>
  <c r="K7" i="14"/>
  <c r="K48" i="14"/>
  <c r="K14" i="14"/>
  <c r="K16" i="14"/>
  <c r="K25" i="14"/>
  <c r="K49" i="14"/>
  <c r="K50" i="14"/>
  <c r="K26" i="14"/>
  <c r="K12" i="14"/>
  <c r="K51" i="14"/>
  <c r="K52" i="14"/>
  <c r="K53" i="14"/>
  <c r="K27" i="14"/>
  <c r="K28" i="14"/>
  <c r="K29" i="14"/>
  <c r="K54" i="14"/>
  <c r="K30" i="14"/>
  <c r="K31" i="14"/>
  <c r="K55" i="14"/>
  <c r="K17" i="14"/>
  <c r="K32" i="14"/>
  <c r="K20" i="14"/>
  <c r="K69" i="14"/>
  <c r="K33" i="14"/>
  <c r="K18" i="14"/>
  <c r="K34" i="14"/>
  <c r="K56" i="14"/>
  <c r="K35" i="14"/>
  <c r="K5" i="14"/>
  <c r="K57" i="14"/>
  <c r="K58" i="14"/>
  <c r="K21" i="14"/>
  <c r="K59" i="14"/>
  <c r="K67" i="14"/>
  <c r="K36" i="14"/>
  <c r="K8" i="14"/>
  <c r="K70" i="14"/>
  <c r="K60" i="14"/>
  <c r="K61" i="14"/>
  <c r="K37" i="14"/>
  <c r="K62" i="14"/>
  <c r="K63" i="14"/>
  <c r="K38" i="14"/>
  <c r="K64" i="14"/>
  <c r="K65" i="14"/>
  <c r="K15" i="14"/>
  <c r="K9" i="14"/>
  <c r="D17" i="32" l="1"/>
  <c r="C17" i="32"/>
  <c r="G3" i="35" a="1"/>
  <c r="G3" i="35" s="1"/>
  <c r="B17" i="32" s="1"/>
  <c r="AA4" i="32"/>
  <c r="AA5" i="32"/>
  <c r="AA6" i="32"/>
  <c r="AA7" i="32"/>
  <c r="AA8" i="32"/>
  <c r="AA9" i="32"/>
  <c r="AA10" i="32"/>
  <c r="AA11" i="32"/>
  <c r="AA12" i="32"/>
  <c r="AA13" i="32"/>
  <c r="AA14" i="32"/>
  <c r="AA15" i="32"/>
  <c r="AA16" i="32"/>
  <c r="AA17" i="32"/>
  <c r="AA18" i="32"/>
  <c r="AA19" i="32"/>
  <c r="AA20" i="32"/>
  <c r="AA21" i="32"/>
  <c r="AA22" i="32"/>
  <c r="AA23" i="32"/>
  <c r="AA24" i="32"/>
  <c r="AA25" i="32"/>
  <c r="AA26" i="32"/>
  <c r="AA27"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85" i="32"/>
  <c r="AA86" i="32"/>
  <c r="AA87" i="32"/>
  <c r="AA88" i="32"/>
  <c r="AA89" i="32"/>
  <c r="AA90" i="32"/>
  <c r="AA91" i="32"/>
  <c r="AA92" i="32"/>
  <c r="AA93" i="32"/>
  <c r="AA94" i="32"/>
  <c r="AA95" i="32"/>
  <c r="AA96" i="32"/>
  <c r="AA97" i="32"/>
  <c r="AA98" i="32"/>
  <c r="AA99" i="32"/>
  <c r="AA100" i="32"/>
  <c r="AA101" i="32"/>
  <c r="AA102" i="32"/>
  <c r="AA103" i="32"/>
  <c r="AA104" i="32"/>
  <c r="AA105" i="32"/>
  <c r="AA106" i="32"/>
  <c r="AA107" i="32"/>
  <c r="AA108" i="32"/>
  <c r="AA109" i="32"/>
  <c r="AA110" i="32"/>
  <c r="AA111" i="32"/>
  <c r="AA112" i="32"/>
  <c r="AA113" i="32"/>
  <c r="AA114" i="32"/>
  <c r="AA115" i="32"/>
  <c r="AA116" i="32"/>
  <c r="AA117" i="32"/>
  <c r="AA118" i="32"/>
  <c r="AA119" i="32"/>
  <c r="AA120" i="32"/>
  <c r="AA121" i="32"/>
  <c r="AA122" i="32"/>
  <c r="AA123" i="32"/>
  <c r="AA124" i="32"/>
  <c r="AA125" i="32"/>
  <c r="AA126" i="32"/>
  <c r="AA127" i="32"/>
  <c r="AA128" i="32"/>
  <c r="AA129" i="32"/>
  <c r="AA130" i="32"/>
  <c r="AA131" i="32"/>
  <c r="AA132" i="32"/>
  <c r="AA133" i="32"/>
  <c r="AA134" i="32"/>
  <c r="AA135" i="32"/>
  <c r="AA136" i="32"/>
  <c r="AA137" i="32"/>
  <c r="AA138" i="32"/>
  <c r="AA139" i="32"/>
  <c r="AA140" i="32"/>
  <c r="AA141" i="32"/>
  <c r="AA142" i="32"/>
  <c r="AA143" i="32"/>
  <c r="AA144" i="32"/>
  <c r="AA145" i="32"/>
  <c r="AA146" i="32"/>
  <c r="AA147" i="32"/>
  <c r="AA148" i="32"/>
  <c r="AA149" i="32"/>
  <c r="AA150" i="32"/>
  <c r="AA151" i="32"/>
  <c r="AA152" i="32"/>
  <c r="AA153" i="32"/>
  <c r="AA154" i="32"/>
  <c r="AA155" i="32"/>
  <c r="AA156" i="32"/>
  <c r="AA157" i="32"/>
  <c r="AA158" i="32"/>
  <c r="AA159" i="32"/>
  <c r="AA160" i="32"/>
  <c r="AA161" i="32"/>
  <c r="AA162" i="32"/>
  <c r="AA163" i="32"/>
  <c r="AA164" i="32"/>
  <c r="AA165" i="32"/>
  <c r="AA166" i="32"/>
  <c r="AA167" i="32"/>
  <c r="AA168" i="32"/>
  <c r="AA169" i="32"/>
  <c r="AA170" i="32"/>
  <c r="AA171" i="32"/>
  <c r="AA172" i="32"/>
  <c r="AA173" i="32"/>
  <c r="AA174" i="32"/>
  <c r="AA175" i="32"/>
  <c r="AA176" i="32"/>
  <c r="AA177" i="32"/>
  <c r="AA178" i="32"/>
  <c r="AA179" i="32"/>
  <c r="AA180" i="32"/>
  <c r="AA181" i="32"/>
  <c r="AA182" i="32"/>
  <c r="AA183" i="32"/>
  <c r="AA184" i="32"/>
  <c r="AA185" i="32"/>
  <c r="AA186" i="32"/>
  <c r="AA187" i="32"/>
  <c r="AA188" i="32"/>
  <c r="AA189" i="32"/>
  <c r="AA190" i="32"/>
  <c r="AA191" i="32"/>
  <c r="AA192" i="32"/>
  <c r="AA193" i="32"/>
  <c r="AA194" i="32"/>
  <c r="AA195" i="32"/>
  <c r="AA196" i="32"/>
  <c r="AA197" i="32"/>
  <c r="AA198" i="32"/>
  <c r="AA199" i="32"/>
  <c r="AA200" i="32"/>
  <c r="AA201" i="32"/>
  <c r="AA202" i="32"/>
  <c r="AA203" i="32"/>
  <c r="AA204" i="32"/>
  <c r="AA205" i="32"/>
  <c r="AA206" i="32"/>
  <c r="AA207" i="32"/>
  <c r="AA208" i="32"/>
  <c r="AA209" i="32"/>
  <c r="AA210" i="32"/>
  <c r="AA211" i="32"/>
  <c r="AA212" i="32"/>
  <c r="AA213" i="32"/>
  <c r="AA214" i="32"/>
  <c r="AA215" i="32"/>
  <c r="AA216" i="32"/>
  <c r="AA217" i="32"/>
  <c r="AA218" i="32"/>
  <c r="AA219" i="32"/>
  <c r="AA220" i="32"/>
  <c r="AA221" i="32"/>
  <c r="AA222" i="32"/>
  <c r="AA223" i="32"/>
  <c r="AA224" i="32"/>
  <c r="AA225" i="32"/>
  <c r="AA226" i="32"/>
  <c r="AA227" i="32"/>
  <c r="AA228" i="32"/>
  <c r="AA229" i="32"/>
  <c r="AA230" i="32"/>
  <c r="AA231" i="32"/>
  <c r="AA232" i="32"/>
  <c r="AA233" i="32"/>
  <c r="AA234" i="32"/>
  <c r="AA235" i="32"/>
  <c r="AA236" i="32"/>
  <c r="AA237" i="32"/>
  <c r="AA238" i="32"/>
  <c r="AA239" i="32"/>
  <c r="AA240" i="32"/>
  <c r="AA241" i="32"/>
  <c r="AA242" i="32"/>
  <c r="AA243" i="32"/>
  <c r="AA244" i="32"/>
  <c r="AA245" i="32"/>
  <c r="AA246" i="32"/>
  <c r="AA247" i="32"/>
  <c r="AA248" i="32"/>
  <c r="AA249" i="32"/>
  <c r="AA250" i="32"/>
  <c r="AA251" i="32"/>
  <c r="AA252" i="32"/>
  <c r="AA253" i="32"/>
  <c r="AA254" i="32"/>
  <c r="AA255" i="32"/>
  <c r="AA256" i="32"/>
  <c r="AA257" i="32"/>
  <c r="AA258" i="32"/>
  <c r="AA259" i="32"/>
  <c r="AA260" i="32"/>
  <c r="AA261" i="32"/>
  <c r="AA262" i="32"/>
  <c r="AA263" i="32"/>
  <c r="AA264" i="32"/>
  <c r="AA265" i="32"/>
  <c r="AA266" i="32"/>
  <c r="AA267" i="32"/>
  <c r="AA268" i="32"/>
  <c r="AA269" i="32"/>
  <c r="AA270" i="32"/>
  <c r="AA271" i="32"/>
  <c r="AA272" i="32"/>
  <c r="AA273" i="32"/>
  <c r="AA274" i="32"/>
  <c r="AA275" i="32"/>
  <c r="AA276" i="32"/>
  <c r="AA277" i="32"/>
  <c r="AA278" i="32"/>
  <c r="AA279" i="32"/>
  <c r="AA280" i="32"/>
  <c r="AA281" i="32"/>
  <c r="AA282" i="32"/>
  <c r="AA283" i="32"/>
  <c r="AA284" i="32"/>
  <c r="AA285" i="32"/>
  <c r="AA286" i="32"/>
  <c r="AA287" i="32"/>
  <c r="AA288" i="32"/>
  <c r="AA289" i="32"/>
  <c r="AA290" i="32"/>
  <c r="AA291" i="32"/>
  <c r="AA292" i="32"/>
  <c r="AA293" i="32"/>
  <c r="AA294" i="32"/>
  <c r="AA295" i="32"/>
  <c r="AA296" i="32"/>
  <c r="AA297" i="32"/>
  <c r="AA298" i="32"/>
  <c r="AA299" i="32"/>
  <c r="AA300" i="32"/>
  <c r="AA301" i="32"/>
  <c r="AA302" i="32"/>
  <c r="AA303" i="32"/>
  <c r="AA304" i="32"/>
  <c r="AA305" i="32"/>
  <c r="AA306" i="32"/>
  <c r="AA307" i="32"/>
  <c r="AA308" i="32"/>
  <c r="AA309" i="32"/>
  <c r="AA310" i="32"/>
  <c r="AA311" i="32"/>
  <c r="AA312" i="32"/>
  <c r="AA313" i="32"/>
  <c r="AA314" i="32"/>
  <c r="AA315" i="32"/>
  <c r="AA316" i="32"/>
  <c r="AA317" i="32"/>
  <c r="AA318" i="32"/>
  <c r="AA319" i="32"/>
  <c r="AA320" i="32"/>
  <c r="AA321" i="32"/>
  <c r="AA322" i="32"/>
  <c r="AA323" i="32"/>
  <c r="AA324" i="32"/>
  <c r="AA325" i="32"/>
  <c r="AA326" i="32"/>
  <c r="AA327" i="32"/>
  <c r="AA328" i="32"/>
  <c r="AA329" i="32"/>
  <c r="AA330" i="32"/>
  <c r="AA331" i="32"/>
  <c r="AA332" i="32"/>
  <c r="AA333" i="32"/>
  <c r="AA334" i="32"/>
  <c r="AA335" i="32"/>
  <c r="AA336" i="32"/>
  <c r="AA337" i="32"/>
  <c r="AA338" i="32"/>
  <c r="AA339" i="32"/>
  <c r="AA340" i="32"/>
  <c r="AA341" i="32"/>
  <c r="AA342" i="32"/>
  <c r="AA343" i="32"/>
  <c r="AA344" i="32"/>
  <c r="AA345" i="32"/>
  <c r="AA346" i="32"/>
  <c r="AA347" i="32"/>
  <c r="AA348" i="32"/>
  <c r="AA349" i="32"/>
  <c r="AA350" i="32"/>
  <c r="AA351" i="32"/>
  <c r="AA352" i="32"/>
  <c r="AA353" i="32"/>
  <c r="AA354" i="32"/>
  <c r="AA355" i="32"/>
  <c r="AA356" i="32"/>
  <c r="AA357" i="32"/>
  <c r="AA358" i="32"/>
  <c r="AA359" i="32"/>
  <c r="AA360" i="32"/>
  <c r="AA361" i="32"/>
  <c r="AA362" i="32"/>
  <c r="AA363" i="32"/>
  <c r="AA364" i="32"/>
  <c r="AA365" i="32"/>
  <c r="AA366" i="32"/>
  <c r="AA367" i="32"/>
  <c r="AA368" i="32"/>
  <c r="AA369" i="32"/>
  <c r="AA370" i="32"/>
  <c r="AA371" i="32"/>
  <c r="AA372" i="32"/>
  <c r="AA373" i="32"/>
  <c r="AA374" i="32"/>
  <c r="AA375" i="32"/>
  <c r="AA376" i="32"/>
  <c r="AA377" i="32"/>
  <c r="AA378" i="32"/>
  <c r="AA379" i="32"/>
  <c r="AA380" i="32"/>
  <c r="AA381" i="32"/>
  <c r="AA382" i="32"/>
  <c r="AA383" i="32"/>
  <c r="AA384" i="32"/>
  <c r="AA385" i="32"/>
  <c r="AA386" i="32"/>
  <c r="AA387" i="32"/>
  <c r="AA388" i="32"/>
  <c r="AA389" i="32"/>
  <c r="AA390" i="32"/>
  <c r="AA391" i="32"/>
  <c r="AA392" i="32"/>
  <c r="AA393" i="32"/>
  <c r="AA394" i="32"/>
  <c r="AA395" i="32"/>
  <c r="AA396" i="32"/>
  <c r="AA397" i="32"/>
  <c r="AA398" i="32"/>
  <c r="AA399" i="32"/>
  <c r="AA400" i="32"/>
  <c r="AA401" i="32"/>
  <c r="AA402" i="32"/>
  <c r="AA403" i="32"/>
  <c r="AA404" i="32"/>
  <c r="AA405" i="32"/>
  <c r="AA406" i="32"/>
  <c r="AA407" i="32"/>
  <c r="AA408" i="32"/>
  <c r="AA409" i="32"/>
  <c r="AA410" i="32"/>
  <c r="AA411" i="32"/>
  <c r="AA412" i="32"/>
  <c r="AA413" i="32"/>
  <c r="AA414" i="32"/>
  <c r="AA415" i="32"/>
  <c r="AA416" i="32"/>
  <c r="AA417" i="32"/>
  <c r="AA418" i="32"/>
  <c r="AA419" i="32"/>
  <c r="AA420" i="32"/>
  <c r="AA421" i="32"/>
  <c r="AA422" i="32"/>
  <c r="AA423" i="32"/>
  <c r="AA424" i="32"/>
  <c r="AA425" i="32"/>
  <c r="AA426" i="32"/>
  <c r="AA427" i="32"/>
  <c r="AA428" i="32"/>
  <c r="AA429" i="32"/>
  <c r="AA430" i="32"/>
  <c r="AA431" i="32"/>
  <c r="AA432" i="32"/>
  <c r="AA433" i="32"/>
  <c r="AA434" i="32"/>
  <c r="AA435" i="32"/>
  <c r="AA436" i="32"/>
  <c r="AA437" i="32"/>
  <c r="AA438" i="32"/>
  <c r="AA439" i="32"/>
  <c r="AA440" i="32"/>
  <c r="AA441" i="32"/>
  <c r="AA442" i="32"/>
  <c r="AA443" i="32"/>
  <c r="AA444" i="32"/>
  <c r="AA445" i="32"/>
  <c r="AA446" i="32"/>
  <c r="AA447" i="32"/>
  <c r="AA448" i="32"/>
  <c r="AA449" i="32"/>
  <c r="AA450" i="32"/>
  <c r="AA451" i="32"/>
  <c r="AA452" i="32"/>
  <c r="AA453" i="32"/>
  <c r="AA454" i="32"/>
  <c r="AA455" i="32"/>
  <c r="AA456" i="32"/>
  <c r="AA457" i="32"/>
  <c r="AA458" i="32"/>
  <c r="AA459" i="32"/>
  <c r="AA460" i="32"/>
  <c r="AA461" i="32"/>
  <c r="AA462" i="32"/>
  <c r="AA463" i="32"/>
  <c r="AA464" i="32"/>
  <c r="AA465" i="32"/>
  <c r="AA466" i="32"/>
  <c r="AA467" i="32"/>
  <c r="AA468" i="32"/>
  <c r="AA469" i="32"/>
  <c r="AA470" i="32"/>
  <c r="AA471" i="32"/>
  <c r="AA472" i="32"/>
  <c r="AA473" i="32"/>
  <c r="AA474" i="32"/>
  <c r="AA475" i="32"/>
  <c r="AA476" i="32"/>
  <c r="AA477" i="32"/>
  <c r="AA478" i="32"/>
  <c r="AA479" i="32"/>
  <c r="AA480" i="32"/>
  <c r="AA481" i="32"/>
  <c r="AA482" i="32"/>
  <c r="AA483" i="32"/>
  <c r="AA484" i="32"/>
  <c r="AA485" i="32"/>
  <c r="AA486" i="32"/>
  <c r="AA487" i="32"/>
  <c r="AA488" i="32"/>
  <c r="AA489" i="32"/>
  <c r="AA490" i="32"/>
  <c r="AA491" i="32"/>
  <c r="AA492" i="32"/>
  <c r="AA493" i="32"/>
  <c r="AA494" i="32"/>
  <c r="AA495" i="32"/>
  <c r="AA496" i="32"/>
  <c r="AA497" i="32"/>
  <c r="AA498" i="32"/>
  <c r="AA499" i="32"/>
  <c r="AA500" i="32"/>
  <c r="AA501" i="32"/>
  <c r="AA502" i="32"/>
  <c r="AA503" i="32"/>
  <c r="AA504" i="32"/>
  <c r="AA505" i="32"/>
  <c r="AA506" i="32"/>
  <c r="AA507" i="32"/>
  <c r="AA508" i="32"/>
  <c r="AA509" i="32"/>
  <c r="AA510" i="32"/>
  <c r="AA511" i="32"/>
  <c r="AA512" i="32"/>
  <c r="AA513" i="32"/>
  <c r="AA514" i="32"/>
  <c r="AA515" i="32"/>
  <c r="AA516" i="32"/>
  <c r="AA517" i="32"/>
  <c r="AA518" i="32"/>
  <c r="AA519" i="32"/>
  <c r="AA520" i="32"/>
  <c r="AA521" i="32"/>
  <c r="AA522" i="32"/>
  <c r="AA523" i="32"/>
  <c r="AA524" i="32"/>
  <c r="AA525" i="32"/>
  <c r="AA526" i="32"/>
  <c r="AA527" i="32"/>
  <c r="AA528" i="32"/>
  <c r="AA529" i="32"/>
  <c r="AA530" i="32"/>
  <c r="AA531" i="32"/>
  <c r="AA532" i="32"/>
  <c r="AA533" i="32"/>
  <c r="AA534" i="32"/>
  <c r="AA535" i="32"/>
  <c r="AA536" i="32"/>
  <c r="AA537" i="32"/>
  <c r="AA538" i="32"/>
  <c r="AA539" i="32"/>
  <c r="AA540" i="32"/>
  <c r="AA541" i="32"/>
  <c r="AA542" i="32"/>
  <c r="AA543" i="32"/>
  <c r="AA544" i="32"/>
  <c r="AA545" i="32"/>
  <c r="AA546" i="32"/>
  <c r="AA547" i="32"/>
  <c r="AA548" i="32"/>
  <c r="AA549" i="32"/>
  <c r="AA550" i="32"/>
  <c r="AA551" i="32"/>
  <c r="AA552" i="32"/>
  <c r="AA553" i="32"/>
  <c r="AA554" i="32"/>
  <c r="AA555" i="32"/>
  <c r="AA556" i="32"/>
  <c r="AA557" i="32"/>
  <c r="AA558" i="32"/>
  <c r="AA559" i="32"/>
  <c r="AA560" i="32"/>
  <c r="AA561" i="32"/>
  <c r="AA562" i="32"/>
  <c r="AA563" i="32"/>
  <c r="AA564" i="32"/>
  <c r="AA565" i="32"/>
  <c r="AA566" i="32"/>
  <c r="AA567" i="32"/>
  <c r="AA568" i="32"/>
  <c r="AA569" i="32"/>
  <c r="AA570" i="32"/>
  <c r="AA571" i="32"/>
  <c r="AA572" i="32"/>
  <c r="AA573" i="32"/>
  <c r="AA574" i="32"/>
  <c r="AA575" i="32"/>
  <c r="AA576" i="32"/>
  <c r="AA577" i="32"/>
  <c r="AA578" i="32"/>
  <c r="AA579" i="32"/>
  <c r="AA580" i="32"/>
  <c r="AA581" i="32"/>
  <c r="AA582" i="32"/>
  <c r="AA583" i="32"/>
  <c r="AA584" i="32"/>
  <c r="AA585" i="32"/>
  <c r="AA586" i="32"/>
  <c r="AA587" i="32"/>
  <c r="AA588" i="32"/>
  <c r="AA589" i="32"/>
  <c r="AA590" i="32"/>
  <c r="AA591" i="32"/>
  <c r="AA592" i="32"/>
  <c r="AA593" i="32"/>
  <c r="AA594" i="32"/>
  <c r="AA595" i="32"/>
  <c r="AA596" i="32"/>
  <c r="AA597" i="32"/>
  <c r="AA598" i="32"/>
  <c r="AA599" i="32"/>
  <c r="AA600" i="32"/>
  <c r="AA601" i="32"/>
  <c r="AA602" i="32"/>
  <c r="AA603" i="32"/>
  <c r="AA604" i="32"/>
  <c r="AA605" i="32"/>
  <c r="AA606" i="32"/>
  <c r="AA607" i="32"/>
  <c r="AA608" i="32"/>
  <c r="AA609" i="32"/>
  <c r="AA610" i="32"/>
  <c r="AA611" i="32"/>
  <c r="AA612" i="32"/>
  <c r="AA613" i="32"/>
  <c r="AA614" i="32"/>
  <c r="AA615" i="32"/>
  <c r="AA616" i="32"/>
  <c r="AA617" i="32"/>
  <c r="AA618" i="32"/>
  <c r="AA619" i="32"/>
  <c r="AA620" i="32"/>
  <c r="AA621" i="32"/>
  <c r="AA622" i="32"/>
  <c r="AA623" i="32"/>
  <c r="AA624" i="32"/>
  <c r="AA625" i="32"/>
  <c r="AA626" i="32"/>
  <c r="AA627" i="32"/>
  <c r="AA628" i="32"/>
  <c r="AA629" i="32"/>
  <c r="AA630" i="32"/>
  <c r="AA631" i="32"/>
  <c r="AA632" i="32"/>
  <c r="AA633" i="32"/>
  <c r="AA634" i="32"/>
  <c r="AA635" i="32"/>
  <c r="AA636" i="32"/>
  <c r="AA637" i="32"/>
  <c r="AA638" i="32"/>
  <c r="AA639" i="32"/>
  <c r="AA640" i="32"/>
  <c r="AA641" i="32"/>
  <c r="AA642" i="32"/>
  <c r="AA643" i="32"/>
  <c r="AA644" i="32"/>
  <c r="AA645" i="32"/>
  <c r="AA646" i="32"/>
  <c r="AA647" i="32"/>
  <c r="AA648" i="32"/>
  <c r="AA649" i="32"/>
  <c r="AA650" i="32"/>
  <c r="AA651" i="32"/>
  <c r="AA652" i="32"/>
  <c r="AA653" i="32"/>
  <c r="AA654" i="32"/>
  <c r="AA655" i="32"/>
  <c r="AA656" i="32"/>
  <c r="AA657" i="32"/>
  <c r="AA658" i="32"/>
  <c r="AA659" i="32"/>
  <c r="AA660" i="32"/>
  <c r="AA661" i="32"/>
  <c r="AA662" i="32"/>
  <c r="AA663" i="32"/>
  <c r="AA664" i="32"/>
  <c r="AA665" i="32"/>
  <c r="AA666" i="32"/>
  <c r="AA667" i="32"/>
  <c r="AA668" i="32"/>
  <c r="AA669" i="32"/>
  <c r="AA670" i="32"/>
  <c r="AA671" i="32"/>
  <c r="AA672" i="32"/>
  <c r="AA673" i="32"/>
  <c r="AA674" i="32"/>
  <c r="AA675" i="32"/>
  <c r="AA676" i="32"/>
  <c r="AA677" i="32"/>
  <c r="AA678" i="32"/>
  <c r="AA679" i="32"/>
  <c r="AA680" i="32"/>
  <c r="AA681" i="32"/>
  <c r="AA682" i="32"/>
  <c r="AA683" i="32"/>
  <c r="AA684" i="32"/>
  <c r="AA685" i="32"/>
  <c r="AA686" i="32"/>
  <c r="AA687" i="32"/>
  <c r="AA688" i="32"/>
  <c r="AA689" i="32"/>
  <c r="AA690" i="32"/>
  <c r="AA691" i="32"/>
  <c r="AA692" i="32"/>
  <c r="AA693" i="32"/>
  <c r="AA694" i="32"/>
  <c r="AA695" i="32"/>
  <c r="AA696" i="32"/>
  <c r="AA697" i="32"/>
  <c r="AA698" i="32"/>
  <c r="AA699" i="32"/>
  <c r="AA700" i="32"/>
  <c r="AA701" i="32"/>
  <c r="AA702" i="32"/>
  <c r="AA703" i="32"/>
  <c r="AA704" i="32"/>
  <c r="AA705" i="32"/>
  <c r="AA706" i="32"/>
  <c r="AA707" i="32"/>
  <c r="AA708" i="32"/>
  <c r="AA709" i="32"/>
  <c r="AA710" i="32"/>
  <c r="AA711" i="32"/>
  <c r="AA712" i="32"/>
  <c r="AA713" i="32"/>
  <c r="AA714" i="32"/>
  <c r="AA715" i="32"/>
  <c r="AA716" i="32"/>
  <c r="AA717" i="32"/>
  <c r="AA718" i="32"/>
  <c r="AA719" i="32"/>
  <c r="AA720" i="32"/>
  <c r="AA721" i="32"/>
  <c r="AA722" i="32"/>
  <c r="AA723" i="32"/>
  <c r="AA724" i="32"/>
  <c r="AA725" i="32"/>
  <c r="AA726" i="32"/>
  <c r="AA727" i="32"/>
  <c r="AA728" i="32"/>
  <c r="AA729" i="32"/>
  <c r="AA730" i="32"/>
  <c r="AA731" i="32"/>
  <c r="AA732" i="32"/>
  <c r="AA733" i="32"/>
  <c r="AA734" i="32"/>
  <c r="AA735" i="32"/>
  <c r="AA736" i="32"/>
  <c r="AA737" i="32"/>
  <c r="AA738" i="32"/>
  <c r="AA739" i="32"/>
  <c r="AA740" i="32"/>
  <c r="AA741" i="32"/>
  <c r="AA742" i="32"/>
  <c r="AA743" i="32"/>
  <c r="AA744" i="32"/>
  <c r="AA745" i="32"/>
  <c r="AA746" i="32"/>
  <c r="AA747" i="32"/>
  <c r="AA748" i="32"/>
  <c r="AA749" i="32"/>
  <c r="AA750" i="32"/>
  <c r="AA751" i="32"/>
  <c r="AA752" i="32"/>
  <c r="AA753" i="32"/>
  <c r="AA754" i="32"/>
  <c r="AA755" i="32"/>
  <c r="AA756" i="32"/>
  <c r="AA757" i="32"/>
  <c r="AA758" i="32"/>
  <c r="AA759" i="32"/>
  <c r="AA760" i="32"/>
  <c r="AA761" i="32"/>
  <c r="AA762" i="32"/>
  <c r="AA763" i="32"/>
  <c r="AA764" i="32"/>
  <c r="AA765" i="32"/>
  <c r="AA766" i="32"/>
  <c r="AA767" i="32"/>
  <c r="AA768" i="32"/>
  <c r="AA769" i="32"/>
  <c r="AA770" i="32"/>
  <c r="AA771" i="32"/>
  <c r="AA772" i="32"/>
  <c r="AA773" i="32"/>
  <c r="AA774" i="32"/>
  <c r="AA775" i="32"/>
  <c r="AA776" i="32"/>
  <c r="AA777" i="32"/>
  <c r="AA778" i="32"/>
  <c r="AA779" i="32"/>
  <c r="AA780" i="32"/>
  <c r="AA781" i="32"/>
  <c r="AA782" i="32"/>
  <c r="AA783" i="32"/>
  <c r="AA784" i="32"/>
  <c r="AA785" i="32"/>
  <c r="AA786" i="32"/>
  <c r="AA787" i="32"/>
  <c r="AA788" i="32"/>
  <c r="AA789" i="32"/>
  <c r="AA790" i="32"/>
  <c r="AA791" i="32"/>
  <c r="AA792" i="32"/>
  <c r="AA793" i="32"/>
  <c r="AA794" i="32"/>
  <c r="AA795" i="32"/>
  <c r="AA796" i="32"/>
  <c r="AA797" i="32"/>
  <c r="AA798" i="32"/>
  <c r="AA799" i="32"/>
  <c r="AA800" i="32"/>
  <c r="AA801" i="32"/>
  <c r="AA802" i="32"/>
  <c r="AA803" i="32"/>
  <c r="AA804" i="32"/>
  <c r="AA805" i="32"/>
  <c r="AA806" i="32"/>
  <c r="AA807" i="32"/>
  <c r="AA808" i="32"/>
  <c r="AA809" i="32"/>
  <c r="AA810" i="32"/>
  <c r="AA811" i="32"/>
  <c r="AA812" i="32"/>
  <c r="AA813" i="32"/>
  <c r="AA814" i="32"/>
  <c r="AA815" i="32"/>
  <c r="AA816" i="32"/>
  <c r="AA817" i="32"/>
  <c r="AA818" i="32"/>
  <c r="AA819" i="32"/>
  <c r="AA820" i="32"/>
  <c r="AA821" i="32"/>
  <c r="AA822" i="32"/>
  <c r="AA823" i="32"/>
  <c r="AA824" i="32"/>
  <c r="AA825" i="32"/>
  <c r="AA826" i="32"/>
  <c r="AA827" i="32"/>
  <c r="AA828" i="32"/>
  <c r="AA829" i="32"/>
  <c r="AA830" i="32"/>
  <c r="AA831" i="32"/>
  <c r="AA832" i="32"/>
  <c r="AA833" i="32"/>
  <c r="AA834" i="32"/>
  <c r="AA835" i="32"/>
  <c r="AA836" i="32"/>
  <c r="AA837" i="32"/>
  <c r="AA838" i="32"/>
  <c r="AA839" i="32"/>
  <c r="AA840" i="32"/>
  <c r="AA841" i="32"/>
  <c r="AA842" i="32"/>
  <c r="AA843" i="32"/>
  <c r="AA844" i="32"/>
  <c r="AA845" i="32"/>
  <c r="AA846" i="32"/>
  <c r="AA847" i="32"/>
  <c r="AA848" i="32"/>
  <c r="AA849" i="32"/>
  <c r="AA850" i="32"/>
  <c r="AA851" i="32"/>
  <c r="AA852" i="32"/>
  <c r="AA853" i="32"/>
  <c r="AA854" i="32"/>
  <c r="AA855" i="32"/>
  <c r="AA856" i="32"/>
  <c r="AA857" i="32"/>
  <c r="AA858" i="32"/>
  <c r="AA859" i="32"/>
  <c r="AA860" i="32"/>
  <c r="AA861" i="32"/>
  <c r="AA862" i="32"/>
  <c r="AA863" i="32"/>
  <c r="AA864" i="32"/>
  <c r="AA865" i="32"/>
  <c r="AA866" i="32"/>
  <c r="AA867" i="32"/>
  <c r="AA868" i="32"/>
  <c r="AA869" i="32"/>
  <c r="AA870" i="32"/>
  <c r="AA871" i="32"/>
  <c r="AA872" i="32"/>
  <c r="AA873" i="32"/>
  <c r="AA874" i="32"/>
  <c r="AA875" i="32"/>
  <c r="AA876" i="32"/>
  <c r="AA877" i="32"/>
  <c r="AA878" i="32"/>
  <c r="AA879" i="32"/>
  <c r="AA880" i="32"/>
  <c r="AA881" i="32"/>
  <c r="AA882" i="32"/>
  <c r="AA883" i="32"/>
  <c r="AA884" i="32"/>
  <c r="AA885" i="32"/>
  <c r="AA886" i="32"/>
  <c r="AA887" i="32"/>
  <c r="AA888" i="32"/>
  <c r="AA889" i="32"/>
  <c r="AA890" i="32"/>
  <c r="AA891" i="32"/>
  <c r="AA892" i="32"/>
  <c r="AA893" i="32"/>
  <c r="AA894" i="32"/>
  <c r="AA895" i="32"/>
  <c r="AA896" i="32"/>
  <c r="AA897" i="32"/>
  <c r="AA898" i="32"/>
  <c r="AA899" i="32"/>
  <c r="AA900" i="32"/>
  <c r="AA901" i="32"/>
  <c r="AA902" i="32"/>
  <c r="AA903" i="32"/>
  <c r="AA904" i="32"/>
  <c r="AA905" i="32"/>
  <c r="AA906" i="32"/>
  <c r="AA907" i="32"/>
  <c r="AA908" i="32"/>
  <c r="AA909" i="32"/>
  <c r="AA910" i="32"/>
  <c r="AA911" i="32"/>
  <c r="AA912" i="32"/>
  <c r="AA913" i="32"/>
  <c r="AA914" i="32"/>
  <c r="AA915" i="32"/>
  <c r="AA916" i="32"/>
  <c r="AA917" i="32"/>
  <c r="AA918" i="32"/>
  <c r="AA919" i="32"/>
  <c r="AA920" i="32"/>
  <c r="AA921" i="32"/>
  <c r="AA922" i="32"/>
  <c r="AA923" i="32"/>
  <c r="AA924" i="32"/>
  <c r="AA925" i="32"/>
  <c r="AA926" i="32"/>
  <c r="AA927" i="32"/>
  <c r="AA928" i="32"/>
  <c r="AA929" i="32"/>
  <c r="AA930" i="32"/>
  <c r="AA931" i="32"/>
  <c r="AA932" i="32"/>
  <c r="AA933" i="32"/>
  <c r="AA934" i="32"/>
  <c r="AA935" i="32"/>
  <c r="AA936" i="32"/>
  <c r="AA937" i="32"/>
  <c r="AA938" i="32"/>
  <c r="AA939" i="32"/>
  <c r="AA940" i="32"/>
  <c r="AA941" i="32"/>
  <c r="AA942" i="32"/>
  <c r="AA943" i="32"/>
  <c r="AA944" i="32"/>
  <c r="AA945" i="32"/>
  <c r="AA946" i="32"/>
  <c r="AA947" i="32"/>
  <c r="AA948" i="32"/>
  <c r="AA949" i="32"/>
  <c r="AA950" i="32"/>
  <c r="AA951" i="32"/>
  <c r="AA952" i="32"/>
  <c r="AA953" i="32"/>
  <c r="AA954" i="32"/>
  <c r="AA955" i="32"/>
  <c r="AA956" i="32"/>
  <c r="AA957" i="32"/>
  <c r="AA958" i="32"/>
  <c r="AA959" i="32"/>
  <c r="AA960" i="32"/>
  <c r="AA961" i="32"/>
  <c r="AA962" i="32"/>
  <c r="AA963" i="32"/>
  <c r="AA964" i="32"/>
  <c r="AA965" i="32"/>
  <c r="AA966" i="32"/>
  <c r="AA967" i="32"/>
  <c r="AA968" i="32"/>
  <c r="AA969" i="32"/>
  <c r="AA970" i="32"/>
  <c r="AA971" i="32"/>
  <c r="AA972" i="32"/>
  <c r="AA973" i="32"/>
  <c r="AA974" i="32"/>
  <c r="AA975" i="32"/>
  <c r="AA976" i="32"/>
  <c r="AA977" i="32"/>
  <c r="AA978" i="32"/>
  <c r="AA979" i="32"/>
  <c r="AA980" i="32"/>
  <c r="AA981" i="32"/>
  <c r="AA982" i="32"/>
  <c r="AA983" i="32"/>
  <c r="AA984" i="32"/>
  <c r="AA985" i="32"/>
  <c r="AA986" i="32"/>
  <c r="AA987" i="32"/>
  <c r="AA988" i="32"/>
  <c r="AA989" i="32"/>
  <c r="AA990" i="32"/>
  <c r="AA991" i="32"/>
  <c r="AA992" i="32"/>
  <c r="AA993" i="32"/>
  <c r="AA994" i="32"/>
  <c r="AA995" i="32"/>
  <c r="AA996" i="32"/>
  <c r="AA997" i="32"/>
  <c r="AA998" i="32"/>
  <c r="AA999" i="32"/>
  <c r="AA1000" i="32"/>
  <c r="AA1001" i="32"/>
  <c r="AA1002" i="32"/>
  <c r="AA1003" i="32"/>
  <c r="Z4" i="32"/>
  <c r="Z5" i="32"/>
  <c r="Z6" i="32"/>
  <c r="Z7" i="32"/>
  <c r="Z8" i="32"/>
  <c r="Z9" i="32"/>
  <c r="Z10" i="32"/>
  <c r="Z11" i="32"/>
  <c r="Z12" i="32"/>
  <c r="Z13" i="32"/>
  <c r="Z14" i="32"/>
  <c r="Z15" i="32"/>
  <c r="Z16" i="32"/>
  <c r="Z17" i="32"/>
  <c r="Z18" i="32"/>
  <c r="Z19" i="32"/>
  <c r="Z20" i="32"/>
  <c r="Z21" i="32"/>
  <c r="Z22" i="32"/>
  <c r="Z23" i="32"/>
  <c r="Z24" i="32"/>
  <c r="Z25" i="32"/>
  <c r="Z26" i="32"/>
  <c r="Z27" i="32"/>
  <c r="Z28" i="32"/>
  <c r="Z29" i="32"/>
  <c r="Z30" i="32"/>
  <c r="Z31" i="32"/>
  <c r="Z32" i="32"/>
  <c r="Z33" i="32"/>
  <c r="Z34" i="32"/>
  <c r="Z35" i="32"/>
  <c r="Z36" i="32"/>
  <c r="Z37" i="32"/>
  <c r="Z38" i="32"/>
  <c r="Z39" i="32"/>
  <c r="Z40" i="32"/>
  <c r="Z41" i="32"/>
  <c r="Z42" i="32"/>
  <c r="Z43" i="32"/>
  <c r="Z44" i="32"/>
  <c r="Z45" i="32"/>
  <c r="Z46" i="32"/>
  <c r="Z47" i="32"/>
  <c r="Z48" i="32"/>
  <c r="Z49" i="32"/>
  <c r="Z50" i="32"/>
  <c r="Z51" i="32"/>
  <c r="Z52" i="32"/>
  <c r="Z53" i="32"/>
  <c r="Z54" i="32"/>
  <c r="Z55" i="32"/>
  <c r="Z56" i="32"/>
  <c r="Z57" i="32"/>
  <c r="Z58" i="32"/>
  <c r="Z59" i="32"/>
  <c r="Z60" i="32"/>
  <c r="Z61" i="32"/>
  <c r="Z62" i="32"/>
  <c r="Z63" i="32"/>
  <c r="Z64" i="32"/>
  <c r="Z65" i="32"/>
  <c r="Z66" i="32"/>
  <c r="Z67" i="32"/>
  <c r="Z68" i="32"/>
  <c r="Z69" i="32"/>
  <c r="Z70" i="32"/>
  <c r="Z71" i="32"/>
  <c r="Z72" i="32"/>
  <c r="Z73" i="32"/>
  <c r="Z74" i="32"/>
  <c r="Z75" i="32"/>
  <c r="Z76" i="32"/>
  <c r="Z77" i="32"/>
  <c r="Z78" i="32"/>
  <c r="Z79" i="32"/>
  <c r="Z80" i="32"/>
  <c r="Z81" i="32"/>
  <c r="Z82" i="32"/>
  <c r="Z83" i="32"/>
  <c r="Z84" i="32"/>
  <c r="Z85" i="32"/>
  <c r="Z86" i="32"/>
  <c r="Z87" i="32"/>
  <c r="Z88" i="32"/>
  <c r="Z89" i="32"/>
  <c r="Z90" i="32"/>
  <c r="Z91" i="32"/>
  <c r="Z92" i="32"/>
  <c r="Z93" i="32"/>
  <c r="Z94" i="32"/>
  <c r="Z95" i="32"/>
  <c r="Z96" i="32"/>
  <c r="Z97" i="32"/>
  <c r="Z98" i="32"/>
  <c r="Z99" i="32"/>
  <c r="Z100" i="32"/>
  <c r="Z101" i="32"/>
  <c r="Z102" i="32"/>
  <c r="Z103" i="32"/>
  <c r="Z104" i="32"/>
  <c r="Z105" i="32"/>
  <c r="Z106" i="32"/>
  <c r="Z107" i="32"/>
  <c r="Z108" i="32"/>
  <c r="Z109" i="32"/>
  <c r="Z110" i="32"/>
  <c r="Z111" i="32"/>
  <c r="Z112" i="32"/>
  <c r="Z113" i="32"/>
  <c r="Z114" i="32"/>
  <c r="Z115" i="32"/>
  <c r="Z116" i="32"/>
  <c r="Z117" i="32"/>
  <c r="Z118" i="32"/>
  <c r="Z119" i="32"/>
  <c r="Z120" i="32"/>
  <c r="Z121" i="32"/>
  <c r="Z122" i="32"/>
  <c r="Z123" i="32"/>
  <c r="Z124" i="32"/>
  <c r="Z125" i="32"/>
  <c r="Z126" i="32"/>
  <c r="Z127" i="32"/>
  <c r="Z128" i="32"/>
  <c r="Z129" i="32"/>
  <c r="Z130" i="32"/>
  <c r="Z131" i="32"/>
  <c r="Z132" i="32"/>
  <c r="Z133" i="32"/>
  <c r="Z134" i="32"/>
  <c r="Z135" i="32"/>
  <c r="Z136" i="32"/>
  <c r="Z137" i="32"/>
  <c r="Z138" i="32"/>
  <c r="Z139" i="32"/>
  <c r="Z140" i="32"/>
  <c r="Z141" i="32"/>
  <c r="Z142" i="32"/>
  <c r="Z143" i="32"/>
  <c r="Z144" i="32"/>
  <c r="Z145" i="32"/>
  <c r="Z146" i="32"/>
  <c r="Z147" i="32"/>
  <c r="Z148" i="32"/>
  <c r="Z149" i="32"/>
  <c r="Z150" i="32"/>
  <c r="Z151" i="32"/>
  <c r="Z152" i="32"/>
  <c r="Z153" i="32"/>
  <c r="Z154" i="32"/>
  <c r="Z155" i="32"/>
  <c r="Z156" i="32"/>
  <c r="Z157" i="32"/>
  <c r="Z158" i="32"/>
  <c r="Z159" i="32"/>
  <c r="Z160" i="32"/>
  <c r="Z161" i="32"/>
  <c r="Z162" i="32"/>
  <c r="Z163" i="32"/>
  <c r="Z164" i="32"/>
  <c r="Z165" i="32"/>
  <c r="Z166" i="32"/>
  <c r="Z167" i="32"/>
  <c r="Z168" i="32"/>
  <c r="Z169" i="32"/>
  <c r="Z170" i="32"/>
  <c r="Z171" i="32"/>
  <c r="Z172" i="32"/>
  <c r="Z173" i="32"/>
  <c r="Z174" i="32"/>
  <c r="Z175" i="32"/>
  <c r="Z176" i="32"/>
  <c r="Z177" i="32"/>
  <c r="Z178" i="32"/>
  <c r="Z179" i="32"/>
  <c r="Z180" i="32"/>
  <c r="Z181" i="32"/>
  <c r="Z182" i="32"/>
  <c r="Z183" i="32"/>
  <c r="Z184" i="32"/>
  <c r="Z185" i="32"/>
  <c r="Z186" i="32"/>
  <c r="Z187" i="32"/>
  <c r="Z188" i="32"/>
  <c r="Z189" i="32"/>
  <c r="Z190" i="32"/>
  <c r="Z191" i="32"/>
  <c r="Z192" i="32"/>
  <c r="Z193" i="32"/>
  <c r="Z194" i="32"/>
  <c r="Z195" i="32"/>
  <c r="Z196" i="32"/>
  <c r="Z197" i="32"/>
  <c r="Z198" i="32"/>
  <c r="Z199" i="32"/>
  <c r="Z200" i="32"/>
  <c r="Z201" i="32"/>
  <c r="Z202" i="32"/>
  <c r="Z203" i="32"/>
  <c r="Z204" i="32"/>
  <c r="Z205" i="32"/>
  <c r="Z206" i="32"/>
  <c r="Z207" i="32"/>
  <c r="Z208" i="32"/>
  <c r="Z209" i="32"/>
  <c r="Z210" i="32"/>
  <c r="Z211" i="32"/>
  <c r="Z212" i="32"/>
  <c r="Z213" i="32"/>
  <c r="Z214" i="32"/>
  <c r="Z215" i="32"/>
  <c r="Z216" i="32"/>
  <c r="Z217" i="32"/>
  <c r="Z218" i="32"/>
  <c r="Z219" i="32"/>
  <c r="Z220" i="32"/>
  <c r="Z221" i="32"/>
  <c r="Z222" i="32"/>
  <c r="Z223" i="32"/>
  <c r="Z224" i="32"/>
  <c r="Z225" i="32"/>
  <c r="Z226" i="32"/>
  <c r="Z227" i="32"/>
  <c r="Z228" i="32"/>
  <c r="Z229" i="32"/>
  <c r="Z230" i="32"/>
  <c r="Z231" i="32"/>
  <c r="Z232" i="32"/>
  <c r="Z233" i="32"/>
  <c r="Z234" i="32"/>
  <c r="Z235" i="32"/>
  <c r="Z236" i="32"/>
  <c r="Z237" i="32"/>
  <c r="Z238" i="32"/>
  <c r="Z239" i="32"/>
  <c r="Z240" i="32"/>
  <c r="Z241" i="32"/>
  <c r="Z242" i="32"/>
  <c r="Z243" i="32"/>
  <c r="Z244" i="32"/>
  <c r="Z245" i="32"/>
  <c r="Z246" i="32"/>
  <c r="Z247" i="32"/>
  <c r="Z248" i="32"/>
  <c r="Z249" i="32"/>
  <c r="Z250" i="32"/>
  <c r="Z251" i="32"/>
  <c r="Z252" i="32"/>
  <c r="Z253" i="32"/>
  <c r="Z254" i="32"/>
  <c r="Z255" i="32"/>
  <c r="Z256" i="32"/>
  <c r="Z257" i="32"/>
  <c r="Z258" i="32"/>
  <c r="Z259" i="32"/>
  <c r="Z260" i="32"/>
  <c r="Z261" i="32"/>
  <c r="Z262" i="32"/>
  <c r="Z263" i="32"/>
  <c r="Z264" i="32"/>
  <c r="Z265" i="32"/>
  <c r="Z266" i="32"/>
  <c r="Z267" i="32"/>
  <c r="Z268" i="32"/>
  <c r="Z269" i="32"/>
  <c r="Z270" i="32"/>
  <c r="Z271" i="32"/>
  <c r="Z272" i="32"/>
  <c r="Z273" i="32"/>
  <c r="Z274" i="32"/>
  <c r="Z275" i="32"/>
  <c r="Z276" i="32"/>
  <c r="Z277" i="32"/>
  <c r="Z278" i="32"/>
  <c r="Z279" i="32"/>
  <c r="Z280" i="32"/>
  <c r="Z281" i="32"/>
  <c r="Z282" i="32"/>
  <c r="Z283" i="32"/>
  <c r="Z284" i="32"/>
  <c r="Z285" i="32"/>
  <c r="Z286" i="32"/>
  <c r="Z287" i="32"/>
  <c r="Z288" i="32"/>
  <c r="Z289" i="32"/>
  <c r="Z290" i="32"/>
  <c r="Z291" i="32"/>
  <c r="Z292" i="32"/>
  <c r="Z293" i="32"/>
  <c r="Z294" i="32"/>
  <c r="Z295" i="32"/>
  <c r="Z296" i="32"/>
  <c r="Z297" i="32"/>
  <c r="Z298" i="32"/>
  <c r="Z299" i="32"/>
  <c r="Z300" i="32"/>
  <c r="Z301" i="32"/>
  <c r="Z302" i="32"/>
  <c r="Z303" i="32"/>
  <c r="Z304" i="32"/>
  <c r="Z305" i="32"/>
  <c r="Z306" i="32"/>
  <c r="Z307" i="32"/>
  <c r="Z308" i="32"/>
  <c r="Z309" i="32"/>
  <c r="Z310" i="32"/>
  <c r="Z311" i="32"/>
  <c r="Z312" i="32"/>
  <c r="Z313" i="32"/>
  <c r="Z314" i="32"/>
  <c r="Z315" i="32"/>
  <c r="Z316" i="32"/>
  <c r="Z317" i="32"/>
  <c r="Z318" i="32"/>
  <c r="Z319" i="32"/>
  <c r="Z320" i="32"/>
  <c r="Z321" i="32"/>
  <c r="Z322" i="32"/>
  <c r="Z323" i="32"/>
  <c r="Z324" i="32"/>
  <c r="Z325" i="32"/>
  <c r="Z326" i="32"/>
  <c r="Z327" i="32"/>
  <c r="Z328" i="32"/>
  <c r="Z329" i="32"/>
  <c r="Z330" i="32"/>
  <c r="Z331" i="32"/>
  <c r="Z332" i="32"/>
  <c r="Z333" i="32"/>
  <c r="Z334" i="32"/>
  <c r="Z335" i="32"/>
  <c r="Z336" i="32"/>
  <c r="Z337" i="32"/>
  <c r="Z338" i="32"/>
  <c r="Z339" i="32"/>
  <c r="Z340" i="32"/>
  <c r="Z341" i="32"/>
  <c r="Z342" i="32"/>
  <c r="Z343" i="32"/>
  <c r="Z344" i="32"/>
  <c r="Z345" i="32"/>
  <c r="Z346" i="32"/>
  <c r="Z347" i="32"/>
  <c r="Z348" i="32"/>
  <c r="Z349" i="32"/>
  <c r="Z350" i="32"/>
  <c r="Z351" i="32"/>
  <c r="Z352" i="32"/>
  <c r="Z353" i="32"/>
  <c r="Z354" i="32"/>
  <c r="Z355" i="32"/>
  <c r="Z356" i="32"/>
  <c r="Z357" i="32"/>
  <c r="Z358" i="32"/>
  <c r="Z359" i="32"/>
  <c r="Z360" i="32"/>
  <c r="Z361" i="32"/>
  <c r="Z362" i="32"/>
  <c r="Z363" i="32"/>
  <c r="Z364" i="32"/>
  <c r="Z365" i="32"/>
  <c r="Z366" i="32"/>
  <c r="Z367" i="32"/>
  <c r="Z368" i="32"/>
  <c r="Z369" i="32"/>
  <c r="Z370" i="32"/>
  <c r="Z371" i="32"/>
  <c r="Z372" i="32"/>
  <c r="Z373" i="32"/>
  <c r="Z374" i="32"/>
  <c r="Z375" i="32"/>
  <c r="Z376" i="32"/>
  <c r="Z377" i="32"/>
  <c r="Z378" i="32"/>
  <c r="Z379" i="32"/>
  <c r="Z380" i="32"/>
  <c r="Z381" i="32"/>
  <c r="Z382" i="32"/>
  <c r="Z383" i="32"/>
  <c r="Z384" i="32"/>
  <c r="Z385" i="32"/>
  <c r="Z386" i="32"/>
  <c r="Z387" i="32"/>
  <c r="Z388" i="32"/>
  <c r="Z389" i="32"/>
  <c r="Z390" i="32"/>
  <c r="Z391" i="32"/>
  <c r="Z392" i="32"/>
  <c r="Z393" i="32"/>
  <c r="Z394" i="32"/>
  <c r="Z395" i="32"/>
  <c r="Z396" i="32"/>
  <c r="Z397" i="32"/>
  <c r="Z398" i="32"/>
  <c r="Z399" i="32"/>
  <c r="Z400" i="32"/>
  <c r="Z401" i="32"/>
  <c r="Z402" i="32"/>
  <c r="Z403" i="32"/>
  <c r="Z404" i="32"/>
  <c r="Z405" i="32"/>
  <c r="Z406" i="32"/>
  <c r="Z407" i="32"/>
  <c r="Z408" i="32"/>
  <c r="Z409" i="32"/>
  <c r="Z410" i="32"/>
  <c r="Z411" i="32"/>
  <c r="Z412" i="32"/>
  <c r="Z413" i="32"/>
  <c r="Z414" i="32"/>
  <c r="Z415" i="32"/>
  <c r="Z416" i="32"/>
  <c r="Z417" i="32"/>
  <c r="Z418" i="32"/>
  <c r="Z419" i="32"/>
  <c r="Z420" i="32"/>
  <c r="Z421" i="32"/>
  <c r="Z422" i="32"/>
  <c r="Z423" i="32"/>
  <c r="Z424" i="32"/>
  <c r="Z425" i="32"/>
  <c r="Z426" i="32"/>
  <c r="Z427" i="32"/>
  <c r="Z428" i="32"/>
  <c r="Z429" i="32"/>
  <c r="Z430" i="32"/>
  <c r="Z431" i="32"/>
  <c r="Z432" i="32"/>
  <c r="Z433" i="32"/>
  <c r="Z434" i="32"/>
  <c r="Z435" i="32"/>
  <c r="Z436" i="32"/>
  <c r="Z437" i="32"/>
  <c r="Z438" i="32"/>
  <c r="Z439" i="32"/>
  <c r="Z440" i="32"/>
  <c r="Z441" i="32"/>
  <c r="Z442" i="32"/>
  <c r="Z443" i="32"/>
  <c r="Z444" i="32"/>
  <c r="Z445" i="32"/>
  <c r="Z446" i="32"/>
  <c r="Z447" i="32"/>
  <c r="Z448" i="32"/>
  <c r="Z449" i="32"/>
  <c r="Z450" i="32"/>
  <c r="Z451" i="32"/>
  <c r="Z452" i="32"/>
  <c r="Z453" i="32"/>
  <c r="Z454" i="32"/>
  <c r="Z455" i="32"/>
  <c r="Z456" i="32"/>
  <c r="Z457" i="32"/>
  <c r="Z458" i="32"/>
  <c r="Z459" i="32"/>
  <c r="Z460" i="32"/>
  <c r="Z461" i="32"/>
  <c r="Z462" i="32"/>
  <c r="Z463" i="32"/>
  <c r="Z464" i="32"/>
  <c r="Z465" i="32"/>
  <c r="Z466" i="32"/>
  <c r="Z467" i="32"/>
  <c r="Z468" i="32"/>
  <c r="Z469" i="32"/>
  <c r="Z470" i="32"/>
  <c r="Z471" i="32"/>
  <c r="Z472" i="32"/>
  <c r="Z473" i="32"/>
  <c r="Z474" i="32"/>
  <c r="Z475" i="32"/>
  <c r="Z476" i="32"/>
  <c r="Z477" i="32"/>
  <c r="Z478" i="32"/>
  <c r="Z479" i="32"/>
  <c r="Z480" i="32"/>
  <c r="Z481" i="32"/>
  <c r="Z482" i="32"/>
  <c r="Z483" i="32"/>
  <c r="Z484" i="32"/>
  <c r="Z485" i="32"/>
  <c r="Z486" i="32"/>
  <c r="Z487" i="32"/>
  <c r="Z488" i="32"/>
  <c r="Z489" i="32"/>
  <c r="Z490" i="32"/>
  <c r="Z491" i="32"/>
  <c r="Z492" i="32"/>
  <c r="Z493" i="32"/>
  <c r="Z494" i="32"/>
  <c r="Z495" i="32"/>
  <c r="Z496" i="32"/>
  <c r="Z497" i="32"/>
  <c r="Z498" i="32"/>
  <c r="Z499" i="32"/>
  <c r="Z500" i="32"/>
  <c r="Z501" i="32"/>
  <c r="Z502" i="32"/>
  <c r="Z503" i="32"/>
  <c r="Z504" i="32"/>
  <c r="Z505" i="32"/>
  <c r="Z506" i="32"/>
  <c r="Z507" i="32"/>
  <c r="Z508" i="32"/>
  <c r="Z509" i="32"/>
  <c r="Z510" i="32"/>
  <c r="Z511" i="32"/>
  <c r="Z512" i="32"/>
  <c r="Z513" i="32"/>
  <c r="Z514" i="32"/>
  <c r="Z515" i="32"/>
  <c r="Z516" i="32"/>
  <c r="Z517" i="32"/>
  <c r="Z518" i="32"/>
  <c r="Z519" i="32"/>
  <c r="Z520" i="32"/>
  <c r="Z521" i="32"/>
  <c r="Z522" i="32"/>
  <c r="Z523" i="32"/>
  <c r="Z524" i="32"/>
  <c r="Z525" i="32"/>
  <c r="Z526" i="32"/>
  <c r="Z527" i="32"/>
  <c r="Z528" i="32"/>
  <c r="Z529" i="32"/>
  <c r="Z530" i="32"/>
  <c r="Z531" i="32"/>
  <c r="Z532" i="32"/>
  <c r="Z533" i="32"/>
  <c r="Z534" i="32"/>
  <c r="Z535" i="32"/>
  <c r="Z536" i="32"/>
  <c r="Z537" i="32"/>
  <c r="Z538" i="32"/>
  <c r="Z539" i="32"/>
  <c r="Z540" i="32"/>
  <c r="Z541" i="32"/>
  <c r="Z542" i="32"/>
  <c r="Z543" i="32"/>
  <c r="Z544" i="32"/>
  <c r="Z545" i="32"/>
  <c r="Z546" i="32"/>
  <c r="Z547" i="32"/>
  <c r="Z548" i="32"/>
  <c r="Z549" i="32"/>
  <c r="Z550" i="32"/>
  <c r="Z551" i="32"/>
  <c r="Z552" i="32"/>
  <c r="Z553" i="32"/>
  <c r="Z554" i="32"/>
  <c r="Z555" i="32"/>
  <c r="Z556" i="32"/>
  <c r="Z557" i="32"/>
  <c r="Z558" i="32"/>
  <c r="Z559" i="32"/>
  <c r="Z560" i="32"/>
  <c r="Z561" i="32"/>
  <c r="Z562" i="32"/>
  <c r="Z563" i="32"/>
  <c r="Z564" i="32"/>
  <c r="Z565" i="32"/>
  <c r="Z566" i="32"/>
  <c r="Z567" i="32"/>
  <c r="Z568" i="32"/>
  <c r="Z569" i="32"/>
  <c r="Z570" i="32"/>
  <c r="Z571" i="32"/>
  <c r="Z572" i="32"/>
  <c r="Z573" i="32"/>
  <c r="Z574" i="32"/>
  <c r="Z575" i="32"/>
  <c r="Z576" i="32"/>
  <c r="Z577" i="32"/>
  <c r="Z578" i="32"/>
  <c r="Z579" i="32"/>
  <c r="Z580" i="32"/>
  <c r="Z581" i="32"/>
  <c r="Z582" i="32"/>
  <c r="Z583" i="32"/>
  <c r="Z584" i="32"/>
  <c r="Z585" i="32"/>
  <c r="Z586" i="32"/>
  <c r="Z587" i="32"/>
  <c r="Z588" i="32"/>
  <c r="Z589" i="32"/>
  <c r="Z590" i="32"/>
  <c r="Z591" i="32"/>
  <c r="Z592" i="32"/>
  <c r="Z593" i="32"/>
  <c r="Z594" i="32"/>
  <c r="Z595" i="32"/>
  <c r="Z596" i="32"/>
  <c r="Z597" i="32"/>
  <c r="Z598" i="32"/>
  <c r="Z599" i="32"/>
  <c r="Z600" i="32"/>
  <c r="Z601" i="32"/>
  <c r="Z602" i="32"/>
  <c r="Z603" i="32"/>
  <c r="Z604" i="32"/>
  <c r="Z605" i="32"/>
  <c r="Z606" i="32"/>
  <c r="Z607" i="32"/>
  <c r="Z608" i="32"/>
  <c r="Z609" i="32"/>
  <c r="Z610" i="32"/>
  <c r="Z611" i="32"/>
  <c r="Z612" i="32"/>
  <c r="Z613" i="32"/>
  <c r="Z614" i="32"/>
  <c r="Z615" i="32"/>
  <c r="Z616" i="32"/>
  <c r="Z617" i="32"/>
  <c r="Z618" i="32"/>
  <c r="Z619" i="32"/>
  <c r="Z620" i="32"/>
  <c r="Z621" i="32"/>
  <c r="Z622" i="32"/>
  <c r="Z623" i="32"/>
  <c r="Z624" i="32"/>
  <c r="Z625" i="32"/>
  <c r="Z626" i="32"/>
  <c r="Z627" i="32"/>
  <c r="Z628" i="32"/>
  <c r="Z629" i="32"/>
  <c r="Z630" i="32"/>
  <c r="Z631" i="32"/>
  <c r="Z632" i="32"/>
  <c r="Z633" i="32"/>
  <c r="Z634" i="32"/>
  <c r="Z635" i="32"/>
  <c r="Z636" i="32"/>
  <c r="Z637" i="32"/>
  <c r="Z638" i="32"/>
  <c r="Z639" i="32"/>
  <c r="Z640" i="32"/>
  <c r="Z641" i="32"/>
  <c r="Z642" i="32"/>
  <c r="Z643" i="32"/>
  <c r="Z644" i="32"/>
  <c r="Z645" i="32"/>
  <c r="Z646" i="32"/>
  <c r="Z647" i="32"/>
  <c r="Z648" i="32"/>
  <c r="Z649" i="32"/>
  <c r="Z650" i="32"/>
  <c r="Z651" i="32"/>
  <c r="Z652" i="32"/>
  <c r="Z653" i="32"/>
  <c r="Z654" i="32"/>
  <c r="Z655" i="32"/>
  <c r="Z656" i="32"/>
  <c r="Z657" i="32"/>
  <c r="Z658" i="32"/>
  <c r="Z659" i="32"/>
  <c r="Z660" i="32"/>
  <c r="Z661" i="32"/>
  <c r="Z662" i="32"/>
  <c r="Z663" i="32"/>
  <c r="Z664" i="32"/>
  <c r="Z665" i="32"/>
  <c r="Z666" i="32"/>
  <c r="Z667" i="32"/>
  <c r="Z668" i="32"/>
  <c r="Z669" i="32"/>
  <c r="Z670" i="32"/>
  <c r="Z671" i="32"/>
  <c r="Z672" i="32"/>
  <c r="Z673" i="32"/>
  <c r="Z674" i="32"/>
  <c r="Z675" i="32"/>
  <c r="Z676" i="32"/>
  <c r="Z677" i="32"/>
  <c r="Z678" i="32"/>
  <c r="Z679" i="32"/>
  <c r="Z680" i="32"/>
  <c r="Z681" i="32"/>
  <c r="Z682" i="32"/>
  <c r="Z683" i="32"/>
  <c r="Z684" i="32"/>
  <c r="Z685" i="32"/>
  <c r="Z686" i="32"/>
  <c r="Z687" i="32"/>
  <c r="Z688" i="32"/>
  <c r="Z689" i="32"/>
  <c r="Z690" i="32"/>
  <c r="Z691" i="32"/>
  <c r="Z692" i="32"/>
  <c r="Z693" i="32"/>
  <c r="Z694" i="32"/>
  <c r="Z695" i="32"/>
  <c r="Z696" i="32"/>
  <c r="Z697" i="32"/>
  <c r="Z698" i="32"/>
  <c r="Z699" i="32"/>
  <c r="Z700" i="32"/>
  <c r="Z701" i="32"/>
  <c r="Z702" i="32"/>
  <c r="Z703" i="32"/>
  <c r="Z704" i="32"/>
  <c r="Z705" i="32"/>
  <c r="Z706" i="32"/>
  <c r="Z707" i="32"/>
  <c r="Z708" i="32"/>
  <c r="Z709" i="32"/>
  <c r="Z710" i="32"/>
  <c r="Z711" i="32"/>
  <c r="Z712" i="32"/>
  <c r="Z713" i="32"/>
  <c r="Z714" i="32"/>
  <c r="Z715" i="32"/>
  <c r="Z716" i="32"/>
  <c r="Z717" i="32"/>
  <c r="Z718" i="32"/>
  <c r="Z719" i="32"/>
  <c r="Z720" i="32"/>
  <c r="Z721" i="32"/>
  <c r="Z722" i="32"/>
  <c r="Z723" i="32"/>
  <c r="Z724" i="32"/>
  <c r="Z725" i="32"/>
  <c r="Z726" i="32"/>
  <c r="Z727" i="32"/>
  <c r="Z728" i="32"/>
  <c r="Z729" i="32"/>
  <c r="Z730" i="32"/>
  <c r="Z731" i="32"/>
  <c r="Z732" i="32"/>
  <c r="Z733" i="32"/>
  <c r="Z734" i="32"/>
  <c r="Z735" i="32"/>
  <c r="Z736" i="32"/>
  <c r="Z737" i="32"/>
  <c r="Z738" i="32"/>
  <c r="Z739" i="32"/>
  <c r="Z740" i="32"/>
  <c r="Z741" i="32"/>
  <c r="Z742" i="32"/>
  <c r="Z743" i="32"/>
  <c r="Z744" i="32"/>
  <c r="Z745" i="32"/>
  <c r="Z746" i="32"/>
  <c r="Z747" i="32"/>
  <c r="Z748" i="32"/>
  <c r="Z749" i="32"/>
  <c r="Z750" i="32"/>
  <c r="Z751" i="32"/>
  <c r="Z752" i="32"/>
  <c r="Z753" i="32"/>
  <c r="Z754" i="32"/>
  <c r="Z755" i="32"/>
  <c r="Z756" i="32"/>
  <c r="Z757" i="32"/>
  <c r="Z758" i="32"/>
  <c r="Z759" i="32"/>
  <c r="Z760" i="32"/>
  <c r="Z761" i="32"/>
  <c r="Z762" i="32"/>
  <c r="Z763" i="32"/>
  <c r="Z764" i="32"/>
  <c r="Z765" i="32"/>
  <c r="Z766" i="32"/>
  <c r="Z767" i="32"/>
  <c r="Z768" i="32"/>
  <c r="Z769" i="32"/>
  <c r="Z770" i="32"/>
  <c r="Z771" i="32"/>
  <c r="Z772" i="32"/>
  <c r="Z773" i="32"/>
  <c r="Z774" i="32"/>
  <c r="Z775" i="32"/>
  <c r="Z776" i="32"/>
  <c r="Z777" i="32"/>
  <c r="Z778" i="32"/>
  <c r="Z779" i="32"/>
  <c r="Z780" i="32"/>
  <c r="Z781" i="32"/>
  <c r="Z782" i="32"/>
  <c r="Z783" i="32"/>
  <c r="Z784" i="32"/>
  <c r="Z785" i="32"/>
  <c r="Z786" i="32"/>
  <c r="Z787" i="32"/>
  <c r="Z788" i="32"/>
  <c r="Z789" i="32"/>
  <c r="Z790" i="32"/>
  <c r="Z791" i="32"/>
  <c r="Z792" i="32"/>
  <c r="Z793" i="32"/>
  <c r="Z794" i="32"/>
  <c r="Z795" i="32"/>
  <c r="Z796" i="32"/>
  <c r="Z797" i="32"/>
  <c r="Z798" i="32"/>
  <c r="Z799" i="32"/>
  <c r="Z800" i="32"/>
  <c r="Z801" i="32"/>
  <c r="Z802" i="32"/>
  <c r="Z803" i="32"/>
  <c r="Z804" i="32"/>
  <c r="Z805" i="32"/>
  <c r="Z806" i="32"/>
  <c r="Z807" i="32"/>
  <c r="Z808" i="32"/>
  <c r="Z809" i="32"/>
  <c r="Z810" i="32"/>
  <c r="Z811" i="32"/>
  <c r="Z812" i="32"/>
  <c r="Z813" i="32"/>
  <c r="Z814" i="32"/>
  <c r="Z815" i="32"/>
  <c r="Z816" i="32"/>
  <c r="Z817" i="32"/>
  <c r="Z818" i="32"/>
  <c r="Z819" i="32"/>
  <c r="Z820" i="32"/>
  <c r="Z821" i="32"/>
  <c r="Z822" i="32"/>
  <c r="Z823" i="32"/>
  <c r="Z824" i="32"/>
  <c r="Z825" i="32"/>
  <c r="Z826" i="32"/>
  <c r="Z827" i="32"/>
  <c r="Z828" i="32"/>
  <c r="Z829" i="32"/>
  <c r="Z830" i="32"/>
  <c r="Z831" i="32"/>
  <c r="Z832" i="32"/>
  <c r="Z833" i="32"/>
  <c r="Z834" i="32"/>
  <c r="Z835" i="32"/>
  <c r="Z836" i="32"/>
  <c r="Z837" i="32"/>
  <c r="Z838" i="32"/>
  <c r="Z839" i="32"/>
  <c r="Z840" i="32"/>
  <c r="Z841" i="32"/>
  <c r="Z842" i="32"/>
  <c r="Z843" i="32"/>
  <c r="Z844" i="32"/>
  <c r="Z845" i="32"/>
  <c r="Z846" i="32"/>
  <c r="Z847" i="32"/>
  <c r="Z848" i="32"/>
  <c r="Z849" i="32"/>
  <c r="Z850" i="32"/>
  <c r="Z851" i="32"/>
  <c r="Z852" i="32"/>
  <c r="Z853" i="32"/>
  <c r="Z854" i="32"/>
  <c r="Z855" i="32"/>
  <c r="Z856" i="32"/>
  <c r="Z857" i="32"/>
  <c r="Z858" i="32"/>
  <c r="Z859" i="32"/>
  <c r="Z860" i="32"/>
  <c r="Z861" i="32"/>
  <c r="Z862" i="32"/>
  <c r="Z863" i="32"/>
  <c r="Z864" i="32"/>
  <c r="Z865" i="32"/>
  <c r="Z866" i="32"/>
  <c r="Z867" i="32"/>
  <c r="Z868" i="32"/>
  <c r="Z869" i="32"/>
  <c r="Z870" i="32"/>
  <c r="Z871" i="32"/>
  <c r="Z872" i="32"/>
  <c r="Z873" i="32"/>
  <c r="Z874" i="32"/>
  <c r="Z875" i="32"/>
  <c r="Z876" i="32"/>
  <c r="Z877" i="32"/>
  <c r="Z878" i="32"/>
  <c r="Z879" i="32"/>
  <c r="Z880" i="32"/>
  <c r="Z881" i="32"/>
  <c r="Z882" i="32"/>
  <c r="Z883" i="32"/>
  <c r="Z884" i="32"/>
  <c r="Z885" i="32"/>
  <c r="Z886" i="32"/>
  <c r="Z887" i="32"/>
  <c r="Z888" i="32"/>
  <c r="Z889" i="32"/>
  <c r="Z890" i="32"/>
  <c r="Z891" i="32"/>
  <c r="Z892" i="32"/>
  <c r="Z893" i="32"/>
  <c r="Z894" i="32"/>
  <c r="Z895" i="32"/>
  <c r="Z896" i="32"/>
  <c r="Z897" i="32"/>
  <c r="Z898" i="32"/>
  <c r="Z899" i="32"/>
  <c r="Z900" i="32"/>
  <c r="Z901" i="32"/>
  <c r="Z902" i="32"/>
  <c r="Z903" i="32"/>
  <c r="Z904" i="32"/>
  <c r="Z905" i="32"/>
  <c r="Z906" i="32"/>
  <c r="Z907" i="32"/>
  <c r="Z908" i="32"/>
  <c r="Z909" i="32"/>
  <c r="Z910" i="32"/>
  <c r="Z911" i="32"/>
  <c r="Z912" i="32"/>
  <c r="Z913" i="32"/>
  <c r="Z914" i="32"/>
  <c r="Z915" i="32"/>
  <c r="Z916" i="32"/>
  <c r="Z917" i="32"/>
  <c r="Z918" i="32"/>
  <c r="Z919" i="32"/>
  <c r="Z920" i="32"/>
  <c r="Z921" i="32"/>
  <c r="Z922" i="32"/>
  <c r="Z923" i="32"/>
  <c r="Z924" i="32"/>
  <c r="Z925" i="32"/>
  <c r="Z926" i="32"/>
  <c r="Z927" i="32"/>
  <c r="Z928" i="32"/>
  <c r="Z929" i="32"/>
  <c r="Z930" i="32"/>
  <c r="Z931" i="32"/>
  <c r="Z932" i="32"/>
  <c r="Z933" i="32"/>
  <c r="Z934" i="32"/>
  <c r="Z935" i="32"/>
  <c r="Z936" i="32"/>
  <c r="Z937" i="32"/>
  <c r="Z938" i="32"/>
  <c r="Z939" i="32"/>
  <c r="Z940" i="32"/>
  <c r="Z941" i="32"/>
  <c r="Z942" i="32"/>
  <c r="Z943" i="32"/>
  <c r="Z944" i="32"/>
  <c r="Z945" i="32"/>
  <c r="Z946" i="32"/>
  <c r="Z947" i="32"/>
  <c r="Z948" i="32"/>
  <c r="Z949" i="32"/>
  <c r="Z950" i="32"/>
  <c r="Z951" i="32"/>
  <c r="Z952" i="32"/>
  <c r="Z953" i="32"/>
  <c r="Z954" i="32"/>
  <c r="Z955" i="32"/>
  <c r="Z956" i="32"/>
  <c r="Z957" i="32"/>
  <c r="Z958" i="32"/>
  <c r="Z959" i="32"/>
  <c r="Z960" i="32"/>
  <c r="Z961" i="32"/>
  <c r="Z962" i="32"/>
  <c r="Z963" i="32"/>
  <c r="Z964" i="32"/>
  <c r="Z965" i="32"/>
  <c r="Z966" i="32"/>
  <c r="Z967" i="32"/>
  <c r="Z968" i="32"/>
  <c r="Z969" i="32"/>
  <c r="Z970" i="32"/>
  <c r="Z971" i="32"/>
  <c r="Z972" i="32"/>
  <c r="Z973" i="32"/>
  <c r="Z974" i="32"/>
  <c r="Z975" i="32"/>
  <c r="Z976" i="32"/>
  <c r="Z977" i="32"/>
  <c r="Z978" i="32"/>
  <c r="Z979" i="32"/>
  <c r="Z980" i="32"/>
  <c r="Z981" i="32"/>
  <c r="Z982" i="32"/>
  <c r="Z983" i="32"/>
  <c r="Z984" i="32"/>
  <c r="Z985" i="32"/>
  <c r="Z986" i="32"/>
  <c r="Z987" i="32"/>
  <c r="Z988" i="32"/>
  <c r="Z989" i="32"/>
  <c r="Z990" i="32"/>
  <c r="Z991" i="32"/>
  <c r="Z992" i="32"/>
  <c r="Z993" i="32"/>
  <c r="Z994" i="32"/>
  <c r="Z995" i="32"/>
  <c r="Z996" i="32"/>
  <c r="Z997" i="32"/>
  <c r="Z998" i="32"/>
  <c r="Z999" i="32"/>
  <c r="Z1000" i="32"/>
  <c r="Z1001" i="32"/>
  <c r="Z1002" i="32"/>
  <c r="Z1003" i="32"/>
  <c r="T31" i="7"/>
  <c r="T28" i="7"/>
  <c r="T33" i="7"/>
  <c r="T25" i="7"/>
  <c r="T45" i="7"/>
  <c r="T34" i="7"/>
  <c r="T26" i="7"/>
  <c r="T46" i="7"/>
  <c r="T36" i="7"/>
  <c r="T38" i="7"/>
  <c r="T29" i="7"/>
  <c r="T78" i="7"/>
  <c r="T72" i="7"/>
  <c r="T84" i="7"/>
  <c r="T85" i="7"/>
  <c r="T56" i="7"/>
  <c r="T74" i="7"/>
  <c r="T76" i="7"/>
  <c r="T73" i="7"/>
  <c r="T58" i="7"/>
  <c r="T30" i="7"/>
  <c r="T41" i="7"/>
  <c r="T81" i="7"/>
  <c r="T86" i="7"/>
  <c r="T42" i="7"/>
  <c r="T79" i="7"/>
  <c r="T82" i="7"/>
  <c r="T57" i="7"/>
  <c r="T87" i="7"/>
  <c r="T43" i="7"/>
  <c r="T51" i="7"/>
  <c r="T62" i="7"/>
  <c r="T35" i="7"/>
  <c r="T37" i="7"/>
  <c r="T80" i="7"/>
  <c r="T49" i="7"/>
  <c r="T68" i="7"/>
  <c r="T88" i="7"/>
  <c r="T53" i="7"/>
  <c r="T48" i="7"/>
  <c r="T69" i="7"/>
  <c r="T32" i="7"/>
  <c r="T39" i="7"/>
  <c r="T89" i="7"/>
  <c r="T60" i="7"/>
  <c r="T64" i="7"/>
  <c r="T44" i="7"/>
  <c r="T40" i="7"/>
  <c r="T50" i="7"/>
  <c r="T63" i="7"/>
  <c r="T65" i="7"/>
  <c r="T66" i="7"/>
  <c r="T59" i="7"/>
  <c r="T54" i="7"/>
  <c r="T47" i="7"/>
  <c r="T55" i="7"/>
  <c r="T75" i="7"/>
  <c r="T67" i="7"/>
  <c r="T77" i="7"/>
  <c r="T61" i="7"/>
  <c r="T52" i="7"/>
  <c r="T70" i="7"/>
  <c r="T71" i="7"/>
  <c r="T83" i="7"/>
  <c r="T27" i="7"/>
  <c r="T24" i="7"/>
  <c r="F17" i="32" l="1"/>
  <c r="E17"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<sst xmlns="http://schemas.openxmlformats.org/spreadsheetml/2006/main" count="68644" uniqueCount="2234">
  <si>
    <t>games_count</t>
  </si>
  <si>
    <t>games_year</t>
  </si>
  <si>
    <t>times_hosted</t>
  </si>
  <si>
    <t>Albertville</t>
  </si>
  <si>
    <t>Amsterdam</t>
  </si>
  <si>
    <t>Antwerpen</t>
  </si>
  <si>
    <t>Athina</t>
  </si>
  <si>
    <t>Atlanta</t>
  </si>
  <si>
    <t>Barcelona</t>
  </si>
  <si>
    <t>Beijing</t>
  </si>
  <si>
    <t>Berlin</t>
  </si>
  <si>
    <t>Calgary</t>
  </si>
  <si>
    <t>Chamonix</t>
  </si>
  <si>
    <t>Cortina d'Ampezzo</t>
  </si>
  <si>
    <t>Garmisch-Partenkirchen</t>
  </si>
  <si>
    <t>Grenoble</t>
  </si>
  <si>
    <t>Helsinki</t>
  </si>
  <si>
    <t>Innsbruck</t>
  </si>
  <si>
    <t>Lake Placid</t>
  </si>
  <si>
    <t>Lillehammer</t>
  </si>
  <si>
    <t>London</t>
  </si>
  <si>
    <t>Los Angeles</t>
  </si>
  <si>
    <t>Melbourne</t>
  </si>
  <si>
    <t>Mexico City</t>
  </si>
  <si>
    <t>Montreal</t>
  </si>
  <si>
    <t>Moskva</t>
  </si>
  <si>
    <t>Munich</t>
  </si>
  <si>
    <t>Nagano</t>
  </si>
  <si>
    <t>Oslo</t>
  </si>
  <si>
    <t>Paris</t>
  </si>
  <si>
    <t>Rio de Janeiro</t>
  </si>
  <si>
    <t>Roma</t>
  </si>
  <si>
    <t>Salt Lake City</t>
  </si>
  <si>
    <t>Sankt Moritz</t>
  </si>
  <si>
    <t>Sapporo</t>
  </si>
  <si>
    <t>Sarajevo</t>
  </si>
  <si>
    <t>Seoul</t>
  </si>
  <si>
    <t>Sochi</t>
  </si>
  <si>
    <t>Squaw Valley</t>
  </si>
  <si>
    <t>St. Louis</t>
  </si>
  <si>
    <t>Stockholm</t>
  </si>
  <si>
    <t>Sydney</t>
  </si>
  <si>
    <t>Tokyo</t>
  </si>
  <si>
    <t>Torino</t>
  </si>
  <si>
    <t>Vancouver</t>
  </si>
  <si>
    <t>city_name</t>
  </si>
  <si>
    <t>Are there any trends or patterns in the frequency of hosting Olympic Games?</t>
  </si>
  <si>
    <t>decade</t>
  </si>
  <si>
    <t>Total_Games_Hosted</t>
  </si>
  <si>
    <t>Afghanistan</t>
  </si>
  <si>
    <t>Albania</t>
  </si>
  <si>
    <t>Algeria</t>
  </si>
  <si>
    <t>American Samoa</t>
  </si>
  <si>
    <t>Andorra</t>
  </si>
  <si>
    <t>Angola</t>
  </si>
  <si>
    <t>Antigua and Barbuda</t>
  </si>
  <si>
    <t>Argentina</t>
  </si>
  <si>
    <t>Armenia</t>
  </si>
  <si>
    <t>Aruba</t>
  </si>
  <si>
    <t>Australasia</t>
  </si>
  <si>
    <t>Australia</t>
  </si>
  <si>
    <t>Austria</t>
  </si>
  <si>
    <t>Azerbaijan</t>
  </si>
  <si>
    <t>Bahamas</t>
  </si>
  <si>
    <t>Bahrain</t>
  </si>
  <si>
    <t>Bangladesh</t>
  </si>
  <si>
    <t>Barbados</t>
  </si>
  <si>
    <t>Belarus</t>
  </si>
  <si>
    <t>Belgium</t>
  </si>
  <si>
    <t>Belize</t>
  </si>
  <si>
    <t>Benin</t>
  </si>
  <si>
    <t>Bermuda</t>
  </si>
  <si>
    <t>Bhutan</t>
  </si>
  <si>
    <t>Bohemia</t>
  </si>
  <si>
    <t>Boliva</t>
  </si>
  <si>
    <t>Bosnia and Herzegovina</t>
  </si>
  <si>
    <t>Botswana</t>
  </si>
  <si>
    <t>Brazil</t>
  </si>
  <si>
    <t>Brunei</t>
  </si>
  <si>
    <t>Bulgaria</t>
  </si>
  <si>
    <t>Burkina Faso</t>
  </si>
  <si>
    <t>Burundi</t>
  </si>
  <si>
    <t>Cambodia</t>
  </si>
  <si>
    <t>Canada</t>
  </si>
  <si>
    <t>Cayman Islands</t>
  </si>
  <si>
    <t>Central African Republic</t>
  </si>
  <si>
    <t>Chad</t>
  </si>
  <si>
    <t>Chile</t>
  </si>
  <si>
    <t>China</t>
  </si>
  <si>
    <t>Netherlands Antilles</t>
  </si>
  <si>
    <t>Republic of Congo</t>
  </si>
  <si>
    <t>Region</t>
  </si>
  <si>
    <t>SQL IMAGES</t>
  </si>
  <si>
    <t>1st Table</t>
  </si>
  <si>
    <t>2nd Table</t>
  </si>
  <si>
    <t>3rd Table</t>
  </si>
  <si>
    <t>4th Table</t>
  </si>
  <si>
    <t>Key Observations:</t>
  </si>
  <si>
    <t>1. The early 1900s saw a gradual increase in the number of games hosted, peaking in the 1920s.</t>
  </si>
  <si>
    <t>2. There is a noticeable dip during the 1940s, likely due to World War II, which led to cancellations.</t>
  </si>
  <si>
    <t>3. A resurgence is observed in the 1950s and 1960s, followed by another dip in the 1970s.</t>
  </si>
  <si>
    <t>4. The trend again increases towards the 2000s but shows variability in the 2010s.</t>
  </si>
  <si>
    <r>
      <rPr>
        <b/>
        <sz val="11"/>
        <color theme="1"/>
        <rFont val="Calibri"/>
        <family val="2"/>
        <scheme val="minor"/>
      </rPr>
      <t>Regional Analysis:</t>
    </r>
    <r>
      <rPr>
        <sz val="11"/>
        <color theme="1"/>
        <rFont val="Calibri"/>
        <family val="2"/>
        <scheme val="minor"/>
      </rPr>
      <t xml:space="preserve">
From the regional hosting data, countries like Australia, Canada, and China have hosted multiple times, reflecting their investment in sports infrastructure.</t>
    </r>
  </si>
  <si>
    <t>This indicates that certain cities or countries have historically had the resources and commitment to host recurring events.</t>
  </si>
  <si>
    <t xml:space="preserve">   5. Certain cities have hosted the Olympics multiple times, indicating their prominence and infrastructure to handle such large-scale events:</t>
  </si>
  <si>
    <t>&gt;&gt;</t>
  </si>
  <si>
    <r>
      <t>Athina</t>
    </r>
    <r>
      <rPr>
        <sz val="11"/>
        <color theme="1"/>
        <rFont val="Calibri"/>
        <family val="2"/>
        <scheme val="minor"/>
      </rPr>
      <t xml:space="preserve"> and </t>
    </r>
    <r>
      <rPr>
        <b/>
        <sz val="11"/>
        <color theme="1"/>
        <rFont val="Calibri"/>
        <family val="2"/>
        <scheme val="minor"/>
      </rPr>
      <t>London</t>
    </r>
    <r>
      <rPr>
        <sz val="11"/>
        <color theme="1"/>
        <rFont val="Calibri"/>
        <family val="2"/>
        <scheme val="minor"/>
      </rPr>
      <t xml:space="preserve"> have each hosted the games </t>
    </r>
    <r>
      <rPr>
        <b/>
        <sz val="11"/>
        <color theme="1"/>
        <rFont val="Calibri"/>
        <family val="2"/>
        <scheme val="minor"/>
      </rPr>
      <t>3 times</t>
    </r>
    <r>
      <rPr>
        <sz val="11"/>
        <color theme="1"/>
        <rFont val="Calibri"/>
        <family val="2"/>
        <scheme val="minor"/>
      </rPr>
      <t>.</t>
    </r>
  </si>
  <si>
    <r>
      <t>Paris</t>
    </r>
    <r>
      <rPr>
        <sz val="11"/>
        <color theme="1"/>
        <rFont val="Calibri"/>
        <family val="2"/>
        <scheme val="minor"/>
      </rPr>
      <t xml:space="preserve">, </t>
    </r>
    <r>
      <rPr>
        <b/>
        <sz val="11"/>
        <color theme="1"/>
        <rFont val="Calibri"/>
        <family val="2"/>
        <scheme val="minor"/>
      </rPr>
      <t>Innsbruck</t>
    </r>
    <r>
      <rPr>
        <sz val="11"/>
        <color theme="1"/>
        <rFont val="Calibri"/>
        <family val="2"/>
        <scheme val="minor"/>
      </rPr>
      <t xml:space="preserve">, and </t>
    </r>
    <r>
      <rPr>
        <b/>
        <sz val="11"/>
        <color theme="1"/>
        <rFont val="Calibri"/>
        <family val="2"/>
        <scheme val="minor"/>
      </rPr>
      <t xml:space="preserve">Sankt Moritz </t>
    </r>
    <r>
      <rPr>
        <sz val="11"/>
        <color theme="1"/>
        <rFont val="Calibri"/>
        <family val="2"/>
        <scheme val="minor"/>
      </rPr>
      <t xml:space="preserve">including others have hosted </t>
    </r>
    <r>
      <rPr>
        <b/>
        <sz val="11"/>
        <color theme="1"/>
        <rFont val="Calibri"/>
        <family val="2"/>
        <scheme val="minor"/>
      </rPr>
      <t>2 times</t>
    </r>
    <r>
      <rPr>
        <sz val="11"/>
        <color theme="1"/>
        <rFont val="Calibri"/>
        <family val="2"/>
        <scheme val="minor"/>
      </rPr>
      <t>.</t>
    </r>
  </si>
  <si>
    <t>season</t>
  </si>
  <si>
    <t>total_participants</t>
  </si>
  <si>
    <t>Summer</t>
  </si>
  <si>
    <t>Winter</t>
  </si>
  <si>
    <t>How has the duration of Olympic Games changed over time?</t>
  </si>
  <si>
    <t>total_medals_awarded</t>
  </si>
  <si>
    <t>Are there any notable events or occurrences associated with specific Olympic Games?</t>
  </si>
  <si>
    <r>
      <t>Trend Overview</t>
    </r>
    <r>
      <rPr>
        <sz val="11"/>
        <color theme="1"/>
        <rFont val="Calibri"/>
        <family val="2"/>
        <scheme val="minor"/>
      </rPr>
      <t>:</t>
    </r>
  </si>
  <si>
    <r>
      <t xml:space="preserve">The Olympics began in </t>
    </r>
    <r>
      <rPr>
        <b/>
        <sz val="11"/>
        <color theme="1"/>
        <rFont val="Calibri"/>
        <family val="2"/>
        <scheme val="minor"/>
      </rPr>
      <t>1896</t>
    </r>
    <r>
      <rPr>
        <sz val="11"/>
        <color theme="1"/>
        <rFont val="Calibri"/>
        <family val="2"/>
        <scheme val="minor"/>
      </rPr>
      <t xml:space="preserve"> with only </t>
    </r>
    <r>
      <rPr>
        <b/>
        <sz val="11"/>
        <color theme="1"/>
        <rFont val="Calibri"/>
        <family val="2"/>
        <scheme val="minor"/>
      </rPr>
      <t>72 participants</t>
    </r>
    <r>
      <rPr>
        <sz val="11"/>
        <color theme="1"/>
        <rFont val="Calibri"/>
        <family val="2"/>
        <scheme val="minor"/>
      </rPr>
      <t xml:space="preserve"> and has grown substantially over the years.</t>
    </r>
  </si>
  <si>
    <r>
      <t xml:space="preserve">By </t>
    </r>
    <r>
      <rPr>
        <b/>
        <sz val="11"/>
        <color theme="1"/>
        <rFont val="Calibri"/>
        <family val="2"/>
        <scheme val="minor"/>
      </rPr>
      <t>2016</t>
    </r>
    <r>
      <rPr>
        <sz val="11"/>
        <color theme="1"/>
        <rFont val="Calibri"/>
        <family val="2"/>
        <scheme val="minor"/>
      </rPr>
      <t xml:space="preserve">, the Games saw a record high of </t>
    </r>
    <r>
      <rPr>
        <b/>
        <sz val="11"/>
        <color theme="1"/>
        <rFont val="Calibri"/>
        <family val="2"/>
        <scheme val="minor"/>
      </rPr>
      <t>11,176 participants</t>
    </r>
    <r>
      <rPr>
        <sz val="11"/>
        <color theme="1"/>
        <rFont val="Calibri"/>
        <family val="2"/>
        <scheme val="minor"/>
      </rPr>
      <t>, indicating the expanding inclusivity of the event.</t>
    </r>
  </si>
  <si>
    <r>
      <t>Key Observations</t>
    </r>
    <r>
      <rPr>
        <sz val="11"/>
        <color theme="1"/>
        <rFont val="Calibri"/>
        <family val="2"/>
        <scheme val="minor"/>
      </rPr>
      <t>:</t>
    </r>
  </si>
  <si>
    <r>
      <t xml:space="preserve">A </t>
    </r>
    <r>
      <rPr>
        <b/>
        <sz val="11"/>
        <color theme="1"/>
        <rFont val="Calibri"/>
        <family val="2"/>
        <scheme val="minor"/>
      </rPr>
      <t>steady rise</t>
    </r>
    <r>
      <rPr>
        <sz val="11"/>
        <color theme="1"/>
        <rFont val="Calibri"/>
        <family val="2"/>
        <scheme val="minor"/>
      </rPr>
      <t xml:space="preserve"> in participants is noticeable from the 1960s onwards, reflecting an era of globalization and increased country participation.</t>
    </r>
  </si>
  <si>
    <r>
      <t xml:space="preserve">The </t>
    </r>
    <r>
      <rPr>
        <b/>
        <sz val="11"/>
        <color theme="1"/>
        <rFont val="Calibri"/>
        <family val="2"/>
        <scheme val="minor"/>
      </rPr>
      <t>post-2000</t>
    </r>
    <r>
      <rPr>
        <sz val="11"/>
        <color theme="1"/>
        <rFont val="Calibri"/>
        <family val="2"/>
        <scheme val="minor"/>
      </rPr>
      <t xml:space="preserve"> era shows a stabilization, with participation consistently above </t>
    </r>
    <r>
      <rPr>
        <b/>
        <sz val="11"/>
        <color theme="1"/>
        <rFont val="Calibri"/>
        <family val="2"/>
        <scheme val="minor"/>
      </rPr>
      <t>10,000</t>
    </r>
    <r>
      <rPr>
        <sz val="11"/>
        <color theme="1"/>
        <rFont val="Calibri"/>
        <family val="2"/>
        <scheme val="minor"/>
      </rPr>
      <t>, suggesting the Olympics reached a saturation point in terms of scale.</t>
    </r>
  </si>
  <si>
    <r>
      <t>Summary</t>
    </r>
    <r>
      <rPr>
        <sz val="11"/>
        <color theme="1"/>
        <rFont val="Calibri"/>
        <family val="2"/>
        <scheme val="minor"/>
      </rPr>
      <t>: The number of participants has increased more than 150 times since the first Games in 1896, showcasing the growing global appeal and inclusivity of the event.</t>
    </r>
  </si>
  <si>
    <r>
      <t xml:space="preserve">The count of </t>
    </r>
    <r>
      <rPr>
        <b/>
        <sz val="11"/>
        <color theme="1"/>
        <rFont val="Calibri"/>
        <family val="2"/>
        <scheme val="minor"/>
      </rPr>
      <t>medals awarded</t>
    </r>
    <r>
      <rPr>
        <sz val="11"/>
        <color theme="1"/>
        <rFont val="Calibri"/>
        <family val="2"/>
        <scheme val="minor"/>
      </rPr>
      <t xml:space="preserve"> has increased in line with the number of participants and events.</t>
    </r>
  </si>
  <si>
    <r>
      <t xml:space="preserve">In </t>
    </r>
    <r>
      <rPr>
        <b/>
        <sz val="11"/>
        <color theme="1"/>
        <rFont val="Calibri"/>
        <family val="2"/>
        <scheme val="minor"/>
      </rPr>
      <t>1896</t>
    </r>
    <r>
      <rPr>
        <sz val="11"/>
        <color theme="1"/>
        <rFont val="Calibri"/>
        <family val="2"/>
        <scheme val="minor"/>
      </rPr>
      <t xml:space="preserve">, only </t>
    </r>
    <r>
      <rPr>
        <b/>
        <sz val="11"/>
        <color theme="1"/>
        <rFont val="Calibri"/>
        <family val="2"/>
        <scheme val="minor"/>
      </rPr>
      <t>217 medals</t>
    </r>
    <r>
      <rPr>
        <sz val="11"/>
        <color theme="1"/>
        <rFont val="Calibri"/>
        <family val="2"/>
        <scheme val="minor"/>
      </rPr>
      <t xml:space="preserve"> were awarded, while by </t>
    </r>
    <r>
      <rPr>
        <b/>
        <sz val="11"/>
        <color theme="1"/>
        <rFont val="Calibri"/>
        <family val="2"/>
        <scheme val="minor"/>
      </rPr>
      <t>2016</t>
    </r>
    <r>
      <rPr>
        <sz val="11"/>
        <color theme="1"/>
        <rFont val="Calibri"/>
        <family val="2"/>
        <scheme val="minor"/>
      </rPr>
      <t xml:space="preserve">, this number skyrocketed to </t>
    </r>
    <r>
      <rPr>
        <b/>
        <sz val="11"/>
        <color theme="1"/>
        <rFont val="Calibri"/>
        <family val="2"/>
        <scheme val="minor"/>
      </rPr>
      <t>13,685 medals</t>
    </r>
    <r>
      <rPr>
        <sz val="11"/>
        <color theme="1"/>
        <rFont val="Calibri"/>
        <family val="2"/>
        <scheme val="minor"/>
      </rPr>
      <t>.</t>
    </r>
  </si>
  <si>
    <r>
      <t xml:space="preserve">The significant jump in medals awarded during the </t>
    </r>
    <r>
      <rPr>
        <b/>
        <sz val="11"/>
        <color theme="1"/>
        <rFont val="Calibri"/>
        <family val="2"/>
        <scheme val="minor"/>
      </rPr>
      <t>1970s-1990s</t>
    </r>
    <r>
      <rPr>
        <sz val="11"/>
        <color theme="1"/>
        <rFont val="Calibri"/>
        <family val="2"/>
        <scheme val="minor"/>
      </rPr>
      <t xml:space="preserve"> aligns with the addition of new sports and events.</t>
    </r>
  </si>
  <si>
    <r>
      <t xml:space="preserve">The trend shows a </t>
    </r>
    <r>
      <rPr>
        <b/>
        <sz val="11"/>
        <color theme="1"/>
        <rFont val="Calibri"/>
        <family val="2"/>
        <scheme val="minor"/>
      </rPr>
      <t>consistent increase</t>
    </r>
    <r>
      <rPr>
        <sz val="11"/>
        <color theme="1"/>
        <rFont val="Calibri"/>
        <family val="2"/>
        <scheme val="minor"/>
      </rPr>
      <t xml:space="preserve"> in medals awarded in recent decades, indicating the introduction of more sports categories and larger contingents.</t>
    </r>
  </si>
  <si>
    <r>
      <t>Summary</t>
    </r>
    <r>
      <rPr>
        <sz val="11"/>
        <color theme="1"/>
        <rFont val="Calibri"/>
        <family val="2"/>
        <scheme val="minor"/>
      </rPr>
      <t>: The steady rise in medals reflects the Olympics' expansion, offering athletes more opportunities to compete and win across a broader array of sports.</t>
    </r>
  </si>
  <si>
    <r>
      <t xml:space="preserve">The analysis across the three tables highlights the </t>
    </r>
    <r>
      <rPr>
        <b/>
        <sz val="11"/>
        <color theme="1"/>
        <rFont val="Calibri"/>
        <family val="2"/>
        <scheme val="minor"/>
      </rPr>
      <t>evolution of the Olympics</t>
    </r>
    <r>
      <rPr>
        <sz val="11"/>
        <color theme="1"/>
        <rFont val="Calibri"/>
        <family val="2"/>
        <scheme val="minor"/>
      </rPr>
      <t xml:space="preserve"> from a modest competition to a global sporting event:</t>
    </r>
  </si>
  <si>
    <r>
      <t xml:space="preserve">The </t>
    </r>
    <r>
      <rPr>
        <b/>
        <sz val="11"/>
        <color theme="1"/>
        <rFont val="Calibri"/>
        <family val="2"/>
        <scheme val="minor"/>
      </rPr>
      <t>increase in participants</t>
    </r>
    <r>
      <rPr>
        <sz val="11"/>
        <color theme="1"/>
        <rFont val="Calibri"/>
        <family val="2"/>
        <scheme val="minor"/>
      </rPr>
      <t xml:space="preserve"> demonstrates the Olympics' expanding inclusivity and international reach.</t>
    </r>
  </si>
  <si>
    <r>
      <t xml:space="preserve">The </t>
    </r>
    <r>
      <rPr>
        <b/>
        <sz val="11"/>
        <color theme="1"/>
        <rFont val="Calibri"/>
        <family val="2"/>
        <scheme val="minor"/>
      </rPr>
      <t>rise in medals awarded</t>
    </r>
    <r>
      <rPr>
        <sz val="11"/>
        <color theme="1"/>
        <rFont val="Calibri"/>
        <family val="2"/>
        <scheme val="minor"/>
      </rPr>
      <t xml:space="preserve"> reflects the growing complexity and scope of the Games.</t>
    </r>
  </si>
  <si>
    <r>
      <t xml:space="preserve">The </t>
    </r>
    <r>
      <rPr>
        <b/>
        <sz val="11"/>
        <color theme="1"/>
        <rFont val="Calibri"/>
        <family val="2"/>
        <scheme val="minor"/>
      </rPr>
      <t>addition of new events</t>
    </r>
    <r>
      <rPr>
        <sz val="11"/>
        <color theme="1"/>
        <rFont val="Calibri"/>
        <family val="2"/>
        <scheme val="minor"/>
      </rPr>
      <t xml:space="preserve"> indicates the Games' efforts to stay current and inclusive of modern sports, contributing to their sustained popularity.</t>
    </r>
  </si>
  <si>
    <t>The data showcases how the Olympics have adapted over the years, transforming from a traditional athletic competition into a comprehensive, multi-sport event.</t>
  </si>
  <si>
    <t>Summary</t>
  </si>
  <si>
    <t>Are there any emerging sports that have been recently added to the Olympics?</t>
  </si>
  <si>
    <t>first_appearance_year</t>
  </si>
  <si>
    <t>Taekwondo</t>
  </si>
  <si>
    <t>Triathlon</t>
  </si>
  <si>
    <t>Trampolining</t>
  </si>
  <si>
    <t>Rugby Sevens</t>
  </si>
  <si>
    <t>sport_name</t>
  </si>
  <si>
    <t>The table shows a list of sports that were recently introduced into the Olympic Games:</t>
  </si>
  <si>
    <r>
      <t>1. Taekwondo</t>
    </r>
    <r>
      <rPr>
        <sz val="11"/>
        <color theme="1"/>
        <rFont val="Calibri"/>
        <family val="2"/>
        <scheme val="minor"/>
      </rPr>
      <t>:</t>
    </r>
  </si>
  <si>
    <r>
      <t>First Appearance</t>
    </r>
    <r>
      <rPr>
        <sz val="11"/>
        <color theme="1"/>
        <rFont val="Calibri"/>
        <family val="2"/>
        <scheme val="minor"/>
      </rPr>
      <t>: 2000 Summer Olympics.</t>
    </r>
  </si>
  <si>
    <t>A martial art that gained international recognition and popularity, leading to its inclusion.</t>
  </si>
  <si>
    <r>
      <t>2. Triathlon</t>
    </r>
    <r>
      <rPr>
        <sz val="11"/>
        <color theme="1"/>
        <rFont val="Calibri"/>
        <family val="2"/>
        <scheme val="minor"/>
      </rPr>
      <t>:</t>
    </r>
  </si>
  <si>
    <t>Combines swimming, cycling, and running, reflecting a trend towards more diverse, endurance-based sports.</t>
  </si>
  <si>
    <r>
      <t>3. Trampolining</t>
    </r>
    <r>
      <rPr>
        <sz val="11"/>
        <color theme="1"/>
        <rFont val="Calibri"/>
        <family val="2"/>
        <scheme val="minor"/>
      </rPr>
      <t>:</t>
    </r>
  </si>
  <si>
    <t>A dynamic gymnastics event that showcases acrobatic skills and has become a crowd favorite.</t>
  </si>
  <si>
    <r>
      <t>4. Rugby Sevens</t>
    </r>
    <r>
      <rPr>
        <sz val="11"/>
        <color theme="1"/>
        <rFont val="Calibri"/>
        <family val="2"/>
        <scheme val="minor"/>
      </rPr>
      <t>:</t>
    </r>
  </si>
  <si>
    <r>
      <t>First Appearance</t>
    </r>
    <r>
      <rPr>
        <sz val="11"/>
        <color theme="1"/>
        <rFont val="Calibri"/>
        <family val="2"/>
        <scheme val="minor"/>
      </rPr>
      <t>: 2016 Summer Olympics.</t>
    </r>
  </si>
  <si>
    <t>Summary:</t>
  </si>
  <si>
    <t>The addition of these emerging sports shows the Olympics' continuous evolution to include events that resonate with contemporary athletic trends and audience preferences. By integrating martial arts, endurance challenges, and fast-paced team sports, the Olympics remains dynamic and inclusive of global sports interests.</t>
  </si>
  <si>
    <t>Cycling</t>
  </si>
  <si>
    <t>Athletics</t>
  </si>
  <si>
    <t>Weightlifting</t>
  </si>
  <si>
    <t>Wrestling</t>
  </si>
  <si>
    <t>Tennis</t>
  </si>
  <si>
    <t>Swimming</t>
  </si>
  <si>
    <t>Shooting</t>
  </si>
  <si>
    <t>Fencing</t>
  </si>
  <si>
    <t>Gymnastics</t>
  </si>
  <si>
    <t>Sailing</t>
  </si>
  <si>
    <t>Equestrianism</t>
  </si>
  <si>
    <t>Polo</t>
  </si>
  <si>
    <t>Archery</t>
  </si>
  <si>
    <t>Rowing</t>
  </si>
  <si>
    <t>Tug-Of-War</t>
  </si>
  <si>
    <t>Football</t>
  </si>
  <si>
    <t>Rugby</t>
  </si>
  <si>
    <t>Croquet</t>
  </si>
  <si>
    <t>Cricket</t>
  </si>
  <si>
    <t>Golf</t>
  </si>
  <si>
    <t>Basque Pelota</t>
  </si>
  <si>
    <t>Water Polo</t>
  </si>
  <si>
    <t>Diving</t>
  </si>
  <si>
    <t>Roque</t>
  </si>
  <si>
    <t>Boxing</t>
  </si>
  <si>
    <t>Lacrosse</t>
  </si>
  <si>
    <t>Jeu De Paume</t>
  </si>
  <si>
    <t>Racquets</t>
  </si>
  <si>
    <t>Hockey</t>
  </si>
  <si>
    <t>Motorboating</t>
  </si>
  <si>
    <t>Figure Skating</t>
  </si>
  <si>
    <t>Art Competitions</t>
  </si>
  <si>
    <t>Modern Pentathlon</t>
  </si>
  <si>
    <t>Ice Hockey</t>
  </si>
  <si>
    <t>Alpinism</t>
  </si>
  <si>
    <t>Military Ski Patrol</t>
  </si>
  <si>
    <t>Ski Jumping</t>
  </si>
  <si>
    <t>Curling</t>
  </si>
  <si>
    <t>Speed Skating</t>
  </si>
  <si>
    <t>Nordic Combined</t>
  </si>
  <si>
    <t>Cross Country Skiing</t>
  </si>
  <si>
    <t>Bobsleigh</t>
  </si>
  <si>
    <t>Skeleton</t>
  </si>
  <si>
    <t>Aeronautics</t>
  </si>
  <si>
    <t>Alpine Skiing</t>
  </si>
  <si>
    <t>Basketball</t>
  </si>
  <si>
    <t>Handball</t>
  </si>
  <si>
    <t>Canoeing</t>
  </si>
  <si>
    <t>Biathlon</t>
  </si>
  <si>
    <t>Volleyball</t>
  </si>
  <si>
    <t>Luge</t>
  </si>
  <si>
    <t>Judo</t>
  </si>
  <si>
    <t>Synchronized Swimming</t>
  </si>
  <si>
    <t>Rhythmic Gymnastics</t>
  </si>
  <si>
    <t>Table Tennis</t>
  </si>
  <si>
    <t>Baseball</t>
  </si>
  <si>
    <t>Badminton</t>
  </si>
  <si>
    <t>Freestyle Skiing</t>
  </si>
  <si>
    <t>Short Track Speed Skating</t>
  </si>
  <si>
    <t>Softball</t>
  </si>
  <si>
    <t>Beach Volleyball</t>
  </si>
  <si>
    <t>Snowboarding</t>
  </si>
  <si>
    <t>A faster, shorter version of traditional rugby,</t>
  </si>
  <si>
    <t xml:space="preserve">      appealing to modern audiences with its high-paced action and shorter game times.</t>
  </si>
  <si>
    <t>Row Labels</t>
  </si>
  <si>
    <t>Count of sport_name</t>
  </si>
  <si>
    <t>Column Labels</t>
  </si>
  <si>
    <t>Decade</t>
  </si>
  <si>
    <t>Sum of Count of sport_name</t>
  </si>
  <si>
    <t>How has the popularity of certain sports changed over the years?</t>
  </si>
  <si>
    <r>
      <rPr>
        <b/>
        <sz val="11"/>
        <color theme="1"/>
        <rFont val="Calibri"/>
        <family val="2"/>
        <scheme val="minor"/>
      </rPr>
      <t>1.)</t>
    </r>
    <r>
      <rPr>
        <sz val="11"/>
        <color theme="1"/>
        <rFont val="Calibri"/>
        <family val="2"/>
        <scheme val="minor"/>
      </rPr>
      <t xml:space="preserve"> The chart shows fewer new sports being introduced in the 1990s and 2010s, suggesting a trend towards stabilizing the Olympic program rather than continuously expanding it.
</t>
    </r>
    <r>
      <rPr>
        <b/>
        <sz val="11"/>
        <color theme="1"/>
        <rFont val="Calibri"/>
        <family val="2"/>
        <scheme val="minor"/>
      </rPr>
      <t>2.)</t>
    </r>
    <r>
      <rPr>
        <sz val="11"/>
        <color theme="1"/>
        <rFont val="Calibri"/>
        <family val="2"/>
        <scheme val="minor"/>
      </rPr>
      <t xml:space="preserve"> This stabilization could be driven by logistical challenges, budget constraints, and the desire to maintain a manageable duration for the Games.</t>
    </r>
  </si>
  <si>
    <t>new_events</t>
  </si>
  <si>
    <t>year</t>
  </si>
  <si>
    <t>The Olympics initially expanded quickly in terms of events to attract a broad audience.</t>
  </si>
  <si>
    <r>
      <t>Post-2000s</t>
    </r>
    <r>
      <rPr>
        <sz val="11"/>
        <color theme="1"/>
        <rFont val="Calibri"/>
        <family val="2"/>
        <scheme val="minor"/>
      </rPr>
      <t xml:space="preserve"> indicate a shift toward stabilization, with fewer new events introduced per year, possibly due to logistical constraints and a focus on sustainability.</t>
    </r>
  </si>
  <si>
    <r>
      <t xml:space="preserve">Notable spikes in new event additions align with specific Olympic Games (like </t>
    </r>
    <r>
      <rPr>
        <b/>
        <sz val="11"/>
        <color theme="1"/>
        <rFont val="Calibri"/>
        <family val="2"/>
        <scheme val="minor"/>
      </rPr>
      <t>1992 and 2000</t>
    </r>
    <r>
      <rPr>
        <sz val="11"/>
        <color theme="1"/>
        <rFont val="Calibri"/>
        <family val="2"/>
        <scheme val="minor"/>
      </rPr>
      <t>) that introduced several modern sports, reflecting the need to stay relevant with contemporary sports trends.</t>
    </r>
  </si>
  <si>
    <t>This data provides insight into how the Olympics evolved, balancing the introduction of new events with the need to maintain the event's complexity and logistical feasibility.</t>
  </si>
  <si>
    <t>event_count</t>
  </si>
  <si>
    <t>Trends:</t>
  </si>
  <si>
    <r>
      <t>1. Dominant Sports</t>
    </r>
    <r>
      <rPr>
        <sz val="11"/>
        <color theme="1"/>
        <rFont val="Calibri"/>
        <family val="2"/>
        <scheme val="minor"/>
      </rPr>
      <t>:</t>
    </r>
  </si>
  <si>
    <r>
      <t xml:space="preserve">Early years (1896-1900) were dominated by sports like </t>
    </r>
    <r>
      <rPr>
        <b/>
        <sz val="11"/>
        <color theme="1"/>
        <rFont val="Calibri"/>
        <family val="2"/>
        <scheme val="minor"/>
      </rPr>
      <t>Athletics, Gymnastics</t>
    </r>
    <r>
      <rPr>
        <sz val="11"/>
        <color theme="1"/>
        <rFont val="Calibri"/>
        <family val="2"/>
        <scheme val="minor"/>
      </rPr>
      <t xml:space="preserve">, and </t>
    </r>
    <r>
      <rPr>
        <b/>
        <sz val="11"/>
        <color theme="1"/>
        <rFont val="Calibri"/>
        <family val="2"/>
        <scheme val="minor"/>
      </rPr>
      <t>Cycling</t>
    </r>
    <r>
      <rPr>
        <sz val="11"/>
        <color theme="1"/>
        <rFont val="Calibri"/>
        <family val="2"/>
        <scheme val="minor"/>
      </rPr>
      <t>, reflecting their historical significance.</t>
    </r>
  </si>
  <si>
    <r>
      <t xml:space="preserve">Over the years, </t>
    </r>
    <r>
      <rPr>
        <b/>
        <sz val="11"/>
        <color theme="1"/>
        <rFont val="Calibri"/>
        <family val="2"/>
        <scheme val="minor"/>
      </rPr>
      <t>Athletics</t>
    </r>
    <r>
      <rPr>
        <sz val="11"/>
        <color theme="1"/>
        <rFont val="Calibri"/>
        <family val="2"/>
        <scheme val="minor"/>
      </rPr>
      <t xml:space="preserve"> consistently maintained a high event count, indicating its enduring popularity.</t>
    </r>
  </si>
  <si>
    <r>
      <t>2. Emergence of New Sports</t>
    </r>
    <r>
      <rPr>
        <sz val="11"/>
        <color theme="1"/>
        <rFont val="Calibri"/>
        <family val="2"/>
        <scheme val="minor"/>
      </rPr>
      <t>:</t>
    </r>
  </si>
  <si>
    <r>
      <t xml:space="preserve">Newer sports, such as </t>
    </r>
    <r>
      <rPr>
        <b/>
        <sz val="11"/>
        <color theme="1"/>
        <rFont val="Calibri"/>
        <family val="2"/>
        <scheme val="minor"/>
      </rPr>
      <t>Basketball and Swimming</t>
    </r>
    <r>
      <rPr>
        <sz val="11"/>
        <color theme="1"/>
        <rFont val="Calibri"/>
        <family val="2"/>
        <scheme val="minor"/>
      </rPr>
      <t>, gradually gained popularity in the mid-20th century, aligning with global trends in sports culture.</t>
    </r>
  </si>
  <si>
    <r>
      <t>3. Event Expansion</t>
    </r>
    <r>
      <rPr>
        <sz val="11"/>
        <color theme="1"/>
        <rFont val="Calibri"/>
        <family val="2"/>
        <scheme val="minor"/>
      </rPr>
      <t>:</t>
    </r>
  </si>
  <si>
    <r>
      <t xml:space="preserve">The increasing number of events in later years highlights the </t>
    </r>
    <r>
      <rPr>
        <b/>
        <sz val="11"/>
        <color theme="1"/>
        <rFont val="Calibri"/>
        <family val="2"/>
        <scheme val="minor"/>
      </rPr>
      <t>diversification and inclusion of new sports</t>
    </r>
    <r>
      <rPr>
        <sz val="11"/>
        <color theme="1"/>
        <rFont val="Calibri"/>
        <family val="2"/>
        <scheme val="minor"/>
      </rPr>
      <t>, catering to a wider audience and global participation.</t>
    </r>
  </si>
  <si>
    <t>The data reveals a shift from traditional sports to more diverse and globally popular ones over time. The consistent popularity of Athletics shows its strong foundational role, while the rise of team sports like Basketball reflects changing audience preferences. This trend illustrates the evolution of sports, adapting to societal interests and expanding international appeal.</t>
  </si>
  <si>
    <t>Sum of event_count</t>
  </si>
  <si>
    <t>Total Event Count</t>
  </si>
  <si>
    <t>Grand Total</t>
  </si>
  <si>
    <t>USA</t>
  </si>
  <si>
    <t>UK</t>
  </si>
  <si>
    <t>France</t>
  </si>
  <si>
    <t>Germany</t>
  </si>
  <si>
    <t>Italy</t>
  </si>
  <si>
    <t>Japan</t>
  </si>
  <si>
    <t>Hungary</t>
  </si>
  <si>
    <t>Romania</t>
  </si>
  <si>
    <t>Czechoslovakia</t>
  </si>
  <si>
    <t>Sweden</t>
  </si>
  <si>
    <t>Soviet Union</t>
  </si>
  <si>
    <t>Finland</t>
  </si>
  <si>
    <t>Poland</t>
  </si>
  <si>
    <t>Switzerland</t>
  </si>
  <si>
    <t>Jamaica</t>
  </si>
  <si>
    <t>Netherlands</t>
  </si>
  <si>
    <t>Spain</t>
  </si>
  <si>
    <t>Russia</t>
  </si>
  <si>
    <t>Norway</t>
  </si>
  <si>
    <t>Yugoslavia</t>
  </si>
  <si>
    <t>East Germany</t>
  </si>
  <si>
    <t>South Korea</t>
  </si>
  <si>
    <t>Greece</t>
  </si>
  <si>
    <t>Cuba</t>
  </si>
  <si>
    <t>West Germany</t>
  </si>
  <si>
    <t>Kenya</t>
  </si>
  <si>
    <t>Luxembourg</t>
  </si>
  <si>
    <t>Nigeria</t>
  </si>
  <si>
    <t>Ukraine</t>
  </si>
  <si>
    <t>Mexico</t>
  </si>
  <si>
    <t>South Africa</t>
  </si>
  <si>
    <t>Denmark</t>
  </si>
  <si>
    <t>India</t>
  </si>
  <si>
    <t>Portugal</t>
  </si>
  <si>
    <t>New Zealand</t>
  </si>
  <si>
    <t>Ireland</t>
  </si>
  <si>
    <t>Ethiopia</t>
  </si>
  <si>
    <t>North Korea</t>
  </si>
  <si>
    <t>Trinidad and Tobago</t>
  </si>
  <si>
    <t>Kazakhstan</t>
  </si>
  <si>
    <t>Czech Republic</t>
  </si>
  <si>
    <t>Pakistan</t>
  </si>
  <si>
    <t>Unified Team</t>
  </si>
  <si>
    <t>Turkey</t>
  </si>
  <si>
    <t>Liechtenstein</t>
  </si>
  <si>
    <t>Slovenia</t>
  </si>
  <si>
    <t>Colombia</t>
  </si>
  <si>
    <t>Hong Kong</t>
  </si>
  <si>
    <t>Estonia</t>
  </si>
  <si>
    <t>Ghana</t>
  </si>
  <si>
    <t>Morocco</t>
  </si>
  <si>
    <t>Puerto Rico</t>
  </si>
  <si>
    <t>Iran</t>
  </si>
  <si>
    <t>Philippines</t>
  </si>
  <si>
    <t>Egypt</t>
  </si>
  <si>
    <t>Senegal</t>
  </si>
  <si>
    <t>Venezuela</t>
  </si>
  <si>
    <t>Taiwan</t>
  </si>
  <si>
    <t>Slovakia</t>
  </si>
  <si>
    <t>Thailand</t>
  </si>
  <si>
    <t>Iceland</t>
  </si>
  <si>
    <t>Latvia</t>
  </si>
  <si>
    <t>Singapore</t>
  </si>
  <si>
    <t>Uganda</t>
  </si>
  <si>
    <t>Israel</t>
  </si>
  <si>
    <t>Malaysia</t>
  </si>
  <si>
    <t>Lithuania</t>
  </si>
  <si>
    <t>Mongolia</t>
  </si>
  <si>
    <t>Croatia</t>
  </si>
  <si>
    <t>Saudi Arabia</t>
  </si>
  <si>
    <t>Indonesia</t>
  </si>
  <si>
    <t>Uruguay</t>
  </si>
  <si>
    <t>Cameroon</t>
  </si>
  <si>
    <t>Tanzania</t>
  </si>
  <si>
    <t>Uzbekistan</t>
  </si>
  <si>
    <t>Ivory Coast</t>
  </si>
  <si>
    <t>Individual Olympic Athletes</t>
  </si>
  <si>
    <t>Qatar</t>
  </si>
  <si>
    <t>Guatemala</t>
  </si>
  <si>
    <t>Ecuador</t>
  </si>
  <si>
    <t>Peru</t>
  </si>
  <si>
    <t>Virgin Islands</t>
  </si>
  <si>
    <t>Zimbabwe</t>
  </si>
  <si>
    <t>Kyrgyzstan</t>
  </si>
  <si>
    <t>Serbia</t>
  </si>
  <si>
    <t>Tunisia</t>
  </si>
  <si>
    <t>Dominican Republic</t>
  </si>
  <si>
    <t>Georgia</t>
  </si>
  <si>
    <t>Zambia</t>
  </si>
  <si>
    <t>Cyprus</t>
  </si>
  <si>
    <t>Fiji</t>
  </si>
  <si>
    <t>Lebanon</t>
  </si>
  <si>
    <t>Serbia and Montenegro</t>
  </si>
  <si>
    <t>Sri Lanka</t>
  </si>
  <si>
    <t>Moldova</t>
  </si>
  <si>
    <t>Costa Rica</t>
  </si>
  <si>
    <t>Haiti</t>
  </si>
  <si>
    <t>Kuwait</t>
  </si>
  <si>
    <t>Guyana</t>
  </si>
  <si>
    <t>Monaco</t>
  </si>
  <si>
    <t>United Arab Emirates</t>
  </si>
  <si>
    <t>Mauritius</t>
  </si>
  <si>
    <t>Saar</t>
  </si>
  <si>
    <t>Montenegro</t>
  </si>
  <si>
    <t>Sudan</t>
  </si>
  <si>
    <t>Eritrea</t>
  </si>
  <si>
    <t>Grenada</t>
  </si>
  <si>
    <t>Syria</t>
  </si>
  <si>
    <t>Vietnam</t>
  </si>
  <si>
    <t>Panama</t>
  </si>
  <si>
    <t>Macedonia</t>
  </si>
  <si>
    <t>Paraguay</t>
  </si>
  <si>
    <t>Mozambique</t>
  </si>
  <si>
    <t>Namibia</t>
  </si>
  <si>
    <t>Suriname</t>
  </si>
  <si>
    <t>Togo</t>
  </si>
  <si>
    <t>Djibouti</t>
  </si>
  <si>
    <t>West Indies Federation</t>
  </si>
  <si>
    <t>United Arab Republic</t>
  </si>
  <si>
    <t>Gabon</t>
  </si>
  <si>
    <t>Jordan</t>
  </si>
  <si>
    <t>Tonga</t>
  </si>
  <si>
    <t>Niger</t>
  </si>
  <si>
    <t>Turkmenistan</t>
  </si>
  <si>
    <t>Tajikistan</t>
  </si>
  <si>
    <t>Kosovo</t>
  </si>
  <si>
    <t>region_name</t>
  </si>
  <si>
    <t>participation_count</t>
  </si>
  <si>
    <t>total_count</t>
  </si>
  <si>
    <t>percentage</t>
  </si>
  <si>
    <t>Interpretation:</t>
  </si>
  <si>
    <r>
      <t>1. Croquet (France)</t>
    </r>
    <r>
      <rPr>
        <sz val="11"/>
        <color theme="1"/>
        <rFont val="Calibri"/>
        <family val="2"/>
        <scheme val="minor"/>
      </rPr>
      <t xml:space="preserve"> and </t>
    </r>
    <r>
      <rPr>
        <b/>
        <sz val="11"/>
        <color theme="1"/>
        <rFont val="Calibri"/>
        <family val="2"/>
        <scheme val="minor"/>
      </rPr>
      <t>Racquets (UK)</t>
    </r>
    <r>
      <rPr>
        <sz val="11"/>
        <color theme="1"/>
        <rFont val="Calibri"/>
        <family val="2"/>
        <scheme val="minor"/>
      </rPr>
      <t>:</t>
    </r>
  </si>
  <si>
    <r>
      <t>100% participation</t>
    </r>
    <r>
      <rPr>
        <sz val="11"/>
        <color theme="1"/>
        <rFont val="Calibri"/>
        <family val="2"/>
        <scheme val="minor"/>
      </rPr>
      <t xml:space="preserve"> in one region. This suggests that these sports were exclusively played by participants from these regions in the dataset, indicating a strong cultural or regional association.</t>
    </r>
  </si>
  <si>
    <r>
      <t>2. Cricket (UK)</t>
    </r>
    <r>
      <rPr>
        <sz val="11"/>
        <color theme="1"/>
        <rFont val="Calibri"/>
        <family val="2"/>
        <scheme val="minor"/>
      </rPr>
      <t>:</t>
    </r>
  </si>
  <si>
    <r>
      <t>94.44% participation</t>
    </r>
    <r>
      <rPr>
        <sz val="11"/>
        <color theme="1"/>
        <rFont val="Calibri"/>
        <family val="2"/>
        <scheme val="minor"/>
      </rPr>
      <t xml:space="preserve"> from the UK (17 out of 18 total participants). This suggests that while the sport is heavily associated with the UK, it has some participation from other regions as well, although minimal.</t>
    </r>
  </si>
  <si>
    <r>
      <t>3. Motorboating (UK)</t>
    </r>
    <r>
      <rPr>
        <sz val="11"/>
        <color theme="1"/>
        <rFont val="Calibri"/>
        <family val="2"/>
        <scheme val="minor"/>
      </rPr>
      <t>:</t>
    </r>
  </si>
  <si>
    <r>
      <t>93.33% participation</t>
    </r>
    <r>
      <rPr>
        <sz val="11"/>
        <color theme="1"/>
        <rFont val="Calibri"/>
        <family val="2"/>
        <scheme val="minor"/>
      </rPr>
      <t xml:space="preserve"> from the UK (14 out of 15 participants). Similar to Cricket, this sport shows a strong association with the UK but is not exclusive.</t>
    </r>
  </si>
  <si>
    <r>
      <t>4. Jeu De Paume (UK)</t>
    </r>
    <r>
      <rPr>
        <sz val="11"/>
        <color theme="1"/>
        <rFont val="Calibri"/>
        <family val="2"/>
        <scheme val="minor"/>
      </rPr>
      <t>:</t>
    </r>
  </si>
  <si>
    <r>
      <t>81.82% participation</t>
    </r>
    <r>
      <rPr>
        <sz val="11"/>
        <color theme="1"/>
        <rFont val="Calibri"/>
        <family val="2"/>
        <scheme val="minor"/>
      </rPr>
      <t xml:space="preserve"> from the UK (9 out of 11 participants). While this sport has a majority from the UK, the percentage is lower than the others, indicating more diversity in participation.</t>
    </r>
  </si>
  <si>
    <t>Conclusion:</t>
  </si>
  <si>
    <r>
      <t>Croquet</t>
    </r>
    <r>
      <rPr>
        <sz val="11"/>
        <color theme="1"/>
        <rFont val="Calibri"/>
        <family val="2"/>
        <scheme val="minor"/>
      </rPr>
      <t xml:space="preserve"> and </t>
    </r>
    <r>
      <rPr>
        <b/>
        <sz val="11"/>
        <color theme="1"/>
        <rFont val="Calibri"/>
        <family val="2"/>
        <scheme val="minor"/>
      </rPr>
      <t>Racquets</t>
    </r>
    <r>
      <rPr>
        <sz val="11"/>
        <color theme="1"/>
        <rFont val="Calibri"/>
        <family val="2"/>
        <scheme val="minor"/>
      </rPr>
      <t xml:space="preserve"> are examples of sports that are specific to particular regions (France and UK, respectively) based on this data.</t>
    </r>
  </si>
  <si>
    <r>
      <t>Cricket</t>
    </r>
    <r>
      <rPr>
        <sz val="11"/>
        <color theme="1"/>
        <rFont val="Calibri"/>
        <family val="2"/>
        <scheme val="minor"/>
      </rPr>
      <t xml:space="preserve">, </t>
    </r>
    <r>
      <rPr>
        <b/>
        <sz val="11"/>
        <color theme="1"/>
        <rFont val="Calibri"/>
        <family val="2"/>
        <scheme val="minor"/>
      </rPr>
      <t>Motorboating</t>
    </r>
    <r>
      <rPr>
        <sz val="11"/>
        <color theme="1"/>
        <rFont val="Calibri"/>
        <family val="2"/>
        <scheme val="minor"/>
      </rPr>
      <t xml:space="preserve">, and </t>
    </r>
    <r>
      <rPr>
        <b/>
        <sz val="11"/>
        <color theme="1"/>
        <rFont val="Calibri"/>
        <family val="2"/>
        <scheme val="minor"/>
      </rPr>
      <t>Jeu De Paume</t>
    </r>
    <r>
      <rPr>
        <sz val="11"/>
        <color theme="1"/>
        <rFont val="Calibri"/>
        <family val="2"/>
        <scheme val="minor"/>
      </rPr>
      <t xml:space="preserve"> have a strong association with the UK but are not entirely region-specific, given their partial participation from other regions.</t>
    </r>
  </si>
  <si>
    <t>Are there any sports that are specific to a particular region or culture?</t>
  </si>
  <si>
    <t>WITH Sport_Region_Count AS (
    SELECT 
        s.sport_name,
        n.region_name,
        COUNT(*) AS participation_count
    FROM 
        sport s
    JOIN 
        event e ON s.id = e.sport_id
    JOIN 
        competitor_event ce ON e.id = ce.event_id
    JOIN 
        games_competitor gc ON ce.competitor_id = gc.id
    JOIN 
        person_region pr ON gc.person_id = pr.person_id
    JOIN 
        noc_region n ON pr.region_id = n.id
    GROUP BY 
        s.sport_name, n.region_name
),
Sport_Total_Count AS (
    SELECT 
        sport_name,
        SUM(participation_count) AS total_count
    FROM 
        Sport_Region_Count
    GROUP BY 
        sport_name
)
SELECT 
    src.sport_name,
    src.region_name,
    src.participation_count,
    stc.total_count,
    (CAST(src.participation_count AS FLOAT) / stc.total_count) * 100 AS percentage
FROM 
    Sport_Region_Count src
JOIN 
    Sport_Total_Count stc ON src.sport_name = stc.sport_name
WHERE 
    (CAST(src.participation_count AS FLOAT) / stc.total_count) &gt; 0.7
    AND stc.total_count &gt;= 10
ORDER BY 
    percentage DESC;</t>
  </si>
  <si>
    <t>gender</t>
  </si>
  <si>
    <t>Male</t>
  </si>
  <si>
    <t>Female</t>
  </si>
  <si>
    <r>
      <t>1. Athletics</t>
    </r>
    <r>
      <rPr>
        <sz val="11"/>
        <color theme="1"/>
        <rFont val="Calibri"/>
        <family val="2"/>
        <scheme val="minor"/>
      </rPr>
      <t xml:space="preserve"> and </t>
    </r>
    <r>
      <rPr>
        <b/>
        <sz val="11"/>
        <color theme="1"/>
        <rFont val="Calibri"/>
        <family val="2"/>
        <scheme val="minor"/>
      </rPr>
      <t>Shooting</t>
    </r>
    <r>
      <rPr>
        <sz val="11"/>
        <color theme="1"/>
        <rFont val="Calibri"/>
        <family val="2"/>
        <scheme val="minor"/>
      </rPr>
      <t>:</t>
    </r>
  </si>
  <si>
    <t>These sports have a notably higher number of events for males compared to females.</t>
  </si>
  <si>
    <t>The discrepancy in event counts suggests a possible historical bias or differences in event opportunities offered by gender.</t>
  </si>
  <si>
    <r>
      <t>2. Swimming</t>
    </r>
    <r>
      <rPr>
        <sz val="11"/>
        <color theme="1"/>
        <rFont val="Calibri"/>
        <family val="2"/>
        <scheme val="minor"/>
      </rPr>
      <t xml:space="preserve"> and </t>
    </r>
    <r>
      <rPr>
        <b/>
        <sz val="11"/>
        <color theme="1"/>
        <rFont val="Calibri"/>
        <family val="2"/>
        <scheme val="minor"/>
      </rPr>
      <t>Weightlifting</t>
    </r>
    <r>
      <rPr>
        <sz val="11"/>
        <color theme="1"/>
        <rFont val="Calibri"/>
        <family val="2"/>
        <scheme val="minor"/>
      </rPr>
      <t>:</t>
    </r>
  </si>
  <si>
    <t>Similar to Athletics, these sports also show a higher number of male events.</t>
  </si>
  <si>
    <t>This could be due to historical preferences or the inclusion of more categories for men.</t>
  </si>
  <si>
    <r>
      <t>3. Cycling</t>
    </r>
    <r>
      <rPr>
        <sz val="11"/>
        <color theme="1"/>
        <rFont val="Calibri"/>
        <family val="2"/>
        <scheme val="minor"/>
      </rPr>
      <t xml:space="preserve"> and </t>
    </r>
    <r>
      <rPr>
        <b/>
        <sz val="11"/>
        <color theme="1"/>
        <rFont val="Calibri"/>
        <family val="2"/>
        <scheme val="minor"/>
      </rPr>
      <t>Boxing</t>
    </r>
    <r>
      <rPr>
        <sz val="11"/>
        <color theme="1"/>
        <rFont val="Calibri"/>
        <family val="2"/>
        <scheme val="minor"/>
      </rPr>
      <t>:</t>
    </r>
  </si>
  <si>
    <t>Here too, there is a significant difference, with more male events than female events.</t>
  </si>
  <si>
    <r>
      <t>4. Gymnastics</t>
    </r>
    <r>
      <rPr>
        <sz val="11"/>
        <color theme="1"/>
        <rFont val="Calibri"/>
        <family val="2"/>
        <scheme val="minor"/>
      </rPr>
      <t>:</t>
    </r>
  </si>
  <si>
    <t>Interestingly, Gymnastics has a relatively balanced distribution, although still slightly skewed towards male events.</t>
  </si>
  <si>
    <r>
      <t>5. Archery</t>
    </r>
    <r>
      <rPr>
        <sz val="11"/>
        <color theme="1"/>
        <rFont val="Calibri"/>
        <family val="2"/>
        <scheme val="minor"/>
      </rPr>
      <t xml:space="preserve">, </t>
    </r>
    <r>
      <rPr>
        <b/>
        <sz val="11"/>
        <color theme="1"/>
        <rFont val="Calibri"/>
        <family val="2"/>
        <scheme val="minor"/>
      </rPr>
      <t>Canoeing</t>
    </r>
    <r>
      <rPr>
        <sz val="11"/>
        <color theme="1"/>
        <rFont val="Calibri"/>
        <family val="2"/>
        <scheme val="minor"/>
      </rPr>
      <t xml:space="preserve">, and </t>
    </r>
    <r>
      <rPr>
        <b/>
        <sz val="11"/>
        <color theme="1"/>
        <rFont val="Calibri"/>
        <family val="2"/>
        <scheme val="minor"/>
      </rPr>
      <t>Fencing</t>
    </r>
    <r>
      <rPr>
        <sz val="11"/>
        <color theme="1"/>
        <rFont val="Calibri"/>
        <family val="2"/>
        <scheme val="minor"/>
      </rPr>
      <t>:</t>
    </r>
  </si>
  <si>
    <t>These sports have relatively balanced event counts between genders but still show a higher count for males.</t>
  </si>
  <si>
    <t>Are there any sports that have a higher number of events for one gender compared to others?</t>
  </si>
  <si>
    <t>Based on the analysis and visualization, I identified several sports where there are significant differences in the number of events for each gender:</t>
  </si>
  <si>
    <r>
      <rPr>
        <b/>
        <sz val="11"/>
        <color theme="1"/>
        <rFont val="Calibri"/>
        <family val="2"/>
        <scheme val="minor"/>
      </rPr>
      <t>Summary:</t>
    </r>
    <r>
      <rPr>
        <sz val="11"/>
        <color theme="1"/>
        <rFont val="Calibri"/>
        <family val="2"/>
        <scheme val="minor"/>
      </rPr>
      <t xml:space="preserve">
The results indicate that certain sports have historically favored male participants, offering more events compared to females.
These discrepancies might be influenced by factors such as traditional gender roles, historical regulations, or the evolution of sports over time.</t>
    </r>
  </si>
  <si>
    <t>Rugby Sevens Women's Rugby Sevens</t>
  </si>
  <si>
    <t>Wrestling Women's Light-Heavyweight, Freestyle</t>
  </si>
  <si>
    <t>Wrestling Women's Featherweight, Freestyle</t>
  </si>
  <si>
    <t>Rugby Sevens Men's Rugby Sevens</t>
  </si>
  <si>
    <t>Sailing Women's Skiff</t>
  </si>
  <si>
    <t>Figure Skating Mixed Team</t>
  </si>
  <si>
    <t>Biathlon Mixed 2 x 6 kilometres and 2 x 7.5 kilometres Relay</t>
  </si>
  <si>
    <t>Freestyle Skiing Men's Slopestyle</t>
  </si>
  <si>
    <t>Freestyle Skiing Women's Halfpipe</t>
  </si>
  <si>
    <t>Ski Jumping Women's Normal Hill, Individual</t>
  </si>
  <si>
    <t>Snowboarding Women's Slopestyle</t>
  </si>
  <si>
    <t>Snowboarding Men's Parallel Slalom</t>
  </si>
  <si>
    <t>Luge Mixed Team Relay</t>
  </si>
  <si>
    <t>Freestyle Skiing Women's Slopestyle</t>
  </si>
  <si>
    <t>Snowboarding Men's Slopestyle</t>
  </si>
  <si>
    <t>Freestyle Skiing Men's Halfpipe</t>
  </si>
  <si>
    <t>Snowboarding Women's Parallel Slalom</t>
  </si>
  <si>
    <t>Boxing Women's Flyweight</t>
  </si>
  <si>
    <t>Sailing Men's One Person Heavyweight Dinghy</t>
  </si>
  <si>
    <t>Canoeing Men's Kayak Doubles, 200 metres</t>
  </si>
  <si>
    <t>Canoeing Women's Kayak Singles, 200 metres</t>
  </si>
  <si>
    <t>Boxing Women's Middleweight</t>
  </si>
  <si>
    <t>Sailing Men's Skiff</t>
  </si>
  <si>
    <t>Cycling Men's Omnium</t>
  </si>
  <si>
    <t>Boxing Women's Lightweight</t>
  </si>
  <si>
    <t>Cycling Women's Team Pursuit</t>
  </si>
  <si>
    <t>Canoeing Men's Kayak Singles, 200 metres</t>
  </si>
  <si>
    <t>Canoeing Men's Canadian Singles, 200 metres</t>
  </si>
  <si>
    <t>Cycling Women's Omnium</t>
  </si>
  <si>
    <t>Cycling Women's Team Sprint</t>
  </si>
  <si>
    <t>Cycling Women's Keirin</t>
  </si>
  <si>
    <t>Freestyle Skiing Women's Ski Cross</t>
  </si>
  <si>
    <t>Nordic Combined Men's Normal Hill / 10 km, Individual</t>
  </si>
  <si>
    <t>Nordic Combined Men's Large Hill / 10 km, Individual</t>
  </si>
  <si>
    <t>Freestyle Skiing Men's Ski Cross</t>
  </si>
  <si>
    <t>Athletics Women's 3,000 metres Steeplechase</t>
  </si>
  <si>
    <t>Cycling Women's BMX</t>
  </si>
  <si>
    <t>Table Tennis Men's Team</t>
  </si>
  <si>
    <t>Swimming Women's 10 kilometres Open Water</t>
  </si>
  <si>
    <t>Swimming Men's 10 kilometres Open Water</t>
  </si>
  <si>
    <t>Cycling Men's BMX</t>
  </si>
  <si>
    <t>Table Tennis Women's Team</t>
  </si>
  <si>
    <t>Fencing Women's Sabre, Team</t>
  </si>
  <si>
    <t>Cross Country Skiing Women's 15 km Skiathlon</t>
  </si>
  <si>
    <t>Cross Country Skiing Men's 30 km Skiathlon</t>
  </si>
  <si>
    <t>Snowboarding Women's Boardercross</t>
  </si>
  <si>
    <t>Cross Country Skiing Women's Team Sprint</t>
  </si>
  <si>
    <t>Biathlon Men's 15 kilometres Mass Start</t>
  </si>
  <si>
    <t>Cross Country Skiing Men's Team Sprint</t>
  </si>
  <si>
    <t>Snowboarding Men's Boardercross</t>
  </si>
  <si>
    <t>Biathlon Women's 12.5 kilometres Mass Start</t>
  </si>
  <si>
    <t>Biathlon Women's 4 x 6 kilometres Relay</t>
  </si>
  <si>
    <t>Speed Skating Men's Team Pursuit (8 laps)</t>
  </si>
  <si>
    <t>Speed Skating Women's Team Pursuit (6 laps)</t>
  </si>
  <si>
    <t>Wrestling Women's Heavyweight, Freestyle</t>
  </si>
  <si>
    <t>Wrestling Women's Lightweight, Freestyle</t>
  </si>
  <si>
    <t>Fencing Women's Sabre, Individual</t>
  </si>
  <si>
    <t>Wrestling Women's Flyweight, Freestyle</t>
  </si>
  <si>
    <t>Sailing Women's Three Person Keelboat</t>
  </si>
  <si>
    <t>Sailing Men's Two Person Keelboat</t>
  </si>
  <si>
    <t>Wrestling Women's Middleweight, Freestyle</t>
  </si>
  <si>
    <t>Nordic Combined Men's Sprint</t>
  </si>
  <si>
    <t>Cross Country Skiing Women's 5/5 kilometres Pursuit</t>
  </si>
  <si>
    <t>Skeleton Women's Skeleton</t>
  </si>
  <si>
    <t>Cross Country Skiing Men's 10/10 kilometres Pursuit</t>
  </si>
  <si>
    <t>Short Track Speed Skating Men's 1,500 metres</t>
  </si>
  <si>
    <t>Snowboarding Men's Parallel Giant Slalom</t>
  </si>
  <si>
    <t>Cross Country Skiing Women's Sprint</t>
  </si>
  <si>
    <t>Biathlon Women's 10 kilometres Pursuit</t>
  </si>
  <si>
    <t>Biathlon Men's 12.5 kilometres Pursuit</t>
  </si>
  <si>
    <t>Cross Country Skiing Men's Sprint</t>
  </si>
  <si>
    <t>Bobsleigh Women's Two</t>
  </si>
  <si>
    <t>Snowboarding Women's Parallel Giant Slalom</t>
  </si>
  <si>
    <t>Short Track Speed Skating Women's 1,500 metres</t>
  </si>
  <si>
    <t>Water Polo Women's Water Polo</t>
  </si>
  <si>
    <t>Weightlifting Women's Heavyweight</t>
  </si>
  <si>
    <t>Taekwondo Men's Welterweight</t>
  </si>
  <si>
    <t>Diving Women's Synchronized Springboard</t>
  </si>
  <si>
    <t>Athletics Women's Pole Vault</t>
  </si>
  <si>
    <t>Taekwondo Men's Featherweight</t>
  </si>
  <si>
    <t>Triathlon Women's Olympic Distance</t>
  </si>
  <si>
    <t>Weightlifting Women's Middleweight</t>
  </si>
  <si>
    <t>Diving Men's Synchronized Platform</t>
  </si>
  <si>
    <t>Shooting Women's Trap</t>
  </si>
  <si>
    <t>Athletics Women's 20 kilometres Walk</t>
  </si>
  <si>
    <t>Taekwondo Men's Flyweight</t>
  </si>
  <si>
    <t>Taekwondo Women's Flyweight</t>
  </si>
  <si>
    <t>Weightlifting Women's Super-Heavyweight</t>
  </si>
  <si>
    <t>Shooting Women's Skeet</t>
  </si>
  <si>
    <t>Taekwondo Women's Welterweight</t>
  </si>
  <si>
    <t>Modern Pentathlon Women's Individual</t>
  </si>
  <si>
    <t>Triathlon Men's Olympic Distance</t>
  </si>
  <si>
    <t>Cycling Men's Keirin</t>
  </si>
  <si>
    <t>Diving Women's Synchronized Platform</t>
  </si>
  <si>
    <t>Taekwondo Women's Heavyweight</t>
  </si>
  <si>
    <t>Cycling Men's Team Sprint</t>
  </si>
  <si>
    <t>Weightlifting Women's Light-Heavyweight</t>
  </si>
  <si>
    <t>Weightlifting Women's Lightweight</t>
  </si>
  <si>
    <t>Athletics Women's Hammer Throw</t>
  </si>
  <si>
    <t>Weightlifting Women's Flyweight</t>
  </si>
  <si>
    <t>Trampolining Men's Individual</t>
  </si>
  <si>
    <t>Diving Men's Synchronized Springboard</t>
  </si>
  <si>
    <t>Taekwondo Women's Featherweight</t>
  </si>
  <si>
    <t>Weightlifting Women's Featherweight</t>
  </si>
  <si>
    <t>Taekwondo Men's Heavyweight</t>
  </si>
  <si>
    <t>Trampolining Women's Individual</t>
  </si>
  <si>
    <t>Cycling Men's Madison</t>
  </si>
  <si>
    <t>Sailing Mixed Skiff</t>
  </si>
  <si>
    <t>Cycling Women's 500 metres Time Trial</t>
  </si>
  <si>
    <t>Ice Hockey Women's Ice Hockey</t>
  </si>
  <si>
    <t>Snowboarding Men's Halfpipe</t>
  </si>
  <si>
    <t>Curling Women's Curling</t>
  </si>
  <si>
    <t>Snowboarding Women's Halfpipe</t>
  </si>
  <si>
    <t>Snowboarding Men's Giant Slalom</t>
  </si>
  <si>
    <t>Snowboarding Women's Giant Slalom</t>
  </si>
  <si>
    <t>Synchronized Swimming Women's Team</t>
  </si>
  <si>
    <t>Fencing Women's epee, Individual</t>
  </si>
  <si>
    <t>Athletics Women's 5,000 metres</t>
  </si>
  <si>
    <t>Football Women's Football</t>
  </si>
  <si>
    <t>Cycling Women's Mountainbike, Cross-Country</t>
  </si>
  <si>
    <t>Cycling Men's Mountainbike, Cross-Country</t>
  </si>
  <si>
    <t>Rhythmic Gymnastics Women's Group</t>
  </si>
  <si>
    <t>Badminton Mixed Doubles</t>
  </si>
  <si>
    <t>Cycling Men's Individual Time Trial</t>
  </si>
  <si>
    <t>Shooting Men's Skeet</t>
  </si>
  <si>
    <t>Shooting Men's Double Trap</t>
  </si>
  <si>
    <t>Rowing Men's Lightweight Double Sculls</t>
  </si>
  <si>
    <t>Athletics Women's Triple Jump</t>
  </si>
  <si>
    <t>Beach Volleyball Men's Beach Volleyball</t>
  </si>
  <si>
    <t>Swimming Women's 4 x 200 metres Freestyle Relay</t>
  </si>
  <si>
    <t>Cycling Women's Individual Time Trial</t>
  </si>
  <si>
    <t>Beach Volleyball Women's Beach Volleyball</t>
  </si>
  <si>
    <t>Rowing Women's Lightweight Double Sculls</t>
  </si>
  <si>
    <t>Rowing Men's Lightweight Coxless Fours</t>
  </si>
  <si>
    <t>Fencing Women's epee, Team</t>
  </si>
  <si>
    <t>Softball Women's Softball</t>
  </si>
  <si>
    <t>Cycling Women's Points Race</t>
  </si>
  <si>
    <t>Shooting Women's Double Trap</t>
  </si>
  <si>
    <t>Biathlon Women's 4 x 7.5 kilometres Relay</t>
  </si>
  <si>
    <t>Freestyle Skiing Men's Aerials</t>
  </si>
  <si>
    <t>Short Track Speed Skating Women's 1,000 metres</t>
  </si>
  <si>
    <t>Short Track Speed Skating Men's 500 metres</t>
  </si>
  <si>
    <t>Freestyle Skiing Women's Aerials</t>
  </si>
  <si>
    <t>Badminton Women's Singles</t>
  </si>
  <si>
    <t>Baseball Men's Baseball</t>
  </si>
  <si>
    <t>Sailing Men's One Person Dinghy</t>
  </si>
  <si>
    <t>Judo Women's Heavyweight</t>
  </si>
  <si>
    <t>Badminton Women's Doubles</t>
  </si>
  <si>
    <t>Athletics Women's 10 kilometres Walk</t>
  </si>
  <si>
    <t>Sailing Women's Windsurfer</t>
  </si>
  <si>
    <t>Shooting Men's Running Target, 10 metres</t>
  </si>
  <si>
    <t>Judo Women's Lightweight</t>
  </si>
  <si>
    <t>Sailing Women's One Person Dinghy</t>
  </si>
  <si>
    <t>Judo Women's Half-Heavyweight</t>
  </si>
  <si>
    <t>Badminton Men's Doubles</t>
  </si>
  <si>
    <t>Badminton Men's Singles</t>
  </si>
  <si>
    <t>Judo Women's Half-Middleweight</t>
  </si>
  <si>
    <t>Rowing Women's Coxless Fours</t>
  </si>
  <si>
    <t>Cycling Women's Individual Pursuit, 3,000 metres</t>
  </si>
  <si>
    <t>Judo Women's Middleweight</t>
  </si>
  <si>
    <t>Judo Women's Half-Lightweight</t>
  </si>
  <si>
    <t>Judo Women's Extra-Lightweight</t>
  </si>
  <si>
    <t>Cross Country Skiing Men's 10 kilometres</t>
  </si>
  <si>
    <t>Cross Country Skiing Men's 10/15 kilometres Pursuit</t>
  </si>
  <si>
    <t>Freestyle Skiing Men's Moguls</t>
  </si>
  <si>
    <t>Biathlon Women's 7.5 kilometres Sprint</t>
  </si>
  <si>
    <t>Biathlon Women's 15 kilometres</t>
  </si>
  <si>
    <t>Biathlon Women's 3 x 7.5 kilometres Relay</t>
  </si>
  <si>
    <t>Short Track Speed Skating Men's 5,000 metres Relay</t>
  </si>
  <si>
    <t>Cross Country Skiing Women's 30 kilometres</t>
  </si>
  <si>
    <t>Cross Country Skiing Women's 5/10 kilometres Pursuit</t>
  </si>
  <si>
    <t>Cross Country Skiing Women's 15 kilometres</t>
  </si>
  <si>
    <t>Short Track Speed Skating Women's 3,000 metres Relay</t>
  </si>
  <si>
    <t>Freestyle Skiing Women's Moguls</t>
  </si>
  <si>
    <t>Short Track Speed Skating Men's 1,000 metres</t>
  </si>
  <si>
    <t>Short Track Speed Skating Women's 500 metres</t>
  </si>
  <si>
    <t>Sailing Men's Two Person Dinghy</t>
  </si>
  <si>
    <t>Shooting Men's Air Pistol, 10 metres</t>
  </si>
  <si>
    <t>Table Tennis Women's Singles</t>
  </si>
  <si>
    <t>Table Tennis Men's Singles</t>
  </si>
  <si>
    <t>Swimming Men's 50 metres Freestyle</t>
  </si>
  <si>
    <t>Table Tennis Women's Doubles</t>
  </si>
  <si>
    <t>Table Tennis Men's Doubles</t>
  </si>
  <si>
    <t>Rowing Women's Quadruple Sculls</t>
  </si>
  <si>
    <t>Archery Men's Team</t>
  </si>
  <si>
    <t>Sailing Women's Two Person Dinghy</t>
  </si>
  <si>
    <t>Archery Women's Team</t>
  </si>
  <si>
    <t>Athletics Women's 10,000 metres</t>
  </si>
  <si>
    <t>Cycling Women's Sprint</t>
  </si>
  <si>
    <t>Shooting Women's Air Pistol, 10 metres</t>
  </si>
  <si>
    <t>Swimming Women's 50 metres Freestyle</t>
  </si>
  <si>
    <t>Nordic Combined Men's Team</t>
  </si>
  <si>
    <t>Alpine Skiing Men's Super G</t>
  </si>
  <si>
    <t>Alpine Skiing Women's Super G</t>
  </si>
  <si>
    <t>Ski Jumping Men's Large Hill, Team</t>
  </si>
  <si>
    <t>Speed Skating Women's 5,000 metres</t>
  </si>
  <si>
    <t>Sailing Mixed Windsurfer</t>
  </si>
  <si>
    <t>Rhythmic Gymnastics Women's Individual</t>
  </si>
  <si>
    <t>Sailing Men's Windsurfer</t>
  </si>
  <si>
    <t>Synchronized Swimming Women's Solo</t>
  </si>
  <si>
    <t>Synchronized Swimming Women's Duet</t>
  </si>
  <si>
    <t>Athletics Women's Marathon</t>
  </si>
  <si>
    <t>Athletics Women's 400 metres Hurdles</t>
  </si>
  <si>
    <t>Canoeing Women's Kayak Fours, 500 metres</t>
  </si>
  <si>
    <t>Shooting Men's Air Rifle, 10 metres</t>
  </si>
  <si>
    <t>Boxing Men's Super-Heavyweight</t>
  </si>
  <si>
    <t>Athletics Women's Heptathlon</t>
  </si>
  <si>
    <t>Cycling Women's Road Race, Individual</t>
  </si>
  <si>
    <t>Shooting Women's Sporting Pistol, 25 metres</t>
  </si>
  <si>
    <t>Shooting Women's Air Rifle, 10 metres</t>
  </si>
  <si>
    <t>Shooting Women's Small-Bore Rifle, Three Positions, 50 metres</t>
  </si>
  <si>
    <t>Athletics Women's 3,000 metres</t>
  </si>
  <si>
    <t>Cross Country Skiing Women's 20 kilometres</t>
  </si>
  <si>
    <t>Shooting Men's Running Target, 50 metres</t>
  </si>
  <si>
    <t>Weightlifting Men's Heavyweight II</t>
  </si>
  <si>
    <t>Judo Men's Extra-Lightweight</t>
  </si>
  <si>
    <t>Judo Men's Half-Lightweight</t>
  </si>
  <si>
    <t>Hockey Women's Hockey</t>
  </si>
  <si>
    <t>Weightlifting Men's Heavyweight I</t>
  </si>
  <si>
    <t>Biathlon Men's 10 kilometres Sprint</t>
  </si>
  <si>
    <t>Canoeing Men's Canadian Doubles, 500 metres</t>
  </si>
  <si>
    <t>Canoeing Men's Kayak Doubles, 500 metres</t>
  </si>
  <si>
    <t>Handball Women's Handball</t>
  </si>
  <si>
    <t>Basketball Women's Basketball</t>
  </si>
  <si>
    <t>Rowing Women's Coxless Pairs</t>
  </si>
  <si>
    <t>Sailing Mixed Multihull</t>
  </si>
  <si>
    <t>Canoeing Men's Kayak Singles, 500 metres</t>
  </si>
  <si>
    <t>Rowing Men's Quadruple Sculls</t>
  </si>
  <si>
    <t>Rowing Women's Double Sculls</t>
  </si>
  <si>
    <t>Rowing Women's Coxed Eights</t>
  </si>
  <si>
    <t>Rowing Women's Single Sculls</t>
  </si>
  <si>
    <t>Canoeing Men's Canadian Singles, 500 metres</t>
  </si>
  <si>
    <t>Speed Skating Men's 1,000 metres</t>
  </si>
  <si>
    <t>Cross Country Skiing Women's 4 x 5 kilometres Relay</t>
  </si>
  <si>
    <t>Figure Skating Mixed Ice Dancing</t>
  </si>
  <si>
    <t>Sailing Mixed Two Person Dinghy</t>
  </si>
  <si>
    <t>Rowing Women's Coxed Fours</t>
  </si>
  <si>
    <t>Rowing Women's Coxed Quadruple Sculls</t>
  </si>
  <si>
    <t>Judo Men's Half-Middleweight</t>
  </si>
  <si>
    <t>Athletics Women's 100 metres Hurdles</t>
  </si>
  <si>
    <t>Canoeing Men's Kayak Singles, Slalom</t>
  </si>
  <si>
    <t>Weightlifting Men's Flyweight</t>
  </si>
  <si>
    <t>Canoeing Men's Canadian Doubles, Slalom</t>
  </si>
  <si>
    <t>Weightlifting Men's Super-Heavyweight</t>
  </si>
  <si>
    <t>Judo Men's Half-Heavyweight</t>
  </si>
  <si>
    <t>Canoeing Women's Kayak Singles, Slalom</t>
  </si>
  <si>
    <t>Wrestling Men's Super-Heavyweight, Greco-Roman</t>
  </si>
  <si>
    <t>Athletics Women's 1,500 metres</t>
  </si>
  <si>
    <t>Athletics Women's 4 x 400 metres Relay</t>
  </si>
  <si>
    <t>Archery Men's Individual</t>
  </si>
  <si>
    <t>Archery Women's Individual</t>
  </si>
  <si>
    <t>Canoeing Men's Canadian Singles, Slalom</t>
  </si>
  <si>
    <t>Wrestling Men's Super-Heavyweight, Freestyle</t>
  </si>
  <si>
    <t>Wrestling Men's Light-Flyweight, Greco-Roman</t>
  </si>
  <si>
    <t>Shooting Mixed Running Target, 50 metres</t>
  </si>
  <si>
    <t>Shooting Mixed Skeet</t>
  </si>
  <si>
    <t>Swimming Men's 200 metres Individual Medley</t>
  </si>
  <si>
    <t>Boxing Men's Light-Flyweight</t>
  </si>
  <si>
    <t>Swimming Men's 100 metres Butterfly</t>
  </si>
  <si>
    <t>Shooting Mixed Trap</t>
  </si>
  <si>
    <t>Swimming Men's 100 metres Breaststroke</t>
  </si>
  <si>
    <t>Swimming Women's 200 metres Backstroke</t>
  </si>
  <si>
    <t>Swimming Women's 200 metres Butterfly</t>
  </si>
  <si>
    <t>Swimming Women's 800 metres Freestyle</t>
  </si>
  <si>
    <t>Swimming Women's 200 metres Freestyle</t>
  </si>
  <si>
    <t>Swimming Women's 200 metres Individual Medley</t>
  </si>
  <si>
    <t>Swimming Women's 100 metres Breaststroke</t>
  </si>
  <si>
    <t>Biathlon Men's 4 x 7.5 kilometres Relay</t>
  </si>
  <si>
    <t>Shooting Mixed Free Pistol, 50 metres</t>
  </si>
  <si>
    <t>Shooting Mixed Free Rifle, Three Positions, 300 metres</t>
  </si>
  <si>
    <t>Shooting Mixed Rapid-Fire Pistol, 25 metres</t>
  </si>
  <si>
    <t>Shooting Mixed Small-Bore Rifle, Prone, 50 metres</t>
  </si>
  <si>
    <t>Shooting Mixed Small-Bore Rifle, Three Positions, 50 metres</t>
  </si>
  <si>
    <t>Canoeing Men's Kayak Fours, 1,000 metres</t>
  </si>
  <si>
    <t>Cycling Men's Individual Pursuit, 4,000 metres</t>
  </si>
  <si>
    <t>Judo Men's Lightweight</t>
  </si>
  <si>
    <t>Swimming Men's 4 x 100 metres Freestyle Relay</t>
  </si>
  <si>
    <t>Volleyball Men's Volleyball</t>
  </si>
  <si>
    <t>Equestrianism Mixed Three-Day Event, Individual</t>
  </si>
  <si>
    <t>Equestrianism Mixed Three-Day Event, Team</t>
  </si>
  <si>
    <t>Volleyball Women's Volleyball</t>
  </si>
  <si>
    <t>Judo Men's Middleweight</t>
  </si>
  <si>
    <t>Judo Men's Heavyweight</t>
  </si>
  <si>
    <t>Swimming Men's 400 metres Individual Medley</t>
  </si>
  <si>
    <t>Swimming Women's 400 metres Individual Medley</t>
  </si>
  <si>
    <t>Athletics Women's 400 metres</t>
  </si>
  <si>
    <t>Luge Women's Singles</t>
  </si>
  <si>
    <t>Cross Country Skiing Women's 5 kilometres</t>
  </si>
  <si>
    <t>Luge Mixed (Men)'s Doubles</t>
  </si>
  <si>
    <t>Ski Jumping Men's Large Hill, Individual</t>
  </si>
  <si>
    <t>Luge Men's Singles</t>
  </si>
  <si>
    <t>Judo Men's Open Class</t>
  </si>
  <si>
    <t>Athletics Women's Pentathlon</t>
  </si>
  <si>
    <t>Cycling Men's 100 kilometres Team Time Trial</t>
  </si>
  <si>
    <t>Swimming Women's 4 x 100 metres Medley Relay</t>
  </si>
  <si>
    <t>Swimming Men's 4 x 100 metres Medley Relay</t>
  </si>
  <si>
    <t>Canoeing Women's Kayak Doubles, 500 metres</t>
  </si>
  <si>
    <t>Fencing Women's Foil, Team</t>
  </si>
  <si>
    <t>Speed Skating Women's 500 metres</t>
  </si>
  <si>
    <t>Speed Skating Women's 1,000 metres</t>
  </si>
  <si>
    <t>Biathlon Men's 20 kilometres</t>
  </si>
  <si>
    <t>Speed Skating Women's 1,500 metres</t>
  </si>
  <si>
    <t>Speed Skating Women's 3,000 metres</t>
  </si>
  <si>
    <t>Canoeing Men's Kayak Relay 4 x 500 metres</t>
  </si>
  <si>
    <t>Sailing Mixed Two Person Heavyweight Dinghy</t>
  </si>
  <si>
    <t>Athletics Men's 20 kilometres Walk</t>
  </si>
  <si>
    <t>Swimming Women's 100 metres Butterfly</t>
  </si>
  <si>
    <t>Equestrianism Mixed Jumping, Team</t>
  </si>
  <si>
    <t>Swimming Men's 200 metres Butterfly</t>
  </si>
  <si>
    <t>Cross Country Skiing Men's 15 kilometres</t>
  </si>
  <si>
    <t>Cross Country Skiing Men's 30 kilometres</t>
  </si>
  <si>
    <t>Cross Country Skiing Women's 3 x 5 kilometres Relay</t>
  </si>
  <si>
    <t>Modern Pentathlon Men's Team</t>
  </si>
  <si>
    <t>Weightlifting Men's Middle-Heavyweight</t>
  </si>
  <si>
    <t>Shooting Men's Small-Bore Rifle, Three Positions, 50 metres</t>
  </si>
  <si>
    <t>Gymnastics Women's Individual All-Around</t>
  </si>
  <si>
    <t>Gymnastics Women's Floor Exercise</t>
  </si>
  <si>
    <t>Gymnastics Women's Horse Vault</t>
  </si>
  <si>
    <t>Gymnastics Women's Uneven Bars</t>
  </si>
  <si>
    <t>Gymnastics Women's Balance Beam</t>
  </si>
  <si>
    <t>Equestrianism Mixed Dressage, Individual</t>
  </si>
  <si>
    <t>Equestrianism Mixed Dressage, Team</t>
  </si>
  <si>
    <t>Boxing Men's Light-Middleweight</t>
  </si>
  <si>
    <t>Boxing Men's Light-Welterweight</t>
  </si>
  <si>
    <t>Cross Country Skiing Women's 10 kilometres</t>
  </si>
  <si>
    <t>Alpine Skiing Women's Giant Slalom</t>
  </si>
  <si>
    <t>Alpine Skiing Men's Giant Slalom</t>
  </si>
  <si>
    <t>Gymnastics Women's Team Portable Apparatus</t>
  </si>
  <si>
    <t>Sailing Mixed 5.5 metres</t>
  </si>
  <si>
    <t>Shooting Men's Running Target, Single And Double Shot</t>
  </si>
  <si>
    <t>Sailing Mixed Three Person Keelboat</t>
  </si>
  <si>
    <t>Athletics Women's Long Jump</t>
  </si>
  <si>
    <t>Weightlifting Men's Bantamweight</t>
  </si>
  <si>
    <t>Athletics Women's Shot Put</t>
  </si>
  <si>
    <t>Wrestling Men's Flyweight, Greco-Roman</t>
  </si>
  <si>
    <t>Canoeing Women's Kayak Singles, 500 metres</t>
  </si>
  <si>
    <t>Athletics Women's 200 metres</t>
  </si>
  <si>
    <t>Alpine Skiing Men's Slalom</t>
  </si>
  <si>
    <t>Alpine Skiing Women's Slalom</t>
  </si>
  <si>
    <t>Alpine Skiing Men's Downhill</t>
  </si>
  <si>
    <t>Alpine Skiing Women's Downhill</t>
  </si>
  <si>
    <t>Canoeing Men's Canadian Singles, 10,000 metres</t>
  </si>
  <si>
    <t>Art Competitions Mixed Music, Vocals</t>
  </si>
  <si>
    <t>Art Competitions Mixed Sculpturing, Medals And Plaques</t>
  </si>
  <si>
    <t>Basketball Men's Basketball</t>
  </si>
  <si>
    <t>Canoeing Men's Canadian Doubles, 1,000 metres</t>
  </si>
  <si>
    <t>Handball Men's Handball</t>
  </si>
  <si>
    <t>Canoeing Men's Kayak Singles, 1,000 metres</t>
  </si>
  <si>
    <t>Canoeing Men's Kayak Doubles, 1,000 metres</t>
  </si>
  <si>
    <t>Canoeing Men's Canadian Singles, 1,000 metres</t>
  </si>
  <si>
    <t>Alpine Skiing Men's Combined</t>
  </si>
  <si>
    <t>Cross Country Skiing Men's 4 x 10 kilometres Relay</t>
  </si>
  <si>
    <t>Alpine Skiing Women's Combined</t>
  </si>
  <si>
    <t>Canoeing Men's Kayak Doubles, 10,000 metres</t>
  </si>
  <si>
    <t>Canoeing Men's Kayak Singles, 10,000 metres</t>
  </si>
  <si>
    <t>Canoeing Men's Canadian Doubles, 10,000 metres</t>
  </si>
  <si>
    <t>Art Competitions Mixed Painting, Applied Arts</t>
  </si>
  <si>
    <t>Art Competitions Mixed Literature, Unknown Event</t>
  </si>
  <si>
    <t>Art Competitions Mixed Sculpturing, Reliefs</t>
  </si>
  <si>
    <t>Canoeing Men's Folding Kayak Doubles, 10 kilometres</t>
  </si>
  <si>
    <t>Art Competitions Mixed Sculpturing, Medals</t>
  </si>
  <si>
    <t>Art Competitions Mixed Music, Unknown Event</t>
  </si>
  <si>
    <t>Canoeing Men's Folding Kayak Singles, 10 kilometres</t>
  </si>
  <si>
    <t>Aeronautics Mixed Aeronautics</t>
  </si>
  <si>
    <t>Sailing Mixed Two Person Keelboat</t>
  </si>
  <si>
    <t>Gymnastics Men's Floor Exercise</t>
  </si>
  <si>
    <t>Athletics Women's Javelin Throw</t>
  </si>
  <si>
    <t>Wrestling Men's Welterweight, Greco-Roman</t>
  </si>
  <si>
    <t>Athletics Men's 50 kilometres Walk</t>
  </si>
  <si>
    <t>Bobsleigh Men's Two</t>
  </si>
  <si>
    <t>Bobsleigh Men's Four</t>
  </si>
  <si>
    <t>Art Competitions Mixed Painting, Unknown Event</t>
  </si>
  <si>
    <t>Art Competitions Mixed Architecture, Unknown Event</t>
  </si>
  <si>
    <t>Art Competitions Mixed Sculpturing, Unknown Event</t>
  </si>
  <si>
    <t>Art Competitions Mixed Unknown Event</t>
  </si>
  <si>
    <t>Athletics Women's 80 metres Hurdles</t>
  </si>
  <si>
    <t>Gymnastics Men's Tumbling</t>
  </si>
  <si>
    <t>Athletics Women's 800 metres</t>
  </si>
  <si>
    <t>Diving Women's Platform</t>
  </si>
  <si>
    <t>Athletics Women's 100 metres</t>
  </si>
  <si>
    <t>Athletics Women's 4 x 100 metres Relay</t>
  </si>
  <si>
    <t>Gymnastics Women's Team All-Around</t>
  </si>
  <si>
    <t>Cycling Men's 1,000 metres Time Trial</t>
  </si>
  <si>
    <t>Athletics Women's High Jump</t>
  </si>
  <si>
    <t>Athletics Women's Discus Throw</t>
  </si>
  <si>
    <t>Art Competitions Mixed Architecture, Designs For Town Planning</t>
  </si>
  <si>
    <t>Art Competitions Mixed Architecture, Architectural Designs</t>
  </si>
  <si>
    <t>Art Competitions Mixed Sculpturing, Statues</t>
  </si>
  <si>
    <t>Art Competitions Mixed Painting, Drawings And Water Colors</t>
  </si>
  <si>
    <t>Equestrianism Men's Dressage, Team</t>
  </si>
  <si>
    <t>Art Competitions Mixed Painting, Paintings</t>
  </si>
  <si>
    <t>Art Competitions Mixed Painting, Graphic Arts</t>
  </si>
  <si>
    <t>Art Competitions Mixed Sculpturing, Medals And Reliefs</t>
  </si>
  <si>
    <t>Skeleton Men's Skeleton</t>
  </si>
  <si>
    <t>Art Competitions Mixed Literature, Lyric Works</t>
  </si>
  <si>
    <t>Art Competitions Mixed Music, Compositions For Orchestra</t>
  </si>
  <si>
    <t>Art Competitions Mixed Literature, Dramatic Works</t>
  </si>
  <si>
    <t>Art Competitions Mixed Literature, Epic Works</t>
  </si>
  <si>
    <t>Art Competitions Mixed Music, Instrumental And Chamber</t>
  </si>
  <si>
    <t>Art Competitions Mixed Music, Compositions For Solo Or Chorus</t>
  </si>
  <si>
    <t>Shooting Men's Small-Bore Rifle, Prone, 50 metres</t>
  </si>
  <si>
    <t>Swimming Women's 100 metres Backstroke</t>
  </si>
  <si>
    <t>Wrestling Men's Bantamweight, Greco-Roman</t>
  </si>
  <si>
    <t>Swimming Women's 400 metres Freestyle</t>
  </si>
  <si>
    <t>Fencing Women's Foil, Individual</t>
  </si>
  <si>
    <t>Shooting Men's Rapid-Fire Pistol, 25 metres</t>
  </si>
  <si>
    <t>Swimming Women's 200 metres Breaststroke</t>
  </si>
  <si>
    <t>Nordic Combined Men's Individual</t>
  </si>
  <si>
    <t>Speed Skating Men's 500 metres</t>
  </si>
  <si>
    <t>Speed Skating Men's 1,500 metres</t>
  </si>
  <si>
    <t>Cross Country Skiing Men's 50 kilometres</t>
  </si>
  <si>
    <t>Speed Skating Men's 5,000 metres</t>
  </si>
  <si>
    <t>Speed Skating Men's 10,000 metres</t>
  </si>
  <si>
    <t>Ski Jumping Men's Normal Hill, Individual</t>
  </si>
  <si>
    <t>Sailing Mixed One Person Dinghy</t>
  </si>
  <si>
    <t>Alpinism Mixed Alpinism</t>
  </si>
  <si>
    <t>Curling Men's Curling</t>
  </si>
  <si>
    <t>Shooting Men's Free Rifle, Prone, 600 metres</t>
  </si>
  <si>
    <t>Shooting Men's Free Rifle, 400, 600 and 800 metres, Team</t>
  </si>
  <si>
    <t>Cross Country Skiing Men's 18 kilometres</t>
  </si>
  <si>
    <t>Bobsleigh Men's Four/Five</t>
  </si>
  <si>
    <t>Military Ski Patrol Men's Military Ski Patrol</t>
  </si>
  <si>
    <t>Speed Skating Men's Allround</t>
  </si>
  <si>
    <t>Athletics Men's 3,000 metres Steeplechase</t>
  </si>
  <si>
    <t>Weightlifting Men's Lightweight</t>
  </si>
  <si>
    <t>Cycling Men's Team Pursuit, 4,000 metres</t>
  </si>
  <si>
    <t>Weightlifting Men's Middleweight</t>
  </si>
  <si>
    <t>Boxing Men's Light-Heavyweight</t>
  </si>
  <si>
    <t>Diving Women's Springboard</t>
  </si>
  <si>
    <t>Weightlifting Men's Light-Heavyweight</t>
  </si>
  <si>
    <t>Wrestling Men's Light-Heavyweight, Freestyle</t>
  </si>
  <si>
    <t>Weightlifting Men's Featherweight</t>
  </si>
  <si>
    <t>Tennis Women's Doubles</t>
  </si>
  <si>
    <t>Weightlifting Men's Heavyweight</t>
  </si>
  <si>
    <t>Shooting Men's Military Rifle, Prone, 300 metres</t>
  </si>
  <si>
    <t>Shooting Men's Military Rifle, Prone, 300 metres, Team</t>
  </si>
  <si>
    <t>Shooting Men's Military Rifle, Prone, 600 metres, Team</t>
  </si>
  <si>
    <t>Shooting Men's Military Rifle, Standing, 300 metres, Team</t>
  </si>
  <si>
    <t>Shooting Men's Military Rifle, 300 metres and 600 metres, Prone, Team</t>
  </si>
  <si>
    <t>Cycling Men's 50 kilometres</t>
  </si>
  <si>
    <t>Archery Men's Target Archery, 28 metres, Team</t>
  </si>
  <si>
    <t>Archery Men's Target Archery, 33 metres, Team</t>
  </si>
  <si>
    <t>Archery Men's Target Archery, 50 metres, Team</t>
  </si>
  <si>
    <t>Sailing Mixed 40 metres</t>
  </si>
  <si>
    <t>Shooting Men's Military Pistol, Team</t>
  </si>
  <si>
    <t>Ice Hockey Men's Ice Hockey</t>
  </si>
  <si>
    <t>Shooting Men's Military Pistol, 30 metres</t>
  </si>
  <si>
    <t>Swimming Women's 300 metres Freestyle</t>
  </si>
  <si>
    <t>Shooting Men's Running Target, Double Shot, Team</t>
  </si>
  <si>
    <t>Sailing Mixed 30 metres</t>
  </si>
  <si>
    <t>Shooting Men's Small-Bore Rifle, Standing, 50 metres</t>
  </si>
  <si>
    <t>Shooting Men's Small Bore-Rifle, Standing, 50 metres, Team</t>
  </si>
  <si>
    <t>Sailing Mixed 12 foot</t>
  </si>
  <si>
    <t>Shooting Men's Military Rifle, Prone, 600 metres</t>
  </si>
  <si>
    <t>Equestrianism Men's Vaulting, Individual</t>
  </si>
  <si>
    <t>Equestrianism Men's Vaulting, Team</t>
  </si>
  <si>
    <t>Archery Men's Target Archery, 33 metres, Individual</t>
  </si>
  <si>
    <t>Archery Men's Target Archery, 50 metres, Individual</t>
  </si>
  <si>
    <t>Sailing Mixed 6.5 metres</t>
  </si>
  <si>
    <t>Shooting Men's Military Rifle, Standing, 300 metres</t>
  </si>
  <si>
    <t>Shooting Men's Unknown Event</t>
  </si>
  <si>
    <t>Archery Men's Target Archery, 28 metres, Individual</t>
  </si>
  <si>
    <t>Modern Pentathlon Men's Individual</t>
  </si>
  <si>
    <t>Athletics Men's 4 x 400 metres Relay</t>
  </si>
  <si>
    <t>Athletics Men's 5,000 metres</t>
  </si>
  <si>
    <t>Athletics Men's 10,000 metres</t>
  </si>
  <si>
    <t>Athletics Men's 4 x 100 metres Relay</t>
  </si>
  <si>
    <t>Swimming Women's 4 x 100 metres Freestyle Relay</t>
  </si>
  <si>
    <t>Athletics Men's Decathlon</t>
  </si>
  <si>
    <t>Swimming Women's 100 metres Freestyle</t>
  </si>
  <si>
    <t>Wrestling Men's Featherweight, Greco-Roman</t>
  </si>
  <si>
    <t>Swimming Men's 400 metres Breaststroke</t>
  </si>
  <si>
    <t>Gymnastics Men's Team All-Around, Free System</t>
  </si>
  <si>
    <t>Gymnastics Men's Team All-Around, Swedish System</t>
  </si>
  <si>
    <t>Diving Men's Plain High</t>
  </si>
  <si>
    <t>Diving Women's Plain High</t>
  </si>
  <si>
    <t>Equestrianism Men's Jumping, Individual</t>
  </si>
  <si>
    <t>Athletics Men's Cross-Country, Individual</t>
  </si>
  <si>
    <t>Athletics Men's Cross-Country, Team</t>
  </si>
  <si>
    <t>Equestrianism Men's Jumping, Team</t>
  </si>
  <si>
    <t>Athletics Men's 3,000 metres, Team</t>
  </si>
  <si>
    <t>Cycling Men's Road Race, Team</t>
  </si>
  <si>
    <t>Sailing Mixed 10 metres</t>
  </si>
  <si>
    <t>Equestrianism Men's Dressage, Individual</t>
  </si>
  <si>
    <t>Equestrianism Men's Three-Day Event, Individual</t>
  </si>
  <si>
    <t>Equestrianism Men's Three-Day Event, Team</t>
  </si>
  <si>
    <t>Art Competitions Mixed Literature</t>
  </si>
  <si>
    <t>Athletics Men's Pentathlon</t>
  </si>
  <si>
    <t>Art Competitions Mixed Painting</t>
  </si>
  <si>
    <t>Art Competitions Mixed Sculpturing</t>
  </si>
  <si>
    <t>Athletics Men's 10 kilometres Walk</t>
  </si>
  <si>
    <t>Art Competitions Mixed Music</t>
  </si>
  <si>
    <t>Art Competitions Mixed Architecture</t>
  </si>
  <si>
    <t>Wrestling Men's Middleweight A, Greco-Roman</t>
  </si>
  <si>
    <t>Athletics Men's Javelin Throw, Both Hands</t>
  </si>
  <si>
    <t>Shooting Men's Military Rifle, Three Positions, 300 metres</t>
  </si>
  <si>
    <t>Shooting Men's Military Rifle, Any Position, 600 metres</t>
  </si>
  <si>
    <t>Shooting Men's Military Rifle, 200, 400, 500 and 600 metres, Team</t>
  </si>
  <si>
    <t>Wrestling Men's Middleweight B, Greco-Roman</t>
  </si>
  <si>
    <t>Athletics Men's Shot Put, Both Hands</t>
  </si>
  <si>
    <t>Tennis Mixed Doubles, Covered Courts</t>
  </si>
  <si>
    <t>Shooting Men's Dueling Pistol, 30 metres</t>
  </si>
  <si>
    <t>Rowing Men's Coxed Fours, Outriggers</t>
  </si>
  <si>
    <t>Rowing Men's Coxed Fours, Inriggers</t>
  </si>
  <si>
    <t>Shooting Men's Small-Bore Rifle, Any Position, 50 metres</t>
  </si>
  <si>
    <t>Shooting Men's Small-Bore Rifle, Disappearing Target, 25 metres</t>
  </si>
  <si>
    <t>Shooting Men's Dueling Pistol, 30 metres, Team</t>
  </si>
  <si>
    <t>Shooting Men's Small-Bore Rifle, Disappearing Target, 25 metres, Team</t>
  </si>
  <si>
    <t>Athletics Men's Discus Throw, Both Hands</t>
  </si>
  <si>
    <t>Shooting Men's Small-Bore Rifle, Prone, 50 metres, Team</t>
  </si>
  <si>
    <t>Hockey Men's Hockey</t>
  </si>
  <si>
    <t>Swimming Men's 100 metres Backstroke</t>
  </si>
  <si>
    <t>Swimming Men's 1,500 metres Freestyle</t>
  </si>
  <si>
    <t>Swimming Men's 4 x 200 metres Freestyle Relay</t>
  </si>
  <si>
    <t>Swimming Men's 200 metres Breaststroke</t>
  </si>
  <si>
    <t>Boxing Men's Middleweight</t>
  </si>
  <si>
    <t>Wrestling Men's Light-Heavyweight, Greco-Roman</t>
  </si>
  <si>
    <t>Athletics Men's Javelin Throw</t>
  </si>
  <si>
    <t>Wrestling Men's Middleweight, Freestyle</t>
  </si>
  <si>
    <t>Sailing Mixed 7 metres</t>
  </si>
  <si>
    <t>Sailing Mixed 6 metres</t>
  </si>
  <si>
    <t>Sailing Mixed 12 metres</t>
  </si>
  <si>
    <t>Shooting Men's Trap, Team</t>
  </si>
  <si>
    <t>Figure Skating Men's Singles</t>
  </si>
  <si>
    <t>Figure Skating Mixed Pairs</t>
  </si>
  <si>
    <t>Shooting Men's Running Target, Single Shot</t>
  </si>
  <si>
    <t>Shooting Men's Running Target, Single Shot, Team</t>
  </si>
  <si>
    <t>Shooting Men's Running Target, Double Shot</t>
  </si>
  <si>
    <t>Sailing Mixed 8 metres</t>
  </si>
  <si>
    <t>Figure Skating Women's Singles</t>
  </si>
  <si>
    <t>Tennis Women's Singles, Covered Courts</t>
  </si>
  <si>
    <t>Tennis Men's Singles, Covered Courts</t>
  </si>
  <si>
    <t>Tennis Men's Doubles, Covered Courts</t>
  </si>
  <si>
    <t>Shooting Men's Small-Bore Rifle, Prone, 50 and 100 yards</t>
  </si>
  <si>
    <t>Shooting Men's Small-Bore Rifle, 50 and 100 yards, Team</t>
  </si>
  <si>
    <t>Shooting Men's Small-Bore Rifle, Disappearing Target, 25 yards</t>
  </si>
  <si>
    <t>Shooting Men's Small-Bore Rifle, Moving Target, 25 yards</t>
  </si>
  <si>
    <t>Shooting Men's Military Rifle, 200/500/600/800/900/1,000 Yards, Team</t>
  </si>
  <si>
    <t>Cycling Men's Team Pursuit, 1,980 yards</t>
  </si>
  <si>
    <t>Racquets Men's Singles</t>
  </si>
  <si>
    <t>Racquets Men's Doubles</t>
  </si>
  <si>
    <t>Shooting Men's Free Pistol, 50 yards</t>
  </si>
  <si>
    <t>Shooting Men's Free Pistol, 50 yards, Team</t>
  </si>
  <si>
    <t>Archery Men's Continental Style</t>
  </si>
  <si>
    <t>Shooting Men's Free Rifle, 1,000 Yards</t>
  </si>
  <si>
    <t>Jeu De Paume Men's Singles</t>
  </si>
  <si>
    <t>Athletics Men's 1,600 metres Medley Relay</t>
  </si>
  <si>
    <t>Athletics Men's 3,200 metres Steeplechase</t>
  </si>
  <si>
    <t>Athletics Men's 3 mile, Team</t>
  </si>
  <si>
    <t>Motorboating Mixed A-Class (Open)</t>
  </si>
  <si>
    <t>Figure Skating Men's Special Figures</t>
  </si>
  <si>
    <t>Athletics Men's 3,500 metres Walk</t>
  </si>
  <si>
    <t>Motorboating Mixed B-Class (Under 60 Feet)</t>
  </si>
  <si>
    <t>Motorboating Mixed C-Class</t>
  </si>
  <si>
    <t>Athletics Men's 10 mile Walk</t>
  </si>
  <si>
    <t>Fencing Men's Sabre, Team</t>
  </si>
  <si>
    <t>Diving Men's Platform</t>
  </si>
  <si>
    <t>Swimming Men's 400 metres Freestyle</t>
  </si>
  <si>
    <t>Fencing Men's epee, Team</t>
  </si>
  <si>
    <t>Wrestling Men's Middleweight, Greco-Roman</t>
  </si>
  <si>
    <t>Wrestling Men's Lightweight, Greco-Roman</t>
  </si>
  <si>
    <t>Wrestling Men's Heavyweight, Greco-Roman</t>
  </si>
  <si>
    <t>Cycling Men's Tandem Sprint, 2,000 metres</t>
  </si>
  <si>
    <t>Athletics Men's 3,000 metres Walk</t>
  </si>
  <si>
    <t>Athletics Men's Stone Throw</t>
  </si>
  <si>
    <t>Athletics Men's Javelin Throw, Freestyle</t>
  </si>
  <si>
    <t>Athletics Men's Pentathlon (Ancient)</t>
  </si>
  <si>
    <t>Gymnastics Men's Individual All-Around, 5 Events</t>
  </si>
  <si>
    <t>Swimming Men's 4 x 250 metres Freestyle Relay</t>
  </si>
  <si>
    <t>Cycling Men's 5,000 metres</t>
  </si>
  <si>
    <t>Cycling Men's 20 kilometres</t>
  </si>
  <si>
    <t>Athletics Men's Discus Throw, Greek Style</t>
  </si>
  <si>
    <t>Rowing Men's Coxed Pairs (1 kilometres)</t>
  </si>
  <si>
    <t>Rowing Men's Coxed Pairs (1 mile)</t>
  </si>
  <si>
    <t>Athletics Men's 5 mile</t>
  </si>
  <si>
    <t>Athletics Men's 1,500 metres Walk</t>
  </si>
  <si>
    <t>Shooting Men's Free Rifle, Any Position, 300 metres</t>
  </si>
  <si>
    <t>Shooting Men's Military Rifle, 1873-1874 Gras Model, Kneeling Or Standing, 200 metres</t>
  </si>
  <si>
    <t>Shooting Men's Military Rifle, Kneeling Or Standing, 300 metres</t>
  </si>
  <si>
    <t>Shooting Men's Free Pistol, 25 metres</t>
  </si>
  <si>
    <t>Shooting Men's Military Revolver, 1873-1874 Gras Model, 20 metres</t>
  </si>
  <si>
    <t>Shooting Men's Military Revolver, 20 metres</t>
  </si>
  <si>
    <t>Shooting Men's Dueling Pistol Au Vise 20 metres</t>
  </si>
  <si>
    <t>Shooting Men's Dueling Pistol Au Commandement, 25 metres</t>
  </si>
  <si>
    <t>Fencing Men's Sabre, Individual, Three Hits</t>
  </si>
  <si>
    <t>Shooting Men's Trap, Single Shot, 16 metres</t>
  </si>
  <si>
    <t>Shooting Men's Trap, Double Shot, 14 metres</t>
  </si>
  <si>
    <t>Wrestling Men's All-Around, Greco-Roman</t>
  </si>
  <si>
    <t>Wrestling Men's Heavyweight, Freestyle</t>
  </si>
  <si>
    <t>Boxing Men's Bantamweight</t>
  </si>
  <si>
    <t>Boxing Men's Welterweight</t>
  </si>
  <si>
    <t>Wrestling Men's Featherweight, Freestyle</t>
  </si>
  <si>
    <t>Wrestling Men's Light-Flyweight, Freestyle</t>
  </si>
  <si>
    <t>Rowing Men's Coxless Fours</t>
  </si>
  <si>
    <t>Gymnastics Men's Team All-Around</t>
  </si>
  <si>
    <t>Wrestling Men's Lightweight, Freestyle</t>
  </si>
  <si>
    <t>Boxing Men's Heavyweight</t>
  </si>
  <si>
    <t>Rowing Men's Double Sculls</t>
  </si>
  <si>
    <t>Diving Men's Springboard</t>
  </si>
  <si>
    <t>Rowing Men's Coxless Pairs</t>
  </si>
  <si>
    <t>Fencing Men's Foil, Team</t>
  </si>
  <si>
    <t>Boxing Men's Lightweight</t>
  </si>
  <si>
    <t>Wrestling Men's Flyweight, Freestyle</t>
  </si>
  <si>
    <t>Boxing Men's Flyweight</t>
  </si>
  <si>
    <t>Boxing Men's Featherweight</t>
  </si>
  <si>
    <t>Wrestling Men's Bantamweight, Freestyle</t>
  </si>
  <si>
    <t>Wrestling Men's Welterweight, Freestyle</t>
  </si>
  <si>
    <t>Athletics Men's 56-pound Weight Throw</t>
  </si>
  <si>
    <t>Gymnastics Men's Club Swinging</t>
  </si>
  <si>
    <t>Gymnastics Men's Side Horse</t>
  </si>
  <si>
    <t>Swimming Men's 220 yard Freestyle</t>
  </si>
  <si>
    <t>Swimming Men's 880 yard Freestyle</t>
  </si>
  <si>
    <t>Swimming Men's One Mile Freestyle</t>
  </si>
  <si>
    <t>Swimming Men's 4 x 50 Yard Freestyle Relay</t>
  </si>
  <si>
    <t>Swimming Men's Plunge For Distance</t>
  </si>
  <si>
    <t>Gymnastics Men's Individual All-Around, Field Sports</t>
  </si>
  <si>
    <t>Gymnastics Men's Individual All-Around, Apparatus Work</t>
  </si>
  <si>
    <t>Cycling Men's 1/4 mile</t>
  </si>
  <si>
    <t>Cycling Men's 1/2 mile</t>
  </si>
  <si>
    <t>Cycling Men's 5 mile</t>
  </si>
  <si>
    <t>Cycling Men's 25 mile</t>
  </si>
  <si>
    <t>Cycling Men's 1/3 mile</t>
  </si>
  <si>
    <t>Cycling Men's 1 mile</t>
  </si>
  <si>
    <t>Cycling Men's 2 mile</t>
  </si>
  <si>
    <t>Lacrosse Men's Lacrosse</t>
  </si>
  <si>
    <t>Swimming Men's 100 Yard Backstroke</t>
  </si>
  <si>
    <t>Swimming Men's 440 Yard Breaststroke</t>
  </si>
  <si>
    <t>Roque Men's Singles</t>
  </si>
  <si>
    <t>Archery Men's Double American Round</t>
  </si>
  <si>
    <t>Archery Men's Double York Round</t>
  </si>
  <si>
    <t>Archery Men's Team Round</t>
  </si>
  <si>
    <t>Golf Men's Team</t>
  </si>
  <si>
    <t>Athletics Men's All-Around Championship</t>
  </si>
  <si>
    <t>Athletics Men's 2,590 metres Steeplechase</t>
  </si>
  <si>
    <t>Archery Women's Double Columbia Round</t>
  </si>
  <si>
    <t>Archery Women's Double National Round</t>
  </si>
  <si>
    <t>Swimming Men's 50 yard Freestyle</t>
  </si>
  <si>
    <t>Swimming Men's 100 yard Freestyle</t>
  </si>
  <si>
    <t>Swimming Men's 440 yard Freestyle</t>
  </si>
  <si>
    <t>Gymnastics Men's Individual All-Around, 4 Events</t>
  </si>
  <si>
    <t>Fencing Men's Single Sticks, Individual</t>
  </si>
  <si>
    <t>Athletics Men's 4 mile, Team</t>
  </si>
  <si>
    <t>Archery Women's Team Round</t>
  </si>
  <si>
    <t>Weightlifting Men's All-Around Dumbbell Contest</t>
  </si>
  <si>
    <t>Equestrianism Mixed Jumping, Individual</t>
  </si>
  <si>
    <t>Rowing Men's Coxed Pairs</t>
  </si>
  <si>
    <t>Athletics Men's 400 metres Hurdles</t>
  </si>
  <si>
    <t>Football Men's Football</t>
  </si>
  <si>
    <t>Athletics Men's Hammer Throw</t>
  </si>
  <si>
    <t>Rowing Men's Coxed Eights</t>
  </si>
  <si>
    <t>Swimming Men's 200 metres Freestyle</t>
  </si>
  <si>
    <t>Athletics Men's 200 metres</t>
  </si>
  <si>
    <t>Shooting Men's Free Pistol, 50 metres</t>
  </si>
  <si>
    <t>Cycling Men's Points Race</t>
  </si>
  <si>
    <t>Swimming Men's 200 metres Backstroke</t>
  </si>
  <si>
    <t>Gymnastics Men's Individual All-Around</t>
  </si>
  <si>
    <t>Fencing Men's epee, Individual</t>
  </si>
  <si>
    <t>Water Polo Men's Water Polo</t>
  </si>
  <si>
    <t>Tennis Women's Singles</t>
  </si>
  <si>
    <t>Rowing Men's Coxed Fours</t>
  </si>
  <si>
    <t>Rowing Men's Single Sculls</t>
  </si>
  <si>
    <t>Shooting Men's Trap</t>
  </si>
  <si>
    <t>Tennis Mixed Doubles</t>
  </si>
  <si>
    <t>Shooting Men's Free Pistol, 50 metres, Team</t>
  </si>
  <si>
    <t>Shooting Men's Free Rifle, Three Positions, 300 metres, Team</t>
  </si>
  <si>
    <t>Polo Men's Polo</t>
  </si>
  <si>
    <t>Rugby Men's Rugby</t>
  </si>
  <si>
    <t>Tug-Of-War Men's Tug-Of-War</t>
  </si>
  <si>
    <t>Golf Women's Individual</t>
  </si>
  <si>
    <t>Fencing Men's Sabre, Masters, Individual</t>
  </si>
  <si>
    <t>Fencing Men's epee, Masters, Individual</t>
  </si>
  <si>
    <t>Swimming Men's 4,000 metres Freestyle</t>
  </si>
  <si>
    <t>Swimming Men's Underwater Swimming</t>
  </si>
  <si>
    <t>Cricket Men's Cricket</t>
  </si>
  <si>
    <t>Sailing Mixed Open</t>
  </si>
  <si>
    <t>Sailing Mixed 0.5-1 Ton</t>
  </si>
  <si>
    <t>Croquet Mixed Singles, One Ball</t>
  </si>
  <si>
    <t>Croquet Mixed Doubles</t>
  </si>
  <si>
    <t>Fencing Men's epee, Masters and Amateurs, Individual</t>
  </si>
  <si>
    <t>Cycling Men's 25 kilometres</t>
  </si>
  <si>
    <t>Sailing Mixed 1-2 Ton</t>
  </si>
  <si>
    <t>Athletics Men's Standing High Jump</t>
  </si>
  <si>
    <t>Athletics Men's Standing Long Jump</t>
  </si>
  <si>
    <t>Athletics Men's Standing Triple Jump</t>
  </si>
  <si>
    <t>Athletics Men's 4,000 metres Steeplechase</t>
  </si>
  <si>
    <t>Athletics Men's 5,000 metres, Team</t>
  </si>
  <si>
    <t>Sailing Mixed 10-20 Ton</t>
  </si>
  <si>
    <t>Sailing Mixed 2-3 Ton</t>
  </si>
  <si>
    <t>Shooting Men's Free Rifle, Kneeling, 300 metres</t>
  </si>
  <si>
    <t>Shooting Men's Free Rifle, Prone, 300 metres</t>
  </si>
  <si>
    <t>Shooting Men's Free Rifle, Standing, 300 metres</t>
  </si>
  <si>
    <t>Swimming Men's 1,000 metres Freestyle</t>
  </si>
  <si>
    <t>Swimming Men's 200 metres Team Swimming</t>
  </si>
  <si>
    <t>Sailing Mixed 20+ Ton</t>
  </si>
  <si>
    <t>Sailing Mixed 0-0.5 Ton</t>
  </si>
  <si>
    <t>Athletics Men's 2,500 metres Steeplechase</t>
  </si>
  <si>
    <t>Equestrianism Mixed Four-In-Hand Competition</t>
  </si>
  <si>
    <t>Golf Men's Individual</t>
  </si>
  <si>
    <t>Basque Pelota Men's Two-Man Teams With Cesta</t>
  </si>
  <si>
    <t>Equestrianism Mixed Hacks And Hunter Combined</t>
  </si>
  <si>
    <t>Croquet Mixed Singles, Two Balls</t>
  </si>
  <si>
    <t>Archery Men's Au Cordon Dore, 50 metres</t>
  </si>
  <si>
    <t>Archery Men's Sur La Perche a La Herse</t>
  </si>
  <si>
    <t>Equestrianism Mixed High Jump</t>
  </si>
  <si>
    <t>Sailing Mixed 3-10 Ton</t>
  </si>
  <si>
    <t>Archery Men's Sur La Perche a La Pyramide</t>
  </si>
  <si>
    <t>Archery Men's Unknown Event</t>
  </si>
  <si>
    <t>Archery Men's Au Chapelet, 50 metres</t>
  </si>
  <si>
    <t>Swimming Men's 200 metres Obstacle Course</t>
  </si>
  <si>
    <t>Archery Men's Championnat Du Monde</t>
  </si>
  <si>
    <t>Athletics Men's 60 metres</t>
  </si>
  <si>
    <t>Athletics Men's 200 metres Hurdles</t>
  </si>
  <si>
    <t>Equestrianism Mixed Long Jump</t>
  </si>
  <si>
    <t>Archery Men's Au Chapelet, 33 metres</t>
  </si>
  <si>
    <t>Archery Men's Au Cordon Dore, 33 metres</t>
  </si>
  <si>
    <t>Fencing Men's Foil, Individual</t>
  </si>
  <si>
    <t>Athletics Men's 800 metres</t>
  </si>
  <si>
    <t>Athletics Men's Marathon</t>
  </si>
  <si>
    <t>Athletics Men's 110 metres Hurdles</t>
  </si>
  <si>
    <t>Cycling Men's Road Race, Individual</t>
  </si>
  <si>
    <t>Athletics Men's 400 metres</t>
  </si>
  <si>
    <t>Athletics Men's 100 metres</t>
  </si>
  <si>
    <t>Athletics Men's Triple Jump</t>
  </si>
  <si>
    <t>Gymnastics Men's Horse Vault</t>
  </si>
  <si>
    <t>Gymnastics Men's Parallel Bars</t>
  </si>
  <si>
    <t>Gymnastics Men's Horizontal Bar</t>
  </si>
  <si>
    <t>Gymnastics Men's Rings</t>
  </si>
  <si>
    <t>Gymnastics Men's Pommelled Horse</t>
  </si>
  <si>
    <t>Swimming Men's 100 metres Freestyle</t>
  </si>
  <si>
    <t>Fencing Men's Sabre, Individual</t>
  </si>
  <si>
    <t>Athletics Men's Shot Put</t>
  </si>
  <si>
    <t>Athletics Men's Discus Throw</t>
  </si>
  <si>
    <t>Athletics Men's 1,500 metres</t>
  </si>
  <si>
    <t>Athletics Men's High Jump</t>
  </si>
  <si>
    <t>Athletics Men's Long Jump</t>
  </si>
  <si>
    <t>Tennis Men's Singles</t>
  </si>
  <si>
    <t>Cycling Men's Sprint</t>
  </si>
  <si>
    <t>Athletics Men's Pole Vault</t>
  </si>
  <si>
    <t>Tennis Men's Doubles</t>
  </si>
  <si>
    <t>Shooting Men's Free Rifle, Three Positions, 300 metres</t>
  </si>
  <si>
    <t>Fencing Men's Foil, Masters, Individual</t>
  </si>
  <si>
    <t>Gymnastics Men's Rope Climbing</t>
  </si>
  <si>
    <t>Weightlifting Men's Unlimited, Two Hands</t>
  </si>
  <si>
    <t>Cycling Men's 333 metres Time Trial</t>
  </si>
  <si>
    <t>Weightlifting Men's Unlimited, One Hand</t>
  </si>
  <si>
    <t>Cycling Men's 100 kilometres</t>
  </si>
  <si>
    <t>Gymnastics Men's Parallel Bars, Teams</t>
  </si>
  <si>
    <t>Gymnastics Men's Horizontal Bar, Teams</t>
  </si>
  <si>
    <t>Wrestling Men's Unlimited Class, Greco-Roman</t>
  </si>
  <si>
    <t>Cycling Men's 10,000 metres</t>
  </si>
  <si>
    <t>Swimming Men's 1,200 metres Freestyle</t>
  </si>
  <si>
    <t>Shooting Men's Military Rifle, 200 metres</t>
  </si>
  <si>
    <t>Cycling Men's 12-Hours Race</t>
  </si>
  <si>
    <t>Shooting Men's Military Pistol, 25 metres</t>
  </si>
  <si>
    <t>Shooting Men's Muzzle-Loading Pistol, 25 metres</t>
  </si>
  <si>
    <t>Swimming Men's 500 metres Freestyle</t>
  </si>
  <si>
    <t>Shooting Men's Free Pistol, 30 metres</t>
  </si>
  <si>
    <t>event_name</t>
  </si>
  <si>
    <t>Are there any new events that have been introduced in recent editions of the Olympics?</t>
  </si>
  <si>
    <r>
      <t>New Events Introduced by Year</t>
    </r>
    <r>
      <rPr>
        <sz val="11"/>
        <color theme="1"/>
        <rFont val="Calibri"/>
        <family val="2"/>
        <scheme val="minor"/>
      </rPr>
      <t>:</t>
    </r>
  </si>
  <si>
    <r>
      <t xml:space="preserve">The dataset shows that a significant number of new events were introduced in </t>
    </r>
    <r>
      <rPr>
        <b/>
        <sz val="11"/>
        <color theme="1"/>
        <rFont val="Calibri"/>
        <family val="2"/>
        <scheme val="minor"/>
      </rPr>
      <t>2016</t>
    </r>
    <r>
      <rPr>
        <sz val="11"/>
        <color theme="1"/>
        <rFont val="Calibri"/>
        <family val="2"/>
        <scheme val="minor"/>
      </rPr>
      <t>.</t>
    </r>
  </si>
  <si>
    <r>
      <t xml:space="preserve">The </t>
    </r>
    <r>
      <rPr>
        <b/>
        <sz val="11"/>
        <color theme="1"/>
        <rFont val="Calibri"/>
        <family val="2"/>
        <scheme val="minor"/>
      </rPr>
      <t>2016 Olympics</t>
    </r>
    <r>
      <rPr>
        <sz val="11"/>
        <color theme="1"/>
        <rFont val="Calibri"/>
        <family val="2"/>
        <scheme val="minor"/>
      </rPr>
      <t xml:space="preserve"> saw the introduction of events like Rugby Sevens and new women's wrestling weight classes.</t>
    </r>
  </si>
  <si>
    <r>
      <t>Trends Over Time</t>
    </r>
    <r>
      <rPr>
        <sz val="11"/>
        <color theme="1"/>
        <rFont val="Calibri"/>
        <family val="2"/>
        <scheme val="minor"/>
      </rPr>
      <t>:</t>
    </r>
  </si>
  <si>
    <r>
      <t xml:space="preserve">Historically, there were notable spikes in the introduction of new events in earlier editions, particularly in the late </t>
    </r>
    <r>
      <rPr>
        <b/>
        <sz val="11"/>
        <color theme="1"/>
        <rFont val="Calibri"/>
        <family val="2"/>
        <scheme val="minor"/>
      </rPr>
      <t>1800s and early 1900s</t>
    </r>
    <r>
      <rPr>
        <sz val="11"/>
        <color theme="1"/>
        <rFont val="Calibri"/>
        <family val="2"/>
        <scheme val="minor"/>
      </rPr>
      <t>, which aligns with the early development of the modern Olympics.</t>
    </r>
  </si>
  <si>
    <r>
      <t xml:space="preserve">The trend of adding new events has slowed down over the decades, with a controlled number of additions in recent editions like </t>
    </r>
    <r>
      <rPr>
        <b/>
        <sz val="11"/>
        <color theme="1"/>
        <rFont val="Calibri"/>
        <family val="2"/>
        <scheme val="minor"/>
      </rPr>
      <t>2016</t>
    </r>
    <r>
      <rPr>
        <sz val="11"/>
        <color theme="1"/>
        <rFont val="Calibri"/>
        <family val="2"/>
        <scheme val="minor"/>
      </rPr>
      <t>.</t>
    </r>
  </si>
  <si>
    <r>
      <t>Key Takeaways</t>
    </r>
    <r>
      <rPr>
        <sz val="11"/>
        <color theme="1"/>
        <rFont val="Calibri"/>
        <family val="2"/>
        <scheme val="minor"/>
      </rPr>
      <t>:</t>
    </r>
  </si>
  <si>
    <t>The Olympics continue to evolve by introducing new events, especially in categories that promote gender diversity (e.g., women's events in wrestling and other sports).</t>
  </si>
  <si>
    <t>Count of event_name</t>
  </si>
  <si>
    <t>Are there any events that have been discontinued or removed from the Olympics?</t>
  </si>
  <si>
    <t>last_appearance_year</t>
  </si>
  <si>
    <r>
      <t>1. Total Events Discontinued</t>
    </r>
    <r>
      <rPr>
        <sz val="11"/>
        <color theme="1"/>
        <rFont val="Calibri"/>
        <family val="2"/>
        <scheme val="minor"/>
      </rPr>
      <t>:</t>
    </r>
  </si>
  <si>
    <r>
      <t xml:space="preserve">A total of </t>
    </r>
    <r>
      <rPr>
        <b/>
        <sz val="11"/>
        <color theme="1"/>
        <rFont val="Calibri"/>
        <family val="2"/>
        <scheme val="minor"/>
      </rPr>
      <t>358 events</t>
    </r>
    <r>
      <rPr>
        <sz val="11"/>
        <color theme="1"/>
        <rFont val="Calibri"/>
        <family val="2"/>
        <scheme val="minor"/>
      </rPr>
      <t xml:space="preserve"> have been discontinued across different Olympic Games.</t>
    </r>
  </si>
  <si>
    <r>
      <t>2. Seasonal Insights</t>
    </r>
    <r>
      <rPr>
        <sz val="11"/>
        <color theme="1"/>
        <rFont val="Calibri"/>
        <family val="2"/>
        <scheme val="minor"/>
      </rPr>
      <t>:</t>
    </r>
  </si>
  <si>
    <r>
      <t xml:space="preserve">The majority of discontinued events are from the </t>
    </r>
    <r>
      <rPr>
        <b/>
        <sz val="11"/>
        <color theme="1"/>
        <rFont val="Calibri"/>
        <family val="2"/>
        <scheme val="minor"/>
      </rPr>
      <t>Summer Olympics</t>
    </r>
    <r>
      <rPr>
        <sz val="11"/>
        <color theme="1"/>
        <rFont val="Calibri"/>
        <family val="2"/>
        <scheme val="minor"/>
      </rPr>
      <t xml:space="preserve"> (337 events), while a smaller number were removed from the </t>
    </r>
    <r>
      <rPr>
        <b/>
        <sz val="11"/>
        <color theme="1"/>
        <rFont val="Calibri"/>
        <family val="2"/>
        <scheme val="minor"/>
      </rPr>
      <t>Winter Olympics</t>
    </r>
    <r>
      <rPr>
        <sz val="11"/>
        <color theme="1"/>
        <rFont val="Calibri"/>
        <family val="2"/>
        <scheme val="minor"/>
      </rPr>
      <t xml:space="preserve"> (21 events).</t>
    </r>
  </si>
  <si>
    <t>This indicates that the Summer Olympics has seen more changes in its event lineup, possibly due to the wider range of sports and competitions traditionally included in the summer season.</t>
  </si>
  <si>
    <r>
      <t>3. Trends Over Time</t>
    </r>
    <r>
      <rPr>
        <sz val="11"/>
        <color theme="1"/>
        <rFont val="Calibri"/>
        <family val="2"/>
        <scheme val="minor"/>
      </rPr>
      <t>:</t>
    </r>
  </si>
  <si>
    <r>
      <t xml:space="preserve">The earliest recorded event discontinuation dates back to </t>
    </r>
    <r>
      <rPr>
        <b/>
        <sz val="11"/>
        <color theme="1"/>
        <rFont val="Calibri"/>
        <family val="2"/>
        <scheme val="minor"/>
      </rPr>
      <t>1896</t>
    </r>
    <r>
      <rPr>
        <sz val="11"/>
        <color theme="1"/>
        <rFont val="Calibri"/>
        <family val="2"/>
        <scheme val="minor"/>
      </rPr>
      <t xml:space="preserve">, while the most recent discontinuations occurred in </t>
    </r>
    <r>
      <rPr>
        <b/>
        <sz val="11"/>
        <color theme="1"/>
        <rFont val="Calibri"/>
        <family val="2"/>
        <scheme val="minor"/>
      </rPr>
      <t>2012</t>
    </r>
    <r>
      <rPr>
        <sz val="11"/>
        <color theme="1"/>
        <rFont val="Calibri"/>
        <family val="2"/>
        <scheme val="minor"/>
      </rPr>
      <t>.</t>
    </r>
  </si>
  <si>
    <r>
      <t>4. Potential Reasons for Event Removal</t>
    </r>
    <r>
      <rPr>
        <sz val="11"/>
        <color theme="1"/>
        <rFont val="Calibri"/>
        <family val="2"/>
        <scheme val="minor"/>
      </rPr>
      <t>:</t>
    </r>
  </si>
  <si>
    <t>Events may be discontinued due to declining popularity, low participation, changes in sports regulations, or efforts to modernize the Olympics and make them more appealing to global audiences.</t>
  </si>
  <si>
    <t>Another factor could be logistical challenges or changes in the interests of the host countries.</t>
  </si>
  <si>
    <r>
      <t>Conclusion</t>
    </r>
    <r>
      <rPr>
        <sz val="11"/>
        <color theme="1"/>
        <rFont val="Calibri"/>
        <family val="2"/>
        <scheme val="minor"/>
      </rPr>
      <t>: The data analysis confirms that the Olympic Games have experienced changes over the years, with certain events being discontinued. This reflects the evolving nature of the Games in response to shifting cultural, social, and competitive landscapes.</t>
    </r>
  </si>
  <si>
    <r>
      <t>Yes</t>
    </r>
    <r>
      <rPr>
        <sz val="11"/>
        <color theme="1"/>
        <rFont val="Calibri"/>
        <family val="2"/>
        <scheme val="minor"/>
      </rPr>
      <t xml:space="preserve">, several events have been discontinued or removed from the Olympics over the years. </t>
    </r>
  </si>
  <si>
    <t>The trend analysis shoiws sporadic discontinuations throughout Olympic history, suggesting that events are occasionally removed based on factors such as popularity, relevance, and changes in the structure or focus of the Games.</t>
  </si>
  <si>
    <t>Are there any notable trends in the height and weight of participants over time?</t>
  </si>
  <si>
    <t>average_height</t>
  </si>
  <si>
    <t>average_weight</t>
  </si>
  <si>
    <t>Average Height</t>
  </si>
  <si>
    <t>Average Weight</t>
  </si>
  <si>
    <r>
      <t>1. Height Trends Over the Years</t>
    </r>
    <r>
      <rPr>
        <sz val="11"/>
        <color theme="1"/>
        <rFont val="Calibri"/>
        <family val="2"/>
        <scheme val="minor"/>
      </rPr>
      <t>:</t>
    </r>
  </si>
  <si>
    <r>
      <t xml:space="preserve">From </t>
    </r>
    <r>
      <rPr>
        <b/>
        <sz val="11"/>
        <color theme="1"/>
        <rFont val="Calibri"/>
        <family val="2"/>
        <scheme val="minor"/>
      </rPr>
      <t>1960 onwards</t>
    </r>
    <r>
      <rPr>
        <sz val="11"/>
        <color theme="1"/>
        <rFont val="Calibri"/>
        <family val="2"/>
        <scheme val="minor"/>
      </rPr>
      <t xml:space="preserve">, the average height stabilizes and remains consistent, with slight increases and decreases, typically around </t>
    </r>
    <r>
      <rPr>
        <b/>
        <sz val="11"/>
        <color theme="1"/>
        <rFont val="Calibri"/>
        <family val="2"/>
        <scheme val="minor"/>
      </rPr>
      <t>170-176 cm</t>
    </r>
    <r>
      <rPr>
        <sz val="11"/>
        <color theme="1"/>
        <rFont val="Calibri"/>
        <family val="2"/>
        <scheme val="minor"/>
      </rPr>
      <t>.</t>
    </r>
  </si>
  <si>
    <r>
      <t>2. Weight Trends Over the Years</t>
    </r>
    <r>
      <rPr>
        <sz val="11"/>
        <color theme="1"/>
        <rFont val="Calibri"/>
        <family val="2"/>
        <scheme val="minor"/>
      </rPr>
      <t>:</t>
    </r>
  </si>
  <si>
    <r>
      <t xml:space="preserve">The </t>
    </r>
    <r>
      <rPr>
        <b/>
        <sz val="11"/>
        <color theme="1"/>
        <rFont val="Calibri"/>
        <family val="2"/>
        <scheme val="minor"/>
      </rPr>
      <t>average weight of participants</t>
    </r>
    <r>
      <rPr>
        <sz val="11"/>
        <color theme="1"/>
        <rFont val="Calibri"/>
        <family val="2"/>
        <scheme val="minor"/>
      </rPr>
      <t xml:space="preserve"> also shows erratic values before 1960 but stabilizes in the later years, generally fluctuating around </t>
    </r>
    <r>
      <rPr>
        <b/>
        <sz val="11"/>
        <color theme="1"/>
        <rFont val="Calibri"/>
        <family val="2"/>
        <scheme val="minor"/>
      </rPr>
      <t>70-72 kg</t>
    </r>
    <r>
      <rPr>
        <sz val="11"/>
        <color theme="1"/>
        <rFont val="Calibri"/>
        <family val="2"/>
        <scheme val="minor"/>
      </rPr>
      <t>.</t>
    </r>
  </si>
  <si>
    <t>The data post-1960 is more reliable, reflecting advancements in data collection and standardization.</t>
  </si>
  <si>
    <r>
      <t>3. Seasonal Differences</t>
    </r>
    <r>
      <rPr>
        <sz val="11"/>
        <color theme="1"/>
        <rFont val="Calibri"/>
        <family val="2"/>
        <scheme val="minor"/>
      </rPr>
      <t>:</t>
    </r>
  </si>
  <si>
    <t>Both the Summer and Winter Olympics show similar height and weight trends post-1960, with minor variations.</t>
  </si>
  <si>
    <t>The Winter Olympics occasionally show slightly higher average weights, likely due to strength-demanding sports like bobsledding and ice hockey.</t>
  </si>
  <si>
    <r>
      <t>4. Summary Statistics (Post-1960 Data)</t>
    </r>
    <r>
      <rPr>
        <sz val="11"/>
        <color theme="1"/>
        <rFont val="Calibri"/>
        <family val="2"/>
        <scheme val="minor"/>
      </rPr>
      <t>:</t>
    </r>
  </si>
  <si>
    <r>
      <t>Average Height</t>
    </r>
    <r>
      <rPr>
        <sz val="11"/>
        <color theme="1"/>
        <rFont val="Calibri"/>
        <family val="2"/>
        <scheme val="minor"/>
      </rPr>
      <t xml:space="preserve">: Around </t>
    </r>
    <r>
      <rPr>
        <b/>
        <sz val="11"/>
        <color theme="1"/>
        <rFont val="Calibri"/>
        <family val="2"/>
        <scheme val="minor"/>
      </rPr>
      <t>161.67 cm</t>
    </r>
    <r>
      <rPr>
        <sz val="11"/>
        <color theme="1"/>
        <rFont val="Calibri"/>
        <family val="2"/>
        <scheme val="minor"/>
      </rPr>
      <t xml:space="preserve"> with fluctuations, indicating the inclusion of sports with different physical demands.</t>
    </r>
  </si>
  <si>
    <r>
      <t>Average Weight</t>
    </r>
    <r>
      <rPr>
        <sz val="11"/>
        <color theme="1"/>
        <rFont val="Calibri"/>
        <family val="2"/>
        <scheme val="minor"/>
      </rPr>
      <t xml:space="preserve">: Approximately </t>
    </r>
    <r>
      <rPr>
        <b/>
        <sz val="11"/>
        <color theme="1"/>
        <rFont val="Calibri"/>
        <family val="2"/>
        <scheme val="minor"/>
      </rPr>
      <t>66.09 kg</t>
    </r>
    <r>
      <rPr>
        <sz val="11"/>
        <color theme="1"/>
        <rFont val="Calibri"/>
        <family val="2"/>
        <scheme val="minor"/>
      </rPr>
      <t>, with variations reflecting diverse athlete profiles.</t>
    </r>
  </si>
  <si>
    <r>
      <t xml:space="preserve">The data shows that </t>
    </r>
    <r>
      <rPr>
        <b/>
        <sz val="11"/>
        <color theme="1"/>
        <rFont val="Calibri"/>
        <family val="2"/>
        <scheme val="minor"/>
      </rPr>
      <t>heights and weights stabilized</t>
    </r>
    <r>
      <rPr>
        <sz val="11"/>
        <color theme="1"/>
        <rFont val="Calibri"/>
        <family val="2"/>
        <scheme val="minor"/>
      </rPr>
      <t xml:space="preserve"> from the 1960s onward, suggesting better data quality and more consistent athlete profiles in the modern Olympic era.</t>
    </r>
  </si>
  <si>
    <r>
      <t>Seasonal differences</t>
    </r>
    <r>
      <rPr>
        <sz val="11"/>
        <color theme="1"/>
        <rFont val="Calibri"/>
        <family val="2"/>
        <scheme val="minor"/>
      </rPr>
      <t xml:space="preserve"> are minimal but indicate slight variations in athlete physiques, especially in weight, based on the nature of sports included in each season.</t>
    </r>
  </si>
  <si>
    <r>
      <t xml:space="preserve">The line plot shows a significant fluctuation in the </t>
    </r>
    <r>
      <rPr>
        <b/>
        <sz val="11"/>
        <color theme="1"/>
        <rFont val="Calibri"/>
        <family val="2"/>
        <scheme val="minor"/>
      </rPr>
      <t>average height of participants</t>
    </r>
    <r>
      <rPr>
        <sz val="11"/>
        <color theme="1"/>
        <rFont val="Calibri"/>
        <family val="2"/>
        <scheme val="minor"/>
      </rPr>
      <t xml:space="preserve"> in the early years (pre-1960). These inconsistencies suggest questionable data during that period.</t>
    </r>
  </si>
  <si>
    <t>Are there any dominant countries or regions in specific sports or events?</t>
  </si>
  <si>
    <t>gold_medals</t>
  </si>
  <si>
    <t>silver_medals</t>
  </si>
  <si>
    <t>bronze_medals</t>
  </si>
  <si>
    <t>total_medals</t>
  </si>
  <si>
    <t>country</t>
  </si>
  <si>
    <t>Sum of total_medals</t>
  </si>
  <si>
    <t>Sum of gold_medals</t>
  </si>
  <si>
    <t>Sum of silver_medals</t>
  </si>
  <si>
    <t>Sum of bronze_medals</t>
  </si>
  <si>
    <r>
      <t>1. USA in Swimming</t>
    </r>
    <r>
      <rPr>
        <sz val="11"/>
        <color theme="1"/>
        <rFont val="Calibri"/>
        <family val="2"/>
        <scheme val="minor"/>
      </rPr>
      <t xml:space="preserve"> has a dominant lead with over 1,000 medals, followed closely by </t>
    </r>
    <r>
      <rPr>
        <b/>
        <sz val="11"/>
        <color theme="1"/>
        <rFont val="Calibri"/>
        <family val="2"/>
        <scheme val="minor"/>
      </rPr>
      <t>USA in Athletics</t>
    </r>
    <r>
      <rPr>
        <sz val="11"/>
        <color theme="1"/>
        <rFont val="Calibri"/>
        <family val="2"/>
        <scheme val="minor"/>
      </rPr>
      <t>.</t>
    </r>
  </si>
  <si>
    <r>
      <t>2. Australia</t>
    </r>
    <r>
      <rPr>
        <sz val="11"/>
        <color theme="1"/>
        <rFont val="Calibri"/>
        <family val="2"/>
        <scheme val="minor"/>
      </rPr>
      <t xml:space="preserve"> also excels in Swimming, indicating it as a strong contender in this sport.</t>
    </r>
  </si>
  <si>
    <r>
      <t>3. Italy</t>
    </r>
    <r>
      <rPr>
        <sz val="11"/>
        <color theme="1"/>
        <rFont val="Calibri"/>
        <family val="2"/>
        <scheme val="minor"/>
      </rPr>
      <t xml:space="preserve"> and </t>
    </r>
    <r>
      <rPr>
        <b/>
        <sz val="11"/>
        <color theme="1"/>
        <rFont val="Calibri"/>
        <family val="2"/>
        <scheme val="minor"/>
      </rPr>
      <t>France</t>
    </r>
    <r>
      <rPr>
        <sz val="11"/>
        <color theme="1"/>
        <rFont val="Calibri"/>
        <family val="2"/>
        <scheme val="minor"/>
      </rPr>
      <t xml:space="preserve"> have significant medal counts in Fencing, suggesting this sport is a specialty for these countries.</t>
    </r>
  </si>
  <si>
    <r>
      <t>4. Canada's dominance in Ice Hockey</t>
    </r>
    <r>
      <rPr>
        <sz val="11"/>
        <color theme="1"/>
        <rFont val="Calibri"/>
        <family val="2"/>
        <scheme val="minor"/>
      </rPr>
      <t xml:space="preserve"> highlights its strength in winter sports.</t>
    </r>
  </si>
  <si>
    <r>
      <t xml:space="preserve">5. The </t>
    </r>
    <r>
      <rPr>
        <b/>
        <sz val="11"/>
        <color theme="1"/>
        <rFont val="Calibri"/>
        <family val="2"/>
        <scheme val="minor"/>
      </rPr>
      <t>Soviet Union's success in Gymnastics</t>
    </r>
    <r>
      <rPr>
        <sz val="11"/>
        <color theme="1"/>
        <rFont val="Calibri"/>
        <family val="2"/>
        <scheme val="minor"/>
      </rPr>
      <t xml:space="preserve"> emphasizes its historical focus on this discipline.</t>
    </r>
  </si>
  <si>
    <t>The chart shows the top 10 combinations of countries with the highest total medal counts. Key observations include:</t>
  </si>
  <si>
    <t>Country</t>
  </si>
  <si>
    <r>
      <t>1. USA</t>
    </r>
    <r>
      <rPr>
        <sz val="11"/>
        <color theme="1"/>
        <rFont val="Calibri"/>
        <family val="2"/>
        <scheme val="minor"/>
      </rPr>
      <t xml:space="preserve"> is a dominant leader with over 5,400 medals.</t>
    </r>
  </si>
  <si>
    <r>
      <t xml:space="preserve">2. The </t>
    </r>
    <r>
      <rPr>
        <b/>
        <sz val="11"/>
        <color theme="1"/>
        <rFont val="Calibri"/>
        <family val="2"/>
        <scheme val="minor"/>
      </rPr>
      <t>Soviet Union</t>
    </r>
    <r>
      <rPr>
        <sz val="11"/>
        <color theme="1"/>
        <rFont val="Calibri"/>
        <family val="2"/>
        <scheme val="minor"/>
      </rPr>
      <t xml:space="preserve"> follows with more than 2,600 medals, despite its dissolution.</t>
    </r>
  </si>
  <si>
    <r>
      <t>3. Germany</t>
    </r>
    <r>
      <rPr>
        <sz val="11"/>
        <color theme="1"/>
        <rFont val="Calibri"/>
        <family val="2"/>
        <scheme val="minor"/>
      </rPr>
      <t xml:space="preserve"> and the </t>
    </r>
    <r>
      <rPr>
        <b/>
        <sz val="11"/>
        <color theme="1"/>
        <rFont val="Calibri"/>
        <family val="2"/>
        <scheme val="minor"/>
      </rPr>
      <t>UK</t>
    </r>
    <r>
      <rPr>
        <sz val="11"/>
        <color theme="1"/>
        <rFont val="Calibri"/>
        <family val="2"/>
        <scheme val="minor"/>
      </rPr>
      <t xml:space="preserve"> also hold strong positions, each with around 2,000 medals.</t>
    </r>
  </si>
  <si>
    <r>
      <t>4. France</t>
    </r>
    <r>
      <rPr>
        <sz val="11"/>
        <color theme="1"/>
        <rFont val="Calibri"/>
        <family val="2"/>
        <scheme val="minor"/>
      </rPr>
      <t xml:space="preserve"> rounds out the top five with significant success across various sports.</t>
    </r>
  </si>
  <si>
    <t>The table above highlights the top countries with the highest total medal counts across all sports:</t>
  </si>
  <si>
    <r>
      <t>1. Gold Medals</t>
    </r>
    <r>
      <rPr>
        <sz val="11"/>
        <color theme="1"/>
        <rFont val="Calibri"/>
        <family val="2"/>
        <scheme val="minor"/>
      </rPr>
      <t>:</t>
    </r>
  </si>
  <si>
    <r>
      <t xml:space="preserve">The </t>
    </r>
    <r>
      <rPr>
        <b/>
        <sz val="11"/>
        <color theme="1"/>
        <rFont val="Calibri"/>
        <family val="2"/>
        <scheme val="minor"/>
      </rPr>
      <t>USA</t>
    </r>
    <r>
      <rPr>
        <sz val="11"/>
        <color theme="1"/>
        <rFont val="Calibri"/>
        <family val="2"/>
        <scheme val="minor"/>
      </rPr>
      <t xml:space="preserve"> has an overwhelming lead in </t>
    </r>
    <r>
      <rPr>
        <b/>
        <sz val="11"/>
        <color theme="1"/>
        <rFont val="Calibri"/>
        <family val="2"/>
        <scheme val="minor"/>
      </rPr>
      <t>Swimming</t>
    </r>
    <r>
      <rPr>
        <sz val="11"/>
        <color theme="1"/>
        <rFont val="Calibri"/>
        <family val="2"/>
        <scheme val="minor"/>
      </rPr>
      <t xml:space="preserve"> and </t>
    </r>
    <r>
      <rPr>
        <b/>
        <sz val="11"/>
        <color theme="1"/>
        <rFont val="Calibri"/>
        <family val="2"/>
        <scheme val="minor"/>
      </rPr>
      <t>Athletics</t>
    </r>
    <r>
      <rPr>
        <sz val="11"/>
        <color theme="1"/>
        <rFont val="Calibri"/>
        <family val="2"/>
        <scheme val="minor"/>
      </rPr>
      <t>.</t>
    </r>
  </si>
  <si>
    <r>
      <t xml:space="preserve">The </t>
    </r>
    <r>
      <rPr>
        <b/>
        <sz val="11"/>
        <color theme="1"/>
        <rFont val="Calibri"/>
        <family val="2"/>
        <scheme val="minor"/>
      </rPr>
      <t>Soviet Union</t>
    </r>
    <r>
      <rPr>
        <sz val="11"/>
        <color theme="1"/>
        <rFont val="Calibri"/>
        <family val="2"/>
        <scheme val="minor"/>
      </rPr>
      <t xml:space="preserve"> shows a high count in </t>
    </r>
    <r>
      <rPr>
        <b/>
        <sz val="11"/>
        <color theme="1"/>
        <rFont val="Calibri"/>
        <family val="2"/>
        <scheme val="minor"/>
      </rPr>
      <t>Gymnastics</t>
    </r>
    <r>
      <rPr>
        <sz val="11"/>
        <color theme="1"/>
        <rFont val="Calibri"/>
        <family val="2"/>
        <scheme val="minor"/>
      </rPr>
      <t>, emphasizing its traditional strengths.</t>
    </r>
  </si>
  <si>
    <r>
      <t>Germany</t>
    </r>
    <r>
      <rPr>
        <sz val="11"/>
        <color theme="1"/>
        <rFont val="Calibri"/>
        <family val="2"/>
        <scheme val="minor"/>
      </rPr>
      <t xml:space="preserve"> is strong in </t>
    </r>
    <r>
      <rPr>
        <b/>
        <sz val="11"/>
        <color theme="1"/>
        <rFont val="Calibri"/>
        <family val="2"/>
        <scheme val="minor"/>
      </rPr>
      <t>Athletics</t>
    </r>
    <r>
      <rPr>
        <sz val="11"/>
        <color theme="1"/>
        <rFont val="Calibri"/>
        <family val="2"/>
        <scheme val="minor"/>
      </rPr>
      <t xml:space="preserve"> and </t>
    </r>
    <r>
      <rPr>
        <b/>
        <sz val="11"/>
        <color theme="1"/>
        <rFont val="Calibri"/>
        <family val="2"/>
        <scheme val="minor"/>
      </rPr>
      <t>Rowing</t>
    </r>
    <r>
      <rPr>
        <sz val="11"/>
        <color theme="1"/>
        <rFont val="Calibri"/>
        <family val="2"/>
        <scheme val="minor"/>
      </rPr>
      <t>, indicating its diverse sports capabilities.</t>
    </r>
  </si>
  <si>
    <r>
      <t>2. Silver Medals</t>
    </r>
    <r>
      <rPr>
        <sz val="11"/>
        <color theme="1"/>
        <rFont val="Calibri"/>
        <family val="2"/>
        <scheme val="minor"/>
      </rPr>
      <t>:</t>
    </r>
  </si>
  <si>
    <t>Similar patterns are observed with the USA and Soviet Union, but the distribution is more balanced across sports.</t>
  </si>
  <si>
    <r>
      <t>France's strong presence in Fencing</t>
    </r>
    <r>
      <rPr>
        <sz val="11"/>
        <color theme="1"/>
        <rFont val="Calibri"/>
        <family val="2"/>
        <scheme val="minor"/>
      </rPr>
      <t xml:space="preserve"> is evident, as it consistently secures medals in this category.</t>
    </r>
  </si>
  <si>
    <r>
      <t>3. Bronze Medals</t>
    </r>
    <r>
      <rPr>
        <sz val="11"/>
        <color theme="1"/>
        <rFont val="Calibri"/>
        <family val="2"/>
        <scheme val="minor"/>
      </rPr>
      <t>:</t>
    </r>
  </si>
  <si>
    <r>
      <t xml:space="preserve">The USA and Soviet Union still maintain a significant count, especially in </t>
    </r>
    <r>
      <rPr>
        <b/>
        <sz val="11"/>
        <color theme="1"/>
        <rFont val="Calibri"/>
        <family val="2"/>
        <scheme val="minor"/>
      </rPr>
      <t>Athletics</t>
    </r>
    <r>
      <rPr>
        <sz val="11"/>
        <color theme="1"/>
        <rFont val="Calibri"/>
        <family val="2"/>
        <scheme val="minor"/>
      </rPr>
      <t xml:space="preserve"> and </t>
    </r>
    <r>
      <rPr>
        <b/>
        <sz val="11"/>
        <color theme="1"/>
        <rFont val="Calibri"/>
        <family val="2"/>
        <scheme val="minor"/>
      </rPr>
      <t>Swimming</t>
    </r>
    <r>
      <rPr>
        <sz val="11"/>
        <color theme="1"/>
        <rFont val="Calibri"/>
        <family val="2"/>
        <scheme val="minor"/>
      </rPr>
      <t>.</t>
    </r>
  </si>
  <si>
    <r>
      <t>Germany and the UK</t>
    </r>
    <r>
      <rPr>
        <sz val="11"/>
        <color theme="1"/>
        <rFont val="Calibri"/>
        <family val="2"/>
        <scheme val="minor"/>
      </rPr>
      <t xml:space="preserve"> show steady bronze counts across multiple sports, indicating depth in their athletic programs.</t>
    </r>
  </si>
  <si>
    <t>What factors contribute to the success or performance of participants from different countries?</t>
  </si>
  <si>
    <t>M</t>
  </si>
  <si>
    <t>F</t>
  </si>
  <si>
    <t>avg_height</t>
  </si>
  <si>
    <t>avg_weight</t>
  </si>
  <si>
    <t>Sum of avg_height</t>
  </si>
  <si>
    <t>Sum of avg_weight</t>
  </si>
  <si>
    <r>
      <t>Gender Distribution</t>
    </r>
    <r>
      <rPr>
        <sz val="11"/>
        <color theme="1"/>
        <rFont val="Calibri"/>
        <family val="2"/>
        <scheme val="minor"/>
      </rPr>
      <t>:</t>
    </r>
  </si>
  <si>
    <t>The limited data available shows that male participants have won more medals on average compared to female participants.</t>
  </si>
  <si>
    <t>The disparity suggests that traditionally, some countries have invested more in male athletes, which may influence their success rates.</t>
  </si>
  <si>
    <r>
      <t>Country-Specific Trends</t>
    </r>
    <r>
      <rPr>
        <sz val="11"/>
        <color theme="1"/>
        <rFont val="Calibri"/>
        <family val="2"/>
        <scheme val="minor"/>
      </rPr>
      <t>:</t>
    </r>
  </si>
  <si>
    <t>Other countries may exhibit a stronger bias towards one gender, which could impact their overall performance.</t>
  </si>
  <si>
    <r>
      <t>Height and Weight Correlation</t>
    </r>
    <r>
      <rPr>
        <sz val="11"/>
        <color theme="1"/>
        <rFont val="Calibri"/>
        <family val="2"/>
        <scheme val="minor"/>
      </rPr>
      <t>:</t>
    </r>
  </si>
  <si>
    <t>However, there is no strict linear relationship, implying that other factors like training facilities, funding, and historical dominance in certain sports may play significant roles.</t>
  </si>
  <si>
    <r>
      <t>Top Performers</t>
    </r>
    <r>
      <rPr>
        <sz val="11"/>
        <color theme="1"/>
        <rFont val="Calibri"/>
        <family val="2"/>
        <scheme val="minor"/>
      </rPr>
      <t>:</t>
    </r>
  </si>
  <si>
    <t>The USA is clearly an outlier with a high number of medals, showcasing its dominance in various sports.</t>
  </si>
  <si>
    <t>Countries like the Soviet Union and Germany also perform well, though with different athlete profiles in terms of height and weight.</t>
  </si>
  <si>
    <t>Height and Weight Analysis</t>
  </si>
  <si>
    <t>Gender-Based Analysis:</t>
  </si>
  <si>
    <t>Countries like the USA may have relatively balanced investments in both male and female athletes, leading to higher medal counts across genders.</t>
  </si>
  <si>
    <t>Countries with a higher average athlete height and weight tend to have won more medals</t>
  </si>
  <si>
    <r>
      <t>Sport-Specific Dominance</t>
    </r>
    <r>
      <rPr>
        <sz val="11"/>
        <color theme="1"/>
        <rFont val="Calibri"/>
        <family val="2"/>
        <scheme val="minor"/>
      </rPr>
      <t>:</t>
    </r>
  </si>
  <si>
    <r>
      <t xml:space="preserve">The USA dominates in sports like </t>
    </r>
    <r>
      <rPr>
        <b/>
        <sz val="11"/>
        <color theme="1"/>
        <rFont val="Calibri"/>
        <family val="2"/>
        <scheme val="minor"/>
      </rPr>
      <t>Swimming</t>
    </r>
    <r>
      <rPr>
        <sz val="11"/>
        <color theme="1"/>
        <rFont val="Calibri"/>
        <family val="2"/>
        <scheme val="minor"/>
      </rPr>
      <t xml:space="preserve"> and </t>
    </r>
    <r>
      <rPr>
        <b/>
        <sz val="11"/>
        <color theme="1"/>
        <rFont val="Calibri"/>
        <family val="2"/>
        <scheme val="minor"/>
      </rPr>
      <t>Athletics</t>
    </r>
    <r>
      <rPr>
        <sz val="11"/>
        <color theme="1"/>
        <rFont val="Calibri"/>
        <family val="2"/>
        <scheme val="minor"/>
      </rPr>
      <t>, which contribute significantly to its overall medal count.</t>
    </r>
  </si>
  <si>
    <r>
      <t xml:space="preserve">The Soviet Union shows strength in sports like </t>
    </r>
    <r>
      <rPr>
        <b/>
        <sz val="11"/>
        <color theme="1"/>
        <rFont val="Calibri"/>
        <family val="2"/>
        <scheme val="minor"/>
      </rPr>
      <t>Gymnastics</t>
    </r>
    <r>
      <rPr>
        <sz val="11"/>
        <color theme="1"/>
        <rFont val="Calibri"/>
        <family val="2"/>
        <scheme val="minor"/>
      </rPr>
      <t xml:space="preserve"> and </t>
    </r>
    <r>
      <rPr>
        <b/>
        <sz val="11"/>
        <color theme="1"/>
        <rFont val="Calibri"/>
        <family val="2"/>
        <scheme val="minor"/>
      </rPr>
      <t>Wrestling</t>
    </r>
    <r>
      <rPr>
        <sz val="11"/>
        <color theme="1"/>
        <rFont val="Calibri"/>
        <family val="2"/>
        <scheme val="minor"/>
      </rPr>
      <t>, likely due to focused training programs in these areas.</t>
    </r>
  </si>
  <si>
    <r>
      <t xml:space="preserve">Countries like Germany and Italy excel in sports such as </t>
    </r>
    <r>
      <rPr>
        <b/>
        <sz val="11"/>
        <color theme="1"/>
        <rFont val="Calibri"/>
        <family val="2"/>
        <scheme val="minor"/>
      </rPr>
      <t>Fencing</t>
    </r>
    <r>
      <rPr>
        <sz val="11"/>
        <color theme="1"/>
        <rFont val="Calibri"/>
        <family val="2"/>
        <scheme val="minor"/>
      </rPr>
      <t xml:space="preserve"> and </t>
    </r>
    <r>
      <rPr>
        <b/>
        <sz val="11"/>
        <color theme="1"/>
        <rFont val="Calibri"/>
        <family val="2"/>
        <scheme val="minor"/>
      </rPr>
      <t>Rowing</t>
    </r>
    <r>
      <rPr>
        <sz val="11"/>
        <color theme="1"/>
        <rFont val="Calibri"/>
        <family val="2"/>
        <scheme val="minor"/>
      </rPr>
      <t>, highlighting their specialized expertise.</t>
    </r>
  </si>
  <si>
    <r>
      <t>Diversification</t>
    </r>
    <r>
      <rPr>
        <sz val="11"/>
        <color theme="1"/>
        <rFont val="Calibri"/>
        <family val="2"/>
        <scheme val="minor"/>
      </rPr>
      <t>:</t>
    </r>
  </si>
  <si>
    <t>The USA's success spans multiple sports, indicating a well-rounded sports infrastructure.</t>
  </si>
  <si>
    <t>Other countries have more specialized strengths, focusing on fewer sports to maximize their medal counts.</t>
  </si>
  <si>
    <t>Country/Sport Analysis</t>
  </si>
  <si>
    <t>Due to the sheer length of the tables they are moved to the right of this sheet</t>
  </si>
  <si>
    <t>editions_participated</t>
  </si>
  <si>
    <t>total_gold</t>
  </si>
  <si>
    <t>overall_medals</t>
  </si>
  <si>
    <t>medals_per_edition</t>
  </si>
  <si>
    <t>editions_with_gold</t>
  </si>
  <si>
    <t>seasons_participated</t>
  </si>
  <si>
    <t>Are there any countries that consistently perform well in multiple Olympic editions?</t>
  </si>
  <si>
    <t>Sum of total_gold</t>
  </si>
  <si>
    <t>Sum of overall_medals</t>
  </si>
  <si>
    <t>Editions Participated</t>
  </si>
  <si>
    <t>Sum of medals/edition</t>
  </si>
  <si>
    <t>Average of medals_per_edition</t>
  </si>
  <si>
    <r>
      <t xml:space="preserve">The </t>
    </r>
    <r>
      <rPr>
        <b/>
        <sz val="11"/>
        <color theme="1"/>
        <rFont val="Calibri"/>
        <family val="2"/>
        <scheme val="minor"/>
      </rPr>
      <t>USA</t>
    </r>
    <r>
      <rPr>
        <sz val="11"/>
        <color theme="1"/>
        <rFont val="Calibri"/>
        <family val="2"/>
        <scheme val="minor"/>
      </rPr>
      <t xml:space="preserve"> leads by a significant margin, with over </t>
    </r>
    <r>
      <rPr>
        <b/>
        <sz val="11"/>
        <color theme="1"/>
        <rFont val="Calibri"/>
        <family val="2"/>
        <scheme val="minor"/>
      </rPr>
      <t>2,500 Gold medals</t>
    </r>
    <r>
      <rPr>
        <sz val="11"/>
        <color theme="1"/>
        <rFont val="Calibri"/>
        <family val="2"/>
        <scheme val="minor"/>
      </rPr>
      <t>.</t>
    </r>
  </si>
  <si>
    <r>
      <t xml:space="preserve">The </t>
    </r>
    <r>
      <rPr>
        <b/>
        <sz val="11"/>
        <color theme="1"/>
        <rFont val="Calibri"/>
        <family val="2"/>
        <scheme val="minor"/>
      </rPr>
      <t>Soviet Union</t>
    </r>
    <r>
      <rPr>
        <sz val="11"/>
        <color theme="1"/>
        <rFont val="Calibri"/>
        <family val="2"/>
        <scheme val="minor"/>
      </rPr>
      <t xml:space="preserve"> and </t>
    </r>
    <r>
      <rPr>
        <b/>
        <sz val="11"/>
        <color theme="1"/>
        <rFont val="Calibri"/>
        <family val="2"/>
        <scheme val="minor"/>
      </rPr>
      <t>Germany</t>
    </r>
    <r>
      <rPr>
        <sz val="11"/>
        <color theme="1"/>
        <rFont val="Calibri"/>
        <family val="2"/>
        <scheme val="minor"/>
      </rPr>
      <t xml:space="preserve"> also have strong Gold medal counts, followed by the </t>
    </r>
    <r>
      <rPr>
        <b/>
        <sz val="11"/>
        <color theme="1"/>
        <rFont val="Calibri"/>
        <family val="2"/>
        <scheme val="minor"/>
      </rPr>
      <t>UK</t>
    </r>
    <r>
      <rPr>
        <sz val="11"/>
        <color theme="1"/>
        <rFont val="Calibri"/>
        <family val="2"/>
        <scheme val="minor"/>
      </rPr>
      <t xml:space="preserve"> and </t>
    </r>
    <r>
      <rPr>
        <b/>
        <sz val="11"/>
        <color theme="1"/>
        <rFont val="Calibri"/>
        <family val="2"/>
        <scheme val="minor"/>
      </rPr>
      <t>Italy</t>
    </r>
    <r>
      <rPr>
        <sz val="11"/>
        <color theme="1"/>
        <rFont val="Calibri"/>
        <family val="2"/>
        <scheme val="minor"/>
      </rPr>
      <t>.</t>
    </r>
  </si>
  <si>
    <t>These countries have demonstrated consistent excellence in winning top honors (Gold medals) over multiple Olympic editions.</t>
  </si>
  <si>
    <r>
      <t xml:space="preserve">The </t>
    </r>
    <r>
      <rPr>
        <b/>
        <sz val="11"/>
        <color theme="1"/>
        <rFont val="Calibri"/>
        <family val="2"/>
        <scheme val="minor"/>
      </rPr>
      <t>USA</t>
    </r>
    <r>
      <rPr>
        <sz val="11"/>
        <color theme="1"/>
        <rFont val="Calibri"/>
        <family val="2"/>
        <scheme val="minor"/>
      </rPr>
      <t xml:space="preserve"> is again the clear leader, with over </t>
    </r>
    <r>
      <rPr>
        <b/>
        <sz val="11"/>
        <color theme="1"/>
        <rFont val="Calibri"/>
        <family val="2"/>
        <scheme val="minor"/>
      </rPr>
      <t>5,400 total medals</t>
    </r>
    <r>
      <rPr>
        <sz val="11"/>
        <color theme="1"/>
        <rFont val="Calibri"/>
        <family val="2"/>
        <scheme val="minor"/>
      </rPr>
      <t>, highlighting its dominance across various sports.</t>
    </r>
  </si>
  <si>
    <r>
      <t xml:space="preserve">The </t>
    </r>
    <r>
      <rPr>
        <b/>
        <sz val="11"/>
        <color theme="1"/>
        <rFont val="Calibri"/>
        <family val="2"/>
        <scheme val="minor"/>
      </rPr>
      <t>Soviet Union</t>
    </r>
    <r>
      <rPr>
        <sz val="11"/>
        <color theme="1"/>
        <rFont val="Calibri"/>
        <family val="2"/>
        <scheme val="minor"/>
      </rPr>
      <t xml:space="preserve">, </t>
    </r>
    <r>
      <rPr>
        <b/>
        <sz val="11"/>
        <color theme="1"/>
        <rFont val="Calibri"/>
        <family val="2"/>
        <scheme val="minor"/>
      </rPr>
      <t>Germany</t>
    </r>
    <r>
      <rPr>
        <sz val="11"/>
        <color theme="1"/>
        <rFont val="Calibri"/>
        <family val="2"/>
        <scheme val="minor"/>
      </rPr>
      <t xml:space="preserve">, and the </t>
    </r>
    <r>
      <rPr>
        <b/>
        <sz val="11"/>
        <color theme="1"/>
        <rFont val="Calibri"/>
        <family val="2"/>
        <scheme val="minor"/>
      </rPr>
      <t>UK</t>
    </r>
    <r>
      <rPr>
        <sz val="11"/>
        <color theme="1"/>
        <rFont val="Calibri"/>
        <family val="2"/>
        <scheme val="minor"/>
      </rPr>
      <t xml:space="preserve"> are strong performers, consistently winning medals in both Summer and Winter Games.</t>
    </r>
  </si>
  <si>
    <t>3. Scatter Plot: Editions Participated vs. Medals per Edition</t>
  </si>
  <si>
    <r>
      <t xml:space="preserve">Countries like the </t>
    </r>
    <r>
      <rPr>
        <b/>
        <sz val="11"/>
        <color theme="1"/>
        <rFont val="Calibri"/>
        <family val="2"/>
        <scheme val="minor"/>
      </rPr>
      <t>USA</t>
    </r>
    <r>
      <rPr>
        <sz val="11"/>
        <color theme="1"/>
        <rFont val="Calibri"/>
        <family val="2"/>
        <scheme val="minor"/>
      </rPr>
      <t xml:space="preserve"> and the </t>
    </r>
    <r>
      <rPr>
        <b/>
        <sz val="11"/>
        <color theme="1"/>
        <rFont val="Calibri"/>
        <family val="2"/>
        <scheme val="minor"/>
      </rPr>
      <t>Soviet Union</t>
    </r>
    <r>
      <rPr>
        <sz val="11"/>
        <color theme="1"/>
        <rFont val="Calibri"/>
        <family val="2"/>
        <scheme val="minor"/>
      </rPr>
      <t xml:space="preserve"> not only have a high number of editions but also maintain a high average number of medals per edition.</t>
    </r>
  </si>
  <si>
    <r>
      <t xml:space="preserve">Countries that have participated in fewer editions but maintain a high medals-per-edition ratio (e.g., </t>
    </r>
    <r>
      <rPr>
        <b/>
        <sz val="11"/>
        <color theme="1"/>
        <rFont val="Calibri"/>
        <family val="2"/>
        <scheme val="minor"/>
      </rPr>
      <t>East Germany</t>
    </r>
    <r>
      <rPr>
        <sz val="11"/>
        <color theme="1"/>
        <rFont val="Calibri"/>
        <family val="2"/>
        <scheme val="minor"/>
      </rPr>
      <t xml:space="preserve"> and </t>
    </r>
    <r>
      <rPr>
        <b/>
        <sz val="11"/>
        <color theme="1"/>
        <rFont val="Calibri"/>
        <family val="2"/>
        <scheme val="minor"/>
      </rPr>
      <t>China</t>
    </r>
    <r>
      <rPr>
        <sz val="11"/>
        <color theme="1"/>
        <rFont val="Calibri"/>
        <family val="2"/>
        <scheme val="minor"/>
      </rPr>
      <t>) demonstrate efficiency in their performance.</t>
    </r>
  </si>
  <si>
    <t>The scatter plot shows that most countries with fewer editions have a lower medal count per edition, while those with longer histories tend to have higher averages.</t>
  </si>
  <si>
    <t>Key Insights:</t>
  </si>
  <si>
    <r>
      <t>1. Dominance of the USA</t>
    </r>
    <r>
      <rPr>
        <sz val="11"/>
        <color theme="1"/>
        <rFont val="Calibri"/>
        <family val="2"/>
        <scheme val="minor"/>
      </rPr>
      <t>: The USA consistently leads in both Gold medals and overall medals, showcasing its dominance in the Olympics over multiple editions. The country's high average of medals per edition (~155) further highlights its consistency.</t>
    </r>
  </si>
  <si>
    <r>
      <t>2. Legacy of the Soviet Union</t>
    </r>
    <r>
      <rPr>
        <sz val="11"/>
        <color theme="1"/>
        <rFont val="Calibri"/>
        <family val="2"/>
        <scheme val="minor"/>
      </rPr>
      <t>: Despite fewer editions, the Soviet Union maintains a strong medal count per edition (~133), indicating consistent performance during its years of participation.</t>
    </r>
  </si>
  <si>
    <r>
      <t>3. Efficiency of East Germany and China</t>
    </r>
    <r>
      <rPr>
        <sz val="11"/>
        <color theme="1"/>
        <rFont val="Calibri"/>
        <family val="2"/>
        <scheme val="minor"/>
      </rPr>
      <t>: These countries, despite participating in fewer editions, have a high medals-per-edition ratio. This indicates that they make the most of the editions they participate in, especially in Gold medal wins.</t>
    </r>
  </si>
  <si>
    <r>
      <t>4. Participation in Both Seasons</t>
    </r>
    <r>
      <rPr>
        <sz val="11"/>
        <color theme="1"/>
        <rFont val="Calibri"/>
        <family val="2"/>
        <scheme val="minor"/>
      </rPr>
      <t>: Countries that perform consistently well, like the USA, Soviet Union, and Germany, participate in both Summer and Winter Games, broadening their medal-winning opportunities.</t>
    </r>
  </si>
  <si>
    <r>
      <t>France</t>
    </r>
    <r>
      <rPr>
        <sz val="11"/>
        <color theme="1"/>
        <rFont val="Calibri"/>
        <family val="2"/>
        <scheme val="minor"/>
      </rPr>
      <t xml:space="preserve"> and </t>
    </r>
    <r>
      <rPr>
        <b/>
        <sz val="11"/>
        <color theme="1"/>
        <rFont val="Calibri"/>
        <family val="2"/>
        <scheme val="minor"/>
      </rPr>
      <t>Italy</t>
    </r>
    <r>
      <rPr>
        <sz val="11"/>
        <color theme="1"/>
        <rFont val="Calibri"/>
        <family val="2"/>
        <scheme val="minor"/>
      </rPr>
      <t xml:space="preserve"> also make it to the top, showing consistent participation and performance across different Olympic events.</t>
    </r>
  </si>
  <si>
    <t>2. Top Countries by Overall Medals</t>
  </si>
  <si>
    <t>1. Top Countries by Total Gold Medals</t>
  </si>
  <si>
    <t>Are there any sports or events that have a higher number of medalists from a specific region?</t>
  </si>
  <si>
    <t>sport</t>
  </si>
  <si>
    <t>event</t>
  </si>
  <si>
    <t>total_medalists</t>
  </si>
  <si>
    <t>Sum of total_medalists</t>
  </si>
  <si>
    <t>1. Top 10 Regions by Total Medalists in Specific Sports/Events</t>
  </si>
  <si>
    <r>
      <t>Canada</t>
    </r>
    <r>
      <rPr>
        <sz val="11"/>
        <color theme="1"/>
        <rFont val="Calibri"/>
        <family val="2"/>
        <scheme val="minor"/>
      </rPr>
      <t xml:space="preserve"> has the highest number of medalists in </t>
    </r>
    <r>
      <rPr>
        <b/>
        <sz val="11"/>
        <color theme="1"/>
        <rFont val="Calibri"/>
        <family val="2"/>
        <scheme val="minor"/>
      </rPr>
      <t>Ice Hockey</t>
    </r>
    <r>
      <rPr>
        <sz val="11"/>
        <color theme="1"/>
        <rFont val="Calibri"/>
        <family val="2"/>
        <scheme val="minor"/>
      </rPr>
      <t>, specifically in the Men's Ice Hockey event.</t>
    </r>
  </si>
  <si>
    <r>
      <t>USA</t>
    </r>
    <r>
      <rPr>
        <sz val="11"/>
        <color theme="1"/>
        <rFont val="Calibri"/>
        <family val="2"/>
        <scheme val="minor"/>
      </rPr>
      <t xml:space="preserve"> dominates in </t>
    </r>
    <r>
      <rPr>
        <b/>
        <sz val="11"/>
        <color theme="1"/>
        <rFont val="Calibri"/>
        <family val="2"/>
        <scheme val="minor"/>
      </rPr>
      <t>Basketball</t>
    </r>
    <r>
      <rPr>
        <sz val="11"/>
        <color theme="1"/>
        <rFont val="Calibri"/>
        <family val="2"/>
        <scheme val="minor"/>
      </rPr>
      <t xml:space="preserve"> (Men's Basketball).</t>
    </r>
  </si>
  <si>
    <r>
      <t>Sweden</t>
    </r>
    <r>
      <rPr>
        <sz val="11"/>
        <color theme="1"/>
        <rFont val="Calibri"/>
        <family val="2"/>
        <scheme val="minor"/>
      </rPr>
      <t xml:space="preserve"> and the </t>
    </r>
    <r>
      <rPr>
        <b/>
        <sz val="11"/>
        <color theme="1"/>
        <rFont val="Calibri"/>
        <family val="2"/>
        <scheme val="minor"/>
      </rPr>
      <t>Soviet Union</t>
    </r>
    <r>
      <rPr>
        <sz val="11"/>
        <color theme="1"/>
        <rFont val="Calibri"/>
        <family val="2"/>
        <scheme val="minor"/>
      </rPr>
      <t xml:space="preserve"> also have a high number of medalists in </t>
    </r>
    <r>
      <rPr>
        <b/>
        <sz val="11"/>
        <color theme="1"/>
        <rFont val="Calibri"/>
        <family val="2"/>
        <scheme val="minor"/>
      </rPr>
      <t>Ice Hockey</t>
    </r>
    <r>
      <rPr>
        <sz val="11"/>
        <color theme="1"/>
        <rFont val="Calibri"/>
        <family val="2"/>
        <scheme val="minor"/>
      </rPr>
      <t>.</t>
    </r>
  </si>
  <si>
    <r>
      <t>Hungary</t>
    </r>
    <r>
      <rPr>
        <sz val="11"/>
        <color theme="1"/>
        <rFont val="Calibri"/>
        <family val="2"/>
        <scheme val="minor"/>
      </rPr>
      <t xml:space="preserve"> has a strong presence in </t>
    </r>
    <r>
      <rPr>
        <b/>
        <sz val="11"/>
        <color theme="1"/>
        <rFont val="Calibri"/>
        <family val="2"/>
        <scheme val="minor"/>
      </rPr>
      <t>Water Polo</t>
    </r>
    <r>
      <rPr>
        <sz val="11"/>
        <color theme="1"/>
        <rFont val="Calibri"/>
        <family val="2"/>
        <scheme val="minor"/>
      </rPr>
      <t xml:space="preserve"> (Men's Water Polo).</t>
    </r>
  </si>
  <si>
    <r>
      <t>India</t>
    </r>
    <r>
      <rPr>
        <sz val="11"/>
        <color theme="1"/>
        <rFont val="Calibri"/>
        <family val="2"/>
        <scheme val="minor"/>
      </rPr>
      <t xml:space="preserve"> shows a high medalist count in </t>
    </r>
    <r>
      <rPr>
        <b/>
        <sz val="11"/>
        <color theme="1"/>
        <rFont val="Calibri"/>
        <family val="2"/>
        <scheme val="minor"/>
      </rPr>
      <t>Field Hockey</t>
    </r>
    <r>
      <rPr>
        <sz val="11"/>
        <color theme="1"/>
        <rFont val="Calibri"/>
        <family val="2"/>
        <scheme val="minor"/>
      </rPr>
      <t>.</t>
    </r>
  </si>
  <si>
    <r>
      <t>Insight</t>
    </r>
    <r>
      <rPr>
        <sz val="11"/>
        <color theme="1"/>
        <rFont val="Calibri"/>
        <family val="2"/>
        <scheme val="minor"/>
      </rPr>
      <t>: Certain regions have historically excelled in specific team sports, reflecting their focus on training and excellence in these sports.</t>
    </r>
  </si>
  <si>
    <t>2. Distribution of Total Medalists Across Events</t>
  </si>
  <si>
    <t>The histogram shows a highly skewed distribution:</t>
  </si>
  <si>
    <r>
      <t xml:space="preserve">Most regions have only a </t>
    </r>
    <r>
      <rPr>
        <b/>
        <sz val="11"/>
        <color theme="1"/>
        <rFont val="Calibri"/>
        <family val="2"/>
        <scheme val="minor"/>
      </rPr>
      <t>few medalists</t>
    </r>
    <r>
      <rPr>
        <sz val="11"/>
        <color theme="1"/>
        <rFont val="Calibri"/>
        <family val="2"/>
        <scheme val="minor"/>
      </rPr>
      <t xml:space="preserve"> for many events (median is around 2 medalists).</t>
    </r>
  </si>
  <si>
    <r>
      <t xml:space="preserve">A few regions have </t>
    </r>
    <r>
      <rPr>
        <b/>
        <sz val="11"/>
        <color theme="1"/>
        <rFont val="Calibri"/>
        <family val="2"/>
        <scheme val="minor"/>
      </rPr>
      <t>exceptionally high counts</t>
    </r>
    <r>
      <rPr>
        <sz val="11"/>
        <color theme="1"/>
        <rFont val="Calibri"/>
        <family val="2"/>
        <scheme val="minor"/>
      </rPr>
      <t xml:space="preserve"> (above 150), indicating a strong specialization in certain sports.</t>
    </r>
  </si>
  <si>
    <r>
      <t>Insight</t>
    </r>
    <r>
      <rPr>
        <sz val="11"/>
        <color theme="1"/>
        <rFont val="Calibri"/>
        <family val="2"/>
        <scheme val="minor"/>
      </rPr>
      <t xml:space="preserve">: While there are numerous events with moderate participation, specific sports like </t>
    </r>
    <r>
      <rPr>
        <b/>
        <sz val="11"/>
        <color theme="1"/>
        <rFont val="Calibri"/>
        <family val="2"/>
        <scheme val="minor"/>
      </rPr>
      <t>Ice Hockey</t>
    </r>
    <r>
      <rPr>
        <sz val="11"/>
        <color theme="1"/>
        <rFont val="Calibri"/>
        <family val="2"/>
        <scheme val="minor"/>
      </rPr>
      <t xml:space="preserve"> and </t>
    </r>
    <r>
      <rPr>
        <b/>
        <sz val="11"/>
        <color theme="1"/>
        <rFont val="Calibri"/>
        <family val="2"/>
        <scheme val="minor"/>
      </rPr>
      <t>Basketball</t>
    </r>
    <r>
      <rPr>
        <sz val="11"/>
        <color theme="1"/>
        <rFont val="Calibri"/>
        <family val="2"/>
        <scheme val="minor"/>
      </rPr>
      <t xml:space="preserve"> see higher concentrations of medalists from specific regions.</t>
    </r>
  </si>
  <si>
    <t>3. Top 10 Sports by Total Medalists</t>
  </si>
  <si>
    <t>The top sports by total medalists include:</t>
  </si>
  <si>
    <r>
      <t>Athletics</t>
    </r>
    <r>
      <rPr>
        <sz val="11"/>
        <color theme="1"/>
        <rFont val="Calibri"/>
        <family val="2"/>
        <scheme val="minor"/>
      </rPr>
      <t xml:space="preserve"> (Track &amp; Field)</t>
    </r>
  </si>
  <si>
    <r>
      <t>Fencing</t>
    </r>
    <r>
      <rPr>
        <sz val="11"/>
        <color theme="1"/>
        <rFont val="Calibri"/>
        <family val="2"/>
        <scheme val="minor"/>
      </rPr>
      <t xml:space="preserve"> and </t>
    </r>
    <r>
      <rPr>
        <b/>
        <sz val="11"/>
        <color theme="1"/>
        <rFont val="Calibri"/>
        <family val="2"/>
        <scheme val="minor"/>
      </rPr>
      <t>Ice Hockey</t>
    </r>
  </si>
  <si>
    <r>
      <t>Athletics</t>
    </r>
    <r>
      <rPr>
        <sz val="11"/>
        <color theme="1"/>
        <rFont val="Calibri"/>
        <family val="2"/>
        <scheme val="minor"/>
      </rPr>
      <t xml:space="preserve"> and </t>
    </r>
    <r>
      <rPr>
        <b/>
        <sz val="11"/>
        <color theme="1"/>
        <rFont val="Calibri"/>
        <family val="2"/>
        <scheme val="minor"/>
      </rPr>
      <t>Swimming</t>
    </r>
    <r>
      <rPr>
        <sz val="11"/>
        <color theme="1"/>
        <rFont val="Calibri"/>
        <family val="2"/>
        <scheme val="minor"/>
      </rPr>
      <t xml:space="preserve"> lead by a significant margin, indicating their popularity and participation across various regions.</t>
    </r>
  </si>
  <si>
    <r>
      <t>Insight</t>
    </r>
    <r>
      <rPr>
        <sz val="11"/>
        <color theme="1"/>
        <rFont val="Calibri"/>
        <family val="2"/>
        <scheme val="minor"/>
      </rPr>
      <t xml:space="preserve">: While team sports like </t>
    </r>
    <r>
      <rPr>
        <b/>
        <sz val="11"/>
        <color theme="1"/>
        <rFont val="Calibri"/>
        <family val="2"/>
        <scheme val="minor"/>
      </rPr>
      <t>Ice Hockey</t>
    </r>
    <r>
      <rPr>
        <sz val="11"/>
        <color theme="1"/>
        <rFont val="Calibri"/>
        <family val="2"/>
        <scheme val="minor"/>
      </rPr>
      <t xml:space="preserve"> and </t>
    </r>
    <r>
      <rPr>
        <b/>
        <sz val="11"/>
        <color theme="1"/>
        <rFont val="Calibri"/>
        <family val="2"/>
        <scheme val="minor"/>
      </rPr>
      <t>Basketball</t>
    </r>
    <r>
      <rPr>
        <sz val="11"/>
        <color theme="1"/>
        <rFont val="Calibri"/>
        <family val="2"/>
        <scheme val="minor"/>
      </rPr>
      <t xml:space="preserve"> see regional dominance, individual sports such as </t>
    </r>
    <r>
      <rPr>
        <b/>
        <sz val="11"/>
        <color theme="1"/>
        <rFont val="Calibri"/>
        <family val="2"/>
        <scheme val="minor"/>
      </rPr>
      <t>Athletics</t>
    </r>
    <r>
      <rPr>
        <sz val="11"/>
        <color theme="1"/>
        <rFont val="Calibri"/>
        <family val="2"/>
        <scheme val="minor"/>
      </rPr>
      <t xml:space="preserve"> and </t>
    </r>
    <r>
      <rPr>
        <b/>
        <sz val="11"/>
        <color theme="1"/>
        <rFont val="Calibri"/>
        <family val="2"/>
        <scheme val="minor"/>
      </rPr>
      <t>Swimming</t>
    </r>
    <r>
      <rPr>
        <sz val="11"/>
        <color theme="1"/>
        <rFont val="Calibri"/>
        <family val="2"/>
        <scheme val="minor"/>
      </rPr>
      <t xml:space="preserve"> are more globally distributed.</t>
    </r>
  </si>
  <si>
    <t>What are some notable instances of unexpected or surprising medal wins?</t>
  </si>
  <si>
    <t>medal_name</t>
  </si>
  <si>
    <t>total_historical_medals</t>
  </si>
  <si>
    <t>is_first_time_win</t>
  </si>
  <si>
    <t>full_name</t>
  </si>
  <si>
    <t>age</t>
  </si>
  <si>
    <t>Silver</t>
  </si>
  <si>
    <t>Yes</t>
  </si>
  <si>
    <t>John (Herbert Crawford-) Copley (Williamson-)</t>
  </si>
  <si>
    <t>Bronze</t>
  </si>
  <si>
    <t>Jozu Dupon</t>
  </si>
  <si>
    <t>Oscar Gomer Swahn</t>
  </si>
  <si>
    <t>Charles William Martin</t>
  </si>
  <si>
    <t>Oskar Thiede</t>
  </si>
  <si>
    <t>Letitia Marion Hamilton</t>
  </si>
  <si>
    <t>Samuel Harding Duvall</t>
  </si>
  <si>
    <t>Frederick William MacMonnies</t>
  </si>
  <si>
    <t>Louis Noverraz</t>
  </si>
  <si>
    <t>Josef Petersen</t>
  </si>
  <si>
    <t>Robert Tait McKenzie</t>
  </si>
  <si>
    <t>Gold</t>
  </si>
  <si>
    <t>Charles Jacobus</t>
  </si>
  <si>
    <t>Isaac Lazarus Israls</t>
  </si>
  <si>
    <t>Galen Carter "G. C."" Spencer"</t>
  </si>
  <si>
    <t>Josef Maximilian "Max"" Laeuger"</t>
  </si>
  <si>
    <t>Robert W. Williams, Jr.</t>
  </si>
  <si>
    <t>Lida Peyton "Eliza"" Pollock (McMillen-)"</t>
  </si>
  <si>
    <t>Ian Millar</t>
  </si>
  <si>
    <t>James William George "Bill"" Roycroft"</t>
  </si>
  <si>
    <t>John Hurst Butt</t>
  </si>
  <si>
    <t>Thodore Lon Epin</t>
  </si>
  <si>
    <t>Rudolf Georg Binding</t>
  </si>
  <si>
    <t>Walter Winans</t>
  </si>
  <si>
    <t>Lars Einar Vilhelm Thrn</t>
  </si>
  <si>
    <t>Joshua Kearney Millner</t>
  </si>
  <si>
    <t>Josef Carl Peter Neckermann</t>
  </si>
  <si>
    <t>Smith O. Streeter</t>
  </si>
  <si>
    <t>Charles Sherman Woodruff</t>
  </si>
  <si>
    <t>Oreste Riva</t>
  </si>
  <si>
    <t>William Herbert "Bill"" Northam"</t>
  </si>
  <si>
    <t>Everard Coenraad Endt</t>
  </si>
  <si>
    <t>Maximilian "Max"" Feldbauer"</t>
  </si>
  <si>
    <t>Ernest Barberolle</t>
  </si>
  <si>
    <t>Karl Ragnar Skanker (Eriksson-)</t>
  </si>
  <si>
    <t>Nicholas David "Nick"" Skelton"</t>
  </si>
  <si>
    <t>Josef (Jaroslav) Suk</t>
  </si>
  <si>
    <t>Margo Sybranda Everdina Scharten-Antink</t>
  </si>
  <si>
    <t>Thomas Alfred Royds Littledale</t>
  </si>
  <si>
    <t>Carl August Verner Kronlund</t>
  </si>
  <si>
    <t>Charles Downing Lay</t>
  </si>
  <si>
    <t>John Russell Pope</t>
  </si>
  <si>
    <t>Chrtien Andr Waydelich</t>
  </si>
  <si>
    <t>Emily Woodruff (Smiley-)</t>
  </si>
  <si>
    <t>Giani Stparich</t>
  </si>
  <si>
    <t>Nils Edvin Olsson</t>
  </si>
  <si>
    <t>Petre Roca</t>
  </si>
  <si>
    <t>Charles Granville Bruce</t>
  </si>
  <si>
    <t>Andr Ren Jousseaum</t>
  </si>
  <si>
    <t>Carl Gustaf Bonde</t>
  </si>
  <si>
    <t>Bror Benedictus Bernhard Brenner</t>
  </si>
  <si>
    <t>Johan August Anker</t>
  </si>
  <si>
    <t>Nikolaus "Klaus"" Balkenhol"</t>
  </si>
  <si>
    <t>Johannes Nicolaus "John"" Sandblom"</t>
  </si>
  <si>
    <t>William Newzam Prior Nicholson</t>
  </si>
  <si>
    <t>David August Wallin</t>
  </si>
  <si>
    <t>Allen Whitty</t>
  </si>
  <si>
    <t>Ernst Linder</t>
  </si>
  <si>
    <t>Ladislau Lovrenschi</t>
  </si>
  <si>
    <t>Julio Christian Sieburger Hadler</t>
  </si>
  <si>
    <t>Paul Hurlburt Smart</t>
  </si>
  <si>
    <t>Henri Louis Rmi Alexandre Thophile Quersin</t>
  </si>
  <si>
    <t>William Henry "Will"" Thompson"</t>
  </si>
  <si>
    <t>Mark James Todd</t>
  </si>
  <si>
    <t>Nestor Kallenpoika "Nestori"" Toivonen"</t>
  </si>
  <si>
    <t>Manfred E. Metzger</t>
  </si>
  <si>
    <t>Louis Eugne Richez</t>
  </si>
  <si>
    <t>Charles James Rivett-Carnac</t>
  </si>
  <si>
    <t>Paul Leonard Sjberg</t>
  </si>
  <si>
    <t>Malcolm "Mac"" Cone"</t>
  </si>
  <si>
    <t>Edwin Grienauer</t>
  </si>
  <si>
    <t>George Frederick Gyles</t>
  </si>
  <si>
    <t>Blair Onslow Cochrane</t>
  </si>
  <si>
    <t>Derek Swithin Allhusen</t>
  </si>
  <si>
    <t>Charles Randolph Hubbard</t>
  </si>
  <si>
    <t>Robin Welsh</t>
  </si>
  <si>
    <t>Ernst Theodor Georgsson Westerlund</t>
  </si>
  <si>
    <t>Mahonri Mackintosh Young</t>
  </si>
  <si>
    <t>Lon Ernest Moreaux</t>
  </si>
  <si>
    <t>Georges Lambert Casimir Nagelmackers</t>
  </si>
  <si>
    <t>Santiago Ral Lange Roberti</t>
  </si>
  <si>
    <t>Maurice Marie Lecoq</t>
  </si>
  <si>
    <t>Jaroslav Kika</t>
  </si>
  <si>
    <t>William Russell Lane-Joynt</t>
  </si>
  <si>
    <t>Lon Alfred Lcuyer</t>
  </si>
  <si>
    <t>Alfred Reginald Thomson</t>
  </si>
  <si>
    <t>Philippe Rozier</t>
  </si>
  <si>
    <t>Sybil Fenton Newall</t>
  </si>
  <si>
    <t>Miltiades Manno</t>
  </si>
  <si>
    <t>Franois Antoine Vilamitjana (Caubet-)</t>
  </si>
  <si>
    <t>Theodore Andrea Cook</t>
  </si>
  <si>
    <t>Hermann Alexandre de Pourtals</t>
  </si>
  <si>
    <t>Johan Mohr Friele</t>
  </si>
  <si>
    <t>Eugne Franois Grisot</t>
  </si>
  <si>
    <t>William Kilgour "Willie"" Jackson"</t>
  </si>
  <si>
    <t>Paul Lindemark Jrgensen</t>
  </si>
  <si>
    <t>Peter Charles</t>
  </si>
  <si>
    <t>Lauritz Christian Christiansen</t>
  </si>
  <si>
    <t>Henri Paul Copponex</t>
  </si>
  <si>
    <t>Patricia Dench</t>
  </si>
  <si>
    <t>Phillip Peter Dutton</t>
  </si>
  <si>
    <t>Gustav Fischer</t>
  </si>
  <si>
    <t>Enrico Forcella Pelliccioni</t>
  </si>
  <si>
    <t>Robert Sherman "Bob"" Halperin"</t>
  </si>
  <si>
    <t>Friedrich Wilhelm Gerhard</t>
  </si>
  <si>
    <t>Abdullah Al-Rashidi</t>
  </si>
  <si>
    <t>Ludger Beerbaum</t>
  </si>
  <si>
    <t>Gustaf Adolf Boltenstern, Jr.</t>
  </si>
  <si>
    <t>Wilfrid Harry "Wilf"" White"</t>
  </si>
  <si>
    <t>Jack Butler Yeats</t>
  </si>
  <si>
    <t>Charles Edmund Newton Robinson</t>
  </si>
  <si>
    <t>Anders Peter Nielsen</t>
  </si>
  <si>
    <t>Nicolas Achille Paroche</t>
  </si>
  <si>
    <t>Lesley Allison Thompson-Willie</t>
  </si>
  <si>
    <t>Christiaan Johannes "Chris"" van der Hoef"</t>
  </si>
  <si>
    <t>Reiner Klimke</t>
  </si>
  <si>
    <t>Paul Maximilien Landowski</t>
  </si>
  <si>
    <t>Joseph Schomacker</t>
  </si>
  <si>
    <t>Karl Fredrik Lindholm</t>
  </si>
  <si>
    <t>Axel Fredrik Londen</t>
  </si>
  <si>
    <t>Elizabeth "Beezie"" Madden (Patton-)"</t>
  </si>
  <si>
    <t>Alexander Elsdon Maunder</t>
  </si>
  <si>
    <t>Harald Natvig</t>
  </si>
  <si>
    <t>Christian Sren Nielsen</t>
  </si>
  <si>
    <t>Theodor Nubaum</t>
  </si>
  <si>
    <t>Steffen Peters</t>
  </si>
  <si>
    <t>Gerhardus Bernardus Josephus "Gerard"" Westermann"</t>
  </si>
  <si>
    <t>Sebastio Wolf</t>
  </si>
  <si>
    <t>Peter Thomsen</t>
  </si>
  <si>
    <t>Mary Elizabeth Thomson-King</t>
  </si>
  <si>
    <t>Stuart Brian Tinney</t>
  </si>
  <si>
    <t>Hendrikus "Driekske"" van Bussel"</t>
  </si>
  <si>
    <t>Janne Lundblad</t>
  </si>
  <si>
    <t>Eva-Maria Pracht (Neckermann-)</t>
  </si>
  <si>
    <t>Gustaf Adolf Boltenstern, Sr.</t>
  </si>
  <si>
    <t>Niels Erling Emmanuel Brene</t>
  </si>
  <si>
    <t>Harry Wyndham Jefferson</t>
  </si>
  <si>
    <t>John Fletcher Jellico</t>
  </si>
  <si>
    <t>Henry "Harry"" Kerr"</t>
  </si>
  <si>
    <t>Martin Leonard Hindorff</t>
  </si>
  <si>
    <t>Tore Anton Holm</t>
  </si>
  <si>
    <t>Domenico Giambonini</t>
  </si>
  <si>
    <t>Aladr Gerevich (-Gerei)</t>
  </si>
  <si>
    <t>Louis Edouard Albert Glineur</t>
  </si>
  <si>
    <t>Folke Ivar Reinhold Bohlin</t>
  </si>
  <si>
    <t>Roger-Yves Bost</t>
  </si>
  <si>
    <t>Henri Chammartin</t>
  </si>
  <si>
    <t>mile Franois Cornellie</t>
  </si>
  <si>
    <t>William Henry Grenfell</t>
  </si>
  <si>
    <t>Cornelis Nicolaas Hin</t>
  </si>
  <si>
    <t>Edward Hore</t>
  </si>
  <si>
    <t>Ernst Hjalmar Karlsson</t>
  </si>
  <si>
    <t>Clarence Bitters Platt</t>
  </si>
  <si>
    <t>John B. Rahm</t>
  </si>
  <si>
    <t>David McMackon</t>
  </si>
  <si>
    <t>Jos Navarro Morenes</t>
  </si>
  <si>
    <t>Enrique Conrado Sieburger Hadler, Sr.</t>
  </si>
  <si>
    <t>Peter Andreas Holger Sinding-Larsen</t>
  </si>
  <si>
    <t>Laura Knight (Johnson-)</t>
  </si>
  <si>
    <t>Johan Leonard "Leon"" Lagerlf"</t>
  </si>
  <si>
    <t>Andrew Clifton Nicholson</t>
  </si>
  <si>
    <t>Einar Liberg</t>
  </si>
  <si>
    <t>Petar Mandadzhiev</t>
  </si>
  <si>
    <t>Jean Georges Marie Teulre</t>
  </si>
  <si>
    <t>Johannes Cornelis van Hoolwerff</t>
  </si>
  <si>
    <t>Jan Hermanus van Reede</t>
  </si>
  <si>
    <t>Allin Paul Savage</t>
  </si>
  <si>
    <t>Carel Theodorus Scharten</t>
  </si>
  <si>
    <t>Richard Konwiarz</t>
  </si>
  <si>
    <t>Carol Elizabeth Cadwgan  Lavell</t>
  </si>
  <si>
    <t>Deborah "Debbie"" McDonald"</t>
  </si>
  <si>
    <t>Sidney Louis Walter Merlin</t>
  </si>
  <si>
    <t>Carl Franz Moos</t>
  </si>
  <si>
    <t>Karl Edvard Wahlberg</t>
  </si>
  <si>
    <t>Hans Gnter Winkler</t>
  </si>
  <si>
    <t>Carl Axel Fredrik Pettersson</t>
  </si>
  <si>
    <t>Hugo Simon</t>
  </si>
  <si>
    <t>William "Will"" Simpson"</t>
  </si>
  <si>
    <t>Philipp Theodor Strauch</t>
  </si>
  <si>
    <t>Edward Lisle "Bill"" Strutt"</t>
  </si>
  <si>
    <t>Charles Tatham</t>
  </si>
  <si>
    <t>Cornelius Maria van Oyen</t>
  </si>
  <si>
    <t>Dumitru Velicu</t>
  </si>
  <si>
    <t>Jakub Obrovsk</t>
  </si>
  <si>
    <t>Tom George Longstaff</t>
  </si>
  <si>
    <t>Friedrich Lthi</t>
  </si>
  <si>
    <t>Sydney Martineau</t>
  </si>
  <si>
    <t>Ole Valdemar Henrik Berntsen</t>
  </si>
  <si>
    <t>Herbert Blcker</t>
  </si>
  <si>
    <t>William Earl Buchan, Sr.</t>
  </si>
  <si>
    <t>Lambertus Doedes</t>
  </si>
  <si>
    <t>Joseph Augustin "Auguste"" Donny"</t>
  </si>
  <si>
    <t>Gnter Oskar Dyhrenfurth</t>
  </si>
  <si>
    <t>Oscar Arnold Geier</t>
  </si>
  <si>
    <t>Peter Dawson Gordon</t>
  </si>
  <si>
    <t>James Edward "Jim"" Gorman"</t>
  </si>
  <si>
    <t>Albert Jean Martin Grisar</t>
  </si>
  <si>
    <t>Andr Onsime Gaston Guerrier</t>
  </si>
  <si>
    <t>Carl Rupert Hester</t>
  </si>
  <si>
    <t>Max Houben</t>
  </si>
  <si>
    <t>Russell W. "Russ"" Howard"</t>
  </si>
  <si>
    <t>Fehaid Al-Deehani</t>
  </si>
  <si>
    <t>Charles Sumner Axtell</t>
  </si>
  <si>
    <t>Guido Balzarini</t>
  </si>
  <si>
    <t>Albert Courquin</t>
  </si>
  <si>
    <t>Charles Pierre Frdy de Coubertin</t>
  </si>
  <si>
    <t>Jean Frdric Andr Poupart de Neuflize</t>
  </si>
  <si>
    <t>Willem de Vries Lentsch, Sr.</t>
  </si>
  <si>
    <t>Rajmond Debevec</t>
  </si>
  <si>
    <t>Piero D'Inzeo</t>
  </si>
  <si>
    <t>Robert Jeffrey Dover</t>
  </si>
  <si>
    <t>David Dunlop</t>
  </si>
  <si>
    <t>Terence Lloyd Johnson</t>
  </si>
  <si>
    <t>Pierre Jonqures d'Oriola</t>
  </si>
  <si>
    <t>Takeo Kamachi</t>
  </si>
  <si>
    <t>Hendrik "Henk"" Kersken"</t>
  </si>
  <si>
    <t>William Eldred Berntsen</t>
  </si>
  <si>
    <t>Lszl Berti (Berty)</t>
  </si>
  <si>
    <t>Franois Alexandre mile Billard</t>
  </si>
  <si>
    <t>Thomas William Barnes</t>
  </si>
  <si>
    <t>Frederick Whitfield Barrett</t>
  </si>
  <si>
    <t>Joseph Maurice Edgard Daniel Gillois</t>
  </si>
  <si>
    <t>Frederick Edward "Freddie"" Guest"</t>
  </si>
  <si>
    <t>Alfred Hensel</t>
  </si>
  <si>
    <t>Armand Isaac-Bndic</t>
  </si>
  <si>
    <t>William David Franz "Bill"" Leushner"</t>
  </si>
  <si>
    <t>Frank Jay Mackey</t>
  </si>
  <si>
    <t>Lars Jrgen Madsen</t>
  </si>
  <si>
    <t>Lajos Maszlay</t>
  </si>
  <si>
    <t>Robert Albert Preu</t>
  </si>
  <si>
    <t>Carl August Ringvold, Sr.</t>
  </si>
  <si>
    <t>Louis William Maxson</t>
  </si>
  <si>
    <t>Matthew John "Matt"" McGrath"</t>
  </si>
  <si>
    <t>Louis Napolon Murat</t>
  </si>
  <si>
    <t>Ingrid Klimke (-Busacker)</t>
  </si>
  <si>
    <t>Magnus Andreas Thulstrup Clasen Konow</t>
  </si>
  <si>
    <t>Pl dm Kovcs</t>
  </si>
  <si>
    <t>Eric Lamaze</t>
  </si>
  <si>
    <t>Alfred Waldemar Garmann Larsen</t>
  </si>
  <si>
    <t>Vilhelm Vett</t>
  </si>
  <si>
    <t>Herman Frasch Whiton</t>
  </si>
  <si>
    <t>Herbert Philip "Bert"" Williams"</t>
  </si>
  <si>
    <t>Hubert Yencesse</t>
  </si>
  <si>
    <t>James Jay "J. J."" O'Brien"</t>
  </si>
  <si>
    <t>Edward Skilton</t>
  </si>
  <si>
    <t>Emil Sutor</t>
  </si>
  <si>
    <t>Theodor Thomsen</t>
  </si>
  <si>
    <t>Gottfried Trachsel</t>
  </si>
  <si>
    <t>Earl Foster Thomson</t>
  </si>
  <si>
    <t>Herbert Krug</t>
  </si>
  <si>
    <t>William Edwin Pimm</t>
  </si>
  <si>
    <t>Michael Brian Poulin</t>
  </si>
  <si>
    <t>Giovanni Leone Reggio</t>
  </si>
  <si>
    <t>Walter Riggs</t>
  </si>
  <si>
    <t>Rufino Rodrguez de la Torre Newton</t>
  </si>
  <si>
    <t>Jean Baptiste Marie Gustave Saack</t>
  </si>
  <si>
    <t>Eino Kauno Sandelin</t>
  </si>
  <si>
    <t>Dorothee Schneider (-Krumhoff)</t>
  </si>
  <si>
    <t>Hans Herbert Schwarzenbach</t>
  </si>
  <si>
    <t>Yrj Lorenz Lindegren</t>
  </si>
  <si>
    <t>Erik Aleksander Lindh</t>
  </si>
  <si>
    <t>Wilhelm "Willi"" Melliger"</t>
  </si>
  <si>
    <t>Ernest Victor Meyer</t>
  </si>
  <si>
    <t>Pierre Montenot</t>
  </si>
  <si>
    <t>Hans Moser</t>
  </si>
  <si>
    <t>Eugne Mougin</t>
  </si>
  <si>
    <t>Harald Stenvaag</t>
  </si>
  <si>
    <t>Anthony Ahasuerus Hendrik Sweijs</t>
  </si>
  <si>
    <t>Arthur William Wakefield</t>
  </si>
  <si>
    <t>Isabelle Regina Werth</t>
  </si>
  <si>
    <t>George Whitaker</t>
  </si>
  <si>
    <t>Carl Adolf Ragnar Olson</t>
  </si>
  <si>
    <t>Ole Olai Olsen stervold (Austevold-)</t>
  </si>
  <si>
    <t>Robert Stanley Grosvenor Perry</t>
  </si>
  <si>
    <t>Carl Leopold Hellstrm</t>
  </si>
  <si>
    <t>Hans Howaldt</t>
  </si>
  <si>
    <t>Lon Florent Marie Huybrechts</t>
  </si>
  <si>
    <t>Barry Edward Dagger</t>
  </si>
  <si>
    <t>Francis Pierpont Davis</t>
  </si>
  <si>
    <t>Luiz Felipe Cortizo Gonalves de Azevedo</t>
  </si>
  <si>
    <t>Albert Decaris</t>
  </si>
  <si>
    <t>Raimondo D'Inzeo</t>
  </si>
  <si>
    <t>Heidi Diethelm Gerber</t>
  </si>
  <si>
    <t>Gustaf Carl Fredrik Boivie</t>
  </si>
  <si>
    <t>Kevin Lobdell Burnham</t>
  </si>
  <si>
    <t>Henrik Agersborg</t>
  </si>
  <si>
    <t>Georges Jules Andr</t>
  </si>
  <si>
    <t>Per-Olof Arvidsson</t>
  </si>
  <si>
    <t>Manuel ngel Andrada</t>
  </si>
  <si>
    <t>Boris Vasilyevich Andreyev</t>
  </si>
  <si>
    <t>rad Suleyman Aumova</t>
  </si>
  <si>
    <t>George Beattie</t>
  </si>
  <si>
    <t>Rolf-Gran Bengtsson</t>
  </si>
  <si>
    <t>Hugo Amadues August Clason</t>
  </si>
  <si>
    <t>Sven August Wilhelm Colliander</t>
  </si>
  <si>
    <t>Ernest Frank "Jack"" Cribb"</t>
  </si>
  <si>
    <t>Dan Anders Hkan Dahlby</t>
  </si>
  <si>
    <t>Carolyn Darbyshire-McRory</t>
  </si>
  <si>
    <t>Bruce Oram Davidson</t>
  </si>
  <si>
    <t>Edwin Ellis Jacob</t>
  </si>
  <si>
    <t>Anne Jensen-van Olst</t>
  </si>
  <si>
    <t>Franz Kapus</t>
  </si>
  <si>
    <t>Heike Kemmer</t>
  </si>
  <si>
    <t>Alfrd (Arnold-) Hajs (Guttmann-)</t>
  </si>
  <si>
    <t>Ulla Margareta Mileva Hkansson (Svenfelt-)</t>
  </si>
  <si>
    <t>Frank Hall</t>
  </si>
  <si>
    <t>William Henry</t>
  </si>
  <si>
    <t>Robert Waldemar Huber</t>
  </si>
  <si>
    <t>Otto Ferdinand Hultberg</t>
  </si>
  <si>
    <t>Gabriele Bianchi</t>
  </si>
  <si>
    <t>Harry Boldt</t>
  </si>
  <si>
    <t>Donatien Antonin Marie Bouch</t>
  </si>
  <si>
    <t>Reginald Brooks-King</t>
  </si>
  <si>
    <t>Arthur Ashton Carnell</t>
  </si>
  <si>
    <t>Cecil Henry Haig</t>
  </si>
  <si>
    <t>Maurice Faure</t>
  </si>
  <si>
    <t>Conrad Francis "Conn"" Findlay"</t>
  </si>
  <si>
    <t>Hans Marius Fogh</t>
  </si>
  <si>
    <t>Salvatore Oppes</t>
  </si>
  <si>
    <t>Giovanni Pellielo</t>
  </si>
  <si>
    <t>Albano Pera</t>
  </si>
  <si>
    <t>Sigve Lie</t>
  </si>
  <si>
    <t>Fritz Ligges</t>
  </si>
  <si>
    <t>Magnus Liljedahl</t>
  </si>
  <si>
    <t>Aleksandr Viktorovich Lukyanov</t>
  </si>
  <si>
    <t>Albert Madrin</t>
  </si>
  <si>
    <t>Fiorenzo Marini</t>
  </si>
  <si>
    <t>Offutt Pinion</t>
  </si>
  <si>
    <t>Warren James Potent</t>
  </si>
  <si>
    <t>Ernest Blakelock "mile"" Thubron"</t>
  </si>
  <si>
    <t>Jean-Franois Tournon</t>
  </si>
  <si>
    <t>Durward Randolph Knowles</t>
  </si>
  <si>
    <t>Ernst Edvard Krogius</t>
  </si>
  <si>
    <t>Jorge Alberto Salas Chvez</t>
  </si>
  <si>
    <t>Ulla Salzgeber (Helbing-)</t>
  </si>
  <si>
    <t>Jochen Schmann</t>
  </si>
  <si>
    <t>Ralf Schumann</t>
  </si>
  <si>
    <t>Rbert Zimonyi</t>
  </si>
  <si>
    <t>Christian Robert von Blow af Radum</t>
  </si>
  <si>
    <t>Eugen Johan Anton Freiherr von Lotzbeck</t>
  </si>
  <si>
    <t>Maud Florence Ella von Rosen</t>
  </si>
  <si>
    <t>Anastasios Metaxas</t>
  </si>
  <si>
    <t>Meredith T. Michaels-Beerbaum</t>
  </si>
  <si>
    <t>Thomas Blackwood "Tom"" Murray"</t>
  </si>
  <si>
    <t>Lus Falco de Mena e Silva</t>
  </si>
  <si>
    <t>Per Olof Skldberg</t>
  </si>
  <si>
    <t>Rafael Soto Andrade</t>
  </si>
  <si>
    <t>Ian David Stark</t>
  </si>
  <si>
    <t>William Clark "Bill"" Steinkraus"</t>
  </si>
  <si>
    <t>Marcel Grard Stern</t>
  </si>
  <si>
    <t>Wadysaw Skoczylas</t>
  </si>
  <si>
    <t>Edgar Morris Wood Syers</t>
  </si>
  <si>
    <t>Paul Joseph mile Rumeau</t>
  </si>
  <si>
    <t>Sven Gustaf Saln</t>
  </si>
  <si>
    <t>Martin Schaudt</t>
  </si>
  <si>
    <t>Pius Schwizer</t>
  </si>
  <si>
    <t>Johan Robert Selfelt</t>
  </si>
  <si>
    <t>Edgar Isaac Seligman</t>
  </si>
  <si>
    <t>Philippe Flix mile Picon</t>
  </si>
  <si>
    <t>Saverio Ragno</t>
  </si>
  <si>
    <t>Lszl Rajcsnyi</t>
  </si>
  <si>
    <t>Bruno Neumann</t>
  </si>
  <si>
    <t>Cheryl Noble</t>
  </si>
  <si>
    <t>Jan Joseph "Joep"" Packbiers"</t>
  </si>
  <si>
    <t>Carlo Giovanni Battista Pellegrini</t>
  </si>
  <si>
    <t>Gehnll Persson</t>
  </si>
  <si>
    <t>Emil Alexander Lindh</t>
  </si>
  <si>
    <t>Yury Yevgenyevich Lorentsson</t>
  </si>
  <si>
    <t>Peter Luther</t>
  </si>
  <si>
    <t>George Seymour Lyon</t>
  </si>
  <si>
    <t>Ronald Monteith Maitland</t>
  </si>
  <si>
    <t>Charles Lonce Pierre Marion</t>
  </si>
  <si>
    <t>Erland Koch</t>
  </si>
  <si>
    <t>Afanasijs Kuzmins</t>
  </si>
  <si>
    <t>Victoria Jane "Vicky"" Latta"</t>
  </si>
  <si>
    <t>Henry Meredith Leaf</t>
  </si>
  <si>
    <t>Kenneth "Ken"" Tralnberg"</t>
  </si>
  <si>
    <t>Georges Auguste Ernest Trombert</t>
  </si>
  <si>
    <t>Solko Johannes van den Bergh</t>
  </si>
  <si>
    <t>Louis Pierre Paul Van Tilt</t>
  </si>
  <si>
    <t>Samuel Goodwin "Sam"" Vance"</t>
  </si>
  <si>
    <t>Fleetwood Ernest Varley</t>
  </si>
  <si>
    <t>Henri William Joseph Verhavert</t>
  </si>
  <si>
    <t>Michael Ray Matz</t>
  </si>
  <si>
    <t>Sigurd Synnestvedt Monssen</t>
  </si>
  <si>
    <t>Ernst Wei</t>
  </si>
  <si>
    <t>Alex Walter Diggelmann</t>
  </si>
  <si>
    <t>Konstantinos "Kostas"" Dimitriadis"</t>
  </si>
  <si>
    <t>Ilona Elek-Schacherer (-Hepp)</t>
  </si>
  <si>
    <t>Bruno Fattori</t>
  </si>
  <si>
    <t>Juan Antonio Jimnez Cobo</t>
  </si>
  <si>
    <t>Richard Andrew "Butch"" Johnson"</t>
  </si>
  <si>
    <t>Ivan Aleksandrovich Kalita</t>
  </si>
  <si>
    <t>Urho Johannes Karhumki</t>
  </si>
  <si>
    <t>Nils August Domingo Adlercreutz</t>
  </si>
  <si>
    <t>Sergey Gennadyevich Alifirenko</t>
  </si>
  <si>
    <t>Santiago Amat Cansino</t>
  </si>
  <si>
    <t>Martina Maria Anna Antonia "Tineke"" Bartels-de Vries"</t>
  </si>
  <si>
    <t>Otto Becker</t>
  </si>
  <si>
    <t>Harry Dwight Chamberlin</t>
  </si>
  <si>
    <t>Marie Joseph "Raoul"" le Borgne de Boigne"</t>
  </si>
  <si>
    <t>Robert de Montesquiou-Fzensac</t>
  </si>
  <si>
    <t>Georges Lucien Dmanet</t>
  </si>
  <si>
    <t>Markus Fuchs</t>
  </si>
  <si>
    <t>Pierre Gauthier</t>
  </si>
  <si>
    <t>Oliver Joseph St. John Gogarty</t>
  </si>
  <si>
    <t>Alfred Grtter</t>
  </si>
  <si>
    <t>Gillian "Jill"" Henselwood"</t>
  </si>
  <si>
    <t>Charles W. Billings</t>
  </si>
  <si>
    <t>Hctor O. Calegaris</t>
  </si>
  <si>
    <t>Frederick Sparkes Norman Bingley</t>
  </si>
  <si>
    <t>Louis Charles Brguet</t>
  </si>
  <si>
    <t>Julien Louis Brul</t>
  </si>
  <si>
    <t>Erich Buljung</t>
  </si>
  <si>
    <t>John Selwin Calverley</t>
  </si>
  <si>
    <t>Gustaf Vilhelm Carlberg</t>
  </si>
  <si>
    <t>Johan Petter hln (Andersson-)</t>
  </si>
  <si>
    <t>Alphonse Allaert</t>
  </si>
  <si>
    <t>Alister Millar Allan</t>
  </si>
  <si>
    <t>Arthur Allers</t>
  </si>
  <si>
    <t>Gaston Marcel Amson</t>
  </si>
  <si>
    <t>Niels Andersen</t>
  </si>
  <si>
    <t>Anders Wilhelm Andersson</t>
  </si>
  <si>
    <t>Andrea Benelli</t>
  </si>
  <si>
    <t>Gustaf Peder Wilhelm Dyrssen</t>
  </si>
  <si>
    <t>Ulf Peter Tobias Eriksson</t>
  </si>
  <si>
    <t>Jos Pablo Eustaquio Manuel Francisco Escandn y Barrn</t>
  </si>
  <si>
    <t>Victor Louis Fierens</t>
  </si>
  <si>
    <t>Joaquim Mascarenhas Fiza</t>
  </si>
  <si>
    <t>Sandra Jenkins (Rippel-)</t>
  </si>
  <si>
    <t>Louis Pierre Henri Jobier</t>
  </si>
  <si>
    <t>Jonas Engelbrekt Jonsson</t>
  </si>
  <si>
    <t>Ivan Mikhaylovich Kizimov</t>
  </si>
  <si>
    <t>Geoffrey Norman Edward Hall-Say</t>
  </si>
  <si>
    <t>George Whiteside Hillyard</t>
  </si>
  <si>
    <t>Otto Josef Hofer</t>
  </si>
  <si>
    <t>Philippe Louis Eugne Cattiau</t>
  </si>
  <si>
    <t>Sante Lorenzo Minotti Ceccherini</t>
  </si>
  <si>
    <t>Didier Courrges</t>
  </si>
  <si>
    <t>John Bruce Cuneo</t>
  </si>
  <si>
    <t>Carlos Teodor de Crdenas Culmell</t>
  </si>
  <si>
    <t>Jrme De Mayer</t>
  </si>
  <si>
    <t>Maarten de Wit</t>
  </si>
  <si>
    <t>Carl Peder Fredricson</t>
  </si>
  <si>
    <t>Karl Folke Frln</t>
  </si>
  <si>
    <t>Elena Georgescu-Nedelcu</t>
  </si>
  <si>
    <t>Torben Schmidt Grael</t>
  </si>
  <si>
    <t>Sam Griffiths</t>
  </si>
  <si>
    <t>Albert Bernard Voorn</t>
  </si>
  <si>
    <t>Gerardus "Gerard"" de Vries Lentsch"</t>
  </si>
  <si>
    <t>Kazumi Watanabe</t>
  </si>
  <si>
    <t>Henri Weewauters</t>
  </si>
  <si>
    <t>Paul Wiesner</t>
  </si>
  <si>
    <t>Manfred Klein</t>
  </si>
  <si>
    <t>Walther Klemm</t>
  </si>
  <si>
    <t>Dezs Lauber</t>
  </si>
  <si>
    <t>Lockwood Masters "Woody"" Pirie"</t>
  </si>
  <si>
    <t>John Michael Plumb</t>
  </si>
  <si>
    <t>Heinrich "Heinz"" Pollay"</t>
  </si>
  <si>
    <t>Mark Jeffrey Reynolds</t>
  </si>
  <si>
    <t>Nicol "Nico"" Rode"</t>
  </si>
  <si>
    <t>Gudbrand Gudbrandsen Skatteboe</t>
  </si>
  <si>
    <t>Martin Stixrud</t>
  </si>
  <si>
    <t>Sujaku Suzuki</t>
  </si>
  <si>
    <t>Alfred Gomer Albert "Alf"" Swahn"</t>
  </si>
  <si>
    <t>Irena Szydowska</t>
  </si>
  <si>
    <t>Karl Bertil Sandstrm</t>
  </si>
  <si>
    <t>Heikki Ilmari Savolainen</t>
  </si>
  <si>
    <t>Hubertus Schmidt</t>
  </si>
  <si>
    <t>Erik Oskar Severin</t>
  </si>
  <si>
    <t>Samuel Henry "Sam"" Sharman"</t>
  </si>
  <si>
    <t>ngel Len Gozalo</t>
  </si>
  <si>
    <t>Liselott Linsenhoff (Schindling-, -Rheinberger)</t>
  </si>
  <si>
    <t>Torsten Hjalmar Lord</t>
  </si>
  <si>
    <t>Jean Alphonse Margraff</t>
  </si>
  <si>
    <t>Sergey Anatolyevich Martynov</t>
  </si>
  <si>
    <t>Joseph Kent Massey</t>
  </si>
  <si>
    <t>Gustaf Edvin Nordahl</t>
  </si>
  <si>
    <t>Forest Waldemar McNeir</t>
  </si>
  <si>
    <t>Manuel Mendvil Yocupicio</t>
  </si>
  <si>
    <t>Halvor Olai Larsen Mgster (-Kolbeinsvik)</t>
  </si>
  <si>
    <t>Leonardus "Leo"" Nardus (Salomon-)"</t>
  </si>
  <si>
    <t>Sven Alfred Thofelt</t>
  </si>
  <si>
    <t>Philip Humphreys Tomalin</t>
  </si>
  <si>
    <t>Maarten Hendrik van Dulm</t>
  </si>
  <si>
    <t>Theodora Elisabeth Gerarda "Anky"" van Grunsven"</t>
  </si>
  <si>
    <t>Thor Thorvaldsen</t>
  </si>
  <si>
    <t>Christine S.  Traurig</t>
  </si>
  <si>
    <t>Jules Cyrus Angelle Trinit</t>
  </si>
  <si>
    <t>Francis William "Frank"" Tyler"</t>
  </si>
  <si>
    <t>Jacoba Maria Jozina "Coby"" van Baalen (Dorresteijn-)"</t>
  </si>
  <si>
    <t>Charles Flix Franois Marie Joseph Van Den Bussche</t>
  </si>
  <si>
    <t>Gheorghe Lichiardopol</t>
  </si>
  <si>
    <t>Arthur St. Clair Lyon</t>
  </si>
  <si>
    <t>Kevin Martin</t>
  </si>
  <si>
    <t>Armand mile Nicolas Massard</t>
  </si>
  <si>
    <t>Edith Louise Master</t>
  </si>
  <si>
    <t>Alfredo Pezzana</t>
  </si>
  <si>
    <t>Jzsef Rdy</t>
  </si>
  <si>
    <t>Philip Wigham Richardson</t>
  </si>
  <si>
    <t>Karl Gustav Bernhardt Richter</t>
  </si>
  <si>
    <t>Michel Henri Nol Robert</t>
  </si>
  <si>
    <t>Marc Marie Andr Roguet</t>
  </si>
  <si>
    <t>Wang Yifu</t>
  </si>
  <si>
    <t>Arthur Warrington Westover</t>
  </si>
  <si>
    <t>Christen Knagenhjelm Wiese</t>
  </si>
  <si>
    <t>Spencer James W. Wilton</t>
  </si>
  <si>
    <t>Gerard Willem le Heux</t>
  </si>
  <si>
    <t>Shane Rose</t>
  </si>
  <si>
    <t>Einar Folke Emanuel Sandstrm</t>
  </si>
  <si>
    <t>Zoltn Schenker (Ozoray)</t>
  </si>
  <si>
    <t>Werner Schindler</t>
  </si>
  <si>
    <t>Guenter H. Seidel</t>
  </si>
  <si>
    <t>Teemu Ilmari Selnne</t>
  </si>
  <si>
    <t>Gustav-Adolf Sjberg</t>
  </si>
  <si>
    <t>Pietro Speciale</t>
  </si>
  <si>
    <t>Nils Olof Stahre</t>
  </si>
  <si>
    <t>Arthur John McCashin</t>
  </si>
  <si>
    <t>Teignmouth Philip "Tim"" Melvill"</t>
  </si>
  <si>
    <t>Ferenc Mez (Grnfeld-)</t>
  </si>
  <si>
    <t>Diane Nelson (-Dezura)</t>
  </si>
  <si>
    <t>Jzef Zapdzki</t>
  </si>
  <si>
    <t>Anette Charlotte Norberg</t>
  </si>
  <si>
    <t>Antonio Oppes</t>
  </si>
  <si>
    <t>Jan Olsen stervold (Austevold-)</t>
  </si>
  <si>
    <t>Margit Otto-Crpin</t>
  </si>
  <si>
    <t>Andr Joseph Parmentier</t>
  </si>
  <si>
    <t>Hubert Andr Parot</t>
  </si>
  <si>
    <t>Anders Martinus Petersen</t>
  </si>
  <si>
    <t>Dominique Maximien Gardres</t>
  </si>
  <si>
    <t>Jean Ren Gauguin</t>
  </si>
  <si>
    <t>Henri Gurin</t>
  </si>
  <si>
    <t>Cosmo Edmund Duff-Gordon</t>
  </si>
  <si>
    <t>Harriet Pauline "Hettie"" Dyhrenfurth (Heyman-)"</t>
  </si>
  <si>
    <t>Ferdinand Feyerick</t>
  </si>
  <si>
    <t>William Speed Lane Fox-Pitt</t>
  </si>
  <si>
    <t>Cheryl Bernard (Kullman-)</t>
  </si>
  <si>
    <t>Marcello Bertinetti</t>
  </si>
  <si>
    <t>John Denis Yelverton Bingham</t>
  </si>
  <si>
    <t>John Robert "Bob"" Braithwaite"</t>
  </si>
  <si>
    <t>Giovanni Canova</t>
  </si>
  <si>
    <t>Nadine Capellmann (-Biffar-)</t>
  </si>
  <si>
    <t>Otto Ammermann</t>
  </si>
  <si>
    <t>Flix Pierre Victor Bailly</t>
  </si>
  <si>
    <t>Glenys Bakker</t>
  </si>
  <si>
    <t>Jesper Bank</t>
  </si>
  <si>
    <t>Roberto Battaglia</t>
  </si>
  <si>
    <t>Julius Beresford Wiszniewski</t>
  </si>
  <si>
    <t>Paul Ren Colas</t>
  </si>
  <si>
    <t>Juan Esteban Curuchet</t>
  </si>
  <si>
    <t>Alphonse De Cuyper</t>
  </si>
  <si>
    <t>Mrio de Lopez da Vasa Csar Alves de Noronha</t>
  </si>
  <si>
    <t>Maurilio De Zolt Lisabetta</t>
  </si>
  <si>
    <t>Knud Oluf Jessen Degn</t>
  </si>
  <si>
    <t>Ragnar Rafael Jansson</t>
  </si>
  <si>
    <t>Gustaf Mauritz Johansson (-Fritzing)</t>
  </si>
  <si>
    <t>Amos Markovich Kash</t>
  </si>
  <si>
    <t>Albert Helgerud (Thorvaldsen-)</t>
  </si>
  <si>
    <t>Frank Henry Hughes</t>
  </si>
  <si>
    <t>Josefa Idem-Guerrini</t>
  </si>
  <si>
    <t>George Henry Harvey</t>
  </si>
  <si>
    <t>Kaspar Fredrik Hassel</t>
  </si>
  <si>
    <t>Karsten Wolf-Dieter Manfred  Huck</t>
  </si>
  <si>
    <t>Frederick St. John Hughes</t>
  </si>
  <si>
    <t>Frederick Harkness Humphreys</t>
  </si>
  <si>
    <t>Yevgeny Mikhaylovich Ivchenko</t>
  </si>
  <si>
    <t>Jane Bidstrup</t>
  </si>
  <si>
    <t>Aage Birch</t>
  </si>
  <si>
    <t>Carl August Bjrkman</t>
  </si>
  <si>
    <t>Carl Johan Magnus Bjrnstjerna</t>
  </si>
  <si>
    <t>Susan M. Blinks</t>
  </si>
  <si>
    <t>Franz Bckli</t>
  </si>
  <si>
    <t>Petronella Theodora Maria "Ellen"" Bontje"</t>
  </si>
  <si>
    <t>Erik Bostrm</t>
  </si>
  <si>
    <t>Raymond Jean Bru</t>
  </si>
  <si>
    <t>Georges Eugne William "Go"" Buchard"</t>
  </si>
  <si>
    <t>Lucinda Fredericks (Murray-)</t>
  </si>
  <si>
    <t>Edwin Johannes "Edward"" Gal"</t>
  </si>
  <si>
    <t>Edward Francis Gleason</t>
  </si>
  <si>
    <t>William Percy Grosvenor</t>
  </si>
  <si>
    <t>Richard Travers Dixon</t>
  </si>
  <si>
    <t>Jetze Doorman</t>
  </si>
  <si>
    <t>Jakob Erckrath de Bary</t>
  </si>
  <si>
    <t>Jos Manuel Mara del Corazn de Jess Escandn y Barrn</t>
  </si>
  <si>
    <t>Nelson Falco</t>
  </si>
  <si>
    <t>Birgit Fischer-Schmidt</t>
  </si>
  <si>
    <t>Glen Seward Foster, II</t>
  </si>
  <si>
    <t>Jri Jaanson</t>
  </si>
  <si>
    <t>Bernd Jkel</t>
  </si>
  <si>
    <t>Wadysaw Kara</t>
  </si>
  <si>
    <t>Paul Eugne Albert Anspach</t>
  </si>
  <si>
    <t>Kristin Ann Armstrong (-Savola)</t>
  </si>
  <si>
    <t>douard Jos Artigas</t>
  </si>
  <si>
    <t>Kamal Bahamdan</t>
  </si>
  <si>
    <t>Ian Roy Ballinger</t>
  </si>
  <si>
    <t>Walter Whall Battiss</t>
  </si>
  <si>
    <t>Dsir Beaurain</t>
  </si>
  <si>
    <t>William Bruce "Bill"" Bentsen"</t>
  </si>
  <si>
    <t>Walter Chaffe</t>
  </si>
  <si>
    <t>Donald Smith "Don"" Cohan"</t>
  </si>
  <si>
    <t>Cyrus Edwin Dallin</t>
  </si>
  <si>
    <t>Paul Martin Davis</t>
  </si>
  <si>
    <t>tienne De Wilde</t>
  </si>
  <si>
    <t>Giuseppe Delfino</t>
  </si>
  <si>
    <t>Ilario Di Bu</t>
  </si>
  <si>
    <t>Manlio Di Rosa</t>
  </si>
  <si>
    <t>Andreas Dibowski</t>
  </si>
  <si>
    <t>Samuel Robert Newton</t>
  </si>
  <si>
    <t>Ole Olsen</t>
  </si>
  <si>
    <t>Henrik Olsen stervold (Austevold-)</t>
  </si>
  <si>
    <t>Charles Palmer</t>
  </si>
  <si>
    <t>Ian R. Peel</t>
  </si>
  <si>
    <t>Ernst Edward Rosenqvist</t>
  </si>
  <si>
    <t>Willy Mads Henry Rgeberg</t>
  </si>
  <si>
    <t>Walter Mathers Rutherford</t>
  </si>
  <si>
    <t>Ole Andreas Sther</t>
  </si>
  <si>
    <t>Hendrik Dorotheus Scherpenhuijzen</t>
  </si>
  <si>
    <t>Arne Nannestad Sejersted</t>
  </si>
  <si>
    <t>Eigil Ramsfjell</t>
  </si>
  <si>
    <t>Fritz Thiedemann</t>
  </si>
  <si>
    <t>Edmund Gustaf Thormhlen</t>
  </si>
  <si>
    <t>Nion Robert Tucker</t>
  </si>
  <si>
    <t>Zinada Mykhailivna Turchyna (Stolitenko-)</t>
  </si>
  <si>
    <t>Francisco Valadas Jnior</t>
  </si>
  <si>
    <t>Thibaut Vallette</t>
  </si>
  <si>
    <t>Karen Lende O'Connor</t>
  </si>
  <si>
    <t>Alexandre Auguste Lippmann</t>
  </si>
  <si>
    <t>Fredrik Max Emil Lf</t>
  </si>
  <si>
    <t>Werner Julius March</t>
  </si>
  <si>
    <t>Jzef Klukowski</t>
  </si>
  <si>
    <t>Laura Kraut (Kent-)</t>
  </si>
  <si>
    <t>Kaarlo Kustaa "Kalle"" Lappalainen"</t>
  </si>
  <si>
    <t>Andrey Ivanovich Lavrov</t>
  </si>
  <si>
    <t>Jan Johannes "Jur"" Vrieling"</t>
  </si>
  <si>
    <t>Harry August Wahl</t>
  </si>
  <si>
    <t>Francis William Charles "Frank"" Weldon"</t>
  </si>
  <si>
    <t>Doreen Viola Wilber (Hansen-)</t>
  </si>
  <si>
    <t>Johan Fredrik Siln</t>
  </si>
  <si>
    <t>Charles Earl Smith</t>
  </si>
  <si>
    <t>Francis Paul Stevens</t>
  </si>
  <si>
    <t>Hermann Stiegholzer</t>
  </si>
  <si>
    <t>Agostino Straulino</t>
  </si>
  <si>
    <t>Georges Charles Armand Tainturier</t>
  </si>
  <si>
    <t>Kroly Takcs</t>
  </si>
  <si>
    <t>Winifred Margaret McNair (Slocock-)</t>
  </si>
  <si>
    <t>Robert Cook "Bob"" Murray"</t>
  </si>
  <si>
    <t>Patrick Joseph "Pat"" McDonald (McDonnell-)"</t>
  </si>
  <si>
    <t>Thomas Doodputlee McMeekin</t>
  </si>
  <si>
    <t>Zemfira Aliyevna Meftkhtddinova</t>
  </si>
  <si>
    <t>Edwin Archer Mills</t>
  </si>
  <si>
    <t>Henry Treise Morshead</t>
  </si>
  <si>
    <t>Alexander Munro</t>
  </si>
  <si>
    <t>Johan Arvid Konstantin Knppel</t>
  </si>
  <si>
    <t>Jonas Leo Adolf Konto</t>
  </si>
  <si>
    <t>Igor Nikolayevich Larionov</t>
  </si>
  <si>
    <t>Egill Reimers</t>
  </si>
  <si>
    <t>Louis Marcel Richardet</t>
  </si>
  <si>
    <t>Henrik Duntzfeldt Robert</t>
  </si>
  <si>
    <t>Alexander Elliott Rogers</t>
  </si>
  <si>
    <t>Guy Nickalls</t>
  </si>
  <si>
    <t>Georg Nowka</t>
  </si>
  <si>
    <t>Fernando Antnio Cerqueira da Silva Paes</t>
  </si>
  <si>
    <t>Endre Palcz</t>
  </si>
  <si>
    <t>Jan Parandowski</t>
  </si>
  <si>
    <t>Hilde Gjermundshaug Pedersen</t>
  </si>
  <si>
    <t>Mouritius Prosper "Maurice"" Peeters"</t>
  </si>
  <si>
    <t>Joseph Perotaux</t>
  </si>
  <si>
    <t>Marc Marie Jean Perrodon</t>
  </si>
  <si>
    <t>Marcel Lon Jacques Perrot</t>
  </si>
  <si>
    <t>Rolf P. Ruff</t>
  </si>
  <si>
    <t>Rikard Hugo Sllstrm</t>
  </si>
  <si>
    <t>Angelo Scalzone</t>
  </si>
  <si>
    <t>Edwin Paul Scharff</t>
  </si>
  <si>
    <t>Harry Edward Sears</t>
  </si>
  <si>
    <t>Guy Robert Marie Joseph Lefrant</t>
  </si>
  <si>
    <t>Eino Aukusti Leino</t>
  </si>
  <si>
    <t>Ole Andreas Lilloe-Olsen</t>
  </si>
  <si>
    <t>Adolf Valentin Lindfors</t>
  </si>
  <si>
    <t>Jeannie Longo-Ciprelli</t>
  </si>
  <si>
    <t>Charles MacIver</t>
  </si>
  <si>
    <t>Edoardo Mangiarotti</t>
  </si>
  <si>
    <t>Valentyn Hryhorovych Mankin</t>
  </si>
  <si>
    <t>William Brittain Martin</t>
  </si>
  <si>
    <t>Claude-Lon Mascaux</t>
  </si>
  <si>
    <t>Christopher Ian "Chris"" Timms"</t>
  </si>
  <si>
    <t>Reika Utsugi</t>
  </si>
  <si>
    <t>George Mieville Simond</t>
  </si>
  <si>
    <t>Charles Sydney Smith</t>
  </si>
  <si>
    <t>John Hubert Stevens</t>
  </si>
  <si>
    <t>Christine Stckelberger</t>
  </si>
  <si>
    <t>Alexander Stuart "Jock"" Sturrock"</t>
  </si>
  <si>
    <t>Michael J. Sullivan</t>
  </si>
  <si>
    <t>Thomas Gerald Tait</t>
  </si>
  <si>
    <t>Frank Seymour Wright</t>
  </si>
  <si>
    <t>Hiroshi Yamamoto</t>
  </si>
  <si>
    <t>Gustaf Birger Hjalmarsson Cederin</t>
  </si>
  <si>
    <t>Frank Rutger Cervell</t>
  </si>
  <si>
    <t>Norman Cudworth Cohn-Armitage</t>
  </si>
  <si>
    <t>Althea Kristina "Tina"" Cook (Gifford-)"</t>
  </si>
  <si>
    <t>Cecil George Cooke</t>
  </si>
  <si>
    <t>Antonio Cosentino</t>
  </si>
  <si>
    <t>Fernand Henri Jean Cournollet</t>
  </si>
  <si>
    <t>John Gordon Crammond</t>
  </si>
  <si>
    <t>Graham Bassett Dadds</t>
  </si>
  <si>
    <t>Miguel Angel de Capriles</t>
  </si>
  <si>
    <t>Adrianus Egbert Willem "Arie"" de Jong"</t>
  </si>
  <si>
    <t>Jorge de Paiva</t>
  </si>
  <si>
    <t>Henri Marie Raoul Gaillard de Saint Germain</t>
  </si>
  <si>
    <t>Jorge Alberto del Ro Slas</t>
  </si>
  <si>
    <t>Louis Albert Armand Etienne Delaunoij</t>
  </si>
  <si>
    <t>Marcel Cyr Desprets</t>
  </si>
  <si>
    <t>Gao E</t>
  </si>
  <si>
    <t>Lucien Alphonse Paul Gaudin</t>
  </si>
  <si>
    <t>Boris Abramovich Goykhman</t>
  </si>
  <si>
    <t>Dominik Haek</t>
  </si>
  <si>
    <t>Hong Xun Vinh</t>
  </si>
  <si>
    <t>Marc Francis Houtzager</t>
  </si>
  <si>
    <t>Andrew James Hoy</t>
  </si>
  <si>
    <t>Gza Imre</t>
  </si>
  <si>
    <t>Marcel Louis Berr</t>
  </si>
  <si>
    <t>John Hutchison Black</t>
  </si>
  <si>
    <t>Erik Gustaf Blomqvist</t>
  </si>
  <si>
    <t>Robert "Bob"" Bodley"</t>
  </si>
  <si>
    <t>Boris Boor</t>
  </si>
  <si>
    <t>Martin Luther Borthen</t>
  </si>
  <si>
    <t>Eve-Henriette Brossin de Mre-de Polanska</t>
  </si>
  <si>
    <t>Charles Gustave Cabaret</t>
  </si>
  <si>
    <t>Jacques Cariou</t>
  </si>
  <si>
    <t>Jesse Landis "Lee"" Carleton"</t>
  </si>
  <si>
    <t>Christian Ahlmann</t>
  </si>
  <si>
    <t>Nasser Salih Nasser Abdullah Al-Attiya</t>
  </si>
  <si>
    <t>Hans Daniel Alfredsson</t>
  </si>
  <si>
    <t>Charles Archer Arentz</t>
  </si>
  <si>
    <t>Donald Brian "Don"" Bartlett"</t>
  </si>
  <si>
    <t>Esper Konstantinovich Beloselsky-Belozersky</t>
  </si>
  <si>
    <t>Edward Benedicks</t>
  </si>
  <si>
    <t>John A. Dietz</t>
  </si>
  <si>
    <t>Markus Eggler</t>
  </si>
  <si>
    <t>Gideon Levi Ericsson</t>
  </si>
  <si>
    <t>Jacobo Mara del Pilar Carlos Manuel Fitz-James Stuart y Falc Portocarrero y Osorio</t>
  </si>
  <si>
    <t>Nina Fout</t>
  </si>
  <si>
    <t>Walter Andreas Jakobsson</t>
  </si>
  <si>
    <t>Walter John Henry Jones</t>
  </si>
  <si>
    <t>Noriaki Kasai</t>
  </si>
  <si>
    <t>Franz Kemser</t>
  </si>
  <si>
    <t>Viktor Hugo Johnson</t>
  </si>
  <si>
    <t>Sonja Johnson</t>
  </si>
  <si>
    <t>Gustaf Adolf Jonsson</t>
  </si>
  <si>
    <t>Halvard Hanevold</t>
  </si>
  <si>
    <t>Alf John Hansen</t>
  </si>
  <si>
    <t>Hans Jrgen Hansen</t>
  </si>
  <si>
    <t>Beatrice Geraldine Hill-Lowe (Ruxton-, -Thompson)</t>
  </si>
  <si>
    <t>Juha Petter Hirvi</t>
  </si>
  <si>
    <t>Paul Hffer</t>
  </si>
  <si>
    <t>Velleda Cesari</t>
  </si>
  <si>
    <t>Francis Davis "Frank"" Chapot"</t>
  </si>
  <si>
    <t>Christos Kostas "Chris"" Chelios (Tselios-)"</t>
  </si>
  <si>
    <t>Shalva Chikhladze</t>
  </si>
  <si>
    <t>Jay Clark, Jr.</t>
  </si>
  <si>
    <t>Justinien Charles Xavier Clary (Bretonneau-)</t>
  </si>
  <si>
    <t>Frederic Warren "Ted"" Conant"</t>
  </si>
  <si>
    <t>Malcolm Douglas Cooper</t>
  </si>
  <si>
    <t>Iztok op</t>
  </si>
  <si>
    <t>Percy Leo Crosby</t>
  </si>
  <si>
    <t>Charles Robert Crowe</t>
  </si>
  <si>
    <t>Amy-Cathrine de Bary</t>
  </si>
  <si>
    <t>Henri Jhan ric Joseph Marie de Buhan</t>
  </si>
  <si>
    <t>Basil Spalding de Garmendia</t>
  </si>
  <si>
    <t>Guy Julien Ernest Delage de Luget</t>
  </si>
  <si>
    <t>Luigi Diana</t>
  </si>
  <si>
    <t>Clayton Fredericks</t>
  </si>
  <si>
    <t>Gert Fridolf Fredriksson</t>
  </si>
  <si>
    <t>Andrs Gazzotti</t>
  </si>
  <si>
    <t>Herv Godignon</t>
  </si>
  <si>
    <t>Danielle Goyette</t>
  </si>
  <si>
    <t>Katherine Jane Grainger</t>
  </si>
  <si>
    <t>Clifford Barton "Cliff"" Gray"</t>
  </si>
  <si>
    <t>William Dod</t>
  </si>
  <si>
    <t>Roger Franois Ducret</t>
  </si>
  <si>
    <t>Louis Charles Marie Dutfoy</t>
  </si>
  <si>
    <t>Wilberforce Vaughan Eaves</t>
  </si>
  <si>
    <t>Eskild Balschmidt Ebbesen</t>
  </si>
  <si>
    <t>Srgio "Escadinha"" Dutra dos Santos"</t>
  </si>
  <si>
    <t>Thomas Flach</t>
  </si>
  <si>
    <t>Count of is_first_time_win</t>
  </si>
  <si>
    <t>Count of medal_name</t>
  </si>
  <si>
    <t>1. Age Distribution of Medal Winners:</t>
  </si>
  <si>
    <r>
      <t xml:space="preserve">The </t>
    </r>
    <r>
      <rPr>
        <b/>
        <sz val="11"/>
        <color theme="1"/>
        <rFont val="Calibri"/>
        <family val="2"/>
        <scheme val="minor"/>
      </rPr>
      <t>age distribution</t>
    </r>
    <r>
      <rPr>
        <sz val="11"/>
        <color theme="1"/>
        <rFont val="Calibri"/>
        <family val="2"/>
        <scheme val="minor"/>
      </rPr>
      <t xml:space="preserve"> shows that a significant number of competitors who won unexpected medals were in the </t>
    </r>
    <r>
      <rPr>
        <b/>
        <sz val="11"/>
        <color theme="1"/>
        <rFont val="Calibri"/>
        <family val="2"/>
        <scheme val="minor"/>
      </rPr>
      <t>40-45 age range</t>
    </r>
    <r>
      <rPr>
        <sz val="11"/>
        <color theme="1"/>
        <rFont val="Calibri"/>
        <family val="2"/>
        <scheme val="minor"/>
      </rPr>
      <t xml:space="preserve">, with a few even in their </t>
    </r>
    <r>
      <rPr>
        <b/>
        <sz val="11"/>
        <color theme="1"/>
        <rFont val="Calibri"/>
        <family val="2"/>
        <scheme val="minor"/>
      </rPr>
      <t>60s and 70s</t>
    </r>
    <r>
      <rPr>
        <sz val="11"/>
        <color theme="1"/>
        <rFont val="Calibri"/>
        <family val="2"/>
        <scheme val="minor"/>
      </rPr>
      <t>.</t>
    </r>
  </si>
  <si>
    <t>This indicates that several older athletes, often considered past their prime in many sports, achieved surprising successes. This is especially notable for physically demanding sports where younger competitors usually dominate.</t>
  </si>
  <si>
    <t>2. Countries with Most First-Time Wins:</t>
  </si>
  <si>
    <r>
      <t xml:space="preserve">The </t>
    </r>
    <r>
      <rPr>
        <b/>
        <sz val="11"/>
        <color theme="1"/>
        <rFont val="Calibri"/>
        <family val="2"/>
        <scheme val="minor"/>
      </rPr>
      <t>Top 10 countries with the highest number of first-time wins</t>
    </r>
    <r>
      <rPr>
        <sz val="11"/>
        <color theme="1"/>
        <rFont val="Calibri"/>
        <family val="2"/>
        <scheme val="minor"/>
      </rPr>
      <t xml:space="preserve"> include:</t>
    </r>
  </si>
  <si>
    <r>
      <t>UK</t>
    </r>
    <r>
      <rPr>
        <sz val="11"/>
        <color theme="1"/>
        <rFont val="Calibri"/>
        <family val="2"/>
        <scheme val="minor"/>
      </rPr>
      <t xml:space="preserve">, </t>
    </r>
    <r>
      <rPr>
        <b/>
        <sz val="11"/>
        <color theme="1"/>
        <rFont val="Calibri"/>
        <family val="2"/>
        <scheme val="minor"/>
      </rPr>
      <t>USA</t>
    </r>
    <r>
      <rPr>
        <sz val="11"/>
        <color theme="1"/>
        <rFont val="Calibri"/>
        <family val="2"/>
        <scheme val="minor"/>
      </rPr>
      <t xml:space="preserve">, </t>
    </r>
    <r>
      <rPr>
        <b/>
        <sz val="11"/>
        <color theme="1"/>
        <rFont val="Calibri"/>
        <family val="2"/>
        <scheme val="minor"/>
      </rPr>
      <t>France</t>
    </r>
    <r>
      <rPr>
        <sz val="11"/>
        <color theme="1"/>
        <rFont val="Calibri"/>
        <family val="2"/>
        <scheme val="minor"/>
      </rPr>
      <t xml:space="preserve">, and </t>
    </r>
    <r>
      <rPr>
        <b/>
        <sz val="11"/>
        <color theme="1"/>
        <rFont val="Calibri"/>
        <family val="2"/>
        <scheme val="minor"/>
      </rPr>
      <t>Sweden</t>
    </r>
    <r>
      <rPr>
        <sz val="11"/>
        <color theme="1"/>
        <rFont val="Calibri"/>
        <family val="2"/>
        <scheme val="minor"/>
      </rPr>
      <t xml:space="preserve"> leading the list, each with over 100 unexpected wins.</t>
    </r>
  </si>
  <si>
    <r>
      <t xml:space="preserve">Countries like </t>
    </r>
    <r>
      <rPr>
        <b/>
        <sz val="11"/>
        <color theme="1"/>
        <rFont val="Calibri"/>
        <family val="2"/>
        <scheme val="minor"/>
      </rPr>
      <t>Switzerland</t>
    </r>
    <r>
      <rPr>
        <sz val="11"/>
        <color theme="1"/>
        <rFont val="Calibri"/>
        <family val="2"/>
        <scheme val="minor"/>
      </rPr>
      <t xml:space="preserve">, </t>
    </r>
    <r>
      <rPr>
        <b/>
        <sz val="11"/>
        <color theme="1"/>
        <rFont val="Calibri"/>
        <family val="2"/>
        <scheme val="minor"/>
      </rPr>
      <t>Norway</t>
    </r>
    <r>
      <rPr>
        <sz val="11"/>
        <color theme="1"/>
        <rFont val="Calibri"/>
        <family val="2"/>
        <scheme val="minor"/>
      </rPr>
      <t xml:space="preserve">, and </t>
    </r>
    <r>
      <rPr>
        <b/>
        <sz val="11"/>
        <color theme="1"/>
        <rFont val="Calibri"/>
        <family val="2"/>
        <scheme val="minor"/>
      </rPr>
      <t>Netherlands</t>
    </r>
    <r>
      <rPr>
        <sz val="11"/>
        <color theme="1"/>
        <rFont val="Calibri"/>
        <family val="2"/>
        <scheme val="minor"/>
      </rPr>
      <t xml:space="preserve"> also feature prominently, suggesting that these countries have managed to break into new sports or categories unexpectedly.</t>
    </r>
  </si>
  <si>
    <t>This trend suggests that traditional powerhouses in sports (like the USA) also have the capacity to excel in less conventional or niche sports.</t>
  </si>
  <si>
    <t>3. Medal Distribution Among First-Time Wins:</t>
  </si>
  <si>
    <t>The distribution of medal types among first-time wins is fairly balanced:</t>
  </si>
  <si>
    <r>
      <t>Silver</t>
    </r>
    <r>
      <rPr>
        <sz val="11"/>
        <color theme="1"/>
        <rFont val="Calibri"/>
        <family val="2"/>
        <scheme val="minor"/>
      </rPr>
      <t>: 342 medals</t>
    </r>
  </si>
  <si>
    <r>
      <t>Bronze</t>
    </r>
    <r>
      <rPr>
        <sz val="11"/>
        <color theme="1"/>
        <rFont val="Calibri"/>
        <family val="2"/>
        <scheme val="minor"/>
      </rPr>
      <t>: 336 medals</t>
    </r>
  </si>
  <si>
    <r>
      <t>Gold</t>
    </r>
    <r>
      <rPr>
        <sz val="11"/>
        <color theme="1"/>
        <rFont val="Calibri"/>
        <family val="2"/>
        <scheme val="minor"/>
      </rPr>
      <t>: 322 medals</t>
    </r>
  </si>
  <si>
    <t>The relatively even distribution indicates that these surprising wins were not limited to lower-tier medals but also included top podium finishes.</t>
  </si>
  <si>
    <t>Are there any regions that have experienced significant growth or decline in Olympic participation?</t>
  </si>
  <si>
    <t>participant_count</t>
  </si>
  <si>
    <t>Democratic Republic of the Congo</t>
  </si>
  <si>
    <t>El Salvador</t>
  </si>
  <si>
    <t>Guinea</t>
  </si>
  <si>
    <t>Honduras</t>
  </si>
  <si>
    <t>Iraq</t>
  </si>
  <si>
    <t>Lesotho</t>
  </si>
  <si>
    <t>Liberia</t>
  </si>
  <si>
    <t>Madagascar</t>
  </si>
  <si>
    <t>Malawi</t>
  </si>
  <si>
    <t>Malaya</t>
  </si>
  <si>
    <t>Mali</t>
  </si>
  <si>
    <t>Malta</t>
  </si>
  <si>
    <t>Myanmar</t>
  </si>
  <si>
    <t>Nepal</t>
  </si>
  <si>
    <t>Newfoundland</t>
  </si>
  <si>
    <t>Nicaragua</t>
  </si>
  <si>
    <t>North Borneo</t>
  </si>
  <si>
    <t>San Marino</t>
  </si>
  <si>
    <t>Sierra Leone</t>
  </si>
  <si>
    <t>Somalia</t>
  </si>
  <si>
    <t>Swaziland</t>
  </si>
  <si>
    <t>Vietnam (pre)</t>
  </si>
  <si>
    <t>Zimbabwe (Rhodesia)</t>
  </si>
  <si>
    <t>Yearly_Change</t>
  </si>
  <si>
    <t>Percent_Change</t>
  </si>
  <si>
    <t>Sum of Percent_Change</t>
  </si>
  <si>
    <t>Significant Changes in Participation</t>
  </si>
  <si>
    <r>
      <t>Top Growth</t>
    </r>
    <r>
      <rPr>
        <sz val="11"/>
        <color theme="1"/>
        <rFont val="Calibri"/>
        <family val="2"/>
        <scheme val="minor"/>
      </rPr>
      <t>: The bar chart highlights the countries with the most significant year-over-year growth in participation. For example, Yugoslavia exhibited a remarkable increase of over 10,600%.</t>
    </r>
  </si>
  <si>
    <t>Total Countries</t>
  </si>
  <si>
    <t>Years Covered</t>
  </si>
  <si>
    <t>Total Entries</t>
  </si>
  <si>
    <t>Max Increase</t>
  </si>
  <si>
    <t>Max Decrease</t>
  </si>
  <si>
    <r>
      <t>Top Decline</t>
    </r>
    <r>
      <rPr>
        <sz val="11"/>
        <color theme="1"/>
        <rFont val="Calibri"/>
        <family val="2"/>
        <scheme val="minor"/>
      </rPr>
      <t>: Conversely, Malay experienced a drastic decline of nearly -140.00% overall in some years, indicating potential disruptions like geopolitical factors or boycotts.</t>
    </r>
  </si>
  <si>
    <r>
      <t>1. Significant Year-over-Year Fluctuations</t>
    </r>
    <r>
      <rPr>
        <sz val="11"/>
        <color theme="1"/>
        <rFont val="Calibri"/>
        <family val="2"/>
        <scheme val="minor"/>
      </rPr>
      <t>:</t>
    </r>
  </si>
  <si>
    <t>Several regions exhibited notable year-over-year changes in the number of Olympic participants. Some experienced substantial growth, with participation numbers surging by over 100% in certain years, indicating increased investment, improved infrastructure, or heightened interest in sports during those periods.</t>
  </si>
  <si>
    <t>Conversely, some regions saw dramatic declines in participation, with drops exceeding 50%. These declines could be linked to factors such as political conflicts, economic downturns, or changes in the region's focus on global sporting events.</t>
  </si>
  <si>
    <r>
      <t>2. General Trends Observed</t>
    </r>
    <r>
      <rPr>
        <sz val="11"/>
        <color theme="1"/>
        <rFont val="Calibri"/>
        <family val="2"/>
        <scheme val="minor"/>
      </rPr>
      <t>:</t>
    </r>
  </si>
  <si>
    <t>Participation trends varied significantly across the years, with certain peaks and troughs aligning with global events or regional challenges.</t>
  </si>
  <si>
    <t>The analysis revealed that while some regions steadily increased their presence in the Olympics, others faced interruptions that caused sharp decreases in athlete representation.</t>
  </si>
  <si>
    <r>
      <t>3. Growth and Decline Patterns</t>
    </r>
    <r>
      <rPr>
        <sz val="11"/>
        <color theme="1"/>
        <rFont val="Calibri"/>
        <family val="2"/>
        <scheme val="minor"/>
      </rPr>
      <t>:</t>
    </r>
  </si>
  <si>
    <t>Regions that demonstrated strong growth often maintained that momentum over multiple years, suggesting successful long-term sports programs and consistent support.</t>
  </si>
  <si>
    <t>The sharp declines observed in some cases were typically abrupt, possibly due to sudden socio-economic changes or policy shifts affecting sports funding or participation.</t>
  </si>
  <si>
    <t>Conclusion</t>
  </si>
  <si>
    <t>The analysis highlights that while some regions have been able to consistently grow their participation, others have faced challenges leading to significant drops. Understanding these patterns can help stakeholders focus on factors that drive participation, such as government support, economic conditions, and strategic planning for sports development.</t>
  </si>
  <si>
    <t>Sum of Yearly_Change</t>
  </si>
  <si>
    <t>How do cultural or geographical factors influence the performance of regions in specific sports?</t>
  </si>
  <si>
    <t>sport_medal_count</t>
  </si>
  <si>
    <t>Sum of sport_medal_count</t>
  </si>
  <si>
    <r>
      <t>Dominant Sports by Region</t>
    </r>
    <r>
      <rPr>
        <sz val="11"/>
        <color theme="1"/>
        <rFont val="Calibri"/>
        <family val="2"/>
        <scheme val="minor"/>
      </rPr>
      <t>:</t>
    </r>
  </si>
  <si>
    <r>
      <t xml:space="preserve">The USA has a significant dominance in sports like </t>
    </r>
    <r>
      <rPr>
        <b/>
        <sz val="11"/>
        <color theme="1"/>
        <rFont val="Calibri"/>
        <family val="2"/>
        <scheme val="minor"/>
      </rPr>
      <t>Athletics</t>
    </r>
    <r>
      <rPr>
        <sz val="11"/>
        <color theme="1"/>
        <rFont val="Calibri"/>
        <family val="2"/>
        <scheme val="minor"/>
      </rPr>
      <t xml:space="preserve">, </t>
    </r>
    <r>
      <rPr>
        <b/>
        <sz val="11"/>
        <color theme="1"/>
        <rFont val="Calibri"/>
        <family val="2"/>
        <scheme val="minor"/>
      </rPr>
      <t>Swimming</t>
    </r>
    <r>
      <rPr>
        <sz val="11"/>
        <color theme="1"/>
        <rFont val="Calibri"/>
        <family val="2"/>
        <scheme val="minor"/>
      </rPr>
      <t xml:space="preserve">, and </t>
    </r>
    <r>
      <rPr>
        <b/>
        <sz val="11"/>
        <color theme="1"/>
        <rFont val="Calibri"/>
        <family val="2"/>
        <scheme val="minor"/>
      </rPr>
      <t>Gymnastics</t>
    </r>
    <r>
      <rPr>
        <sz val="11"/>
        <color theme="1"/>
        <rFont val="Calibri"/>
        <family val="2"/>
        <scheme val="minor"/>
      </rPr>
      <t>, as indicated by the high medal counts in these categories. This aligns with the country's extensive infrastructure and cultural emphasis on these sports.</t>
    </r>
  </si>
  <si>
    <r>
      <t>Russia and Germany</t>
    </r>
    <r>
      <rPr>
        <sz val="11"/>
        <color theme="1"/>
        <rFont val="Calibri"/>
        <family val="2"/>
        <scheme val="minor"/>
      </rPr>
      <t xml:space="preserve"> excel in sports like </t>
    </r>
    <r>
      <rPr>
        <b/>
        <sz val="11"/>
        <color theme="1"/>
        <rFont val="Calibri"/>
        <family val="2"/>
        <scheme val="minor"/>
      </rPr>
      <t>Figure Skating</t>
    </r>
    <r>
      <rPr>
        <sz val="11"/>
        <color theme="1"/>
        <rFont val="Calibri"/>
        <family val="2"/>
        <scheme val="minor"/>
      </rPr>
      <t xml:space="preserve"> and </t>
    </r>
    <r>
      <rPr>
        <b/>
        <sz val="11"/>
        <color theme="1"/>
        <rFont val="Calibri"/>
        <family val="2"/>
        <scheme val="minor"/>
      </rPr>
      <t>Biathlon</t>
    </r>
    <r>
      <rPr>
        <sz val="11"/>
        <color theme="1"/>
        <rFont val="Calibri"/>
        <family val="2"/>
        <scheme val="minor"/>
      </rPr>
      <t>, reflecting the colder climate and emphasis on Winter sports in these regions.</t>
    </r>
  </si>
  <si>
    <r>
      <t>Australia</t>
    </r>
    <r>
      <rPr>
        <sz val="11"/>
        <color theme="1"/>
        <rFont val="Calibri"/>
        <family val="2"/>
        <scheme val="minor"/>
      </rPr>
      <t xml:space="preserve"> shows strong performance in </t>
    </r>
    <r>
      <rPr>
        <b/>
        <sz val="11"/>
        <color theme="1"/>
        <rFont val="Calibri"/>
        <family val="2"/>
        <scheme val="minor"/>
      </rPr>
      <t>Swimming</t>
    </r>
    <r>
      <rPr>
        <sz val="11"/>
        <color theme="1"/>
        <rFont val="Calibri"/>
        <family val="2"/>
        <scheme val="minor"/>
      </rPr>
      <t>, which makes sense given its coastal geography and cultural inclination towards water sports.</t>
    </r>
  </si>
  <si>
    <r>
      <t>Geographical Influence</t>
    </r>
    <r>
      <rPr>
        <sz val="11"/>
        <color theme="1"/>
        <rFont val="Calibri"/>
        <family val="2"/>
        <scheme val="minor"/>
      </rPr>
      <t>:</t>
    </r>
  </si>
  <si>
    <r>
      <t xml:space="preserve">Countries with colder climates like </t>
    </r>
    <r>
      <rPr>
        <b/>
        <sz val="11"/>
        <color theme="1"/>
        <rFont val="Calibri"/>
        <family val="2"/>
        <scheme val="minor"/>
      </rPr>
      <t>Russia</t>
    </r>
    <r>
      <rPr>
        <sz val="11"/>
        <color theme="1"/>
        <rFont val="Calibri"/>
        <family val="2"/>
        <scheme val="minor"/>
      </rPr>
      <t xml:space="preserve"> and </t>
    </r>
    <r>
      <rPr>
        <b/>
        <sz val="11"/>
        <color theme="1"/>
        <rFont val="Calibri"/>
        <family val="2"/>
        <scheme val="minor"/>
      </rPr>
      <t>Germany</t>
    </r>
    <r>
      <rPr>
        <sz val="11"/>
        <color theme="1"/>
        <rFont val="Calibri"/>
        <family val="2"/>
        <scheme val="minor"/>
      </rPr>
      <t xml:space="preserve"> tend to excel in Winter sports, such as </t>
    </r>
    <r>
      <rPr>
        <b/>
        <sz val="11"/>
        <color theme="1"/>
        <rFont val="Calibri"/>
        <family val="2"/>
        <scheme val="minor"/>
      </rPr>
      <t>Biathlon</t>
    </r>
    <r>
      <rPr>
        <sz val="11"/>
        <color theme="1"/>
        <rFont val="Calibri"/>
        <family val="2"/>
        <scheme val="minor"/>
      </rPr>
      <t xml:space="preserve">, </t>
    </r>
    <r>
      <rPr>
        <b/>
        <sz val="11"/>
        <color theme="1"/>
        <rFont val="Calibri"/>
        <family val="2"/>
        <scheme val="minor"/>
      </rPr>
      <t>Speed Skating</t>
    </r>
    <r>
      <rPr>
        <sz val="11"/>
        <color theme="1"/>
        <rFont val="Calibri"/>
        <family val="2"/>
        <scheme val="minor"/>
      </rPr>
      <t xml:space="preserve">, and </t>
    </r>
    <r>
      <rPr>
        <b/>
        <sz val="11"/>
        <color theme="1"/>
        <rFont val="Calibri"/>
        <family val="2"/>
        <scheme val="minor"/>
      </rPr>
      <t>Skiing</t>
    </r>
    <r>
      <rPr>
        <sz val="11"/>
        <color theme="1"/>
        <rFont val="Calibri"/>
        <family val="2"/>
        <scheme val="minor"/>
      </rPr>
      <t>.</t>
    </r>
  </si>
  <si>
    <r>
      <t xml:space="preserve">In contrast, countries with warmer climates, such as the </t>
    </r>
    <r>
      <rPr>
        <b/>
        <sz val="11"/>
        <color theme="1"/>
        <rFont val="Calibri"/>
        <family val="2"/>
        <scheme val="minor"/>
      </rPr>
      <t>USA</t>
    </r>
    <r>
      <rPr>
        <sz val="11"/>
        <color theme="1"/>
        <rFont val="Calibri"/>
        <family val="2"/>
        <scheme val="minor"/>
      </rPr>
      <t xml:space="preserve"> and </t>
    </r>
    <r>
      <rPr>
        <b/>
        <sz val="11"/>
        <color theme="1"/>
        <rFont val="Calibri"/>
        <family val="2"/>
        <scheme val="minor"/>
      </rPr>
      <t>Australia</t>
    </r>
    <r>
      <rPr>
        <sz val="11"/>
        <color theme="1"/>
        <rFont val="Calibri"/>
        <family val="2"/>
        <scheme val="minor"/>
      </rPr>
      <t xml:space="preserve">, excel in Summer sports like </t>
    </r>
    <r>
      <rPr>
        <b/>
        <sz val="11"/>
        <color theme="1"/>
        <rFont val="Calibri"/>
        <family val="2"/>
        <scheme val="minor"/>
      </rPr>
      <t>Swimming</t>
    </r>
    <r>
      <rPr>
        <sz val="11"/>
        <color theme="1"/>
        <rFont val="Calibri"/>
        <family val="2"/>
        <scheme val="minor"/>
      </rPr>
      <t xml:space="preserve"> and </t>
    </r>
    <r>
      <rPr>
        <b/>
        <sz val="11"/>
        <color theme="1"/>
        <rFont val="Calibri"/>
        <family val="2"/>
        <scheme val="minor"/>
      </rPr>
      <t>Athletics</t>
    </r>
    <r>
      <rPr>
        <sz val="11"/>
        <color theme="1"/>
        <rFont val="Calibri"/>
        <family val="2"/>
        <scheme val="minor"/>
      </rPr>
      <t>.</t>
    </r>
  </si>
  <si>
    <t>The dominance of certain sports in specific countries highlights the influence of both geographical conditions (e.g., access to snow or water bodies) and cultural focus (e.g., sports development programs and training facilities).</t>
  </si>
  <si>
    <r>
      <t>Seasonal Performance</t>
    </r>
    <r>
      <rPr>
        <sz val="11"/>
        <color theme="1"/>
        <rFont val="Calibri"/>
        <family val="2"/>
        <scheme val="minor"/>
      </rPr>
      <t>:</t>
    </r>
  </si>
  <si>
    <t>The USA, with its diverse climate, shows strength in both Summer and Winter sports, indicating a balanced investment in sports infrastructure across the board.</t>
  </si>
  <si>
    <r>
      <t xml:space="preserve">Countries like </t>
    </r>
    <r>
      <rPr>
        <b/>
        <sz val="11"/>
        <color theme="1"/>
        <rFont val="Calibri"/>
        <family val="2"/>
        <scheme val="minor"/>
      </rPr>
      <t>Russia</t>
    </r>
    <r>
      <rPr>
        <sz val="11"/>
        <color theme="1"/>
        <rFont val="Calibri"/>
        <family val="2"/>
        <scheme val="minor"/>
      </rPr>
      <t xml:space="preserve"> and </t>
    </r>
    <r>
      <rPr>
        <b/>
        <sz val="11"/>
        <color theme="1"/>
        <rFont val="Calibri"/>
        <family val="2"/>
        <scheme val="minor"/>
      </rPr>
      <t>Germany</t>
    </r>
    <r>
      <rPr>
        <sz val="11"/>
        <color theme="1"/>
        <rFont val="Calibri"/>
        <family val="2"/>
        <scheme val="minor"/>
      </rPr>
      <t xml:space="preserve"> demonstrate a clear focus on Winter sports, likely due to favorable training conditions and a cultural emphasis on sports suited to colder climates.</t>
    </r>
  </si>
  <si>
    <t>Are there any regions that have had a notable impact on the overall medal tally?</t>
  </si>
  <si>
    <t>(Multiple Items)</t>
  </si>
  <si>
    <r>
      <t>1. Top Region - USA</t>
    </r>
    <r>
      <rPr>
        <sz val="11"/>
        <color theme="1"/>
        <rFont val="Calibri"/>
        <family val="2"/>
        <scheme val="minor"/>
      </rPr>
      <t>:</t>
    </r>
  </si>
  <si>
    <r>
      <t xml:space="preserve">The </t>
    </r>
    <r>
      <rPr>
        <b/>
        <sz val="11"/>
        <color theme="1"/>
        <rFont val="Calibri"/>
        <family val="2"/>
        <scheme val="minor"/>
      </rPr>
      <t>USA</t>
    </r>
    <r>
      <rPr>
        <sz val="11"/>
        <color theme="1"/>
        <rFont val="Calibri"/>
        <family val="2"/>
        <scheme val="minor"/>
      </rPr>
      <t xml:space="preserve"> leads the medal tally by a significant margin with </t>
    </r>
    <r>
      <rPr>
        <b/>
        <sz val="11"/>
        <color theme="1"/>
        <rFont val="Calibri"/>
        <family val="2"/>
        <scheme val="minor"/>
      </rPr>
      <t>5,414 total medals</t>
    </r>
    <r>
      <rPr>
        <sz val="11"/>
        <color theme="1"/>
        <rFont val="Calibri"/>
        <family val="2"/>
        <scheme val="minor"/>
      </rPr>
      <t>.</t>
    </r>
  </si>
  <si>
    <r>
      <t xml:space="preserve">Breakdown: </t>
    </r>
    <r>
      <rPr>
        <b/>
        <sz val="11"/>
        <color theme="1"/>
        <rFont val="Calibri"/>
        <family val="2"/>
        <scheme val="minor"/>
      </rPr>
      <t>2,533 Gold</t>
    </r>
    <r>
      <rPr>
        <sz val="11"/>
        <color theme="1"/>
        <rFont val="Calibri"/>
        <family val="2"/>
        <scheme val="minor"/>
      </rPr>
      <t xml:space="preserve">, </t>
    </r>
    <r>
      <rPr>
        <b/>
        <sz val="11"/>
        <color theme="1"/>
        <rFont val="Calibri"/>
        <family val="2"/>
        <scheme val="minor"/>
      </rPr>
      <t>1,580 Silver</t>
    </r>
    <r>
      <rPr>
        <sz val="11"/>
        <color theme="1"/>
        <rFont val="Calibri"/>
        <family val="2"/>
        <scheme val="minor"/>
      </rPr>
      <t xml:space="preserve">, </t>
    </r>
    <r>
      <rPr>
        <b/>
        <sz val="11"/>
        <color theme="1"/>
        <rFont val="Calibri"/>
        <family val="2"/>
        <scheme val="minor"/>
      </rPr>
      <t>1,301 Bronze</t>
    </r>
    <r>
      <rPr>
        <sz val="11"/>
        <color theme="1"/>
        <rFont val="Calibri"/>
        <family val="2"/>
        <scheme val="minor"/>
      </rPr>
      <t>.</t>
    </r>
  </si>
  <si>
    <t>The USA's dominance is evident, with a substantial portion of their medals being Gold, showcasing excellence across various sports.</t>
  </si>
  <si>
    <r>
      <t>2. Soviet Union</t>
    </r>
    <r>
      <rPr>
        <sz val="11"/>
        <color theme="1"/>
        <rFont val="Calibri"/>
        <family val="2"/>
        <scheme val="minor"/>
      </rPr>
      <t>:</t>
    </r>
  </si>
  <si>
    <r>
      <t xml:space="preserve">Despite no longer existing as a nation, the </t>
    </r>
    <r>
      <rPr>
        <b/>
        <sz val="11"/>
        <color theme="1"/>
        <rFont val="Calibri"/>
        <family val="2"/>
        <scheme val="minor"/>
      </rPr>
      <t>Soviet Union</t>
    </r>
    <r>
      <rPr>
        <sz val="11"/>
        <color theme="1"/>
        <rFont val="Calibri"/>
        <family val="2"/>
        <scheme val="minor"/>
      </rPr>
      <t xml:space="preserve"> holds the second-highest count with </t>
    </r>
    <r>
      <rPr>
        <b/>
        <sz val="11"/>
        <color theme="1"/>
        <rFont val="Calibri"/>
        <family val="2"/>
        <scheme val="minor"/>
      </rPr>
      <t>2,658 medals</t>
    </r>
    <r>
      <rPr>
        <sz val="11"/>
        <color theme="1"/>
        <rFont val="Calibri"/>
        <family val="2"/>
        <scheme val="minor"/>
      </rPr>
      <t>.</t>
    </r>
  </si>
  <si>
    <r>
      <t xml:space="preserve">Breakdown: </t>
    </r>
    <r>
      <rPr>
        <b/>
        <sz val="11"/>
        <color theme="1"/>
        <rFont val="Calibri"/>
        <family val="2"/>
        <scheme val="minor"/>
      </rPr>
      <t>1,135 Gold</t>
    </r>
    <r>
      <rPr>
        <sz val="11"/>
        <color theme="1"/>
        <rFont val="Calibri"/>
        <family val="2"/>
        <scheme val="minor"/>
      </rPr>
      <t xml:space="preserve">, </t>
    </r>
    <r>
      <rPr>
        <b/>
        <sz val="11"/>
        <color theme="1"/>
        <rFont val="Calibri"/>
        <family val="2"/>
        <scheme val="minor"/>
      </rPr>
      <t>783 Silver</t>
    </r>
    <r>
      <rPr>
        <sz val="11"/>
        <color theme="1"/>
        <rFont val="Calibri"/>
        <family val="2"/>
        <scheme val="minor"/>
      </rPr>
      <t xml:space="preserve">, </t>
    </r>
    <r>
      <rPr>
        <b/>
        <sz val="11"/>
        <color theme="1"/>
        <rFont val="Calibri"/>
        <family val="2"/>
        <scheme val="minor"/>
      </rPr>
      <t>740 Bronze</t>
    </r>
    <r>
      <rPr>
        <sz val="11"/>
        <color theme="1"/>
        <rFont val="Calibri"/>
        <family val="2"/>
        <scheme val="minor"/>
      </rPr>
      <t>.</t>
    </r>
  </si>
  <si>
    <t>This highlights their historical strength and impact on global sports during their era.</t>
  </si>
  <si>
    <r>
      <t>3. Germany</t>
    </r>
    <r>
      <rPr>
        <sz val="11"/>
        <color theme="1"/>
        <rFont val="Calibri"/>
        <family val="2"/>
        <scheme val="minor"/>
      </rPr>
      <t>:</t>
    </r>
  </si>
  <si>
    <r>
      <t xml:space="preserve">Germany ranks third with a total of </t>
    </r>
    <r>
      <rPr>
        <b/>
        <sz val="11"/>
        <color theme="1"/>
        <rFont val="Calibri"/>
        <family val="2"/>
        <scheme val="minor"/>
      </rPr>
      <t>2,395 medals</t>
    </r>
    <r>
      <rPr>
        <sz val="11"/>
        <color theme="1"/>
        <rFont val="Calibri"/>
        <family val="2"/>
        <scheme val="minor"/>
      </rPr>
      <t>.</t>
    </r>
  </si>
  <si>
    <r>
      <t xml:space="preserve">Consistently performing across all categories with </t>
    </r>
    <r>
      <rPr>
        <b/>
        <sz val="11"/>
        <color theme="1"/>
        <rFont val="Calibri"/>
        <family val="2"/>
        <scheme val="minor"/>
      </rPr>
      <t>843 Gold</t>
    </r>
    <r>
      <rPr>
        <sz val="11"/>
        <color theme="1"/>
        <rFont val="Calibri"/>
        <family val="2"/>
        <scheme val="minor"/>
      </rPr>
      <t xml:space="preserve">, </t>
    </r>
    <r>
      <rPr>
        <b/>
        <sz val="11"/>
        <color theme="1"/>
        <rFont val="Calibri"/>
        <family val="2"/>
        <scheme val="minor"/>
      </rPr>
      <t>742 Silver</t>
    </r>
    <r>
      <rPr>
        <sz val="11"/>
        <color theme="1"/>
        <rFont val="Calibri"/>
        <family val="2"/>
        <scheme val="minor"/>
      </rPr>
      <t xml:space="preserve">, and </t>
    </r>
    <r>
      <rPr>
        <b/>
        <sz val="11"/>
        <color theme="1"/>
        <rFont val="Calibri"/>
        <family val="2"/>
        <scheme val="minor"/>
      </rPr>
      <t>810 Bronze</t>
    </r>
    <r>
      <rPr>
        <sz val="11"/>
        <color theme="1"/>
        <rFont val="Calibri"/>
        <family val="2"/>
        <scheme val="minor"/>
      </rPr>
      <t xml:space="preserve"> medals.</t>
    </r>
  </si>
  <si>
    <r>
      <t>4. UK and France</t>
    </r>
    <r>
      <rPr>
        <sz val="11"/>
        <color theme="1"/>
        <rFont val="Calibri"/>
        <family val="2"/>
        <scheme val="minor"/>
      </rPr>
      <t>:</t>
    </r>
  </si>
  <si>
    <r>
      <t xml:space="preserve">The </t>
    </r>
    <r>
      <rPr>
        <b/>
        <sz val="11"/>
        <color theme="1"/>
        <rFont val="Calibri"/>
        <family val="2"/>
        <scheme val="minor"/>
      </rPr>
      <t>UK</t>
    </r>
    <r>
      <rPr>
        <sz val="11"/>
        <color theme="1"/>
        <rFont val="Calibri"/>
        <family val="2"/>
        <scheme val="minor"/>
      </rPr>
      <t xml:space="preserve"> and </t>
    </r>
    <r>
      <rPr>
        <b/>
        <sz val="11"/>
        <color theme="1"/>
        <rFont val="Calibri"/>
        <family val="2"/>
        <scheme val="minor"/>
      </rPr>
      <t>France</t>
    </r>
    <r>
      <rPr>
        <sz val="11"/>
        <color theme="1"/>
        <rFont val="Calibri"/>
        <family val="2"/>
        <scheme val="minor"/>
      </rPr>
      <t xml:space="preserve"> are close competitors, with </t>
    </r>
    <r>
      <rPr>
        <b/>
        <sz val="11"/>
        <color theme="1"/>
        <rFont val="Calibri"/>
        <family val="2"/>
        <scheme val="minor"/>
      </rPr>
      <t>1,971</t>
    </r>
    <r>
      <rPr>
        <sz val="11"/>
        <color theme="1"/>
        <rFont val="Calibri"/>
        <family val="2"/>
        <scheme val="minor"/>
      </rPr>
      <t xml:space="preserve"> and </t>
    </r>
    <r>
      <rPr>
        <b/>
        <sz val="11"/>
        <color theme="1"/>
        <rFont val="Calibri"/>
        <family val="2"/>
        <scheme val="minor"/>
      </rPr>
      <t>1,686</t>
    </r>
    <r>
      <rPr>
        <sz val="11"/>
        <color theme="1"/>
        <rFont val="Calibri"/>
        <family val="2"/>
        <scheme val="minor"/>
      </rPr>
      <t xml:space="preserve"> total medals, respectively.</t>
    </r>
  </si>
  <si>
    <t>Both countries show a well-distributed performance across Gold, Silver, and Bronze      categories, indicating their consistent presence in the top ranks.</t>
  </si>
  <si>
    <t>Season</t>
  </si>
  <si>
    <t>Total_Events</t>
  </si>
  <si>
    <t>Year</t>
  </si>
  <si>
    <t>Analyzing Trends Over Time</t>
  </si>
  <si>
    <t>A. General Trends in the Number of Events</t>
  </si>
  <si>
    <r>
      <t xml:space="preserve">The number of events in both Summer and Winter Olympics has </t>
    </r>
    <r>
      <rPr>
        <b/>
        <sz val="11"/>
        <color theme="1"/>
        <rFont val="Calibri"/>
        <family val="2"/>
        <scheme val="minor"/>
      </rPr>
      <t>steadily increased</t>
    </r>
    <r>
      <rPr>
        <sz val="11"/>
        <color theme="1"/>
        <rFont val="Calibri"/>
        <family val="2"/>
        <scheme val="minor"/>
      </rPr>
      <t xml:space="preserve"> over time, indicating an expansion in the scale of the games.</t>
    </r>
  </si>
  <si>
    <t>Key periods of growth:</t>
  </si>
  <si>
    <r>
      <t>Post-World War II era (1948)</t>
    </r>
    <r>
      <rPr>
        <sz val="11"/>
        <color theme="1"/>
        <rFont val="Calibri"/>
        <family val="2"/>
        <scheme val="minor"/>
      </rPr>
      <t>: A noticeable increase in events as the games resumed after the war.</t>
    </r>
  </si>
  <si>
    <r>
      <t>1992 to 2016</t>
    </r>
    <r>
      <rPr>
        <sz val="11"/>
        <color theme="1"/>
        <rFont val="Calibri"/>
        <family val="2"/>
        <scheme val="minor"/>
      </rPr>
      <t xml:space="preserve">: Significant growth in the Summer Games, with a peak in 2016 at </t>
    </r>
    <r>
      <rPr>
        <b/>
        <sz val="11"/>
        <color theme="1"/>
        <rFont val="Calibri"/>
        <family val="2"/>
        <scheme val="minor"/>
      </rPr>
      <t>306 events</t>
    </r>
    <r>
      <rPr>
        <sz val="11"/>
        <color theme="1"/>
        <rFont val="Calibri"/>
        <family val="2"/>
        <scheme val="minor"/>
      </rPr>
      <t>.</t>
    </r>
  </si>
  <si>
    <r>
      <t xml:space="preserve">The Winter Games saw a </t>
    </r>
    <r>
      <rPr>
        <b/>
        <sz val="11"/>
        <color theme="1"/>
        <rFont val="Calibri"/>
        <family val="2"/>
        <scheme val="minor"/>
      </rPr>
      <t>shift in 1994</t>
    </r>
    <r>
      <rPr>
        <sz val="11"/>
        <color theme="1"/>
        <rFont val="Calibri"/>
        <family val="2"/>
        <scheme val="minor"/>
      </rPr>
      <t>, after which they were held every two years, leading to more frequent but still expanding events.</t>
    </r>
  </si>
  <si>
    <t>B. Differences Between Summer and Winter Games</t>
  </si>
  <si>
    <r>
      <t xml:space="preserve">The </t>
    </r>
    <r>
      <rPr>
        <b/>
        <sz val="11"/>
        <color theme="1"/>
        <rFont val="Calibri"/>
        <family val="2"/>
        <scheme val="minor"/>
      </rPr>
      <t>Summer Games</t>
    </r>
    <r>
      <rPr>
        <sz val="11"/>
        <color theme="1"/>
        <rFont val="Calibri"/>
        <family val="2"/>
        <scheme val="minor"/>
      </rPr>
      <t xml:space="preserve"> consistently have more events compared to the </t>
    </r>
    <r>
      <rPr>
        <b/>
        <sz val="11"/>
        <color theme="1"/>
        <rFont val="Calibri"/>
        <family val="2"/>
        <scheme val="minor"/>
      </rPr>
      <t>Winter Games</t>
    </r>
    <r>
      <rPr>
        <sz val="11"/>
        <color theme="1"/>
        <rFont val="Calibri"/>
        <family val="2"/>
        <scheme val="minor"/>
      </rPr>
      <t>.</t>
    </r>
  </si>
  <si>
    <t>Sum of Total_Events</t>
  </si>
  <si>
    <t>Note : Using number of events as an indicator or proxy for the duration - 
More Events = More time taken for each game</t>
  </si>
  <si>
    <r>
      <t xml:space="preserve">The </t>
    </r>
    <r>
      <rPr>
        <b/>
        <sz val="11"/>
        <color theme="1"/>
        <rFont val="Calibri"/>
        <family val="2"/>
        <scheme val="minor"/>
      </rPr>
      <t>Summer Olympics</t>
    </r>
    <r>
      <rPr>
        <sz val="11"/>
        <color theme="1"/>
        <rFont val="Calibri"/>
        <family val="2"/>
        <scheme val="minor"/>
      </rPr>
      <t xml:space="preserve"> shows a steeper upward trend, especially from the 1980s onward.</t>
    </r>
  </si>
  <si>
    <r>
      <t xml:space="preserve">The </t>
    </r>
    <r>
      <rPr>
        <b/>
        <sz val="11"/>
        <color theme="1"/>
        <rFont val="Calibri"/>
        <family val="2"/>
        <scheme val="minor"/>
      </rPr>
      <t>Winter Olympics</t>
    </r>
    <r>
      <rPr>
        <sz val="11"/>
        <color theme="1"/>
        <rFont val="Calibri"/>
        <family val="2"/>
        <scheme val="minor"/>
      </rPr>
      <t xml:space="preserve"> displays a more gradual increase in the number of events, with occasional spikes in recent years.</t>
    </r>
  </si>
  <si>
    <t>Key Insights and Observations</t>
  </si>
  <si>
    <r>
      <t>Early Years (1896-1920s)</t>
    </r>
    <r>
      <rPr>
        <sz val="11"/>
        <color theme="1"/>
        <rFont val="Calibri"/>
        <family val="2"/>
        <scheme val="minor"/>
      </rPr>
      <t>: The number of events in the Summer Games started modestly but showed rapid growth post-1920, particularly after the Winter Games were introduced in 1924.</t>
    </r>
  </si>
  <si>
    <r>
      <t>Post-War Era (1948-1960s)</t>
    </r>
    <r>
      <rPr>
        <sz val="11"/>
        <color theme="1"/>
        <rFont val="Calibri"/>
        <family val="2"/>
        <scheme val="minor"/>
      </rPr>
      <t>: A clear expansion in the number of events, likely due to the addition of new sports and disciplines.</t>
    </r>
  </si>
  <si>
    <r>
      <t>Modern Era (1980s-Present)</t>
    </r>
    <r>
      <rPr>
        <sz val="11"/>
        <color theme="1"/>
        <rFont val="Calibri"/>
        <family val="2"/>
        <scheme val="minor"/>
      </rPr>
      <t>:</t>
    </r>
  </si>
  <si>
    <t>The Summer Games saw a substantial increase in events, reflecting the inclusion of newer sports and gender equality initiatives (e.g., women's events).</t>
  </si>
  <si>
    <t>The Winter Games, while growing at a slower pace, have also expanded with the addition of extreme sports like snowboarding in the late 1990s.</t>
  </si>
  <si>
    <r>
      <t>Overall Trend</t>
    </r>
    <r>
      <rPr>
        <sz val="11"/>
        <color theme="1"/>
        <rFont val="Calibri"/>
        <family val="2"/>
        <scheme val="minor"/>
      </rPr>
      <t>: The increasing number of events indicates that the duration of the Olympic Games has likely increased, driven by the inclusion of more sports, gender categories, and disciplines.</t>
    </r>
  </si>
  <si>
    <t>Conclusion:
The analysis suggests that the duration of the Olympic Games has increased over time, particularly driven by the addition of new events and sports.</t>
  </si>
  <si>
    <t>Mixed</t>
  </si>
  <si>
    <t>Sports</t>
  </si>
  <si>
    <t>MenvsWomen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</si>
</sst>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4"/>
      <color theme="1"/>
      <name val="Calibri"/>
      <family val="2"/>
      <scheme val="minor"/>
    </font>
    <font>
      <b/>
      <sz val="13.5"/>
      <color theme="1"/>
      <name val="Calibri"/>
      <family val="2"/>
      <scheme val="minor"/>
    </font>
    <font>
      <b/>
      <sz val="11"/>
      <color theme="0"/>
      <name val="Calibri"/>
      <family val="2"/>
      <scheme val="minor"/>
    </font>
    <font>
      <sz val="8"/>
      <name val="Calibri"/>
      <family val="2"/>
      <scheme val="minor"/>
    </font>
    <font>
      <sz val="10"/>
      <color theme="1"/>
      <name val="Calibri"/>
      <family val="2"/>
      <scheme val="minor"/>
    </font>
    <font>
      <sz val="11"/>
      <color theme="0"/>
      <name val="Calibri"/>
      <family val="2"/>
      <scheme val="minor"/>
    </font>
    <font>
      <b/>
      <sz val="11"/>
      <name val="Calibri"/>
      <family val="2"/>
      <scheme val="minor"/>
    </font>
    <font>
      <b/>
      <sz val="12"/>
      <color theme="1"/>
      <name val="Calibri"/>
      <family val="2"/>
      <scheme val="minor"/>
    </font>
  </fonts>
  <fills count="10">
    <fill>
      <patternFill patternType="none"/>
    </fill>
    <fill>
      <patternFill patternType="gray125"/>
    </fill>
    <fill>
      <patternFill patternType="solid">
        <fgColor theme="4" tint="0.59999389629810485"/>
        <bgColor indexed="64"/>
      </patternFill>
    </fill>
    <fill>
      <patternFill patternType="solid">
        <fgColor theme="4"/>
        <bgColor theme="4"/>
      </patternFill>
    </fill>
    <fill>
      <patternFill patternType="solid">
        <fgColor theme="9" tint="-0.249977111117893"/>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9" tint="0.39997558519241921"/>
        <bgColor indexed="64"/>
      </patternFill>
    </fill>
    <fill>
      <patternFill patternType="solid">
        <fgColor theme="7" tint="-0.249977111117893"/>
        <bgColor indexed="64"/>
      </patternFill>
    </fill>
    <fill>
      <patternFill patternType="solid">
        <fgColor theme="4" tint="0.399975585192419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theme="4" tint="0.39997558519241921"/>
      </top>
      <bottom style="thin">
        <color theme="4" tint="0.39997558519241921"/>
      </bottom>
      <diagonal/>
    </border>
    <border>
      <left/>
      <right/>
      <top/>
      <bottom style="thin">
        <color indexed="64"/>
      </bottom>
      <diagonal/>
    </border>
    <border>
      <left style="thin">
        <color indexed="64"/>
      </left>
      <right/>
      <top/>
      <bottom/>
      <diagonal/>
    </border>
    <border>
      <left/>
      <right style="thin">
        <color indexed="64"/>
      </right>
      <top/>
      <bottom/>
      <diagonal/>
    </border>
    <border>
      <left/>
      <right/>
      <top style="thin">
        <color indexed="64"/>
      </top>
      <bottom/>
      <diagonal/>
    </border>
  </borders>
  <cellStyleXfs count="1">
    <xf numFmtId="0" fontId="0" fillId="0" borderId="0"/>
  </cellStyleXfs>
  <cellXfs count="76">
    <xf numFmtId="0" fontId="0" fillId="0" borderId="0" xfId="0"/>
    <xf numFmtId="0" fontId="1" fillId="0" borderId="0" xfId="0" applyFont="1"/>
    <xf numFmtId="0" fontId="0" fillId="0" borderId="0" xfId="0" applyAlignment="1">
      <alignment vertical="center"/>
    </xf>
    <xf numFmtId="0" fontId="3" fillId="0" borderId="0" xfId="0" applyFont="1" applyAlignment="1">
      <alignment vertical="center"/>
    </xf>
    <xf numFmtId="0" fontId="0" fillId="0" borderId="0" xfId="0" applyAlignment="1">
      <alignment horizontal="left" vertical="center" indent="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4" xfId="0" applyBorder="1" applyAlignment="1">
      <alignment wrapText="1"/>
    </xf>
    <xf numFmtId="0" fontId="0" fillId="0" borderId="5" xfId="0" applyBorder="1" applyAlignment="1">
      <alignment wrapText="1"/>
    </xf>
    <xf numFmtId="0" fontId="0" fillId="0" borderId="0" xfId="0" applyAlignment="1">
      <alignment vertical="center" wrapText="1"/>
    </xf>
    <xf numFmtId="0" fontId="1" fillId="0" borderId="0" xfId="0" applyFont="1" applyAlignment="1">
      <alignment horizontal="left" vertical="center" indent="1"/>
    </xf>
    <xf numFmtId="0" fontId="0" fillId="0" borderId="0" xfId="0" applyAlignment="1">
      <alignment horizontal="left" vertical="center"/>
    </xf>
    <xf numFmtId="0" fontId="1" fillId="0" borderId="0" xfId="0" applyFont="1" applyAlignment="1">
      <alignment horizontal="right" vertical="center"/>
    </xf>
    <xf numFmtId="0" fontId="0" fillId="0" borderId="0" xfId="0" applyAlignment="1">
      <alignment horizontal="left" vertical="center" indent="2"/>
    </xf>
    <xf numFmtId="0" fontId="1"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horizontal="center" vertical="center" wrapText="1"/>
    </xf>
    <xf numFmtId="0" fontId="1" fillId="0" borderId="0" xfId="0" applyFont="1" applyAlignment="1">
      <alignment horizontal="left" vertical="center" indent="2"/>
    </xf>
    <xf numFmtId="0" fontId="0" fillId="0" borderId="0" xfId="0" pivotButton="1"/>
    <xf numFmtId="0" fontId="0" fillId="0" borderId="0" xfId="0" applyAlignment="1">
      <alignment horizontal="left"/>
    </xf>
    <xf numFmtId="0" fontId="4" fillId="3" borderId="8" xfId="0" applyFont="1" applyFill="1" applyBorder="1"/>
    <xf numFmtId="0" fontId="0" fillId="0" borderId="0" xfId="0" applyAlignment="1">
      <alignment horizontal="left" indent="1"/>
    </xf>
    <xf numFmtId="0" fontId="0" fillId="0" borderId="0" xfId="0" applyAlignment="1">
      <alignment horizontal="center"/>
    </xf>
    <xf numFmtId="0" fontId="7" fillId="4" borderId="0" xfId="0" applyFont="1" applyFill="1"/>
    <xf numFmtId="0" fontId="1" fillId="0" borderId="0" xfId="0" applyFont="1" applyAlignment="1">
      <alignment vertical="center"/>
    </xf>
    <xf numFmtId="0" fontId="9" fillId="0" borderId="0" xfId="0" applyFont="1" applyAlignment="1">
      <alignment vertical="center"/>
    </xf>
    <xf numFmtId="0" fontId="1" fillId="0" borderId="0" xfId="0" applyFont="1" applyAlignment="1">
      <alignment vertical="center" wrapText="1"/>
    </xf>
    <xf numFmtId="0" fontId="7" fillId="8" borderId="0" xfId="0" applyFont="1" applyFill="1"/>
    <xf numFmtId="0" fontId="3" fillId="0" borderId="0" xfId="0" applyFont="1" applyAlignment="1">
      <alignment horizontal="left" vertical="center"/>
    </xf>
    <xf numFmtId="0" fontId="1" fillId="0" borderId="0" xfId="0" applyFont="1" applyAlignment="1">
      <alignment horizontal="left"/>
    </xf>
    <xf numFmtId="0" fontId="0" fillId="2" borderId="0" xfId="0" applyFill="1"/>
    <xf numFmtId="0" fontId="0" fillId="2" borderId="0" xfId="0" applyFill="1" applyAlignment="1">
      <alignment vertical="center"/>
    </xf>
    <xf numFmtId="0" fontId="1" fillId="2" borderId="0" xfId="0" applyFont="1" applyFill="1" applyAlignment="1">
      <alignment vertical="center"/>
    </xf>
    <xf numFmtId="0" fontId="1" fillId="0" borderId="1" xfId="0" applyFont="1" applyBorder="1" applyAlignment="1">
      <alignment horizontal="center" vertical="center" wrapText="1"/>
    </xf>
    <xf numFmtId="0" fontId="2" fillId="0" borderId="1" xfId="0" applyFont="1" applyBorder="1" applyAlignment="1">
      <alignment horizontal="center" vertical="center"/>
    </xf>
    <xf numFmtId="0" fontId="0" fillId="0" borderId="0" xfId="0" applyAlignment="1">
      <alignment horizontal="left" vertical="center" wrapText="1"/>
    </xf>
    <xf numFmtId="0" fontId="2" fillId="0" borderId="3" xfId="0" applyFont="1" applyBorder="1" applyAlignment="1">
      <alignment horizontal="center" vertical="center"/>
    </xf>
    <xf numFmtId="0" fontId="2" fillId="0" borderId="2" xfId="0" applyFont="1" applyBorder="1" applyAlignment="1">
      <alignment horizontal="center" vertical="center"/>
    </xf>
    <xf numFmtId="0" fontId="1" fillId="0" borderId="1" xfId="0" applyFont="1" applyBorder="1" applyAlignment="1">
      <alignment horizontal="center" vertical="center"/>
    </xf>
    <xf numFmtId="0" fontId="1" fillId="2" borderId="1"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0" fillId="2" borderId="0" xfId="0" applyFill="1" applyAlignment="1">
      <alignment horizontal="left" vertical="center" wrapText="1"/>
    </xf>
    <xf numFmtId="0" fontId="0" fillId="2" borderId="0" xfId="0" applyFill="1" applyAlignment="1">
      <alignment horizontal="center" vertical="center" wrapText="1"/>
    </xf>
    <xf numFmtId="0" fontId="7" fillId="6" borderId="0" xfId="0" applyFont="1" applyFill="1" applyAlignment="1">
      <alignment horizontal="left" vertical="center" wrapText="1"/>
    </xf>
    <xf numFmtId="0" fontId="1" fillId="0" borderId="0" xfId="0" applyFont="1" applyAlignment="1">
      <alignment horizontal="left" vertical="center" wrapText="1"/>
    </xf>
    <xf numFmtId="0" fontId="0" fillId="2" borderId="1" xfId="0" applyFill="1" applyBorder="1" applyAlignment="1">
      <alignment horizontal="left" vertical="top" wrapText="1"/>
    </xf>
    <xf numFmtId="0" fontId="0" fillId="2" borderId="0" xfId="0" applyFill="1" applyAlignment="1">
      <alignment horizontal="left" vertical="center"/>
    </xf>
    <xf numFmtId="0" fontId="0" fillId="2" borderId="0" xfId="0" applyFill="1" applyAlignment="1">
      <alignment horizontal="left" vertical="top" wrapText="1"/>
    </xf>
    <xf numFmtId="0" fontId="0" fillId="0" borderId="0" xfId="0" applyAlignment="1">
      <alignment vertical="center" wrapText="1"/>
    </xf>
    <xf numFmtId="0" fontId="1" fillId="2" borderId="0" xfId="0" applyFont="1" applyFill="1" applyAlignment="1">
      <alignment horizontal="left" wrapText="1"/>
    </xf>
    <xf numFmtId="0" fontId="6" fillId="0" borderId="0" xfId="0" applyFont="1" applyAlignment="1">
      <alignment horizontal="left" vertical="center" wrapText="1"/>
    </xf>
    <xf numFmtId="0" fontId="1" fillId="2" borderId="0" xfId="0" applyFont="1" applyFill="1" applyAlignment="1">
      <alignment horizontal="left" vertical="center" wrapText="1"/>
    </xf>
    <xf numFmtId="0" fontId="1" fillId="0" borderId="7"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6"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1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9" xfId="0" applyFont="1" applyBorder="1" applyAlignment="1">
      <alignment horizontal="center" vertical="center" wrapText="1"/>
    </xf>
    <xf numFmtId="0" fontId="1" fillId="0" borderId="4" xfId="0" applyFont="1" applyBorder="1" applyAlignment="1">
      <alignment horizontal="center" vertical="center" wrapText="1"/>
    </xf>
    <xf numFmtId="0" fontId="3" fillId="5" borderId="0" xfId="0" applyFont="1" applyFill="1" applyAlignment="1">
      <alignment horizontal="center" vertical="center"/>
    </xf>
    <xf numFmtId="0" fontId="8" fillId="2" borderId="0" xfId="0" applyFont="1" applyFill="1" applyAlignment="1">
      <alignment horizontal="center" wrapText="1"/>
    </xf>
    <xf numFmtId="0" fontId="1" fillId="7" borderId="0" xfId="0" applyFont="1" applyFill="1" applyAlignment="1">
      <alignment horizontal="left" vertical="center" wrapText="1"/>
    </xf>
    <xf numFmtId="0" fontId="1" fillId="0" borderId="0" xfId="0" applyFont="1" applyAlignment="1">
      <alignment horizontal="left"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0" fillId="2" borderId="0" xfId="0" applyFill="1" applyAlignment="1">
      <alignment vertical="center" wrapText="1"/>
    </xf>
    <xf numFmtId="0" fontId="0" fillId="9" borderId="0" xfId="0" applyFill="1" applyAlignment="1">
      <alignment vertical="center" wrapText="1"/>
    </xf>
    <xf numFmtId="0" fontId="0" fillId="9" borderId="0" xfId="0" applyFill="1" applyAlignment="1">
      <alignment horizontal="left" vertical="center" wrapText="1"/>
    </xf>
    <xf numFmtId="0" fontId="0" fillId="9" borderId="0" xfId="0" applyFill="1" applyAlignment="1">
      <alignment horizontal="left" wrapText="1"/>
    </xf>
    <xf numFmtId="0" fontId="0" fillId="9" borderId="0" xfId="0" applyFill="1" applyAlignment="1">
      <alignment horizontal="left" vertical="center"/>
    </xf>
  </cellXfs>
  <cellStyles count="1">
    <cellStyle name="Normal" xfId="0" builtinId="0"/>
  </cellStyles>
  <dxfs count="44">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alignment horizontal="center" vertical="center" textRotation="0" wrapText="0" indent="0" justifyLastLine="0" shrinkToFit="0" readingOrder="0"/>
    </dxf>
    <dxf>
      <protection locked="1" hidden="0"/>
    </dxf>
    <dxf>
      <protection locked="1" hidden="0"/>
    </dxf>
    <dxf>
      <protection locked="1" hidden="0"/>
    </dxf>
    <dxf>
      <protection locked="1" hidden="0"/>
    </dxf>
    <dxf>
      <protection locked="1" hidden="0"/>
    </dxf>
    <dxf>
      <protection locked="1" hidden="0"/>
    </dxf>
    <dxf>
      <protection locked="1" hidden="0"/>
    </dxf>
    <dxf>
      <protection locked="1" hidden="0"/>
    </dxf>
    <dxf>
      <protection locked="1" hidden="0"/>
    </dxf>
    <dxf>
      <protection locked="1" hidden="0"/>
    </dxf>
    <dxf>
      <protection locked="1" hidden="0"/>
    </dxf>
    <dxf>
      <protection locked="1" hidden="0"/>
    </dxf>
    <dxf>
      <protection locked="1" hidden="0"/>
    </dxf>
    <dxf>
      <protection locked="1" hidden="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general" vertical="bottom" textRotation="0" wrapText="1"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general" vertical="bottom" textRotation="0" wrapText="1"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colors>
    <mruColors>
      <color rgb="FF863D0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7.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openxmlformats.org/officeDocument/2006/relationships/pivotCacheDefinition" Target="pivotCache/pivotCacheDefinition10.xml"/><Relationship Id="rId47" Type="http://schemas.openxmlformats.org/officeDocument/2006/relationships/pivotCacheDefinition" Target="pivotCache/pivotCacheDefinition15.xml"/><Relationship Id="rId50" Type="http://schemas.openxmlformats.org/officeDocument/2006/relationships/pivotCacheDefinition" Target="pivotCache/pivotCacheDefinition18.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openxmlformats.org/officeDocument/2006/relationships/pivotCacheDefinition" Target="pivotCache/pivotCacheDefinition13.xml"/><Relationship Id="rId53" Type="http://schemas.openxmlformats.org/officeDocument/2006/relationships/pivotCacheDefinition" Target="pivotCache/pivotCacheDefinition21.xml"/><Relationship Id="rId58" Type="http://schemas.microsoft.com/office/2017/10/relationships/person" Target="persons/perso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openxmlformats.org/officeDocument/2006/relationships/pivotCacheDefinition" Target="pivotCache/pivotCacheDefinition11.xml"/><Relationship Id="rId48" Type="http://schemas.openxmlformats.org/officeDocument/2006/relationships/pivotCacheDefinition" Target="pivotCache/pivotCacheDefinition16.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pivotCacheDefinition" Target="pivotCache/pivotCacheDefinition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openxmlformats.org/officeDocument/2006/relationships/pivotCacheDefinition" Target="pivotCache/pivotCacheDefinition14.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pivotCacheDefinition" Target="pivotCache/pivotCacheDefinition17.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2.xml"/><Relationship Id="rId52" Type="http://schemas.openxmlformats.org/officeDocument/2006/relationships/pivotCacheDefinition" Target="pivotCache/pivotCacheDefinition20.xml"/><Relationship Id="rId6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Decade Analysis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'1'!$J$20</c:f>
              <c:strCache>
                <c:ptCount val="1"/>
                <c:pt idx="0">
                  <c:v>games_count</c:v>
                </c:pt>
              </c:strCache>
            </c:strRef>
          </c:tx>
          <c:spPr>
            <a:ln w="28575" cap="rnd">
              <a:solidFill>
                <a:schemeClr val="lt1">
                  <a:alpha val="50000"/>
                </a:schemeClr>
              </a:solid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'1'!$I$21:$I$33</c:f>
              <c:numCache>
                <c:formatCode>General</c:formatCode>
                <c:ptCount val="13"/>
                <c:pt idx="0">
                  <c:v>1890</c:v>
                </c:pt>
                <c:pt idx="1">
                  <c:v>1900</c:v>
                </c:pt>
                <c:pt idx="2">
                  <c:v>1910</c:v>
                </c:pt>
                <c:pt idx="3">
                  <c:v>1920</c:v>
                </c:pt>
                <c:pt idx="4">
                  <c:v>1930</c:v>
                </c:pt>
                <c:pt idx="5">
                  <c:v>1940</c:v>
                </c:pt>
                <c:pt idx="6">
                  <c:v>1950</c:v>
                </c:pt>
                <c:pt idx="7">
                  <c:v>1960</c:v>
                </c:pt>
                <c:pt idx="8">
                  <c:v>1970</c:v>
                </c:pt>
                <c:pt idx="9">
                  <c:v>1980</c:v>
                </c:pt>
                <c:pt idx="10">
                  <c:v>1990</c:v>
                </c:pt>
                <c:pt idx="11">
                  <c:v>2000</c:v>
                </c:pt>
                <c:pt idx="12">
                  <c:v>2010</c:v>
                </c:pt>
              </c:numCache>
            </c:numRef>
          </c:xVal>
          <c:yVal>
            <c:numRef>
              <c:f>'1'!$J$21:$J$33</c:f>
              <c:numCache>
                <c:formatCode>General</c:formatCode>
                <c:ptCount val="13"/>
                <c:pt idx="0">
                  <c:v>1</c:v>
                </c:pt>
                <c:pt idx="1">
                  <c:v>4</c:v>
                </c:pt>
                <c:pt idx="2">
                  <c:v>1</c:v>
                </c:pt>
                <c:pt idx="3">
                  <c:v>5</c:v>
                </c:pt>
                <c:pt idx="4">
                  <c:v>4</c:v>
                </c:pt>
                <c:pt idx="5">
                  <c:v>2</c:v>
                </c:pt>
                <c:pt idx="6">
                  <c:v>4</c:v>
                </c:pt>
                <c:pt idx="7">
                  <c:v>6</c:v>
                </c:pt>
                <c:pt idx="8">
                  <c:v>4</c:v>
                </c:pt>
                <c:pt idx="9">
                  <c:v>6</c:v>
                </c:pt>
                <c:pt idx="10">
                  <c:v>5</c:v>
                </c:pt>
                <c:pt idx="11">
                  <c:v>5</c:v>
                </c:pt>
                <c:pt idx="12">
                  <c:v>4</c:v>
                </c:pt>
              </c:numCache>
            </c:numRef>
          </c:yVal>
          <c:smooth val="0"/>
          <c:extLst>
            <c:ext xmlns:c16="http://schemas.microsoft.com/office/drawing/2014/chart" uri="{C3380CC4-5D6E-409C-BE32-E72D297353CC}">
              <c16:uniqueId val="{00000000-61DD-4D63-AE2A-5D260581A6F6}"/>
            </c:ext>
          </c:extLst>
        </c:ser>
        <c:dLbls>
          <c:showLegendKey val="0"/>
          <c:showVal val="0"/>
          <c:showCatName val="0"/>
          <c:showSerName val="0"/>
          <c:showPercent val="0"/>
          <c:showBubbleSize val="0"/>
        </c:dLbls>
        <c:axId val="2078748064"/>
        <c:axId val="2078746144"/>
      </c:scatterChart>
      <c:valAx>
        <c:axId val="2078748064"/>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078746144"/>
        <c:crosses val="autoZero"/>
        <c:crossBetween val="midCat"/>
      </c:valAx>
      <c:valAx>
        <c:axId val="2078746144"/>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Games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78748064"/>
        <c:crosses val="autoZero"/>
        <c:crossBetween val="midCat"/>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Games Duration</a:t>
            </a:r>
            <a:r>
              <a:rPr lang="en-IN" baseline="0"/>
              <a:t>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Sheet1!$B$3:$B$4</c:f>
              <c:strCache>
                <c:ptCount val="1"/>
                <c:pt idx="0">
                  <c:v>Summer</c:v>
                </c:pt>
              </c:strCache>
            </c:strRef>
          </c:tx>
          <c:spPr>
            <a:ln w="28575" cap="rnd">
              <a:solidFill>
                <a:schemeClr val="accent1"/>
              </a:solidFill>
              <a:round/>
            </a:ln>
            <a:effectLst/>
          </c:spPr>
          <c:marker>
            <c:symbol val="none"/>
          </c:marker>
          <c:cat>
            <c:strRef>
              <c:f>Sheet1!$A$5:$A$39</c:f>
              <c:strCach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strCache>
            </c:strRef>
          </c:cat>
          <c:val>
            <c:numRef>
              <c:f>Sheet1!$B$5:$B$39</c:f>
              <c:numCache>
                <c:formatCode>General</c:formatCode>
                <c:ptCount val="35"/>
                <c:pt idx="0">
                  <c:v>42</c:v>
                </c:pt>
                <c:pt idx="1">
                  <c:v>90</c:v>
                </c:pt>
                <c:pt idx="2">
                  <c:v>94</c:v>
                </c:pt>
                <c:pt idx="3">
                  <c:v>72</c:v>
                </c:pt>
                <c:pt idx="4">
                  <c:v>109</c:v>
                </c:pt>
                <c:pt idx="5">
                  <c:v>107</c:v>
                </c:pt>
                <c:pt idx="6">
                  <c:v>153</c:v>
                </c:pt>
                <c:pt idx="7">
                  <c:v>131</c:v>
                </c:pt>
                <c:pt idx="8">
                  <c:v>122</c:v>
                </c:pt>
                <c:pt idx="9">
                  <c:v>131</c:v>
                </c:pt>
                <c:pt idx="10">
                  <c:v>150</c:v>
                </c:pt>
                <c:pt idx="11">
                  <c:v>153</c:v>
                </c:pt>
                <c:pt idx="12">
                  <c:v>149</c:v>
                </c:pt>
                <c:pt idx="13">
                  <c:v>151</c:v>
                </c:pt>
                <c:pt idx="14">
                  <c:v>150</c:v>
                </c:pt>
                <c:pt idx="15">
                  <c:v>163</c:v>
                </c:pt>
                <c:pt idx="16">
                  <c:v>172</c:v>
                </c:pt>
                <c:pt idx="17">
                  <c:v>193</c:v>
                </c:pt>
                <c:pt idx="18">
                  <c:v>198</c:v>
                </c:pt>
                <c:pt idx="19">
                  <c:v>203</c:v>
                </c:pt>
                <c:pt idx="20">
                  <c:v>221</c:v>
                </c:pt>
                <c:pt idx="21">
                  <c:v>237</c:v>
                </c:pt>
                <c:pt idx="22">
                  <c:v>257</c:v>
                </c:pt>
                <c:pt idx="24">
                  <c:v>271</c:v>
                </c:pt>
                <c:pt idx="26">
                  <c:v>300</c:v>
                </c:pt>
                <c:pt idx="28">
                  <c:v>301</c:v>
                </c:pt>
                <c:pt idx="30">
                  <c:v>302</c:v>
                </c:pt>
                <c:pt idx="32">
                  <c:v>302</c:v>
                </c:pt>
                <c:pt idx="34">
                  <c:v>306</c:v>
                </c:pt>
              </c:numCache>
            </c:numRef>
          </c:val>
          <c:smooth val="0"/>
          <c:extLst>
            <c:ext xmlns:c16="http://schemas.microsoft.com/office/drawing/2014/chart" uri="{C3380CC4-5D6E-409C-BE32-E72D297353CC}">
              <c16:uniqueId val="{00000000-C6F2-4CC8-88A4-A1B84772ACBE}"/>
            </c:ext>
          </c:extLst>
        </c:ser>
        <c:ser>
          <c:idx val="1"/>
          <c:order val="1"/>
          <c:tx>
            <c:strRef>
              <c:f>Sheet1!$C$3:$C$4</c:f>
              <c:strCache>
                <c:ptCount val="1"/>
                <c:pt idx="0">
                  <c:v>Winter</c:v>
                </c:pt>
              </c:strCache>
            </c:strRef>
          </c:tx>
          <c:spPr>
            <a:ln w="28575" cap="rnd">
              <a:solidFill>
                <a:schemeClr val="accent2"/>
              </a:solidFill>
              <a:round/>
            </a:ln>
            <a:effectLst/>
          </c:spPr>
          <c:marker>
            <c:symbol val="none"/>
          </c:marker>
          <c:cat>
            <c:strRef>
              <c:f>Sheet1!$A$5:$A$39</c:f>
              <c:strCach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strCache>
            </c:strRef>
          </c:cat>
          <c:val>
            <c:numRef>
              <c:f>Sheet1!$C$5:$C$39</c:f>
              <c:numCache>
                <c:formatCode>General</c:formatCode>
                <c:ptCount val="35"/>
                <c:pt idx="7">
                  <c:v>17</c:v>
                </c:pt>
                <c:pt idx="8">
                  <c:v>14</c:v>
                </c:pt>
                <c:pt idx="9">
                  <c:v>14</c:v>
                </c:pt>
                <c:pt idx="10">
                  <c:v>17</c:v>
                </c:pt>
                <c:pt idx="11">
                  <c:v>22</c:v>
                </c:pt>
                <c:pt idx="12">
                  <c:v>22</c:v>
                </c:pt>
                <c:pt idx="13">
                  <c:v>24</c:v>
                </c:pt>
                <c:pt idx="14">
                  <c:v>27</c:v>
                </c:pt>
                <c:pt idx="15">
                  <c:v>34</c:v>
                </c:pt>
                <c:pt idx="16">
                  <c:v>35</c:v>
                </c:pt>
                <c:pt idx="17">
                  <c:v>35</c:v>
                </c:pt>
                <c:pt idx="18">
                  <c:v>37</c:v>
                </c:pt>
                <c:pt idx="19">
                  <c:v>38</c:v>
                </c:pt>
                <c:pt idx="20">
                  <c:v>39</c:v>
                </c:pt>
                <c:pt idx="21">
                  <c:v>46</c:v>
                </c:pt>
                <c:pt idx="22">
                  <c:v>57</c:v>
                </c:pt>
                <c:pt idx="23">
                  <c:v>61</c:v>
                </c:pt>
                <c:pt idx="25">
                  <c:v>68</c:v>
                </c:pt>
                <c:pt idx="27">
                  <c:v>78</c:v>
                </c:pt>
                <c:pt idx="29">
                  <c:v>84</c:v>
                </c:pt>
                <c:pt idx="31">
                  <c:v>86</c:v>
                </c:pt>
                <c:pt idx="33">
                  <c:v>98</c:v>
                </c:pt>
              </c:numCache>
            </c:numRef>
          </c:val>
          <c:smooth val="0"/>
          <c:extLst>
            <c:ext xmlns:c16="http://schemas.microsoft.com/office/drawing/2014/chart" uri="{C3380CC4-5D6E-409C-BE32-E72D297353CC}">
              <c16:uniqueId val="{00000001-C6F2-4CC8-88A4-A1B84772ACBE}"/>
            </c:ext>
          </c:extLst>
        </c:ser>
        <c:dLbls>
          <c:showLegendKey val="0"/>
          <c:showVal val="0"/>
          <c:showCatName val="0"/>
          <c:showSerName val="0"/>
          <c:showPercent val="0"/>
          <c:showBubbleSize val="0"/>
        </c:dLbls>
        <c:smooth val="0"/>
        <c:axId val="741460991"/>
        <c:axId val="741459551"/>
      </c:lineChart>
      <c:catAx>
        <c:axId val="7414609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459551"/>
        <c:crosses val="autoZero"/>
        <c:auto val="1"/>
        <c:lblAlgn val="ctr"/>
        <c:lblOffset val="100"/>
        <c:noMultiLvlLbl val="0"/>
      </c:catAx>
      <c:valAx>
        <c:axId val="741459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Duration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46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Events Addition through the Years</a:t>
            </a:r>
          </a:p>
        </c:rich>
      </c:tx>
      <c:overlay val="0"/>
      <c:spPr>
        <a:noFill/>
        <a:ln>
          <a:noFill/>
        </a:ln>
        <a:effectLst/>
      </c:spPr>
    </c:title>
    <c:autoTitleDeleted val="0"/>
    <c:plotArea>
      <c:layout/>
      <c:scatterChart>
        <c:scatterStyle val="lineMarker"/>
        <c:varyColors val="0"/>
        <c:ser>
          <c:idx val="0"/>
          <c:order val="0"/>
          <c:spPr>
            <a:ln w="9525" cap="flat" cmpd="sng" algn="ctr">
              <a:solidFill>
                <a:schemeClr val="accent1">
                  <a:alpha val="70000"/>
                </a:schemeClr>
              </a:solid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'3'!$B$126:$B$160</c:f>
              <c:numCache>
                <c:formatCode>General</c:formatCod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numCache>
            </c:numRef>
          </c:xVal>
          <c:yVal>
            <c:numRef>
              <c:f>'3'!$C$126:$C$160</c:f>
              <c:numCache>
                <c:formatCode>General</c:formatCode>
                <c:ptCount val="35"/>
                <c:pt idx="0">
                  <c:v>42</c:v>
                </c:pt>
                <c:pt idx="1">
                  <c:v>71</c:v>
                </c:pt>
                <c:pt idx="2">
                  <c:v>56</c:v>
                </c:pt>
                <c:pt idx="3">
                  <c:v>33</c:v>
                </c:pt>
                <c:pt idx="4">
                  <c:v>45</c:v>
                </c:pt>
                <c:pt idx="5">
                  <c:v>48</c:v>
                </c:pt>
                <c:pt idx="6">
                  <c:v>39</c:v>
                </c:pt>
                <c:pt idx="7">
                  <c:v>23</c:v>
                </c:pt>
                <c:pt idx="8">
                  <c:v>23</c:v>
                </c:pt>
                <c:pt idx="9">
                  <c:v>13</c:v>
                </c:pt>
                <c:pt idx="10">
                  <c:v>20</c:v>
                </c:pt>
                <c:pt idx="11">
                  <c:v>14</c:v>
                </c:pt>
                <c:pt idx="12">
                  <c:v>18</c:v>
                </c:pt>
                <c:pt idx="13">
                  <c:v>8</c:v>
                </c:pt>
                <c:pt idx="14">
                  <c:v>11</c:v>
                </c:pt>
                <c:pt idx="15">
                  <c:v>20</c:v>
                </c:pt>
                <c:pt idx="16">
                  <c:v>18</c:v>
                </c:pt>
                <c:pt idx="17">
                  <c:v>17</c:v>
                </c:pt>
                <c:pt idx="18">
                  <c:v>18</c:v>
                </c:pt>
                <c:pt idx="19">
                  <c:v>6</c:v>
                </c:pt>
                <c:pt idx="20">
                  <c:v>17</c:v>
                </c:pt>
                <c:pt idx="21">
                  <c:v>21</c:v>
                </c:pt>
                <c:pt idx="22">
                  <c:v>33</c:v>
                </c:pt>
                <c:pt idx="23">
                  <c:v>5</c:v>
                </c:pt>
                <c:pt idx="24">
                  <c:v>23</c:v>
                </c:pt>
                <c:pt idx="25">
                  <c:v>6</c:v>
                </c:pt>
                <c:pt idx="26">
                  <c:v>35</c:v>
                </c:pt>
                <c:pt idx="27">
                  <c:v>13</c:v>
                </c:pt>
                <c:pt idx="28">
                  <c:v>7</c:v>
                </c:pt>
                <c:pt idx="29">
                  <c:v>11</c:v>
                </c:pt>
                <c:pt idx="30">
                  <c:v>8</c:v>
                </c:pt>
                <c:pt idx="31">
                  <c:v>4</c:v>
                </c:pt>
                <c:pt idx="32">
                  <c:v>14</c:v>
                </c:pt>
                <c:pt idx="33">
                  <c:v>12</c:v>
                </c:pt>
                <c:pt idx="34">
                  <c:v>5</c:v>
                </c:pt>
              </c:numCache>
            </c:numRef>
          </c:yVal>
          <c:smooth val="0"/>
          <c:extLst>
            <c:ext xmlns:c16="http://schemas.microsoft.com/office/drawing/2014/chart" uri="{C3380CC4-5D6E-409C-BE32-E72D297353CC}">
              <c16:uniqueId val="{00000000-22A0-494D-968E-42D37E93447D}"/>
            </c:ext>
          </c:extLst>
        </c:ser>
        <c:dLbls>
          <c:showLegendKey val="0"/>
          <c:showVal val="0"/>
          <c:showCatName val="0"/>
          <c:showSerName val="0"/>
          <c:showPercent val="0"/>
          <c:showBubbleSize val="0"/>
        </c:dLbls>
        <c:axId val="661498960"/>
        <c:axId val="661496080"/>
      </c:scatterChart>
      <c:valAx>
        <c:axId val="66149896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61496080"/>
        <c:crosses val="autoZero"/>
        <c:crossBetween val="midCat"/>
      </c:valAx>
      <c:valAx>
        <c:axId val="66149608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661498960"/>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[EDA.xlsx]Sheet4!PivotTable33</c:name>
    <c:fmtId val="4"/>
  </c:pivotSource>
  <c:chart>
    <c:autoTitleDeleted val="1"/>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Sheet4!$J$3</c:f>
              <c:strCache>
                <c:ptCount val="1"/>
                <c:pt idx="0">
                  <c:v>Total</c:v>
                </c:pt>
              </c:strCache>
            </c:strRef>
          </c:tx>
          <c:spPr>
            <a:solidFill>
              <a:schemeClr val="accent1"/>
            </a:solidFill>
            <a:ln>
              <a:noFill/>
            </a:ln>
            <a:effectLst/>
          </c:spPr>
          <c:invertIfNegative val="0"/>
          <c:cat>
            <c:strRef>
              <c:f>Sheet4!$I$4:$I$13</c:f>
              <c:strCache>
                <c:ptCount val="10"/>
                <c:pt idx="0">
                  <c:v>1890</c:v>
                </c:pt>
                <c:pt idx="1">
                  <c:v>1900</c:v>
                </c:pt>
                <c:pt idx="2">
                  <c:v>1910</c:v>
                </c:pt>
                <c:pt idx="3">
                  <c:v>1920</c:v>
                </c:pt>
                <c:pt idx="4">
                  <c:v>1930</c:v>
                </c:pt>
                <c:pt idx="5">
                  <c:v>1960</c:v>
                </c:pt>
                <c:pt idx="6">
                  <c:v>1980</c:v>
                </c:pt>
                <c:pt idx="7">
                  <c:v>1990</c:v>
                </c:pt>
                <c:pt idx="8">
                  <c:v>2000</c:v>
                </c:pt>
                <c:pt idx="9">
                  <c:v>2010</c:v>
                </c:pt>
              </c:strCache>
            </c:strRef>
          </c:cat>
          <c:val>
            <c:numRef>
              <c:f>Sheet4!$J$4:$J$13</c:f>
              <c:numCache>
                <c:formatCode>General</c:formatCode>
                <c:ptCount val="10"/>
                <c:pt idx="0">
                  <c:v>9</c:v>
                </c:pt>
                <c:pt idx="1">
                  <c:v>22</c:v>
                </c:pt>
                <c:pt idx="2">
                  <c:v>2</c:v>
                </c:pt>
                <c:pt idx="3">
                  <c:v>12</c:v>
                </c:pt>
                <c:pt idx="4">
                  <c:v>6</c:v>
                </c:pt>
                <c:pt idx="5">
                  <c:v>4</c:v>
                </c:pt>
                <c:pt idx="6">
                  <c:v>3</c:v>
                </c:pt>
                <c:pt idx="7">
                  <c:v>7</c:v>
                </c:pt>
                <c:pt idx="8">
                  <c:v>3</c:v>
                </c:pt>
                <c:pt idx="9">
                  <c:v>1</c:v>
                </c:pt>
              </c:numCache>
            </c:numRef>
          </c:val>
          <c:extLst>
            <c:ext xmlns:c16="http://schemas.microsoft.com/office/drawing/2014/chart" uri="{C3380CC4-5D6E-409C-BE32-E72D297353CC}">
              <c16:uniqueId val="{00000000-AA81-49BE-B9A5-32630ED6F8DB}"/>
            </c:ext>
          </c:extLst>
        </c:ser>
        <c:dLbls>
          <c:showLegendKey val="0"/>
          <c:showVal val="0"/>
          <c:showCatName val="0"/>
          <c:showSerName val="0"/>
          <c:showPercent val="0"/>
          <c:showBubbleSize val="0"/>
        </c:dLbls>
        <c:gapWidth val="199"/>
        <c:axId val="769918111"/>
        <c:axId val="769919071"/>
      </c:barChart>
      <c:catAx>
        <c:axId val="769918111"/>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Decade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69919071"/>
        <c:crosses val="autoZero"/>
        <c:auto val="1"/>
        <c:lblAlgn val="ctr"/>
        <c:lblOffset val="100"/>
        <c:noMultiLvlLbl val="0"/>
      </c:catAx>
      <c:valAx>
        <c:axId val="76991907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No. of sports </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91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[EDA.xlsx]Sheet2!PivotTable63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Popularity Trends of Top Sports Over the Years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Sheet2!$B$3:$B$4</c:f>
              <c:strCache>
                <c:ptCount val="1"/>
                <c:pt idx="0">
                  <c:v>Athletics</c:v>
                </c:pt>
              </c:strCache>
            </c:strRef>
          </c:tx>
          <c:spPr>
            <a:ln w="28575" cap="rnd">
              <a:solidFill>
                <a:schemeClr val="accent1"/>
              </a:solidFill>
              <a:round/>
            </a:ln>
            <a:effectLst/>
          </c:spPr>
          <c:marker>
            <c:symbol val="none"/>
          </c:marker>
          <c:cat>
            <c:strRef>
              <c:f>Sheet2!$A$5:$A$33</c:f>
              <c:strCache>
                <c:ptCount val="29"/>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1996</c:v>
                </c:pt>
                <c:pt idx="24">
                  <c:v>2000</c:v>
                </c:pt>
                <c:pt idx="25">
                  <c:v>2004</c:v>
                </c:pt>
                <c:pt idx="26">
                  <c:v>2008</c:v>
                </c:pt>
                <c:pt idx="27">
                  <c:v>2012</c:v>
                </c:pt>
                <c:pt idx="28">
                  <c:v>2016</c:v>
                </c:pt>
              </c:strCache>
            </c:strRef>
          </c:cat>
          <c:val>
            <c:numRef>
              <c:f>Sheet2!$B$5:$B$33</c:f>
              <c:numCache>
                <c:formatCode>General</c:formatCode>
                <c:ptCount val="29"/>
                <c:pt idx="0">
                  <c:v>12</c:v>
                </c:pt>
                <c:pt idx="1">
                  <c:v>23</c:v>
                </c:pt>
                <c:pt idx="2">
                  <c:v>24</c:v>
                </c:pt>
                <c:pt idx="3">
                  <c:v>21</c:v>
                </c:pt>
                <c:pt idx="4">
                  <c:v>26</c:v>
                </c:pt>
                <c:pt idx="5">
                  <c:v>30</c:v>
                </c:pt>
                <c:pt idx="6">
                  <c:v>29</c:v>
                </c:pt>
                <c:pt idx="7">
                  <c:v>27</c:v>
                </c:pt>
                <c:pt idx="8">
                  <c:v>27</c:v>
                </c:pt>
                <c:pt idx="9">
                  <c:v>29</c:v>
                </c:pt>
                <c:pt idx="10">
                  <c:v>29</c:v>
                </c:pt>
                <c:pt idx="11">
                  <c:v>33</c:v>
                </c:pt>
                <c:pt idx="12">
                  <c:v>33</c:v>
                </c:pt>
                <c:pt idx="13">
                  <c:v>33</c:v>
                </c:pt>
                <c:pt idx="14">
                  <c:v>34</c:v>
                </c:pt>
                <c:pt idx="15">
                  <c:v>36</c:v>
                </c:pt>
                <c:pt idx="16">
                  <c:v>36</c:v>
                </c:pt>
                <c:pt idx="17">
                  <c:v>38</c:v>
                </c:pt>
                <c:pt idx="18">
                  <c:v>37</c:v>
                </c:pt>
                <c:pt idx="19">
                  <c:v>38</c:v>
                </c:pt>
                <c:pt idx="20">
                  <c:v>41</c:v>
                </c:pt>
                <c:pt idx="21">
                  <c:v>42</c:v>
                </c:pt>
                <c:pt idx="22">
                  <c:v>43</c:v>
                </c:pt>
                <c:pt idx="23">
                  <c:v>44</c:v>
                </c:pt>
                <c:pt idx="24">
                  <c:v>46</c:v>
                </c:pt>
                <c:pt idx="25">
                  <c:v>46</c:v>
                </c:pt>
                <c:pt idx="26">
                  <c:v>47</c:v>
                </c:pt>
                <c:pt idx="27">
                  <c:v>47</c:v>
                </c:pt>
                <c:pt idx="28">
                  <c:v>47</c:v>
                </c:pt>
              </c:numCache>
            </c:numRef>
          </c:val>
          <c:smooth val="0"/>
          <c:extLst>
            <c:ext xmlns:c16="http://schemas.microsoft.com/office/drawing/2014/chart" uri="{C3380CC4-5D6E-409C-BE32-E72D297353CC}">
              <c16:uniqueId val="{00000000-2106-4934-9781-E5A8217574B1}"/>
            </c:ext>
          </c:extLst>
        </c:ser>
        <c:ser>
          <c:idx val="1"/>
          <c:order val="1"/>
          <c:tx>
            <c:strRef>
              <c:f>Sheet2!$C$3:$C$4</c:f>
              <c:strCache>
                <c:ptCount val="1"/>
                <c:pt idx="0">
                  <c:v>Gymnastics</c:v>
                </c:pt>
              </c:strCache>
            </c:strRef>
          </c:tx>
          <c:spPr>
            <a:ln w="28575" cap="rnd">
              <a:solidFill>
                <a:schemeClr val="accent2"/>
              </a:solidFill>
              <a:round/>
            </a:ln>
            <a:effectLst/>
          </c:spPr>
          <c:marker>
            <c:symbol val="none"/>
          </c:marker>
          <c:cat>
            <c:strRef>
              <c:f>Sheet2!$A$5:$A$33</c:f>
              <c:strCache>
                <c:ptCount val="29"/>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1996</c:v>
                </c:pt>
                <c:pt idx="24">
                  <c:v>2000</c:v>
                </c:pt>
                <c:pt idx="25">
                  <c:v>2004</c:v>
                </c:pt>
                <c:pt idx="26">
                  <c:v>2008</c:v>
                </c:pt>
                <c:pt idx="27">
                  <c:v>2012</c:v>
                </c:pt>
                <c:pt idx="28">
                  <c:v>2016</c:v>
                </c:pt>
              </c:strCache>
            </c:strRef>
          </c:cat>
          <c:val>
            <c:numRef>
              <c:f>Sheet2!$C$5:$C$33</c:f>
              <c:numCache>
                <c:formatCode>General</c:formatCode>
                <c:ptCount val="29"/>
                <c:pt idx="0">
                  <c:v>8</c:v>
                </c:pt>
                <c:pt idx="1">
                  <c:v>1</c:v>
                </c:pt>
                <c:pt idx="2">
                  <c:v>12</c:v>
                </c:pt>
                <c:pt idx="3">
                  <c:v>4</c:v>
                </c:pt>
                <c:pt idx="4">
                  <c:v>2</c:v>
                </c:pt>
                <c:pt idx="5">
                  <c:v>4</c:v>
                </c:pt>
                <c:pt idx="6">
                  <c:v>4</c:v>
                </c:pt>
                <c:pt idx="7">
                  <c:v>9</c:v>
                </c:pt>
                <c:pt idx="8">
                  <c:v>8</c:v>
                </c:pt>
                <c:pt idx="9">
                  <c:v>11</c:v>
                </c:pt>
                <c:pt idx="10">
                  <c:v>9</c:v>
                </c:pt>
                <c:pt idx="11">
                  <c:v>9</c:v>
                </c:pt>
                <c:pt idx="12">
                  <c:v>15</c:v>
                </c:pt>
                <c:pt idx="13">
                  <c:v>15</c:v>
                </c:pt>
                <c:pt idx="14">
                  <c:v>14</c:v>
                </c:pt>
                <c:pt idx="15">
                  <c:v>14</c:v>
                </c:pt>
                <c:pt idx="16">
                  <c:v>14</c:v>
                </c:pt>
                <c:pt idx="17">
                  <c:v>14</c:v>
                </c:pt>
                <c:pt idx="18">
                  <c:v>14</c:v>
                </c:pt>
                <c:pt idx="19">
                  <c:v>14</c:v>
                </c:pt>
                <c:pt idx="20">
                  <c:v>14</c:v>
                </c:pt>
                <c:pt idx="21">
                  <c:v>14</c:v>
                </c:pt>
                <c:pt idx="22">
                  <c:v>14</c:v>
                </c:pt>
                <c:pt idx="23">
                  <c:v>14</c:v>
                </c:pt>
                <c:pt idx="24">
                  <c:v>14</c:v>
                </c:pt>
                <c:pt idx="25">
                  <c:v>14</c:v>
                </c:pt>
                <c:pt idx="26">
                  <c:v>14</c:v>
                </c:pt>
                <c:pt idx="27">
                  <c:v>14</c:v>
                </c:pt>
                <c:pt idx="28">
                  <c:v>14</c:v>
                </c:pt>
              </c:numCache>
            </c:numRef>
          </c:val>
          <c:smooth val="0"/>
          <c:extLst>
            <c:ext xmlns:c16="http://schemas.microsoft.com/office/drawing/2014/chart" uri="{C3380CC4-5D6E-409C-BE32-E72D297353CC}">
              <c16:uniqueId val="{00000001-2106-4934-9781-E5A8217574B1}"/>
            </c:ext>
          </c:extLst>
        </c:ser>
        <c:ser>
          <c:idx val="2"/>
          <c:order val="2"/>
          <c:tx>
            <c:strRef>
              <c:f>Sheet2!$D$3:$D$4</c:f>
              <c:strCache>
                <c:ptCount val="1"/>
                <c:pt idx="0">
                  <c:v>Shooting</c:v>
                </c:pt>
              </c:strCache>
            </c:strRef>
          </c:tx>
          <c:spPr>
            <a:ln w="28575" cap="rnd">
              <a:solidFill>
                <a:schemeClr val="accent3"/>
              </a:solidFill>
              <a:round/>
            </a:ln>
            <a:effectLst/>
          </c:spPr>
          <c:marker>
            <c:symbol val="none"/>
          </c:marker>
          <c:cat>
            <c:strRef>
              <c:f>Sheet2!$A$5:$A$33</c:f>
              <c:strCache>
                <c:ptCount val="29"/>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1996</c:v>
                </c:pt>
                <c:pt idx="24">
                  <c:v>2000</c:v>
                </c:pt>
                <c:pt idx="25">
                  <c:v>2004</c:v>
                </c:pt>
                <c:pt idx="26">
                  <c:v>2008</c:v>
                </c:pt>
                <c:pt idx="27">
                  <c:v>2012</c:v>
                </c:pt>
                <c:pt idx="28">
                  <c:v>2016</c:v>
                </c:pt>
              </c:strCache>
            </c:strRef>
          </c:cat>
          <c:val>
            <c:numRef>
              <c:f>Sheet2!$D$5:$D$33</c:f>
              <c:numCache>
                <c:formatCode>General</c:formatCode>
                <c:ptCount val="29"/>
                <c:pt idx="0">
                  <c:v>5</c:v>
                </c:pt>
                <c:pt idx="1">
                  <c:v>8</c:v>
                </c:pt>
                <c:pt idx="3">
                  <c:v>12</c:v>
                </c:pt>
                <c:pt idx="4">
                  <c:v>15</c:v>
                </c:pt>
                <c:pt idx="5">
                  <c:v>18</c:v>
                </c:pt>
                <c:pt idx="6">
                  <c:v>22</c:v>
                </c:pt>
                <c:pt idx="7">
                  <c:v>10</c:v>
                </c:pt>
                <c:pt idx="9">
                  <c:v>2</c:v>
                </c:pt>
                <c:pt idx="10">
                  <c:v>3</c:v>
                </c:pt>
                <c:pt idx="11">
                  <c:v>4</c:v>
                </c:pt>
                <c:pt idx="12">
                  <c:v>7</c:v>
                </c:pt>
                <c:pt idx="13">
                  <c:v>7</c:v>
                </c:pt>
                <c:pt idx="14">
                  <c:v>6</c:v>
                </c:pt>
                <c:pt idx="15">
                  <c:v>6</c:v>
                </c:pt>
                <c:pt idx="16">
                  <c:v>7</c:v>
                </c:pt>
                <c:pt idx="17">
                  <c:v>8</c:v>
                </c:pt>
                <c:pt idx="18">
                  <c:v>7</c:v>
                </c:pt>
                <c:pt idx="19">
                  <c:v>7</c:v>
                </c:pt>
                <c:pt idx="20">
                  <c:v>11</c:v>
                </c:pt>
                <c:pt idx="21">
                  <c:v>13</c:v>
                </c:pt>
                <c:pt idx="22">
                  <c:v>13</c:v>
                </c:pt>
                <c:pt idx="23">
                  <c:v>15</c:v>
                </c:pt>
                <c:pt idx="24">
                  <c:v>17</c:v>
                </c:pt>
                <c:pt idx="25">
                  <c:v>17</c:v>
                </c:pt>
                <c:pt idx="26">
                  <c:v>15</c:v>
                </c:pt>
                <c:pt idx="27">
                  <c:v>15</c:v>
                </c:pt>
                <c:pt idx="28">
                  <c:v>15</c:v>
                </c:pt>
              </c:numCache>
            </c:numRef>
          </c:val>
          <c:smooth val="0"/>
          <c:extLst>
            <c:ext xmlns:c16="http://schemas.microsoft.com/office/drawing/2014/chart" uri="{C3380CC4-5D6E-409C-BE32-E72D297353CC}">
              <c16:uniqueId val="{00000002-2106-4934-9781-E5A8217574B1}"/>
            </c:ext>
          </c:extLst>
        </c:ser>
        <c:ser>
          <c:idx val="3"/>
          <c:order val="3"/>
          <c:tx>
            <c:strRef>
              <c:f>Sheet2!$E$3:$E$4</c:f>
              <c:strCache>
                <c:ptCount val="1"/>
                <c:pt idx="0">
                  <c:v>Swimming</c:v>
                </c:pt>
              </c:strCache>
            </c:strRef>
          </c:tx>
          <c:spPr>
            <a:ln w="28575" cap="rnd">
              <a:solidFill>
                <a:schemeClr val="accent4"/>
              </a:solidFill>
              <a:round/>
            </a:ln>
            <a:effectLst/>
          </c:spPr>
          <c:marker>
            <c:symbol val="none"/>
          </c:marker>
          <c:cat>
            <c:strRef>
              <c:f>Sheet2!$A$5:$A$33</c:f>
              <c:strCache>
                <c:ptCount val="29"/>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1996</c:v>
                </c:pt>
                <c:pt idx="24">
                  <c:v>2000</c:v>
                </c:pt>
                <c:pt idx="25">
                  <c:v>2004</c:v>
                </c:pt>
                <c:pt idx="26">
                  <c:v>2008</c:v>
                </c:pt>
                <c:pt idx="27">
                  <c:v>2012</c:v>
                </c:pt>
                <c:pt idx="28">
                  <c:v>2016</c:v>
                </c:pt>
              </c:strCache>
            </c:strRef>
          </c:cat>
          <c:val>
            <c:numRef>
              <c:f>Sheet2!$E$5:$E$33</c:f>
              <c:numCache>
                <c:formatCode>General</c:formatCode>
                <c:ptCount val="29"/>
                <c:pt idx="0">
                  <c:v>3</c:v>
                </c:pt>
                <c:pt idx="1">
                  <c:v>7</c:v>
                </c:pt>
                <c:pt idx="2">
                  <c:v>10</c:v>
                </c:pt>
                <c:pt idx="3">
                  <c:v>4</c:v>
                </c:pt>
                <c:pt idx="4">
                  <c:v>6</c:v>
                </c:pt>
                <c:pt idx="5">
                  <c:v>9</c:v>
                </c:pt>
                <c:pt idx="6">
                  <c:v>10</c:v>
                </c:pt>
                <c:pt idx="7">
                  <c:v>11</c:v>
                </c:pt>
                <c:pt idx="8">
                  <c:v>11</c:v>
                </c:pt>
                <c:pt idx="9">
                  <c:v>11</c:v>
                </c:pt>
                <c:pt idx="10">
                  <c:v>11</c:v>
                </c:pt>
                <c:pt idx="11">
                  <c:v>11</c:v>
                </c:pt>
                <c:pt idx="12">
                  <c:v>11</c:v>
                </c:pt>
                <c:pt idx="13">
                  <c:v>13</c:v>
                </c:pt>
                <c:pt idx="14">
                  <c:v>15</c:v>
                </c:pt>
                <c:pt idx="15">
                  <c:v>18</c:v>
                </c:pt>
                <c:pt idx="16">
                  <c:v>29</c:v>
                </c:pt>
                <c:pt idx="17">
                  <c:v>29</c:v>
                </c:pt>
                <c:pt idx="18">
                  <c:v>26</c:v>
                </c:pt>
                <c:pt idx="19">
                  <c:v>26</c:v>
                </c:pt>
                <c:pt idx="20">
                  <c:v>29</c:v>
                </c:pt>
                <c:pt idx="21">
                  <c:v>31</c:v>
                </c:pt>
                <c:pt idx="22">
                  <c:v>31</c:v>
                </c:pt>
                <c:pt idx="23">
                  <c:v>32</c:v>
                </c:pt>
                <c:pt idx="24">
                  <c:v>32</c:v>
                </c:pt>
                <c:pt idx="25">
                  <c:v>32</c:v>
                </c:pt>
                <c:pt idx="26">
                  <c:v>34</c:v>
                </c:pt>
                <c:pt idx="27">
                  <c:v>34</c:v>
                </c:pt>
                <c:pt idx="28">
                  <c:v>34</c:v>
                </c:pt>
              </c:numCache>
            </c:numRef>
          </c:val>
          <c:smooth val="0"/>
          <c:extLst>
            <c:ext xmlns:c16="http://schemas.microsoft.com/office/drawing/2014/chart" uri="{C3380CC4-5D6E-409C-BE32-E72D297353CC}">
              <c16:uniqueId val="{00000003-2106-4934-9781-E5A8217574B1}"/>
            </c:ext>
          </c:extLst>
        </c:ser>
        <c:ser>
          <c:idx val="4"/>
          <c:order val="4"/>
          <c:tx>
            <c:strRef>
              <c:f>Sheet2!$F$3:$F$4</c:f>
              <c:strCache>
                <c:ptCount val="1"/>
                <c:pt idx="0">
                  <c:v>Wrestling</c:v>
                </c:pt>
              </c:strCache>
            </c:strRef>
          </c:tx>
          <c:spPr>
            <a:ln w="28575" cap="rnd">
              <a:solidFill>
                <a:schemeClr val="accent5"/>
              </a:solidFill>
              <a:round/>
            </a:ln>
            <a:effectLst/>
          </c:spPr>
          <c:marker>
            <c:symbol val="none"/>
          </c:marker>
          <c:cat>
            <c:strRef>
              <c:f>Sheet2!$A$5:$A$33</c:f>
              <c:strCache>
                <c:ptCount val="29"/>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1996</c:v>
                </c:pt>
                <c:pt idx="24">
                  <c:v>2000</c:v>
                </c:pt>
                <c:pt idx="25">
                  <c:v>2004</c:v>
                </c:pt>
                <c:pt idx="26">
                  <c:v>2008</c:v>
                </c:pt>
                <c:pt idx="27">
                  <c:v>2012</c:v>
                </c:pt>
                <c:pt idx="28">
                  <c:v>2016</c:v>
                </c:pt>
              </c:strCache>
            </c:strRef>
          </c:cat>
          <c:val>
            <c:numRef>
              <c:f>Sheet2!$F$5:$F$33</c:f>
              <c:numCache>
                <c:formatCode>General</c:formatCode>
                <c:ptCount val="29"/>
                <c:pt idx="0">
                  <c:v>1</c:v>
                </c:pt>
                <c:pt idx="2">
                  <c:v>7</c:v>
                </c:pt>
                <c:pt idx="3">
                  <c:v>4</c:v>
                </c:pt>
                <c:pt idx="4">
                  <c:v>9</c:v>
                </c:pt>
                <c:pt idx="5">
                  <c:v>5</c:v>
                </c:pt>
                <c:pt idx="6">
                  <c:v>10</c:v>
                </c:pt>
                <c:pt idx="7">
                  <c:v>13</c:v>
                </c:pt>
                <c:pt idx="8">
                  <c:v>13</c:v>
                </c:pt>
                <c:pt idx="9">
                  <c:v>14</c:v>
                </c:pt>
                <c:pt idx="10">
                  <c:v>14</c:v>
                </c:pt>
                <c:pt idx="11">
                  <c:v>16</c:v>
                </c:pt>
                <c:pt idx="12">
                  <c:v>16</c:v>
                </c:pt>
                <c:pt idx="13">
                  <c:v>16</c:v>
                </c:pt>
                <c:pt idx="14">
                  <c:v>16</c:v>
                </c:pt>
                <c:pt idx="15">
                  <c:v>16</c:v>
                </c:pt>
                <c:pt idx="16">
                  <c:v>16</c:v>
                </c:pt>
                <c:pt idx="17">
                  <c:v>20</c:v>
                </c:pt>
                <c:pt idx="18">
                  <c:v>20</c:v>
                </c:pt>
                <c:pt idx="19">
                  <c:v>20</c:v>
                </c:pt>
                <c:pt idx="20">
                  <c:v>20</c:v>
                </c:pt>
                <c:pt idx="21">
                  <c:v>20</c:v>
                </c:pt>
                <c:pt idx="22">
                  <c:v>20</c:v>
                </c:pt>
                <c:pt idx="23">
                  <c:v>20</c:v>
                </c:pt>
                <c:pt idx="24">
                  <c:v>16</c:v>
                </c:pt>
                <c:pt idx="25">
                  <c:v>18</c:v>
                </c:pt>
                <c:pt idx="26">
                  <c:v>18</c:v>
                </c:pt>
                <c:pt idx="27">
                  <c:v>18</c:v>
                </c:pt>
                <c:pt idx="28">
                  <c:v>18</c:v>
                </c:pt>
              </c:numCache>
            </c:numRef>
          </c:val>
          <c:smooth val="0"/>
          <c:extLst>
            <c:ext xmlns:c16="http://schemas.microsoft.com/office/drawing/2014/chart" uri="{C3380CC4-5D6E-409C-BE32-E72D297353CC}">
              <c16:uniqueId val="{00000004-2106-4934-9781-E5A8217574B1}"/>
            </c:ext>
          </c:extLst>
        </c:ser>
        <c:dLbls>
          <c:showLegendKey val="0"/>
          <c:showVal val="0"/>
          <c:showCatName val="0"/>
          <c:showSerName val="0"/>
          <c:showPercent val="0"/>
          <c:showBubbleSize val="0"/>
        </c:dLbls>
        <c:smooth val="0"/>
        <c:axId val="632167312"/>
        <c:axId val="632170672"/>
      </c:lineChart>
      <c:catAx>
        <c:axId val="6321673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170672"/>
        <c:crosses val="autoZero"/>
        <c:auto val="1"/>
        <c:lblAlgn val="ctr"/>
        <c:lblOffset val="100"/>
        <c:noMultiLvlLbl val="0"/>
      </c:catAx>
      <c:valAx>
        <c:axId val="63217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Events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16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'6'!$P$2</c:f>
              <c:strCache>
                <c:ptCount val="1"/>
                <c:pt idx="0">
                  <c:v>participation_count</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extLst>
                <c:ext xmlns:c15="http://schemas.microsoft.com/office/drawing/2012/chart" uri="{02D57815-91ED-43cb-92C2-25804820EDAC}">
                  <c15:fullRef>
                    <c15:sqref>'6'!$N$3:$O$7</c15:sqref>
                  </c15:fullRef>
                  <c15:levelRef>
                    <c15:sqref>'6'!$N$3:$N$7</c15:sqref>
                  </c15:levelRef>
                </c:ext>
              </c:extLst>
              <c:f>'6'!$N$3:$N$7</c:f>
              <c:strCache>
                <c:ptCount val="5"/>
                <c:pt idx="0">
                  <c:v>Croquet</c:v>
                </c:pt>
                <c:pt idx="1">
                  <c:v>Racquets</c:v>
                </c:pt>
                <c:pt idx="2">
                  <c:v>Cricket</c:v>
                </c:pt>
                <c:pt idx="3">
                  <c:v>Motorboating</c:v>
                </c:pt>
                <c:pt idx="4">
                  <c:v>Jeu De Paume</c:v>
                </c:pt>
              </c:strCache>
            </c:strRef>
          </c:cat>
          <c:val>
            <c:numRef>
              <c:f>'6'!$P$3:$P$7</c:f>
              <c:numCache>
                <c:formatCode>General</c:formatCode>
                <c:ptCount val="5"/>
                <c:pt idx="0">
                  <c:v>15</c:v>
                </c:pt>
                <c:pt idx="1">
                  <c:v>12</c:v>
                </c:pt>
                <c:pt idx="2">
                  <c:v>17</c:v>
                </c:pt>
                <c:pt idx="3">
                  <c:v>14</c:v>
                </c:pt>
                <c:pt idx="4">
                  <c:v>9</c:v>
                </c:pt>
              </c:numCache>
            </c:numRef>
          </c:val>
          <c:extLst>
            <c:ext xmlns:c16="http://schemas.microsoft.com/office/drawing/2014/chart" uri="{C3380CC4-5D6E-409C-BE32-E72D297353CC}">
              <c16:uniqueId val="{00000000-50AB-4F66-86A0-D14F849188DF}"/>
            </c:ext>
          </c:extLst>
        </c:ser>
        <c:ser>
          <c:idx val="1"/>
          <c:order val="1"/>
          <c:tx>
            <c:strRef>
              <c:f>'6'!$Q$2</c:f>
              <c:strCache>
                <c:ptCount val="1"/>
                <c:pt idx="0">
                  <c:v>total_count</c:v>
                </c:pt>
              </c:strCache>
            </c:strRef>
          </c:tx>
          <c:spPr>
            <a:solidFill>
              <a:schemeClr val="accent2"/>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extLst>
                <c:ext xmlns:c15="http://schemas.microsoft.com/office/drawing/2012/chart" uri="{02D57815-91ED-43cb-92C2-25804820EDAC}">
                  <c15:fullRef>
                    <c15:sqref>'6'!$N$3:$O$7</c15:sqref>
                  </c15:fullRef>
                  <c15:levelRef>
                    <c15:sqref>'6'!$N$3:$N$7</c15:sqref>
                  </c15:levelRef>
                </c:ext>
              </c:extLst>
              <c:f>'6'!$N$3:$N$7</c:f>
              <c:strCache>
                <c:ptCount val="5"/>
                <c:pt idx="0">
                  <c:v>Croquet</c:v>
                </c:pt>
                <c:pt idx="1">
                  <c:v>Racquets</c:v>
                </c:pt>
                <c:pt idx="2">
                  <c:v>Cricket</c:v>
                </c:pt>
                <c:pt idx="3">
                  <c:v>Motorboating</c:v>
                </c:pt>
                <c:pt idx="4">
                  <c:v>Jeu De Paume</c:v>
                </c:pt>
              </c:strCache>
            </c:strRef>
          </c:cat>
          <c:val>
            <c:numRef>
              <c:f>'6'!$Q$3:$Q$7</c:f>
              <c:numCache>
                <c:formatCode>General</c:formatCode>
                <c:ptCount val="5"/>
                <c:pt idx="0">
                  <c:v>15</c:v>
                </c:pt>
                <c:pt idx="1">
                  <c:v>12</c:v>
                </c:pt>
                <c:pt idx="2">
                  <c:v>18</c:v>
                </c:pt>
                <c:pt idx="3">
                  <c:v>15</c:v>
                </c:pt>
                <c:pt idx="4">
                  <c:v>11</c:v>
                </c:pt>
              </c:numCache>
            </c:numRef>
          </c:val>
          <c:extLst>
            <c:ext xmlns:c16="http://schemas.microsoft.com/office/drawing/2014/chart" uri="{C3380CC4-5D6E-409C-BE32-E72D297353CC}">
              <c16:uniqueId val="{00000001-50AB-4F66-86A0-D14F849188DF}"/>
            </c:ext>
          </c:extLst>
        </c:ser>
        <c:ser>
          <c:idx val="2"/>
          <c:order val="2"/>
          <c:tx>
            <c:strRef>
              <c:f>'6'!$R$2</c:f>
              <c:strCache>
                <c:ptCount val="1"/>
                <c:pt idx="0">
                  <c:v>percentage</c:v>
                </c:pt>
              </c:strCache>
            </c:strRef>
          </c:tx>
          <c:spPr>
            <a:solidFill>
              <a:schemeClr val="accent3"/>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extLst>
                <c:ext xmlns:c15="http://schemas.microsoft.com/office/drawing/2012/chart" uri="{02D57815-91ED-43cb-92C2-25804820EDAC}">
                  <c15:fullRef>
                    <c15:sqref>'6'!$N$3:$O$7</c15:sqref>
                  </c15:fullRef>
                  <c15:levelRef>
                    <c15:sqref>'6'!$N$3:$N$7</c15:sqref>
                  </c15:levelRef>
                </c:ext>
              </c:extLst>
              <c:f>'6'!$N$3:$N$7</c:f>
              <c:strCache>
                <c:ptCount val="5"/>
                <c:pt idx="0">
                  <c:v>Croquet</c:v>
                </c:pt>
                <c:pt idx="1">
                  <c:v>Racquets</c:v>
                </c:pt>
                <c:pt idx="2">
                  <c:v>Cricket</c:v>
                </c:pt>
                <c:pt idx="3">
                  <c:v>Motorboating</c:v>
                </c:pt>
                <c:pt idx="4">
                  <c:v>Jeu De Paume</c:v>
                </c:pt>
              </c:strCache>
            </c:strRef>
          </c:cat>
          <c:val>
            <c:numRef>
              <c:f>'6'!$R$3:$R$7</c:f>
              <c:numCache>
                <c:formatCode>General</c:formatCode>
                <c:ptCount val="5"/>
                <c:pt idx="0">
                  <c:v>100</c:v>
                </c:pt>
                <c:pt idx="1">
                  <c:v>100</c:v>
                </c:pt>
                <c:pt idx="2">
                  <c:v>94.4444444444444</c:v>
                </c:pt>
                <c:pt idx="3">
                  <c:v>93.3333333333333</c:v>
                </c:pt>
                <c:pt idx="4">
                  <c:v>81.818181818181799</c:v>
                </c:pt>
              </c:numCache>
            </c:numRef>
          </c:val>
          <c:extLst>
            <c:ext xmlns:c16="http://schemas.microsoft.com/office/drawing/2014/chart" uri="{C3380CC4-5D6E-409C-BE32-E72D297353CC}">
              <c16:uniqueId val="{00000002-50AB-4F66-86A0-D14F849188DF}"/>
            </c:ext>
          </c:extLst>
        </c:ser>
        <c:dLbls>
          <c:showLegendKey val="0"/>
          <c:showVal val="0"/>
          <c:showCatName val="0"/>
          <c:showSerName val="0"/>
          <c:showPercent val="0"/>
          <c:showBubbleSize val="0"/>
        </c:dLbls>
        <c:gapWidth val="219"/>
        <c:overlap val="-27"/>
        <c:axId val="351214415"/>
        <c:axId val="351203375"/>
      </c:barChart>
      <c:catAx>
        <c:axId val="35121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203375"/>
        <c:crosses val="autoZero"/>
        <c:auto val="1"/>
        <c:lblAlgn val="ctr"/>
        <c:lblOffset val="100"/>
        <c:noMultiLvlLbl val="0"/>
      </c:catAx>
      <c:valAx>
        <c:axId val="35120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214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[EDA.xlsx]Sheet7!PivotTable65</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Sheet7!$B$3:$B$4</c:f>
              <c:strCache>
                <c:ptCount val="1"/>
                <c:pt idx="0">
                  <c:v>Female</c:v>
                </c:pt>
              </c:strCache>
            </c:strRef>
          </c:tx>
          <c:spPr>
            <a:solidFill>
              <a:schemeClr val="accent1"/>
            </a:solidFill>
            <a:ln>
              <a:noFill/>
            </a:ln>
            <a:effectLst/>
          </c:spPr>
          <c:invertIfNegative val="0"/>
          <c:cat>
            <c:strRef>
              <c:f>Sheet7!$A$5:$A$70</c:f>
              <c:strCache>
                <c:ptCount val="66"/>
                <c:pt idx="0">
                  <c:v>Aeronautics</c:v>
                </c:pt>
                <c:pt idx="1">
                  <c:v>Alpine Skiing</c:v>
                </c:pt>
                <c:pt idx="2">
                  <c:v>Alpinism</c:v>
                </c:pt>
                <c:pt idx="3">
                  <c:v>Archery</c:v>
                </c:pt>
                <c:pt idx="4">
                  <c:v>Art Competitions</c:v>
                </c:pt>
                <c:pt idx="5">
                  <c:v>Athletics</c:v>
                </c:pt>
                <c:pt idx="6">
                  <c:v>Badminton</c:v>
                </c:pt>
                <c:pt idx="7">
                  <c:v>Baseball</c:v>
                </c:pt>
                <c:pt idx="8">
                  <c:v>Basketball</c:v>
                </c:pt>
                <c:pt idx="9">
                  <c:v>Basque Pelota</c:v>
                </c:pt>
                <c:pt idx="10">
                  <c:v>Beach Volleyball</c:v>
                </c:pt>
                <c:pt idx="11">
                  <c:v>Biathlon</c:v>
                </c:pt>
                <c:pt idx="12">
                  <c:v>Bobsleigh</c:v>
                </c:pt>
                <c:pt idx="13">
                  <c:v>Boxing</c:v>
                </c:pt>
                <c:pt idx="14">
                  <c:v>Canoeing</c:v>
                </c:pt>
                <c:pt idx="15">
                  <c:v>Cricket</c:v>
                </c:pt>
                <c:pt idx="16">
                  <c:v>Croquet</c:v>
                </c:pt>
                <c:pt idx="17">
                  <c:v>Cross Country Skiing</c:v>
                </c:pt>
                <c:pt idx="18">
                  <c:v>Curling</c:v>
                </c:pt>
                <c:pt idx="19">
                  <c:v>Cycling</c:v>
                </c:pt>
                <c:pt idx="20">
                  <c:v>Diving</c:v>
                </c:pt>
                <c:pt idx="21">
                  <c:v>Equestrianism</c:v>
                </c:pt>
                <c:pt idx="22">
                  <c:v>Fencing</c:v>
                </c:pt>
                <c:pt idx="23">
                  <c:v>Figure Skating</c:v>
                </c:pt>
                <c:pt idx="24">
                  <c:v>Football</c:v>
                </c:pt>
                <c:pt idx="25">
                  <c:v>Freestyle Skiing</c:v>
                </c:pt>
                <c:pt idx="26">
                  <c:v>Golf</c:v>
                </c:pt>
                <c:pt idx="27">
                  <c:v>Gymnastics</c:v>
                </c:pt>
                <c:pt idx="28">
                  <c:v>Handball</c:v>
                </c:pt>
                <c:pt idx="29">
                  <c:v>Hockey</c:v>
                </c:pt>
                <c:pt idx="30">
                  <c:v>Ice Hockey</c:v>
                </c:pt>
                <c:pt idx="31">
                  <c:v>Jeu De Paume</c:v>
                </c:pt>
                <c:pt idx="32">
                  <c:v>Judo</c:v>
                </c:pt>
                <c:pt idx="33">
                  <c:v>Lacrosse</c:v>
                </c:pt>
                <c:pt idx="34">
                  <c:v>Luge</c:v>
                </c:pt>
                <c:pt idx="35">
                  <c:v>Military Ski Patrol</c:v>
                </c:pt>
                <c:pt idx="36">
                  <c:v>Modern Pentathlon</c:v>
                </c:pt>
                <c:pt idx="37">
                  <c:v>Motorboating</c:v>
                </c:pt>
                <c:pt idx="38">
                  <c:v>Nordic Combined</c:v>
                </c:pt>
                <c:pt idx="39">
                  <c:v>Polo</c:v>
                </c:pt>
                <c:pt idx="40">
                  <c:v>Racquets</c:v>
                </c:pt>
                <c:pt idx="41">
                  <c:v>Rhythmic Gymnastics</c:v>
                </c:pt>
                <c:pt idx="42">
                  <c:v>Roque</c:v>
                </c:pt>
                <c:pt idx="43">
                  <c:v>Rowing</c:v>
                </c:pt>
                <c:pt idx="44">
                  <c:v>Rugby</c:v>
                </c:pt>
                <c:pt idx="45">
                  <c:v>Rugby Sevens</c:v>
                </c:pt>
                <c:pt idx="46">
                  <c:v>Sailing</c:v>
                </c:pt>
                <c:pt idx="47">
                  <c:v>Shooting</c:v>
                </c:pt>
                <c:pt idx="48">
                  <c:v>Short Track Speed Skating</c:v>
                </c:pt>
                <c:pt idx="49">
                  <c:v>Skeleton</c:v>
                </c:pt>
                <c:pt idx="50">
                  <c:v>Ski Jumping</c:v>
                </c:pt>
                <c:pt idx="51">
                  <c:v>Snowboarding</c:v>
                </c:pt>
                <c:pt idx="52">
                  <c:v>Softball</c:v>
                </c:pt>
                <c:pt idx="53">
                  <c:v>Speed Skating</c:v>
                </c:pt>
                <c:pt idx="54">
                  <c:v>Swimming</c:v>
                </c:pt>
                <c:pt idx="55">
                  <c:v>Synchronized Swimming</c:v>
                </c:pt>
                <c:pt idx="56">
                  <c:v>Table Tennis</c:v>
                </c:pt>
                <c:pt idx="57">
                  <c:v>Taekwondo</c:v>
                </c:pt>
                <c:pt idx="58">
                  <c:v>Tennis</c:v>
                </c:pt>
                <c:pt idx="59">
                  <c:v>Trampolining</c:v>
                </c:pt>
                <c:pt idx="60">
                  <c:v>Triathlon</c:v>
                </c:pt>
                <c:pt idx="61">
                  <c:v>Tug-Of-War</c:v>
                </c:pt>
                <c:pt idx="62">
                  <c:v>Volleyball</c:v>
                </c:pt>
                <c:pt idx="63">
                  <c:v>Water Polo</c:v>
                </c:pt>
                <c:pt idx="64">
                  <c:v>Weightlifting</c:v>
                </c:pt>
                <c:pt idx="65">
                  <c:v>Wrestling</c:v>
                </c:pt>
              </c:strCache>
            </c:strRef>
          </c:cat>
          <c:val>
            <c:numRef>
              <c:f>Sheet7!$B$5:$B$70</c:f>
              <c:numCache>
                <c:formatCode>General</c:formatCode>
                <c:ptCount val="66"/>
                <c:pt idx="1">
                  <c:v>5</c:v>
                </c:pt>
                <c:pt idx="3">
                  <c:v>5</c:v>
                </c:pt>
                <c:pt idx="5">
                  <c:v>27</c:v>
                </c:pt>
                <c:pt idx="6">
                  <c:v>2</c:v>
                </c:pt>
                <c:pt idx="8">
                  <c:v>1</c:v>
                </c:pt>
                <c:pt idx="10">
                  <c:v>1</c:v>
                </c:pt>
                <c:pt idx="11">
                  <c:v>7</c:v>
                </c:pt>
                <c:pt idx="12">
                  <c:v>1</c:v>
                </c:pt>
                <c:pt idx="13">
                  <c:v>3</c:v>
                </c:pt>
                <c:pt idx="14">
                  <c:v>5</c:v>
                </c:pt>
                <c:pt idx="17">
                  <c:v>12</c:v>
                </c:pt>
                <c:pt idx="18">
                  <c:v>1</c:v>
                </c:pt>
                <c:pt idx="19">
                  <c:v>12</c:v>
                </c:pt>
                <c:pt idx="20">
                  <c:v>5</c:v>
                </c:pt>
                <c:pt idx="22">
                  <c:v>6</c:v>
                </c:pt>
                <c:pt idx="23">
                  <c:v>1</c:v>
                </c:pt>
                <c:pt idx="24">
                  <c:v>1</c:v>
                </c:pt>
                <c:pt idx="25">
                  <c:v>5</c:v>
                </c:pt>
                <c:pt idx="26">
                  <c:v>1</c:v>
                </c:pt>
                <c:pt idx="27">
                  <c:v>7</c:v>
                </c:pt>
                <c:pt idx="28">
                  <c:v>1</c:v>
                </c:pt>
                <c:pt idx="29">
                  <c:v>1</c:v>
                </c:pt>
                <c:pt idx="30">
                  <c:v>1</c:v>
                </c:pt>
                <c:pt idx="32">
                  <c:v>7</c:v>
                </c:pt>
                <c:pt idx="34">
                  <c:v>1</c:v>
                </c:pt>
                <c:pt idx="36">
                  <c:v>1</c:v>
                </c:pt>
                <c:pt idx="41">
                  <c:v>2</c:v>
                </c:pt>
                <c:pt idx="43">
                  <c:v>9</c:v>
                </c:pt>
                <c:pt idx="45">
                  <c:v>1</c:v>
                </c:pt>
                <c:pt idx="46">
                  <c:v>5</c:v>
                </c:pt>
                <c:pt idx="47">
                  <c:v>7</c:v>
                </c:pt>
                <c:pt idx="48">
                  <c:v>4</c:v>
                </c:pt>
                <c:pt idx="49">
                  <c:v>1</c:v>
                </c:pt>
                <c:pt idx="50">
                  <c:v>1</c:v>
                </c:pt>
                <c:pt idx="51">
                  <c:v>6</c:v>
                </c:pt>
                <c:pt idx="52">
                  <c:v>1</c:v>
                </c:pt>
                <c:pt idx="53">
                  <c:v>6</c:v>
                </c:pt>
                <c:pt idx="54">
                  <c:v>18</c:v>
                </c:pt>
                <c:pt idx="55">
                  <c:v>3</c:v>
                </c:pt>
                <c:pt idx="56">
                  <c:v>3</c:v>
                </c:pt>
                <c:pt idx="57">
                  <c:v>4</c:v>
                </c:pt>
                <c:pt idx="58">
                  <c:v>3</c:v>
                </c:pt>
                <c:pt idx="59">
                  <c:v>1</c:v>
                </c:pt>
                <c:pt idx="60">
                  <c:v>1</c:v>
                </c:pt>
                <c:pt idx="62">
                  <c:v>1</c:v>
                </c:pt>
                <c:pt idx="63">
                  <c:v>1</c:v>
                </c:pt>
                <c:pt idx="64">
                  <c:v>7</c:v>
                </c:pt>
                <c:pt idx="65">
                  <c:v>6</c:v>
                </c:pt>
              </c:numCache>
            </c:numRef>
          </c:val>
          <c:extLst>
            <c:ext xmlns:c16="http://schemas.microsoft.com/office/drawing/2014/chart" uri="{C3380CC4-5D6E-409C-BE32-E72D297353CC}">
              <c16:uniqueId val="{00000000-23D0-42A8-888B-B18277176204}"/>
            </c:ext>
          </c:extLst>
        </c:ser>
        <c:ser>
          <c:idx val="1"/>
          <c:order val="1"/>
          <c:tx>
            <c:strRef>
              <c:f>Sheet7!$C$3:$C$4</c:f>
              <c:strCache>
                <c:ptCount val="1"/>
                <c:pt idx="0">
                  <c:v>Male</c:v>
                </c:pt>
              </c:strCache>
            </c:strRef>
          </c:tx>
          <c:spPr>
            <a:solidFill>
              <a:schemeClr val="accent2"/>
            </a:solidFill>
            <a:ln>
              <a:noFill/>
            </a:ln>
            <a:effectLst/>
          </c:spPr>
          <c:invertIfNegative val="0"/>
          <c:cat>
            <c:strRef>
              <c:f>Sheet7!$A$5:$A$70</c:f>
              <c:strCache>
                <c:ptCount val="66"/>
                <c:pt idx="0">
                  <c:v>Aeronautics</c:v>
                </c:pt>
                <c:pt idx="1">
                  <c:v>Alpine Skiing</c:v>
                </c:pt>
                <c:pt idx="2">
                  <c:v>Alpinism</c:v>
                </c:pt>
                <c:pt idx="3">
                  <c:v>Archery</c:v>
                </c:pt>
                <c:pt idx="4">
                  <c:v>Art Competitions</c:v>
                </c:pt>
                <c:pt idx="5">
                  <c:v>Athletics</c:v>
                </c:pt>
                <c:pt idx="6">
                  <c:v>Badminton</c:v>
                </c:pt>
                <c:pt idx="7">
                  <c:v>Baseball</c:v>
                </c:pt>
                <c:pt idx="8">
                  <c:v>Basketball</c:v>
                </c:pt>
                <c:pt idx="9">
                  <c:v>Basque Pelota</c:v>
                </c:pt>
                <c:pt idx="10">
                  <c:v>Beach Volleyball</c:v>
                </c:pt>
                <c:pt idx="11">
                  <c:v>Biathlon</c:v>
                </c:pt>
                <c:pt idx="12">
                  <c:v>Bobsleigh</c:v>
                </c:pt>
                <c:pt idx="13">
                  <c:v>Boxing</c:v>
                </c:pt>
                <c:pt idx="14">
                  <c:v>Canoeing</c:v>
                </c:pt>
                <c:pt idx="15">
                  <c:v>Cricket</c:v>
                </c:pt>
                <c:pt idx="16">
                  <c:v>Croquet</c:v>
                </c:pt>
                <c:pt idx="17">
                  <c:v>Cross Country Skiing</c:v>
                </c:pt>
                <c:pt idx="18">
                  <c:v>Curling</c:v>
                </c:pt>
                <c:pt idx="19">
                  <c:v>Cycling</c:v>
                </c:pt>
                <c:pt idx="20">
                  <c:v>Diving</c:v>
                </c:pt>
                <c:pt idx="21">
                  <c:v>Equestrianism</c:v>
                </c:pt>
                <c:pt idx="22">
                  <c:v>Fencing</c:v>
                </c:pt>
                <c:pt idx="23">
                  <c:v>Figure Skating</c:v>
                </c:pt>
                <c:pt idx="24">
                  <c:v>Football</c:v>
                </c:pt>
                <c:pt idx="25">
                  <c:v>Freestyle Skiing</c:v>
                </c:pt>
                <c:pt idx="26">
                  <c:v>Golf</c:v>
                </c:pt>
                <c:pt idx="27">
                  <c:v>Gymnastics</c:v>
                </c:pt>
                <c:pt idx="28">
                  <c:v>Handball</c:v>
                </c:pt>
                <c:pt idx="29">
                  <c:v>Hockey</c:v>
                </c:pt>
                <c:pt idx="30">
                  <c:v>Ice Hockey</c:v>
                </c:pt>
                <c:pt idx="31">
                  <c:v>Jeu De Paume</c:v>
                </c:pt>
                <c:pt idx="32">
                  <c:v>Judo</c:v>
                </c:pt>
                <c:pt idx="33">
                  <c:v>Lacrosse</c:v>
                </c:pt>
                <c:pt idx="34">
                  <c:v>Luge</c:v>
                </c:pt>
                <c:pt idx="35">
                  <c:v>Military Ski Patrol</c:v>
                </c:pt>
                <c:pt idx="36">
                  <c:v>Modern Pentathlon</c:v>
                </c:pt>
                <c:pt idx="37">
                  <c:v>Motorboating</c:v>
                </c:pt>
                <c:pt idx="38">
                  <c:v>Nordic Combined</c:v>
                </c:pt>
                <c:pt idx="39">
                  <c:v>Polo</c:v>
                </c:pt>
                <c:pt idx="40">
                  <c:v>Racquets</c:v>
                </c:pt>
                <c:pt idx="41">
                  <c:v>Rhythmic Gymnastics</c:v>
                </c:pt>
                <c:pt idx="42">
                  <c:v>Roque</c:v>
                </c:pt>
                <c:pt idx="43">
                  <c:v>Rowing</c:v>
                </c:pt>
                <c:pt idx="44">
                  <c:v>Rugby</c:v>
                </c:pt>
                <c:pt idx="45">
                  <c:v>Rugby Sevens</c:v>
                </c:pt>
                <c:pt idx="46">
                  <c:v>Sailing</c:v>
                </c:pt>
                <c:pt idx="47">
                  <c:v>Shooting</c:v>
                </c:pt>
                <c:pt idx="48">
                  <c:v>Short Track Speed Skating</c:v>
                </c:pt>
                <c:pt idx="49">
                  <c:v>Skeleton</c:v>
                </c:pt>
                <c:pt idx="50">
                  <c:v>Ski Jumping</c:v>
                </c:pt>
                <c:pt idx="51">
                  <c:v>Snowboarding</c:v>
                </c:pt>
                <c:pt idx="52">
                  <c:v>Softball</c:v>
                </c:pt>
                <c:pt idx="53">
                  <c:v>Speed Skating</c:v>
                </c:pt>
                <c:pt idx="54">
                  <c:v>Swimming</c:v>
                </c:pt>
                <c:pt idx="55">
                  <c:v>Synchronized Swimming</c:v>
                </c:pt>
                <c:pt idx="56">
                  <c:v>Table Tennis</c:v>
                </c:pt>
                <c:pt idx="57">
                  <c:v>Taekwondo</c:v>
                </c:pt>
                <c:pt idx="58">
                  <c:v>Tennis</c:v>
                </c:pt>
                <c:pt idx="59">
                  <c:v>Trampolining</c:v>
                </c:pt>
                <c:pt idx="60">
                  <c:v>Triathlon</c:v>
                </c:pt>
                <c:pt idx="61">
                  <c:v>Tug-Of-War</c:v>
                </c:pt>
                <c:pt idx="62">
                  <c:v>Volleyball</c:v>
                </c:pt>
                <c:pt idx="63">
                  <c:v>Water Polo</c:v>
                </c:pt>
                <c:pt idx="64">
                  <c:v>Weightlifting</c:v>
                </c:pt>
                <c:pt idx="65">
                  <c:v>Wrestling</c:v>
                </c:pt>
              </c:strCache>
            </c:strRef>
          </c:cat>
          <c:val>
            <c:numRef>
              <c:f>Sheet7!$C$5:$C$70</c:f>
              <c:numCache>
                <c:formatCode>General</c:formatCode>
                <c:ptCount val="66"/>
                <c:pt idx="1">
                  <c:v>5</c:v>
                </c:pt>
                <c:pt idx="3">
                  <c:v>20</c:v>
                </c:pt>
                <c:pt idx="5">
                  <c:v>56</c:v>
                </c:pt>
                <c:pt idx="6">
                  <c:v>2</c:v>
                </c:pt>
                <c:pt idx="7">
                  <c:v>1</c:v>
                </c:pt>
                <c:pt idx="8">
                  <c:v>1</c:v>
                </c:pt>
                <c:pt idx="9">
                  <c:v>1</c:v>
                </c:pt>
                <c:pt idx="10">
                  <c:v>1</c:v>
                </c:pt>
                <c:pt idx="11">
                  <c:v>5</c:v>
                </c:pt>
                <c:pt idx="12">
                  <c:v>3</c:v>
                </c:pt>
                <c:pt idx="13">
                  <c:v>12</c:v>
                </c:pt>
                <c:pt idx="14">
                  <c:v>22</c:v>
                </c:pt>
                <c:pt idx="15">
                  <c:v>1</c:v>
                </c:pt>
                <c:pt idx="17">
                  <c:v>11</c:v>
                </c:pt>
                <c:pt idx="18">
                  <c:v>1</c:v>
                </c:pt>
                <c:pt idx="19">
                  <c:v>32</c:v>
                </c:pt>
                <c:pt idx="20">
                  <c:v>5</c:v>
                </c:pt>
                <c:pt idx="21">
                  <c:v>8</c:v>
                </c:pt>
                <c:pt idx="22">
                  <c:v>12</c:v>
                </c:pt>
                <c:pt idx="23">
                  <c:v>2</c:v>
                </c:pt>
                <c:pt idx="24">
                  <c:v>1</c:v>
                </c:pt>
                <c:pt idx="25">
                  <c:v>5</c:v>
                </c:pt>
                <c:pt idx="26">
                  <c:v>2</c:v>
                </c:pt>
                <c:pt idx="27">
                  <c:v>20</c:v>
                </c:pt>
                <c:pt idx="28">
                  <c:v>1</c:v>
                </c:pt>
                <c:pt idx="29">
                  <c:v>1</c:v>
                </c:pt>
                <c:pt idx="30">
                  <c:v>1</c:v>
                </c:pt>
                <c:pt idx="31">
                  <c:v>1</c:v>
                </c:pt>
                <c:pt idx="32">
                  <c:v>8</c:v>
                </c:pt>
                <c:pt idx="33">
                  <c:v>1</c:v>
                </c:pt>
                <c:pt idx="34">
                  <c:v>1</c:v>
                </c:pt>
                <c:pt idx="35">
                  <c:v>1</c:v>
                </c:pt>
                <c:pt idx="36">
                  <c:v>2</c:v>
                </c:pt>
                <c:pt idx="38">
                  <c:v>5</c:v>
                </c:pt>
                <c:pt idx="39">
                  <c:v>1</c:v>
                </c:pt>
                <c:pt idx="40">
                  <c:v>2</c:v>
                </c:pt>
                <c:pt idx="42">
                  <c:v>1</c:v>
                </c:pt>
                <c:pt idx="43">
                  <c:v>14</c:v>
                </c:pt>
                <c:pt idx="44">
                  <c:v>1</c:v>
                </c:pt>
                <c:pt idx="45">
                  <c:v>1</c:v>
                </c:pt>
                <c:pt idx="46">
                  <c:v>6</c:v>
                </c:pt>
                <c:pt idx="47">
                  <c:v>68</c:v>
                </c:pt>
                <c:pt idx="48">
                  <c:v>4</c:v>
                </c:pt>
                <c:pt idx="49">
                  <c:v>1</c:v>
                </c:pt>
                <c:pt idx="50">
                  <c:v>3</c:v>
                </c:pt>
                <c:pt idx="51">
                  <c:v>6</c:v>
                </c:pt>
                <c:pt idx="53">
                  <c:v>7</c:v>
                </c:pt>
                <c:pt idx="54">
                  <c:v>36</c:v>
                </c:pt>
                <c:pt idx="56">
                  <c:v>3</c:v>
                </c:pt>
                <c:pt idx="57">
                  <c:v>4</c:v>
                </c:pt>
                <c:pt idx="58">
                  <c:v>4</c:v>
                </c:pt>
                <c:pt idx="59">
                  <c:v>1</c:v>
                </c:pt>
                <c:pt idx="60">
                  <c:v>1</c:v>
                </c:pt>
                <c:pt idx="61">
                  <c:v>1</c:v>
                </c:pt>
                <c:pt idx="62">
                  <c:v>1</c:v>
                </c:pt>
                <c:pt idx="63">
                  <c:v>1</c:v>
                </c:pt>
                <c:pt idx="64">
                  <c:v>14</c:v>
                </c:pt>
                <c:pt idx="65">
                  <c:v>24</c:v>
                </c:pt>
              </c:numCache>
            </c:numRef>
          </c:val>
          <c:extLst>
            <c:ext xmlns:c16="http://schemas.microsoft.com/office/drawing/2014/chart" uri="{C3380CC4-5D6E-409C-BE32-E72D297353CC}">
              <c16:uniqueId val="{00000001-23D0-42A8-888B-B18277176204}"/>
            </c:ext>
          </c:extLst>
        </c:ser>
        <c:ser>
          <c:idx val="2"/>
          <c:order val="2"/>
          <c:tx>
            <c:strRef>
              <c:f>Sheet7!$D$3:$D$4</c:f>
              <c:strCache>
                <c:ptCount val="1"/>
                <c:pt idx="0">
                  <c:v>Mixed</c:v>
                </c:pt>
              </c:strCache>
            </c:strRef>
          </c:tx>
          <c:spPr>
            <a:solidFill>
              <a:schemeClr val="accent3"/>
            </a:solidFill>
            <a:ln>
              <a:noFill/>
            </a:ln>
            <a:effectLst/>
          </c:spPr>
          <c:invertIfNegative val="0"/>
          <c:cat>
            <c:strRef>
              <c:f>Sheet7!$A$5:$A$70</c:f>
              <c:strCache>
                <c:ptCount val="66"/>
                <c:pt idx="0">
                  <c:v>Aeronautics</c:v>
                </c:pt>
                <c:pt idx="1">
                  <c:v>Alpine Skiing</c:v>
                </c:pt>
                <c:pt idx="2">
                  <c:v>Alpinism</c:v>
                </c:pt>
                <c:pt idx="3">
                  <c:v>Archery</c:v>
                </c:pt>
                <c:pt idx="4">
                  <c:v>Art Competitions</c:v>
                </c:pt>
                <c:pt idx="5">
                  <c:v>Athletics</c:v>
                </c:pt>
                <c:pt idx="6">
                  <c:v>Badminton</c:v>
                </c:pt>
                <c:pt idx="7">
                  <c:v>Baseball</c:v>
                </c:pt>
                <c:pt idx="8">
                  <c:v>Basketball</c:v>
                </c:pt>
                <c:pt idx="9">
                  <c:v>Basque Pelota</c:v>
                </c:pt>
                <c:pt idx="10">
                  <c:v>Beach Volleyball</c:v>
                </c:pt>
                <c:pt idx="11">
                  <c:v>Biathlon</c:v>
                </c:pt>
                <c:pt idx="12">
                  <c:v>Bobsleigh</c:v>
                </c:pt>
                <c:pt idx="13">
                  <c:v>Boxing</c:v>
                </c:pt>
                <c:pt idx="14">
                  <c:v>Canoeing</c:v>
                </c:pt>
                <c:pt idx="15">
                  <c:v>Cricket</c:v>
                </c:pt>
                <c:pt idx="16">
                  <c:v>Croquet</c:v>
                </c:pt>
                <c:pt idx="17">
                  <c:v>Cross Country Skiing</c:v>
                </c:pt>
                <c:pt idx="18">
                  <c:v>Curling</c:v>
                </c:pt>
                <c:pt idx="19">
                  <c:v>Cycling</c:v>
                </c:pt>
                <c:pt idx="20">
                  <c:v>Diving</c:v>
                </c:pt>
                <c:pt idx="21">
                  <c:v>Equestrianism</c:v>
                </c:pt>
                <c:pt idx="22">
                  <c:v>Fencing</c:v>
                </c:pt>
                <c:pt idx="23">
                  <c:v>Figure Skating</c:v>
                </c:pt>
                <c:pt idx="24">
                  <c:v>Football</c:v>
                </c:pt>
                <c:pt idx="25">
                  <c:v>Freestyle Skiing</c:v>
                </c:pt>
                <c:pt idx="26">
                  <c:v>Golf</c:v>
                </c:pt>
                <c:pt idx="27">
                  <c:v>Gymnastics</c:v>
                </c:pt>
                <c:pt idx="28">
                  <c:v>Handball</c:v>
                </c:pt>
                <c:pt idx="29">
                  <c:v>Hockey</c:v>
                </c:pt>
                <c:pt idx="30">
                  <c:v>Ice Hockey</c:v>
                </c:pt>
                <c:pt idx="31">
                  <c:v>Jeu De Paume</c:v>
                </c:pt>
                <c:pt idx="32">
                  <c:v>Judo</c:v>
                </c:pt>
                <c:pt idx="33">
                  <c:v>Lacrosse</c:v>
                </c:pt>
                <c:pt idx="34">
                  <c:v>Luge</c:v>
                </c:pt>
                <c:pt idx="35">
                  <c:v>Military Ski Patrol</c:v>
                </c:pt>
                <c:pt idx="36">
                  <c:v>Modern Pentathlon</c:v>
                </c:pt>
                <c:pt idx="37">
                  <c:v>Motorboating</c:v>
                </c:pt>
                <c:pt idx="38">
                  <c:v>Nordic Combined</c:v>
                </c:pt>
                <c:pt idx="39">
                  <c:v>Polo</c:v>
                </c:pt>
                <c:pt idx="40">
                  <c:v>Racquets</c:v>
                </c:pt>
                <c:pt idx="41">
                  <c:v>Rhythmic Gymnastics</c:v>
                </c:pt>
                <c:pt idx="42">
                  <c:v>Roque</c:v>
                </c:pt>
                <c:pt idx="43">
                  <c:v>Rowing</c:v>
                </c:pt>
                <c:pt idx="44">
                  <c:v>Rugby</c:v>
                </c:pt>
                <c:pt idx="45">
                  <c:v>Rugby Sevens</c:v>
                </c:pt>
                <c:pt idx="46">
                  <c:v>Sailing</c:v>
                </c:pt>
                <c:pt idx="47">
                  <c:v>Shooting</c:v>
                </c:pt>
                <c:pt idx="48">
                  <c:v>Short Track Speed Skating</c:v>
                </c:pt>
                <c:pt idx="49">
                  <c:v>Skeleton</c:v>
                </c:pt>
                <c:pt idx="50">
                  <c:v>Ski Jumping</c:v>
                </c:pt>
                <c:pt idx="51">
                  <c:v>Snowboarding</c:v>
                </c:pt>
                <c:pt idx="52">
                  <c:v>Softball</c:v>
                </c:pt>
                <c:pt idx="53">
                  <c:v>Speed Skating</c:v>
                </c:pt>
                <c:pt idx="54">
                  <c:v>Swimming</c:v>
                </c:pt>
                <c:pt idx="55">
                  <c:v>Synchronized Swimming</c:v>
                </c:pt>
                <c:pt idx="56">
                  <c:v>Table Tennis</c:v>
                </c:pt>
                <c:pt idx="57">
                  <c:v>Taekwondo</c:v>
                </c:pt>
                <c:pt idx="58">
                  <c:v>Tennis</c:v>
                </c:pt>
                <c:pt idx="59">
                  <c:v>Trampolining</c:v>
                </c:pt>
                <c:pt idx="60">
                  <c:v>Triathlon</c:v>
                </c:pt>
                <c:pt idx="61">
                  <c:v>Tug-Of-War</c:v>
                </c:pt>
                <c:pt idx="62">
                  <c:v>Volleyball</c:v>
                </c:pt>
                <c:pt idx="63">
                  <c:v>Water Polo</c:v>
                </c:pt>
                <c:pt idx="64">
                  <c:v>Weightlifting</c:v>
                </c:pt>
                <c:pt idx="65">
                  <c:v>Wrestling</c:v>
                </c:pt>
              </c:strCache>
            </c:strRef>
          </c:cat>
          <c:val>
            <c:numRef>
              <c:f>Sheet7!$D$5:$D$70</c:f>
              <c:numCache>
                <c:formatCode>General</c:formatCode>
                <c:ptCount val="66"/>
                <c:pt idx="0">
                  <c:v>1</c:v>
                </c:pt>
                <c:pt idx="2">
                  <c:v>1</c:v>
                </c:pt>
                <c:pt idx="4">
                  <c:v>29</c:v>
                </c:pt>
                <c:pt idx="6">
                  <c:v>1</c:v>
                </c:pt>
                <c:pt idx="11">
                  <c:v>1</c:v>
                </c:pt>
                <c:pt idx="16">
                  <c:v>3</c:v>
                </c:pt>
                <c:pt idx="21">
                  <c:v>10</c:v>
                </c:pt>
                <c:pt idx="23">
                  <c:v>3</c:v>
                </c:pt>
                <c:pt idx="34">
                  <c:v>2</c:v>
                </c:pt>
                <c:pt idx="37">
                  <c:v>3</c:v>
                </c:pt>
                <c:pt idx="46">
                  <c:v>26</c:v>
                </c:pt>
                <c:pt idx="47">
                  <c:v>8</c:v>
                </c:pt>
                <c:pt idx="58">
                  <c:v>2</c:v>
                </c:pt>
              </c:numCache>
            </c:numRef>
          </c:val>
          <c:extLst>
            <c:ext xmlns:c16="http://schemas.microsoft.com/office/drawing/2014/chart" uri="{C3380CC4-5D6E-409C-BE32-E72D297353CC}">
              <c16:uniqueId val="{00000004-23D0-42A8-888B-B18277176204}"/>
            </c:ext>
          </c:extLst>
        </c:ser>
        <c:dLbls>
          <c:showLegendKey val="0"/>
          <c:showVal val="0"/>
          <c:showCatName val="0"/>
          <c:showSerName val="0"/>
          <c:showPercent val="0"/>
          <c:showBubbleSize val="0"/>
        </c:dLbls>
        <c:gapWidth val="150"/>
        <c:overlap val="100"/>
        <c:axId val="767597839"/>
        <c:axId val="837383663"/>
      </c:barChart>
      <c:catAx>
        <c:axId val="767597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Sports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83663"/>
        <c:crosses val="autoZero"/>
        <c:auto val="1"/>
        <c:lblAlgn val="ctr"/>
        <c:lblOffset val="100"/>
        <c:noMultiLvlLbl val="0"/>
      </c:catAx>
      <c:valAx>
        <c:axId val="837383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Event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597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Sports with Highest Male/Female Disparity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Sheet7!$H$4</c:f>
              <c:strCache>
                <c:ptCount val="1"/>
                <c:pt idx="0">
                  <c:v>Female</c:v>
                </c:pt>
              </c:strCache>
            </c:strRef>
          </c:tx>
          <c:spPr>
            <a:solidFill>
              <a:schemeClr val="accent1"/>
            </a:solidFill>
            <a:ln>
              <a:noFill/>
            </a:ln>
            <a:effectLst/>
          </c:spPr>
          <c:invertIfNegative val="0"/>
          <c:cat>
            <c:strRef>
              <c:f>Sheet7!$G$5:$G$14</c:f>
              <c:strCache>
                <c:ptCount val="10"/>
                <c:pt idx="0">
                  <c:v>Shooting</c:v>
                </c:pt>
                <c:pt idx="1">
                  <c:v>Athletics</c:v>
                </c:pt>
                <c:pt idx="2">
                  <c:v>Cycling</c:v>
                </c:pt>
                <c:pt idx="3">
                  <c:v>Swimming</c:v>
                </c:pt>
                <c:pt idx="4">
                  <c:v>Wrestling</c:v>
                </c:pt>
                <c:pt idx="5">
                  <c:v>Canoeing</c:v>
                </c:pt>
                <c:pt idx="6">
                  <c:v>Archery</c:v>
                </c:pt>
                <c:pt idx="7">
                  <c:v>Gymnastics</c:v>
                </c:pt>
                <c:pt idx="8">
                  <c:v>Boxing</c:v>
                </c:pt>
                <c:pt idx="9">
                  <c:v>Equestrianism</c:v>
                </c:pt>
              </c:strCache>
            </c:strRef>
          </c:cat>
          <c:val>
            <c:numRef>
              <c:f>Sheet7!$H$5:$H$14</c:f>
              <c:numCache>
                <c:formatCode>General</c:formatCode>
                <c:ptCount val="10"/>
                <c:pt idx="0">
                  <c:v>7</c:v>
                </c:pt>
                <c:pt idx="1">
                  <c:v>27</c:v>
                </c:pt>
                <c:pt idx="2">
                  <c:v>12</c:v>
                </c:pt>
                <c:pt idx="3">
                  <c:v>18</c:v>
                </c:pt>
                <c:pt idx="4">
                  <c:v>6</c:v>
                </c:pt>
                <c:pt idx="5">
                  <c:v>5</c:v>
                </c:pt>
                <c:pt idx="6">
                  <c:v>5</c:v>
                </c:pt>
                <c:pt idx="7">
                  <c:v>7</c:v>
                </c:pt>
                <c:pt idx="8">
                  <c:v>3</c:v>
                </c:pt>
              </c:numCache>
            </c:numRef>
          </c:val>
          <c:extLst>
            <c:ext xmlns:c16="http://schemas.microsoft.com/office/drawing/2014/chart" uri="{C3380CC4-5D6E-409C-BE32-E72D297353CC}">
              <c16:uniqueId val="{00000000-91B8-4278-AAC7-72618BB54FA7}"/>
            </c:ext>
          </c:extLst>
        </c:ser>
        <c:ser>
          <c:idx val="1"/>
          <c:order val="1"/>
          <c:tx>
            <c:strRef>
              <c:f>Sheet7!$I$4</c:f>
              <c:strCache>
                <c:ptCount val="1"/>
                <c:pt idx="0">
                  <c:v>Male</c:v>
                </c:pt>
              </c:strCache>
            </c:strRef>
          </c:tx>
          <c:spPr>
            <a:solidFill>
              <a:schemeClr val="accent2"/>
            </a:solidFill>
            <a:ln>
              <a:noFill/>
            </a:ln>
            <a:effectLst/>
          </c:spPr>
          <c:invertIfNegative val="0"/>
          <c:cat>
            <c:strRef>
              <c:f>Sheet7!$G$5:$G$14</c:f>
              <c:strCache>
                <c:ptCount val="10"/>
                <c:pt idx="0">
                  <c:v>Shooting</c:v>
                </c:pt>
                <c:pt idx="1">
                  <c:v>Athletics</c:v>
                </c:pt>
                <c:pt idx="2">
                  <c:v>Cycling</c:v>
                </c:pt>
                <c:pt idx="3">
                  <c:v>Swimming</c:v>
                </c:pt>
                <c:pt idx="4">
                  <c:v>Wrestling</c:v>
                </c:pt>
                <c:pt idx="5">
                  <c:v>Canoeing</c:v>
                </c:pt>
                <c:pt idx="6">
                  <c:v>Archery</c:v>
                </c:pt>
                <c:pt idx="7">
                  <c:v>Gymnastics</c:v>
                </c:pt>
                <c:pt idx="8">
                  <c:v>Boxing</c:v>
                </c:pt>
                <c:pt idx="9">
                  <c:v>Equestrianism</c:v>
                </c:pt>
              </c:strCache>
            </c:strRef>
          </c:cat>
          <c:val>
            <c:numRef>
              <c:f>Sheet7!$I$5:$I$14</c:f>
              <c:numCache>
                <c:formatCode>General</c:formatCode>
                <c:ptCount val="10"/>
                <c:pt idx="0">
                  <c:v>68</c:v>
                </c:pt>
                <c:pt idx="1">
                  <c:v>56</c:v>
                </c:pt>
                <c:pt idx="2">
                  <c:v>32</c:v>
                </c:pt>
                <c:pt idx="3">
                  <c:v>36</c:v>
                </c:pt>
                <c:pt idx="4">
                  <c:v>24</c:v>
                </c:pt>
                <c:pt idx="5">
                  <c:v>22</c:v>
                </c:pt>
                <c:pt idx="6">
                  <c:v>20</c:v>
                </c:pt>
                <c:pt idx="7">
                  <c:v>20</c:v>
                </c:pt>
                <c:pt idx="8">
                  <c:v>12</c:v>
                </c:pt>
                <c:pt idx="9">
                  <c:v>8</c:v>
                </c:pt>
              </c:numCache>
            </c:numRef>
          </c:val>
          <c:extLst>
            <c:ext xmlns:c16="http://schemas.microsoft.com/office/drawing/2014/chart" uri="{C3380CC4-5D6E-409C-BE32-E72D297353CC}">
              <c16:uniqueId val="{00000001-91B8-4278-AAC7-72618BB54FA7}"/>
            </c:ext>
          </c:extLst>
        </c:ser>
        <c:ser>
          <c:idx val="2"/>
          <c:order val="2"/>
          <c:tx>
            <c:strRef>
              <c:f>Sheet7!$J$4</c:f>
              <c:strCache>
                <c:ptCount val="1"/>
                <c:pt idx="0">
                  <c:v>Mixed</c:v>
                </c:pt>
              </c:strCache>
            </c:strRef>
          </c:tx>
          <c:spPr>
            <a:solidFill>
              <a:schemeClr val="accent3"/>
            </a:solidFill>
            <a:ln>
              <a:noFill/>
            </a:ln>
            <a:effectLst/>
          </c:spPr>
          <c:invertIfNegative val="0"/>
          <c:cat>
            <c:strRef>
              <c:f>Sheet7!$G$5:$G$14</c:f>
              <c:strCache>
                <c:ptCount val="10"/>
                <c:pt idx="0">
                  <c:v>Shooting</c:v>
                </c:pt>
                <c:pt idx="1">
                  <c:v>Athletics</c:v>
                </c:pt>
                <c:pt idx="2">
                  <c:v>Cycling</c:v>
                </c:pt>
                <c:pt idx="3">
                  <c:v>Swimming</c:v>
                </c:pt>
                <c:pt idx="4">
                  <c:v>Wrestling</c:v>
                </c:pt>
                <c:pt idx="5">
                  <c:v>Canoeing</c:v>
                </c:pt>
                <c:pt idx="6">
                  <c:v>Archery</c:v>
                </c:pt>
                <c:pt idx="7">
                  <c:v>Gymnastics</c:v>
                </c:pt>
                <c:pt idx="8">
                  <c:v>Boxing</c:v>
                </c:pt>
                <c:pt idx="9">
                  <c:v>Equestrianism</c:v>
                </c:pt>
              </c:strCache>
            </c:strRef>
          </c:cat>
          <c:val>
            <c:numRef>
              <c:f>Sheet7!$J$5:$J$14</c:f>
              <c:numCache>
                <c:formatCode>General</c:formatCode>
                <c:ptCount val="10"/>
                <c:pt idx="0">
                  <c:v>8</c:v>
                </c:pt>
                <c:pt idx="9">
                  <c:v>10</c:v>
                </c:pt>
              </c:numCache>
            </c:numRef>
          </c:val>
          <c:extLst>
            <c:ext xmlns:c16="http://schemas.microsoft.com/office/drawing/2014/chart" uri="{C3380CC4-5D6E-409C-BE32-E72D297353CC}">
              <c16:uniqueId val="{00000002-91B8-4278-AAC7-72618BB54FA7}"/>
            </c:ext>
          </c:extLst>
        </c:ser>
        <c:dLbls>
          <c:showLegendKey val="0"/>
          <c:showVal val="0"/>
          <c:showCatName val="0"/>
          <c:showSerName val="0"/>
          <c:showPercent val="0"/>
          <c:showBubbleSize val="0"/>
        </c:dLbls>
        <c:gapWidth val="219"/>
        <c:overlap val="-27"/>
        <c:axId val="2020127"/>
        <c:axId val="2029247"/>
      </c:barChart>
      <c:catAx>
        <c:axId val="202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247"/>
        <c:crosses val="autoZero"/>
        <c:auto val="1"/>
        <c:lblAlgn val="ctr"/>
        <c:lblOffset val="100"/>
        <c:noMultiLvlLbl val="0"/>
      </c:catAx>
      <c:valAx>
        <c:axId val="2029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First Addition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tx>
            <c:strRef>
              <c:f>'8'!$U$2</c:f>
              <c:strCache>
                <c:ptCount val="1"/>
                <c:pt idx="0">
                  <c:v>first_appearance_year</c:v>
                </c:pt>
              </c:strCache>
            </c:strRef>
          </c:tx>
          <c:spPr>
            <a:pattFill prst="ltUpDiag">
              <a:fgClr>
                <a:schemeClr val="accent1"/>
              </a:fgClr>
              <a:bgClr>
                <a:schemeClr val="lt1"/>
              </a:bgClr>
            </a:pattFill>
            <a:ln>
              <a:noFill/>
            </a:ln>
            <a:effectLst/>
          </c:spPr>
          <c:invertIfNegative val="0"/>
          <c:cat>
            <c:strRef>
              <c:f>'8'!$T$3:$T$19</c:f>
              <c:strCache>
                <c:ptCount val="17"/>
                <c:pt idx="0">
                  <c:v>Rugby Sevens Men's Rugby Sevens</c:v>
                </c:pt>
                <c:pt idx="1">
                  <c:v>Rugby Sevens Women's Rugby Sevens</c:v>
                </c:pt>
                <c:pt idx="2">
                  <c:v>Sailing Women's Skiff</c:v>
                </c:pt>
                <c:pt idx="3">
                  <c:v>Wrestling Women's Featherweight, Freestyle</c:v>
                </c:pt>
                <c:pt idx="4">
                  <c:v>Wrestling Women's Light-Heavyweight, Freestyle</c:v>
                </c:pt>
                <c:pt idx="5">
                  <c:v>Biathlon Mixed 2 x 6 kilometres and 2 x 7.5 kilometres Relay</c:v>
                </c:pt>
                <c:pt idx="6">
                  <c:v>Figure Skating Mixed Team</c:v>
                </c:pt>
                <c:pt idx="7">
                  <c:v>Freestyle Skiing Men's Halfpipe</c:v>
                </c:pt>
                <c:pt idx="8">
                  <c:v>Freestyle Skiing Men's Slopestyle</c:v>
                </c:pt>
                <c:pt idx="9">
                  <c:v>Freestyle Skiing Women's Halfpipe</c:v>
                </c:pt>
                <c:pt idx="10">
                  <c:v>Freestyle Skiing Women's Slopestyle</c:v>
                </c:pt>
                <c:pt idx="11">
                  <c:v>Luge Mixed Team Relay</c:v>
                </c:pt>
                <c:pt idx="12">
                  <c:v>Ski Jumping Women's Normal Hill, Individual</c:v>
                </c:pt>
                <c:pt idx="13">
                  <c:v>Snowboarding Men's Parallel Slalom</c:v>
                </c:pt>
                <c:pt idx="14">
                  <c:v>Snowboarding Men's Slopestyle</c:v>
                </c:pt>
                <c:pt idx="15">
                  <c:v>Snowboarding Women's Parallel Slalom</c:v>
                </c:pt>
                <c:pt idx="16">
                  <c:v>Snowboarding Women's Slopestyle</c:v>
                </c:pt>
              </c:strCache>
            </c:strRef>
          </c:cat>
          <c:val>
            <c:numRef>
              <c:f>'8'!$U$3:$U$19</c:f>
              <c:numCache>
                <c:formatCode>General</c:formatCode>
                <c:ptCount val="17"/>
                <c:pt idx="0">
                  <c:v>2016</c:v>
                </c:pt>
                <c:pt idx="1">
                  <c:v>2016</c:v>
                </c:pt>
                <c:pt idx="2">
                  <c:v>2016</c:v>
                </c:pt>
                <c:pt idx="3">
                  <c:v>2016</c:v>
                </c:pt>
                <c:pt idx="4">
                  <c:v>2016</c:v>
                </c:pt>
                <c:pt idx="5">
                  <c:v>2014</c:v>
                </c:pt>
                <c:pt idx="6">
                  <c:v>2014</c:v>
                </c:pt>
                <c:pt idx="7">
                  <c:v>2014</c:v>
                </c:pt>
                <c:pt idx="8">
                  <c:v>2014</c:v>
                </c:pt>
                <c:pt idx="9">
                  <c:v>2014</c:v>
                </c:pt>
                <c:pt idx="10">
                  <c:v>2014</c:v>
                </c:pt>
                <c:pt idx="11">
                  <c:v>2014</c:v>
                </c:pt>
                <c:pt idx="12">
                  <c:v>2014</c:v>
                </c:pt>
                <c:pt idx="13">
                  <c:v>2014</c:v>
                </c:pt>
                <c:pt idx="14">
                  <c:v>2014</c:v>
                </c:pt>
                <c:pt idx="15">
                  <c:v>2014</c:v>
                </c:pt>
                <c:pt idx="16">
                  <c:v>2014</c:v>
                </c:pt>
              </c:numCache>
            </c:numRef>
          </c:val>
          <c:extLst>
            <c:ext xmlns:c16="http://schemas.microsoft.com/office/drawing/2014/chart" uri="{C3380CC4-5D6E-409C-BE32-E72D297353CC}">
              <c16:uniqueId val="{00000000-DBA0-4ECD-96E8-995C20311963}"/>
            </c:ext>
          </c:extLst>
        </c:ser>
        <c:dLbls>
          <c:showLegendKey val="0"/>
          <c:showVal val="0"/>
          <c:showCatName val="0"/>
          <c:showSerName val="0"/>
          <c:showPercent val="0"/>
          <c:showBubbleSize val="0"/>
        </c:dLbls>
        <c:gapWidth val="269"/>
        <c:overlap val="-20"/>
        <c:axId val="518745743"/>
        <c:axId val="518742383"/>
      </c:barChart>
      <c:catAx>
        <c:axId val="518745743"/>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Events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518742383"/>
        <c:crosses val="autoZero"/>
        <c:auto val="1"/>
        <c:lblAlgn val="ctr"/>
        <c:lblOffset val="100"/>
        <c:noMultiLvlLbl val="0"/>
      </c:catAx>
      <c:valAx>
        <c:axId val="51874238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Year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1874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[EDA.xlsx]8!PivotTable71</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IN"/>
              <a:t>Count of New Events Introduced by Year</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'8'!$X$2</c:f>
              <c:strCache>
                <c:ptCount val="1"/>
                <c:pt idx="0">
                  <c:v>Total</c:v>
                </c:pt>
              </c:strCache>
            </c:strRef>
          </c:tx>
          <c:spPr>
            <a:solidFill>
              <a:schemeClr val="accent1">
                <a:alpha val="70000"/>
              </a:schemeClr>
            </a:solidFill>
            <a:ln>
              <a:noFill/>
            </a:ln>
            <a:effectLst/>
          </c:spPr>
          <c:invertIfNegative val="0"/>
          <c:cat>
            <c:strRef>
              <c:f>'8'!$W$3:$W$37</c:f>
              <c:strCach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strCache>
            </c:strRef>
          </c:cat>
          <c:val>
            <c:numRef>
              <c:f>'8'!$X$3:$X$37</c:f>
              <c:numCache>
                <c:formatCode>General</c:formatCode>
                <c:ptCount val="35"/>
                <c:pt idx="0">
                  <c:v>42</c:v>
                </c:pt>
                <c:pt idx="1">
                  <c:v>71</c:v>
                </c:pt>
                <c:pt idx="2">
                  <c:v>56</c:v>
                </c:pt>
                <c:pt idx="3">
                  <c:v>33</c:v>
                </c:pt>
                <c:pt idx="4">
                  <c:v>45</c:v>
                </c:pt>
                <c:pt idx="5">
                  <c:v>48</c:v>
                </c:pt>
                <c:pt idx="6">
                  <c:v>39</c:v>
                </c:pt>
                <c:pt idx="7">
                  <c:v>23</c:v>
                </c:pt>
                <c:pt idx="8">
                  <c:v>23</c:v>
                </c:pt>
                <c:pt idx="9">
                  <c:v>13</c:v>
                </c:pt>
                <c:pt idx="10">
                  <c:v>20</c:v>
                </c:pt>
                <c:pt idx="11">
                  <c:v>14</c:v>
                </c:pt>
                <c:pt idx="12">
                  <c:v>18</c:v>
                </c:pt>
                <c:pt idx="13">
                  <c:v>8</c:v>
                </c:pt>
                <c:pt idx="14">
                  <c:v>11</c:v>
                </c:pt>
                <c:pt idx="15">
                  <c:v>20</c:v>
                </c:pt>
                <c:pt idx="16">
                  <c:v>18</c:v>
                </c:pt>
                <c:pt idx="17">
                  <c:v>17</c:v>
                </c:pt>
                <c:pt idx="18">
                  <c:v>18</c:v>
                </c:pt>
                <c:pt idx="19">
                  <c:v>6</c:v>
                </c:pt>
                <c:pt idx="20">
                  <c:v>17</c:v>
                </c:pt>
                <c:pt idx="21">
                  <c:v>21</c:v>
                </c:pt>
                <c:pt idx="22">
                  <c:v>33</c:v>
                </c:pt>
                <c:pt idx="23">
                  <c:v>5</c:v>
                </c:pt>
                <c:pt idx="24">
                  <c:v>23</c:v>
                </c:pt>
                <c:pt idx="25">
                  <c:v>6</c:v>
                </c:pt>
                <c:pt idx="26">
                  <c:v>35</c:v>
                </c:pt>
                <c:pt idx="27">
                  <c:v>13</c:v>
                </c:pt>
                <c:pt idx="28">
                  <c:v>7</c:v>
                </c:pt>
                <c:pt idx="29">
                  <c:v>11</c:v>
                </c:pt>
                <c:pt idx="30">
                  <c:v>8</c:v>
                </c:pt>
                <c:pt idx="31">
                  <c:v>4</c:v>
                </c:pt>
                <c:pt idx="32">
                  <c:v>14</c:v>
                </c:pt>
                <c:pt idx="33">
                  <c:v>12</c:v>
                </c:pt>
                <c:pt idx="34">
                  <c:v>5</c:v>
                </c:pt>
              </c:numCache>
            </c:numRef>
          </c:val>
          <c:extLst>
            <c:ext xmlns:c16="http://schemas.microsoft.com/office/drawing/2014/chart" uri="{C3380CC4-5D6E-409C-BE32-E72D297353CC}">
              <c16:uniqueId val="{00000000-A9FE-47BD-A917-B9E84B968ADB}"/>
            </c:ext>
          </c:extLst>
        </c:ser>
        <c:dLbls>
          <c:showLegendKey val="0"/>
          <c:showVal val="0"/>
          <c:showCatName val="0"/>
          <c:showSerName val="0"/>
          <c:showPercent val="0"/>
          <c:showBubbleSize val="0"/>
        </c:dLbls>
        <c:gapWidth val="80"/>
        <c:overlap val="25"/>
        <c:axId val="813396895"/>
        <c:axId val="813394495"/>
      </c:barChart>
      <c:catAx>
        <c:axId val="81339689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813394495"/>
        <c:crosses val="autoZero"/>
        <c:auto val="1"/>
        <c:lblAlgn val="ctr"/>
        <c:lblOffset val="100"/>
        <c:noMultiLvlLbl val="0"/>
      </c:catAx>
      <c:valAx>
        <c:axId val="813394495"/>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Count of Event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81339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[EDA.xlsx]Sheet10!PivotTable72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Season wise disc. Events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Sheet10!$A$4:$A$5</c:f>
              <c:strCache>
                <c:ptCount val="2"/>
                <c:pt idx="0">
                  <c:v>Summer</c:v>
                </c:pt>
                <c:pt idx="1">
                  <c:v>Winter</c:v>
                </c:pt>
              </c:strCache>
            </c:strRef>
          </c:cat>
          <c:val>
            <c:numRef>
              <c:f>Sheet10!$B$4:$B$5</c:f>
              <c:numCache>
                <c:formatCode>General</c:formatCode>
                <c:ptCount val="2"/>
                <c:pt idx="0">
                  <c:v>337</c:v>
                </c:pt>
                <c:pt idx="1">
                  <c:v>21</c:v>
                </c:pt>
              </c:numCache>
            </c:numRef>
          </c:val>
          <c:extLst>
            <c:ext xmlns:c16="http://schemas.microsoft.com/office/drawing/2014/chart" uri="{C3380CC4-5D6E-409C-BE32-E72D297353CC}">
              <c16:uniqueId val="{00000000-E791-423D-B015-AD3E5F36BEC3}"/>
            </c:ext>
          </c:extLst>
        </c:ser>
        <c:dLbls>
          <c:showLegendKey val="0"/>
          <c:showVal val="0"/>
          <c:showCatName val="0"/>
          <c:showSerName val="0"/>
          <c:showPercent val="0"/>
          <c:showBubbleSize val="0"/>
        </c:dLbls>
        <c:gapWidth val="100"/>
        <c:overlap val="-24"/>
        <c:axId val="278756752"/>
        <c:axId val="765984287"/>
      </c:barChart>
      <c:catAx>
        <c:axId val="2787567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65984287"/>
        <c:crosses val="autoZero"/>
        <c:auto val="1"/>
        <c:lblAlgn val="ctr"/>
        <c:lblOffset val="100"/>
        <c:noMultiLvlLbl val="0"/>
      </c:catAx>
      <c:valAx>
        <c:axId val="76598428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7875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[EDA.xlsx]Sheet10!PivotTable73</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Trend of Discontinued Events Over the Years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Sheet10!$B$9</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Sheet10!$A$10:$A$39</c:f>
              <c:strCache>
                <c:ptCount val="30"/>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1980</c:v>
                </c:pt>
                <c:pt idx="19">
                  <c:v>1984</c:v>
                </c:pt>
                <c:pt idx="20">
                  <c:v>1988</c:v>
                </c:pt>
                <c:pt idx="21">
                  <c:v>1992</c:v>
                </c:pt>
                <c:pt idx="22">
                  <c:v>1996</c:v>
                </c:pt>
                <c:pt idx="23">
                  <c:v>1998</c:v>
                </c:pt>
                <c:pt idx="24">
                  <c:v>2000</c:v>
                </c:pt>
                <c:pt idx="25">
                  <c:v>2002</c:v>
                </c:pt>
                <c:pt idx="26">
                  <c:v>2004</c:v>
                </c:pt>
                <c:pt idx="27">
                  <c:v>2006</c:v>
                </c:pt>
                <c:pt idx="28">
                  <c:v>2008</c:v>
                </c:pt>
                <c:pt idx="29">
                  <c:v>2012</c:v>
                </c:pt>
              </c:strCache>
            </c:strRef>
          </c:cat>
          <c:val>
            <c:numRef>
              <c:f>Sheet10!$B$10:$B$39</c:f>
              <c:numCache>
                <c:formatCode>General</c:formatCode>
                <c:ptCount val="30"/>
                <c:pt idx="0">
                  <c:v>11</c:v>
                </c:pt>
                <c:pt idx="1">
                  <c:v>39</c:v>
                </c:pt>
                <c:pt idx="2">
                  <c:v>33</c:v>
                </c:pt>
                <c:pt idx="3">
                  <c:v>25</c:v>
                </c:pt>
                <c:pt idx="4">
                  <c:v>31</c:v>
                </c:pt>
                <c:pt idx="5">
                  <c:v>22</c:v>
                </c:pt>
                <c:pt idx="6">
                  <c:v>40</c:v>
                </c:pt>
                <c:pt idx="7">
                  <c:v>22</c:v>
                </c:pt>
                <c:pt idx="8">
                  <c:v>1</c:v>
                </c:pt>
                <c:pt idx="9">
                  <c:v>7</c:v>
                </c:pt>
                <c:pt idx="10">
                  <c:v>10</c:v>
                </c:pt>
                <c:pt idx="11">
                  <c:v>20</c:v>
                </c:pt>
                <c:pt idx="12">
                  <c:v>5</c:v>
                </c:pt>
                <c:pt idx="13">
                  <c:v>7</c:v>
                </c:pt>
                <c:pt idx="14">
                  <c:v>3</c:v>
                </c:pt>
                <c:pt idx="15">
                  <c:v>1</c:v>
                </c:pt>
                <c:pt idx="16">
                  <c:v>2</c:v>
                </c:pt>
                <c:pt idx="17">
                  <c:v>3</c:v>
                </c:pt>
                <c:pt idx="18">
                  <c:v>6</c:v>
                </c:pt>
                <c:pt idx="19">
                  <c:v>3</c:v>
                </c:pt>
                <c:pt idx="20">
                  <c:v>4</c:v>
                </c:pt>
                <c:pt idx="21">
                  <c:v>11</c:v>
                </c:pt>
                <c:pt idx="22">
                  <c:v>8</c:v>
                </c:pt>
                <c:pt idx="23">
                  <c:v>6</c:v>
                </c:pt>
                <c:pt idx="24">
                  <c:v>5</c:v>
                </c:pt>
                <c:pt idx="25">
                  <c:v>5</c:v>
                </c:pt>
                <c:pt idx="26">
                  <c:v>6</c:v>
                </c:pt>
                <c:pt idx="27">
                  <c:v>2</c:v>
                </c:pt>
                <c:pt idx="28">
                  <c:v>14</c:v>
                </c:pt>
                <c:pt idx="29">
                  <c:v>6</c:v>
                </c:pt>
              </c:numCache>
            </c:numRef>
          </c:val>
          <c:smooth val="0"/>
          <c:extLst>
            <c:ext xmlns:c16="http://schemas.microsoft.com/office/drawing/2014/chart" uri="{C3380CC4-5D6E-409C-BE32-E72D297353CC}">
              <c16:uniqueId val="{00000000-B2F5-490D-B12C-3F173D0BE827}"/>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78758192"/>
        <c:axId val="1274193184"/>
      </c:lineChart>
      <c:catAx>
        <c:axId val="27875819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274193184"/>
        <c:crosses val="autoZero"/>
        <c:auto val="1"/>
        <c:lblAlgn val="ctr"/>
        <c:lblOffset val="100"/>
        <c:noMultiLvlLbl val="0"/>
      </c:catAx>
      <c:valAx>
        <c:axId val="1274193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875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[EDA.xlsx]Sheet12!PivotTable74</c:name>
    <c:fmtId val="1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Sheet12!$B$3:$B$4</c:f>
              <c:strCache>
                <c:ptCount val="1"/>
                <c:pt idx="0">
                  <c:v>Summer</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Sheet12!$A$5:$A$39</c:f>
              <c:strCach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strCache>
            </c:strRef>
          </c:cat>
          <c:val>
            <c:numRef>
              <c:f>Sheet12!$B$5:$B$39</c:f>
              <c:numCache>
                <c:formatCode>General</c:formatCode>
                <c:ptCount val="35"/>
                <c:pt idx="0">
                  <c:v>29.06</c:v>
                </c:pt>
                <c:pt idx="1">
                  <c:v>14.04</c:v>
                </c:pt>
                <c:pt idx="2">
                  <c:v>29.06</c:v>
                </c:pt>
                <c:pt idx="3">
                  <c:v>39.89</c:v>
                </c:pt>
                <c:pt idx="4">
                  <c:v>26.45</c:v>
                </c:pt>
                <c:pt idx="5">
                  <c:v>27.49</c:v>
                </c:pt>
                <c:pt idx="6">
                  <c:v>35.5</c:v>
                </c:pt>
                <c:pt idx="7">
                  <c:v>39.020000000000003</c:v>
                </c:pt>
                <c:pt idx="8">
                  <c:v>38.97</c:v>
                </c:pt>
                <c:pt idx="9">
                  <c:v>66.72</c:v>
                </c:pt>
                <c:pt idx="10">
                  <c:v>31.45</c:v>
                </c:pt>
                <c:pt idx="11">
                  <c:v>36.380000000000003</c:v>
                </c:pt>
                <c:pt idx="12">
                  <c:v>46.98</c:v>
                </c:pt>
                <c:pt idx="13">
                  <c:v>88.73</c:v>
                </c:pt>
                <c:pt idx="14">
                  <c:v>170.21</c:v>
                </c:pt>
                <c:pt idx="15">
                  <c:v>169.07</c:v>
                </c:pt>
                <c:pt idx="16">
                  <c:v>173.69</c:v>
                </c:pt>
                <c:pt idx="17">
                  <c:v>172.57</c:v>
                </c:pt>
                <c:pt idx="18">
                  <c:v>171.74</c:v>
                </c:pt>
                <c:pt idx="19">
                  <c:v>173.07</c:v>
                </c:pt>
                <c:pt idx="20">
                  <c:v>169.92</c:v>
                </c:pt>
                <c:pt idx="21">
                  <c:v>171.97</c:v>
                </c:pt>
                <c:pt idx="22">
                  <c:v>142.87</c:v>
                </c:pt>
                <c:pt idx="24">
                  <c:v>153.44999999999999</c:v>
                </c:pt>
                <c:pt idx="26">
                  <c:v>175.29</c:v>
                </c:pt>
                <c:pt idx="28">
                  <c:v>176.5</c:v>
                </c:pt>
                <c:pt idx="30">
                  <c:v>174.84</c:v>
                </c:pt>
                <c:pt idx="32">
                  <c:v>174.43</c:v>
                </c:pt>
                <c:pt idx="34">
                  <c:v>174.07</c:v>
                </c:pt>
              </c:numCache>
            </c:numRef>
          </c:val>
          <c:smooth val="0"/>
          <c:extLst>
            <c:ext xmlns:c16="http://schemas.microsoft.com/office/drawing/2014/chart" uri="{C3380CC4-5D6E-409C-BE32-E72D297353CC}">
              <c16:uniqueId val="{00000000-559D-4B84-897E-CFFEE4A9FC19}"/>
            </c:ext>
          </c:extLst>
        </c:ser>
        <c:ser>
          <c:idx val="1"/>
          <c:order val="1"/>
          <c:tx>
            <c:strRef>
              <c:f>Sheet12!$C$3:$C$4</c:f>
              <c:strCache>
                <c:ptCount val="1"/>
                <c:pt idx="0">
                  <c:v>Winter</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Sheet12!$A$5:$A$39</c:f>
              <c:strCach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strCache>
            </c:strRef>
          </c:cat>
          <c:val>
            <c:numRef>
              <c:f>Sheet12!$C$5:$C$39</c:f>
              <c:numCache>
                <c:formatCode>General</c:formatCode>
                <c:ptCount val="35"/>
                <c:pt idx="7">
                  <c:v>30.55</c:v>
                </c:pt>
                <c:pt idx="8">
                  <c:v>38.03</c:v>
                </c:pt>
                <c:pt idx="9">
                  <c:v>83.58</c:v>
                </c:pt>
                <c:pt idx="10">
                  <c:v>23.76</c:v>
                </c:pt>
                <c:pt idx="11">
                  <c:v>18.43</c:v>
                </c:pt>
                <c:pt idx="12">
                  <c:v>23.35</c:v>
                </c:pt>
                <c:pt idx="13">
                  <c:v>46.6</c:v>
                </c:pt>
                <c:pt idx="14">
                  <c:v>81.64</c:v>
                </c:pt>
                <c:pt idx="15">
                  <c:v>133.88999999999999</c:v>
                </c:pt>
                <c:pt idx="16">
                  <c:v>168.18</c:v>
                </c:pt>
                <c:pt idx="17">
                  <c:v>172.47</c:v>
                </c:pt>
                <c:pt idx="18">
                  <c:v>126.92</c:v>
                </c:pt>
                <c:pt idx="19">
                  <c:v>140.15</c:v>
                </c:pt>
                <c:pt idx="20">
                  <c:v>163.4</c:v>
                </c:pt>
                <c:pt idx="21">
                  <c:v>138.97999999999999</c:v>
                </c:pt>
                <c:pt idx="22">
                  <c:v>146.13</c:v>
                </c:pt>
                <c:pt idx="23">
                  <c:v>165.24</c:v>
                </c:pt>
                <c:pt idx="25">
                  <c:v>171.18</c:v>
                </c:pt>
                <c:pt idx="27">
                  <c:v>173.92</c:v>
                </c:pt>
                <c:pt idx="29">
                  <c:v>174.75</c:v>
                </c:pt>
                <c:pt idx="31">
                  <c:v>175.27</c:v>
                </c:pt>
                <c:pt idx="33">
                  <c:v>174.42</c:v>
                </c:pt>
              </c:numCache>
            </c:numRef>
          </c:val>
          <c:smooth val="0"/>
          <c:extLst>
            <c:ext xmlns:c16="http://schemas.microsoft.com/office/drawing/2014/chart" uri="{C3380CC4-5D6E-409C-BE32-E72D297353CC}">
              <c16:uniqueId val="{00000001-559D-4B84-897E-CFFEE4A9FC19}"/>
            </c:ext>
          </c:extLst>
        </c:ser>
        <c:dLbls>
          <c:showLegendKey val="0"/>
          <c:showVal val="0"/>
          <c:showCatName val="0"/>
          <c:showSerName val="0"/>
          <c:showPercent val="0"/>
          <c:showBubbleSize val="0"/>
        </c:dLbls>
        <c:marker val="1"/>
        <c:smooth val="0"/>
        <c:axId val="1168375328"/>
        <c:axId val="806259199"/>
      </c:lineChart>
      <c:catAx>
        <c:axId val="1168375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6259199"/>
        <c:crosses val="autoZero"/>
        <c:auto val="1"/>
        <c:lblAlgn val="ctr"/>
        <c:lblOffset val="100"/>
        <c:noMultiLvlLbl val="0"/>
      </c:catAx>
      <c:valAx>
        <c:axId val="8062591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8375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[EDA.xlsx]Sheet12!PivotTable81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Sheet12!$I$3:$I$4</c:f>
              <c:strCache>
                <c:ptCount val="1"/>
                <c:pt idx="0">
                  <c:v>Summer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Sheet12!$H$5:$H$39</c:f>
              <c:strCach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strCache>
            </c:strRef>
          </c:cat>
          <c:val>
            <c:numRef>
              <c:f>Sheet12!$I$5:$I$39</c:f>
              <c:numCache>
                <c:formatCode>General</c:formatCode>
                <c:ptCount val="35"/>
                <c:pt idx="0">
                  <c:v>11.54</c:v>
                </c:pt>
                <c:pt idx="1">
                  <c:v>4.3899999999999997</c:v>
                </c:pt>
                <c:pt idx="2">
                  <c:v>9.36</c:v>
                </c:pt>
                <c:pt idx="3">
                  <c:v>14.74</c:v>
                </c:pt>
                <c:pt idx="4">
                  <c:v>12.81</c:v>
                </c:pt>
                <c:pt idx="5">
                  <c:v>10.54</c:v>
                </c:pt>
                <c:pt idx="6">
                  <c:v>10.73</c:v>
                </c:pt>
                <c:pt idx="7">
                  <c:v>12.55</c:v>
                </c:pt>
                <c:pt idx="8">
                  <c:v>13.23</c:v>
                </c:pt>
                <c:pt idx="9">
                  <c:v>13.74</c:v>
                </c:pt>
                <c:pt idx="10">
                  <c:v>11.67</c:v>
                </c:pt>
                <c:pt idx="11">
                  <c:v>15.07</c:v>
                </c:pt>
                <c:pt idx="12">
                  <c:v>19.649999999999999</c:v>
                </c:pt>
                <c:pt idx="13">
                  <c:v>36.880000000000003</c:v>
                </c:pt>
                <c:pt idx="14">
                  <c:v>69.06</c:v>
                </c:pt>
                <c:pt idx="15">
                  <c:v>69.290000000000006</c:v>
                </c:pt>
                <c:pt idx="16">
                  <c:v>71.22</c:v>
                </c:pt>
                <c:pt idx="17">
                  <c:v>70.42</c:v>
                </c:pt>
                <c:pt idx="18">
                  <c:v>70.81</c:v>
                </c:pt>
                <c:pt idx="19">
                  <c:v>71.510000000000005</c:v>
                </c:pt>
                <c:pt idx="20">
                  <c:v>69.23</c:v>
                </c:pt>
                <c:pt idx="21">
                  <c:v>70.5</c:v>
                </c:pt>
                <c:pt idx="22">
                  <c:v>59.09</c:v>
                </c:pt>
                <c:pt idx="24">
                  <c:v>63.45</c:v>
                </c:pt>
                <c:pt idx="26">
                  <c:v>71.8</c:v>
                </c:pt>
                <c:pt idx="28">
                  <c:v>72.48</c:v>
                </c:pt>
                <c:pt idx="30">
                  <c:v>71.650000000000006</c:v>
                </c:pt>
                <c:pt idx="32">
                  <c:v>70.36</c:v>
                </c:pt>
                <c:pt idx="34">
                  <c:v>70.62</c:v>
                </c:pt>
              </c:numCache>
            </c:numRef>
          </c:val>
          <c:smooth val="0"/>
          <c:extLst>
            <c:ext xmlns:c16="http://schemas.microsoft.com/office/drawing/2014/chart" uri="{C3380CC4-5D6E-409C-BE32-E72D297353CC}">
              <c16:uniqueId val="{00000000-7988-4567-BB28-E8DCA06B2356}"/>
            </c:ext>
          </c:extLst>
        </c:ser>
        <c:ser>
          <c:idx val="1"/>
          <c:order val="1"/>
          <c:tx>
            <c:strRef>
              <c:f>Sheet12!$J$3:$J$4</c:f>
              <c:strCache>
                <c:ptCount val="1"/>
                <c:pt idx="0">
                  <c:v>Winter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Sheet12!$H$5:$H$39</c:f>
              <c:strCach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strCache>
            </c:strRef>
          </c:cat>
          <c:val>
            <c:numRef>
              <c:f>Sheet12!$J$5:$J$39</c:f>
              <c:numCache>
                <c:formatCode>General</c:formatCode>
                <c:ptCount val="35"/>
                <c:pt idx="7">
                  <c:v>6.18</c:v>
                </c:pt>
                <c:pt idx="8">
                  <c:v>6.72</c:v>
                </c:pt>
                <c:pt idx="9">
                  <c:v>10.91</c:v>
                </c:pt>
                <c:pt idx="10">
                  <c:v>5.88</c:v>
                </c:pt>
                <c:pt idx="11">
                  <c:v>6.88</c:v>
                </c:pt>
                <c:pt idx="12">
                  <c:v>9.31</c:v>
                </c:pt>
                <c:pt idx="13">
                  <c:v>19.170000000000002</c:v>
                </c:pt>
                <c:pt idx="14">
                  <c:v>31.64</c:v>
                </c:pt>
                <c:pt idx="15">
                  <c:v>53.92</c:v>
                </c:pt>
                <c:pt idx="16">
                  <c:v>68.23</c:v>
                </c:pt>
                <c:pt idx="17">
                  <c:v>70.22</c:v>
                </c:pt>
                <c:pt idx="18">
                  <c:v>50.35</c:v>
                </c:pt>
                <c:pt idx="19">
                  <c:v>57.03</c:v>
                </c:pt>
                <c:pt idx="20">
                  <c:v>67.09</c:v>
                </c:pt>
                <c:pt idx="21">
                  <c:v>57.98</c:v>
                </c:pt>
                <c:pt idx="22">
                  <c:v>60.51</c:v>
                </c:pt>
                <c:pt idx="23">
                  <c:v>68.53</c:v>
                </c:pt>
                <c:pt idx="25">
                  <c:v>70.989999999999995</c:v>
                </c:pt>
                <c:pt idx="27">
                  <c:v>72.12</c:v>
                </c:pt>
                <c:pt idx="29">
                  <c:v>71.92</c:v>
                </c:pt>
                <c:pt idx="31">
                  <c:v>72</c:v>
                </c:pt>
                <c:pt idx="33">
                  <c:v>68.7</c:v>
                </c:pt>
              </c:numCache>
            </c:numRef>
          </c:val>
          <c:smooth val="0"/>
          <c:extLst>
            <c:ext xmlns:c16="http://schemas.microsoft.com/office/drawing/2014/chart" uri="{C3380CC4-5D6E-409C-BE32-E72D297353CC}">
              <c16:uniqueId val="{00000001-7988-4567-BB28-E8DCA06B2356}"/>
            </c:ext>
          </c:extLst>
        </c:ser>
        <c:dLbls>
          <c:showLegendKey val="0"/>
          <c:showVal val="0"/>
          <c:showCatName val="0"/>
          <c:showSerName val="0"/>
          <c:showPercent val="0"/>
          <c:showBubbleSize val="0"/>
        </c:dLbls>
        <c:marker val="1"/>
        <c:smooth val="0"/>
        <c:axId val="762136431"/>
        <c:axId val="762138351"/>
      </c:lineChart>
      <c:catAx>
        <c:axId val="76213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138351"/>
        <c:crosses val="autoZero"/>
        <c:auto val="1"/>
        <c:lblAlgn val="ctr"/>
        <c:lblOffset val="100"/>
        <c:noMultiLvlLbl val="0"/>
      </c:catAx>
      <c:valAx>
        <c:axId val="76213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136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[EDA.xlsx]Sheet14!PivotTable94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 Medals by Country</a:t>
            </a:r>
            <a:r>
              <a:rPr lang="en-IN" b="1" baseline="0"/>
              <a:t> (Top 5)</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Sheet14!$A$4:$A$13</c:f>
              <c:strCache>
                <c:ptCount val="10"/>
                <c:pt idx="0">
                  <c:v>Australia</c:v>
                </c:pt>
                <c:pt idx="1">
                  <c:v>Canada</c:v>
                </c:pt>
                <c:pt idx="2">
                  <c:v>France</c:v>
                </c:pt>
                <c:pt idx="3">
                  <c:v>Germany</c:v>
                </c:pt>
                <c:pt idx="4">
                  <c:v>Italy</c:v>
                </c:pt>
                <c:pt idx="5">
                  <c:v>Russia</c:v>
                </c:pt>
                <c:pt idx="6">
                  <c:v>Soviet Union</c:v>
                </c:pt>
                <c:pt idx="7">
                  <c:v>Sweden</c:v>
                </c:pt>
                <c:pt idx="8">
                  <c:v>UK</c:v>
                </c:pt>
                <c:pt idx="9">
                  <c:v>USA</c:v>
                </c:pt>
              </c:strCache>
            </c:strRef>
          </c:cat>
          <c:val>
            <c:numRef>
              <c:f>Sheet14!$B$4:$B$13</c:f>
              <c:numCache>
                <c:formatCode>General</c:formatCode>
                <c:ptCount val="10"/>
                <c:pt idx="0">
                  <c:v>1333</c:v>
                </c:pt>
                <c:pt idx="1">
                  <c:v>1324</c:v>
                </c:pt>
                <c:pt idx="2">
                  <c:v>1686</c:v>
                </c:pt>
                <c:pt idx="3">
                  <c:v>2395</c:v>
                </c:pt>
                <c:pt idx="4">
                  <c:v>1603</c:v>
                </c:pt>
                <c:pt idx="5">
                  <c:v>1321</c:v>
                </c:pt>
                <c:pt idx="6">
                  <c:v>2658</c:v>
                </c:pt>
                <c:pt idx="7">
                  <c:v>1535</c:v>
                </c:pt>
                <c:pt idx="8">
                  <c:v>1971</c:v>
                </c:pt>
                <c:pt idx="9">
                  <c:v>5414</c:v>
                </c:pt>
              </c:numCache>
            </c:numRef>
          </c:val>
          <c:extLst>
            <c:ext xmlns:c16="http://schemas.microsoft.com/office/drawing/2014/chart" uri="{C3380CC4-5D6E-409C-BE32-E72D297353CC}">
              <c16:uniqueId val="{00000000-78B5-4384-9AE6-EFA1DEC396FA}"/>
            </c:ext>
          </c:extLst>
        </c:ser>
        <c:dLbls>
          <c:dLblPos val="outEnd"/>
          <c:showLegendKey val="0"/>
          <c:showVal val="1"/>
          <c:showCatName val="0"/>
          <c:showSerName val="0"/>
          <c:showPercent val="0"/>
          <c:showBubbleSize val="0"/>
        </c:dLbls>
        <c:gapWidth val="182"/>
        <c:axId val="1949408655"/>
        <c:axId val="1949405775"/>
      </c:barChart>
      <c:catAx>
        <c:axId val="1949408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405775"/>
        <c:crosses val="autoZero"/>
        <c:auto val="1"/>
        <c:lblAlgn val="ctr"/>
        <c:lblOffset val="100"/>
        <c:noMultiLvlLbl val="0"/>
      </c:catAx>
      <c:valAx>
        <c:axId val="19494057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40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[EDA.xlsx]Sheet14!PivotTable1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Gold Medals Distribution by Top Sport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Sheet14!$G$3</c:f>
              <c:strCache>
                <c:ptCount val="1"/>
                <c:pt idx="0">
                  <c:v>Sum of gold_medals</c:v>
                </c:pt>
              </c:strCache>
            </c:strRef>
          </c:tx>
          <c:spPr>
            <a:solidFill>
              <a:schemeClr val="accent4">
                <a:lumMod val="60000"/>
                <a:lumOff val="40000"/>
              </a:schemeClr>
            </a:solidFill>
            <a:ln>
              <a:noFill/>
            </a:ln>
            <a:effectLst/>
          </c:spPr>
          <c:invertIfNegative val="0"/>
          <c:cat>
            <c:multiLvlStrRef>
              <c:f>Sheet14!$F$4:$F$23</c:f>
              <c:multiLvlStrCache>
                <c:ptCount val="15"/>
                <c:lvl>
                  <c:pt idx="0">
                    <c:v>Cycling</c:v>
                  </c:pt>
                  <c:pt idx="1">
                    <c:v>Equestrianism</c:v>
                  </c:pt>
                  <c:pt idx="2">
                    <c:v>Fencing</c:v>
                  </c:pt>
                  <c:pt idx="3">
                    <c:v>Canoeing</c:v>
                  </c:pt>
                  <c:pt idx="4">
                    <c:v>Equestrianism</c:v>
                  </c:pt>
                  <c:pt idx="5">
                    <c:v>Rowing</c:v>
                  </c:pt>
                  <c:pt idx="6">
                    <c:v>Athletics</c:v>
                  </c:pt>
                  <c:pt idx="7">
                    <c:v>Gymnastics</c:v>
                  </c:pt>
                  <c:pt idx="8">
                    <c:v>Ice Hockey</c:v>
                  </c:pt>
                  <c:pt idx="9">
                    <c:v>Athletics</c:v>
                  </c:pt>
                  <c:pt idx="10">
                    <c:v>Rowing</c:v>
                  </c:pt>
                  <c:pt idx="11">
                    <c:v>Sailing</c:v>
                  </c:pt>
                  <c:pt idx="12">
                    <c:v>Athletics</c:v>
                  </c:pt>
                  <c:pt idx="13">
                    <c:v>Basketball</c:v>
                  </c:pt>
                  <c:pt idx="14">
                    <c:v>Swimming</c:v>
                  </c:pt>
                </c:lvl>
                <c:lvl>
                  <c:pt idx="0">
                    <c:v>France</c:v>
                  </c:pt>
                  <c:pt idx="3">
                    <c:v>Germany</c:v>
                  </c:pt>
                  <c:pt idx="6">
                    <c:v>Soviet Union</c:v>
                  </c:pt>
                  <c:pt idx="9">
                    <c:v>UK</c:v>
                  </c:pt>
                  <c:pt idx="12">
                    <c:v>USA</c:v>
                  </c:pt>
                </c:lvl>
              </c:multiLvlStrCache>
            </c:multiLvlStrRef>
          </c:cat>
          <c:val>
            <c:numRef>
              <c:f>Sheet14!$G$4:$G$23</c:f>
              <c:numCache>
                <c:formatCode>General</c:formatCode>
                <c:ptCount val="15"/>
                <c:pt idx="0">
                  <c:v>69</c:v>
                </c:pt>
                <c:pt idx="1">
                  <c:v>32</c:v>
                </c:pt>
                <c:pt idx="2">
                  <c:v>128</c:v>
                </c:pt>
                <c:pt idx="3">
                  <c:v>86</c:v>
                </c:pt>
                <c:pt idx="4">
                  <c:v>96</c:v>
                </c:pt>
                <c:pt idx="5">
                  <c:v>126</c:v>
                </c:pt>
                <c:pt idx="6">
                  <c:v>91</c:v>
                </c:pt>
                <c:pt idx="7">
                  <c:v>143</c:v>
                </c:pt>
                <c:pt idx="8">
                  <c:v>134</c:v>
                </c:pt>
                <c:pt idx="9">
                  <c:v>78</c:v>
                </c:pt>
                <c:pt idx="10">
                  <c:v>109</c:v>
                </c:pt>
                <c:pt idx="11">
                  <c:v>67</c:v>
                </c:pt>
                <c:pt idx="12">
                  <c:v>516</c:v>
                </c:pt>
                <c:pt idx="13">
                  <c:v>274</c:v>
                </c:pt>
                <c:pt idx="14">
                  <c:v>624</c:v>
                </c:pt>
              </c:numCache>
            </c:numRef>
          </c:val>
          <c:extLst>
            <c:ext xmlns:c16="http://schemas.microsoft.com/office/drawing/2014/chart" uri="{C3380CC4-5D6E-409C-BE32-E72D297353CC}">
              <c16:uniqueId val="{00000000-F9C1-4AA5-81BA-FEE6B1D69458}"/>
            </c:ext>
          </c:extLst>
        </c:ser>
        <c:ser>
          <c:idx val="1"/>
          <c:order val="1"/>
          <c:tx>
            <c:strRef>
              <c:f>Sheet14!$H$3</c:f>
              <c:strCache>
                <c:ptCount val="1"/>
                <c:pt idx="0">
                  <c:v>Sum of total_medals</c:v>
                </c:pt>
              </c:strCache>
            </c:strRef>
          </c:tx>
          <c:spPr>
            <a:solidFill>
              <a:schemeClr val="accent2"/>
            </a:solidFill>
            <a:ln>
              <a:noFill/>
            </a:ln>
            <a:effectLst/>
          </c:spPr>
          <c:invertIfNegative val="0"/>
          <c:cat>
            <c:multiLvlStrRef>
              <c:f>Sheet14!$F$4:$F$23</c:f>
              <c:multiLvlStrCache>
                <c:ptCount val="15"/>
                <c:lvl>
                  <c:pt idx="0">
                    <c:v>Cycling</c:v>
                  </c:pt>
                  <c:pt idx="1">
                    <c:v>Equestrianism</c:v>
                  </c:pt>
                  <c:pt idx="2">
                    <c:v>Fencing</c:v>
                  </c:pt>
                  <c:pt idx="3">
                    <c:v>Canoeing</c:v>
                  </c:pt>
                  <c:pt idx="4">
                    <c:v>Equestrianism</c:v>
                  </c:pt>
                  <c:pt idx="5">
                    <c:v>Rowing</c:v>
                  </c:pt>
                  <c:pt idx="6">
                    <c:v>Athletics</c:v>
                  </c:pt>
                  <c:pt idx="7">
                    <c:v>Gymnastics</c:v>
                  </c:pt>
                  <c:pt idx="8">
                    <c:v>Ice Hockey</c:v>
                  </c:pt>
                  <c:pt idx="9">
                    <c:v>Athletics</c:v>
                  </c:pt>
                  <c:pt idx="10">
                    <c:v>Rowing</c:v>
                  </c:pt>
                  <c:pt idx="11">
                    <c:v>Sailing</c:v>
                  </c:pt>
                  <c:pt idx="12">
                    <c:v>Athletics</c:v>
                  </c:pt>
                  <c:pt idx="13">
                    <c:v>Basketball</c:v>
                  </c:pt>
                  <c:pt idx="14">
                    <c:v>Swimming</c:v>
                  </c:pt>
                </c:lvl>
                <c:lvl>
                  <c:pt idx="0">
                    <c:v>France</c:v>
                  </c:pt>
                  <c:pt idx="3">
                    <c:v>Germany</c:v>
                  </c:pt>
                  <c:pt idx="6">
                    <c:v>Soviet Union</c:v>
                  </c:pt>
                  <c:pt idx="9">
                    <c:v>UK</c:v>
                  </c:pt>
                  <c:pt idx="12">
                    <c:v>USA</c:v>
                  </c:pt>
                </c:lvl>
              </c:multiLvlStrCache>
            </c:multiLvlStrRef>
          </c:cat>
          <c:val>
            <c:numRef>
              <c:f>Sheet14!$H$4:$H$23</c:f>
              <c:numCache>
                <c:formatCode>General</c:formatCode>
                <c:ptCount val="15"/>
                <c:pt idx="0">
                  <c:v>150</c:v>
                </c:pt>
                <c:pt idx="1">
                  <c:v>72</c:v>
                </c:pt>
                <c:pt idx="2">
                  <c:v>307</c:v>
                </c:pt>
                <c:pt idx="3">
                  <c:v>184</c:v>
                </c:pt>
                <c:pt idx="4">
                  <c:v>179</c:v>
                </c:pt>
                <c:pt idx="5">
                  <c:v>258</c:v>
                </c:pt>
                <c:pt idx="6">
                  <c:v>256</c:v>
                </c:pt>
                <c:pt idx="7">
                  <c:v>290</c:v>
                </c:pt>
                <c:pt idx="8">
                  <c:v>176</c:v>
                </c:pt>
                <c:pt idx="9">
                  <c:v>337</c:v>
                </c:pt>
                <c:pt idx="10">
                  <c:v>269</c:v>
                </c:pt>
                <c:pt idx="11">
                  <c:v>137</c:v>
                </c:pt>
                <c:pt idx="12">
                  <c:v>1035</c:v>
                </c:pt>
                <c:pt idx="13">
                  <c:v>331</c:v>
                </c:pt>
                <c:pt idx="14">
                  <c:v>1038</c:v>
                </c:pt>
              </c:numCache>
            </c:numRef>
          </c:val>
          <c:extLst>
            <c:ext xmlns:c16="http://schemas.microsoft.com/office/drawing/2014/chart" uri="{C3380CC4-5D6E-409C-BE32-E72D297353CC}">
              <c16:uniqueId val="{00000001-F9C1-4AA5-81BA-FEE6B1D69458}"/>
            </c:ext>
          </c:extLst>
        </c:ser>
        <c:dLbls>
          <c:showLegendKey val="0"/>
          <c:showVal val="0"/>
          <c:showCatName val="0"/>
          <c:showSerName val="0"/>
          <c:showPercent val="0"/>
          <c:showBubbleSize val="0"/>
        </c:dLbls>
        <c:gapWidth val="182"/>
        <c:axId val="558095"/>
        <c:axId val="1964411855"/>
      </c:barChart>
      <c:catAx>
        <c:axId val="55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411855"/>
        <c:crosses val="autoZero"/>
        <c:auto val="1"/>
        <c:lblAlgn val="ctr"/>
        <c:lblOffset val="100"/>
        <c:noMultiLvlLbl val="0"/>
      </c:catAx>
      <c:valAx>
        <c:axId val="1964411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[EDA.xlsx]Sheet14!PivotTable2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Silver Medals Distribution by Top Sport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Sheet14!$K$3</c:f>
              <c:strCache>
                <c:ptCount val="1"/>
                <c:pt idx="0">
                  <c:v>Sum of silver_medals</c:v>
                </c:pt>
              </c:strCache>
            </c:strRef>
          </c:tx>
          <c:spPr>
            <a:solidFill>
              <a:schemeClr val="accent5">
                <a:lumMod val="75000"/>
              </a:schemeClr>
            </a:solidFill>
            <a:ln>
              <a:noFill/>
            </a:ln>
            <a:effectLst/>
          </c:spPr>
          <c:invertIfNegative val="0"/>
          <c:cat>
            <c:multiLvlStrRef>
              <c:f>Sheet14!$J$4:$J$23</c:f>
              <c:multiLvlStrCache>
                <c:ptCount val="15"/>
                <c:lvl>
                  <c:pt idx="0">
                    <c:v>Cycling</c:v>
                  </c:pt>
                  <c:pt idx="1">
                    <c:v>Fencing</c:v>
                  </c:pt>
                  <c:pt idx="2">
                    <c:v>Rowing</c:v>
                  </c:pt>
                  <c:pt idx="3">
                    <c:v>Athletics</c:v>
                  </c:pt>
                  <c:pt idx="4">
                    <c:v>Rowing</c:v>
                  </c:pt>
                  <c:pt idx="5">
                    <c:v>Swimming</c:v>
                  </c:pt>
                  <c:pt idx="6">
                    <c:v>Athletics</c:v>
                  </c:pt>
                  <c:pt idx="7">
                    <c:v>Gymnastics</c:v>
                  </c:pt>
                  <c:pt idx="8">
                    <c:v>Rowing</c:v>
                  </c:pt>
                  <c:pt idx="9">
                    <c:v>Athletics</c:v>
                  </c:pt>
                  <c:pt idx="10">
                    <c:v>Cycling</c:v>
                  </c:pt>
                  <c:pt idx="11">
                    <c:v>Rowing</c:v>
                  </c:pt>
                  <c:pt idx="12">
                    <c:v>Athletics</c:v>
                  </c:pt>
                  <c:pt idx="13">
                    <c:v>Ice Hockey</c:v>
                  </c:pt>
                  <c:pt idx="14">
                    <c:v>Swimming</c:v>
                  </c:pt>
                </c:lvl>
                <c:lvl>
                  <c:pt idx="0">
                    <c:v>France</c:v>
                  </c:pt>
                  <c:pt idx="3">
                    <c:v>Germany</c:v>
                  </c:pt>
                  <c:pt idx="6">
                    <c:v>Soviet Union</c:v>
                  </c:pt>
                  <c:pt idx="9">
                    <c:v>UK</c:v>
                  </c:pt>
                  <c:pt idx="12">
                    <c:v>USA</c:v>
                  </c:pt>
                </c:lvl>
              </c:multiLvlStrCache>
            </c:multiLvlStrRef>
          </c:cat>
          <c:val>
            <c:numRef>
              <c:f>Sheet14!$K$4:$K$23</c:f>
              <c:numCache>
                <c:formatCode>General</c:formatCode>
                <c:ptCount val="15"/>
                <c:pt idx="0">
                  <c:v>39</c:v>
                </c:pt>
                <c:pt idx="1">
                  <c:v>91</c:v>
                </c:pt>
                <c:pt idx="2">
                  <c:v>44</c:v>
                </c:pt>
                <c:pt idx="3">
                  <c:v>77</c:v>
                </c:pt>
                <c:pt idx="4">
                  <c:v>65</c:v>
                </c:pt>
                <c:pt idx="5">
                  <c:v>65</c:v>
                </c:pt>
                <c:pt idx="6">
                  <c:v>75</c:v>
                </c:pt>
                <c:pt idx="7">
                  <c:v>99</c:v>
                </c:pt>
                <c:pt idx="8">
                  <c:v>91</c:v>
                </c:pt>
                <c:pt idx="9">
                  <c:v>132</c:v>
                </c:pt>
                <c:pt idx="10">
                  <c:v>62</c:v>
                </c:pt>
                <c:pt idx="11">
                  <c:v>118</c:v>
                </c:pt>
                <c:pt idx="12">
                  <c:v>305</c:v>
                </c:pt>
                <c:pt idx="13">
                  <c:v>179</c:v>
                </c:pt>
                <c:pt idx="14">
                  <c:v>249</c:v>
                </c:pt>
              </c:numCache>
            </c:numRef>
          </c:val>
          <c:extLst>
            <c:ext xmlns:c16="http://schemas.microsoft.com/office/drawing/2014/chart" uri="{C3380CC4-5D6E-409C-BE32-E72D297353CC}">
              <c16:uniqueId val="{00000000-2B49-4285-A5FB-9722208CAE81}"/>
            </c:ext>
          </c:extLst>
        </c:ser>
        <c:ser>
          <c:idx val="1"/>
          <c:order val="1"/>
          <c:tx>
            <c:strRef>
              <c:f>Sheet14!$L$3</c:f>
              <c:strCache>
                <c:ptCount val="1"/>
                <c:pt idx="0">
                  <c:v>Sum of total_medals</c:v>
                </c:pt>
              </c:strCache>
            </c:strRef>
          </c:tx>
          <c:spPr>
            <a:solidFill>
              <a:schemeClr val="accent2"/>
            </a:solidFill>
            <a:ln>
              <a:noFill/>
            </a:ln>
            <a:effectLst/>
          </c:spPr>
          <c:invertIfNegative val="0"/>
          <c:cat>
            <c:multiLvlStrRef>
              <c:f>Sheet14!$J$4:$J$23</c:f>
              <c:multiLvlStrCache>
                <c:ptCount val="15"/>
                <c:lvl>
                  <c:pt idx="0">
                    <c:v>Cycling</c:v>
                  </c:pt>
                  <c:pt idx="1">
                    <c:v>Fencing</c:v>
                  </c:pt>
                  <c:pt idx="2">
                    <c:v>Rowing</c:v>
                  </c:pt>
                  <c:pt idx="3">
                    <c:v>Athletics</c:v>
                  </c:pt>
                  <c:pt idx="4">
                    <c:v>Rowing</c:v>
                  </c:pt>
                  <c:pt idx="5">
                    <c:v>Swimming</c:v>
                  </c:pt>
                  <c:pt idx="6">
                    <c:v>Athletics</c:v>
                  </c:pt>
                  <c:pt idx="7">
                    <c:v>Gymnastics</c:v>
                  </c:pt>
                  <c:pt idx="8">
                    <c:v>Rowing</c:v>
                  </c:pt>
                  <c:pt idx="9">
                    <c:v>Athletics</c:v>
                  </c:pt>
                  <c:pt idx="10">
                    <c:v>Cycling</c:v>
                  </c:pt>
                  <c:pt idx="11">
                    <c:v>Rowing</c:v>
                  </c:pt>
                  <c:pt idx="12">
                    <c:v>Athletics</c:v>
                  </c:pt>
                  <c:pt idx="13">
                    <c:v>Ice Hockey</c:v>
                  </c:pt>
                  <c:pt idx="14">
                    <c:v>Swimming</c:v>
                  </c:pt>
                </c:lvl>
                <c:lvl>
                  <c:pt idx="0">
                    <c:v>France</c:v>
                  </c:pt>
                  <c:pt idx="3">
                    <c:v>Germany</c:v>
                  </c:pt>
                  <c:pt idx="6">
                    <c:v>Soviet Union</c:v>
                  </c:pt>
                  <c:pt idx="9">
                    <c:v>UK</c:v>
                  </c:pt>
                  <c:pt idx="12">
                    <c:v>USA</c:v>
                  </c:pt>
                </c:lvl>
              </c:multiLvlStrCache>
            </c:multiLvlStrRef>
          </c:cat>
          <c:val>
            <c:numRef>
              <c:f>Sheet14!$L$4:$L$23</c:f>
              <c:numCache>
                <c:formatCode>General</c:formatCode>
                <c:ptCount val="15"/>
                <c:pt idx="0">
                  <c:v>150</c:v>
                </c:pt>
                <c:pt idx="1">
                  <c:v>307</c:v>
                </c:pt>
                <c:pt idx="2">
                  <c:v>113</c:v>
                </c:pt>
                <c:pt idx="3">
                  <c:v>187</c:v>
                </c:pt>
                <c:pt idx="4">
                  <c:v>258</c:v>
                </c:pt>
                <c:pt idx="5">
                  <c:v>175</c:v>
                </c:pt>
                <c:pt idx="6">
                  <c:v>256</c:v>
                </c:pt>
                <c:pt idx="7">
                  <c:v>290</c:v>
                </c:pt>
                <c:pt idx="8">
                  <c:v>163</c:v>
                </c:pt>
                <c:pt idx="9">
                  <c:v>337</c:v>
                </c:pt>
                <c:pt idx="10">
                  <c:v>172</c:v>
                </c:pt>
                <c:pt idx="11">
                  <c:v>269</c:v>
                </c:pt>
                <c:pt idx="12">
                  <c:v>1035</c:v>
                </c:pt>
                <c:pt idx="13">
                  <c:v>261</c:v>
                </c:pt>
                <c:pt idx="14">
                  <c:v>1038</c:v>
                </c:pt>
              </c:numCache>
            </c:numRef>
          </c:val>
          <c:extLst>
            <c:ext xmlns:c16="http://schemas.microsoft.com/office/drawing/2014/chart" uri="{C3380CC4-5D6E-409C-BE32-E72D297353CC}">
              <c16:uniqueId val="{00000001-2B49-4285-A5FB-9722208CAE81}"/>
            </c:ext>
          </c:extLst>
        </c:ser>
        <c:dLbls>
          <c:showLegendKey val="0"/>
          <c:showVal val="0"/>
          <c:showCatName val="0"/>
          <c:showSerName val="0"/>
          <c:showPercent val="0"/>
          <c:showBubbleSize val="0"/>
        </c:dLbls>
        <c:gapWidth val="182"/>
        <c:axId val="417812847"/>
        <c:axId val="417815247"/>
      </c:barChart>
      <c:catAx>
        <c:axId val="41781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15247"/>
        <c:crosses val="autoZero"/>
        <c:auto val="1"/>
        <c:lblAlgn val="ctr"/>
        <c:lblOffset val="100"/>
        <c:noMultiLvlLbl val="0"/>
      </c:catAx>
      <c:valAx>
        <c:axId val="417815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1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[EDA.xlsx]Sheet14!PivotTable3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kern="1200" spc="0" baseline="0">
                <a:solidFill>
                  <a:sysClr val="windowText" lastClr="000000">
                    <a:lumMod val="65000"/>
                    <a:lumOff val="35000"/>
                  </a:sysClr>
                </a:solidFill>
              </a:rPr>
              <a:t>Bronze Medals Distribution by Top Sport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63D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Sheet14!$O$3</c:f>
              <c:strCache>
                <c:ptCount val="1"/>
                <c:pt idx="0">
                  <c:v>Sum of bronze_medals</c:v>
                </c:pt>
              </c:strCache>
            </c:strRef>
          </c:tx>
          <c:spPr>
            <a:solidFill>
              <a:srgbClr val="863D0C"/>
            </a:solidFill>
            <a:ln>
              <a:noFill/>
            </a:ln>
            <a:effectLst/>
          </c:spPr>
          <c:invertIfNegative val="0"/>
          <c:cat>
            <c:multiLvlStrRef>
              <c:f>Sheet14!$N$4:$N$23</c:f>
              <c:multiLvlStrCache>
                <c:ptCount val="15"/>
                <c:lvl>
                  <c:pt idx="0">
                    <c:v>Athletics</c:v>
                  </c:pt>
                  <c:pt idx="1">
                    <c:v>Fencing</c:v>
                  </c:pt>
                  <c:pt idx="2">
                    <c:v>Rowing</c:v>
                  </c:pt>
                  <c:pt idx="3">
                    <c:v>Athletics</c:v>
                  </c:pt>
                  <c:pt idx="4">
                    <c:v>Hockey</c:v>
                  </c:pt>
                  <c:pt idx="5">
                    <c:v>Swimming</c:v>
                  </c:pt>
                  <c:pt idx="6">
                    <c:v>Athletics</c:v>
                  </c:pt>
                  <c:pt idx="7">
                    <c:v>Basketball</c:v>
                  </c:pt>
                  <c:pt idx="8">
                    <c:v>Swimming</c:v>
                  </c:pt>
                  <c:pt idx="9">
                    <c:v>Athletics</c:v>
                  </c:pt>
                  <c:pt idx="10">
                    <c:v>Hockey</c:v>
                  </c:pt>
                  <c:pt idx="11">
                    <c:v>Swimming</c:v>
                  </c:pt>
                  <c:pt idx="12">
                    <c:v>Athletics</c:v>
                  </c:pt>
                  <c:pt idx="13">
                    <c:v>Rowing</c:v>
                  </c:pt>
                  <c:pt idx="14">
                    <c:v>Swimming</c:v>
                  </c:pt>
                </c:lvl>
                <c:lvl>
                  <c:pt idx="0">
                    <c:v>France</c:v>
                  </c:pt>
                  <c:pt idx="3">
                    <c:v>Germany</c:v>
                  </c:pt>
                  <c:pt idx="6">
                    <c:v>Soviet Union</c:v>
                  </c:pt>
                  <c:pt idx="9">
                    <c:v>UK</c:v>
                  </c:pt>
                  <c:pt idx="12">
                    <c:v>USA</c:v>
                  </c:pt>
                </c:lvl>
              </c:multiLvlStrCache>
            </c:multiLvlStrRef>
          </c:cat>
          <c:val>
            <c:numRef>
              <c:f>Sheet14!$O$4:$O$23</c:f>
              <c:numCache>
                <c:formatCode>General</c:formatCode>
                <c:ptCount val="15"/>
                <c:pt idx="0">
                  <c:v>62</c:v>
                </c:pt>
                <c:pt idx="1">
                  <c:v>88</c:v>
                </c:pt>
                <c:pt idx="2">
                  <c:v>50</c:v>
                </c:pt>
                <c:pt idx="3">
                  <c:v>74</c:v>
                </c:pt>
                <c:pt idx="4">
                  <c:v>78</c:v>
                </c:pt>
                <c:pt idx="5">
                  <c:v>89</c:v>
                </c:pt>
                <c:pt idx="6">
                  <c:v>90</c:v>
                </c:pt>
                <c:pt idx="7">
                  <c:v>56</c:v>
                </c:pt>
                <c:pt idx="8">
                  <c:v>60</c:v>
                </c:pt>
                <c:pt idx="9">
                  <c:v>127</c:v>
                </c:pt>
                <c:pt idx="10">
                  <c:v>79</c:v>
                </c:pt>
                <c:pt idx="11">
                  <c:v>54</c:v>
                </c:pt>
                <c:pt idx="12">
                  <c:v>214</c:v>
                </c:pt>
                <c:pt idx="13">
                  <c:v>81</c:v>
                </c:pt>
                <c:pt idx="14">
                  <c:v>165</c:v>
                </c:pt>
              </c:numCache>
            </c:numRef>
          </c:val>
          <c:extLst>
            <c:ext xmlns:c16="http://schemas.microsoft.com/office/drawing/2014/chart" uri="{C3380CC4-5D6E-409C-BE32-E72D297353CC}">
              <c16:uniqueId val="{00000000-D571-4240-833D-B74503F3538B}"/>
            </c:ext>
          </c:extLst>
        </c:ser>
        <c:ser>
          <c:idx val="1"/>
          <c:order val="1"/>
          <c:tx>
            <c:strRef>
              <c:f>Sheet14!$P$3</c:f>
              <c:strCache>
                <c:ptCount val="1"/>
                <c:pt idx="0">
                  <c:v>Sum of total_medals</c:v>
                </c:pt>
              </c:strCache>
            </c:strRef>
          </c:tx>
          <c:spPr>
            <a:solidFill>
              <a:schemeClr val="accent2"/>
            </a:solidFill>
            <a:ln>
              <a:noFill/>
            </a:ln>
            <a:effectLst/>
          </c:spPr>
          <c:invertIfNegative val="0"/>
          <c:cat>
            <c:multiLvlStrRef>
              <c:f>Sheet14!$N$4:$N$23</c:f>
              <c:multiLvlStrCache>
                <c:ptCount val="15"/>
                <c:lvl>
                  <c:pt idx="0">
                    <c:v>Athletics</c:v>
                  </c:pt>
                  <c:pt idx="1">
                    <c:v>Fencing</c:v>
                  </c:pt>
                  <c:pt idx="2">
                    <c:v>Rowing</c:v>
                  </c:pt>
                  <c:pt idx="3">
                    <c:v>Athletics</c:v>
                  </c:pt>
                  <c:pt idx="4">
                    <c:v>Hockey</c:v>
                  </c:pt>
                  <c:pt idx="5">
                    <c:v>Swimming</c:v>
                  </c:pt>
                  <c:pt idx="6">
                    <c:v>Athletics</c:v>
                  </c:pt>
                  <c:pt idx="7">
                    <c:v>Basketball</c:v>
                  </c:pt>
                  <c:pt idx="8">
                    <c:v>Swimming</c:v>
                  </c:pt>
                  <c:pt idx="9">
                    <c:v>Athletics</c:v>
                  </c:pt>
                  <c:pt idx="10">
                    <c:v>Hockey</c:v>
                  </c:pt>
                  <c:pt idx="11">
                    <c:v>Swimming</c:v>
                  </c:pt>
                  <c:pt idx="12">
                    <c:v>Athletics</c:v>
                  </c:pt>
                  <c:pt idx="13">
                    <c:v>Rowing</c:v>
                  </c:pt>
                  <c:pt idx="14">
                    <c:v>Swimming</c:v>
                  </c:pt>
                </c:lvl>
                <c:lvl>
                  <c:pt idx="0">
                    <c:v>France</c:v>
                  </c:pt>
                  <c:pt idx="3">
                    <c:v>Germany</c:v>
                  </c:pt>
                  <c:pt idx="6">
                    <c:v>Soviet Union</c:v>
                  </c:pt>
                  <c:pt idx="9">
                    <c:v>UK</c:v>
                  </c:pt>
                  <c:pt idx="12">
                    <c:v>USA</c:v>
                  </c:pt>
                </c:lvl>
              </c:multiLvlStrCache>
            </c:multiLvlStrRef>
          </c:cat>
          <c:val>
            <c:numRef>
              <c:f>Sheet14!$P$4:$P$23</c:f>
              <c:numCache>
                <c:formatCode>General</c:formatCode>
                <c:ptCount val="15"/>
                <c:pt idx="0">
                  <c:v>113</c:v>
                </c:pt>
                <c:pt idx="1">
                  <c:v>307</c:v>
                </c:pt>
                <c:pt idx="2">
                  <c:v>113</c:v>
                </c:pt>
                <c:pt idx="3">
                  <c:v>187</c:v>
                </c:pt>
                <c:pt idx="4">
                  <c:v>190</c:v>
                </c:pt>
                <c:pt idx="5">
                  <c:v>175</c:v>
                </c:pt>
                <c:pt idx="6">
                  <c:v>256</c:v>
                </c:pt>
                <c:pt idx="7">
                  <c:v>159</c:v>
                </c:pt>
                <c:pt idx="8">
                  <c:v>127</c:v>
                </c:pt>
                <c:pt idx="9">
                  <c:v>337</c:v>
                </c:pt>
                <c:pt idx="10">
                  <c:v>157</c:v>
                </c:pt>
                <c:pt idx="11">
                  <c:v>124</c:v>
                </c:pt>
                <c:pt idx="12">
                  <c:v>1035</c:v>
                </c:pt>
                <c:pt idx="13">
                  <c:v>348</c:v>
                </c:pt>
                <c:pt idx="14">
                  <c:v>1038</c:v>
                </c:pt>
              </c:numCache>
            </c:numRef>
          </c:val>
          <c:extLst>
            <c:ext xmlns:c16="http://schemas.microsoft.com/office/drawing/2014/chart" uri="{C3380CC4-5D6E-409C-BE32-E72D297353CC}">
              <c16:uniqueId val="{00000001-D571-4240-833D-B74503F3538B}"/>
            </c:ext>
          </c:extLst>
        </c:ser>
        <c:dLbls>
          <c:showLegendKey val="0"/>
          <c:showVal val="0"/>
          <c:showCatName val="0"/>
          <c:showSerName val="0"/>
          <c:showPercent val="0"/>
          <c:showBubbleSize val="0"/>
        </c:dLbls>
        <c:gapWidth val="182"/>
        <c:axId val="2013788175"/>
        <c:axId val="2013792015"/>
      </c:barChart>
      <c:catAx>
        <c:axId val="2013788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792015"/>
        <c:crosses val="autoZero"/>
        <c:auto val="1"/>
        <c:lblAlgn val="ctr"/>
        <c:lblOffset val="100"/>
        <c:noMultiLvlLbl val="0"/>
      </c:catAx>
      <c:valAx>
        <c:axId val="2013792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78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[EDA.xlsx]Sheet5!PivotTable12</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Top Countrys Medal Distribution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Sheet5!$A$4:$A$8</c:f>
              <c:strCache>
                <c:ptCount val="5"/>
                <c:pt idx="0">
                  <c:v>France</c:v>
                </c:pt>
                <c:pt idx="1">
                  <c:v>Germany</c:v>
                </c:pt>
                <c:pt idx="2">
                  <c:v>Soviet Union</c:v>
                </c:pt>
                <c:pt idx="3">
                  <c:v>UK</c:v>
                </c:pt>
                <c:pt idx="4">
                  <c:v>USA</c:v>
                </c:pt>
              </c:strCache>
            </c:strRef>
          </c:cat>
          <c:val>
            <c:numRef>
              <c:f>Sheet5!$B$4:$B$8</c:f>
              <c:numCache>
                <c:formatCode>General</c:formatCode>
                <c:ptCount val="5"/>
                <c:pt idx="0">
                  <c:v>1686</c:v>
                </c:pt>
                <c:pt idx="1">
                  <c:v>2395</c:v>
                </c:pt>
                <c:pt idx="2">
                  <c:v>2658</c:v>
                </c:pt>
                <c:pt idx="3">
                  <c:v>1971</c:v>
                </c:pt>
                <c:pt idx="4">
                  <c:v>5414</c:v>
                </c:pt>
              </c:numCache>
            </c:numRef>
          </c:val>
          <c:extLst>
            <c:ext xmlns:c16="http://schemas.microsoft.com/office/drawing/2014/chart" uri="{C3380CC4-5D6E-409C-BE32-E72D297353CC}">
              <c16:uniqueId val="{00000000-3CCD-45C4-9CE6-BE22058AE356}"/>
            </c:ext>
          </c:extLst>
        </c:ser>
        <c:dLbls>
          <c:dLblPos val="outEnd"/>
          <c:showLegendKey val="0"/>
          <c:showVal val="1"/>
          <c:showCatName val="0"/>
          <c:showSerName val="0"/>
          <c:showPercent val="0"/>
          <c:showBubbleSize val="0"/>
        </c:dLbls>
        <c:gapWidth val="269"/>
        <c:overlap val="-20"/>
        <c:axId val="1836096127"/>
        <c:axId val="1836096607"/>
      </c:barChart>
      <c:catAx>
        <c:axId val="1836096127"/>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836096607"/>
        <c:crosses val="autoZero"/>
        <c:auto val="1"/>
        <c:lblAlgn val="ctr"/>
        <c:lblOffset val="100"/>
        <c:noMultiLvlLbl val="0"/>
      </c:catAx>
      <c:valAx>
        <c:axId val="183609660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3609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[EDA.xlsx]Sheet5!PivotTable13</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Country/Sport - Medal Distribution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Sheet5!$E$3</c:f>
              <c:strCache>
                <c:ptCount val="1"/>
                <c:pt idx="0">
                  <c:v>Total</c:v>
                </c:pt>
              </c:strCache>
            </c:strRef>
          </c:tx>
          <c:spPr>
            <a:pattFill prst="ltUpDiag">
              <a:fgClr>
                <a:schemeClr val="accent1"/>
              </a:fgClr>
              <a:bgClr>
                <a:schemeClr val="lt1"/>
              </a:bgClr>
            </a:pattFill>
            <a:ln>
              <a:noFill/>
            </a:ln>
            <a:effectLst/>
          </c:spPr>
          <c:invertIfNegative val="0"/>
          <c:cat>
            <c:multiLvlStrRef>
              <c:f>Sheet5!$D$4:$D$33</c:f>
              <c:multiLvlStrCache>
                <c:ptCount val="25"/>
                <c:lvl>
                  <c:pt idx="0">
                    <c:v>Athletics</c:v>
                  </c:pt>
                  <c:pt idx="1">
                    <c:v>Cycling</c:v>
                  </c:pt>
                  <c:pt idx="2">
                    <c:v>Fencing</c:v>
                  </c:pt>
                  <c:pt idx="3">
                    <c:v>Rowing</c:v>
                  </c:pt>
                  <c:pt idx="4">
                    <c:v>Sailing</c:v>
                  </c:pt>
                  <c:pt idx="5">
                    <c:v>Athletics</c:v>
                  </c:pt>
                  <c:pt idx="6">
                    <c:v>Canoeing</c:v>
                  </c:pt>
                  <c:pt idx="7">
                    <c:v>Equestrianism</c:v>
                  </c:pt>
                  <c:pt idx="8">
                    <c:v>Hockey</c:v>
                  </c:pt>
                  <c:pt idx="9">
                    <c:v>Rowing</c:v>
                  </c:pt>
                  <c:pt idx="10">
                    <c:v>Athletics</c:v>
                  </c:pt>
                  <c:pt idx="11">
                    <c:v>Basketball</c:v>
                  </c:pt>
                  <c:pt idx="12">
                    <c:v>Gymnastics</c:v>
                  </c:pt>
                  <c:pt idx="13">
                    <c:v>Ice Hockey</c:v>
                  </c:pt>
                  <c:pt idx="14">
                    <c:v>Rowing</c:v>
                  </c:pt>
                  <c:pt idx="15">
                    <c:v>Athletics</c:v>
                  </c:pt>
                  <c:pt idx="16">
                    <c:v>Cycling</c:v>
                  </c:pt>
                  <c:pt idx="17">
                    <c:v>Hockey</c:v>
                  </c:pt>
                  <c:pt idx="18">
                    <c:v>Rowing</c:v>
                  </c:pt>
                  <c:pt idx="19">
                    <c:v>Sailing</c:v>
                  </c:pt>
                  <c:pt idx="20">
                    <c:v>Athletics</c:v>
                  </c:pt>
                  <c:pt idx="21">
                    <c:v>Basketball</c:v>
                  </c:pt>
                  <c:pt idx="22">
                    <c:v>Ice Hockey</c:v>
                  </c:pt>
                  <c:pt idx="23">
                    <c:v>Rowing</c:v>
                  </c:pt>
                  <c:pt idx="24">
                    <c:v>Swimming</c:v>
                  </c:pt>
                </c:lvl>
                <c:lvl>
                  <c:pt idx="0">
                    <c:v>France</c:v>
                  </c:pt>
                  <c:pt idx="5">
                    <c:v>Germany</c:v>
                  </c:pt>
                  <c:pt idx="10">
                    <c:v>Soviet Union</c:v>
                  </c:pt>
                  <c:pt idx="15">
                    <c:v>UK</c:v>
                  </c:pt>
                  <c:pt idx="20">
                    <c:v>USA</c:v>
                  </c:pt>
                </c:lvl>
              </c:multiLvlStrCache>
            </c:multiLvlStrRef>
          </c:cat>
          <c:val>
            <c:numRef>
              <c:f>Sheet5!$E$4:$E$33</c:f>
              <c:numCache>
                <c:formatCode>General</c:formatCode>
                <c:ptCount val="25"/>
                <c:pt idx="0">
                  <c:v>113</c:v>
                </c:pt>
                <c:pt idx="1">
                  <c:v>150</c:v>
                </c:pt>
                <c:pt idx="2">
                  <c:v>307</c:v>
                </c:pt>
                <c:pt idx="3">
                  <c:v>113</c:v>
                </c:pt>
                <c:pt idx="4">
                  <c:v>82</c:v>
                </c:pt>
                <c:pt idx="5">
                  <c:v>187</c:v>
                </c:pt>
                <c:pt idx="6">
                  <c:v>184</c:v>
                </c:pt>
                <c:pt idx="7">
                  <c:v>179</c:v>
                </c:pt>
                <c:pt idx="8">
                  <c:v>190</c:v>
                </c:pt>
                <c:pt idx="9">
                  <c:v>258</c:v>
                </c:pt>
                <c:pt idx="10">
                  <c:v>256</c:v>
                </c:pt>
                <c:pt idx="11">
                  <c:v>159</c:v>
                </c:pt>
                <c:pt idx="12">
                  <c:v>290</c:v>
                </c:pt>
                <c:pt idx="13">
                  <c:v>176</c:v>
                </c:pt>
                <c:pt idx="14">
                  <c:v>163</c:v>
                </c:pt>
                <c:pt idx="15">
                  <c:v>337</c:v>
                </c:pt>
                <c:pt idx="16">
                  <c:v>172</c:v>
                </c:pt>
                <c:pt idx="17">
                  <c:v>157</c:v>
                </c:pt>
                <c:pt idx="18">
                  <c:v>269</c:v>
                </c:pt>
                <c:pt idx="19">
                  <c:v>137</c:v>
                </c:pt>
                <c:pt idx="20">
                  <c:v>1035</c:v>
                </c:pt>
                <c:pt idx="21">
                  <c:v>331</c:v>
                </c:pt>
                <c:pt idx="22">
                  <c:v>261</c:v>
                </c:pt>
                <c:pt idx="23">
                  <c:v>348</c:v>
                </c:pt>
                <c:pt idx="24">
                  <c:v>1038</c:v>
                </c:pt>
              </c:numCache>
            </c:numRef>
          </c:val>
          <c:extLst>
            <c:ext xmlns:c16="http://schemas.microsoft.com/office/drawing/2014/chart" uri="{C3380CC4-5D6E-409C-BE32-E72D297353CC}">
              <c16:uniqueId val="{00000000-79E5-4694-9B97-362BDF15CBDF}"/>
            </c:ext>
          </c:extLst>
        </c:ser>
        <c:dLbls>
          <c:showLegendKey val="0"/>
          <c:showVal val="0"/>
          <c:showCatName val="0"/>
          <c:showSerName val="0"/>
          <c:showPercent val="0"/>
          <c:showBubbleSize val="0"/>
        </c:dLbls>
        <c:gapWidth val="269"/>
        <c:overlap val="-20"/>
        <c:axId val="387675167"/>
        <c:axId val="387675647"/>
      </c:barChart>
      <c:catAx>
        <c:axId val="38767516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387675647"/>
        <c:crosses val="autoZero"/>
        <c:auto val="1"/>
        <c:lblAlgn val="ctr"/>
        <c:lblOffset val="100"/>
        <c:noMultiLvlLbl val="0"/>
      </c:catAx>
      <c:valAx>
        <c:axId val="387675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8767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Participant - Body Dynamics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Sheet5!$S$3</c:f>
              <c:strCache>
                <c:ptCount val="1"/>
                <c:pt idx="0">
                  <c:v>Sum of avg_height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Sheet5!$R$4:$R$8</c:f>
              <c:strCache>
                <c:ptCount val="5"/>
                <c:pt idx="0">
                  <c:v>France</c:v>
                </c:pt>
                <c:pt idx="1">
                  <c:v>Germany</c:v>
                </c:pt>
                <c:pt idx="2">
                  <c:v>Soviet Union</c:v>
                </c:pt>
                <c:pt idx="3">
                  <c:v>UK</c:v>
                </c:pt>
                <c:pt idx="4">
                  <c:v>USA</c:v>
                </c:pt>
              </c:strCache>
            </c:strRef>
          </c:cat>
          <c:val>
            <c:numRef>
              <c:f>Sheet5!$S$4:$S$8</c:f>
              <c:numCache>
                <c:formatCode>General</c:formatCode>
                <c:ptCount val="5"/>
                <c:pt idx="0">
                  <c:v>111.6429</c:v>
                </c:pt>
                <c:pt idx="1">
                  <c:v>142.6397</c:v>
                </c:pt>
                <c:pt idx="2">
                  <c:v>161.9229</c:v>
                </c:pt>
                <c:pt idx="3">
                  <c:v>97.159300000000002</c:v>
                </c:pt>
                <c:pt idx="4">
                  <c:v>147.8657</c:v>
                </c:pt>
              </c:numCache>
            </c:numRef>
          </c:val>
          <c:extLst>
            <c:ext xmlns:c16="http://schemas.microsoft.com/office/drawing/2014/chart" uri="{C3380CC4-5D6E-409C-BE32-E72D297353CC}">
              <c16:uniqueId val="{00000000-4A57-4DB6-B3A2-2739466F398A}"/>
            </c:ext>
          </c:extLst>
        </c:ser>
        <c:ser>
          <c:idx val="1"/>
          <c:order val="1"/>
          <c:tx>
            <c:strRef>
              <c:f>Sheet5!$T$3</c:f>
              <c:strCache>
                <c:ptCount val="1"/>
                <c:pt idx="0">
                  <c:v>Sum of avg_weight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Sheet5!$R$4:$R$8</c:f>
              <c:strCache>
                <c:ptCount val="5"/>
                <c:pt idx="0">
                  <c:v>France</c:v>
                </c:pt>
                <c:pt idx="1">
                  <c:v>Germany</c:v>
                </c:pt>
                <c:pt idx="2">
                  <c:v>Soviet Union</c:v>
                </c:pt>
                <c:pt idx="3">
                  <c:v>UK</c:v>
                </c:pt>
                <c:pt idx="4">
                  <c:v>USA</c:v>
                </c:pt>
              </c:strCache>
            </c:strRef>
          </c:cat>
          <c:val>
            <c:numRef>
              <c:f>Sheet5!$T$4:$T$8</c:f>
              <c:numCache>
                <c:formatCode>General</c:formatCode>
                <c:ptCount val="5"/>
                <c:pt idx="0">
                  <c:v>44.087800000000001</c:v>
                </c:pt>
                <c:pt idx="1">
                  <c:v>58.828800000000001</c:v>
                </c:pt>
                <c:pt idx="2">
                  <c:v>68.278400000000005</c:v>
                </c:pt>
                <c:pt idx="3">
                  <c:v>41.9178</c:v>
                </c:pt>
                <c:pt idx="4">
                  <c:v>59.3474</c:v>
                </c:pt>
              </c:numCache>
            </c:numRef>
          </c:val>
          <c:extLst>
            <c:ext xmlns:c16="http://schemas.microsoft.com/office/drawing/2014/chart" uri="{C3380CC4-5D6E-409C-BE32-E72D297353CC}">
              <c16:uniqueId val="{00000001-4A57-4DB6-B3A2-2739466F398A}"/>
            </c:ext>
          </c:extLst>
        </c:ser>
        <c:dLbls>
          <c:dLblPos val="inEnd"/>
          <c:showLegendKey val="0"/>
          <c:showVal val="1"/>
          <c:showCatName val="0"/>
          <c:showSerName val="0"/>
          <c:showPercent val="0"/>
          <c:showBubbleSize val="0"/>
        </c:dLbls>
        <c:gapWidth val="315"/>
        <c:overlap val="-40"/>
        <c:axId val="2069979839"/>
        <c:axId val="2069980319"/>
      </c:barChart>
      <c:catAx>
        <c:axId val="20699798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9980319"/>
        <c:crosses val="autoZero"/>
        <c:auto val="1"/>
        <c:lblAlgn val="ctr"/>
        <c:lblOffset val="100"/>
        <c:noMultiLvlLbl val="0"/>
      </c:catAx>
      <c:valAx>
        <c:axId val="206998031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6997983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Gender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'12'!$F$14</c:f>
              <c:strCache>
                <c:ptCount val="1"/>
                <c:pt idx="0">
                  <c:v>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'12'!$G$13:$J$13</c:f>
              <c:strCache>
                <c:ptCount val="4"/>
                <c:pt idx="0">
                  <c:v>total_medals</c:v>
                </c:pt>
                <c:pt idx="1">
                  <c:v>gold_medals</c:v>
                </c:pt>
                <c:pt idx="2">
                  <c:v>silver_medals</c:v>
                </c:pt>
                <c:pt idx="3">
                  <c:v>bronze_medals</c:v>
                </c:pt>
              </c:strCache>
            </c:strRef>
          </c:cat>
          <c:val>
            <c:numRef>
              <c:f>'12'!$G$14:$J$14</c:f>
              <c:numCache>
                <c:formatCode>General</c:formatCode>
                <c:ptCount val="4"/>
                <c:pt idx="0">
                  <c:v>27636</c:v>
                </c:pt>
                <c:pt idx="1">
                  <c:v>9387</c:v>
                </c:pt>
                <c:pt idx="2">
                  <c:v>9054</c:v>
                </c:pt>
                <c:pt idx="3">
                  <c:v>9195</c:v>
                </c:pt>
              </c:numCache>
            </c:numRef>
          </c:val>
          <c:extLst>
            <c:ext xmlns:c16="http://schemas.microsoft.com/office/drawing/2014/chart" uri="{C3380CC4-5D6E-409C-BE32-E72D297353CC}">
              <c16:uniqueId val="{00000000-E5CC-4048-96DC-172076D58830}"/>
            </c:ext>
          </c:extLst>
        </c:ser>
        <c:ser>
          <c:idx val="1"/>
          <c:order val="1"/>
          <c:tx>
            <c:strRef>
              <c:f>'12'!$F$15</c:f>
              <c:strCache>
                <c:ptCount val="1"/>
                <c:pt idx="0">
                  <c:v>F</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'12'!$G$13:$J$13</c:f>
              <c:strCache>
                <c:ptCount val="4"/>
                <c:pt idx="0">
                  <c:v>total_medals</c:v>
                </c:pt>
                <c:pt idx="1">
                  <c:v>gold_medals</c:v>
                </c:pt>
                <c:pt idx="2">
                  <c:v>silver_medals</c:v>
                </c:pt>
                <c:pt idx="3">
                  <c:v>bronze_medals</c:v>
                </c:pt>
              </c:strCache>
            </c:strRef>
          </c:cat>
          <c:val>
            <c:numRef>
              <c:f>'12'!$G$15:$J$15</c:f>
              <c:numCache>
                <c:formatCode>General</c:formatCode>
                <c:ptCount val="4"/>
                <c:pt idx="0">
                  <c:v>11182</c:v>
                </c:pt>
                <c:pt idx="1">
                  <c:v>3719</c:v>
                </c:pt>
                <c:pt idx="2">
                  <c:v>3711</c:v>
                </c:pt>
                <c:pt idx="3">
                  <c:v>3752</c:v>
                </c:pt>
              </c:numCache>
            </c:numRef>
          </c:val>
          <c:extLst>
            <c:ext xmlns:c16="http://schemas.microsoft.com/office/drawing/2014/chart" uri="{C3380CC4-5D6E-409C-BE32-E72D297353CC}">
              <c16:uniqueId val="{00000001-E5CC-4048-96DC-172076D58830}"/>
            </c:ext>
          </c:extLst>
        </c:ser>
        <c:dLbls>
          <c:showLegendKey val="0"/>
          <c:showVal val="0"/>
          <c:showCatName val="0"/>
          <c:showSerName val="0"/>
          <c:showPercent val="0"/>
          <c:showBubbleSize val="0"/>
        </c:dLbls>
        <c:gapWidth val="100"/>
        <c:overlap val="-24"/>
        <c:axId val="812644815"/>
        <c:axId val="812649135"/>
      </c:barChart>
      <c:catAx>
        <c:axId val="812644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2649135"/>
        <c:crosses val="autoZero"/>
        <c:auto val="1"/>
        <c:lblAlgn val="ctr"/>
        <c:lblOffset val="100"/>
        <c:noMultiLvlLbl val="0"/>
      </c:catAx>
      <c:valAx>
        <c:axId val="8126491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2644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[EDA.xlsx]Sheet8!PivotTable22</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Countries - Gold medal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Sheet8!$A$4:$A$8</c:f>
              <c:strCache>
                <c:ptCount val="5"/>
                <c:pt idx="0">
                  <c:v>Germany</c:v>
                </c:pt>
                <c:pt idx="1">
                  <c:v>Italy</c:v>
                </c:pt>
                <c:pt idx="2">
                  <c:v>Soviet Union</c:v>
                </c:pt>
                <c:pt idx="3">
                  <c:v>UK</c:v>
                </c:pt>
                <c:pt idx="4">
                  <c:v>USA</c:v>
                </c:pt>
              </c:strCache>
            </c:strRef>
          </c:cat>
          <c:val>
            <c:numRef>
              <c:f>Sheet8!$B$4:$B$8</c:f>
              <c:numCache>
                <c:formatCode>General</c:formatCode>
                <c:ptCount val="5"/>
                <c:pt idx="0">
                  <c:v>843</c:v>
                </c:pt>
                <c:pt idx="1">
                  <c:v>568</c:v>
                </c:pt>
                <c:pt idx="2">
                  <c:v>1135</c:v>
                </c:pt>
                <c:pt idx="3">
                  <c:v>658</c:v>
                </c:pt>
                <c:pt idx="4">
                  <c:v>2533</c:v>
                </c:pt>
              </c:numCache>
            </c:numRef>
          </c:val>
          <c:extLst>
            <c:ext xmlns:c16="http://schemas.microsoft.com/office/drawing/2014/chart" uri="{C3380CC4-5D6E-409C-BE32-E72D297353CC}">
              <c16:uniqueId val="{00000000-9BC5-438F-A2DE-EE9DFE8F37E0}"/>
            </c:ext>
          </c:extLst>
        </c:ser>
        <c:dLbls>
          <c:dLblPos val="outEnd"/>
          <c:showLegendKey val="0"/>
          <c:showVal val="1"/>
          <c:showCatName val="0"/>
          <c:showSerName val="0"/>
          <c:showPercent val="0"/>
          <c:showBubbleSize val="0"/>
        </c:dLbls>
        <c:gapWidth val="269"/>
        <c:overlap val="-20"/>
        <c:axId val="812653455"/>
        <c:axId val="812644335"/>
      </c:barChart>
      <c:catAx>
        <c:axId val="812653455"/>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812644335"/>
        <c:crosses val="autoZero"/>
        <c:auto val="1"/>
        <c:lblAlgn val="ctr"/>
        <c:lblOffset val="100"/>
        <c:noMultiLvlLbl val="0"/>
      </c:catAx>
      <c:valAx>
        <c:axId val="812644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1265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[EDA.xlsx]Sheet8!PivotTable23</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Countires - Total medals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Sheet8!$E$3</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Sheet8!$D$4:$D$8</c:f>
              <c:strCache>
                <c:ptCount val="5"/>
                <c:pt idx="0">
                  <c:v>France</c:v>
                </c:pt>
                <c:pt idx="1">
                  <c:v>Germany</c:v>
                </c:pt>
                <c:pt idx="2">
                  <c:v>Soviet Union</c:v>
                </c:pt>
                <c:pt idx="3">
                  <c:v>UK</c:v>
                </c:pt>
                <c:pt idx="4">
                  <c:v>USA</c:v>
                </c:pt>
              </c:strCache>
            </c:strRef>
          </c:cat>
          <c:val>
            <c:numRef>
              <c:f>Sheet8!$E$4:$E$8</c:f>
              <c:numCache>
                <c:formatCode>General</c:formatCode>
                <c:ptCount val="5"/>
                <c:pt idx="0">
                  <c:v>1686</c:v>
                </c:pt>
                <c:pt idx="1">
                  <c:v>2395</c:v>
                </c:pt>
                <c:pt idx="2">
                  <c:v>2658</c:v>
                </c:pt>
                <c:pt idx="3">
                  <c:v>1971</c:v>
                </c:pt>
                <c:pt idx="4">
                  <c:v>5414</c:v>
                </c:pt>
              </c:numCache>
            </c:numRef>
          </c:val>
          <c:extLst>
            <c:ext xmlns:c16="http://schemas.microsoft.com/office/drawing/2014/chart" uri="{C3380CC4-5D6E-409C-BE32-E72D297353CC}">
              <c16:uniqueId val="{00000000-B803-4467-8EC0-E22B1DB91FCB}"/>
            </c:ext>
          </c:extLst>
        </c:ser>
        <c:dLbls>
          <c:dLblPos val="outEnd"/>
          <c:showLegendKey val="0"/>
          <c:showVal val="1"/>
          <c:showCatName val="0"/>
          <c:showSerName val="0"/>
          <c:showPercent val="0"/>
          <c:showBubbleSize val="0"/>
        </c:dLbls>
        <c:gapWidth val="269"/>
        <c:overlap val="-20"/>
        <c:axId val="812652495"/>
        <c:axId val="812656815"/>
      </c:barChart>
      <c:catAx>
        <c:axId val="812652495"/>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812656815"/>
        <c:crosses val="autoZero"/>
        <c:auto val="1"/>
        <c:lblAlgn val="ctr"/>
        <c:lblOffset val="100"/>
        <c:noMultiLvlLbl val="0"/>
      </c:catAx>
      <c:valAx>
        <c:axId val="812656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1265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Editions Participated vs Medals per Edition</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'13'!$AE$3</c:f>
              <c:strCache>
                <c:ptCount val="1"/>
                <c:pt idx="0">
                  <c:v>medals_per_edition</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'13'!$AB$4:$AB$125</c:f>
              <c:numCache>
                <c:formatCode>General</c:formatCode>
                <c:ptCount val="122"/>
                <c:pt idx="0">
                  <c:v>35</c:v>
                </c:pt>
                <c:pt idx="1">
                  <c:v>20</c:v>
                </c:pt>
                <c:pt idx="2">
                  <c:v>32</c:v>
                </c:pt>
                <c:pt idx="3">
                  <c:v>35</c:v>
                </c:pt>
                <c:pt idx="4">
                  <c:v>33</c:v>
                </c:pt>
                <c:pt idx="5">
                  <c:v>34</c:v>
                </c:pt>
                <c:pt idx="6">
                  <c:v>33</c:v>
                </c:pt>
                <c:pt idx="7">
                  <c:v>20</c:v>
                </c:pt>
                <c:pt idx="8">
                  <c:v>34</c:v>
                </c:pt>
                <c:pt idx="9">
                  <c:v>16</c:v>
                </c:pt>
                <c:pt idx="10">
                  <c:v>28</c:v>
                </c:pt>
                <c:pt idx="11">
                  <c:v>34</c:v>
                </c:pt>
                <c:pt idx="12">
                  <c:v>15</c:v>
                </c:pt>
                <c:pt idx="13">
                  <c:v>35</c:v>
                </c:pt>
                <c:pt idx="14">
                  <c:v>32</c:v>
                </c:pt>
                <c:pt idx="15">
                  <c:v>28</c:v>
                </c:pt>
                <c:pt idx="16">
                  <c:v>14</c:v>
                </c:pt>
                <c:pt idx="17">
                  <c:v>22</c:v>
                </c:pt>
                <c:pt idx="18">
                  <c:v>19</c:v>
                </c:pt>
                <c:pt idx="19">
                  <c:v>32</c:v>
                </c:pt>
                <c:pt idx="20">
                  <c:v>29</c:v>
                </c:pt>
                <c:pt idx="21">
                  <c:v>34</c:v>
                </c:pt>
                <c:pt idx="22">
                  <c:v>15</c:v>
                </c:pt>
                <c:pt idx="23">
                  <c:v>18</c:v>
                </c:pt>
                <c:pt idx="24">
                  <c:v>20</c:v>
                </c:pt>
                <c:pt idx="25">
                  <c:v>18</c:v>
                </c:pt>
                <c:pt idx="26">
                  <c:v>25</c:v>
                </c:pt>
                <c:pt idx="27">
                  <c:v>33</c:v>
                </c:pt>
                <c:pt idx="28">
                  <c:v>19</c:v>
                </c:pt>
                <c:pt idx="29">
                  <c:v>19</c:v>
                </c:pt>
                <c:pt idx="30">
                  <c:v>22</c:v>
                </c:pt>
                <c:pt idx="31">
                  <c:v>26</c:v>
                </c:pt>
                <c:pt idx="32">
                  <c:v>19</c:v>
                </c:pt>
                <c:pt idx="33">
                  <c:v>29</c:v>
                </c:pt>
                <c:pt idx="34">
                  <c:v>14</c:v>
                </c:pt>
                <c:pt idx="35">
                  <c:v>13</c:v>
                </c:pt>
                <c:pt idx="36">
                  <c:v>19</c:v>
                </c:pt>
                <c:pt idx="37">
                  <c:v>15</c:v>
                </c:pt>
                <c:pt idx="38">
                  <c:v>14</c:v>
                </c:pt>
                <c:pt idx="39">
                  <c:v>11</c:v>
                </c:pt>
                <c:pt idx="40">
                  <c:v>18</c:v>
                </c:pt>
                <c:pt idx="41">
                  <c:v>20</c:v>
                </c:pt>
                <c:pt idx="42">
                  <c:v>17</c:v>
                </c:pt>
                <c:pt idx="43">
                  <c:v>11</c:v>
                </c:pt>
                <c:pt idx="44">
                  <c:v>18</c:v>
                </c:pt>
                <c:pt idx="45">
                  <c:v>7</c:v>
                </c:pt>
                <c:pt idx="46">
                  <c:v>21</c:v>
                </c:pt>
                <c:pt idx="47">
                  <c:v>12</c:v>
                </c:pt>
                <c:pt idx="48">
                  <c:v>9</c:v>
                </c:pt>
                <c:pt idx="49">
                  <c:v>9</c:v>
                </c:pt>
                <c:pt idx="50">
                  <c:v>12</c:v>
                </c:pt>
                <c:pt idx="51">
                  <c:v>5</c:v>
                </c:pt>
                <c:pt idx="52">
                  <c:v>5</c:v>
                </c:pt>
                <c:pt idx="53">
                  <c:v>8</c:v>
                </c:pt>
                <c:pt idx="54">
                  <c:v>16</c:v>
                </c:pt>
                <c:pt idx="55">
                  <c:v>11</c:v>
                </c:pt>
                <c:pt idx="56">
                  <c:v>15</c:v>
                </c:pt>
                <c:pt idx="57">
                  <c:v>11</c:v>
                </c:pt>
                <c:pt idx="58">
                  <c:v>9</c:v>
                </c:pt>
                <c:pt idx="59">
                  <c:v>3</c:v>
                </c:pt>
                <c:pt idx="60">
                  <c:v>9</c:v>
                </c:pt>
                <c:pt idx="61">
                  <c:v>9</c:v>
                </c:pt>
                <c:pt idx="62">
                  <c:v>16</c:v>
                </c:pt>
                <c:pt idx="63">
                  <c:v>8</c:v>
                </c:pt>
                <c:pt idx="64">
                  <c:v>14</c:v>
                </c:pt>
                <c:pt idx="65">
                  <c:v>10</c:v>
                </c:pt>
                <c:pt idx="66">
                  <c:v>8</c:v>
                </c:pt>
                <c:pt idx="67">
                  <c:v>7</c:v>
                </c:pt>
                <c:pt idx="68">
                  <c:v>10</c:v>
                </c:pt>
                <c:pt idx="69">
                  <c:v>9</c:v>
                </c:pt>
                <c:pt idx="70">
                  <c:v>15</c:v>
                </c:pt>
                <c:pt idx="71">
                  <c:v>10</c:v>
                </c:pt>
                <c:pt idx="72">
                  <c:v>10</c:v>
                </c:pt>
                <c:pt idx="73">
                  <c:v>8</c:v>
                </c:pt>
                <c:pt idx="74">
                  <c:v>7</c:v>
                </c:pt>
                <c:pt idx="75">
                  <c:v>15</c:v>
                </c:pt>
                <c:pt idx="76">
                  <c:v>11</c:v>
                </c:pt>
                <c:pt idx="77">
                  <c:v>7</c:v>
                </c:pt>
                <c:pt idx="78">
                  <c:v>7</c:v>
                </c:pt>
                <c:pt idx="79">
                  <c:v>6</c:v>
                </c:pt>
                <c:pt idx="80">
                  <c:v>7</c:v>
                </c:pt>
                <c:pt idx="81">
                  <c:v>7</c:v>
                </c:pt>
                <c:pt idx="82">
                  <c:v>5</c:v>
                </c:pt>
                <c:pt idx="83">
                  <c:v>11</c:v>
                </c:pt>
                <c:pt idx="84">
                  <c:v>10</c:v>
                </c:pt>
                <c:pt idx="85">
                  <c:v>5</c:v>
                </c:pt>
                <c:pt idx="86">
                  <c:v>4</c:v>
                </c:pt>
                <c:pt idx="87">
                  <c:v>7</c:v>
                </c:pt>
                <c:pt idx="88">
                  <c:v>6</c:v>
                </c:pt>
                <c:pt idx="89">
                  <c:v>4</c:v>
                </c:pt>
                <c:pt idx="90">
                  <c:v>4</c:v>
                </c:pt>
                <c:pt idx="91">
                  <c:v>3</c:v>
                </c:pt>
                <c:pt idx="92">
                  <c:v>3</c:v>
                </c:pt>
                <c:pt idx="93">
                  <c:v>3</c:v>
                </c:pt>
                <c:pt idx="94">
                  <c:v>3</c:v>
                </c:pt>
                <c:pt idx="95">
                  <c:v>3</c:v>
                </c:pt>
                <c:pt idx="96">
                  <c:v>3</c:v>
                </c:pt>
                <c:pt idx="97">
                  <c:v>3</c:v>
                </c:pt>
                <c:pt idx="98">
                  <c:v>3</c:v>
                </c:pt>
                <c:pt idx="99">
                  <c:v>2</c:v>
                </c:pt>
                <c:pt idx="100">
                  <c:v>2</c:v>
                </c:pt>
                <c:pt idx="101">
                  <c:v>2</c:v>
                </c:pt>
                <c:pt idx="102">
                  <c:v>2</c:v>
                </c:pt>
                <c:pt idx="103">
                  <c:v>2</c:v>
                </c:pt>
                <c:pt idx="104">
                  <c:v>2</c:v>
                </c:pt>
                <c:pt idx="105">
                  <c:v>2</c:v>
                </c:pt>
                <c:pt idx="106">
                  <c:v>2</c:v>
                </c:pt>
                <c:pt idx="107">
                  <c:v>2</c:v>
                </c:pt>
                <c:pt idx="108">
                  <c:v>8</c:v>
                </c:pt>
                <c:pt idx="109">
                  <c:v>6</c:v>
                </c:pt>
                <c:pt idx="110">
                  <c:v>4</c:v>
                </c:pt>
                <c:pt idx="111">
                  <c:v>4</c:v>
                </c:pt>
                <c:pt idx="112">
                  <c:v>4</c:v>
                </c:pt>
                <c:pt idx="113">
                  <c:v>4</c:v>
                </c:pt>
                <c:pt idx="114">
                  <c:v>4</c:v>
                </c:pt>
                <c:pt idx="115">
                  <c:v>3</c:v>
                </c:pt>
                <c:pt idx="116">
                  <c:v>3</c:v>
                </c:pt>
                <c:pt idx="117">
                  <c:v>2</c:v>
                </c:pt>
                <c:pt idx="118">
                  <c:v>2</c:v>
                </c:pt>
                <c:pt idx="119">
                  <c:v>2</c:v>
                </c:pt>
                <c:pt idx="120">
                  <c:v>2</c:v>
                </c:pt>
                <c:pt idx="121">
                  <c:v>2</c:v>
                </c:pt>
              </c:numCache>
            </c:numRef>
          </c:xVal>
          <c:yVal>
            <c:numRef>
              <c:f>'13'!$AE$4:$AE$125</c:f>
              <c:numCache>
                <c:formatCode>General</c:formatCode>
                <c:ptCount val="122"/>
                <c:pt idx="0">
                  <c:v>154.685714285714</c:v>
                </c:pt>
                <c:pt idx="1">
                  <c:v>132.9</c:v>
                </c:pt>
                <c:pt idx="2">
                  <c:v>74.84375</c:v>
                </c:pt>
                <c:pt idx="3">
                  <c:v>56.314285714285703</c:v>
                </c:pt>
                <c:pt idx="4">
                  <c:v>48.5757575757575</c:v>
                </c:pt>
                <c:pt idx="5">
                  <c:v>49.588235294117602</c:v>
                </c:pt>
                <c:pt idx="6">
                  <c:v>46.515151515151501</c:v>
                </c:pt>
                <c:pt idx="7">
                  <c:v>66.05</c:v>
                </c:pt>
                <c:pt idx="8">
                  <c:v>38.941176470588204</c:v>
                </c:pt>
                <c:pt idx="9">
                  <c:v>71.0625</c:v>
                </c:pt>
                <c:pt idx="10">
                  <c:v>40.714285714285701</c:v>
                </c:pt>
                <c:pt idx="11">
                  <c:v>30.411764705882302</c:v>
                </c:pt>
                <c:pt idx="12">
                  <c:v>66.066666666666606</c:v>
                </c:pt>
                <c:pt idx="13">
                  <c:v>38.085714285714197</c:v>
                </c:pt>
                <c:pt idx="14">
                  <c:v>32.3125</c:v>
                </c:pt>
                <c:pt idx="15">
                  <c:v>32.464285714285701</c:v>
                </c:pt>
                <c:pt idx="16">
                  <c:v>42.857142857142797</c:v>
                </c:pt>
                <c:pt idx="17">
                  <c:v>29.181818181818102</c:v>
                </c:pt>
                <c:pt idx="18">
                  <c:v>37.842105263157897</c:v>
                </c:pt>
                <c:pt idx="19">
                  <c:v>28.15625</c:v>
                </c:pt>
                <c:pt idx="20">
                  <c:v>20.586206896551701</c:v>
                </c:pt>
                <c:pt idx="21">
                  <c:v>19.470588235294102</c:v>
                </c:pt>
                <c:pt idx="22">
                  <c:v>27.3333333333333</c:v>
                </c:pt>
                <c:pt idx="23">
                  <c:v>35.7777777777777</c:v>
                </c:pt>
                <c:pt idx="24">
                  <c:v>20.8</c:v>
                </c:pt>
                <c:pt idx="25">
                  <c:v>10</c:v>
                </c:pt>
                <c:pt idx="26">
                  <c:v>22.68</c:v>
                </c:pt>
                <c:pt idx="27">
                  <c:v>13.878787878787801</c:v>
                </c:pt>
                <c:pt idx="28">
                  <c:v>25.947368421052602</c:v>
                </c:pt>
                <c:pt idx="29">
                  <c:v>25.052631578947299</c:v>
                </c:pt>
                <c:pt idx="30">
                  <c:v>10.4545454545454</c:v>
                </c:pt>
                <c:pt idx="31">
                  <c:v>20.038461538461501</c:v>
                </c:pt>
                <c:pt idx="32">
                  <c:v>14.473684210526301</c:v>
                </c:pt>
                <c:pt idx="33">
                  <c:v>12</c:v>
                </c:pt>
                <c:pt idx="34">
                  <c:v>17.5</c:v>
                </c:pt>
                <c:pt idx="35">
                  <c:v>13.076923076923</c:v>
                </c:pt>
                <c:pt idx="36">
                  <c:v>18.315789473684202</c:v>
                </c:pt>
                <c:pt idx="37">
                  <c:v>11.6666666666666</c:v>
                </c:pt>
                <c:pt idx="38">
                  <c:v>12.714285714285699</c:v>
                </c:pt>
                <c:pt idx="39">
                  <c:v>11.272727272727201</c:v>
                </c:pt>
                <c:pt idx="40">
                  <c:v>9.1111111111111107</c:v>
                </c:pt>
                <c:pt idx="41">
                  <c:v>6.2</c:v>
                </c:pt>
                <c:pt idx="42">
                  <c:v>4.7647058823529402</c:v>
                </c:pt>
                <c:pt idx="43">
                  <c:v>9.3636363636363598</c:v>
                </c:pt>
                <c:pt idx="44">
                  <c:v>7.1111111111111098</c:v>
                </c:pt>
                <c:pt idx="45">
                  <c:v>8.4285714285714199</c:v>
                </c:pt>
                <c:pt idx="46">
                  <c:v>5.2857142857142803</c:v>
                </c:pt>
                <c:pt idx="47">
                  <c:v>7.75</c:v>
                </c:pt>
                <c:pt idx="48">
                  <c:v>11.2222222222222</c:v>
                </c:pt>
                <c:pt idx="49">
                  <c:v>10.5555555555555</c:v>
                </c:pt>
                <c:pt idx="50">
                  <c:v>4.4166666666666599</c:v>
                </c:pt>
                <c:pt idx="51">
                  <c:v>7</c:v>
                </c:pt>
                <c:pt idx="52">
                  <c:v>4.5999999999999996</c:v>
                </c:pt>
                <c:pt idx="53">
                  <c:v>13.375</c:v>
                </c:pt>
                <c:pt idx="54">
                  <c:v>4.1875</c:v>
                </c:pt>
                <c:pt idx="55">
                  <c:v>4.8181818181818103</c:v>
                </c:pt>
                <c:pt idx="56">
                  <c:v>3.86666666666666</c:v>
                </c:pt>
                <c:pt idx="57">
                  <c:v>6.0909090909090899</c:v>
                </c:pt>
                <c:pt idx="58">
                  <c:v>4.7777777777777697</c:v>
                </c:pt>
                <c:pt idx="59">
                  <c:v>7</c:v>
                </c:pt>
                <c:pt idx="60">
                  <c:v>4.4444444444444402</c:v>
                </c:pt>
                <c:pt idx="61">
                  <c:v>8.1111111111111107</c:v>
                </c:pt>
                <c:pt idx="62">
                  <c:v>2.3125</c:v>
                </c:pt>
                <c:pt idx="63">
                  <c:v>5.25</c:v>
                </c:pt>
                <c:pt idx="64">
                  <c:v>4.5</c:v>
                </c:pt>
                <c:pt idx="65">
                  <c:v>3.2</c:v>
                </c:pt>
                <c:pt idx="66">
                  <c:v>4.5</c:v>
                </c:pt>
                <c:pt idx="67">
                  <c:v>7.4285714285714199</c:v>
                </c:pt>
                <c:pt idx="68">
                  <c:v>3.2</c:v>
                </c:pt>
                <c:pt idx="69">
                  <c:v>2.7777777777777701</c:v>
                </c:pt>
                <c:pt idx="70">
                  <c:v>2.7333333333333298</c:v>
                </c:pt>
                <c:pt idx="71">
                  <c:v>2.2999999999999998</c:v>
                </c:pt>
                <c:pt idx="72">
                  <c:v>2.8</c:v>
                </c:pt>
                <c:pt idx="73">
                  <c:v>2.875</c:v>
                </c:pt>
                <c:pt idx="74">
                  <c:v>2.4285714285714199</c:v>
                </c:pt>
                <c:pt idx="75">
                  <c:v>2.7333333333333298</c:v>
                </c:pt>
                <c:pt idx="76">
                  <c:v>4.6363636363636296</c:v>
                </c:pt>
                <c:pt idx="77">
                  <c:v>2.4285714285714199</c:v>
                </c:pt>
                <c:pt idx="78">
                  <c:v>2.1428571428571401</c:v>
                </c:pt>
                <c:pt idx="79">
                  <c:v>1.3333333333333299</c:v>
                </c:pt>
                <c:pt idx="80">
                  <c:v>4.5714285714285703</c:v>
                </c:pt>
                <c:pt idx="81">
                  <c:v>1.8571428571428501</c:v>
                </c:pt>
                <c:pt idx="82">
                  <c:v>1.4</c:v>
                </c:pt>
                <c:pt idx="83">
                  <c:v>2.4545454545454501</c:v>
                </c:pt>
                <c:pt idx="84">
                  <c:v>1.5</c:v>
                </c:pt>
                <c:pt idx="85">
                  <c:v>1.4</c:v>
                </c:pt>
                <c:pt idx="86">
                  <c:v>2.25</c:v>
                </c:pt>
                <c:pt idx="87">
                  <c:v>1.28571428571428</c:v>
                </c:pt>
                <c:pt idx="88">
                  <c:v>1.5</c:v>
                </c:pt>
                <c:pt idx="89">
                  <c:v>3.75</c:v>
                </c:pt>
                <c:pt idx="90">
                  <c:v>2.25</c:v>
                </c:pt>
                <c:pt idx="91">
                  <c:v>1</c:v>
                </c:pt>
                <c:pt idx="92">
                  <c:v>1.3333333333333299</c:v>
                </c:pt>
                <c:pt idx="93">
                  <c:v>1.3333333333333299</c:v>
                </c:pt>
                <c:pt idx="94">
                  <c:v>1.3333333333333299</c:v>
                </c:pt>
                <c:pt idx="95">
                  <c:v>1</c:v>
                </c:pt>
                <c:pt idx="96">
                  <c:v>1</c:v>
                </c:pt>
                <c:pt idx="97">
                  <c:v>1.3333333333333299</c:v>
                </c:pt>
                <c:pt idx="98">
                  <c:v>1.3333333333333299</c:v>
                </c:pt>
                <c:pt idx="99">
                  <c:v>1.5</c:v>
                </c:pt>
                <c:pt idx="100">
                  <c:v>1</c:v>
                </c:pt>
                <c:pt idx="101">
                  <c:v>1</c:v>
                </c:pt>
                <c:pt idx="102">
                  <c:v>1</c:v>
                </c:pt>
                <c:pt idx="103">
                  <c:v>1.5</c:v>
                </c:pt>
                <c:pt idx="104">
                  <c:v>1</c:v>
                </c:pt>
                <c:pt idx="105">
                  <c:v>1.5</c:v>
                </c:pt>
                <c:pt idx="106">
                  <c:v>1</c:v>
                </c:pt>
                <c:pt idx="107">
                  <c:v>1</c:v>
                </c:pt>
                <c:pt idx="108">
                  <c:v>1.25</c:v>
                </c:pt>
                <c:pt idx="109">
                  <c:v>2.8333333333333299</c:v>
                </c:pt>
                <c:pt idx="110">
                  <c:v>2.5</c:v>
                </c:pt>
                <c:pt idx="111">
                  <c:v>5.75</c:v>
                </c:pt>
                <c:pt idx="112">
                  <c:v>4.25</c:v>
                </c:pt>
                <c:pt idx="113">
                  <c:v>4.75</c:v>
                </c:pt>
                <c:pt idx="114">
                  <c:v>1.25</c:v>
                </c:pt>
                <c:pt idx="115">
                  <c:v>1.6666666666666601</c:v>
                </c:pt>
                <c:pt idx="116">
                  <c:v>1.3333333333333299</c:v>
                </c:pt>
                <c:pt idx="117">
                  <c:v>1</c:v>
                </c:pt>
                <c:pt idx="118">
                  <c:v>2</c:v>
                </c:pt>
                <c:pt idx="119">
                  <c:v>1.5</c:v>
                </c:pt>
                <c:pt idx="120">
                  <c:v>3</c:v>
                </c:pt>
                <c:pt idx="121">
                  <c:v>1</c:v>
                </c:pt>
              </c:numCache>
            </c:numRef>
          </c:yVal>
          <c:smooth val="0"/>
          <c:extLst>
            <c:ext xmlns:c16="http://schemas.microsoft.com/office/drawing/2014/chart" uri="{C3380CC4-5D6E-409C-BE32-E72D297353CC}">
              <c16:uniqueId val="{00000000-0893-478E-B3C5-8B57B86428C2}"/>
            </c:ext>
          </c:extLst>
        </c:ser>
        <c:dLbls>
          <c:showLegendKey val="0"/>
          <c:showVal val="0"/>
          <c:showCatName val="0"/>
          <c:showSerName val="0"/>
          <c:showPercent val="0"/>
          <c:showBubbleSize val="0"/>
        </c:dLbls>
        <c:axId val="994755663"/>
        <c:axId val="994758063"/>
      </c:scatterChart>
      <c:valAx>
        <c:axId val="994755663"/>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Editions Participated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994758063"/>
        <c:crosses val="autoZero"/>
        <c:crossBetween val="midCat"/>
      </c:valAx>
      <c:valAx>
        <c:axId val="994758063"/>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Medals per edition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947556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10 Regions by Total Medalists in Specific Sports/Events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Sheet11!$D$1</c:f>
              <c:strCache>
                <c:ptCount val="1"/>
                <c:pt idx="0">
                  <c:v>total_medalists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Sheet11!$A$2:$B$11</c:f>
              <c:multiLvlStrCache>
                <c:ptCount val="10"/>
                <c:lvl>
                  <c:pt idx="0">
                    <c:v>Ice Hockey</c:v>
                  </c:pt>
                  <c:pt idx="1">
                    <c:v>Basketball</c:v>
                  </c:pt>
                  <c:pt idx="2">
                    <c:v>Ice Hockey</c:v>
                  </c:pt>
                  <c:pt idx="3">
                    <c:v>Ice Hockey</c:v>
                  </c:pt>
                  <c:pt idx="4">
                    <c:v>Water Polo</c:v>
                  </c:pt>
                  <c:pt idx="5">
                    <c:v>Hockey</c:v>
                  </c:pt>
                  <c:pt idx="6">
                    <c:v>Ice Hockey</c:v>
                  </c:pt>
                  <c:pt idx="7">
                    <c:v>Ice Hockey</c:v>
                  </c:pt>
                  <c:pt idx="8">
                    <c:v>Hockey</c:v>
                  </c:pt>
                  <c:pt idx="9">
                    <c:v>Hockey</c:v>
                  </c:pt>
                </c:lvl>
                <c:lvl>
                  <c:pt idx="0">
                    <c:v>Canada</c:v>
                  </c:pt>
                  <c:pt idx="1">
                    <c:v>USA</c:v>
                  </c:pt>
                  <c:pt idx="2">
                    <c:v>Sweden</c:v>
                  </c:pt>
                  <c:pt idx="3">
                    <c:v>Soviet Union</c:v>
                  </c:pt>
                  <c:pt idx="4">
                    <c:v>Hungary</c:v>
                  </c:pt>
                  <c:pt idx="5">
                    <c:v>India</c:v>
                  </c:pt>
                  <c:pt idx="6">
                    <c:v>USA</c:v>
                  </c:pt>
                  <c:pt idx="7">
                    <c:v>Czechoslovakia</c:v>
                  </c:pt>
                  <c:pt idx="8">
                    <c:v>Germany</c:v>
                  </c:pt>
                  <c:pt idx="9">
                    <c:v>Australia</c:v>
                  </c:pt>
                </c:lvl>
              </c:multiLvlStrCache>
            </c:multiLvlStrRef>
          </c:cat>
          <c:val>
            <c:numRef>
              <c:f>Sheet11!$D$2:$D$11</c:f>
              <c:numCache>
                <c:formatCode>General</c:formatCode>
                <c:ptCount val="10"/>
                <c:pt idx="0">
                  <c:v>246</c:v>
                </c:pt>
                <c:pt idx="1">
                  <c:v>212</c:v>
                </c:pt>
                <c:pt idx="2">
                  <c:v>177</c:v>
                </c:pt>
                <c:pt idx="3">
                  <c:v>176</c:v>
                </c:pt>
                <c:pt idx="4">
                  <c:v>172</c:v>
                </c:pt>
                <c:pt idx="5">
                  <c:v>163</c:v>
                </c:pt>
                <c:pt idx="6">
                  <c:v>160</c:v>
                </c:pt>
                <c:pt idx="7">
                  <c:v>146</c:v>
                </c:pt>
                <c:pt idx="8">
                  <c:v>141</c:v>
                </c:pt>
                <c:pt idx="9">
                  <c:v>140</c:v>
                </c:pt>
              </c:numCache>
            </c:numRef>
          </c:val>
          <c:extLst>
            <c:ext xmlns:c16="http://schemas.microsoft.com/office/drawing/2014/chart" uri="{C3380CC4-5D6E-409C-BE32-E72D297353CC}">
              <c16:uniqueId val="{00000000-4379-4470-9FBA-A017FFBE0628}"/>
            </c:ext>
          </c:extLst>
        </c:ser>
        <c:dLbls>
          <c:dLblPos val="outEnd"/>
          <c:showLegendKey val="0"/>
          <c:showVal val="1"/>
          <c:showCatName val="0"/>
          <c:showSerName val="0"/>
          <c:showPercent val="0"/>
          <c:showBubbleSize val="0"/>
        </c:dLbls>
        <c:gapWidth val="100"/>
        <c:overlap val="-24"/>
        <c:axId val="1906504367"/>
        <c:axId val="1906489487"/>
      </c:barChart>
      <c:catAx>
        <c:axId val="1906504367"/>
        <c:scaling>
          <c:orientation val="minMax"/>
        </c:scaling>
        <c:delete val="0"/>
        <c:axPos val="b"/>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489487"/>
        <c:crosses val="autoZero"/>
        <c:auto val="1"/>
        <c:lblAlgn val="ctr"/>
        <c:lblOffset val="100"/>
        <c:noMultiLvlLbl val="0"/>
      </c:catAx>
      <c:valAx>
        <c:axId val="1906489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50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[EDA.xlsx]Sheet11!PivotTable31</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Top 10 Sports by Total Medalists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Sheet11!$I$1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Sheet11!$H$2:$H$12</c:f>
              <c:strCache>
                <c:ptCount val="10"/>
                <c:pt idx="0">
                  <c:v>Athletics</c:v>
                </c:pt>
                <c:pt idx="1">
                  <c:v>Canoeing</c:v>
                </c:pt>
                <c:pt idx="2">
                  <c:v>Fencing</c:v>
                </c:pt>
                <c:pt idx="3">
                  <c:v>Football</c:v>
                </c:pt>
                <c:pt idx="4">
                  <c:v>Gymnastics</c:v>
                </c:pt>
                <c:pt idx="5">
                  <c:v>Hockey</c:v>
                </c:pt>
                <c:pt idx="6">
                  <c:v>Ice Hockey</c:v>
                </c:pt>
                <c:pt idx="7">
                  <c:v>Rowing</c:v>
                </c:pt>
                <c:pt idx="8">
                  <c:v>Swimming</c:v>
                </c:pt>
                <c:pt idx="9">
                  <c:v>Wrestling</c:v>
                </c:pt>
              </c:strCache>
            </c:strRef>
          </c:cat>
          <c:val>
            <c:numRef>
              <c:f>Sheet11!$I$2:$I$12</c:f>
              <c:numCache>
                <c:formatCode>General</c:formatCode>
                <c:ptCount val="10"/>
                <c:pt idx="0">
                  <c:v>4053</c:v>
                </c:pt>
                <c:pt idx="1">
                  <c:v>1281</c:v>
                </c:pt>
                <c:pt idx="2">
                  <c:v>1807</c:v>
                </c:pt>
                <c:pt idx="3">
                  <c:v>1529</c:v>
                </c:pt>
                <c:pt idx="4">
                  <c:v>2253</c:v>
                </c:pt>
                <c:pt idx="5">
                  <c:v>1522</c:v>
                </c:pt>
                <c:pt idx="6">
                  <c:v>1581</c:v>
                </c:pt>
                <c:pt idx="7">
                  <c:v>2899</c:v>
                </c:pt>
                <c:pt idx="8">
                  <c:v>3077</c:v>
                </c:pt>
                <c:pt idx="9">
                  <c:v>1338</c:v>
                </c:pt>
              </c:numCache>
            </c:numRef>
          </c:val>
          <c:extLst>
            <c:ext xmlns:c16="http://schemas.microsoft.com/office/drawing/2014/chart" uri="{C3380CC4-5D6E-409C-BE32-E72D297353CC}">
              <c16:uniqueId val="{00000000-6F8B-4FB1-A5BD-CFA41E8F1846}"/>
            </c:ext>
          </c:extLst>
        </c:ser>
        <c:dLbls>
          <c:dLblPos val="outEnd"/>
          <c:showLegendKey val="0"/>
          <c:showVal val="1"/>
          <c:showCatName val="0"/>
          <c:showSerName val="0"/>
          <c:showPercent val="0"/>
          <c:showBubbleSize val="0"/>
        </c:dLbls>
        <c:gapWidth val="100"/>
        <c:axId val="27719327"/>
        <c:axId val="27720767"/>
      </c:barChart>
      <c:catAx>
        <c:axId val="2771932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Sport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7720767"/>
        <c:crosses val="autoZero"/>
        <c:auto val="1"/>
        <c:lblAlgn val="ctr"/>
        <c:lblOffset val="100"/>
        <c:noMultiLvlLbl val="0"/>
      </c:catAx>
      <c:valAx>
        <c:axId val="27720767"/>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Total Medalists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7719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[EDA.xlsx]Sheet15!PivotTable34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10 Countries with First-Time Wins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Sheet15!$A$4:$A$13</c:f>
              <c:strCache>
                <c:ptCount val="10"/>
                <c:pt idx="0">
                  <c:v>Canada</c:v>
                </c:pt>
                <c:pt idx="1">
                  <c:v>France</c:v>
                </c:pt>
                <c:pt idx="2">
                  <c:v>Germany</c:v>
                </c:pt>
                <c:pt idx="3">
                  <c:v>Italy</c:v>
                </c:pt>
                <c:pt idx="4">
                  <c:v>Netherlands</c:v>
                </c:pt>
                <c:pt idx="5">
                  <c:v>Norway</c:v>
                </c:pt>
                <c:pt idx="6">
                  <c:v>Sweden</c:v>
                </c:pt>
                <c:pt idx="7">
                  <c:v>Switzerland</c:v>
                </c:pt>
                <c:pt idx="8">
                  <c:v>UK</c:v>
                </c:pt>
                <c:pt idx="9">
                  <c:v>USA</c:v>
                </c:pt>
              </c:strCache>
            </c:strRef>
          </c:cat>
          <c:val>
            <c:numRef>
              <c:f>Sheet15!$B$4:$B$13</c:f>
              <c:numCache>
                <c:formatCode>General</c:formatCode>
                <c:ptCount val="10"/>
                <c:pt idx="0">
                  <c:v>34</c:v>
                </c:pt>
                <c:pt idx="1">
                  <c:v>108</c:v>
                </c:pt>
                <c:pt idx="2">
                  <c:v>84</c:v>
                </c:pt>
                <c:pt idx="3">
                  <c:v>37</c:v>
                </c:pt>
                <c:pt idx="4">
                  <c:v>34</c:v>
                </c:pt>
                <c:pt idx="5">
                  <c:v>43</c:v>
                </c:pt>
                <c:pt idx="6">
                  <c:v>92</c:v>
                </c:pt>
                <c:pt idx="7">
                  <c:v>44</c:v>
                </c:pt>
                <c:pt idx="8">
                  <c:v>118</c:v>
                </c:pt>
                <c:pt idx="9">
                  <c:v>113</c:v>
                </c:pt>
              </c:numCache>
            </c:numRef>
          </c:val>
          <c:extLst>
            <c:ext xmlns:c16="http://schemas.microsoft.com/office/drawing/2014/chart" uri="{C3380CC4-5D6E-409C-BE32-E72D297353CC}">
              <c16:uniqueId val="{00000000-51A4-4103-97F6-94DFC83668D9}"/>
            </c:ext>
          </c:extLst>
        </c:ser>
        <c:dLbls>
          <c:showLegendKey val="0"/>
          <c:showVal val="0"/>
          <c:showCatName val="0"/>
          <c:showSerName val="0"/>
          <c:showPercent val="0"/>
          <c:showBubbleSize val="0"/>
        </c:dLbls>
        <c:gapWidth val="100"/>
        <c:overlap val="-24"/>
        <c:axId val="1960809311"/>
        <c:axId val="1960810751"/>
      </c:barChart>
      <c:catAx>
        <c:axId val="196080931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810751"/>
        <c:crosses val="autoZero"/>
        <c:auto val="1"/>
        <c:lblAlgn val="ctr"/>
        <c:lblOffset val="100"/>
        <c:noMultiLvlLbl val="0"/>
      </c:catAx>
      <c:valAx>
        <c:axId val="1960810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Count of First wins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80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[EDA.xlsx]Sheet15!PivotTable39</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Distribution of Medal Types among First-Time Wins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Sheet15!$F$3</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Sheet15!$E$4:$E$6</c:f>
              <c:strCache>
                <c:ptCount val="3"/>
                <c:pt idx="0">
                  <c:v>Bronze</c:v>
                </c:pt>
                <c:pt idx="1">
                  <c:v>Gold</c:v>
                </c:pt>
                <c:pt idx="2">
                  <c:v>Silver</c:v>
                </c:pt>
              </c:strCache>
            </c:strRef>
          </c:cat>
          <c:val>
            <c:numRef>
              <c:f>Sheet15!$F$4:$F$6</c:f>
              <c:numCache>
                <c:formatCode>General</c:formatCode>
                <c:ptCount val="3"/>
                <c:pt idx="0">
                  <c:v>336</c:v>
                </c:pt>
                <c:pt idx="1">
                  <c:v>322</c:v>
                </c:pt>
                <c:pt idx="2">
                  <c:v>342</c:v>
                </c:pt>
              </c:numCache>
            </c:numRef>
          </c:val>
          <c:extLst>
            <c:ext xmlns:c16="http://schemas.microsoft.com/office/drawing/2014/chart" uri="{C3380CC4-5D6E-409C-BE32-E72D297353CC}">
              <c16:uniqueId val="{00000000-D317-4474-9823-F023752551C4}"/>
            </c:ext>
          </c:extLst>
        </c:ser>
        <c:dLbls>
          <c:dLblPos val="outEnd"/>
          <c:showLegendKey val="0"/>
          <c:showVal val="1"/>
          <c:showCatName val="0"/>
          <c:showSerName val="0"/>
          <c:showPercent val="0"/>
          <c:showBubbleSize val="0"/>
        </c:dLbls>
        <c:gapWidth val="269"/>
        <c:overlap val="-20"/>
        <c:axId val="56611664"/>
        <c:axId val="56616944"/>
      </c:barChart>
      <c:catAx>
        <c:axId val="5661166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56616944"/>
        <c:crosses val="autoZero"/>
        <c:auto val="1"/>
        <c:lblAlgn val="ctr"/>
        <c:lblOffset val="100"/>
        <c:noMultiLvlLbl val="0"/>
      </c:catAx>
      <c:valAx>
        <c:axId val="56616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6611664"/>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[EDA.xlsx]Sheet6!PivotTable3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i="0">
                <a:effectLst/>
              </a:rPr>
              <a:t>Top 6 Countries with Highest Year-over-Year Growth in Participation</a:t>
            </a:r>
            <a:endParaRPr lang="en-IN" sz="1100" b="0" i="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Sheet6!$A$4:$A$9</c:f>
              <c:strCache>
                <c:ptCount val="6"/>
                <c:pt idx="0">
                  <c:v>China</c:v>
                </c:pt>
                <c:pt idx="1">
                  <c:v>Cuba</c:v>
                </c:pt>
                <c:pt idx="2">
                  <c:v>El Salvador</c:v>
                </c:pt>
                <c:pt idx="3">
                  <c:v>Japan</c:v>
                </c:pt>
                <c:pt idx="4">
                  <c:v>Russia</c:v>
                </c:pt>
                <c:pt idx="5">
                  <c:v>Yugoslavia</c:v>
                </c:pt>
              </c:strCache>
            </c:strRef>
          </c:cat>
          <c:val>
            <c:numRef>
              <c:f>Sheet6!$B$4:$B$9</c:f>
              <c:numCache>
                <c:formatCode>General</c:formatCode>
                <c:ptCount val="6"/>
                <c:pt idx="0">
                  <c:v>5127.3148148148148</c:v>
                </c:pt>
                <c:pt idx="1">
                  <c:v>5689.830813104978</c:v>
                </c:pt>
                <c:pt idx="2">
                  <c:v>5810</c:v>
                </c:pt>
                <c:pt idx="3">
                  <c:v>5181.5544566244071</c:v>
                </c:pt>
                <c:pt idx="4">
                  <c:v>5619.2982456140353</c:v>
                </c:pt>
                <c:pt idx="5">
                  <c:v>10730.702722847836</c:v>
                </c:pt>
              </c:numCache>
            </c:numRef>
          </c:val>
          <c:extLst>
            <c:ext xmlns:c16="http://schemas.microsoft.com/office/drawing/2014/chart" uri="{C3380CC4-5D6E-409C-BE32-E72D297353CC}">
              <c16:uniqueId val="{00000000-E3EA-46E6-BF1E-6FD5A725FF8D}"/>
            </c:ext>
          </c:extLst>
        </c:ser>
        <c:dLbls>
          <c:showLegendKey val="0"/>
          <c:showVal val="0"/>
          <c:showCatName val="0"/>
          <c:showSerName val="0"/>
          <c:showPercent val="0"/>
          <c:showBubbleSize val="0"/>
        </c:dLbls>
        <c:gapWidth val="182"/>
        <c:axId val="1829137823"/>
        <c:axId val="1829134463"/>
      </c:barChart>
      <c:catAx>
        <c:axId val="182913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134463"/>
        <c:crosses val="autoZero"/>
        <c:auto val="1"/>
        <c:lblAlgn val="ctr"/>
        <c:lblOffset val="100"/>
        <c:noMultiLvlLbl val="0"/>
      </c:catAx>
      <c:valAx>
        <c:axId val="1829134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137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[EDA.xlsx]Sheet6!PivotTable4</c:name>
    <c:fmtId val="3"/>
  </c:pivotSource>
  <c:chart>
    <c:title>
      <c:tx>
        <c:rich>
          <a:bodyPr rot="0" spcFirstLastPara="1" vertOverflow="ellipsis" vert="horz" wrap="square" anchor="ctr" anchorCtr="1"/>
          <a:lstStyle/>
          <a:p>
            <a:pPr algn="ctr" rtl="0">
              <a:defRPr lang="en-IN" sz="1100" b="1" i="0" u="none" strike="noStrike" kern="1200" spc="0" baseline="0">
                <a:solidFill>
                  <a:sysClr val="windowText" lastClr="000000">
                    <a:lumMod val="65000"/>
                    <a:lumOff val="35000"/>
                  </a:sysClr>
                </a:solidFill>
                <a:effectLst/>
                <a:latin typeface="+mn-lt"/>
                <a:ea typeface="+mn-ea"/>
                <a:cs typeface="+mn-cs"/>
              </a:defRPr>
            </a:pPr>
            <a:r>
              <a:rPr lang="en-IN" sz="1100" b="1" i="0" u="none" strike="noStrike" kern="1200" spc="0" baseline="0">
                <a:solidFill>
                  <a:sysClr val="windowText" lastClr="000000">
                    <a:lumMod val="65000"/>
                    <a:lumOff val="35000"/>
                  </a:sysClr>
                </a:solidFill>
                <a:effectLst/>
                <a:latin typeface="+mn-lt"/>
                <a:ea typeface="+mn-ea"/>
                <a:cs typeface="+mn-cs"/>
              </a:rPr>
              <a:t>Top 5 Countries with Highest Year-over-Year Decline in Participation</a:t>
            </a:r>
          </a:p>
        </c:rich>
      </c:tx>
      <c:overlay val="0"/>
      <c:spPr>
        <a:noFill/>
        <a:ln>
          <a:noFill/>
        </a:ln>
        <a:effectLst/>
      </c:spPr>
      <c:txPr>
        <a:bodyPr rot="0" spcFirstLastPara="1" vertOverflow="ellipsis" vert="horz" wrap="square" anchor="ctr" anchorCtr="1"/>
        <a:lstStyle/>
        <a:p>
          <a:pPr algn="ctr" rtl="0">
            <a:defRPr lang="en-IN" sz="1100" b="1" i="0" u="none" strike="noStrike" kern="1200" spc="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Sheet6!$E$3</c:f>
              <c:strCache>
                <c:ptCount val="1"/>
                <c:pt idx="0">
                  <c:v>Total</c:v>
                </c:pt>
              </c:strCache>
            </c:strRef>
          </c:tx>
          <c:spPr>
            <a:solidFill>
              <a:schemeClr val="accent1"/>
            </a:solidFill>
            <a:ln>
              <a:noFill/>
            </a:ln>
            <a:effectLst/>
          </c:spPr>
          <c:invertIfNegative val="0"/>
          <c:cat>
            <c:strRef>
              <c:f>Sheet6!$D$4:$D$9</c:f>
              <c:strCache>
                <c:ptCount val="6"/>
                <c:pt idx="0">
                  <c:v>Afghanistan</c:v>
                </c:pt>
                <c:pt idx="1">
                  <c:v>Belize</c:v>
                </c:pt>
                <c:pt idx="2">
                  <c:v>Malaya</c:v>
                </c:pt>
                <c:pt idx="3">
                  <c:v>Netherlands Antilles</c:v>
                </c:pt>
                <c:pt idx="4">
                  <c:v>Saar</c:v>
                </c:pt>
                <c:pt idx="5">
                  <c:v>Zimbabwe (Rhodesia)</c:v>
                </c:pt>
              </c:strCache>
            </c:strRef>
          </c:cat>
          <c:val>
            <c:numRef>
              <c:f>Sheet6!$E$4:$E$9</c:f>
              <c:numCache>
                <c:formatCode>General</c:formatCode>
                <c:ptCount val="6"/>
                <c:pt idx="0">
                  <c:v>-104.52380952380952</c:v>
                </c:pt>
                <c:pt idx="1">
                  <c:v>-85.714285714285708</c:v>
                </c:pt>
                <c:pt idx="2">
                  <c:v>-137.77777777777777</c:v>
                </c:pt>
                <c:pt idx="3">
                  <c:v>-89.545454545454533</c:v>
                </c:pt>
                <c:pt idx="4">
                  <c:v>-97.222222222222214</c:v>
                </c:pt>
                <c:pt idx="5">
                  <c:v>-90</c:v>
                </c:pt>
              </c:numCache>
            </c:numRef>
          </c:val>
          <c:extLst>
            <c:ext xmlns:c16="http://schemas.microsoft.com/office/drawing/2014/chart" uri="{C3380CC4-5D6E-409C-BE32-E72D297353CC}">
              <c16:uniqueId val="{00000000-CE9D-463B-857F-B463B4709CC4}"/>
            </c:ext>
          </c:extLst>
        </c:ser>
        <c:dLbls>
          <c:showLegendKey val="0"/>
          <c:showVal val="0"/>
          <c:showCatName val="0"/>
          <c:showSerName val="0"/>
          <c:showPercent val="0"/>
          <c:showBubbleSize val="0"/>
        </c:dLbls>
        <c:gapWidth val="219"/>
        <c:overlap val="-27"/>
        <c:axId val="1655520639"/>
        <c:axId val="695347087"/>
      </c:barChart>
      <c:catAx>
        <c:axId val="1655520639"/>
        <c:scaling>
          <c:orientation val="minMax"/>
        </c:scaling>
        <c:delete val="0"/>
        <c:axPos val="b"/>
        <c:numFmt formatCode="General" sourceLinked="1"/>
        <c:majorTickMark val="none"/>
        <c:minorTickMark val="none"/>
        <c:tickLblPos val="nextTo"/>
        <c:spPr>
          <a:solidFill>
            <a:schemeClr val="accent1">
              <a:lumMod val="7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5347087"/>
        <c:crosses val="autoZero"/>
        <c:auto val="1"/>
        <c:lblAlgn val="ctr"/>
        <c:lblOffset val="100"/>
        <c:noMultiLvlLbl val="0"/>
      </c:catAx>
      <c:valAx>
        <c:axId val="69534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2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[EDA.xlsx]Sheet3!PivotTable1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Season wise Top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Summer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Sheet3!$A$5:$A$9</c:f>
              <c:strCache>
                <c:ptCount val="5"/>
                <c:pt idx="0">
                  <c:v>France</c:v>
                </c:pt>
                <c:pt idx="1">
                  <c:v>Germany</c:v>
                </c:pt>
                <c:pt idx="2">
                  <c:v>Soviet Union</c:v>
                </c:pt>
                <c:pt idx="3">
                  <c:v>UK</c:v>
                </c:pt>
                <c:pt idx="4">
                  <c:v>USA</c:v>
                </c:pt>
              </c:strCache>
            </c:strRef>
          </c:cat>
          <c:val>
            <c:numRef>
              <c:f>Sheet3!$B$5:$B$9</c:f>
              <c:numCache>
                <c:formatCode>General</c:formatCode>
                <c:ptCount val="5"/>
                <c:pt idx="0">
                  <c:v>1532</c:v>
                </c:pt>
                <c:pt idx="1">
                  <c:v>1972</c:v>
                </c:pt>
                <c:pt idx="2">
                  <c:v>2189</c:v>
                </c:pt>
                <c:pt idx="3">
                  <c:v>1889</c:v>
                </c:pt>
                <c:pt idx="4">
                  <c:v>4812</c:v>
                </c:pt>
              </c:numCache>
            </c:numRef>
          </c:val>
          <c:extLst>
            <c:ext xmlns:c16="http://schemas.microsoft.com/office/drawing/2014/chart" uri="{C3380CC4-5D6E-409C-BE32-E72D297353CC}">
              <c16:uniqueId val="{00000000-55F6-4F80-BE96-A4344497F286}"/>
            </c:ext>
          </c:extLst>
        </c:ser>
        <c:ser>
          <c:idx val="1"/>
          <c:order val="1"/>
          <c:tx>
            <c:strRef>
              <c:f>Sheet3!$C$3:$C$4</c:f>
              <c:strCache>
                <c:ptCount val="1"/>
                <c:pt idx="0">
                  <c:v>Winter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Sheet3!$A$5:$A$9</c:f>
              <c:strCache>
                <c:ptCount val="5"/>
                <c:pt idx="0">
                  <c:v>France</c:v>
                </c:pt>
                <c:pt idx="1">
                  <c:v>Germany</c:v>
                </c:pt>
                <c:pt idx="2">
                  <c:v>Soviet Union</c:v>
                </c:pt>
                <c:pt idx="3">
                  <c:v>UK</c:v>
                </c:pt>
                <c:pt idx="4">
                  <c:v>USA</c:v>
                </c:pt>
              </c:strCache>
            </c:strRef>
          </c:cat>
          <c:val>
            <c:numRef>
              <c:f>Sheet3!$C$5:$C$9</c:f>
              <c:numCache>
                <c:formatCode>General</c:formatCode>
                <c:ptCount val="5"/>
                <c:pt idx="0">
                  <c:v>154</c:v>
                </c:pt>
                <c:pt idx="1">
                  <c:v>423</c:v>
                </c:pt>
                <c:pt idx="2">
                  <c:v>469</c:v>
                </c:pt>
                <c:pt idx="3">
                  <c:v>82</c:v>
                </c:pt>
                <c:pt idx="4">
                  <c:v>602</c:v>
                </c:pt>
              </c:numCache>
            </c:numRef>
          </c:val>
          <c:extLst>
            <c:ext xmlns:c16="http://schemas.microsoft.com/office/drawing/2014/chart" uri="{C3380CC4-5D6E-409C-BE32-E72D297353CC}">
              <c16:uniqueId val="{00000001-55F6-4F80-BE96-A4344497F286}"/>
            </c:ext>
          </c:extLst>
        </c:ser>
        <c:dLbls>
          <c:showLegendKey val="0"/>
          <c:showVal val="0"/>
          <c:showCatName val="0"/>
          <c:showSerName val="0"/>
          <c:showPercent val="0"/>
          <c:showBubbleSize val="0"/>
        </c:dLbls>
        <c:gapWidth val="100"/>
        <c:overlap val="-24"/>
        <c:axId val="1547100368"/>
        <c:axId val="1547100848"/>
      </c:barChart>
      <c:catAx>
        <c:axId val="1547100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7100848"/>
        <c:crosses val="autoZero"/>
        <c:auto val="1"/>
        <c:lblAlgn val="ctr"/>
        <c:lblOffset val="100"/>
        <c:noMultiLvlLbl val="0"/>
      </c:catAx>
      <c:valAx>
        <c:axId val="15471008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710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[EDA.xlsx]Sheet3!PivotTable2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Medal-Winning Sports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Sheet3!$F$4:$F$5</c:f>
              <c:strCache>
                <c:ptCount val="1"/>
                <c:pt idx="0">
                  <c:v>Athletics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Sheet3!$E$6:$E$10</c:f>
              <c:strCache>
                <c:ptCount val="5"/>
                <c:pt idx="0">
                  <c:v>France</c:v>
                </c:pt>
                <c:pt idx="1">
                  <c:v>Germany</c:v>
                </c:pt>
                <c:pt idx="2">
                  <c:v>Soviet Union</c:v>
                </c:pt>
                <c:pt idx="3">
                  <c:v>UK</c:v>
                </c:pt>
                <c:pt idx="4">
                  <c:v>USA</c:v>
                </c:pt>
              </c:strCache>
            </c:strRef>
          </c:cat>
          <c:val>
            <c:numRef>
              <c:f>Sheet3!$F$6:$F$10</c:f>
              <c:numCache>
                <c:formatCode>General</c:formatCode>
                <c:ptCount val="5"/>
                <c:pt idx="0">
                  <c:v>113</c:v>
                </c:pt>
                <c:pt idx="1">
                  <c:v>187</c:v>
                </c:pt>
                <c:pt idx="2">
                  <c:v>256</c:v>
                </c:pt>
                <c:pt idx="3">
                  <c:v>337</c:v>
                </c:pt>
                <c:pt idx="4">
                  <c:v>1035</c:v>
                </c:pt>
              </c:numCache>
            </c:numRef>
          </c:val>
          <c:extLst>
            <c:ext xmlns:c16="http://schemas.microsoft.com/office/drawing/2014/chart" uri="{C3380CC4-5D6E-409C-BE32-E72D297353CC}">
              <c16:uniqueId val="{00000000-994D-44FC-A0F0-4D51FDE3D524}"/>
            </c:ext>
          </c:extLst>
        </c:ser>
        <c:ser>
          <c:idx val="1"/>
          <c:order val="1"/>
          <c:tx>
            <c:strRef>
              <c:f>Sheet3!$G$4:$G$5</c:f>
              <c:strCache>
                <c:ptCount val="1"/>
                <c:pt idx="0">
                  <c:v>Fencing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Sheet3!$E$6:$E$10</c:f>
              <c:strCache>
                <c:ptCount val="5"/>
                <c:pt idx="0">
                  <c:v>France</c:v>
                </c:pt>
                <c:pt idx="1">
                  <c:v>Germany</c:v>
                </c:pt>
                <c:pt idx="2">
                  <c:v>Soviet Union</c:v>
                </c:pt>
                <c:pt idx="3">
                  <c:v>UK</c:v>
                </c:pt>
                <c:pt idx="4">
                  <c:v>USA</c:v>
                </c:pt>
              </c:strCache>
            </c:strRef>
          </c:cat>
          <c:val>
            <c:numRef>
              <c:f>Sheet3!$G$6:$G$10</c:f>
              <c:numCache>
                <c:formatCode>General</c:formatCode>
                <c:ptCount val="5"/>
                <c:pt idx="0">
                  <c:v>307</c:v>
                </c:pt>
                <c:pt idx="1">
                  <c:v>89</c:v>
                </c:pt>
                <c:pt idx="2">
                  <c:v>156</c:v>
                </c:pt>
                <c:pt idx="3">
                  <c:v>27</c:v>
                </c:pt>
                <c:pt idx="4">
                  <c:v>70</c:v>
                </c:pt>
              </c:numCache>
            </c:numRef>
          </c:val>
          <c:extLst>
            <c:ext xmlns:c16="http://schemas.microsoft.com/office/drawing/2014/chart" uri="{C3380CC4-5D6E-409C-BE32-E72D297353CC}">
              <c16:uniqueId val="{00000001-994D-44FC-A0F0-4D51FDE3D524}"/>
            </c:ext>
          </c:extLst>
        </c:ser>
        <c:ser>
          <c:idx val="2"/>
          <c:order val="2"/>
          <c:tx>
            <c:strRef>
              <c:f>Sheet3!$H$4:$H$5</c:f>
              <c:strCache>
                <c:ptCount val="1"/>
                <c:pt idx="0">
                  <c:v>Gymnastics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Sheet3!$E$6:$E$10</c:f>
              <c:strCache>
                <c:ptCount val="5"/>
                <c:pt idx="0">
                  <c:v>France</c:v>
                </c:pt>
                <c:pt idx="1">
                  <c:v>Germany</c:v>
                </c:pt>
                <c:pt idx="2">
                  <c:v>Soviet Union</c:v>
                </c:pt>
                <c:pt idx="3">
                  <c:v>UK</c:v>
                </c:pt>
                <c:pt idx="4">
                  <c:v>USA</c:v>
                </c:pt>
              </c:strCache>
            </c:strRef>
          </c:cat>
          <c:val>
            <c:numRef>
              <c:f>Sheet3!$H$6:$H$10</c:f>
              <c:numCache>
                <c:formatCode>General</c:formatCode>
                <c:ptCount val="5"/>
                <c:pt idx="0">
                  <c:v>54</c:v>
                </c:pt>
                <c:pt idx="1">
                  <c:v>89</c:v>
                </c:pt>
                <c:pt idx="2">
                  <c:v>290</c:v>
                </c:pt>
                <c:pt idx="3">
                  <c:v>46</c:v>
                </c:pt>
                <c:pt idx="4">
                  <c:v>189</c:v>
                </c:pt>
              </c:numCache>
            </c:numRef>
          </c:val>
          <c:extLst>
            <c:ext xmlns:c16="http://schemas.microsoft.com/office/drawing/2014/chart" uri="{C3380CC4-5D6E-409C-BE32-E72D297353CC}">
              <c16:uniqueId val="{00000002-994D-44FC-A0F0-4D51FDE3D524}"/>
            </c:ext>
          </c:extLst>
        </c:ser>
        <c:ser>
          <c:idx val="3"/>
          <c:order val="3"/>
          <c:tx>
            <c:strRef>
              <c:f>Sheet3!$I$4:$I$5</c:f>
              <c:strCache>
                <c:ptCount val="1"/>
                <c:pt idx="0">
                  <c:v>Rowing</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Sheet3!$E$6:$E$10</c:f>
              <c:strCache>
                <c:ptCount val="5"/>
                <c:pt idx="0">
                  <c:v>France</c:v>
                </c:pt>
                <c:pt idx="1">
                  <c:v>Germany</c:v>
                </c:pt>
                <c:pt idx="2">
                  <c:v>Soviet Union</c:v>
                </c:pt>
                <c:pt idx="3">
                  <c:v>UK</c:v>
                </c:pt>
                <c:pt idx="4">
                  <c:v>USA</c:v>
                </c:pt>
              </c:strCache>
            </c:strRef>
          </c:cat>
          <c:val>
            <c:numRef>
              <c:f>Sheet3!$I$6:$I$10</c:f>
              <c:numCache>
                <c:formatCode>General</c:formatCode>
                <c:ptCount val="5"/>
                <c:pt idx="0">
                  <c:v>113</c:v>
                </c:pt>
                <c:pt idx="1">
                  <c:v>258</c:v>
                </c:pt>
                <c:pt idx="2">
                  <c:v>163</c:v>
                </c:pt>
                <c:pt idx="3">
                  <c:v>269</c:v>
                </c:pt>
                <c:pt idx="4">
                  <c:v>348</c:v>
                </c:pt>
              </c:numCache>
            </c:numRef>
          </c:val>
          <c:extLst>
            <c:ext xmlns:c16="http://schemas.microsoft.com/office/drawing/2014/chart" uri="{C3380CC4-5D6E-409C-BE32-E72D297353CC}">
              <c16:uniqueId val="{00000003-994D-44FC-A0F0-4D51FDE3D524}"/>
            </c:ext>
          </c:extLst>
        </c:ser>
        <c:ser>
          <c:idx val="4"/>
          <c:order val="4"/>
          <c:tx>
            <c:strRef>
              <c:f>Sheet3!$J$4:$J$5</c:f>
              <c:strCache>
                <c:ptCount val="1"/>
                <c:pt idx="0">
                  <c:v>Swimming</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Sheet3!$E$6:$E$10</c:f>
              <c:strCache>
                <c:ptCount val="5"/>
                <c:pt idx="0">
                  <c:v>France</c:v>
                </c:pt>
                <c:pt idx="1">
                  <c:v>Germany</c:v>
                </c:pt>
                <c:pt idx="2">
                  <c:v>Soviet Union</c:v>
                </c:pt>
                <c:pt idx="3">
                  <c:v>UK</c:v>
                </c:pt>
                <c:pt idx="4">
                  <c:v>USA</c:v>
                </c:pt>
              </c:strCache>
            </c:strRef>
          </c:cat>
          <c:val>
            <c:numRef>
              <c:f>Sheet3!$J$6:$J$10</c:f>
              <c:numCache>
                <c:formatCode>General</c:formatCode>
                <c:ptCount val="5"/>
                <c:pt idx="0">
                  <c:v>77</c:v>
                </c:pt>
                <c:pt idx="1">
                  <c:v>175</c:v>
                </c:pt>
                <c:pt idx="2">
                  <c:v>127</c:v>
                </c:pt>
                <c:pt idx="3">
                  <c:v>124</c:v>
                </c:pt>
                <c:pt idx="4">
                  <c:v>1038</c:v>
                </c:pt>
              </c:numCache>
            </c:numRef>
          </c:val>
          <c:extLst>
            <c:ext xmlns:c16="http://schemas.microsoft.com/office/drawing/2014/chart" uri="{C3380CC4-5D6E-409C-BE32-E72D297353CC}">
              <c16:uniqueId val="{00000004-994D-44FC-A0F0-4D51FDE3D524}"/>
            </c:ext>
          </c:extLst>
        </c:ser>
        <c:dLbls>
          <c:showLegendKey val="0"/>
          <c:showVal val="0"/>
          <c:showCatName val="0"/>
          <c:showSerName val="0"/>
          <c:showPercent val="0"/>
          <c:showBubbleSize val="0"/>
        </c:dLbls>
        <c:gapWidth val="115"/>
        <c:overlap val="-20"/>
        <c:axId val="1544709952"/>
        <c:axId val="1544710912"/>
      </c:barChart>
      <c:catAx>
        <c:axId val="15447099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4710912"/>
        <c:crosses val="autoZero"/>
        <c:auto val="1"/>
        <c:lblAlgn val="ctr"/>
        <c:lblOffset val="100"/>
        <c:noMultiLvlLbl val="0"/>
      </c:catAx>
      <c:valAx>
        <c:axId val="15447109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470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[EDA.xlsx]Sheet3!PivotTable4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Cultural</a:t>
            </a:r>
            <a:r>
              <a:rPr lang="en-IN" baseline="0"/>
              <a:t> Analysis - Sports (Judo)</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Sheet3!$B$24:$B$26</c:f>
              <c:strCache>
                <c:ptCount val="1"/>
                <c:pt idx="0">
                  <c:v>Judo - Sum of gold_medals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Sheet3!$A$27:$A$31</c:f>
              <c:strCache>
                <c:ptCount val="5"/>
                <c:pt idx="0">
                  <c:v>China</c:v>
                </c:pt>
                <c:pt idx="1">
                  <c:v>Cuba</c:v>
                </c:pt>
                <c:pt idx="2">
                  <c:v>France</c:v>
                </c:pt>
                <c:pt idx="3">
                  <c:v>Japan</c:v>
                </c:pt>
                <c:pt idx="4">
                  <c:v>South Korea</c:v>
                </c:pt>
              </c:strCache>
            </c:strRef>
          </c:cat>
          <c:val>
            <c:numRef>
              <c:f>Sheet3!$B$27:$B$31</c:f>
              <c:numCache>
                <c:formatCode>General</c:formatCode>
                <c:ptCount val="5"/>
                <c:pt idx="0">
                  <c:v>8</c:v>
                </c:pt>
                <c:pt idx="1">
                  <c:v>6</c:v>
                </c:pt>
                <c:pt idx="2">
                  <c:v>14</c:v>
                </c:pt>
                <c:pt idx="3">
                  <c:v>39</c:v>
                </c:pt>
                <c:pt idx="4">
                  <c:v>11</c:v>
                </c:pt>
              </c:numCache>
            </c:numRef>
          </c:val>
          <c:extLst>
            <c:ext xmlns:c16="http://schemas.microsoft.com/office/drawing/2014/chart" uri="{C3380CC4-5D6E-409C-BE32-E72D297353CC}">
              <c16:uniqueId val="{00000000-A7F0-472F-AA0A-D76F6898A66C}"/>
            </c:ext>
          </c:extLst>
        </c:ser>
        <c:ser>
          <c:idx val="1"/>
          <c:order val="1"/>
          <c:tx>
            <c:strRef>
              <c:f>Sheet3!$C$24:$C$26</c:f>
              <c:strCache>
                <c:ptCount val="1"/>
                <c:pt idx="0">
                  <c:v>Judo - Sum of silver_medals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Sheet3!$A$27:$A$31</c:f>
              <c:strCache>
                <c:ptCount val="5"/>
                <c:pt idx="0">
                  <c:v>China</c:v>
                </c:pt>
                <c:pt idx="1">
                  <c:v>Cuba</c:v>
                </c:pt>
                <c:pt idx="2">
                  <c:v>France</c:v>
                </c:pt>
                <c:pt idx="3">
                  <c:v>Japan</c:v>
                </c:pt>
                <c:pt idx="4">
                  <c:v>South Korea</c:v>
                </c:pt>
              </c:strCache>
            </c:strRef>
          </c:cat>
          <c:val>
            <c:numRef>
              <c:f>Sheet3!$C$27:$C$31</c:f>
              <c:numCache>
                <c:formatCode>General</c:formatCode>
                <c:ptCount val="5"/>
                <c:pt idx="0">
                  <c:v>3</c:v>
                </c:pt>
                <c:pt idx="1">
                  <c:v>14</c:v>
                </c:pt>
                <c:pt idx="2">
                  <c:v>10</c:v>
                </c:pt>
                <c:pt idx="3">
                  <c:v>19</c:v>
                </c:pt>
                <c:pt idx="4">
                  <c:v>16</c:v>
                </c:pt>
              </c:numCache>
            </c:numRef>
          </c:val>
          <c:extLst>
            <c:ext xmlns:c16="http://schemas.microsoft.com/office/drawing/2014/chart" uri="{C3380CC4-5D6E-409C-BE32-E72D297353CC}">
              <c16:uniqueId val="{00000001-A7F0-472F-AA0A-D76F6898A66C}"/>
            </c:ext>
          </c:extLst>
        </c:ser>
        <c:ser>
          <c:idx val="2"/>
          <c:order val="2"/>
          <c:tx>
            <c:strRef>
              <c:f>Sheet3!$D$24:$D$26</c:f>
              <c:strCache>
                <c:ptCount val="1"/>
                <c:pt idx="0">
                  <c:v>Judo - Sum of bronze_medals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Sheet3!$A$27:$A$31</c:f>
              <c:strCache>
                <c:ptCount val="5"/>
                <c:pt idx="0">
                  <c:v>China</c:v>
                </c:pt>
                <c:pt idx="1">
                  <c:v>Cuba</c:v>
                </c:pt>
                <c:pt idx="2">
                  <c:v>France</c:v>
                </c:pt>
                <c:pt idx="3">
                  <c:v>Japan</c:v>
                </c:pt>
                <c:pt idx="4">
                  <c:v>South Korea</c:v>
                </c:pt>
              </c:strCache>
            </c:strRef>
          </c:cat>
          <c:val>
            <c:numRef>
              <c:f>Sheet3!$D$27:$D$31</c:f>
              <c:numCache>
                <c:formatCode>General</c:formatCode>
                <c:ptCount val="5"/>
                <c:pt idx="0">
                  <c:v>11</c:v>
                </c:pt>
                <c:pt idx="1">
                  <c:v>16</c:v>
                </c:pt>
                <c:pt idx="2">
                  <c:v>26</c:v>
                </c:pt>
                <c:pt idx="3">
                  <c:v>26</c:v>
                </c:pt>
                <c:pt idx="4">
                  <c:v>16</c:v>
                </c:pt>
              </c:numCache>
            </c:numRef>
          </c:val>
          <c:extLst>
            <c:ext xmlns:c16="http://schemas.microsoft.com/office/drawing/2014/chart" uri="{C3380CC4-5D6E-409C-BE32-E72D297353CC}">
              <c16:uniqueId val="{00000002-A7F0-472F-AA0A-D76F6898A66C}"/>
            </c:ext>
          </c:extLst>
        </c:ser>
        <c:dLbls>
          <c:showLegendKey val="0"/>
          <c:showVal val="0"/>
          <c:showCatName val="0"/>
          <c:showSerName val="0"/>
          <c:showPercent val="0"/>
          <c:showBubbleSize val="0"/>
        </c:dLbls>
        <c:gapWidth val="100"/>
        <c:overlap val="-24"/>
        <c:axId val="1350395232"/>
        <c:axId val="1350394272"/>
      </c:barChart>
      <c:catAx>
        <c:axId val="1350395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0394272"/>
        <c:crosses val="autoZero"/>
        <c:auto val="1"/>
        <c:lblAlgn val="ctr"/>
        <c:lblOffset val="100"/>
        <c:noMultiLvlLbl val="0"/>
      </c:catAx>
      <c:valAx>
        <c:axId val="13503942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039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[EDA.xlsx]Sheet13!PivotTable7</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Top 10 Regions by Total Medals Won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Sheet13!$B$3</c:f>
              <c:strCache>
                <c:ptCount val="1"/>
                <c:pt idx="0">
                  <c:v>Total</c:v>
                </c:pt>
              </c:strCache>
            </c:strRef>
          </c:tx>
          <c:spPr>
            <a:pattFill prst="ltUpDiag">
              <a:fgClr>
                <a:schemeClr val="accent1"/>
              </a:fgClr>
              <a:bgClr>
                <a:schemeClr val="lt1"/>
              </a:bgClr>
            </a:pattFill>
            <a:ln>
              <a:noFill/>
            </a:ln>
            <a:effectLst/>
          </c:spPr>
          <c:invertIfNegative val="0"/>
          <c:dLbls>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Sheet13!$A$4:$A$13</c:f>
              <c:strCache>
                <c:ptCount val="10"/>
                <c:pt idx="0">
                  <c:v>USA</c:v>
                </c:pt>
                <c:pt idx="1">
                  <c:v>Soviet Union</c:v>
                </c:pt>
                <c:pt idx="2">
                  <c:v>Germany</c:v>
                </c:pt>
                <c:pt idx="3">
                  <c:v>UK</c:v>
                </c:pt>
                <c:pt idx="4">
                  <c:v>France</c:v>
                </c:pt>
                <c:pt idx="5">
                  <c:v>Italy</c:v>
                </c:pt>
                <c:pt idx="6">
                  <c:v>Sweden</c:v>
                </c:pt>
                <c:pt idx="7">
                  <c:v>Australia</c:v>
                </c:pt>
                <c:pt idx="8">
                  <c:v>Canada</c:v>
                </c:pt>
                <c:pt idx="9">
                  <c:v>Russia</c:v>
                </c:pt>
              </c:strCache>
            </c:strRef>
          </c:cat>
          <c:val>
            <c:numRef>
              <c:f>Sheet13!$B$4:$B$13</c:f>
              <c:numCache>
                <c:formatCode>General</c:formatCode>
                <c:ptCount val="10"/>
                <c:pt idx="0">
                  <c:v>5414</c:v>
                </c:pt>
                <c:pt idx="1">
                  <c:v>2658</c:v>
                </c:pt>
                <c:pt idx="2">
                  <c:v>2395</c:v>
                </c:pt>
                <c:pt idx="3">
                  <c:v>1971</c:v>
                </c:pt>
                <c:pt idx="4">
                  <c:v>1686</c:v>
                </c:pt>
                <c:pt idx="5">
                  <c:v>1603</c:v>
                </c:pt>
                <c:pt idx="6">
                  <c:v>1535</c:v>
                </c:pt>
                <c:pt idx="7">
                  <c:v>1333</c:v>
                </c:pt>
                <c:pt idx="8">
                  <c:v>1324</c:v>
                </c:pt>
                <c:pt idx="9">
                  <c:v>1321</c:v>
                </c:pt>
              </c:numCache>
            </c:numRef>
          </c:val>
          <c:extLst>
            <c:ext xmlns:c16="http://schemas.microsoft.com/office/drawing/2014/chart" uri="{C3380CC4-5D6E-409C-BE32-E72D297353CC}">
              <c16:uniqueId val="{00000000-E709-48CB-881F-5E53F44FAD45}"/>
            </c:ext>
          </c:extLst>
        </c:ser>
        <c:dLbls>
          <c:dLblPos val="outEnd"/>
          <c:showLegendKey val="0"/>
          <c:showVal val="1"/>
          <c:showCatName val="0"/>
          <c:showSerName val="0"/>
          <c:showPercent val="0"/>
          <c:showBubbleSize val="0"/>
        </c:dLbls>
        <c:gapWidth val="269"/>
        <c:overlap val="-20"/>
        <c:axId val="1216587520"/>
        <c:axId val="1216588000"/>
      </c:barChart>
      <c:catAx>
        <c:axId val="121658752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216588000"/>
        <c:crosses val="autoZero"/>
        <c:auto val="1"/>
        <c:lblAlgn val="ctr"/>
        <c:lblOffset val="100"/>
        <c:noMultiLvlLbl val="0"/>
      </c:catAx>
      <c:valAx>
        <c:axId val="1216588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1658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[EDA.xlsx]Sheet13!PivotTable8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Medal Distribution (Gold, Silver, Bronze) by Top 10 Regions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Sheet13!$F$3</c:f>
              <c:strCache>
                <c:ptCount val="1"/>
                <c:pt idx="0">
                  <c:v>Sum of gold_medals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Sheet13!$E$4:$E$13</c:f>
              <c:strCache>
                <c:ptCount val="10"/>
                <c:pt idx="0">
                  <c:v>USA</c:v>
                </c:pt>
                <c:pt idx="1">
                  <c:v>Soviet Union</c:v>
                </c:pt>
                <c:pt idx="2">
                  <c:v>Germany</c:v>
                </c:pt>
                <c:pt idx="3">
                  <c:v>UK</c:v>
                </c:pt>
                <c:pt idx="4">
                  <c:v>Italy</c:v>
                </c:pt>
                <c:pt idx="5">
                  <c:v>France</c:v>
                </c:pt>
                <c:pt idx="6">
                  <c:v>Sweden</c:v>
                </c:pt>
                <c:pt idx="7">
                  <c:v>Russia</c:v>
                </c:pt>
                <c:pt idx="8">
                  <c:v>Canada</c:v>
                </c:pt>
                <c:pt idx="9">
                  <c:v>Australia</c:v>
                </c:pt>
              </c:strCache>
            </c:strRef>
          </c:cat>
          <c:val>
            <c:numRef>
              <c:f>Sheet13!$F$4:$F$13</c:f>
              <c:numCache>
                <c:formatCode>General</c:formatCode>
                <c:ptCount val="10"/>
                <c:pt idx="0">
                  <c:v>2533</c:v>
                </c:pt>
                <c:pt idx="1">
                  <c:v>1135</c:v>
                </c:pt>
                <c:pt idx="2">
                  <c:v>843</c:v>
                </c:pt>
                <c:pt idx="3">
                  <c:v>658</c:v>
                </c:pt>
                <c:pt idx="4">
                  <c:v>568</c:v>
                </c:pt>
                <c:pt idx="5">
                  <c:v>492</c:v>
                </c:pt>
                <c:pt idx="6">
                  <c:v>477</c:v>
                </c:pt>
                <c:pt idx="7">
                  <c:v>466</c:v>
                </c:pt>
                <c:pt idx="8">
                  <c:v>461</c:v>
                </c:pt>
                <c:pt idx="9">
                  <c:v>348</c:v>
                </c:pt>
              </c:numCache>
            </c:numRef>
          </c:val>
          <c:extLst>
            <c:ext xmlns:c16="http://schemas.microsoft.com/office/drawing/2014/chart" uri="{C3380CC4-5D6E-409C-BE32-E72D297353CC}">
              <c16:uniqueId val="{00000000-3A89-4F8A-B097-AC1E9E9FED47}"/>
            </c:ext>
          </c:extLst>
        </c:ser>
        <c:ser>
          <c:idx val="1"/>
          <c:order val="1"/>
          <c:tx>
            <c:strRef>
              <c:f>Sheet13!$G$3</c:f>
              <c:strCache>
                <c:ptCount val="1"/>
                <c:pt idx="0">
                  <c:v>Sum of silver_medals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Sheet13!$E$4:$E$13</c:f>
              <c:strCache>
                <c:ptCount val="10"/>
                <c:pt idx="0">
                  <c:v>USA</c:v>
                </c:pt>
                <c:pt idx="1">
                  <c:v>Soviet Union</c:v>
                </c:pt>
                <c:pt idx="2">
                  <c:v>Germany</c:v>
                </c:pt>
                <c:pt idx="3">
                  <c:v>UK</c:v>
                </c:pt>
                <c:pt idx="4">
                  <c:v>Italy</c:v>
                </c:pt>
                <c:pt idx="5">
                  <c:v>France</c:v>
                </c:pt>
                <c:pt idx="6">
                  <c:v>Sweden</c:v>
                </c:pt>
                <c:pt idx="7">
                  <c:v>Russia</c:v>
                </c:pt>
                <c:pt idx="8">
                  <c:v>Canada</c:v>
                </c:pt>
                <c:pt idx="9">
                  <c:v>Australia</c:v>
                </c:pt>
              </c:strCache>
            </c:strRef>
          </c:cat>
          <c:val>
            <c:numRef>
              <c:f>Sheet13!$G$4:$G$13</c:f>
              <c:numCache>
                <c:formatCode>General</c:formatCode>
                <c:ptCount val="10"/>
                <c:pt idx="0">
                  <c:v>1580</c:v>
                </c:pt>
                <c:pt idx="1">
                  <c:v>783</c:v>
                </c:pt>
                <c:pt idx="2">
                  <c:v>742</c:v>
                </c:pt>
                <c:pt idx="3">
                  <c:v>687</c:v>
                </c:pt>
                <c:pt idx="4">
                  <c:v>528</c:v>
                </c:pt>
                <c:pt idx="5">
                  <c:v>563</c:v>
                </c:pt>
                <c:pt idx="6">
                  <c:v>522</c:v>
                </c:pt>
                <c:pt idx="7">
                  <c:v>409</c:v>
                </c:pt>
                <c:pt idx="8">
                  <c:v>430</c:v>
                </c:pt>
                <c:pt idx="9">
                  <c:v>459</c:v>
                </c:pt>
              </c:numCache>
            </c:numRef>
          </c:val>
          <c:extLst>
            <c:ext xmlns:c16="http://schemas.microsoft.com/office/drawing/2014/chart" uri="{C3380CC4-5D6E-409C-BE32-E72D297353CC}">
              <c16:uniqueId val="{00000001-3A89-4F8A-B097-AC1E9E9FED47}"/>
            </c:ext>
          </c:extLst>
        </c:ser>
        <c:ser>
          <c:idx val="2"/>
          <c:order val="2"/>
          <c:tx>
            <c:strRef>
              <c:f>Sheet13!$H$3</c:f>
              <c:strCache>
                <c:ptCount val="1"/>
                <c:pt idx="0">
                  <c:v>Sum of bronze_medals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Sheet13!$E$4:$E$13</c:f>
              <c:strCache>
                <c:ptCount val="10"/>
                <c:pt idx="0">
                  <c:v>USA</c:v>
                </c:pt>
                <c:pt idx="1">
                  <c:v>Soviet Union</c:v>
                </c:pt>
                <c:pt idx="2">
                  <c:v>Germany</c:v>
                </c:pt>
                <c:pt idx="3">
                  <c:v>UK</c:v>
                </c:pt>
                <c:pt idx="4">
                  <c:v>Italy</c:v>
                </c:pt>
                <c:pt idx="5">
                  <c:v>France</c:v>
                </c:pt>
                <c:pt idx="6">
                  <c:v>Sweden</c:v>
                </c:pt>
                <c:pt idx="7">
                  <c:v>Russia</c:v>
                </c:pt>
                <c:pt idx="8">
                  <c:v>Canada</c:v>
                </c:pt>
                <c:pt idx="9">
                  <c:v>Australia</c:v>
                </c:pt>
              </c:strCache>
            </c:strRef>
          </c:cat>
          <c:val>
            <c:numRef>
              <c:f>Sheet13!$H$4:$H$13</c:f>
              <c:numCache>
                <c:formatCode>General</c:formatCode>
                <c:ptCount val="10"/>
                <c:pt idx="0">
                  <c:v>1301</c:v>
                </c:pt>
                <c:pt idx="1">
                  <c:v>740</c:v>
                </c:pt>
                <c:pt idx="2">
                  <c:v>810</c:v>
                </c:pt>
                <c:pt idx="3">
                  <c:v>626</c:v>
                </c:pt>
                <c:pt idx="4">
                  <c:v>507</c:v>
                </c:pt>
                <c:pt idx="5">
                  <c:v>631</c:v>
                </c:pt>
                <c:pt idx="6">
                  <c:v>536</c:v>
                </c:pt>
                <c:pt idx="7">
                  <c:v>446</c:v>
                </c:pt>
                <c:pt idx="8">
                  <c:v>433</c:v>
                </c:pt>
                <c:pt idx="9">
                  <c:v>526</c:v>
                </c:pt>
              </c:numCache>
            </c:numRef>
          </c:val>
          <c:extLst>
            <c:ext xmlns:c16="http://schemas.microsoft.com/office/drawing/2014/chart" uri="{C3380CC4-5D6E-409C-BE32-E72D297353CC}">
              <c16:uniqueId val="{00000002-3A89-4F8A-B097-AC1E9E9FED47}"/>
            </c:ext>
          </c:extLst>
        </c:ser>
        <c:dLbls>
          <c:showLegendKey val="0"/>
          <c:showVal val="0"/>
          <c:showCatName val="0"/>
          <c:showSerName val="0"/>
          <c:showPercent val="0"/>
          <c:showBubbleSize val="0"/>
        </c:dLbls>
        <c:gapWidth val="100"/>
        <c:overlap val="-24"/>
        <c:axId val="1549793536"/>
        <c:axId val="1549794976"/>
      </c:barChart>
      <c:catAx>
        <c:axId val="15497935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9794976"/>
        <c:crosses val="autoZero"/>
        <c:auto val="1"/>
        <c:lblAlgn val="ctr"/>
        <c:lblOffset val="100"/>
        <c:noMultiLvlLbl val="0"/>
      </c:catAx>
      <c:valAx>
        <c:axId val="15497949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979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strDim type="colorStr">
        <cx:f>_xlchart.v5.3</cx:f>
        <cx:nf>_xlchart.v5.2</cx:nf>
      </cx:strDim>
    </cx:data>
  </cx:chartData>
  <cx:chart>
    <cx:plotArea>
      <cx:plotAreaRegion>
        <cx:series layoutId="regionMap" uniqueId="{E6FD9AD3-D656-476C-A2CC-C0B6001BA13B}">
          <cx:tx>
            <cx:txData>
              <cx:f>_xlchart.v5.2</cx:f>
              <cx:v>Total_Games_Hosted</cx:v>
            </cx:txData>
          </cx:tx>
          <cx:dataId val="0"/>
          <cx:layoutPr>
            <cx:geography cultureLanguage="en-US" cultureRegion="IN" attribution="Powered by Bing">
              <cx:geoCache provider="{E9337A44-BEBE-4D9F-B70C-5C5E7DAFC167}">
                <cx:binary>7F1Zc9u4sv4rqTxferADPHXmVAWkZHmPnXXmhaXYDvcdXH/9bdmWI9GyndzxqfjhumaSCikIQO/9
dQP+92X/r8vkelm96dMkq/912f/5NjCm+Ncff9SXwXW6rPfS8LLK6/y72bvM0z/y79/Dy+s/rqpl
F2b+HwRh9sdlsKzMdf/2P/+Gb/Ov8+P8cmnCPDtvrqvh4rpuElM/8W7nqzeXeZOZ1XAfvunPt3oZ
LGE1b99cZyY0w8ehuP7z7dZn3r75Y/pND2Z9k8DCTHMFYwnbk5IKzmz29k2SZ/7dc0uqPQQ/nDK8
+hshuZ70dJnCwI/B9ZufWM3NWpZXV9V1Xb+5+3syeGv5k3dhnTu3FHDy1XL1h5v9/bFN4f/8e/IA
djx5ssGEKXmee/WAB9eJHzbpmhz/nAcc7QmGbC6UtG9+gNQbrGB7QmCiuFK3jEB0PfUtJ/Tz69nN
hfuBEw7cP39A/dnvp/7ptQmuq2SZXdVv3oESJMn1s+rwX5SFporDbPlmvqzzNVf+uUBgsockp0gq
viUJFt4TIAUUM1DWWwtwJwI/uYxH5GBr9FQYtl4+kIj575cIfV2lzdVyTZF/Tn5K9ojNEEaY3+qj
vc0FATZTSSyIvNPIBwr57IIeYcR6J1MerJ8/IP/J7ye/EyyvXo72mO8JDD6Hqju3g7doj+094IrA
kspbYwivNxXhucXspvvtqAnRbx9OKf7R/f0Uf1c1315Q3MHacISpIGv/sk1yS9h7tsCKcXbnfyY0
f3Y5u4l+N2xC9bunU7K/+/IKyJ7411X4goQntyEWEeLOzGzbGbK3eqyIuCM7mtL9+fU8Qvn1wCnt
18+n1Hf/fgXUB1/vN8s34Pgh7qy+vajFxxIcLsE2R/zerGxEYJbAe4pQjJi6Y8aUFb+2uEfYsutL
piza9Zkpu97tvwJ2NbWplsmyfl5h/ovRWbUcw2TtIf55YGBhtEdvfhDZcksWp3vkRnLknYDA+02/
pJ9dyW6ZWI+biMH68ZTz+uL3c94JwuR6vfsXoDnFexJCAirJXXa0bSUtifcoVlKCB1vPehsUP7uQ
3SS/Gzah+N3TKcGd499P8HcrVXtezbZT5qcwASb3uJJIIradiGK2hyFPVYr+sJKbQv4TC9lN8vuB
E6LfP5+S/d3HV0D2736wzMLaLLO13P1zaacUhB3iME7vYoJtDgixR6jikJmQ25AB8sMtDvzcmh7h
wubgKSc23z3gxitIAt8l34AZLxicMXyDfz0WnEEisuLAKi6+5YSacOL59TzChfXAKQfWzx9Q/xWY
IECMllXzLA7z8yYI/CkjHAlE7vI8SLE3AjIi94QNFp/b9DZem7rb59ezm/r3G5lQ//75lPr6r1dg
iVLISy6X2ZsPyzR/QRWwwOATIDOhNsS7G+S3sER7QH4MfmBC+Xc/vZbdDJiOn/Bh+nrKjncffj87
fhIZ/3+cPs/+uzj9MqiW4Qs6ZyL2MOeYMHGHC4LN39AKgPGhWsIEth+BBZ9fz26dgDLL7UYmynD/
fKoFevH7teBdlV6/rEMGkyNsAQ4Z33rc7dCIQZkEClmrQsqtS5iAsj+xnt3Uvx84of798yn1370C
UPZddpVX1Qv6AgYgIeMQdUJZ4uZn2yPgPS45A2c9ycF+Yh2PUH29gSnV188fUP0VALO6Sfzly6Zi
ZE8gSW1lb2e9hO8xxYUAW7Qdd/7MEnZT/MfICcl/vJjSXL8GoCnz8+QFBd3CgPVJySEN2y3pkBwL
G5wAwIW3P9sMePfsenaTfz1uQvz14ynp3529BhPvr5LP7CWpTxnkVYLZUP7ZZeUtqL3ZQkI1HN8B
bQ/M/E+s6REOVPdDp0z48eYBH14B4qarJrsO12L4z0EItscgsaXIpncSDjZmI87BkBYIYivJ8STp
fX4huym/Hjch+/rxlOb69PfLPiSE4fiCMCdUICBuXBU+fxQ2N2huKbUnkQ3Bzzr2hOhnE/l5fj2P
kP5uH1PS3z1+QPrXUAm6LS28JNhjgT8FowL1HfrDqm+QHyrSoBMIys70tggK0c8m9W+AymXy9JJ2
M2Bj6IQHG2+mbHj36fdrgLMcUsAcDuqbXpw1Pf659QFkjRLMOMZ3gfx2pGkpvEeITRhw69Y8TTDQ
n1/XboZMx0+4Mn09Zc3RawCExuvq2zKMXhKZZlD6sqkAr3BXhtlOfqFmAD0xANnx2zrYg2L1Ty1p
N0febYydcGPz1ZQT716BrXLASkAZ9M2777cI3cV10XxLwsuXUxeoXFMCQOh9lwDbdtYrnFoBhIcn
DuP/srLd7Hn8mybMevyDU9Y5r6CioJeZnyyvruvg5ZhFKOQWDHSIr0OrLWbZaI/wVVvZKt9b/Uzj
q59a0m4ubW5nwpfNV1NO6NeQVkO7x/Iqr1+OD5gCkocQvcvw0Mpabbh7i9t7HGwZJegHnzb9/aoB
5bkVPcaG9cgHTFi/eMAC/fudvQYs7wWR1BV5bcoku3MWK9hog/7Qf8kVY9CSc6sGD/TgudU8Qvvb
YVPC3z59QPXD3091aDp4yeSaij0OFTOJ7bvIaRtTwgiKzxwiXHuSUz+7jN3kvhs2Iffd0ym5ndeQ
0wXNixbzoUrJMKPQNLYl3WDl2aqXjK+hVHi9ZVyeXcZueuu7cROCrx9PKa5fQQ+FzuFwzdNZ06pM
9t/rEFvHY2/y72/gXMEbB07AvGAjvwU1CyIYJauejtsfyFY2LN2q3ZlhG3NwNTc/k8Tyl9e3WzQe
+ZqJpDzyqangOK8A9dV5ErbLtd48lnT+9+RGN4C5Xb0g5matGh4EA5BhfeZg2zgTiOMpgayYTNLd
n1jJbpm4HziRgvvnU77rg9/vEXVeQ1Hxpgl4cV2N137evqiLhCoiXZ15gyD9NvTYznIBpYNMCzOo
da1l7+4Azi+v6xGmPPI9Ux498rEHLHv3Glhm6m75knGMBWkUFgrD8agf7dgbRhXONHKbQKLFJ4GM
zp9fymN8WY98wIn1iwe0//L7ae8A3V/yZJSAKvCqGinWffLQ/bNBeMsWUK6E0o1ao0CT7qDn17Ob
/OtxE+KvH09J77wCsXeW6bf86vnY5ud74uCcjsQYCpOrmu8G1SGU3LOxXAGiU4znJ9bwGMHXq39A
8vWLKdGPFr9f3jcjmP8P5QBnnMS1U569TCj3eJh132XuLs1yBrViM2yctn767Y1gwjH6ydC7VGln
yHebRR1c/fmWQpR0fw5+9Q3bGdakT2M94npZGzgSr8CIUQgAKGRpnMGJ27dvuuubN2SPconZqvwP
FQqO4E2WVyb48y0EDgSaw6hCBGI4An1gb9/UeXPzCgoWlENNG+yiUgLS7/srAt7nyeDftMHdmoG7
f7/JmvR9Hmam/vOtIujtm+L2c6t1SsIoJOk21L8pTMQQAxtbXC4v4B4C+Dj+H9aFXtd4bed0vh+d
tTQmLrc4Gx1V5WhflkHfOkNtlOWMTU6wjhOVe05MmxS7IaqjL0KVAs/agsenFQu92hlYE2VuOKbY
cyJixq+YWSF1OFyIEGoct6R2FDyWTtxzkjuG9JV9UCReeTHSzLZdO/SZcT1VkEgHAVbnjcWlpXFP
hK+9Kh8anZHEHxxq+/iqxNBFE6W8/xwFg3dsvBGmbf0+9nRVFBIdSJ7IQcfeNcFxqJvYL3wt4zKY
V132pU3TORyePiM0PQu4+WqNnu47dWLx4DiOem2ntdu18dxrG4eX1oz4/cwj6Swo+oWXxZrUeAGf
C904ou0s6Tk6KJU/OhZAI+Z9byP6jZPPlZ3zVqOAnESqcjM7dAqvmikpFjUqlqWRp57VuZmKjorS
/oTi/nxQItdWZGYjhpGN7LTlF7M6S4AMykF9F+o6L4fVH7PSl1WlA4W6VtMBhrDR9QLLKSpby4Z+
9WU+H7L0wCi7wHOrLLRR46IP2aAtMTikxNb1MA6+g/v0c+hHcxNX56HIv/klkloUneN3SXZQqNIR
SXpQ4E6r+CMby3nYsCBx0+C8HtHcJMkBL9pzFocOkPdrJT5HIdK59Zev6Dyq80M0EjehnRMbcWJ5
FRCp16Odh9qinf9VlV4153VdauWjD4G8CIPhU0s6h4TBvp8NrQ6bwk3yIHJV08yLOLZdkTXzPDZa
jPEs5MUh8tok0SU5yofoIB3Ye+bZMw/njmLhLG8aJyGdzkNxIVByJDvsRCHVnbQboFyY6dRKnTJX
bii7Y1of1hzPiojPx+gzSpI5Fu2sTyXsmnxq/OKoNmzftxN6Yay/RS5P8iIO9uPyslLdGTScaN8b
dQhcC2X9vvarWV/xi6jPvjescsa+/sxkolldJ64aWldayQyz4iwrfLfOY1CcVPeROGCpLWcDoQdJ
fxqSRFOiLpQZtdVwp/UuvM5y4jrzjzuZvLdbFH8KuqrU/RA4iZcsRNwueDpiLVExI8g6FF5Y/lWV
Jw0aqK57j+sxrj5b8DFiyUAPXnOW5oHTJ8OxVOxjkrbIRSo688N2n4xCD5bvVtmAFi1DRauTsmaz
tBt9jUXm1kk6x2F4xEvP6ZqynnlVEOo2z1yRyAMeZAsctifEK1yseqVRqE47VoKyhiexhxeoSA4D
ZXrdGfFeFv1BZWI3R0OqhYeMRoOtUVk7dhefekNwQFpr0Qv+vY9qV6XdvAUJIVZ6gLrMOEl1SkRX
nsWWsd/TsYdMsDlu08MeE18TQtx2CD7EYpTaV8V5OHRHtPG6REcdWlhWoP0quRZV6USD55A20CYZ
XHtAufat+K8BVQy6TSIdsSFxI4EyXTex0wzeIqBA0aRycJHqvArnXVzsZz7VWdO5ic3Ouoo4JiAu
yYFJSaVxmDa6qYWlZRl/iLD4kBqQP4984nHmeHG1n3iwdeUfSpwuIl7r0CpTTWscHtEqe9+n/unQ
jyc0D45R0896y3azkjjQdHYQ4MKpGVsQu9RBLFLd0fYk9cEwNFiD4n7vi8S1rFALZRbYgGkfGwen
5zysMl2VY6hZHnwdku6IecMZqctDkVWOHXhOhdGRGnw356nOWHTgiwTYE4tFVZs0dIZSaWUGN0vQ
LKZtoykqjVY5/zZWKgFLBVuykdBCVCcoISDn4aG08AnC5SGt7NSR8XUVi+JLQSsBltufk7p27Zoe
eyj6m6HeTcPgIOXcKdn4AfnmJGC+A/28va783qHd4dDmIE5Z6bCGzxMmnH6ozlFCv48qn/OBpy64
tX4xCHpW10j3tZop3n+RsZnbad46ddAdy0YcUGTcLhhrJ++kAxwIndpW+54lD41sznNWHq/MUe8F
Lo9LctCza8uznZZ7SlN51deli7LQleF7jvp2PoyZDqNaV7LURRVpa7S+996JSftDNspFo6LjiA4B
aEx10HBgO+1POxTMW5LGZ703/E3qVEdjkOq6Dt93PXV81nSzfLwIi69pWfSXMugXLP+gKj7v7PDI
i9FJaazUrb3Uq7WN00Edyj7vwSD2+RA7YVeC2ZOma23Hy738yvTCfA06U3whlWyyRVd5/qhxR+1z
mkQd1iavwbUAqlFdVTatPvejnXxBhUkK7bWcv+/bktV6pEr+nQdp/aUaUv5tyGBqXQzVELpZVGfH
nEYo0GVsQBtTVPIzz4sG7hQ4sy9p2g3g3QJifxrstMVOmspk1F4S1N9qf2yUEwx+F84iryL5LCh9
O5wnIgpaJyzs7pjFJupmfY/i65rJrnZI0VfHdcc85CR1A1tv0QA2JSlAr4/zhKXXcGalu5S0QsGp
LZSw/s6HMiCOnZl2v0RdNM5iaRXNfqBYUs5llXtqIUsfMzcbYsNc+N+rjvp6oF+NMLBHiIuIHkuP
l3roAf7RoYiz3pVdm+bHSdpE4UGMMlEf5EbG6gRnKXcyPsb4PAGkEGKfeBV6E2EppgNZd70eTDxY
C2r5Pj4eIxWK/a43aa0xmNjBCYyNvNOxNrlw0wpZbNb7UeC50P/ogQ0wXW3rHLeD0KaKOYRfSq5U
PC6sxglGD6WOlYbImkVNP6QfgWOhDeoadgvZjiQ/jOsuJpraXqKO2yjqQqfHqRSzFuO8O+36IGhB
tgqROUYZU+/Lto68syJllfgah9wkDoVQdtQc/HY7q1uf+bposcnfx3z0fCeteYhOip4GYDuMaHIt
gjr7WkZ5b5wmLOvWraTFwPv6su6doY1FMBvDvEndIYOIUdcoh8gmaSzEXQBEB+wwAD/HheWNfTRr
7caLHJy3RairdIyQC1qDunk32uN3qLiI9KxTaPQXwHwTakkV6w5GbOrG6RtqHVqy5c1ZYTf0k5cL
q9RxURXZvCgyAR62g6/SWewNYuYzD/REKCv0D4wXgvsfMk+W+2WtePBXkvI40F7IA6zV0DfCtRRv
Bi1zL3sPMjsWhx62BjTnHssPjapsS2dlPmQzoWpTHNFxiL6wYSi62QgupVrwkVRf7Cppj72ya0dN
7KQ5TP1EULCuNGJa+kDl+dDWSabH3rRHRZGzyPEgXgcTgkzYO6ZKS35g2ahJHCseJdOp6AdfGytm
f1dZxPxZ5LcocREaKttNsj51adSKo6YvrFx3ViyOu5onkYu8wGs0pBKs1RZu4tgd25712ifVCGFL
Y5XG4WERgAOHYBeepDQr3LKXpp9T1RHpdEGlCpeNtM11bdP676GRra/twus6iCsiaRwVebF0weVg
NvPYAIFNK8LAdkF08lWYIPoE6FnKauYnY36V1mX7raE9D52yaUQGftPjx6HdFNd16dMMRoO0OGHW
eo3L/NKtMflQ2vDlOA2E76IoQB9iToFLQZKkiyaBVgy3ohAdjX7XfWEs9ZUmpndHXEe5W0cd+caL
HKUQ/HVh5xYdDg/b2K+PkhYivZnIvCzZT/M0DPfhihTrfCDpGM5bP/f/4vKzDxLiBClrrkzYtPyU
B2FzHrcVpS7xE4illPDtS+bJkEHIa4azYbBM6gRNRz5HYJI9nUQSfLKVNL6ngcDigywYvaS5yUOH
dNw0boa64lJlqq5mXlnldD/1eBLrDnkUghCs0EFQ9vXopH1qvg7IKqQD4ZGwtW2wuMwLRb9zr6NX
TPrSuFbZ079JR3k0M0yqxs0H0TLN4qADqwf33KVuAtjrd78rOqZp0ZJhbnMeQ5A+5qLXhW0khAa8
zFKIRHN5kdesx9oe4/qyr7NGaNk1wD5TitboKEfAJLh7BhwRsiE7omQIA0fhXBuZJBe0KsvUqZLE
q3Re2nnpBHL0QJqkDe62HKK4cUja5YlbZ30JjnjE7LAt6KA0z3JfOKWKu/lQSBU6ovWs3u1oXp4H
XmgZ7TdR8HcpKvsKW0UOuhDJwtN8UFXnRH7QVpqKro3mBQn6iwSx7Byy5mZpDV3MdAGKHM6a3lRY
Q+4XyFkQePlBnlRVq0ePUN/tY1L1YCO5H2uZtkOla1qPbDaivGQaZzgoNBvs7KzIBW+cWlBLOEla
hYGGczYhczYBtS2oALg2VKEf3F0oeP/P/5ysbym8qZn+eL66kvDHv86K6+yDqa6vzcmymH5yhebc
f/THAb0ViHJfiZ1gMreXGz4C2Dz58ufQHLIC8h+Hcz7DbYaX0IrqALy0LsusoJKbYbeYDmCnDFpK
oKaDoLEEarIAod5iOqs3jEOnCeFcSGi++gHp4D0bAaxqSwlnzjDkaZuQDjSnQokBLk2CpmAFr9a7
3+ITwFc7IB02RXTgnjE4O8Wh+VhQuEBEwuI2ER1TWMSH4BC0CGKsqjkP2blnlp5XQqAHgr8YANbp
P0D8HdmLs3laXNgh4B/+zIO8hNNYW2kxp77QFuQNqvqYlZ9p8ZkPkFl+QuNpUL5vTOlG+3aZ6ajf
F54zqHORXyp56vfH0rvg+MOvi+LHPIX/ptK1KVyPS+srlMEV6P64CEJXy49LT1ayd3Mu6wZOtODS
Buhzgp4+RiXAkrdiB1fJ2CB48BDCFUQ5XGp2L3hwvBq6zRWFhlq4B0IQ+Oi95FkcmnhAXuAl4hiO
KSn8K6IH829giQJhuE4Q+n5suFsFIEW4WXBb8qhMaGThfjyqhx7RUXfgo5u/SZbm+FPgR/m3DaLs
kPTVAZGt+QhieAWgQhUJOsAUQKFbku6RAKMoT9Rh7IGvzfclJNPZGMwFKbQklePR1LXVwpYfMEAq
KIXIpOeOVyeOiUdN2WGc2ropmtuuxUdBVQBnN5cFayIKmjTgtgHAVeFg10pBNyDVAoCfHmAbs59L
1s2ivlQHpW/J90/vfkLsm1mgeAxIMHhlQIonxC4sj/SJXZp9Osrmr34IzefO7ow2cYn001OtLMYP
jFgwQuD8DpgtDs2kYNbkBCOOBxaNseDpoqxxPR9RJzRvm8pNCckOUyLD2x6PRwlIpxRcTbiiIhRk
oa3J5lPGWlFJKkJgwrQJNKmYmLGsEk7OIfyjnRrctm34vokCexaYUh5xXhWLGnfKiW2/nPux6ZZF
garCMRg3jldkyk3CsAcAOOxH1+q96MISqdI1T+0T6YG5a9IwX/hVofaLvjWzsG7lAaDw6ZEVxeWM
gRK5tCnLedTF/FTEFDuDTJNZ0aZ8/jS5H+wemMqkgIoAB68A3dbb8pObVKZpY/tzWgRobieAPeZ5
1/7qLFD7AyrDRbEU6hNyKj8D3EIF+ACguINIidNxr51XVlM9M8tUSgnYAdgLgbOlcJYaLjjZ3stY
WTHhQ8rmxtjV50Jl1mFS8u5DA5WNxdNk2zEVXt2rBi1Q4JvhyqHtqUjspTKIPTYffJm5Mcz8aUhN
M1Mjay5+fSowtquLjqFKA60D21PlgKPkIUVsPmKfz8qKR5C3ZME8IIF9G4c9qgsPhMGmq6sxwLAD
u6AmNFGFiGRj4YWBmNsgMbNRFZ1rEkAon94QxCVbGg4lIMgJwQesRAGCl9X7DZPl1Q1cTdTZzUJ6
mHzPCjwGEEez8Hvi2WDDxloWH+y6tRP36XknFpyBK4OpleIS6lygQyuebsyLSADQIGu9fd/3c0hq
2qT6mvC4i+cZCsMvhsvqrxC8XqkTXBP7mdmndg0MGzhFsoriKJicqV1LUxIULauTBY5R6Tujn2O+
6Otcdo6sYnRBWqgw/SKlod4GXflw2QzcyUShMWhitlXaV6nJLLHflnm4AIPrfy1Elzp1JenRqMZ8
Bnd3m2dUY8peuG0TVAPDfQYQmzLog94mc5RDnj0GWbEwfS5j1zOtDOaobUc1s/xKYId6PtRpSuhn
/EXxXc1sC5vBMU+mYNcrFmwwmKfemFKu8kWaAawQIJ6flHkQ3l568KiSTFX/ZhZoARfgdmGn0/1h
gf0BVD9flKZOj3AKOZ9IuJnHdW89s6GHU0EnkC1hV9DnD10SE9VvoPoJmZrpFx1iic45DY4UBWAY
EP7ktiv50V1NVR+YBSYGAnkEyYRQU9UfG8vkARfDAnledcq9pNpHhd3ftpr/0iw2uHUFxV+oQdPJ
hixlI1+m9bAAdNiamy6sFlaZfXtaz3dshUMdFWE49AU4wDQk6sam81QSd4sVsAEuFGAt3XJsrp6e
5qGcwxwKBABMJmFiFeluSluu+r5kOOkWFmjhWd2raGa1WTsvURhdFIMaHYhMh8unJ1196WZ0BGzi
Eq1q9eBRwe9MRBzzpPCbIe8XImP+uYiNNcM0rnSUpqVbQrnKNYUhM8CuxIGhYf4M/3YIpITOAgEH
6aBTAHR8e88xHH+UAWm7BaCo1swrQqjodAHqoTgn2k9Pb3UHG+GiJpgENkoR6PT2XOWA4BcetLhb
+FkIGM6Q2ACT+wiKqE/Ps2tP1IajTXA1FNzbNSWpV9Q0iqg9LPqBZUugqKwXKqtDvJ/DZPnB07Ph
lc3d4iDIJNwTIGxIjsCb80nkUIeNCSVNrEXrd1TNg0SU6j2y/Pxz5lvW6Thmaf1XlNrqI0ixusgA
NlOzMkCdr3PABKNnrBl+4Jcg0gYHATuHxkMIneg2mf1eRAwqkWjhAx2gqhn2rb1vyUwmczIGrHJL
M/B6FhKITF0QDYTncSDawmERKeR+7PUmmyfQNNFDSXuMEjeIjPUZ++HwnvQZjdxfph9kBgSik9Vv
FoAccqJ2vZBRkwI+vYgklleZZ6EOQNUxdQAl8U86Aj0FdqrqE2yR8rj3THAOxYXiFBDDfvb0Uh4Y
gJscBXrkbQGMhO7nbcpJ0xScpeWwGGjpaZLZzMFdG+7TNK2+ei0LjzMgwzPys2tSuEcfbhICAwcX
ipPtSeuyKmRXgrTavIEEAxIJQEaGsFlAbwOU5yTpZ6ZnPv9VJYG9bk47kZKxGU1PMmtY1CQyn+sy
Ur3jx3Xu6RZngOA+TdkHKrmaDdApAfEaSCSfuImii/uqFXxYZG3YHshIQjOPX5fSIQFBzynAzskg
uhYSQbACQdA2RQNMgxFKPcNizE0FUHGQNPvEUO89DVXHnAhli2RooQQj4y8IsOUz1kP5JaOxQ4OK
6qRvwxMMuQYUNRLfkMXTpNilnhBsYCVWtgnQh+3VWSE0a3QoQouBGe4EWT18BMDdgh4dY6ojipLn
0o1dAgYhFALMERIBvPo9DptuzZNRCN09KVrwRCROnGb2SUnr/FPBSn/WVJTt552wjp7e5c5JFYHo
GK5pXd2DtT0pVMtb6IIi46JMukRoqAVVM96S8kNqD9b7oDXD96jIqfx1qQasAXAT4D4CoGsi1X1J
IBEyIVqEnV0wJw7s2polXquuBPD2yy/vETJgyAEARSHIXrXZbRLW6qGmGUs5LIIYWSBE0MOkeSia
0w4KkDNYR6O9oql/Na4TcEAHTnJB2x8nmKxA4s1ZRUvzBDobxgVihSh0hVlZOlBnlv4z1vCBu76Z
CErWcMMrV4AKb0+kgoDSBPC4RRqhxoUkKF4kPWqe4diuWQC5Bnx8lUNhezILKj3ZQzEXL8xY5a0L
1aEMueBl0/SZifCK99t+msPFzXApHlytASHeNHeCeqttebGFF4Q2splRnCFozysDG+I6L0wtV6Zd
+Cm3w0G53Qi/TQnaLEjtO1ZQycAxXQL9bAgaFcNFqEJePbO8XXSA3ACAMgoxF3jubWp7tpcVYVrg
RZSownbzCErtc8GC8TlIYId1hMzxx0QTJwf5ZeINFCbiWZ/5esxKC+miL5MLXJUAuz6tI6tlT4gO
aBRCkIFgDL59oiNlaZq8izMwPpYlHT+g1hcRGXJQ9336IeW1PAsrUrl2Smn4zNSrjUynXp2cZnBn
KBxpm5qgweviIZFgC4bUzj5yNRrkVKXdX4BbgB6CBNoejn3LGw6pzQvoC0iK6JkV7OApdObCKR2x
apUHVHubp5LkTWmLGi1EGiW5Bnmru8OwqQv79h7dn8/CBGTmEIECoARZJVi/7YmyIRnjLDZygXzO
3CQperceTPrrnmt1FxlccA4Nv+BHJsa1pk1n7N6TC49booLu1q633bYL00swREHs1KPHvj4tPjuE
VUJiAiorIJtVq7PZm8aOxHlQlEEiF7nVSbeCDo4ZHQZ0CI0i3jOZEBY7JgMXaZOVeYUgZfVbxjYn
86yIp2iMxCJFJr4idm59iXtwynODTXluIZ+JU4wqmu0rXphoP2xsaJ2Ne8IvjQ8N0nMCvakRSFLW
8pkIVfwZKrslFPbBkuYHYUSgKmuSKlCzNqLmc5b9L2dn1iO3kUTrP3QJcF9ei7WwulutxZK1vBCy
bDO5L8n919+PmofbxeYtoj0GBoMRrKxMRkbGcs6JuOn8GLhefIx6M8l8tZjDP4BJZ181Jc6fVQEG
7JsBxtIIvFQb3+e2M1S+KymUHHtKI/ZFRFVYnZUsMQx/0hVzeBRp3br+bDbm4Hv95CS+5eba33SK
23+zVqnLJ6FbivSzQU//rBWRK3zI1nFOcSbLT1bXm84hkYo6Hyopnf5U6q35q/fcAaSDGrb5oS40
jmSYFO9b5+XO6FvmmDbH1OoV9zxiIYOv9MnY+HlqhO9pZPTlpwQh8fDoGL0H9pQqjnU2kloCYCUt
0g557eohsBRz/KG1QmnfJ3HXvOuHpZ1oC6v5kVQEjH7maMpPGZaqe53yeJiOjWdNf7Z91X2u2qJI
DjS8tc9GnABIbnTzlyANai5apswfbQ/AFojxpDKWfrk3AZIi1yHOHi3jY6bZTQSmUw8/NgCZpoNn
RvansLISlc55FP4SRTs6hz4JyToACTsBe+q/gAi2wvd2F+FFLTtR61NWNvlzV2iVBACR6qPfGIPS
nAaryH8MjL0xLoZ0sy/jYGkp+Imh+9tU+ykKOv6O9JBrUmi+FarWLzfSBvZTV0XxKPJWLXxnHmuA
pWVKOd82Oz0+hB0/6CzBkAClLsjTPqrzUHaHvKg1nVroCALJzQw1vCp5MvUg5dVBPwijT6Uf5UIP
0gasyWXEzkO/1HNpHKN6UNPD2KfGr9KKLO+QahrQxdRpAL+6SpX9HPNu/EUoNV8nsGfJodD0pjxY
et0Y58Ydw78iVy3/Mo02185l02Wq74SqUpzKyVW+KZFqy2Mqs+ZjxXPKa9qp/AzsLDq5ajuoBwss
t8RCRtpDQzbm5inisfj3//TpOIwyqQ2eEbn81RNIikM0xVW2k6hsROdkDAZ1M7IU61WzijzF1bJW
M+kdte2PPI2KD0DXlP7o1XkF6q10mm4nAdx4InkaGDLlLNGk9dstvShyJkbl1UoozcAcjIaeu5rV
6SkdR0Dw0Th0h8hqiqBRjIhwsm/D3fx7CcVX76Rn8mYYZCO8I+sE1CqbatK0yAxyfa6ds5xmHcRS
nacfGk3Uj/NQVJ+iOur+NVtjACc1x9rHss/s8njf12+8lh5cPQ/hM9T8SFhu3W9uKGExqJUetLZl
wwZx3GOeZWJnlY3EhEYSnTG2uzR7VhX0cepaozRyPdCl0pdQO6aM199Vu3w+qLyimd8ZmfOXcCYG
cN7f4JZt2RR96W9TKGV4wu0Gza6MCBccPZiyBBh2EVvTRRrq/MmqXOcySvv7/fVebxVuJP0YomuP
gtC6pRVWYaFoQKmCOczb9CB6RQXKNmi28hSbZowrltY8nsWswDl569LUuIEYwL+kEmW6+u1WUbPR
4loZk2uVSnv2wXoCmk26PtSPeekU3amjIz8cdCG8vczzt53c2jM1OKIUi642qdm6L9NOwjYnO8mv
dmyLKOhtV9Q+kjKA5o2IMBusGaWoQ6PE0ggmtzOGx7GdgX+balGkOwfxOqYgYEKLGAVRapG4lduD
SJW4NsYsTq91I2kYe7LxHiepWQ99E7s/7x/6a/tiLT431QVsDH7m7VpVBBCuVLP0WrhGdxJGnJ7o
D3fg2wfvbLm92Nnba/sCjQQYidOmev2q/Tbkdp2HtMeCOLVjvymaMBigg52q1hkvRjJpl1imex2w
jQP9PZWEI8W0aW/ebtJQR2ATSFoFvFXZM6ELePHJnk9Rp6o7+3vtkBzm0ZJA0D+hVLMAZl7Gg00k
bKe1pBeUVqWfFbNLH9pk2utxb3w1/mpYI9aCQrHXTUwtBCQNigSgiZooPJqh8gcEgv4ULyhjMWti
p36gL3dvdT+WYZEGzXUbCqGzbPvlezPOxjCSr1Ef1kvQ1cLF6VHJMOrHcaiNj2VdDPZ1aFOZ+4MW
huElEZp4L4fG+RArZmkc3GFB+QKhVz6HkyOjoyaNPHuX6GZhHUIjnruLrKz2Y6K2ffjsFJP5vQ0n
78scEfyd7xv9lj14dLlcCoukmesL1lky9eYwdQMdvofni9I0i7NL4vyhno3WOr15NZfsAAKMQ9uZ
8Vu3ZxdPOqG71YbBqOqjBjwkrMUJNJPjHKbIGtOdx2pjc67uLHZuIdviOavlFAnpblbSMKjqzp0O
blHkyonidPPZzPJSeXO66iyao/Q7qSvRP1kZRj1pDTQuLQzgBhC+R739vbPz5sP9I9y4VeCbdLqg
lEAZlbVKir2GFbIMthNoeEGwlxpJ90Udceg7C72Oq9gOD5CK+gJKqvbqDUods69tswqD2Ymd+Ug6
ArMpdKXfyC63Dk1oD6fKHcVTPM35XvFh68vx3ZeOGpeM8setoWT8kdJLPQxUpY0/U2Fo9W+wPIsv
utKY1ef7R7q1GAgIkE7AIEDqrT5cJN1o8EYYbUrTKoe+TrwEBHOtXnsNesv9tTbcFYLX1DNoL2OZ
a3c1j3ORmhp0kijzgGf3bXtUI304Mzj8r4nrseODN94YWtcmsEA0WBct9NtztNS2Hb1cUwITdMx7
Xa2boz3b2ZNMoSUUVa9cGy23dyxnMcGVh2RR9mehOw1EcPlRLzxk24t2JEhQ8Cm5rR6iXIW2ltaa
tE6dLUdxtPMF0w7pc/ip6KF7gWE2mW+uoDu4KeJBpEwRp1sfNJQfO7fsTgkokOZaIMoQ0FgfWdAZ
jKyf1OPsRRFsnHBq/rj/ibduKKkAbzvVHijkK3PiKoq+k7kSZPVsP+bJrPgR5YKd/W2tQixMlxIM
ImutIiOpVLPVuCVfNp2Ecxho/BnHovOks7PQlsUCHqEFArjafFX3tXvPTC0ozUHmULVKvLbyvbj/
24yo7TZRnu540a3LCIYEQAQAzoWivzIeL06yynA9MCvSPJpGKU/QVCC/Jv1/uBxL154IG8gaF3+1
FMSHSdW7LAy6tAU6BgWw+6jCAKmPad7lOuzKiu0ltee93QkQzoLEIKCFyeuuLGQuMf12Zo9d2LYB
bdvsMGuz/SXrqX9R1C1O9y1y40yXir3pAjTk6VivZ2UU7xEsd4NMs8aDHmrJcRKuQZFTyp3Pt2GW
3m9PA5yNfxbs9Mu7D3igMLSs9gK42/FzphfiobP75HJ/Q1tJCpE6WfeCzwELuHrZbaWHFW+1XiCz
GUJ23qIh4He6MOfTFKqNchaQ6urrWBdmf80j2UNWLIy4plg3TtnOr9k6XvJ/KqyALLkiq6sYAY0Y
SprzQZRm46Mr4cZEtRb940VWcdzZ+GKTK9+KdPxCZfA8oDbr+F0xvLhMGsgDrqJWDybVtPM46Qm8
VS+vHrM2LPws6oASyr4/VCBmvjbGHF2cpJ53Cr4b8QGBFZ8YWhJNvN84ihdePqOClTfjEojIKqUx
6pbVpeya/iGiYOrHSpSd4sYm0OVlrXeOYevE6fOQXiwXl7ft1spikGZOl7M2zaUmeRrsETiYy7d2
rrYyjv2OUW8vxywLGsAgm/RVzBUbcdUVhkXYqnjVVdij4R5plA0fhmqyop3FFjXnV5+YCg6xD2gq
ntGVOSWDKc3ENcMARltu+h41l/ohjbrwq5mm0PPoRqf6qSkbiswiS9zwFBtupV7tye6+icot20Pd
Zch1uGOcaPhoLc8vats5DxO9nuEA174OT/ftcuORWLIIIihuo0vUePtBhnD2BrfHLGcHfLo2jsqB
eNE4hIBlDjJTvZ1D2lqPsaaE2cBNFvrO7XpFGEejOosw8JKm+afyjPi7mqbldyB6iAUUSW/pOyb3
2tzBmAEHJ6HwcKO/v9oLc3e4WpBHczegZku5CbJH/Dm0wlo9GvBuqyOZdVWcgACZf8xSevrOhl/7
VdAm/wNY8hizxO2GBUDdro1cJ6ijyL0oAk2QroXhef8zvjZ0VgG+TSuZvJ0a2+0qMgOPmpaSVVKB
5sbcm1CagVaDUBx3nObmhpbe+DIDhsxz+fMX5ymmshPAip0A7RnH94DzB5WO0Mt/2JCjLnQdanjq
It/6chWQqeosJ9sJBKTro/S02m961bg6SvP2wIWzIyIj5kSQWrdXPgkSlxWP1UB3gwfIdwt1OlWe
GP15KrX/sitKvC7dSvLodexX5MS8FICdYBbjV80MB3DTg7y4aTXsOPnX9wxu0gKXJvCjbrRGEMcW
UMPZHh0gXWV7jbXCPat5OvijV+gQeIy9AsHGelCKGMwBFhA7dxbf+MIqQmHoBbgibllpqw+lGqaH
OpvlqTBk72v28HY/4i4wkOUYdYYh66uPVqSF4PVs3YBOn/qho8v9kVSqlk9h3lu/1LBM9J3kaOOK
aZwoXdLlG+FTbncYDagAdErlBkKB2RyXQwlX2HCOUzVVOy5raylK9CRiRH9AclfPltOWbauAlgzm
YnYfhNXKI12vEQp30e8stXGbKRvCyFiCgf9par78bqlXG3bL2xMYPWXatpHpcWyUYcfut6zj5SrL
hl9Yh6ElgHkn6QaW64LA9PSJNufUf57cuA3G3LZP973H5nq0sqFyUtLmRb9dbyCQmWhg861K1EPM
ovQ+TjD0D9FYFmfTTNS3lz1cKh40HbxFLx3TvF1QcXuHIl+JwkUfRidHet3ZBopHY2/cI3+8TtLp
mHHPqA4wHu0VtaWzEklcUHCWjYosTkVjLDWxyDSfU38eDDWoXBruNeWuo5U0+t/3j1Zb7Pw2kGV9
6Ekow8CnpBpyu9W2nFNh2Jzt4CRmFcRalP7j1XOHokfsOpmf67YsP0x12gwXt9GdmkDIkH/kti4f
KjoGNNgHkeQ7drzxysOjJLNYYi+i49UXL5op6ZrRcCgFWVN1oEunvUua0PnZIak0QFHXPXlwkdX5
V6stut73D2XZ8/pMqJjgF6h60fJYeb8cfLRde0RRdqPI45jRFoCEqVzvr7LlFojTFnjaEmWu65Qi
cswxVmaMLK2nZ8SRk1PSA9pyx+rX/ZU20jQ07wxk9xaCEc+IsfrIBkIg1FzcAJRH/34oaJH6mhW5
aAIVmf3dLBBuOMReNFxVlfzX0wYa3Mhf7PiNjXOFrbqg4wDKUTVd/YzOiA1YKZMXFJ5In7sU8ax+
Kt6Mz7fZLLVKwj8+HQif2802tpnqQ6N5aNMlcfi7YDEgl+O22U6U9jpBYCGbJoRLm4H3f+XXRR4t
UJKIdpFQy/CYScWoj03WpH8ivmDHD0OS1e8MrVX36ukb/pAGM30WMiGQt+5q4QnRGlmUGfaZpdpT
y2k/jI6I3plR0/oFsnk7MeKm/Wi8XKD6OFV7nWM6pU6MmGoULkyj/566YfXOlsKlSUI5XwzheLJi
YlSIqd5Fpkl+HrR2z3i2Nk3xlPKIjl4rNKfbzzqa7TzLmDZW11jp9zEppXexnTzxDlWB9OSJ/wMB
vPsXZ+OKEoJTroU6vjwIq4Mm9x+M3OOhc1un85sZ9RGj9Kpz0kzlzlIbHg/kKDA7Xm+EodTl7rx4
U1V1GAt0NJzA7oRq+gqB8fduzuR1BMZRHMQcaR+AnLjOoQSvOwZv3+jL1ZeDeLG6YU1d0VmCFxYY
x5cs9sx/EFKarYPIrajeuTdbboCMEWwKaFxq8KsLqtN8NIFPu4GiD+VzbKbDE2B9fSdk3vp25FCU
9hYeCW7vdktqaqp21U2418lqTqYRRwig2SZiWSiW3D+9rQ3RTCMDxrlp9LlulzJFNM9qRtQVdkl9
TcM5PrqFUf6HVRblAvV3J/d/uL8X36hFHglBFQTmRJaLy5zm5XGO62rHDjd4NwvbZinXL0KoUNVu
N0NNeaxmO7eDss4qWHea/DQZinfggkc8g6mNbuckLpWO4KesQvWgANJ9Ai9HH9HslKOqDEgtOnXz
nCdReQjnxNr5slt+l7HVFkEuFQ4q4re/MOyZWG0LWKpeone+WuYIgh5PaiHU04i17Rz7pvN7udzq
bsAYRRcsiuyg6nvtZ9iaxt+Q+BIYfKNTq34HEvNC4Dp/c4w6sx4HBGvN41i6SbXTAdiyaHJ07Gzp
25IG3u67NPXJruzeDpQhab95Qot9IGvR+9QqxI4VbFk0gZdL54j4hALP7VJ8eWEX7uRA8FQMP5Hq
fIwEMM/792bLpXvMuKaIChqXKuLtKiCoh9jFpwVCTM5VSFc/GoDFKHOUxYfa7MXOAW4YjkEziGIH
34Ooe2U4MN+qtvJCm7B+7h7DHuGEZs6VZ17a0R8tqwA1Jvcc+8ZXA7bNWYJVWDqoq9RWT70wchUW
NdosPKRFpR+HQbECHUmnHfz05lJAMCj+0UVx7GX/LzxEpnZzgjadE0R2DJIl1vVnp0QszhvrZOfB
2Ph0dL//31IrWxRi7tHYEBgIgoM+SVt87KsyQh5Qpj6kwfZ431Q2t7bIutBkg3W0Lv1Wo5N1QIwB
NVcJwmKgfN8PtTJ8Ke1wZ6WtnWElBHbkRQjDL7/kxSEiYS1rQF3RdSjjHqm6oT410m0f58FN/AQI
zE5wtcQQq2TD4PEANEP2xcVeXYIeyoYBxCO6Go3jZGjm9cWXpEBV0E9LY/jh2qOHZholjOhA511/
bNM+ud4/3I3bvpSV0HRb4EiAxm+33IpR5f11o2tXSe1kVSR/vEH1zm1fTGK9Uaj+8J4JSOlIr2rT
lp7FWV0bERFNWz0h69G/s93Zeec0tv0UhS1yYpxQizB160Wf7u9wa200Ksh8CAYgKa4OuQN7blSW
R7sfiQCBLo7inMNOiA+MJG4fPBXAj5tK9eRMuXu6v/SW5QIdXCjDaEpQAb093BBpwwxBXyVQc3U4
et2sX0KUuo9pOQ473/F3arM+Yp6qhTRmY4nrfkxL1SJXxkJchVN6NfEOgHq6P7lrPnVyADuu1SVV
0LEiZ0a9Rorwwcp6Wqw9elflUQ8789KMtjmfFxGK+VC7idNdBkYpp0fLrRrkIbQFgu4MZr3Hkdi6
B9RQaTfDcSHoXn0ih0un5sUcX4tOpN6lBoQx+4C7s/aHHRr6D7c3tO+jYgIKiYXpPqUaGdD/Rrr/
fwkoW98K17kIDZDVveKKGZnXIt/eiaurjfHJc5vwNDnRLzmJecfL/C7hrz6VSUl3AXfiY6j+3JpF
6s4xMYLFp0IMP/+7jlLUjFGng21npkasHGJDj7yHqfWK8dKpzqxcy26wAE/TLkdtWEeK9mttmiI5
TI3RDI9h0XfPYojt1m8NlOj9aU7QfC9g8k0POjp9zSfUOBP7H4Tk2/Yw5NXI56wQ0397eAZGgeqZ
DnhgcSm3O0vSJFLNKQbG41VoF4o4gvwVd0ozI+tIgndAcLIdTnE9dMmOi9nw3QThZIkkawstePUq
IYmIB+glIrGU5rt3ee8m9aHpS8oZJX/2SZqiq9/+6OLVmPBH5kal0Fq9F6OI9cpLUiUA9f0lq9vi
i5rlX1Cw7neMcyN6QT7IAWrCNaEdufLSmWN1iqaXYZBlzSgOqpKTFUJQfagHB+FFdEy8AoxGme+V
GzZuBVOyUNbBWE0L6uHtB51Ure3abKDDnLXCPaaVUqgHGi+JcXDG5u397IXgS3S25NwGAJ7b1VKl
F7gCNwSPoSvLOVLe04YKLQlJXDE+dfzrZWC6CQLR9Tz0yp/3/fWGH8J/onkKLBIJwTXtmlpkqU1N
Iq5J3jv939BTWvFQYnD9cdYHeCSg3JMCNkmKKlcHq6E6aJ6s9poGv2vMawdBKkmPgrjUBMR0ew5l
gVTIrDhK0NS2Er3zKiNSzzACBKIhk2FeS6esIBt2ikQRQdgqOtNeHiWjryKT6pzrPm8SNA6L6MEa
FaV7HBRleh47Gjo7933LPNwlflh0FkkYVgEuCL16SitwVsooo8fMRRPeRcL50DpR/h/umgsFE2oL
5QOk/G7PxMqHSvWaSAnceOgsVOvS6IfS9425qMQjnXTfEra8yVL8p+MAWhay7e1qeRoip5WCRxSF
TdJl1aV1MF0xG9fIqKKfMZpO0/n+khuR2FKqIATDi+FLVhukjoWcAVoiV3PS8rOsmFoxD7Z+evsq
vLRgZJjnRVC9utC2pkh1MOz4qjlhdY1ru/JFBp7s/iq/o42VBQMGR4ZiwTQhYrByWIOpjSneOr4y
xESGV3SHy5FqAdiOQz1NXvSuS9Sq8fUQ9RS/Q16rPOeWKfWz2dTZD71OzD0a74apLlJltCWonQIh
WG28rnW3b2w3vuaOlTyoxKMf0nauLk5caN/v737rSxL2wVBeGnLY7K3xzHnSxEjrxlc9isbLCCDB
16A87pjoxpuAlVAHIaRdxBFWG8rUGg11Eslr24F1VhwO7jA0dPPLCo5aZertuwjN3J2UZXNvHCQF
SzRcycZu95bNvVHULVaqR1qUH7zJVJJjWbvZzhluXEBULRfhJ9zw0ju9XSeq52o0U6RKzKkhL/F0
06+R+H8uGjUMirYVwf1vtrkeInPAIICqAqK5XQ+9g6iipLiMVWiT8wxUNTDnyjjGk5i+qmOyJxqw
8dQAQGbIGNQMYP9rFx8OriztKGNKS4qO/1lEKXLccTInrR87ulEd8rQIx4sXunH1THOh/4KsS/J2
KDRU60Whk1oacGh3Fa8B2XOA59cRv0JWp0wk1mFI4uKCitIYqHWx915snDLr4XgW+A4BzcpmkxYZ
e8KY6OqYc9OdehkaDSNw3I5pRKSizs9CgaSyJ+63cfXpIOuLaqwFmcddpWEO03Uy+hbRdeobwCDM
ajhP+NozdNk9asr2UtSDCQoRQV5HoQT2ySDqlA0WNEbnZizf12qlXStkxa73LXZzKXAaLEYtFIDB
rcWi7K9lpU5e2w+wa+dEZo9hHbkPSt4NO4SbraVIjcCELBT2V64mhWsDSKP3gqG2Ij+CgxbQf8se
iHb35OW2Sq40w39X7cG96OsajGLS3adH6S1AWf05bmqT2KscTr0elX5eC3Eacjme6jCOj3UjVL9G
Uu14/2g3SgbIwVEFp9+0xBrLebyoA0npDk2iNksbser/Lcuxf0DtwWQm12wy3isePrlW/k+Y1P3X
+wtveFcifBaEBbfMWVh/U2GViLTSv0z7sA0QubA/OOOwp5+xfcZ0LxfyqOvCFr7d3+SKkllkMNCQ
6KiZRSEVMzwioMs11HOj+Q6qI/maj4aGflYE7OiqzAzQuZipSQPs/o43j5pys7okGDpR9+1PcTol
I7gERtqMlR5dkMMXgvEQPSN5yoSRaWgIu/Y/wsmiPwolktNOoLLlkBaku7G0OG0kQG+Xz7RMCprf
gJibJn0XO9H8r+1FM3pCzKGpprD69ubtksShjIx2EmHzuiIkBicCtki7aGhoXXj2v44WvxeN/a6O
7K+NZvwsCxAf99dcvuYqFlsyKu6uQeME13S7RzkAdW/SEWBoZJTfGYUz+aqLIF80OlQ65+pvNbXN
t3sMkCXEz4u8KWjN1We1jVy0lBegEHjJd4o1rS9RbUKOZm527urGQ0p9jVBzCYFAdK12ZzeWjSqy
SW84NvvYV1qdMoq0k2o81DVM7UNpt1Z/LIVW/xU1swx9L2+UtyPK0H8jTwDotVyq1XbLJlP6uMaK
NcTnc8brqfazdKwQuovd1uWO0W64Y3zTolLLmrD4ljv1wj31scJ8v7wPg1gmxaXulO9GlTC3QWN4
w33T2Vtp5Y8sOc69aZL+DzEDUjSrjP5sLJH4sdHXO0e4cRMd4i4wMRop0CuflKMooSdhBxMkHxXS
BqE+ESKIszuVzD0ZpXn5D1sDEoP/g18Hke/2ECvDoGiT1WFgqClSbkgaq91Jl23+j6HN+h7IcesO
UkjhKtBb4Fqswtm4UGtVtjYe17Yk42XGOE+ePR6C9Kgz0oY6QqJr4oBkRbzX1d36hgDmAW8QJVPI
Wbk4zxjtQaB1Esxu0p8WDfvnosxV32B81+ntZwpyTqOSC06KQu7tmSpjbPO2wOapy2g+d7QqGcAW
qYHWuXtF1K1dUVint0bkQ11q+fMXd6AVvVoxbdIJ0nLIPuSqFnH3Jsfv54oX7f62Nt6oBXCO/BMt
WHL01bYiM1XmIbfIrEQYqle9Dhm7OJOc/6NmUfhvjYiyPDIj0vhKgJDtIdK2drrQy5B7sBd002p1
jy4ULGjPCZx8yt+3zCc6V65EgR4U9Nf7G91cirx1iT/QS1vLmzI5SMQWLcugROfg3CTGfKz7OH1Q
pf4fUMaOt6C0loWWks7t92NwDZhPhaUYKDc/VbaBvAswLV/UTB3t02bPXjaeCdqi4N8oL8JDXsN5
kE6wQgB3oIxj3ZKgl6z5Sw0Or6HYzvAhu9Cl8B09T/6leFA+eGE3/X3/cJeHaPUM42ZQEoSczBGv
4/UpapvZKIG+6JXl+I1ss2OPYPvp/iobn5CSC502Nsl7ZK4cjeGi4acLAMfd6DrnoTYZD1To4yVh
oODOtdjw2ADgSUAI22hkrGnQU9PPSbd8QqoMij8MSXVVjAQxJEa5XXu9sN/+7LEe1W+Kw7Cufk/y
fXHlGVcThdYAhc4aVOdjyWiCh7YCidKr3j9vP0RiMwSviJYAQqye87ZH8wLRzegqLDMtzwwCjJgO
m0auPOtxUuyBopYbvLaMJRrX6U8u6ekqC59qur/4OoUJiI5zJpONPlvTKA8JorbHxDTNI9C4Yefr
bRkKuQZIf4JR7vvKUBjkVEukT+hd9IO88vHCZ3SU7PeQMdsdm9zcH8kwjZlFzFdfPbXSGc1pkA1k
5BlIP6OCJZK8rtXEjOBpu1l9X0tkw46JAEUT3P+Sv8EB67NdhA5wMeCZ4ALf+pk8bhyjRf03aHhg
pz86ryh/0M9wmCXVpN54pODPhJROZy7Z4xwryVPUUtVG6CW1v5VaYfW+NQOs90PXEcMRDSub9osF
BAJ6hGImH+PI9go/Hi2HMb6ia77UWZG6/iBbFTGoNmWibqFN8U86rsmfxACFcoaKoz0wHyUThwE9
hMcmCuP/wITBuRIaamhsIiSzMim4wjkweUpllRiiL2AlC5+Ki/tnrjB9+v4Rb3UrCKFI4cAu0tH0
VgGGtoz+tACPX8sZPeYL2G50nkbXK/+WotUf05HezbljHKRxBNM+MXwGxph9dgpRPLtG01cf665z
njrbqMyTbSXxc8QgcfHn/Z+5Ye+gD5ZiF3R4oqCVIYy4FQXVVQWRkvxLmhrepWL86SFTR2PH5jYc
PXElODo6joxPXJMH2z7RPRjvXOe0zRAkz9F5K6t479iXT7iybBjMv1cg5HpVYi+ryvSa3MSyY3N8
qksDXQFrET/2NIwuKUzzrwoy82m0029DL2L0ZbQdP7nxAvATFrIEvUFAyesvzxhJ5k8q+BDo1IFi
ptkyXbqaT8A6tLOWFtFOH3TzIy4degeq79LAuL3NcrbTIZNIN6SAkQ8F065901PiS6eE7vG+vWx+
RcJYfDJyXoBWbpeq59FILMZfBhbTVAJ0mKZg8BprB5a2dYILWRHvtIyteiV7Sc+4X6Ab1yGLik9x
Pg7P0hrjn7oZpp9zkyGEO25/a1vY/4L3QW+TIuXttmKGI4tqCJVARubkywbctN4C8bx/eBseH8UY
QlYUZqhWr0HjozfkDGlhDOiUjiKYYP/5zEtKTgRciPF6Y3cxDPoGb190aZcuwsK8amtYRU3DIjej
gQ6hiFDDVpXwwdBk8S5DUBJl+6L+pHd1e76/6EZcudBFiLaARQEEWJlJI+vYHkc0ICIRV39q6GSe
orYGPDYb8XFUmvxxhEjsi5EHXCv+CzIe5T1aFhARYMWuCQ8qcj6LaBY3kJbNu6KtiqPmVf+ELuWr
hQy5c8SvrQdPv8g8LbV7vvDKehKt1Spdl8z5nh39s8Ow5oWGOO3c8lf5FoUA9K9YAZk8uoTLr3gR
6E163daMZEY/vpLux6ZvqvcgbeWxyzrnuc4NB3JUBVgM8MWbw2eWpjJHCYKgASDAaoNMnQoTtP67
YOxFpx5mW9Q/ZDjPjKktrHCPUbyx0SXR0n/bKwnmarUkaW01Soqe1Qp0RVMgzPkpYv2vCWpJ31y1
7sxzJA1nOEzC8vZe7o3lKQwSE9GHola3riN1szD6ge5vQJRk+GVLfeDQzrZknG/cP8kC5FeVZc6D
3uU7iebWysjTUmBHgAeNo8UtvvjCHlNketS4Bpxr2KBbUGWPamHWCNjlxXDR5sh9bJq6OwJqDa/3
L+xv67l5NxGjYUoOFWcCI1LC1Y1FPok5CJ41BMns9A9p05opY5SR9dN7MV9GTSpPVdIZ372p62k4
xPKcqEZ4qG3JEG7C5gPCYOJXFxZ7kiSvy/LLL1t02DF6QlZrFZJHk2vOUGGZ3tL3uJC6K5UMidBk
jt73zljbR63iMP25qNLpUGsVo+MzfShm5sdaSbKDt3jlwhfNHno9/BckPGhOt5+oNCCsikTvg25Q
7D/dArWgopqdC9jw+XPjCeNLZ2bDl/sf59VzCHAMR0XfxaWkQen4dtFaoToISroLhqRDuZdh8sl1
Uqfk82gWg3Fq0Hgtdp6qVy6NJeFSkXXxH/Kg5RxemCLT7DjyqOoDr6iY0KzH00ml4nm6v7HtVQC+
LqJMzBpbuTTptFpcupKb7mXeX4ZH6Nvqc7TzGL2GXbAZ+kaUoHn+6KesNlPVMbxGeNOBOTjupdPL
qDkWoa19yAyH/+kkQ6seBllYz4wPLz8wXbB0j0RsBizHrDWH49t3TeUK4OuiLgAs7/ZsazNziyZO
+6AZXOsi+7Fkfou3Vw7fOltGy8KNAd3P+7+yVDlVTDJEHzgoqlLxqyKxfYYSOzvx9ivTpHRDvZ0p
kMukF8hLt3spHbjVjlbPC2k8ZRp80cIIazO1FAfbK3WFjGd8c8loWZPGmLPw3pBIWmVxbVWKXoLc
DBQC0Q+d2crnnGngO7a5uTPsnzrHwvtZCwwwyc+y+ticCWFQUS1NpuAlTJ3/RB9Sv2iMF9+jWL/y
/jR20SYC6ISvo0i1evaiETloBBymYM7M5OSBQ31yiib5gynm1WHUIueia2UdRG0cvbUttay8ZEs8
eBzrOmGxYzoMNOjVQFHq6mzmRvzRnChQ257Svhl1sKzF6wqomDgbB3NrMGS2rsMs4jkAl2memtCb
ntrGFn8MjZnvsdBePx0stqCJ8Sz0MV9ZCsPodae1GVYyZEr91Rh08Ug86sbnfGh679CbCCQdWmm1
v4bIM5/d3hvfJ8noyZ1X49VdpDb3Gz3ND1nE51Z+TlEScMxmbwSFkoqjKejPm538v5ydWW/USPu3
P5El78up7e7ECRAChGVOrAEGL+Vyed8+/f9ynlevJqaVFnM2GgTVrvVefss1nsZvaeA+CkziZx4Y
ajeHc7FXk8AHoaWNAWobmWs1R7O1NB+L0a6vhAu/Hw4aGVB3aKACs4L08nIVeRmtBTakRYN4FDfr
1vunQcoittc8uLMGJ/jjw7jLROw1YjSWdxWCl+PxKKBLPeb2relWgxMqVaL7mDVZcSornF1DIF/6
lRz00mzCxCJ0IKQ3aBS/HFKNCncQiXo2gKs8BlUyRZVBS0ppln7lQdh//YvYi4xwr6kCiiOthk38
cqjZC2qx6VCHGnv03reoNidjauuPVaBqGSpvNd7CGOsThCfnbzM8kWsCoRd/QLBj73mIWdLDtzoI
MRZNDk1qNovub1SNvfYOliLAWquRCnVNNLWdm6qT+DpRkU1q4Eo/Xn8Unyk1v00CGwdwIAKi0DVe
TkIu/VE5YxDcTqPO2+jMxY79GghXv2MUMQdfiOwoZ1TjWHX/ZNrgvNkWu3hnNKnVfN5shOdP9tR4
87sZbf7lPA/tWn3W5snrEjGsnoF5gcrkW2nk8qNqqDCEZddt79ypH7VonTuxvZkaQ/+4AO7uThrO
mOPNtqbrz6BsUFgu0t60zua8tvGIGEAdzStPXaIqrF53+LFBOYvQMb9b5zTsCGe+Gt68Lo8amlxl
2A55q4d5Lycjrou++mhsPebCPTKeU2z2gfrV22OFxkXTE26VsjZxN3GL4W9NtWaKP8ZIE99v+/yD
K/x1CRtXcKazwCmK+70c8sOqUs0I9bEkkkENvJ1PhmwcYuDGt9+VwVqKL5ijWPqVc3nhkJAs6CAZ
nl/JY0sgNee+aooavZ/U0MIx8DCbE6lx8n084F/fIBfuUJ8EADwDDWDC4cMduq45s5LBwkWkML+B
QOTGG8njlQ+6cLHhG8slCiQOq7gjQhfGmSMnino8wq3HhnBg7jfOGIP1bm5wLsBF8Y8+i7bZrkq4
96CRd6XgdXj1Pc55Tf+mSigY+G+cFMHawc6vJVGHydtHQe6C0011cO9JHQ5X1Y3YJvZVBYRf1O/w
uuviTfnXOGX72/2vI/y/UTi8tDMg5UIrfXmEPbsVoqGUndhGPYbVKIwThP3v3mRsNBZWpC7CjLvu
ygweLq/nUSli0QKmMUVMcdgY4zAYsH66Kpmdov6E80d/N6UYRaI8WqogVKLdWYtjAXoUhQ/rvfDp
Vv2X34Ci7H4SoL0c0yXNstfFtpcqQb/V/0AVZ3nAT8cL2ywtI7fYureaFrShu5bya2V3zdPrm+jS
xCOEDKyIyffgiryc+KbiwplUpxIuN3T11tn6lnpuGw7NNESmZtZvMdjh7frjUfEI30Vy6KgCUTks
9zZ3Sx+srUo2+CeP2aCbN6279J97ffHflo34p6Bh/vX1MS9sZAiLvA8eqgKUSA7ho6Hqati6qU4C
1VoPrdLaMNf06vb1US5sKWqWu6Ph7oIO4eTlfCIMA8Sn1eqEjrL/l9+WpTjN7Sya2xogWobDfVYr
fGOy0g2FClBTaPq0Kx5f/xWHy3Xf2GB+6MCQ9O9N68P8zoMfjNjIqqRO0/5rak8/1np1Qq0YzU+v
j3RpVhmOj8XXj7714QjlRrPhiyZV0qbpgLV85pzxTRBXbvCL30OPn6cCAPVveNm8L/LO7rY66Usy
KtqKXais1CMA164FNIdc6nnqdvouxxEYuXXEyfeOo8oaq5PE8xbz82xVsLRGjbP7FhVOp08KU01u
kpV5iT4ihkTX+glHEan//QD8wegxIutDUe/lDgK8nvZOpteJMxRDG/Y65kz3WEbI99VMsn5ugLS+
6Vt05uMu3fzp3oT7qJ2wblzEeV6MJY9k11zFfF+4KGiaQ1DgqUE8/chrRi4DNGQxNMk2Ci3ux2lN
cKUbT7OyZYyyMPH0MlhXIukLu2uHLkMhw7UN6tDhdppLleHiNKlkznTrbKWjCoNl/kMmyz7j9LN5
Rmm37jfSYcYtJMPpV6V1khuVHYqiaW4ay0SMS9Om0x8fl72v4O76Jjvz6nA9LDLPxs1YGWpa6h+t
OQ8wcNEIulJbuTRvO9KCGUOZgY30cg+NSy9aoh6ViLbvHrNZeAmGl1r8xx9DUWxP5nbi02+0nAAj
q0zrtw5JYtf6pDlqvjOC0bzyLcca3L48JBhAUsmpdJAxhziHqvqMBb3skkyz9adA69KHptO9G60z
+qgRNiUqLMIizOeHMz5NQWSKpf3kaFJcycUv3EIobIANI9UCAnAEkxfL2JlDnnUJ3f/6Hd619ReK
EC3aadl05cK7sICIUe1NNzrz4JutlwtYNsW2GKXbJiMdk9NUoyLAIv5hg4/HAZ4KSRu1TeYYN96X
o8B5TDXSWJHoXo1mY8VTzdfMwdSHBa+Yvptm9O8zM53/0Ej0eWSeYoJXjgNw0cMGrWqqdGULW4dq
WPbBGuA5wlYbr7Apjxz+52F2VaSdwkwX6ljJTJu6N728L5O6Wa2Fu0onlFntTNJ+WsD7nXSZrknT
qc0Lc78MflhEYmkI9kIv79O82DsXgxCh3uG+Fy6u1X8zVogMZ+yT8k9914gagQ5RXEOY/7b8LAy0
HkwO94iFvuDLhUmDbqh9Q5RJ73pjWEMSC+u1vXZL/H6y9mHAl6DhAtSEYtfLYWSVFUS4aZFkU8vt
sEoA36HTyaB5Nwk5p09mPmz63TybvXWe9KkAOCydWjtRiN6EH6IfUJrJ65fKb4eM30QUvIejVE74
z5e/yR6nOsdQRSSoIiz3pVsXyaIqbPgqGVx5XS4ORUJoP0vzg+R/OZQW0IKUwSYSCxHq263PzXBR
wrstturpzz/q+UWn0A3A9mgjmUnVlFM2lBw06YaD1Q1JlS4WlOdKO70+1NHL53nPI1gB2o5aMNjv
w9Ga0CnN8A0SCSGf+VPZdGFg+FjBkwbxZcXjtJJ/tUz8X2Wpi/LOhQTnhwZeSd/gAnVV1HajbdEr
E9r41mkm53GgbqadvKrwVLSYfv1dT1PbCKd+sT4rH9PJ0KwkRYY5s9ZrX3NpifbOMTIWVLgwDH+5
RGYL+JgGXpl4M75E4C4piOhdG02U7a/kJJfOHEHXTscCegVq++VQ+OrlNVjPMrELvP62cS3eAAG6
1lG6NAqMWRyUaUgCPj7sOeowQ1B5Xpm4ZeCD0EMGRBWrG7++CS6NshcEQSISLcMye/ktPZpMKJGM
ReLI1YmBH1hn3/b/0Bdh32nUb2FV7bCU36OzAoh9rjCuS9Buz94vPlq8uJPIK5f4hW9hFPpwiG2C
bD5W91bNnWtrzBhFX7sTLA1xRh3auhJlXNhoxLa7UNFzPnocpdMCtZYUIRLYuKt38nbf+zBdfL8O
Ub7zy/PrC7Rvphf1DqaOUHrvBmN2gsDMywUSMkd4bdjKhHbzejtOPtVao4JIFOCH+mUxcqSA9dL6
W6/KawnO/k8fh+bCI5NC+x0q2D4T/+rPVrT9LCTsRZLrk7yxlp4raOedfxiMsv6Yi7Iw71q7/8NK
9b5ZCHkJZqg379iaw73upo6o6y4QyVRLtZ4J9vwOXGI1+okbCJFhFdZ2jz1gqvG0rptlnVdqXtdQ
6xeWGbgs2RWrTCfwmN0hQzyjOelgBDg71goItW6dsEDQF1QpNeQ/f2AgrQJbpHzLK3PsjuFl33u5
U9eJwpnODA0seD+0fpv9XKzVvRZSXVjXF4Pt5+hf6yrstHWcLiVxHYW81/wyi1HH1sO+fNJK/atK
HXVlE+931WEnkfDvoSMxHKYFhyUdi2Fug8YWiYNO6xSKqpw/9TUan1jdFrq/a4zI5e3rB+f39Jh9
RAS+i7KBxUXf6OVnqh4RvQlr6UT67faIunKGKs6y3qK9hFutW8/nCbPUeCldAzc7NUVl1nYngILd
936tr0H2fyv37L+GvgtVS9B5iEC8/DV97rl7kbBMVNBZcWdlrQbzyaC9teB6+9bIl/lzDRzwFwLA
3s9Wd36+Ph2XFp0XixgebQ10Lg65Ebu3WHrTJ7BwSiZcn8a7JfCbN2OWl3FK3nQeMcxe//yppGK5
5ybkKAB+Dk+lo+uidjUlEsyft8dBAXZqdc3//vq3XdpeqMaRawFeoyR8uKg6c8M6eiCQ2XJfO9f4
4Z4BOrcfO3rbHwR+0PHr4126GygA7BK1nFfkV16upTsQ5faBxlxalH2nbVEnJxsxpnDlNUnui0MB
3N+NMtl6R6MIfXEX5PKlSNzOdEKnXb43trFFK17uV961fQMezyhvJvfd3j2GxfLyo8q+0LQKOHyS
j2X9Rve0+S6lxHX7+tRdeM6sZ2w8rxpX/G86P3rXj95MvoJ79zY91GmfLeESFFt7KtDi7vBdzSwz
DtKl9e7qXOW/Xh//OSE6fKZNuLu7Ze6y9kfI/Gb3ntdvhPKi9tGfm/R8TRSusl5c2fnwyHHQVkyv
x6C5t4zCq77UrcLY1afMPYeFtiI/HQ6Bp57WokRxFHfxro82p7TrU427nXsOmsC4ZsFzYW340bsG
4748yBa+XBsArbWVdxyjvifBEVUh76lzXDlFlwZh6aloYqxIAH3YAH5teBqwkCzx8UW9SXMxhkNh
ZVdKIxfO6t4f2tnJBDPs6Jef4oFkwzd+yhJNqTYeCoT5hiVb3/ra9s2iyX+6st57Se643jRLzJ25
BPZaP5TsKHgWoIPQ2dDTzksCDGRu68WyHyYXqQgnWLZfCD7pbljgffauspDcitFLdB9f/xkXjjHV
UEiEKH2QbR1vDGXWtp85JUSN1V5Ps4+JyC6aFqdDv165nC5NMJpQwDuRUqEwfXj2KmzDZqp9KB8u
hnYzukP6se2n+i9vRAquEJp5TZD98oDw+Ll66e4fcRops2XLDK/B2Ri9OFPWu8ywyb7sfrrbNq25
8n2Xtil5HoT6nSRGoP9yA21S6OOkww5Idb2PC8vJ4gaDiiv31KVRAGaBhuTJpgp7iFhgByEb6iPx
0VvVENmakDeeQp7l9W1x4VHeNZr+/yiHc41LXLXZC2pjlmY3UZPN5ndnao37XnboP689AX/bXwvr
L34adTyKaqwWmczLCXTdbcmn/URkVdeFgiN6Q5PpmkndhYueeI9Thw4TIcBRxqsq8qVCQj1LUs9C
Hl8Y2glqaXEGZWDeSbfLbzK/0uOsWosrGPZL+/E5cQAGRfB+9Psb9cGEZsFZG5e1gGeRiRsc540w
EHzuPEnnysP5TH05XDH0m1DQesYMADl7OaFNikPHrKY8GWSrHi13y+0QEEfuxKCH6o/GnE7qrZ/q
LigRfu7tPG4TLTZ7Xu/cdTOdszUKv4xrRGKdv8tSWhJ0VZmvsTvIyQr1VWRpNJT1YkfjYhoAkw0r
z05uUFiCzpJvUYSFO6eFtSwNLVJ8MZq5u/DOudKlOgdeqXV3bepbQ9gtVWnFsvQ68ZTNgfLOnbGo
4soZvbCvnzVFqRnvTq9HKFUArpWU1UPSyV61R7s3/LOgSHpeMyyoUIiogN6s14h3FwelSU+ezF3E
9flyGQbao1Xp+HkyG2Z6EvM2RWOXOwmCG148KWe4Dahihq+f4AsXO9E0JSeKsMDvjhK3Xu+2qab1
sIh4P981wh0I5b3xszYF1vk/DEXxBI1HwgBC+Jffhw6HO/n7+1wXhX8e3bQKpSazd347/fwPI1Hk
34G9O+z2sKHLOpCObFBt8p22HSOjqOwmLFolv0ns866BYC/cFLBaiAlgpNNjOEoXZE3rtapCPrcw
WramyAcch3LtQS7txLCG8iM0f7iJ07H7D9EB/UJywx0c97v0xbpkeTOIPE/6YRzf2L4mzh7u2LiU
+5n7sZ+RADs5cttkZKe9/Rf+5e2bdpPyWi/3wp21B0VkSSCObXLEl2sLi6CenQWV5l6MMDhL76e0
zB6VGuGQK7ref9i1tP0pnvMAoC11WOBKzbaZqt3zea//xWoZC1hpQ/59AJ17TS3vwnvDCwDG4Dns
No4Fs0VteD+oRrst5DxH8MK6u1XoevLne5b+37N1EdjmY6a5ytYdnQqS6dIU/RQ7wKpuVwGpKJyI
Yr+9PtilqwaSBBhjCNzsnf3P/1VByWfdVcqE7zZ18IzDTNXZTaeGJepTY00MMuw4G2HyXFm2S8MC
MabdA6PbgSD5ctjG9haAQbC5SWys9o5GrZfIacz/9pTRoqHQtIETOZX09CtP3KUlpNtC8QY9QNLe
w/e2jcZTX41ZUhYlR0HaAWB199oolz4P7yCiIWoUgP0OF1wKx4WshNSgq7UR5ISLZe1NB43r7E/W
cD/Qr8Aq2Mqdm9dX88IdjhonOBhgC0i1HFczmCmD5bXOBnVK4y7PVXES1uyFKcnDlRU8+nzsxc2d
9UWvjnIfdcV9pv+1c9DR2tagnIpkynEGvzFlOrSxrKt0i8bZ7LTP6ey07tmSpixua9fR2iite6As
5paCZdFL3f+o+wA9z8gWqlsxyumpkn3pnksndfQrodSlmfn3r93//F+/ttPWshp6CQQVRAXA6wll
rnkwQ5A3f2hH/b+JgXcES3zXrzlWQKu+ZAPSzaZStE2f9GVTkappMlta3z6osbHjfhjGKyu/33OH
yI0KIWjk59TwNyE/tLu7VnWEDF4dlI/DbKyhqxl5NGLfGvlupcWUZuxvLI8eT2Mgr2SFF259TjPX
714VtfgNL6d3Urk7zGWWJ65ZW3WcdRXdZd8ZpHmTLQj3h6vujdfywwvP7S6ARlKzx5NAvl4OKlFb
AjmJ2nqgmcW9Mar+jC28CDetMthEFIMNLMLA9uV/SAF5XmKqCwzJPQ3S/hCgLVlTChPQZKI1qfug
PL2hNZgbkVl23pWFvTSzHC6XxG2H7ByvEm91AdfJvWtSpnuS01rGjXSFeeM21Dgzvd2unJRLs0p1
lTRgR0eQeL+c1XKUpQWkr0zybMq+zL1oQCK15alzjNW7K/oxUCFXZnAm1NfklcGfP+e4j3EyNP6f
oOnxBnNGI6X/3TKzY16O0Ck1bNyrmuLWndWjFn7KSjXRGZ2yPLaGYVAnepi6GXaWXz9oeT8/ZZ0G
jlVkZl8/QMTsHLJRI73zKIiIxzQthse2qeovbddvetg0frOdO99R9ZUTceGhocpFbY59sotr7uv6
rwtn6fLWRtsxT9qmXB4wITSycMSi5vz6jX9pGETcqKnxinIa9tX81zDQbwRKblWe1JO2vvFHsPe1
7eVXRrlwe5L6QAhkC6LQcaRUur2zje7syqRx7GmLrawJkO3VGqBjNgXkv17/pgs7EBQETycsK67P
Y2GtLSqzW4IWNOAUCCuseX7c2JJjaZyHLJ/voM0sWlhOWnmjTLw9T68P/9xgP+zBHabD5+6iDb+5
J0943iAXT1cptXo/O6d9gxM545gfC2nPY+TmTZ2FnJKBU2jMgR1nEEsTXHsnGBOmU25nZrGo4rVc
x58Wel5bZC9mV916yuPvL1LDQGEM/LS/UVu2PM7wceYHW8+z+ePgupmI7BpJ/mhs00y7Q6C05b2c
xurezsb6EZu1rf3zBcawYi/KIl4MR+lw6BH+kKM3WjKZjLLq6Aum8jbNlqoDI93bV2OHPbw7zvCu
AECisuP5jxIcW1UPE95jzHAxGX4ED6MyolHqnQxrB997qnu6oJe3YU8cuplX6BHY094PtakzRpoH
Fjp38yabPzSk3y92gjbudHCKUEGPJblaN+S2TGDy69JnzfVmPGvL2odOVf2hduDzULsECTLiUAAA
ybw8uYOt8hwnhipBeNI4Q9MZfqQyraPR3Opfr+/oC8eXTgV8MNDKxNrHynG2t94bdE4SfVD+eRWW
Gw8UkyNX1J9eH+nS0eVVtIAMUm0Ljvn2nIpRbL2sEkpif1Wy8E8Ban6hTmX60Q7mKUKPVcSz0ZTf
Xh/4wj24a80xIqJlMAsOs5kOwIelw2wqNTQna129tysArz9vbhNgEXAAmQGe4x+iyKq3q7rverYH
DlK3m9CaU75gQaSNxjWV6wspBEMRTlF23PU5DyeyGPRUGnrJB/lZfpfLuY46l3SwGFeDN0/Lo6rR
1dPrs3hhowTEUnS0+ERgVIe0LB3o2zgT9Jpi7XqQWn16Xxp4SCmvuIJwOZJN9+3PeqE7v8c1tDUO
CzYUZtAZhgH4ZMtLPbG3DZfKafT1r4EoGwX7a1mbqLUW2CBbqZbl3QQm1v2YZb6ZXkkKL+Uyu9QM
rRzeN9KEfTH+9YoOayf1TOkQfnS7+JFq1Bexus3LT4ZbVeDRPVd+gj1Ncawtx7L7oK0NxJyOgNsN
R8cuHswBi+GbCaLUPWA0TDabOcvssEon+YdCaP+bOA90MAhh2o7HqLfw7GksBW0/XBHSG2kubqh0
sd0qx9qiSpJepMUyXeE8XzjXhLu7Ki25C4nlIeD1GzXrqTeJZPQq6xu6mfanNVu3GJWN4SatnO5e
0ovjfdOd5PUteWlkFC3IpPZN6R2fitxo1xqfSZGY3pqrcFWrnhhYBQRxhbB2G3OfVxUZ1Yii3pT7
Y3dlb1w6EnvVn6L4Ttw59hjYkdXEEa0SmXmaF2Lyan4tMrs1z1PaadcMYy9cYzs1iOyRNJ6bzH25
EcnrZa4a3h9giV7cjz1KiMjKxa/P6aVvopoNEGpnuHFTvxwlI0ahXDgySmV4jwBPrDDX1/qU8Sye
Xh9q/8GHlx61aEQ4qPMC/Tui8nAKE602uJDcnFTc9FJ6RWQtufdlEXNu0bMZ66fXR/z943byOP00
wEdU6o4+YDCDoasHpUxq4M51tOQanQQ4njQqOuLKK6NduDoo9ZpAGkjRoEAeVWhqmxKklnJ1+JOP
SPOoyl2at57zhwwE9XJjy95vowEOYfMYqDnPwjQNgLavnaOtNy7v8BoW3rilp7kJVHlyW3uuT21t
DmkoHau1/3hBqEnsIrB0cGkkH0+y2aOgUaOzmTggs05FsDh3jmgwavVN8TAEw3ZlvAvLAW+Aa56e
KkzQY4EWrF9DpUeVSdqVVkTU0UWljzJ/bU3e7esrfwERwf1E2rpjQIngf9vXQ4vLkjFUCROw9rFG
cG1G9Jbqm6YDqRYFoy5FmFZ9q242rysI5bNuALWhKoEiY902Au6xzN37HA0hEcqWVndsZvOcxdT7
3Tmeypk3+MrP3quBL8/IXiNE1RllS576I5BjQdFy7hqeQqmXYCLnlNsQAqi5uVGXOvY/ZKcBHCQZ
cOkIzy4/SiHk+satq13mlhz4Wgng90OLBgoHCJwO1T2sTl/eD0zhiCUVP2g2VPPJKDQ3tOYgOE0Q
sp+acfny+gRcGA5AAZSaPaqiTX1oGRSaPs/VVFTw6ab5Jkf3+d1YbuCrApfKkb2V1zK8398UTiv5
By1K+hGoK778vtIeaksTDlCkYig+zDkQcUOsaQzTLjiVDW64m9sWT6hGl1fCnt/vd3DWXOuIre23
+/G2gJyhoJGJKWmE3p42v6+irja9K28mKfL+IB/21N6uJpXjCgTuf5hTVxapPokqSPqss/KzC7Mm
e1evnnMKjFXLQzljsxzN2KV8M4ZZ9afcWXovRhNjWkPpa9NP/DNIvmCGuV+HxckemrQCV+K0PbZ/
nSGn9g1dqKGP5npZFbiCLs/AFpkZgJs1RWyszYZlet/PdQUkZcMePFpEWuGDyiHsEA73gr87vdK+
2q0j30sxuBkFQzP96mdZvoVuRQQVA8XUfm0oi61xvU3qnSGz4e91XSr5JtiW5YdjTFMJU8WZ6sgS
UDYiPiWvQjTmUMkDxNZ/7oJFz8OFAqxzbgcnX6Mt8FbxHqWw6pNeS/HVK0311Vi2srvJzar/nPtU
0E9GsW1bWHXzPMhwTIX4B1GUXCUjVSgt9IMqn8PGwV3y45zWAz4M0CaFfTPPLu2aQBvX5u+ssKhG
rmvrfNB05X8v5qB1TgUKQfONiWuWQCdDDN0bodGTfSOhcGXx6CyVuB+ltur3ANkt6/tUBbg5wviZ
tx+T3gj0pdrKBEJvbHUaFcFaUXNwNRp9HZfI+6pO24/S0dJsgryzBPrPbWmDGq/0drbelpaijItd
56KbXMmeVpPiY7kLWPen6eejGwEIqxdCW8v5SQ+jdu9J1tcbsW5tH42gQb3bhdrWdFv5U/UzT83x
K51pIhQJ0uNp1NGEuKVskE8hyNO5jsthNZcQTUEPzxd4AA12XfncRkCnsl9+3Vh2BOWw3MKxltVf
as1meN8ym2mPtL7/AUVhowKaJvMvaG83LbS3rvo2oFZaRabfE36vFvkFuDvAhCc8HGQbAjIwtlBu
Fe9+1dWBCB3I9D/TDMGxyDCA3EARyNYsBjsXVDGB0vIZR3LjHS3k4RvYhqE+5U0vutNUZXNH1OBP
Y+gi215FfoCyb9Q5W/+LJowTT+BpHtc+qIuwWAf3jVaPPvA/j2anVIYwIho1IirTxh2jKciLR63v
EPl1EDIeQxQAxntR+pXC8E51n7NWVPelw3Ol1bL5vlquDG5MsRpN3MMnq6IAzeHHYlBuGWq1OS0R
21+UOHpSoQ67zfH+MSYr/bphGXanyqVYTjB9MCqq9cqq4kHfUutN3rYmhBfR2Hc5lXEV6s3c348F
2leh8LL00dj04mswkgWi81FkH5VIy0+6025/5VrZb5FT5MYalWaa/cDEJsdo1JyqIhJQL7NQwxNp
jVPh1f5tYwzLZ8tsrfdBAxwtLFQmPi9ic56CzB7naGtX990oQbvGeeHPP5StrWY4TopKaef7Koec
NVqoAvRNiXK2h4t6nKtpHcNAbZPG/x+5rYn4UwT7VfkA+C0z+LLCa8t47JXTxtbaF+sPqIQc5T4o
nDxWm29Xt9rQ2m8kzbmHLc2DWEJeR6oGf9Q1BP9obxH6u5OKFbUUGUrU6iJZ9fMHzXI7XNFG337Q
F1F+Q5c+LeOgqqsWP8ch1cIJm9SvXuuJX6g8E+tlO60OK5rMG9iFNa7kK6bXkbMW45c8q/osapdM
biE2EhyQqVsGdKCduv0uHPyKwpTLTMZ9S6nwPOSu+9nVy/lX7/rVZ6sexXIa3GlwoqB38/cOCmbZ
DRh7yElr3Y5ZnFeds5fSiM9jAv3AILjJ0j6cM828sXshs7OlaFeFU9Z3bxdh6oKbTs5PqWlS86pt
xbQpr7R+FHqR5ae1a9f+LMTqU9Ghz/PN2uoyj30qZPhIQpR/6rU8HSNZuM4XanndcCq1rFMhXNHt
l1YPamcVLv4Wboa2fsG/uO6iINPkbWeTP0dzKwx0KFAiFbHLnglCQ2vq91AOy68gOUDiTf0wLWEQ
6MNfWZa2eNDUSv/bpRL7pQLUgbpBb4q/Kmd121OGcJwbBvOA7qJXMFZUFsUOVYcB54RlWjS/5gL4
Vtw5bilP07R4XtT6evVgQpF4NOCLLNGw5PkQuWVufUaSj9KjXox+85QOujuAC5zqv7cdycJxNLTu
tGU17mqmh+WbbchBjxG1HroI1e/lcwNzqI95ZTUH05waR1lBeI5UCrI6Rrh1JsKVMI5QtXXrbfNO
vjZ7gH08DcgEgFlkQ227AeCrp05606tmJ2B6dsGkmAu9hcgRwtQidA8NeSpnzfxMJUC1IQAyYJKj
UtbPXgbBWxhRsD+9Fd5N2Eo11pj8VeujtUzNG0fkvRfaWQewjCdSPKxmtz7ZSmxPqmrZqxneHL/8
lGDupDaiaO4OYd4tpUDltOoyvz3bCwrdYdCMwwraCznOUCulXb2x2slOiowGf6a4FjCIy3MRreXU
PvW2lYtzOcEVmGgoqDu0lbaWRpPdJwt+4n/jhIbU+9TwL4wojxdc86OenerOm38102YhF23YaBLU
suca1HsVvIX4kWbxOq7ejWHWfRtZqePWEZqbwz9OTb0i3Bo9z8/lOniSU5YFv+g6dLgdc5to4aZ4
LSMcrbccv8kCT0S63fLXWLjTRmyRK0rQqrKJGkExDJGRdVkVGnMdPORZjp6KvjpLtFZ4BIW21ZZf
p2rM/1GNOU9x6kl/pZituY+ZpSvOv6PZNb2tyiHAQFUUJBQPq2hZ59Ae6/5h882xj1Z6dR8wnxjX
c8/dn4zukgbxIlMi5IaXyKREuI4+uO4CdU/og7y6rpt2X0xbmRvklEx86tYNK/hagcsL8f/xHxoo
/1PsLSl7UpnD0t8KGHT/WLVWvxdabcnQQT56jjLfb0Q0l8G0xKvYby06FuvjkqnCvS3NsniLDhlS
Sj1Oa05UO930XmDdsN6sCub/mVtCf+9j4LwQFBjrSY2yCd6hrlc+IrVU5qfObj0Z184Kpm7VdmAG
783KjbxlVXPSC2QlwybTeXYwvso9tHIqvXijaRl1wqFTVRPNEEB4H6el4Yhy2/9Tb0P5futX5M8M
O8c8E5mszbzdhnr5GRhjdtO7tRNwXoblk3JXdZ+v1vBJ1yXPIAL75RzWbd+moTK5YSOMHOQcSlvn
8deEQEHF90A4uN3sfqv8khOmb511l5bSH/gCCp5h2nEpR0Y1N3Voa/mkwsxU7lsSumIJPQRkm9gu
rVE/bUKZJmWKlnuxsxbHiYFEA12qkL8wOSKB/wDwCEsML81TEWrzmtZsv1x706MLIcMGTDR/WEzB
g6qo4PHOeFIL0zmY55tpoDtJp64i8CrxCPinMZ2xQC2AIBYoq8SrsepN9kq6juInRqBLihxsbnyU
ssmeNGcMvnqocQAMqrjTx3Jx9Js5z9Pu3G2DRLUIaFZHYbrRVNT1i6ux4WuNzon7fxydx3akuhaG
n4i1yGEKVJVdjse5PWG57TaIDBJI8PT3qzs9obtcBmnvP/bDx5rY65i1cAJXFHBW/VVrhPfSzUvr
sX84wkvH2UU8mSyz0x/tyfLRmQaoQXLi/xV3he6LBz/eI5NWPpw0u25AuCMbVjun4+ZW+ljB0ChC
5qzpMu1G9pKS/tr8Xdx+n696v7Keus4mv0gi0X91LlKULJhJx0vrEFVrig7DveqpvIerI2OUBiej
l+dEjJOdNTRwf0rbKW+riNeOKnmvna6IsHfqDJsHN4nFstMwHnb+/ewXfZ02ceWc9WY5+tQhspNp
G+vlhQSVgE9tBy19SVtofzZjXZ91WOgm6yPiOTM1jeZ9QqKn0sqRoaYR1TMmq5Z5VSlhYsVIP7Fu
qoOzMIhnSc9mk/OoOn0GgzR/V42/EmSUiKhOuWUs+86xkJzcsBxEberWLsOut7rd0yTEIFNSgdxv
UgACRpCkJyw6msbuoOueh8ynIUWndtJPjyXaySElDaH46y2OetvHbja5Yfjo+Z4um8BMltqcr1tz
yWyJTTOnBQQlOp9pEs+y3pMHZA3c/3u4zfoo97jz03pKym81ecUXFKfTZUE82WsWFv7IX0tw7v0A
ffQz+wETdmWHTx1pkHPaW3NzX472SFt9H5gvEu7IQk8c48aZP4xS51uy9H/xhs/vl/Ax66iZRz6s
3Vl+2ZEvqI8ByeWQ7jaVNkwvX1278uO5clvrrEWefF9gY9dH12rFNyua+W3HtpJg/y2PqN+Nc8M2
sU46rSufQ7gwAR9Ya4fclJYdo5Pun6Lw1B3aicDPmn5svykBmr/9MuHWaH2y39KpkrvIVW35H/7C
bpYhmdcfLLQcZBxYiERjjufbpux8kW2OWKucMW+8fD8dHLja2+0zMOE0pvTmsFsG7u594rdj8rHE
qkzeBAn07Zasw4cohP4Jlg7RSN2xOqXIYKwHJvaA9XWZ2uK0Tp2j02VRhl9zG0ziQC21RLiKtlNx
K5rtTyfIp0tVNNtWxgVfnwu6Tzht5mb7a+lS3AyukfV/vYPoaLC68K3CvN4cR70lWEKGMfFuCCAX
Yx7LrjzFBSLDnLlzRCrjbOt46laSF1Izb17JnF0MPQIXd2Fz7nyX17ozbWYX4QUo7kqucYpY5n/0
g8RNqrddsAOWamoPl0v7c7d8o9IQEVKTc0YX92byxG8YKr/OA2m1T6triz6/PNQ3A80pM2N/aE8Z
7g731kNHDtomFTo9zfT4HG8hVILU2tgZ4hOL689qlp+m2NFCJtZOlTdLrrnq62RyUkar+bWMt9hk
UU24RGrNs/XVcmn8LUw4fDZeuSepbpOFsz8YAjbikKnL8Y0Tc/yNVpLV7SjftzYKRDpbZo6O3Pvb
c20P4gtBzvQf0Uzd5xzuTnQyqzOpDHaNRUmG28iN0fXLkFV7F3H8d4h/044Nh+W4qfyvZZnVvSf4
e1NB28WPGZuuZevedUG2Qe1x1XBXB5k9Gf3Y8u+eWmEl1insnO1P0XXJU7GqOskLC4kXb8I0czP7
APcpoiwmrgoJw/VaF3uVWe3iITyL98DNte7Fa8Pse0q6OPnUe+hzjid9HXDeEROP9qZI/hEENDUp
w+A8H5K58NsjWQ1xnXlxxYG6Fbp7Z2p0bjWJ4Uvqj4HDAhY5Uh4He4q/TFFvn7521TlwLvF1NGBu
PxzXPCuxCvgLk27pOSXRJpapAwTwo7YgfliifdozL6zFX+ajxE+32OrP+FVUBEqxIDQAD5iK62rc
wZHkZO/6VCe6Bqq3a26PcJ+jhIXW6041m7m5mgm9tDDqB5ZzqGQr71DIbFsmVCwGLqYJCIrmUX77
ZPLPbSrdvuU68zYd31ijtl+Xal4ecM4yDO1+V90yNLOubRWFHigi5Nql2+oC2Ind8pgL0RS2aTWS
f3/oArf8z6Yp46p33eFJ71Ja1DdQqZIWTmyGXBdVNKaEZume0Io4FllVbbwdC3YW4LLV3Q6xX7V/
99VJPm1LzTX9aYkD9zrtyZKu8ebS7hqDjWfLMnovnr0On7VKDA2Oc6x1Whk52tfsjYtmYtWzyGgp
s52sAl0u0yA243Ppj+wb4TpV97aVsC0z0VXWEbMkLAfezOCprkKnz1uXih8eq4lwT98JyZ+pIzP8
hO2qZFqu0c5dn8TyralN8aSNV1D4BHHxT/LT3DeJi7Exctr4PyOU4TN29cWh7UafBeKvLm1qlrJU
FiDbqT8n5Zci6bHMumEauWHKKp4O42h5/1xPx1VOcPbAtaJWb0+D0cOqOiRucl94HXfqBEAjj842
xu1Z7dP6YLV1V6E8VMnjGM4LB7Rl7wAb0eyp3AJt7Q97MFg8DPR8Oqnd7e55WIbQ5wMX4QfROphs
oBq7/yzfqe4oxIDXjWczvEfbIv3MDoV50bVb8n2VW3i25sGKzlgTYwdCaSkNCcZlFJ7pwja/I7Ft
1C6g1Psd/Q1YpvRtApy7IOHgnFW7/PRr3LC+FZ28YzLbllN3MTmmiQDjyUw/moeZMfazT8KF2CB4
99eEnraKhVzWA1GRS/w59kn7stJtwFVhyL1FcRmzizX7sD4mMFkVm/bgOge/27sQY1tkP0MEWvN1
T4zblCaFG963QeGdI15cN43Xcvk0ZdD9ZYJzf71ugxCoqGOlFW70yOgZiwiSRqndmU9FL+wbzKzj
jIS7GEwe63L8Et6yxVBnSSkJlkhCeVB7Ob+tYG0uw3vZjAdmAaBF6DYh06qrpt/Wpk8L6qfovte5
5PhswWzjXMeDxZu3m+5RNk71izCHHdudlvVld6R52PxK/+H58J6wIft/6al1m9RIdKikZhbTZ0eG
xV1ZDqV72pu1/NqYGONsrjcwoSRiGUv3xh3eS732f/bGsT/W3hmfZ6KbPqxOzuFJo1R8IMMg+hKi
LMbDKLemzicQuD7fLXhFJGi2SzOmdP/t6M3/SPKJPtredCYjxYjFlUnV/ek2cP6cdKuQZ27hJVli
ryG7znaal9AvSLBr3AItic/9b6cJudtJunVtMmeBbYw5JTMIC2PLoN4grN3/6igZnpegGm6cSUTN
lepsu8ob8kr8THOZmFRVnk0LiUtkb7ppv3wprGkrUxO59btOKotj02jbOwzDHPzrrWgDToX3+djF
Qhhn1YrRB9pu7PEA8aPPY6hNhMAhUm9O6VYTh1rpRaeefPA45blEXM1PR/zCtti3HEQcb6IYChjX
0Vl/ES1yqthbRaAxDNNgHfm+LiQfj/nLNkaGfUGx5Vx7o9EB4gL4w3RMGhOnjB7r54RJoU/p7onB
4mpm2bSFFejTaRQ+xSKKEybtkHoLKJOFB8sr3fafBGAAz3ZsZJ+z9Pqjj4zQyXy1eKzP1VwDJyBg
K9PJalmJ95GklzToRzKRMV7wXbVF2z4uzUTzb6W7cODOHZIkK+tpPmuXyDk+Yr3WeUcP9F07dUmY
UU9kvxVmDn8l9MVzX67MGKrh+VzIN5zBCYPB53iSVpJ7LfJXV2myc42IxOu6eKv3SpGK/zShIBv7
YzxCdr/DVct/y+RanPEyXmi4PEnuuuBEAv5417iwqZk3dfOtI9BuXOHBWrvDtg7F58LZcc1kaLpj
PUZBm7WhGn58UdT7YSjaeCbaNQR6ptguYXUe1uV1kroCZeXMrk5rpJa7RClM6ZRpr7/VpC8bGwvi
f8HWjI+bcKKe9IXZ0wz/dXenR8d9bFZji8OEE0yk8SC337oLvZuhiraXAHL1veMpDQhBnvTjZrz5
a6in8K2HYAdBEyHrZu/Vy2uLsHu4jeitmdmIWs1aObkMz2vn1EBC6xqwS3CQiul+BF2dnat2iL21
AYQJtsAD2re3QVEoj269CwELZlkeYAX6iCmn3pjcbSTIzaGanYKdy/HEeaTtj3/cUxGWWrFx7Hzm
fH2trcZ7jEFOGTdQ3fzTtuu+L420PmY+i5P2dlJs8ELSwRrKtv4TKQ/rrcuKDNM96PqswLTGvJLj
BQfklLknc7YdsKC5ejrUBR8HVsOEZ0wYvX+0Ky9xfloHE2Xq1/OijnFYrEwyCQMlKWFs9BwOqM9U
tKRFKIr7wPi2ydatS557PZnpyiXFdzutHQGwF3DBHq9czRJ3CNzOrIfW68v33kITC3wxA+m0u67C
zCYRts6rrdrVjR2WdXEw3h4led+HsUqFJKQ8Hy5B/owlqn/CG7LV6UwGIaLvSPNFNMmsnwEiBpnV
SWvHP5XdBrCCcTXbZ7k4e5BG3J5VJkeP8UzFRdvwMjGmnyCG9itXLiwOUzhOXT513bSBn2ISOXhO
b7MACnQcQEsbwo4j+eXGecSGsaLY5I57d7cijsnRCS4y5NH3OvtAjYh5W6NFJTQVRgofeQiVldI9
o/cHfn2Tm6kQxi1XazzecGl3H+usvaukbqfvhhusulpl0zfHWG9dfQynKXnoVtk1OS8LEELtRheH
VB02yWFwsKWmYgkYEAUA+3i8XI/OdanFEN3VLArfResTDDCt3p9BVduQ163T96khsWbIkhZXDCGA
u/Mb9D6TTQocpsKTE42uetwCsewfgB5G3u1A4OHBZ4yp0E/o8h8WxnI7OVB33U1HyQ8rwVJF3duA
Kco9OhMpBjmgoD9de6Vfl8c1mqvh3t/GwqSl3qP+WgOnz2yiPoXLvBcMwaDRYjt3ni+dD44tNppk
xO8gUqHnJUxbwR18b+xWBI9WQhiLl1rJZtQBl2r7wlRVhNcuMH75EE4ri10TB5ubd/aw/wwCKPBr
ubhET4oHTfHK2xB3lbCdg8eRVx9EiVg3WxXN05y6feccEX8s7KY8P1CpjiZYTpAqrPgvh8I/k5AV
qhv0ye7wSlNGbL7r1lokbzCHT9qwPvJ9SSHNfevHC0fbYNczMb6t591FxoTizLbbNZnNxcgkpnWF
1L3gxg+/hzAYkxNQfldmbSzhR6qgTNYD3ETyVm2Jhexv2t1vb/OleWqLUC6HQTdNAqvaK3mn/RU7
dZX4k31qK9d17sh4tZyTVQtIPWvm6D1yzk2/xrNmm37fgsAKBRd6bHdH/4xlDQ7SFJvRDC+J87vy
h6+3QHBTc/QAMdUr2Wd9mzZ0AZjbKqhXLxuxQTDckkrkZfzQ0/pBZNFy65BQMf9wkcQ6g2nqnUer
mGIvq+IxsR59Brbx6C37st4nhY6hJHnf9X/OsMz6Dmw68j8ckkiigzTSh1kZNlef6y3W6o5n3lEZ
W+VIVqjiBcj9IY7cdF1lYH878NpzHgug+GtPt+14DYxLpgPaei4NFcSu5JzicriaAzVWeRAKLU/u
gmwopbFmc19a4CCZdo22AXNsoPNs2gbT3/WR5Oxv2VtlruceHbohP6dLW0Kh2xRhhH1jO2sNyCS8
ecvc0U8UqxAhrecEoO1nHzc4ZcyJUh1YVAvvWE4FaYRYCPR62ycTzw2U9m5yxagzPNfkArjcTYJo
HrOYxcoH2gwaPuZS1MkBDUBosmJQ66fb7KufYa7x95QHTIVXZRvV6iibPWRrSOgZP7j92qts9qmm
zSUdfNuhIHHEzSvlT9t7E3euDTnpL+FLIEcnOidwqSyFZCtmntXzwWmaU6/zZAo3G6lIGLLV8fgA
khLlPRftulJtqzalzPkS8b3lZvdFfcCv4/JjhTtOncqa9XCf6D544g/nQhz44d6k0tLJd7UkhIrA
4/+wOUnK7d1yu5p52d9CQXR4SrVFbN/albH1cUw0k0SgmS9h6CzGuiosu/Fcl4p7sKmsPcxRfOyw
3eiaxy0DNp28My09/rPPOovKrlaE7KWAk03PmlAs+xvy0qlL0Q7FBXRCr92HIVmK4mgjeR1fIR4k
v5i17sobgAtYfymUAlOGzwoPrakc3uFWSqjrsnXWN2D3qjzupiA4lLi0cMrHGHPyuQpiZe77JbLu
AuQU8TXwQTim1mgL5yYA63jlNirWXIErcL6DIT27fAsgcX7jUwEU9VB0drPES1a6ctJnFZVhl9aC
tfE87gGBxNTvOU9AsOwS7pZgYJGhhe2S30H9WfnOsOeD3kWRdeE+UmU+Db7I6x6hzp+x6xhxPXio
Oo08yO2reRDSfkgabJnHbu1i+86msYujegUbgLyEEGG8QfrvBQcCU2syM6G52kNseoxqyyxxC1V1
C5rrIOe17r0Cefl/wSUA5b1RVVXB+q7QsoexLlhwfdTUwfMYCnvNl5V0459aFfEEK8CB2TKIA9SA
wto84aSLFdPJn8Em73fXqUVuoWz1DirQibrqS18uxwS5cvW8zGZmbkCS1R+NRWr32K7bcKW1VC8d
8sWbea7jOXeF2qEPEXTkXuUE/W3k1cN4zXXWFVehEWAhQkkYwVl4K70pnug+ALaKMBNTXFRpXATL
b7erUBA50C7+9VjOJEKtWD1+xtGRDxqW64NMGPN/gMQG8Vdq845gwpZ7XQrX6Z/52hSUlvSjKXfH
2irSYGf2NSQww24hI/COfU/U2gvZGcjQI2r2/tWLNPu55/TTB0uLGLkHZx1Z+CP8jOY9c58QWgyD
nXUNOPe/odVtfSIMpOmyGcI6yt0+Ctfj5MPH41Qz1jINaUQZMwXbtr2u411prf1KVjJYzC2iVrEe
w3qYPnlGmeWIQTG4O0gUpc/FKak6l+7uwoCs+/zOwtCtD3OQVLdYlOfyVM3b6h0HcGCAgLWBmpXJ
7vQoaXqvyEe3acJ0JtEfAU84g/vJyfajNMDi1qXG8vSdgJZPTkJzfmSOhBXMgs6425U7zSxsiyXF
cuybaTwp9FRl5rW4DG5deLEuLxbsx1cxuVwIbLe+2XJ81MuYDe7m7Lkqg2HJoBG4lLnJhQd17V8q
b4KovDPURRFG3+sY8C5pqnuFVBOxULUE/GDC2Q+hcJR32pJ+/lP3c3m/YoFG7iL43A4RzN1xZ1V6
q6opvN/43H2WFBT5AFuK4V2b1v0iW6F58oN2/CwLp0Ncse7+/ngR18R3jreCqyJPkqQFgWuPGfjT
sKea4NpPr3Gj5ji3lAG1NprC026s/p8jeJePrSlUf6RFLwhOvH8qPrhVtLZHMiAQQKlh28aTa4WN
OYWoBWQmRRkFRzw+snhZFxbhfPb9y+HfK/udP8yZbxXDqPNFg2oSnIbBctx8qPReHcc4lMlxq+kw
eVqKVbz6tc/bKoa5+NPQygQ6YXzvEyoHjVY9N/pZbYCBB1Pq4HMuMYWkE8sbPDADCW85Z9GbBE+r
sqKap1/yoOwuF/A+96B9DZKZUEWPpAzMCBfiYK2PMOdmAxmoCju1vUGgJRoWuyccsQxBvTu7f60G
k7zWWzj+IgT22zt/swWC5A4Dg7sObZdFQwV+FtiUn+HB45M9q2AaqitkWTT1mRVU+mWJLoQEU/Ty
X6in7a+DzqYjXDNmH43pIfqBfKvFLRV/XO5FGEr/xtuUlB8aLWR0LBpX+qe54kg5b/0wiVPTd1Tt
TtJb0cO4usPIWrC01MBF5noRkXomCphn07LC8bPDnvZXo6b+z0pIjs76kqQaEGG6ka9qQ+hAHkZ6
1K9e2a9op7xFbFfVRqfTyVon87QaDdsDkE+yjIJ9T3I33uCFSqvFEx9XYt3ycWR1RaihN3mFSGnR
Of+r/UhmPUjYgCWRQFN22eqIUrr7N6yxgXjaIojmCanDdLO7rhqykOK2p25R+09RrGa6RtTHF8Hg
MKaSdpDuGDdbX8sUaGzr3mCxUUfIuJl5ieMBrjrF3jGQxDy6sjosQKv1XTPU4q3STdvk00AQy6GP
pnj4aFuv+sBk0KNbm8OkRh/YLU62FU7BWU6EhbqyHeVrwps6+68qNPoctPbBjnJKr3+lsnbiGSax
KEIpaqonoiCgQSvW9PHkkdsED3ZUzfqnpVLVTxcPFi7TtsSS3PZWNWQT6Is4Vv5Fwp0Q+0IwoDeO
b9olZPs465miWs6lxjs0XruhKdrtpM1k6PBoy6lTtPMW4ahu295ZQgScLjKB3gylw9PuUtJqJ1Z4
dvpyMHecX5exk7RPMjKiANVHiU8dhLS0C2RFsCj9dU8b2pSvfVwCjip3rvLJccOO3CJ5qaAdYyC+
bUgmlMDAQegJSbMO0mXE/wU3D4Gbm7WC6EEtaSNj4ACmnLI0u5vvSxvNVwJ6/GuXAgAsAv1dmczK
hglCVNPLuopkvTaVcf6FsgqLwwyC/V+9S2RC3IHVNWxqFF4Ixm45IF8PMYOYys9hBIOXCUFMeMCM
UPwj4RB1DfZ753EP3a4+LaIIo+uKXk5UvJ70XG6AcWKnDXYbFRAbeXUsGQTjU8Dv9NeOJsxbZa0i
cWqRGrdfciZ/P2WWgFXGddG7VwD75RkXvbVc+26QNBclyz5mYWfY0F1AxOlpCMHDU7ePgelkHTvm
htOx1lmQjPEhvhi9UgUn4FwFxNF2J1adCpte2VTtGe1xY5BVBhITewRWduRp7ps7B4lox3sGTnHA
3F+c+3mb7yoVFkyL4WI/Q3+tT5g3ks8ZDcV8IfKqwQZhtis/Nbu2f8WcWE2qoCarHCrH8Y5NYqAn
wNFbNF0GKHuZxPwUad/WOZU4Bi/m0o9xqpC+aaTHUrsHcPMG2s4RLgpwUHZx01AMwts3O6qEigeZ
+oh6b7BuhTcuIk8miNzMtxti/9zKtfb/UF2AnampSMJct3Zw16Liqp62gU9c0wTdySVDVyLuWmWc
/sHb9QxNJ7cqOXmWEJdqAuk82RgoSf2yhGv+m5Kh1Gloj+qfGVStbwwo7vDArLFd8g/igkG3twf7
BHnKtOGHanIfwZYGkAAUCXSquWa6HaRu/NQrCMF92UFwmZOaEnS3YFCw3p1pstbbjTq6HrVXYgX3
AFjteiTqP/BfraHdvRxhlgH8DYUXX/YOjQUD2VGVSyZWkTa6VhZf05g81qxcANBQm/YVkuTkj4d+
uz6qxee5SZLWIEb0vO17WZONm66ZII9LtDA8VIUqfy3MKetT6VmwbXHRdN6jX8UbOlDgHv24e8v6
iSS2mRGlor1Lp3UPu5OvkDPREp9YMvf2TcpsMNH6uC+1uzKhFsMfxZxTYiMZrD+U2zIFtoFLlkPi
dat+ofAiUd8hsC5icF8r/C3DPprnnbQu+1EB+SB6cBffn66EXrmGSjRt/7nR5vsgGUHy3jut/TUl
c/TmobVfLpvb9Kcr2zp5dosa+Temljq51fZYto9m9y6YUyzi6eSWHl5vUB20b6MLXfvfLsCGbud5
mpJbZ4xgCHy1Ns8B/tDw3lKLW58YcAr34DZQIdQQJasFUmUVM7tqWApzWwcgSge9hOt3woW6ZrIa
R05hOdg95aUTy3vhOBL0nvS8hxpVYZeGYlwQUPTsto8bENCQEwvWFynzRKeO/ri3a4qwdSbZk745
0HdzST5goVqZTcadrt5ZxYjvlL8XKovmbQDMGtzFy0q+dwKvlkkPzBBhPGb41ebLhIqjMx8oV5RA
86ggzwWvYJJtAhQya6YuHphSxqnPCHfmE8bJaM+/u6k9t7oonJftgIspcDMHYPuPaHSrUxy0nntY
oiry7yS5TWXuSyKp78jAQAQ9Ju4oX1pQ1v240XxyeRoTYDW8FXWb7aHs26OP2GRDTMnaUpP6garJ
Awzg3A+DD2cEKsoYZJ3u1FhynG/02ogXZx47ma2y3qx8Mehs4VQ9VMc+CPTDTj2GdaSRsPMO/ViW
41k7U13d+PG4Mo96KypLvhqmzF7o7b4n4oBgsKkdzEmaeqjZJmUvmayT7Yyjo24/sCpHV0QRLk8T
3b41gPw4fukgan9hE+MXOm8AtRe3QEC/u/sdLsTmocWy/Kj7gW5KA9eARnPZ3KeWcRfWGsL6yV+5
hGAliUtiAtKzyorWRcBsL3I96l56yS1AoxPlS1zJT96GyeQdSz3ktqPpihiYNf908bpid9hmBG1b
GcS/pUnc8lAL2ZgMaZscr5Jq8n47C4HqIWyRRbAhUqhHCu9UjyGMcmP+Loj4343kjriw0qE8+vvU
2A/OxjmfQUS487UnlmI/NX7p/UHnhI3B3br4xaGtd34YkdkpQKjI0SAncTE8LPHGIS3jlcS71cTB
VyWaOjoBXsB3DaUUZy/aEmwJRHm3V1zqCvFoVNqHKIjm7oAqFfmbbGfnZh93OIaa7NLq3JGM+d+g
5HBV9AOSJHcq+KE2oQt1KAbbP8dRxynrzYP8s3aWax+jquZ8ZyHnkOVDsgM1og2nL4cL5dVUoZyz
iigd72AHlRdfdYIx/oCfyR/RmvQBOVJFOUQ4V0a0YXWou2/Txsv7tlnTcrYiW1NVWq7+0+gE4+an
Rbe4P2UUwY/5vQuYrwkf+7PuLjjeRCK0ddw5vsjEpewMVy0RY8d9CViywGBN1R0dyzgCK4JeHivL
6n9I6WDd3Wx7/hxEWw9HJFfojut1BaIf6AkPmMV7+512NFm94KfRr2wjGORMvCX5tnN7on7wbFwy
M7fxxlj+lzZDbTAmLhxnVDsjs7K9GBlzxx55X6OdfCWGEtrMn6rpGy9Bo9K4IcA58gb6n+NiAauR
eyNuQDZ4igjUNDKLaUv7pPK6fttELKJUQnxU6bwh10hFJ/Y19dtKoKe6kIC3MZU+5uAUEo1FpBwU
3ytE5JRpz3IBSORGXpgiCOPF37sS/gG9w3e04Fa+jla9t9eNvYfzMXIRfGeFbbzp5DGsFRd+PhHZ
CiFxmKyKGYx0/uFb8DpWZ9VjPwMkdN02t7THMbtYgw8axQ9U33Yd1ASK/AmNCMpAhPC9u6z7oZWx
JQ9jUpp7spZ0+HfnmyQbhbnRvhkjv8PtVC/ueqxEsniHUHtbc9VGxp/4vgJOinZvFc6dtTIiZ4Uh
mz81jJM8DjacBmD7OHyS1oV5i1+FJ3I4zotwaLSTv/aIgipFAd6K+92W7XSwwhiNFnOJ7/Pl+j0n
dD+txXKcMb3Iq9gCPIeS3VG/zsrhmZNoWGWO33NIUM5sSHXF6AFyJSX5NQfSwl0kKpW6b9jU7qJI
yTKPKlVGt6G3OX89QzQqDOmq/RO4kdlOUiR6/GpkJN1MrGjdzxfV15g7SCjHEwhevOahVeLWYsCI
4yvp6Lq+2ydn+GYR3p441RpxwhEj7iwZLuNJm1IEN4i9kxcCrcR3pBXKfglBre8YU0XF2k4aeNpF
K1czuqheHEyFcDTDLoChCAK2BD0aWAaPpKvRiTcJj6sZKV2wn3S9Kv8Ra5QjjoWr6lvyXXd1kIy6
zb1kwzj2i0dGV2JNM6cl/Ya/VAP59Rnp4PqR+IW4d1eovVx2wfKNwjf5rCJUCbfWUuv13BkUzl9t
pzqJdiCeQoybCbrkyMUCkrMSrglXVGuia4q2+n8ce86rcUgLhqzrCz/jmt+blLtvIXyUZUmS4uv0
/snSi2/l+Az6J8Bo8fs/0s5jSU5lW8PvcseHCCAhE6blqfatlp0Qsnjvefr7oclVo4qu0Ll7sCfa
W1lAmpX/+k2h9dr3EgpevuH+AnerDrvsq5bl1IbYBlTziX6PjPZ2mCYUTvEY7glMXdpVjoggF1HH
3tYgBvmu0qHYbhxLJNY+MZRmg8DP6ls+hjTejB6VD3VLlcy7MUchuk9VBBewx6xNnKQG++MYd7P5
WXWwoXYGpOr0qEvlf5PEKz/Xnd+hZqaX9oDiA5pUN0JpWQxs4OG0WT61ng2OfUjkNFawFZg/GWK2
vP4Yxr1mnqAg4lNYC3sYjxVwZsVGkDlfEQGLJ6gR5jf2814uPKgkOIAfVuE7I9S7El4+p3P7FCZD
QTcGhqi/j7NxGjh47Cg5GWZgUmHLiWsll/u82GlA3Z+KKrS6o5i4ZNGPCorsLjTJkUCX5xfdox7a
ZbPrq6m/TfokhysKsZFLk6CLd4dootChtEYzjftMlAQzWm3UjSfNALHeAJoaJ7NMpQ5Ha0SZg+Ci
iXd4+OQ3dpxX1gMZGmF9kNoCszS9Gz3yg/IvcIR5P5uZHheV2mSE4AQEKJfvhD/SwMDnuIWiiy8+
ipahmJpzrAo322Ojpr4kaOXg0eN/7BzZ1/T+pIWQTyE2uA07Ivj3C+TyicrZrszgLqi7vL0f3Hnu
wCgUsxC9acBFqCZ4+9h0yOOPWe376pkflQPJIrvxt4Ovi/d+QVN2WxoRF10Vhq4PkS5nA3ZD6H6T
3qEb72n93/qmZqtDjmDhJkmY9E9KJzjpxA0dcj23KwhwsjI0/1OajB1AZ14Mv2xIBLPHhasejxot
WnGG6k6JKfNEHKCpp0ykOEruusIYYJbCb3+xlgWxnXP2oifKTvc7dMUEza8KumqLHMvkrtoWQfgi
qzD4CkdITYcS10+bOwRZf6itLGUequz3hRM/PcG6A0b/bg5lPWzgwsZ3/QxseSY5Iuu3Y5Y0v0Yz
BLhOFLAke/rCZ9CqnK8dUbLPB93uyvlcsJQDUhCi6DEKshh1hWIpf+BEzuHx09UP7kKYzs4ZUngk
dl2ClBSiIy3YnT+11U2WitjfgtA5HyvccpIjuj9qmC7DmcZTtZGEZ8OMimELaJ8irqFdhMdmAN63
CXx61ts6tZry41AkrDLTjLG+xIuULAU719t2D4ztpA+QbMkIkOOEsmQyy+CBFL6Ck7ZPxz24vuXv
s3gAuy414bzPA7hJPClx6XcsMugRyzXunR5YRndKZ4dqxVcOW4S0ERlJhLrOrjEajntXlIW87UaF
ZEABALDtGoO6GxI5f4pqG65bA9rubjPh00FzE53bjBn302PGOLwVVAYRC7jkDgLCnEdbnda/vRck
eQz7TKDp2+eGpekUll3BvlPDksJWwbSSI1SaxDmYkZNZx1Gj8YmNVl4fdSeCGls1k4hOlvQj69BH
oVi4X3b80LaDX8BPS2T5MGd1lD+xfgvp+YY2jB4iCODg1OoeQoUKdluUYQ/Zk5dIFY7jlKmXRneH
kc/onN2yzu8DIul9z51wCoG6kszcHqLJgbnix79mVKq1R6uSixNglBvpj5lmO+UGK7TEYrbFc7rL
2tAudjUt0W9NRht+rxqtqLeVAj2irJqDpwZO//i1agXpGRFVWrL3IXbIY9nTwDqVfa2oFjGx/CU4
HNFnKIKfdro04/zYd1Y/PLZGkUiEeen0QQ0kITCEzBzEBqK+cYox0I96C2d1080BfQc8G9jY8wCt
IQhUxcmTJdBYNmMiDX6oH9PQAJZLoRrrmvzhhiqoaRKOYbR16qky9hm+197osn1uYUpihmpTIdec
X2PdvG/6YJaboSEtqqBQspBXBd30vkl85ymgd2NQLkDH3+lWS1S3AakIrnIRIlnOsXtGkZHazbCx
fVV9pcdBC97NXcHt1QqhCfJyItAKasHkBBHcSPamUDMgjeysiMYWguA9ljeBOhg14L43QYMBrsqh
jlJ2JXoDDAg1blepIdK2cdJwtvn4Q1reOEMGP9lj5vygp4CQSvMRAuzFWI1iPxfZ9J5VTIcQIeW0
cYypMI4ix7EWM4TeeqngDha3hTtM7Tmo7P4DC3xJ/Ou7YJ+5RfFDtGL6BdU2Qv1VaRN8LoeCGWjb
RCiNWPTAMZtFe90tWrrXCOLcozY2c70dA9+f9zWJy08F0/2xgN/0i4a4u4O/t+iIgJvrT/PUzzE/
TlL/DlwxkIX0QfVA96miJBzhq3hU64NDLV7XzqbwZ3Y94WLPsEU2kxd7okdsuCvLJWc3hnjHbyhk
p4+9a7fvRGU0n8dMTacUa6HoXDWpeaN0x1oEqAPCmZQ0Fji4itwE0Cw/vq3gr30yw9rJKScLo4RC
zcbNlFfVuMd6ygfLJLNFnZxBc5LdJEJkPe5gOcfQgbhwLCHpYcegVQ7sAifIH4lfqz5jihs+R1Oi
fTa6nMZNpjhNbrGwSsUeiLK3t5DWnVsVj4hASPCxIDHphASKREF2yHxzOC19TXp2EOaHDf7m4q6x
xvKbTjb0sO9GCxMBzBDQeyunCORxJBLApZ8CXei5naTLpY6zZ8MFyf3QwKOL0Lz4ndy5aENfbJjI
8RH8YHyhLqw+SishRksYRfi1Zdcb92mmq2+VBltrA0E4GI9Y1+tfmRL4i3I10bkLqWF8wBzCWkzu
ZtsimqBOkn3jdk3zmFdtDSFazMZ3WXFgbhDhw+QtFO7bu2BW5buIHBuxr8oueIywffrBYa7kTutS
NPFcTPFJQLaVfsvpxI3QxyvFXWYeLBhyIqFlVfcFVKBZTJDQS/Sm8FqdxD4pkwvZNoQzD2xk4tRM
oxZvia1phLQprDFw8ZeIsCBqIW91xyQoep9jfpCfcOgc0KaIzH4IVMD9x4hd8an3lUlHv1DjUxyl
QXojIaH8kqqPPjVayVrOWFu/wdG522FSl6ktdkbhB1UUcX+qohmthQqUe9JcYQ73aLvILevdsYML
aUZiOjsSxijFYw8OUiRkom6SdpSfp2Gk8z92busfk45bi4HgLjqU5M/olEbNAhgjZrSOszZPt13V
Dp1nIp9zdzLhoopacHDVDV3QJmMRVvwKrSuAoNFYxgk9TvwgdrbRxuV9HvjYUzB79fcJu0V+hG5F
dpQmkql5TmQXPybNNH83UCp4o4Eikq5bNyEl7IsqIAx+smeERQ5QtetL19xaJVWAl8vK0qGVaFjD
WVGYBEcbXwX67LZVBLvRor48gsWHxpexGYeXwuq15oAgUd7NbZDVR4mdw+eo42YBsFpmz5Ax82Ez
2Lw4poGbgzGy/6eIPeT8XKSdPW0ADyaYt7XmUJUYEmZKp01gTNzwp+AUgE7uTX2MmL5RZlgULn31
ozUdLgktbIF20w5ytLjtzP5T1mVCOwjI/9912mzSswZT/Ozm0s6AU6T+6M9JBl2+cLpPSyR1A9er
LikVrNy1zzMkSZLScfx4yPGbshDpB0ytxdDkoXKh3+8nIlfnA5rxHMIropiNTWTZ1wEdPMi5Yzdf
XZmFmteBsb2rkBnEG5TN0X0LGTjeGaK0Hg3wcCbcJGgImFMR+XfICCPkmkntPjRGmo5H5JVEG5tL
WwZ+TPVOM1rQKT033XBvt2nFStLqtntwh2AM9tOQklLWYBVfnNipKL7czCAmmZmZEkwyOknK1FJY
gkQ5zJAwoEXGptQ64lialo0e8jdAlC0CT6ANTqzthEz7xi7GnsmXQU6ihgppx2DF0sHwM2hcfUvq
0H2IOekweeFM+SJRadXnKPQDc6+NCvgBPGIQe4VVSLRDQaueTX82YK6LMsyIt6jVYxtWbPhNR72n
ZRUiV5xtSrZynA1dWgNuGojdnPglIJtZqoNOcwrqUh4Ke9vRgAGE1PXimXqNmm4odAPFWsOOdZxt
MT2kBtvppp/opQ12HC3VdA3oPPcyBhgronAbjdB5N71PVMuNKPW0WVQlVJXfuN4ohbGHbT7wnjlW
bFsngYxe8fRk4av10S+qBg+FUECnnyM2k8Oou2191rnMPAeDQl5q2WUEAQhdVL8pYljld2AP4GBB
0VgffCfxH9tg9u902jX+jVXIWW2xztCGvesORraZJ0NON2VgYX82tnr2i2DF8rMWdv6HCQ7o7C3u
Wr/ogEQEpOWwHTZOO/fYiFch0Jjhu9ltUy+qMmH14TdsiUJ1JDaIHMhpSifJDRd3A09TZfXgh5UB
DC+5g+3tmn4fnyHMkSPZ0hcnpcGFR1aPjmzn1FW97HLS3LQIjM5WnsFdJb3NJkspomkBDSb2d9as
HIhpsJYJEUnSLn9Gv9A9TnHXP4msaNi2Iac3MOvD8WNtLfcVtCD9GV8FmGFOkqnhhj3P198xJRFF
yEnkPXQ0rDn3ge/g16BquGkbLqqLXb/eDje+M8KDtDUbk0vaeNlWOoGhB5uE0KqfFW30hY+GangD
fN9/7gwHNjf3lvo5bEvo9zjb3BQQoey9P9GMw4MpQFvmiyD6EVSdMe6gf2PjsvhfmJsZiod/sMFh
WsT/wv1o+2b4AYP34l0yRqyeyMrb0yQLXachE1o3iG0CcxMzcwgMoP6J93YicIiYIt09Fm4sbunP
tjlB5wDeD3mXQr4BsrZfWtfpm03ZiZrVAM/HB14IOEEtysnmfvajyt0EGE/Z28bIF0V2QJ2z1wIj
/iSbuJoPFS2X7pGfOj7XHFbY+YNNgaJKW7T7GekAXEnOMsnrsul1ZtbcfMC+iT5Qmjrl98btVb0x
AulwdKQdKgxIG3BErLrV2k2wRCpsY+Fn0bHWx5J+QVcT/QE6JJp7c3ajF0B/ad8zG1OsPk3Z+Xuj
sjnjaAPQRA86mNMAl3YV7PVkwN2F/7Wv9jgY40EQq7nmT10Aji3vFv0UcBLgKzYNKt7V/dDGh8ZW
bsiFK+zvTbPXF0MAJ7ybZ6E57wLfml6yZUUCV8TcesvClS96DZgJRapMboLaSQVuOW7zqaf9OR4z
9PL3GQcEiU054bsBDaiCo6IbvrRaPPzE/cC6tbTMwqZIOb6zDSwI0WdUaTomzGUxejgN2ee6JtJx
g0glaLczlRbzlXu//cUAFP1owL6kjIJjBKgJZVK9k2Yqyn1f9xLXGg7obYNgyMNUoq+O/FmYbJph
pFGQmrLUdwKVEEwUq5u+pGoA3Z770A12Jjfi7AvArLNHrrtAPALmwYnrniZOcAa7cy96cCXNqWxW
sLLdr/TRzBRBvREuhwQGz2gf0kG84KqmvxsbM/2uMU8+N9lY3IVWMC0SEJ9t1Pan/Duie31RGxvA
Zy6udD/DTCMvi06MHDcTh9iNy0yfblIrSx+1JE7s7QznN97YCtLBJ1wuApRrRLOiNMNhGex+5ubI
YUPbedeO5fA8xvHcPhc07tBAuXX7IQOjhP1pW/YnuBaDc4QuJipYPznbJUalyt5UFRfR06AXWvOF
Frmeb80hqspbcI7iXFBvzcca7ou5D/VAQ54AZQvDnWwMnxb37i9G4FON5jMEEvjYLWS3WY+rFmsc
8iI2FR2mAoBZlPFxnt0JdVieUkyXUneZc2FuUTazAY6HyYXas+2McGof3dxK7hHG1PHtUKb2PlF6
BskqCUQOEzi2gr0NqlxSUvZLR7TylfWEoxkydNuInNyDLCPFFh6W/xU3rSB+LDu7jg8EaJj5vjbd
Ad6lY1b3ZNpW1caIdH41ohnTPJsO1G4Y2E56TI0sDc8ApgV1HPFGkODzZtI/tU6p/eB2nvN2h0I9
TTKzYFdOcS03OEB20bsqmJuDCMap26fmCAIwm30Dx1X4xQEWXfxo4FqE7VNRlPN9VFWCWFtkM6T3
QbANsvv/QAGUWhu1gyedPjxjsVmqu96MfHczq2k0dv8xfVFb8F4zb/Z74rWMLC9z7HOsPN0PmPmO
BxjmesFfNUNPKOJyOpX1lKt92nFsTR0fDhFEMlxx6LxgBiqlwg0WK13TsMTKX5o26ESzp+w8rZ/1
rWEXAoYIFF2Te+cV317jgqsmhh86yQuL2SlCvf955ekcj5gRo87pvA7Lg52PgdE+kqZzP2H0sgUx
Ul80f+Z+4VIM0t2G8lxQnSPqi8UV1/BLpo9KEGhAa0gR0rByl9aY0sBneuc1am4PHQaX57CJ+uPb
LprL37J2fMRMnoclfwXv+pVhuBYA605cS7zOr9/xAYOPIuTuqAtH88ATuFRVKeLqtwe9/Jat5fgS
Eo95a/VsOXLGwQeE9Ia+Nx4hNDhH/mtta6mUOeZruBDBtNlnjZx35YDmuFWzuy2H4lro76Wppf74
IYvn5x8W3jgn1aqWvOQ+y3DSg3DlOEZ0g/Szv5L7evFzQqgjBhuTVGS0r0dScpSpsurOk/SQj4Kp
dy/L2Xl++81e/JyAyzySIE9NrZaKaAMJU2rsvBLpsUfmQ7B36ON8xO8qP8c1PEaqsf6/mal/DLqy
+e6hx3RGI7g7E2wLRGbZp2Ko7f3bj3bhU+Ff7izW07oydLEaxaXKBXi0Ok/hbbind9/ed8ngY8SG
hO/toS58K3zmyZiQEJdc01r5aXcYJ8EMiTuPxD0TLSwNzgOMSRro/zqOqQvdkZgPG4al1ssgzNnO
obMw++JG3BezCR90HoMrc+Jvo1xGQaEgyHciP0ysfHkxXoQAbjPzfKwTD05Rme99d9TG8xzFpgcu
6JtXouf/dsolxUrHt3n5UtA/ViOaRJQovIUajxKh+xDaXDO0OE32Yy6DblMvFv2JLHBy803ziont
b7fm1xsafRPh8EIRnurMmNfrDBsggcgrmr2216ThJX6ORIZWg8stuMzNwusVDESv7qjHTnQJZMU1
xbDPXYcM4ZDobsXlykcfTJ8eDxY7VVO2RfXg26ccaSxEggxPTzqvjhucM2XTiS8brN1S5PXZnhCp
FhdR/EvgDJJt+6LqWZRXts+/pydO1SxvC+4MXv5i+fM/Ni3DTYsoiswJTmsiXzB9gsswh/rT25Pz
7/W2jEIsBq7YuEyvT8I60RKLHsdE6wrLgFAb2q3Wh6Y3lHNz5RC6+EAuUKVrLTHK64REHdnp7ASK
oXqfLrcFUruQCK+s6ksP5Oq27XKawq0U60NHq926dq3JW7hP26mxsTGYudShUfj3oEKM9XSDgxv5
J0GTq70KdDPOOqsaPTALDUgvo39aDBDmuPbfVJUe76QoyisnzIVV5xgGIJdBMrN01tkYUKtzhJDO
6AXcyopNmg0YTHXD4omEA6IZ3uLTGn4d3A7Wr5lqU3hlN7vwfh0DMxAykEwH/9vVtCz9MopVW09e
rEXpOZRDuld1N+wFFjb//ikdvOHZYSzdtMx1YEwgY4zgE+ZmbI2fIO52CLjo/bIFZldG+vtA5Uv+
30hrl/G20rCD6bLJaylCn+FvyfvcLSakMGbvVTiW0KN15OGfl57DwjZJb17yI9bh29DVTCGjlIab
KStcGjJtF8KaOZAk8988Hyuc3QTaiUEt9novQV3HXd1BK9LAG/kmYF58z0ruSWEUt09t6xgfJ5q+
3/79+RyugbDyXMNUv9MR/tjA8JHmijqUozdYGHwPVoXYKOp/duPgXjmJLnw+okcc4EE2Mf5ZVV3V
ZBV5b8jBi5u+fcQRVBymbi7e0+qtbh0/gMgY6d/ffrqLY1qmi7hMxzD+d1DYH08XTcCKxtIu7SEI
Z3SBm/QmxTN+F42YIKH317HymeCVW6e3B/77oBfGclsgxwIODyXS628JHy5P8DiqOPTsEGk0zffU
6tMfRdYVPwWGI8GVxfH3vs2AgvrdQYaKY9JqR61ZeEOIkhRfeq3hzogvXJZEzZVveHEU0nVMnc6H
+ivzx2hynBrHtvKyYoRO4kLgf3JjaV55mL+3Lx6G6tyh9DYlgZSv354BdGr1flt79YA3GWyeZj5K
8MRhF+JE/OvtT3VhsCXBiKKZrZKkv1WdTrdrUlUUth7mOdpNS2jhIRz97H7Sy2uZSX8fC0IumaJS
wiQiXnbl6e8Otk1XwW88CYY2YQuij3i5YzQId7qnEdmfc6w5HwkdSrnlGhzzbz/qhc+HmRG5Q1gn
UlX/vgv+sRxwcpz9BDjVs/2wu9XbDuoLkqMPb49y6YWyvtmsOQOR3Cxr449RnGguCIcqOi/MzPDg
z9lXhLnZXllwjt8e6cIqY12zoTCcblvOqriluzCExqhqT8azfuxGJ4jBrzF1pv/cd0esU9t/j6vm
Psgpp0vd4Duu04TKglAEgeWAp9fa+Mj2jDuQnN0bE93t4e2nM5bp8Lp+FqD3inGYLqy51Y6Jqi+E
E4O5kYXOMzsveXM13XNEOhu0Fda5seviJ/rX4SuhAuaePVB/MbHrvrKXXfieTBjdZh8TlLjrUBaY
zaNZmQuHAU7vCx60tCydqNFOUwbJ/u1nvvBFXU5pQTGt8+SWeD13lMpS2UVR50UwvW60obTf+1WX
oehrwE2wcyTiZfevQ1rQyJlHFv92WRevh4S1k+dpFDceURE4NNhyTx+22enYl2/zAUH628P9vQYZ
TlLFY48MaclYnfLzADAZtk7thUbYeRhZoOjkWa+M8vc3YxRF+iWKFIJg16Ok8Iotf/BrL2rd+R7b
HOeYBi7k6sWy5e0HWg/FlwJFZqJCeZKAg8sD/7HctcrCgb/TaKZjrnpuCtHAWlXFIbCjf43y+j0U
1YpwwFP492qrpvkCo6xOdY9EkPxEwfIJ+eCwaLOCK+9v/ZXWI63moTEJN0nagqCJsBwOQ+fLnaVh
y/H2q1sW8J8LfBmFMwfBLQDH3+BGH0+GAaXP8AwqEZxTbfkB6FV51Otqj29CvMfd0b0j+6TZj3gV
Xlts6/OI8bmXYwWm8wtMV67eJ7QmETUqFARdB8F0GMs6Mp/sjpCrG4yBMYjBtqm7MXWl/8hxN0Ab
hw0IhNQmecHiTn9xLc6rbZ3FFdRI7PHzcAslWCEqwmsLoX7TGvUu9lvnA+xF+plGaOa/Zu7L7/qS
O9/Bxz5Ru8EK0v8uU/DxjWaHwXvQxyK7dWDcOpu4U6ZBMga+T1un9+X3tEtscSRPJvmubJr4aDA1
+ydOruJ7jbHbA76bzrcW7RaJNuHivZH0ZokxXqWaY+iWnXoBv8QMJYGa0D83YxrnNwny/qc5t4fk
4Pfl/AOHvZr01AIB+G4amGrINCrzZaDjytzG7bjYsmPkxmEcEpxCiJQcxCag//w9Tfyw3xdT3MJG
IfX2LiHTQd+iSIVtoNnJ2CP4bN1vCWKYJ/gTdfiPBdrvL8rVjyklpUuF9noxJuRlky2Fm6cJp+ac
a053ihb9yNvzdr1LL6MYXN/ZXhxW4TqCDJ81aUUcFl6e2FgLZAiMI30eiPiJ3K1NUs8/hi4t4yEz
YUczCWpzf2cl/bHFdLNGcetrukefV++38P7jT3WtsAp8+7kubGWEqC+XLwaiSb1a9T1krknLpYks
qYPS72N3h/1VCy6PeApfiivDXdhkAMhMY8mrXS5fq53TLipkAUhKQEFs1GVVHN+SjKeuwHC/ezKr
XYaNGct6FirZhOtoYLOVMdgIJEu2gcb9EBV5CF5lFc1LVWpQ/BwC9yIgsiA85FYzEUxSmSYV1IyB
KfTk3txqpKCEh9bpVHQIXL0+sV0ZzbamxvWBSUNWbsdJiasA7dmnos5bbYf3kXycoWKBxKWasA5y
SCL3M57ZU/MlLM0eej1CEZMeJxk059HHDQdfp5k9hAAlHWkAhN7pSkl16QM7rAomr+4qR1/+/I+J
NAYmFkEYynqh7sTejJB0E2tpAUzDIn97Ll1YI6DgtpDk2Vk6ENTroeIYAxKs/mdPH8P+oyJcyENn
OOw6qyt/jlP/j5HbLBEBtExVakLsE9aqrHDqoctnneFITsQCag6yX8R9Ou8DQkS2+BKbD3iyEP+d
ESXz9oMay6pYzS+qQ6o2gHNOkfVukKVB3FQVbDqg+sC+KXMr+gS9xX3uNcde0m8d7AbDLnigD1+9
DHj1n5FtyJfKL8yPQ9tnDz0I8P7tX3XhS9OcAG4A9+Nmt8aes9EwgiixZm51jX0iJLA549dSvIcg
GV95AZeHYsulDGKZrU9R15qxn9AkX7rVsfMsahhYdpTfFRqkof/iqUwqZNNWlKzOalJlvVnFpAbq
pItWyNHwL293qRaGz1gJtI9vjyUuPhcgMHdi7juYxbyewTLgmXRU6l6hjWaJQDyyvtYuYQxeqyqn
PhIaqpwDgTlJtB/qJESiXMFkhyc12p8GtM/5AwTyxMThOUKZ4BfW4OxKgpOImUMjnBwapJv6qaj6
+H2GT9HiduEved3QyBqo8SYu4pBq5/cxboCQDCZbQgSDfmJ9aQM0lVtEBu33uZ1npN8OPf4ddPjq
ZRpihVOqU43QbDtcqW4wwBCEeLz9ei6sb2HwvalGAbA5al+/nWriih03zuzBhpmTD4Gt9Pcj1Jm7
LsXl6rtpTtq1cu3COjOUpYOzCozZ10h2qGVRYCT57BlDqfCWwAwVzicZRV1A1yENrkWpr8GzZUv5
3RdmA7NBTlffv+m1UlVJO3lJGJi70UTt25eQByEjZfCkg++6K+Q/3jV/j2kBkvBm8Qdf42ZuCIs5
C2zOp1wVz1Ch0DFDgD8WQxr9P4danb5tAVsjwK3Gm5lo0T4nNuMpS2DCbbRUN6cr0+VCqc/NWQAG
0vVzALVeTxeE+F3uVLzMCZfdM+yc6WDlNK+iWXVb+hbZh0VEcgrmsvzAmjHfvT1bL61lU3HhRGDJ
triuARZGajmAOXk24rv7EZPMY0u1f1zgjCvF2oVLhTARQxkgLXhl6KuTqMVGN9amnKEgx26rTMG9
cyfsacfcPVmj0f3owwZGSy2L/Er1e23oFWASNzUmC7k74pFh0hcMiuqEOthApZzgpzdQoZIqF2xy
OPBXRv59oV4fgoKTl2Un2fbcFf5a2WUP8SSZPLev64KSp/V76LxT1O+wuo6dbdT5VrUbMniSWF3D
nttgDOcYGx35S7h1civAnB1XgBYXBsv+YOPFTS54Z6PQRCNivMf60A3uugF/q/2/zw3aRJySJtsY
3YfXUzMLM9+YcPLzqtRJD4OrqR3mGSlltu5cWQWXNk17wZAoeDE2WgOgeo9NuTXMs9fX1XQIirA5
EflU7PRgmm8xyJmObz/apS1s6XwTTMuAwISrRwNgCgIMjL3e9V3zYHWiu4PT5QePvShMx8v8xVfF
SJr2+e2BL8xEiwagBcYrf6+C1wOXRHGEfasNHqTN5hvLXX1FBZf8oF+Ohj0UuOxBdzQwCG/CHrTp
7dGXrWs1GS2QV4wWmI4W6c2vR8eIUfQ+rvpekBFGgZEyT79BJBv+F4cgSAxtb8t2BQfyag+tA7D/
seYxJ0v5nNAGnPWWFXCwtXF81+vuldd64XsuJk7gR+5S6hqrB3Ox2EX9l42ehdlGiMGHbmioETLi
XjG7TchJCOf5Nm6m+Ovbb/TC/okxHYZhFt1A6CirTW0e4kbqNg1VE5928jVkNLl7Mo9Ev+9N27zS
vr2wTCwLb2VqLnZQjovX38/CA2mqULN5VTt3WEu1OKtakWaOO9XO2MVIHOCvbAKXJqyto0gyuWKC
hK6GdIowaEVYzdDA8Cm9a5NFoy3DRMIzzb7iPHqnciXGbe60/pUD49LTQhMhTMSxpKJif/20Y5w3
EguDkWsw++IWr/cUUCgJhy/ID+L00HRdVB3e/p4XjmOLVBKhG4o+OYfi6zGxucv1hourRwVandjt
0n3WwsSsHSv2iAG2TpKssV1ex9q8KfuqvvKFL80n6UroARSPIL6rZ2btZpTtBs/c5k8O+U8eKRXf
ZqJzruyAv6kG672AuwJXUHZdOherLTDJK8Q0VTUBKiJSRtBIAOczMhMt32HMROsL0y4HFI+MnvxL
1VT5CSKe80HPcgHTFDXrNxZdJc8R3KTWQ73gl1cAit+g/voncvwAddKihUezXDD/uJVrpkEWI+6b
nsHZkx79PuvKG0jvwbkjaQnZeD/UApWTEd8oIk1x3Qry+TNIekHO65igLkK+kB91FSG5UKo2fjQ6
vHo8qk1BXMxsqnaLs5uWH/FNQuXDjZDQND+bUNzErhurb1JrsAvGXFs3b7jOpdPJaSriq0l7Twac
YjOF/3LZTuUuipKSKIOWXfu2n6b42wjM+GRFQfDLLGXW7vxhCYztmepQY+G3oh/o+/osAvJhd5km
p5ysocE8C73J8s9vz+oL+z7UfqAky1xaz+5qEcPoapWbjbNnhSifza7FA79Bw//2KPby16y+F86E
0Ce57ysFtfz192IHif0iBRynKZDUx7ZHvYOJSUcMLlCqPmEzKs37mey8d24cYghaWM70EZE7SSbQ
EHy0l47jy30wz46D4rkkgwpXuAFhyNA24aacqzHaTO5QGztYzmW9bwYsDrcNyWDy6CTFuLgFzCjf
AuEbvzIXdyUES8GkiFgs1TujJC1sM8PRv/c7w/6VKEMLD/aIpNYT4LYvRUAa26YnpYHJ3XTv3AFi
1cEFsULe0toayfX1hMlqr4gmQc0iEw8jDaS2Nh03T2JNOvwqQoQbHg0pEqdwNrLzXY2Qyt8a+FyP
hLdkiIu3QRVK+8p2aVx4/csuqZab59KMXFW5KbbL+JMENtBGF5nfOUnK4WeHs9ZHLA3C5lG3Gkvc
VVnojid0NXgsdyMWvDmAbbgF4Zx+KcQY2e7KrPh7UsBpZFbQrndhqa0WsWNgHJtWhuWJAnXJJrCN
98Av1iN5neOVy8yFA4OhFmoTN2GahKtprrt1PhSlTR6tRpsN88S2wrwqVuRyBy167WdaeuEVNORC
5QG+BbDOuqWmWzM3gzkyI+IyBC4smZQnziQ3OgwmuU2f5OCUKJEikvs4MYPxx9sv9uLIy9kIVgyX
a40Sh81ET382hJcJbBQEQqFjLUnQILgg+4hiYjhkevn09pgXqgHHgHFP9YhUiwX9eoU7QF19m4cW
RBIF5RuXMbPZDk42PNaVS+Fe9UCJwZzc4EIQXNMYXNjFHBuCLLxizgIYE68H54qE7QVxpRDBMbxH
Yoh3HbEE106dv+crbxOggf4bzYU1NWiIiB7CuVZ6SWcPRLsqUupDI76yWC+c85DwQOuAmyGCrzG0
uLVd36JK9kbSI3YuRnokFbbaXhQ07N/+ZsuyX+3Ki1ICsgBdGQ7S5bX+cYoqvKCwSG4k9+5icg+4
ELj9QcOVLnpoasvVNsYUqZMh8dFDF68w6cKcL/av1RvL1Fj/DJfJyqt1ESWvezUIcJDwk7Pu1b3C
ZkJm9q3ltNE+0uz5pCbF6WBl7f9ydl67cSNtmL4iAiSL8bTJbjWVbMmyZPuEkD0zzDnz6vehdxdw
U0QT/ufIgAeurmKFL7zhm9b1wg0lK3Zn0Yudb7txQSxQM06pSQ2eJ+VyKQzIR8jKxaanwzd8S2O9
xalA8U+FNehvU4ONw86T+PtArGbNfuU20sFqCMrhlyNaTWqUsPyMJRHKX+Rchyc353C1bb10aSRj
vjnhcZUMI3LLQTTgsDqbOzfw5qzJ+X5fwzJp7+VvSCZ5GsNUNlHntbVTAj3fwfIKsTrwRG4hzHiv
5rFxUEERATSgEKoJa53No4CRGrHfmR5kx9hCKchOjhXCam5r4U9kltriXW9FzyCe6H5acuPYJp2h
SY/rQ09zwKWbbN1EiFG9Xj8Kv5/A9edYEOfEV4QoxJSXS4EQeAGqyzK8AQ8YyUHjQ39ks+iao1Wq
/cKzGf9HaRnPcYX7rDws8SNmofWQG/C+6cQdBiMwyxNkAKm4wUVpUPAvD+Lk1FsdlF80PmvLDWw+
+ucha9XO5XAp5uccVS7p0zTP9OqpUy+qLADPoL0CkRgcczYsDzl9/HLKOBG/6EB36q/rU994Lbhu
uNi4ttFeWlOVdITbskiODE9OlOBIhPDDslv1bRy09x758dtmaMXOHbe1Df4ccpUbKwUuHoMs6dzX
lvbMImNh2vXBzm4TW9ub/Jt8iYoKQL1VgIHVBiQHi7CnrLNOOpSm1NWnIh9L7JxwND+02FDBTUyJ
8j7lTdjAzywRWXtQ4y4X94nc9t+Rqp7OuHT5/fcolTT8a9QcEbIJtSiEkkCnIjCLTkHg1MOQPPvG
gBtbovaGw1u5KIZI6fhKo1PCwTUIGh13Ub0xXb8iHHYFruUQrHEkwe2qjhXfxVRJ958tfwSGWYil
sBzAPArcZkDa5tAYuraHWtl4beg2qrQjBJBevv/ltrejTlk8ogxvpvl1jI0AM8VYxQrQzuSdy2Yj
QmAoSmrcdviemMvX+uO1SfQEIiN1bq8PovCfBBblwcJR85gF9fQAtXY8dyif3BLE6jt37dZ2A67M
wSFEsAGIrkbOqsqOp9nwmhmJyVxXe0cbo7327dZSwoGgRSwDcwAgejkKUq9TEjF7b5hHrFUDJeMK
jcUbothfr5/YrZFslcSX8hlttnVnAK8dHKVERiACQfaQJFHxvlRrH6IW0Nb1obYuB+5ravLAdykI
rK5FKUfHtCzZH9loittAl6oXI8vU+4gK0706YuBgGvVOKLk5PQp24Ougwn14JIJ4FEkcsZCmCDrz
KEGLymjr9eURRaf4+/UJbg+mgR6kBg92avn7P3alVttVhtmX7kW5WA5jsTgiKPEZUTlt5wB8HEoB
vUU/hVCLxvfvLO2PoSbifUzbuWhtNZ3vyBeRxvf1+Us5h3tV8487nqGApXColyDDWO1FFGYSrjBV
93TkPNBfIJrIkFY9XV+7D0xQMBs0ypemLWkVfd/V7RG1soxnRyI8+GGR/14uVciDXIVcVlifK9pD
X4oBGEgSY5UaGnaKSj9FZuT4ES5F8cMq7XrnId+oXgEhlqGPKUx96eZfftARw4akBVvk1UX8ZJTJ
jAxNjGAeJtVj/WBNZntUQlSLuNT/pcFiu6EWxihiCUHTSUpcNW7Hl511Wi6Yy+ACpL2GC94S4RLr
raLLOSvQO00L1dPSqUuQssF6+j7K0YgBqGYHbzzzmn0e80iTDw2K/LGT2fIs3UIVa9PbjHWNT1qU
YX+688M+vpCweGEXKpZMIgBb5XKxMO4D+jwVqKmFRdEjmueX8TGdhsp+mGy5e58lO5kOfZNYhYPa
qNw62IBhpHbQsKh7VbN2lM8SUmTCJetOS1RK2vYdeMH0qYyU/p/rv3ZjU5N1EaUC8oeZaK12m45v
LG67taCbnclfEsxwR2cS6IzurMryNVZfS6VYRe5OakRSuwob+g5eoBXKwpOH3P6e9gGmIeCKPwmi
CKSXMEjK0B4f0McamxRNLh7zXNnp3H+8d7FgW97K5TEhLF3NVUKKABWrigPMH77w6y0EjDMVCRys
DALUlif7nILU3QmZtpZ42Q2CbIym8/o2jEpExpp2plA09yruzll8C1dM3TmjGxchEQc5J4E2+Y++
Og5+irAEvCXNoz+CJw21QPtXZ5fBkwZoP967pDaWknQdLg98HjhZa76S3ERx7cPq8cSA+4fLQTfy
L0NS1t2dlUsjFKYxtDMnHcvupUfYuEFGTkYoHixD1H4P4ZQObishUXemt4J+oAx/s7qr4sEUx0ka
EC1T0Jfda0xvfAl+NcEE0Su1MXWVmhEn9mOOyLxXlJnuTdxzT3MbBztNhc1R6GqAZKc6Bt3x8vxX
g5XHaFELj9ApuPXJ/w/sxerx+sHd+gKcJ6rMkCAAfq++dz63pi+GauD6I7V5ytE8GlE7UY3EhaOj
oSzbcHs85PTBd0beuN9oqpoUFXgGuTGW+f/x5OazMVpmUY1eKJnVjYWbIQKceXyvSnngTQXmltdn
+jseWt0dS74BsgsaF1D91YI2Aif3aBS91yfY/zxkagVGEa8LumHAyOrPrA+eb7jvtosuc0DLHCE9
/RjoTVgurgtQ3IYyxIonyrJYcQOESoNPI1IAX4dopnPZaWn6YKZVjhFIEpbKSxjwrh9GiPDYkCc8
FO8CI6Lke0n95l1qQ6U4J1x0zalBLMQ8DWmC/nJGCBk8p1afGYew2Oc4b3xwMklCAotiCnYXy2f5
Y9nNEDyaVrWtF8di+uJLqOJHYKgrcDKtehp5iPAaUqrh+frqb31tAMY06Oi4ktmtLs0wr9BF1KCC
KHARP6cBdgI6BqEOzHHrCYxBu/NQfMxoFPJKagV0BWnZr4NjSPQdUSKcjGgM9achV5pf6OGFDuIj
6PnW7fzL4EsvYsn5zj7bOLcLTR5ANZw6eGirqFUv1ab0Mb7xOg0xfyoU7Y0e6OPN9fX8fTWudjPF
Thguy/Wgyuurs5qteKhKA6pn1KH80+q+3JyNWFE9o6TcwYYtkplGjCVJboqa13ynN+yJLx2+vMmh
74Tf/jOmilGcOjx568++WqvAiApp+Kri0K7t/N6NbadzX1JDRGsGqONqVfDrwc67jmmRwjmh4W+U
n6c0xc2ib0XSHaLaT71ibFPbvb5OW+Na0LYpf8OjpNhwud3LWKC/hGuGJxVmeU67NnrS6gKb7D5R
PvG8N+gc19Hr9UE3NjvtHExEuG2AY+ir0K3vR8wJFhqusOYS4VEZazSrt45jV7z6WLN514fb2HHc
onTuiAvA1a87KHWeyFqPu6vXNB0KOmZv42uilekePmQrpwAPRV+XO5v/1o/FrFf0dfF59XQw6LM7
BCJ6NyuoQQgzaHp7GsNa8xRksXva/En0RZZCTb3ptUq/R2xLm96vz3vj25rkE9id8IAoGONeftvR
zyVkmuXGIyusxltLayqqkyo9zE4t7hLU+tSjkobF31cTlmsMiD+UVvrcYvX+z0kiR7QZIOb26Ov7
Pj6jaRI055644Hh9ihvx7kJlNQHtEm2SOl1OcbInoLVR2XjFHCqOHhjKoapl25HjiOUWpX+j+HJ7
ijhLpxDzyZfrw29Eg8CBCHRoTtIDEKuNPELmQbUU4tmIE7pr2AC9DxpxWe02fVHLO/t4o+4OIhbM
+YIXXaLC1QsdzzAYIrVsPVR1Zt9VzQ4dsRx/kc+Fz/l2SjPzo1Nl8kYdRZRqlAljJXiTQ+S7d96P
jSNM9AvGEp4kEdhaqSarWtDxbQNNcigAALZhdyY97A42plQuzhP5Ttl1a6V/g0mhYdOUXDO+Q1wM
S2HHrYf+OdoHiLxhzjXmU/Ade5tG/XT9u268jvR06ezScQb1sIYkgcwoUSStW4iZXet0koLXha4U
Xhcr0skcEd4eKcc8VYiq7dzHH0emVAUbFKQ1RV80qi43tBFPtspfTR6a6KX2ZRH0sP/DMK0Lb9C9
B+cQZjUkE71H89vRwO4UOz/g46Wx/ABQ1+T7MnnHqmpWBSEmfaY0eX5gZfILTAe1egioVN9QaI8f
QYg0nyaIwd+ur/jH/URdiWea5gqVOnt9kqKGrsmciBkZbe4j2UQvVsYV8DCgg3OaBp7k6+N93E/0
DBfQIHj/pY6wujjSxAyrZRmgBjX5MUKU/qjX8r9t3w3O9ZE2FvTPkdZ9o1FV8wgjEtlr8aU/tqPd
4abV42tQpFjEhzg56eNU3Vwf9OOTx/SWq4Jrn7tp3Rhp4wlJgZDpqT5opyES1m0/JvXOhbQxCiu3
dM0tKmngMy43a1X08wQnHc+aKo/Pi1LI3Szn3c6O3Lj2FoEePgbvmM5Vv/pWbW7GIFh0hjHmEZXN
OvrcTXXyHc8cfFmF2iqCDltK8yNpeN/VuipumrYbdma7UZ4jCSSkFEvc8hEWaSWlHsVpZEEgjYIK
UE5onbRM1d4xoze+4HQufpS6nj7UpagfoiiwTk2gGsPBrPXwR9Dno3/EutAyD6iiKztv/cb5IUel
RwEvmbLmuk8gGZFqjZ0Em9b3K6fU1fI02vZ4l8v1dCf3ub6zqzc+PZoYXP8KARXZ4uqbGGmZGYXA
rgiLycVwVUnupkwNdm795V+5DOJ/Nwq4D5Gc4pVZztYfyVgHw6C1fTaYlArwJlD+/RG7j0E85hhP
v9ZVmN9pgNHvUYUMviAX7P+6fo42Dq8NVg9QMTouBkWNyx/QBliLtSWfPCaseKpNXGIPrSbSsx8u
2K08MuyXqfC71+vDbtxODMsLj8mtisLJKoKiHhSrbc2weF20boPPEW65IItGzHzO14fa2jgE4egP
EP2jCbL8lD+WWIZiJY+dyhKTdBx8TIN56iTlgBS2/aiAVN85zZtT+02do8JAILN6X6ygrKgCaqZn
9hOWJIFR3Vq9VjwXNuK316e2tUc5CbQG4alBr1lNDbq1mqgkmR5sA0Bu6aA86v0wPV8f5eMWWQJQ
Qa+ZQhZY4tUl6E+GWvXKaHl6I8l3cRxIOCKGJqvYlmdKLYUzqOza64N+XEX4jxTmF2QiKccaGm7M
VhYlPZmSissLgnEozxOJ68A2e2VnFbeHAmexMBi0DwURTAYqXx5qyysm3LPRqhOHUNOnmyz2w9P1
Wf0WkLs878u0yEO5Ynm91kBleJyNWVed5SGY1j6AFDbpV+Pe+dSoEr/N8ZtJIjCQW7U6FG2BWEEm
J7nwklwSA8QXOVBwWjXmd5Cs8OABSQbi0BSxUhxgPbUZeu5zjoI1sXl6tJK4vi1bOu0OPl7RQ0Ud
Cs+fpKu/Gz2XEXYHodX1LijySj6CFbZ/WUqL6ANubeLRznCcOQAtlwoHzjG2kGLO0T1Dt9jeuYQ+
7mPuAkahdwAqH2jV5RHFmykKMY61vCoEmVuBb3wotbTaiXk/XgSMQtBLagHmH7jI5SgmTkFT13Mw
00zv5SN4tSA9CJh+aEjFFiIz0yJleP2Db+0tG6UWhdLqUixe3XO1EeJ6ImLbU0c8Q3A7jBvFMXF+
d/RIr3YKxh8fk4XduXQxaWhRfVjd5RIY5wqKku61c1v8QMgjCM8DBtvglgYQce44Cgt/6BHX0QlN
Jt9V+lLJdrb4xrcEMoUsEeIhS1139S3T2ZRKcDQa0aAyH6NYyQCpIy5/fV3pLPG1VieJ1AzJ0uWC
YLzVyubZNLQ0gxZgWpwPr6LHT+LH3FXp+G6itZ3dyVqoDjdQ/02E/KMaLx8fTxksmVL0y49ao9qV
R/0iob8GXyA+lMbUzq7EI5/cFEU26wehtGV1SLHfXcSpyzK+i+2UdnBgJGWHtiXkVxewc1d5Ddu1
/0zBYVbx2rL6f0rNR3kmjKoWn5fQnyWsthQlP7SLOe0J44o8uQnwie6hMU+i+yyFJuUoaGPh+AL+
V/pqRDFa80EadMGd3lvYNdv+EPyH33piulqJBYRbdRGoFs0Im8M8oOTtzHEexTeybJSPAMWi9Li0
x2YUCSPjkwYyIETGr81/FVSLTpruK08WdL7PNT/4Th1sJXSDMJB5Iuuhbtx5pimB300cV/eIBOmI
buCp9Kq0ipU4Ie6+I1Nq1cehVeb4WzNzfg+ogrSojPiTaZMnZ3X5w4o7q/7ZpoUPQLtP7fBOR4l7
epxlKX5tpyn03apqhuKEhYB906u5aH/Zoo++IMSfJTeGgfvK2cISt/gsF+Qvv3L8umrmK5UBhudG
g89ZO6tf8MpCgbcZujg9ljSLis9xhTaAI4+6Fb2rDf3d28aqgbRLLIxwlKxWUQnX894+c835kQep
BIOoGTs7lJnKFnOnpFam276i4+lAtWqlT2nbGwM05RyTNgtPPf+7UcbGbduqOOQiDIK0iaBf/U3S
66Y/pIaSjC/pXKq2a8GvFZ/8KNbKI5TGLHFMTFGs1yEwu+F+rrrBeDXwuCnegyQhNlHNuj2LWmX7
YchijgctRnX/Xmp9jHU4v1zdM3Ao7a6eIy0+B1lRU1htoHcfcNqQFBfYphEddFRRmhMC5KDtU6tG
/0SOdVG+9U1kDm9EQY16SFGHeA8qETZ3RZTjrRc0IQKhI8mwfJ4qqRsdjE4Y0G5F8YkSLzkr7VlT
PmH5JiOQbnT905jB33L5EHnttmAJIgwdDEWLj23t47wTt3N6KxdZNjszkfsPTKt9XCqwpoYIlbbT
E9a0uFZbYFx/2nihCP5ojA9FlkzwWdCQ6JwEoNRP36+NCt/4LC7vcsse/7EbM8qOVFr57DSrRnFX
hqYueWYLBfKQxlEYnWaDYscxxXfN4DXTMbqGEqCmTtNbreIIbEF/1jqAtyOqN6DHfJznZCcj+s3c
QK3lyM1HKcrOStYpGbB0HzusqLTj12IsujsDp2Rcvyw/fZJ1uLJHK4bwdAseup9uS1uJmpM5m75H
QpwMn4gIoge8/OTiJh2MtnayKedg8R4ApRnDKQvuZaUdxDlN5eFLiqjoLwSlWvyTUwT9nVk3utAd
hn4xpyylGBV1o+4SggZE92/w85ofptqq7lg1Fh28FjI+FfI72WGy5Fw5zrGNfToYT6N7HeW2Nv8R
stwZR6vpsNAlSfdriosqhZBJzxc7apIWiOLUD/7Jy95Qfo2q3L+OUZt/VlJV+apD/A1uojCNvGFs
MsWdCuyC76ququsb/gnh9RYl2ENR64BOUMPcq2JtvK7gWpYIGIwLz/rqRR/wSLXryNa9fHGnbpM0
wgAjAvo5V6m6p+60vJ6rB4e6Dcgnk4qgBRT1MnyIsalpAxkcu8Qt53T2OH3r5yV+s8DofdbIkytY
V6Z8H4l2Vyli41UFKWQsHTuq74iKXg4u5D4QiQEguTLVxg0mI3HaSd8LT7dGoZzC+60iXA/e+3KU
rM982qax5Vldkx7xshZn2lt7wJatr4Z4DZkRwQpFuFWEUNiybwQjmXwEVdkZWzPBdCDHZ6mahp30
enNCS5OZxJk5rWF/0WjmBYBNyzPSJjwmWty7lOzHnUb25oT+GGVVKiD+iCtNS1g2NZpBTJTZKRj9
/iXGYMi7HvcsX2C9CckcSNRp+stcoZdfaEpCRcx6YHmTVCcPfRpW3OBK0/+0K3qNsC73alNbAy6d
JYqIizrUmp3kzy2mZAhnwEHDikZP5+EkDzhIQr8ajzWmSp+vT3Driy0BOp1NthaFnssJZnI99tow
mF7CMj7O+Gw7YH6snX2xkdKi5IMMIiRFe+kcXY5ip2KxZUGajbjJ/l5g9W1j5Kk43QwOz4p65YyX
VP8/JANUZKmVIveBiLO8GtUiMElrYOReOmL4EZUSMIcpwEHODq3j9WXc+GyLWDRA1GV26DhfTpAb
DHhULttghYbCPgxSkvwnCWl8hLYne2Vn6TuYqI0aJuXR38KBC0Od6v7liGNQsYgi8z1iVoQNMHP9
B3yaeONVtV9GYGdunrS80hrMTEzxqm/xVMXl6fq0fwtfrM6HCYhTLEwBQ6BidPkrYmRMg9muJGL6
Rv8V6lbOgych69IrGEYekoF+2sG0GvlfWTKTzzFkTnyQ7Cn6JONX+a4qsz6/ZGES+wcDPFFIxqbP
42MRZUWGndgUNw58k2hxSe9bzDwCKVJObauYPhY/sYzlTBfYvOX4k8/HHjLWfQM3CJ2cLkXCtzFS
LKVCY7Lw456iIbnnBCNt0SNLp5/LIFBeQLzZw1mRYnQh0qAXz83Q+G+Ia0TPbZ2nqptEuDIcyRbC
9maCx/U0IyKDJ8+wmEi3lFPmQzpVGs6lyWJS20fa+MVIoAM7SanJI87bnfIJkwIDhys9S5/7PMwM
F+PN/KXn+cIk0CqJ9lpfwuRIj4B+OfWY1WCPqtZs3Ky3y8xpcS4zDm2gYFCmk/Y8d7LSI95XhrhZ
hd1Yka4UY/6kFyEmP8j34z9t5emofs5jdEKAdQo8N+PEmm5zo63+y/RWxW0eEGY52UF8HIIu+4Hw
XWIfRiK2xpHhhP6EKyde6izKftJC8b93dVD/stJInW7jLp6/ApbHR81iqjXCAZ11DxUMflJsSukJ
hynYIf5CV8Z8ceH8pnBctK+ZZBrhzh29kYYv0EC6/iT+tPRWaTgs8QI1uyK4LYzSLNzMjIe7OZ5G
pEMQVHgN6SnY2KeFSejYah6gIajkZbRTeNiIVpDJWGRtlw45XLXLg6DpiMuGoy3hrTRH3ggg4XOB
kaLTR1N9jkLoYkT8DQ8vloPXz+DG1cPIC2QbPzUA4qvX0AwzuOaoRnqtIs/TwZalbAJ7Kk3/5bNP
MBEaYbFTP9poXDAa9RXeKaBCtDQvZyu3EWUCWZM8fdYobtAmPnSGXt4kCv6rctI8zJOMlZ4SvNoN
2ZHZIlen9LHk+LX/BOLph6/Hf48op9xD3QKZclI/tFsvf9PUWY1Quk6CQRu9dU2E2K+kp/JR0/Jo
59HcCEDAt0CNohDCmq97xxVWyeCbVQKQqu6eqG9Ij2Y/l16EU+zOw7LxPiOZYehUXQjg0Dq4nFUy
0qrCfs7yWnLDc4JH6OMUY7V1fQ9tjQKRc6kA0xzgCbschWs2iKkrQK+aEFWQzL5/SFWYaNdH2dip
Fk8EsCCq5zZo/MtRDIyv8mIwLeyYFOlbmQn5gbYEpp6L31fojoVV9DtDbn0pzgb4N1pYi2z+5ZBW
OChVZDLk0Cizm/TZ6Grd8EvIQ7JzC22PRANikQZfvtTlSBJEpzzNZQroWpM6CZoKNySvkdPCJDtf
X8fNrwVL6f8PtdrpmiGlhhHytUw8tBeTTKxYS//vO77kJBxiQnnoQoCFLyfU5ZWVYANo85Tjd99Q
cf2nkcz451/PBXAoFia/bzDwPatRCtNKpTq0vaDps6NAY+ukFEV+vD7KxschNAPHja461Pd1GN/K
s59lTW16SNh2L8kQU51URTMeKONVwc5TsDUYWBWyRtAWtDhWU1L9Hjx1S3oCwMh3Yc+CB2z6ER0q
HM+vz2v5p1bhFwxs3ASIcoH0rrEVgZHz5KgTJXZKt5KDYScFOj+xYtRB0THIjzm5DUYDWHM+KrQx
nq4Pv3GgyY4Brqt0vkj4VqcrFKgWZTOdKuyps4M0SXh8DmGpwWorpxdkFIKdnb+RR7AXadLCmyXK
Xlfc55QyfExJ2AthkciHTjdq7RiMbf5JSoGCgQyXH5u+9v+HFJpKgEatn3iZBGYVbM8I7ETdkiWB
Mpxvl0lbp8Xy6RMFZ03dubM2jjepEpwOsDLALdbcwIarw5/NwgQcFBjHWtjZo5Wp6c4oH3cpYoGs
4FLN58utj0QvOqwSm8b3bIqtZ+qqzaFrwuLTaO66eWyECyRfCvpPrB16TOsTQeCmUCMLfS+v6Jm5
5BJT6C4duIiASFhficrqwcEG1hjcps2a0SkyPM2BVGo5JrdD2lXRoSoRwnSlsArfZH3GQ/X6Xv64
tZbfyIsOOpye5JqHYWaFlBhVJHnZME7gaGKT0LoqQU45sdy0mqNOQR2R2dUi2rmdPp5ihtaQ1bVg
8lDRXV0Yo1XgoiErvhd1nZ45WGFPPao5YNEOUtAUd/0gi7dCFanvkjnvPv5bM1/wMMurTBVq3UFS
0ZGb+phMMoSIgoCL1btR22huH2uSO0tR8KKV4x6lYyN/JWRdiGCIVDDn9XrXdVUBSih8TxY4pfda
m8kHiL3GzdThYtoprXzUlVhx1NIaPuNMjHGkNpTP1z/61iEAyYoZJ8cb2cHVuear9E1j15IXjoNw
JntEwjxt86Oam/rOeft4qpcQnUof0AFwGGs8jZk0RlAMhURnEgMKLSY9MdVM/A9biZeAfUznlXOk
Xj6n+Gt2ZZ5by6rG00lWUgwa2zw+jgniNR3GKG6aDMKNTNRdry/l1i6ixkKlDBWyxdnwcuSwA9Dg
z5rvoXFqkG4ZttOh1HQTpOOMo4HEFQ3BaO+t3VpVmKrsWgpm7OFV2hWjVJPhe2tjFBRZyrEIkTU/
53LVNTsvz4ZMs4byJ6EQOGSgBOv9ioOcpuh6a3sz6h1LMp8l6g+0roLqWe9nIzvlWZe/mW0rvs41
ptsOB7WIjjNK3+FxjrLA6yEvPYmiyfewGxuSRvw2AVqZGhSQojWMV0+sOZXrElBRqifZqR+S5Its
xKp1MDpRvYo6LIYTlgH5D1myA+2AJnv+JCJTrd2hM+PZqaRSSXY2/Me0nBItunTUw3SS8nUls0kW
hYHaNL04kp+nLrsvAPHcRHaj306Bkh7zsPyns9TZDdIq/fbXm5E8EAjSArOCfbPaFkauhmjCUm8M
FOOhyxM3CWuHBkz6mBYh7b7ennb2x8ZNgoqBpvNgA16jpn+5/YsOqYsgqWxqjfro0tJC2VC3g5/x
NGg7mcbGnmeoBQjP5Ql4cBX+d+UE4QXhDS8yM7RopLpz4by0O59vc0JIRfy/h2GtUpZEgtiYupxH
ezKg02smGNOrBWbNgyDBuf69tgaDO0nSTqvFQITtcvWQtFE1fyShDgzKBfTccxeZCf1gqP5eErr1
8AAJBn60vLVkLau9oQVRZDUSB7nK5C5Dfo1fdfBHTBkOuFeNhSMbkeKzR6zgSzt1xr/YbAdvk93F
X69P+mP0zI1hUShYkhJQAqsiClmKRZjHD5EtaXYtJNmOs2grtzD71IG/s6ehvLVvUHIFHrOcDPCm
l4sMFU9VpiX97hp9eFjgggi7R3tIka1ZGRaAH8DeAMvV1UGYeomeApmRF0y2Ed3qgVJ8ySLBzS+X
pt8daQ/9PfQamhNQOfD1vK0ot1xObMAvslEDHgFzEP+qclPfl9nsP1CoTfdYblsbFZcjMmMKMsTo
q1dukrLOHtit3ljKw7FXkWGvKVk7coiu2PXtsTEUYC/Q0OiHLTy+1faQZ8BZYjKEF5qAuo/zQBeF
iqou/VeGTZIdr4+2QTWiT7IkyZT0IHqv45M+wnZQooPjJTzymuNnQfodl9RUR4QkrosnUQ8zWuZB
jRREbw9y7yaJWsdO2UDpO1K5yYydS2Fjv1oLf3ERxVtw0qt7DuObKskC+NepJtVvsxy8jXouPV+f
98Yg1FF4N4lFeUDX4ply6AsFh2nDU0o1QKimiDxpQpnt+igfD8UCo4aJCYaHQt6awNz4ldJpCXl6
ZxXlk2R09oQHWGQclGqO36Mp0HbWbkkZLgsDDIjGLz1LGsZifQoT1PzMRkHCCzKT/9QaWgbnIW7e
wGNQmw37b8g75o4d681Op29zpujLLHXEpQ+8hIl/oH8bxW9FLPegccE33ADwLOlICcNRIR3SzhR7
jPaP3+935Z+oh1BjkdS5HG9KbAOkZgWE3u/Hm2L0lXPdD+Zfv+7UlRfDCFVmVuyUy1E6FQFBAfjA
qwM6B5Msgvu8nn/aal/8/foxl0Wvg00PIWv5sH+sn2Z2faIOoKfRnlYf1c4GEdI2iKjWknKaZcCG
13fmx7B9qfsi9Eadgabz2pCvNvs4NGJBZWMRD46NqD6O0O2dXvLHW1jJNgIhbfw/LCeKtWTZGBhT
b169RABsbXVuShqztW24UYH3Ak3V8rh4UXy9Pr+N/bF4wvL5OHswKVdDgY3sQESM/nk0ovCpb4ba
s0pl2LN0WjbA6rwxDG8rVCuAD+vsYBKtURrIqZ4LS5NKR1KUwkUFEniArCZ7PYHNwcgmgbsDSqD8
drlH0PvVuBkz/zzJRnrTdCXVPqPyz6FS7bEyfgOkLyYmMFEEQK3Q5aV+s2agKninWZlRh7fSZIEV
DlEnMI9yl6BhU09a+2vKymF0C/TEjYNcp9gDdHqbv+ezHefHwNRzvETGsXrL9SL7d8hJ4k7d3E0F
9Y20+BkSBFFrAUfrO5remamDZRTchFFYkvlJBHwz9RAEWN8e0jnWzMNiCpM6RV4gIpqpyCC5c5cE
vguUZ3oTlV/9O0xJjCIdOFiMITIAIVzsE/KtC6vPEfiw8ZdzPlAa7WhLOeXgV590aaa+ls0BCu/N
LLI3/ge80eY67/+b46A+gw/XFTfMbQXT96FLwbrJc/I8zhYIwL/csMuCw/flWAApJpm7/LgVhVYM
pJQA2+nGdNpots99Fe4BdT5sIYDfnEDqEIsIMe3Dy1FgPDV6nY6Sh0qp9MyrR6OanOI1oROz8xR9
OIG/hzIZZhHx5Am8HMoKocLr+gBIsG6io+hr9W7Os/H0t8vGhMi+AOpA7CI2uxxlTrvOQOOA7t+Q
2jfICUrHHOjuzlw+3JZIVvzf2HkRAUC+6HKUcrbruLd036PbqB59s01BvEqLQmJOmT221NitRnt+
vT63jY/FToDJT5mdG2zNSaYn1xgznse3GIWjhNnI5o1P/H0Iw343O/rwfjNDyht0L2hhEHut1rFQ
JrUKZfrYvjqFIUPUg++0VWA8jSW3xDFKu3QA2T0PHJXQaG+xqwueYzUen9V8lL+MumhD3NBGqTsU
hRpbRw5u/hNIQr3XoNpcFg4JxnYL12jN7cDWtA0kU0jeYEjdkwSm4Vsoo3ldj1F1vP4FfufUl9cg
uRrkKTR9ae+hNHH54ZUgkdLKsAGWWlIEQiMMBpuHWZBgTDVY4XPSj9Z8aPwI+cMJXyHpHIDoaM+q
0lrvWWSL8EnkgdSjYd7r3/B2ATEaovUjzkme1NOBrmRrHgeZG/SuR7okcfRQr8MnxR8THdWMzIiR
aFRb/Ya4qsm5rOIBx5Ngtr7Y2tTERwyzG3HUza6qTqFAWYwyuwwER1ZnkBhqkNT9r+uLsnGwcUmk
dosdKwyP9R0i6bGiB9XkY1ymhVyz1XQr/AoU/fVhtj7zwglF3I+hPuiq9Y066HmX+16lSfmvThfh
Q6mko3Ywot74a8gY29+EicLFSFMSBPnqO/dIHMhD6ntp3CdgrWf1oKtpdg8Qr9/ZUx8LEctYguR/
6Uwa5rqOY49jHzUkIJ6FEuphMKC9Z0lqHSd57u8bFPBvpBxXr9kC/jcYqQ2UvtsLN5fwZ72vKUEw
Y8rwyHst18Ef4WZeZ/iPJyO1JPK36FBOiX6OMl4DfDsrB2eD/qgaqeL0g6HfN/2uo83WHiKp5GKj
QGjxfS/HH5QZn+2usT0998PbITRmB1b6Hkdm69qma0fVYQGpobl/OUoCJyCsVd/2CAjSr2OFH3qq
h+n3hXt7lqThvR7MZuep2Nq2kJ7gslIGpWK8DjwLO5zx7fY9fZjFTVkL+WYE/AZJrMxv/v6EIA7C
8qn6spNWl1Oj9YizLZvWt+rkPieAuMurzjzVZb+XV258L7YrVH7sPwjd1+H0tBTpEIIIbpEobl4r
ESxY96zfUV77kL0ukmvkJeCLqEeQBv0fzs5juWqlXcNXpCrlMJVWsGVjgmFvYKIi7F85x9bVn6eZ
HJassgpmFFTRq1sdvvCG2+9l13EiFhMRLmNy8//F+jRfp8LBWMlwegMqhlYajm9YVXIt8ya6vL6a
e1MEjUBkLeUauNtuB3dyxXUHem9hg33UFbqRMaMcADny9Po4e+ef8A4pUaoPwFO21iI2JkZxPzDL
uur76ay1Tt8EcdobRdA6M5wVr9RS66rBGhuCXrRWARewKj+YeVeVB5fszrPPiy+DGwDnEsB2O2lv
WPOKNkYcrtCCz5AX79ZyOnvpsNzhFnLkGb7zfblbJRlZ0uYIDW9HE4ZITT2J0zAxmvZcFI53aUZh
4yFjZ5+MVm/vdbfsPg+w6A6Oys5NQKEH7q5sldD93oy85LWHmmGXhoUNEHXRJus6FEX+Eaq98VCs
3f/gKUUHxZ/dMV32E0Jo4J+3IpytV2njXMBzorxMz6hctUHzS92bLb8v48a+zgL/xWDJ2s442Mty
OpvrHQ9C5Ox5QGnzb2PvtVdSxH7LJMycsRiuxZTHAEP72LQ+1HnfvdFMe/6u6Ln1llBy1B8RtKQn
dLDPZVC8/RGSHcmhRh2VHvPt18Y3XdbjyzQ0235U/iksA55vAWwRFee6mz1/REZyDRQsb79j/mJ9
GocGcU32T48QQOtMz5B5KsPHRqa+f/23/Sr2b38b+4A+EbUBsGny2/32/q1G2rBuhLue2y0iTJHQ
0Pzarp3BB0JZdQ/gAGG+4aBkae+tpjaVwMg5j35vyTauToZY+rmelUogsnx5juLVBHcMWmrxl1Ed
wlHrzfE0I0ZV+zqmJ+XFG8mTgyyuii6IF+G+SZORbFrYjbpCdsvTH/lgjmzE1f5ejqvxwarFDHxy
gBblq32SZudcX1z7FI+K1Z/6wk3rsza2tn6aJw73BcD28k/dGaXJsy3iu7q25sEvU0392jZp9F/Z
RPaTZgs8XPAmsz/i22N8p1GC3vtQeY33EFVQqPxmbvroIvJ1+tKtSan4eZuCzytiJZvP5YiS5aMT
N7Hw6xlQxMnDNeHTkgxKflnR/bsXeaH+dKPKmX3F7IbvZTuJMqgpI8TAteEm+uzXVHuTme3yj9Zh
K3Bx6eFapzkTRnqwB/fOAaE7vi9yA2IAePuZzREYCXWKONSxKzrJFuw5a0T0VBQ0jaPSxpVTqapT
uizdKad9/ueRMg07IhBZAuYe2NyukZjqufPKOKzMrvVdRViPEYH+x9c3807EgcQxoB56STzR21hK
uKSmUKUYJSYFBgkGT5VRLnO7Hl2j+0P9gv8yJN3+2/WkeNk7kZfzXOS6dx7GxXxvZNp8gld4lHrt
D4UxMNMixtl2XJp4JL7K4jjMynnAP0o1T2W1rv44jUcd670XGXUm3j8qeTjybQGq3VwkVY3v4H1R
5fYDXODqrESG9dFQqv5pSWvkm9SKlB/5xsuwaEgJGFHxz+tf8WUznyYEmxReGHV7OpSb67LFvytN
NEKsURPOF1qwaew3bde87dUig12KR2d5XXKT7HzIeT7eCG2u11MdG/OX2tQUz9dtLOYPTtDeI4Ye
DNUHqQLMIm2+eF6uDrd0HHKLTt+TZlrgXhSx+smJhv4BvUPMIvR5tg/ikl+6QpsLmliQoiqVD9pg
W2U/LB4ndDKUNKQb1Jao+nnD9xoixbd6EeqXSh/bD5NwiuqDnk01bNJWHVUfvl4G57noFDwzhsH5
sFhu9mlF47TwS2dVvmHFN1VBtY7aR6PxwKynVdtOvmrMihnALNbGk2uDijqlStNdptrUEUjw+sFv
uRSRexgz5xlVdppjRgvuHNBjh0dpsib9V/oqVfFQ4jH4E1Lj9BXkntOc8V37xa1Y2zGAlZ3AsxBF
9gFOTvtTydJ6DmqIKzA64KBasKWTzDjncOmgvwhRf+tdrdb81BMtHl2ZUb7zAAHXn3vXqh/myOuN
53hd8nNp9mv/0PZL9qOlc/dfGifzz9e3585xvPkemwCK+94VucHunK38mz6lzll0ThtUZr7e/fFI
Mliid2VjVUAj63bHjYJkbh7SLBQmUEBrwiipmifnVKWL9e71oeT9u9lkdKxlLV32rQA73w5V9S3C
uMqQhlPt1Q/DirqKXXdHQmg7S0fJldYxSSHwg21rxwEXbAtjyUJq9eO/ZpSnT5WHvF6FW8ZByPlL
LW87I54clo8MQ+ri3M5IlDb0K6coQjisTXQGXqEg7OfWce87szsu59aivAdAzJn0a7TAaAxLmD7Q
eaYk/rdos2zxBUqxPyDx65Y/mWnVnEG+YA6me6PlF33NaTAm8jS/N5X4qikLjn2d11kuGbylvm16
0U8PoDv79aFPumjwCapcPUhR7v7plgJNFMVLAUWNne43tZc+tRkicPYazZ+jWJ3/l8YqnqhxC/nB
T1BJ/gHSufhSYf8Tn+1+VJMnyxL91yG3zA8DgsBPDgkbyeGq2iLAVKD9+Pomedkhl2QPitngrAGx
kvzerik0DARsrTgLZ8Vrv6nYOn5FbnP9bNXO+m5shvnt3DXlN62d0uYuVZMZm57ZGJvzDAfv6+s/
Zuc6JpbBuUyi3uhby5j7t7g1sQCyT20KvsK0uid3WOHaY7hB7Gc7Z6vO9M+eVdgHx2RvA8OtkTex
ipTglk85Ywg5VOmahGIo9RCeHKqUcdSEq7Yap7+Yn2y40gkk8NzG5WhPjGvMBMMsTakoSmnu51ir
HP5YpNEX4B2gCk1qjsbBg7N3FZCrAWFE8B3m7yYhGNRJG3SHha0wUvtP0eY3tGOcg3jwJZiQrSTd
ROm+UENhhrefT+CqPTgU2EPdEMazGztSH8sskKceIhNdjyYu3inQdX+0VbTc91NToCXS4yx7nsu5
DYZBzbRLu07tX3xhCQQm+GGXs9Vvf1esw5DpxoRUVdfyp1lx5uscud5jvuZHHdOdhQb0xFXIsQEG
vL3ea2yr3AK9tXDRvfKb0+nGpc5G5YAqvnNOED+mU0oxV6IBN2cWxHjrrZ4Zh63OfbUY6wkj8UCo
mQiinBxtxOnqYOvunBJPIkURrKWyQRh3u4bzws4BJ0oYbhXFybRj9Wprc+7bKGv9+ROJ9AedWVwR
sODb6pER2CcYj49pONtO835NM0UERWFqw2VdkfMKXj+TclNu3hQwCVKFl4oVRcDNxPIB7w2tzDga
bVW/b8lgnnvHFQ9YdaphQhb7YNm9qwR51GhHEPm9RaVcLoUSgItTprpd1FitxeC0dhI2WeudPZev
NmcexTHh/s3GZAhYd5xPHsDNlhE5CLJJns0akdu3tup+U0GUHMA89na/LHCCk4Y1zaV8Ox8sX2Zj
5a0NtT6rHhbESpNzYpiden39m+3tf6l8Rj2TCvGLynevYwWZxTOnrDJmH43XNVQwvWzgL6tN4OXD
lAboQ7R/cQZIXcgXJDvc0jbTsyv82rBS4x5RzOhd18xl4Gr4tmCfemQFre0tJUEOfCba2By4zVMI
HcjoY7spQuiuS3TRx77N3hZ06MTZWYbYPBmUkikX22b/n6cj/ESDMOk+9SC/fqhxPD5XxYB8UFlZ
qP/MXuMc5TAvfyB6i1IRXaX9TaVrs3e1NDV7UYoibAiG/HqMtDN2vc3B6dwbhXSRHWsAUedmvd1R
rjeSIzgxEd9cpacMWbCzaPPm/Pp+enkOZbCBMyCflULK1oqlGRNKPEOLutBqFxd2d3HtOq25zzuo
O68PtTchhDdghkiKCEWG2wm1nZvp/TxnIYV/69QUfXPu6vJIpO7lAYGFx+vjAhKX2fam1VCKYSzj
IctCdUC+zNeHdh2C0rCLN+MQG+TSzaJ15wkI0RG0ZqfaAEZP5vqQ54BgbIuzXd8N6OhUWai5tVWc
0jwxf2SdHWm+gIuU+6on0CFFS//71BcUS6UL0A89bvFUfn2l9z6qZJA7EkFL+3Nz48ETAFZq6GnY
VEN2LXDwPut1kwe1k3sH997eckviuEQ9s+jbCksTiWRWjCUNF5SufIC79nfaGcCdnal7hhKkBe7S
/zEkGWwA5UtuI4piEgZ2u5OmcdCMluplqK+6dtcL+EZq7Wk+yF3lVNfL0e338qGUHACiG1B8XPHb
D9tmSa700ZSGapNVUTBFIv5Icb946MVcPtqD2t6bejeqJxK3owbd3rdkcdlWTFkGILdz7YCECX1m
7KooPJhrE+ph0WwiTVYoB9tm74C65AGcHXYH5LXboXKlJQgv+ZYRSm7nxa2au9orh4MbR26+26iD
5x6kNQAPCSHa6gIXwljTYrXzUFcoHxdleY1oaPhqi1KNfSgtZO5MSgoySbo9I8Kkup2UTWEI5bK0
DAFhGjSoRK+7waSP3XJq8J8B5KOtpjf7SUEQDhDOyx/Q/8MDNban9afDrv9eoUE3EZ6MEOhX0mIz
mPE1/dGWg2b6ShvHOEJjkhE/enWaQDSAk/MfCe/y1kKkzw7gu5lvTS9JP7SajcJoq3td6bt1aSyn
ddAKnBQHzs0ZQTwD/k4S6+IKmKESAeuEcr8VTW6BhkhvdmikaOUQuJ0UMy360kyDulHNf1ajRrBk
8izgDVktqGiZRefiAGXx16/fLb+kA7bfj31M5Zv2l4rAwO2CxrjhKRb0mDDWR92EiqzZUGcr511a
zWZxkcMvJyvu4Zi7E/Uwv2tz5XEqAYx1aVoElTK29Z1llKUbOLXXPmRqXB6I6eg7p4bavAyiJU2V
d+D2Ry4xSwy6gmctRrDnuoJsAuRkpCmuQwNCl49aYcTquR2b8W0cLeYQsHum+pyOTfFRE2vxX96l
g/5gq2l9D/x7kGKNnYl5bJo5ZzsVXnZSgdhDbC3Upr4vqCAqoQfRYwpcV9odRe6aL+cysvs8VLJs
OoIj7O1r4lkyafJNgNmb8MCmbpGKkc+gVV7x0SxNzzdQRzyQfN1706hcAyyEvUyvZVsiEHaCAQvK
h/ddv+i+majlqSzS9B4Mrvrk9VlNm2+o3pTKMJ4G8pfAccYjJ+9ftejtlrMx8Za8CXL4rfAsGulG
mc/CvUe6xjDPXjwlzanN+rZ7stPaG32FQm3+kHvenF3LgdcPKU8lT+/6bOksfxi82buCx4rExTBm
xDZLB4GdHOluy7eod7uP9CLE+J+q8dEDvbSpJZd05D6po9UXd727Jmhjxh00nkWZ1PpDM7pTc6mH
fP5eFg7apwg8avUb1129N/YqbPPUJXb3LrOU7LPbKBa3TGHmCCAVS88vH0ohAqV35sxXUC34giyx
5dytiVnOH+Az04cUqD5W4STAB819OuIQyj5bToUntLeqsWKK5Xg8gAcPwM7VTEcbuLqkL8sa/e2p
wZpGNeusRGy3J6QObMC+p1mD+qjkfXsi7FLeH1wm8rLYfFlGhJ0Ca1265W12cVRLNG6nwP9H9cDP
bKAZc17Wp7QZ6QiNdRG4ZQ9esecGVOn4PaDL1V2NXugHcczOEw9oitoboCUQXNvgFAXJMqN9wA+B
OXaa23x9UvRlOPOiWE/DqC6odZbOxbKOCn87NxUDk8lBo6dnvVVScyiKekYj97bqVZeoz9SAjNi8
SMHC68Fq747lyTsbVikdhU1c2FnCAfg8Rfc6o75BRgeHkMwFYO33xkof1S7z9X2WTkiJOq1KNxCa
15h+HGdl/YqMdhJzo0ez+GREEJl8Xh5bwN8X6RF1f+du4/KGeky0RYZlb25vsWDxMUsNEVfpinOe
lmtoLHN5//py7ISuEhBLt4myHSTnzUPmGFZZCqIgkLEFWraLLur/QT/pZGt+9MJlzB3Xz6wkPYqz
foU4m11P8GOgpUbHlQB9c84oyc0aLH3lvlk58eAuabJaGYJrCMOW5uOKKuj7QqfL1NSa+rBEsd75
ACmtAOKU+USdBPFVZVLeesaiXFZ3VJ9j0c93gE+Uz4bZL9ekUI7kcH4hJbc/mi6m7LiTLdK+vb0c
sgKHcA+vv3vXyqYPQ12a9dlGbj2nu+VZdBfc2THhEAwNIvPWJL4vVrr8x/05fEBvmy5rlQsNS9jE
GLyzrUVWSxCA/P4pcprpXwEWjq6ekymXQTj6Pdd3Et+5jYjHu9c/+84lh9AeLxqBLs/ntvI0eqvT
ewkoY26X4j5by+Q6N2b5X7Ys+ce0VLQPr4+3c+goRZAayQSbXv5m3ZK8hUYyMB6MqeJHAamkDepp
7N7FZN5HZIPdwaR6Hz0EpB+2gw2YTuDXZSv3YhmzE1UKNKlTPbtDlc+6vD6vnUPKOLK2THENuZFN
YlIjBVgrDfOiRbsE2qqPp1pYR32D3a8FbI8tYnMzbxVVXUsFtpJUxI4FoI6mXYuzSRXhGgM4OSW1
foRk21tAumuyGkpvGvLP7S5XYJ90iCFH90tpjycLBMtZmXSygb7WDyLp3aHQhOEJIbnUtyR/M4qc
pYjl1FIxPFrlOHwE3tHf6/aUH+z53aEQxKDCIymRW8yFNsw0RsacCweU03+W038DapSn4OXy4m9m
9dtQm1sVaW0tWeKM44UIzIWO0BBE8IY/xVH6x74T5HMeksK8EpDaacDefiuHtuesq3Z0nyFAnvij
MLpAb9PlDvGR6WAFdx4LikqwSqlXy3aKXOHf+nNKN+gZaA3vvszH+Nyba/aUlFN2cqz1azsm/5m9
Nh881zsf7WbIzWs9V6uVL9bq3Wt2CiOssvXluUZzdSJC7Y+a8/K0bm53CJ4gt1F1RV5t2yZrNaJ/
FZ+a+8a1qycFPe6HvO3Nh1LLgJpBkYFwpXx0plL8uyA0dBB97U0ViBNONjLVQPzjdnX5y3Xox8jF
Y1LNQzsZqdPVq36JcXg/2J87F4r0sIUa7YGFe6EcJvCv1PqBiLOelOG0ItV5mo0hCuCtpQG53JHF
zN54oO6wIEcq6aUJMcTgaJwqxB3yccou6TCvP+fe+mIieh+m9uQdJGw7KwmCEX1B1BeAxG6DmlRL
K6XoJJwjSYpHXgn8cNEbvyI3euQLtDsUwl2/HlLS7O1Jr1M4iw1RIrfw/GhUlniiLGC/G13jSLti
B0MF6ZnPhh6APOvbaVl2gdmDHfHYEE9dkEmHmpPm+XWhTX9VNEeQp6yQaiGnPXVGM/xTznkV6Fqj
PMQxNZjXn769mdO7grhF2EiddzNzoxWlUtN6uF9Rwj0LyG938N2Vc0xd8gD4sXPvSPkZEK28f+Rm
mztu6gi4nQleHxYQ4rHp6/hOSxX10q1xce56692i1NnX16e387IzpkeDgzyB4HjzBqp9WaD+LpT7
rK/isyeq/D0lsu6gRrO7iL+NslnERi1re3KR95zsLCU71ymdZZ7UBUsn8EGvT2mvjkGjhlqxCwTp
JdZjjIrVHHC9uNeADX1DjyQ7t87qnUwsT0UweE1xdrR0fau1uekE6WoA1GqjPya3A+GR7z1leQlH
2LrZGB0ZfWYQnjVCLcLBdorQi70jyfHdlZXHH7gFmijbkqeiZk6clU0cYguGqWvRYgdhJcOT55V/
0dNhOTkEtFsMitT67cU9g9fL2haIqrskABx1r7orpvL59Y+3ewaIxTj3UqpvS4dBf8Dr3EhauOMf
6AtHdGfLzvFWyVBFnoq0D8Y8+fb6mHtrSCNJB1oM1Zg+5O3EwKpoi4NecmiKuD/Nk177zcpq5hFc
4b8YiiaGztVGar6FkdXcnAU6aSRW0O8CIfIyKHq1vI/Qiru8PtROlQN9QKqF6I9Qgt+CPsnuulpt
STzRhi2u44iUuTOP+WVGWuJUjnP2hWzS+jTEy1+UK38hjaQKoiPp0LfrOS9UXtAO5wJPGu9aI7Z1
ctJRHKBD9m4uGviyzi9BrdueaR4n2my5nHJgvSiAdIp6n+v6EW5ib29wGf8KlyhRbLXhdX1NFsil
cK0nVYSr2xU/vEo3zrazaH+x9QkewErTC6RKtlk2Tagdff1CuY/r0j1JhIqf2up4bYZquuQ5/nhl
XWcHbK2980azCxi2jCJ4B26/lRT6TToVJI8SzRPKjRr2OTgxnHNLeW+7Alg9NKK/OAQIH8iEnFsL
ZPBmTEowiY4Vcehosfmc110aIHHe/RDO+uWPzwAlMKBDiAiT422LYGW2ak2fgSBSKjSGIEGY3YOR
xtoTHDkPaxorLp/twWzWK/zK+SCN2NmgkMyldIxM/Nxt5cfJhnbGPSoOrQWQqK91KmA4xGvVg+Xc
HYeqFs1oiSbaSkCadWQnbW/BMO/yBpyINTuXGR/q73++liTKcHmpawAe2NQAkhIphtWcKBQWVhvS
I0UOSpSpT5syCtHzHwIvhmeXFs1R8rw3QWbHISf9I13Z7FG9UYTdR3N0343l9AEaTgstojt63n5d
S5u0SLLmOQTw0gH6boZxRo0un4cIotJZa+wjQ9dSnHfMxDpnY5xGEnyrf+Ds0r/rVm1pTl0vpu5a
Fqsla9cLHhj0gwbvxOoBS9e1SksvdsT1DIGn1I+aqzuYVsJSKX7p6lAr3G0dO8JJxRGt1P5MpAJs
2fVjf9KUhE2gNGKloDlXjXMuM6+MfDgfMzr2UTLTMFmN0QmMrjKagxB271OBB+TOxzeazFn++2+p
c+0usZXVUO1LUxVPveItQO2Xo5h8L0XggGqkCDRLyCM3V2U9xHHRF7Z3jxZIE7SrVQWL3jWhWy31
KbYhUBiFogMQLOMn+sGL7yXjdK8OXotFU3Yk9rX7IQjAwCgiPwvkZXOhzdaoTFw17n2hIGByKhPw
ArC+rbQ9VbZw7DuUh0bkG9UWXz2dHOXcoM3SXQz6+q6fK/ac3b9+WHeeLXndsT4wYgBYbb4DV2/Z
CSuP7nORFpeOlvGjkS3ahTbA8BefXHqBMojk+G8L+OVaR0iKpZxOR03O1tBmZ2Vpj+g98otuD6dD
wCQRUohWb4udi6gio2/xKrFzevpJ28R3k6rlYF266NSs2Y8/Xz9K9pJOJAOYbb7rkUfXRS29yOzF
DNQOMYimmnCfmfLiz19gzFRJ3/lWOO5uYbuUJlokqWIF6bI0uvZGnym+aXfN49SvlkEkmmiGn1vJ
kTDJzsvPJQ6vlQsLvc2tbUCN9uqAhzVZEnfvtRuVLnQdET9EmYsTCooH4dIbR3fWL3LZ9jvKqFDq
R6mIWG9ObtJAa9egD4eUNTLj0td0GII0QaCRpkJFOgYNdQxHXAwNPzOS7sfYuTitOi2wjcnIIsIT
NUfaGIqHI+4GQPu5P8I3roO268R4dpNifi9WTwGX0OXL7GvpuGQAPMaqwX0ljbBcLMHXXgZkjz5j
kJvHQTfZ3Rd1gNjxrvemCTNOcFx3WdO5TjBxkcXB65tLPiTbNZBhCVUFQmSktG4vSYcbOm2bhrqz
ktTI2C9O/tiKxru0Tkb5WaOnfR26wvy2WE16fX3svQuaii19fuT5uCA2YxcWfO1Ka1EO1/X0PLbG
cC3T6AhGvXdaqdbS7Pz1Lm0rGXVJp12debGVNivuLLVTwTPicxc1FpY3tZEf1BT3Un5ig/8fcHPf
dU1SjAmmefe9U+NymvZlYNRr/DZegMLxJ883Ba5KBZg9X4/Q93JS2iWvL+3upGUAxntEV31L28FM
ERUVaF9cUQ5+64SkV+n8GqiT2b+Jvbo6uONfHmBws4xFGE0UDcjqdhvVGZAQLyNegdS3BjXOjW/W
cp0DD32jgB6h8aSu9fTh9Um+fFhuB908dZDWgHPRGb9PGm0OOMzQOmHuBNNY5JfXh5IB5e0xYShP
PmO8LfgGbIpGthvRMun5ponSxe+XyEsDXGSHS94hHuYXdl+/z2Mqf57So9dmz0caL3tTlWxS3k90
el/oi7O6YDyGEdj62lnPybJWj+7YNuv9MOW5evCK7g4GeQ1VPQfZjK1GkaXPUK4QxQibxmtCZ7Xq
O8WJlndUCPSDfbM3lC4fUrpDFHK20L/FjIWZdQUwTttrTkPmYjoFRevc5+YfSwOTlzMIPvKuS4ty
q1qrdlWjxgPEU5yWlQehKcXP3piGkyOM5ePru+Xl6YPLLGN3igtU+rdGiVjgKoKeB6g/Umal57mw
jDm+5NGcnzzdXc+vD7cT8zGePOYkdsiduHKVf4t0uz4TaTwjkouurftx6qrIX9YI3K1SaudpHAV0
f9u4YAMhThif5Y8NtmbBkmvGQR3k5WuC5isIdUAUVJReUB7sYk4mDEdBcs5D9s6rLS8wbFJqI1Oc
wFyE5actrqZtNVnvD9ZA3jDbE/r70PKG+m0NUDgqrGkUediuqtoD4umbwTqrVp6/WV20+fwGy93J
B2UAP7fUOiMcSbuacCwi9dLzMg+sXmscaYvtvAa/nK04S+jhomO6eeQWBN36ibJCiLMvVnpVb18H
ZU0v2bSQpZZF82BMfXYapsnlo3XJNatn9eCR3ztlhHXMjfI68vnydvttbXpTwyODPRLmg+UEUdWp
X7RxHAIbt7uD77C39ZFv4/UjHdTZlLdDTWrckl7Cr8mb9V+UCio1cBF+OSl94zxXFEAO7qrd9SWA
YSR0piHAbJoGRmJOLZFjEkbZWFz0RCPxTUVp+KMW2afaiMyz1Q3ZQ61ryVurpWiLF1Hnv7779mZN
JCNRFgSwxJS3s0ai3q36eE4ROs3cr2o32G8nkVcXRHn6B5MI7khebHdAinOYFYAXYp1vB3S0LIsK
j3tTc9laVqkWH4SCd7ozKwkQHtc+CNX23neaeryAMpN+oQxVJ2NuNC6UrXJECMKZZwzpKrr4fjVm
gtx2ik5dZhoHD/zuLDmFEgRKnX9bBUliQv9sQt6n86bly9Ikg18pSfY0WxGNWhSOLq9/xr1X3iND
5eYCug3i6HZV9bYr1aFykxCGGG6MM0o3Wjl9EXZk3XsRHuTgrPMA6+fOrwrx8/XB93ayPDfUd8EH
qdbWQ8SaainUiv1gRI8Kt8lYQ9xS02BZX5XBXi8l/lmh3unOJcaT+g29A+NDNa2Jc/AmyyO6uUml
6Z7U2ETfHYTg7SrYrbUkxTLGYUHNwy/QL3jG2F49CJN3R0GGA2gvjzJqI7ejuKywW7g0i0TaGj+h
kX5qq8X89/U1/UUl3M4FgBqi35osSG5tTAwKH+1YpSS0KVUy3+6y9Xsze/lXzZNUynRNhzej2jQU
1ygWhKqbOJ85w0WO3eZCNxACSmdS+h74IEoSrZ0vPLalj/EjgeZqL3hi5pC5h9NYTdJ1tMYG/uh5
l9vuxSRAcumUOwkPtqDyQvb401JjErbZeoEyJ+tjtiS9e62HMlsuXbfO0amw9eFzPzatc1LUKXvQ
orz5Fg9j9GjXhVueiArqI8OQnQOKhjVJxq9iwYuYaobgXlSWAsZMiefL0g7GJRFz9FMvavX9Uq1H
qvl7mwYxNVhwPKSAgjdbk03jKBMyz6EOZzm09Mis/BGK5bvXt82O6gGIQ94UqRZCJLPNihHWURIK
YnFYFlnh+jA4km9JZJuf+lVvc18pI6QM4VnF3/TR0ZY3ijDKO8SBuilYW4pDT4aoc+eslzIHghC4
fEkcG5yAoVdufGrBMGJmaxVuh4bPJD4jseR876ZsUK/awg1wst2sxfV0Lcvn2o0wnPWHSbjD3Yyy
gneuxxrHOQuqouuvKgzQy7yYVncnBlesvjDr+gHInxf786Tlz1HUDkqoZVBCh77Uv6hJNjaUace4
u+ogKL46/Hf5/4YELjN43C52zn1D8HSGZtHGzwcru7OVpQWgSXNJImC375a+5vUqBvicqjBCtfXs
p7nvq7vXR9l5rWgpsj3kPQZ/Sm7b3+KdyUtryOI0kpqsVh+6Zm4f7Crtw2LNyydYMp+8OtI+vz7m
TowFxRDEBMww3uXtizxMTa9j/QUCMsN5dynN8r6lPXxCyOuIw7x36lB1R4QKYpgUs7mdHqjIrGhX
oESirX80nju9UZNcPOP74b2NYq8aD8LHnfEQNPuVYoB6o4F7O56I3BioSQl6IDKE7muGaDAUq9yZ
ylXnQXqAFqRmn15fz71BgV/SeoduzAUj1/u3b4ifc9GKEcz4kCraeZ31706y9r4tGsQam/XP4YO2
FAWSctkIRVpbHYzWSXt4LfQvxq6eicRjeZtTN7TMoE6N7OBK37nHTNkD5NshRUUcdzu52DSaWG0l
KqRuURNQ8egDUmgcPLHyMG3eDQjbhgRJQEKjjXg7imFC421s+sWdSpPlsvToCfzjNGb+4E2qmaCX
aA8PwuvW+tx0dWyfXv+COycCPioEA+nlhTb/5oXHXdbqUVpR7tvZbE+602fX0Ytnf17j8s+HQmXL
lNaf9OCRmLudadGLLEE3DFRLO9UXhxT3TZETPwVzJdKDK0zf+XigwcCEUf0HG7YVVoeUaSv6ahSh
gxxzdZ4iDYKkvarW5FvW1Nl+Sqr5oxud9GtalmOJvMi05LTdCvO/PM/aN9y9zXoyOrh25ybXkX5e
4kT6QKZd7UO6powMwRukggfHW+e9H/rv2qSrPw03tnOIdtn87OK2dWQ9vTcx+tMYOBDgc3nKFPu3
I2cuI2WERcnDJvU6lPBFc4qwGTm4nPdGQWKW/UjTjHqF/PffR+F5spaYRN0y1+Kumd018Ayxnl7f
fHujgM2lGkEUyzsuz8Zvo2AMFqeuMRUhUMHhMYXGFfT1sPz5OQa2+v+jbG7isWWYWe+LMLWASRiL
nVx0u1UPRtk5SFwToMeIZFEA+CVc8NtcAPJDvoSREjalqgSzQVGJLl19MUGv/vGVAQ6CDho9Z1Sy
qSXdLhsd56Xv1ywPtShOu4CUoztHdul+mDS7jE/GbDkXdIHvDCdPDjL5l7NkWORUpSqACW92sy88
QkZbXcw8XCuzwu4pVX3DnESYKKM4yHBeXoxyKKRMcSyQoJ3NUAkCcBWpeREaCZy4a9Jn/XjpnMWN
g6KCT/5DdyYotmZpROGwCCicr2/O3fERV6BESL0OmYXbVU67fKZpzSoPjVU9mOscP0X9oPpubyV3
ZbJkT2XrqRcYaf3ByLuLjKoMLTZ5BLeB7aA7A/RSOfKqamvQ4IXwHQaAFfuu3hzt25dnkDSaF4h8
mmiFt/J2mtXcFGOPzH+Ykm37sCCTRwQ0xuvri/ky2INbQHEeSjRY/BeQk8yoZrrBFZRbZO0qFPQW
qzxBy+9rf4paLtc2GaI3NtWZo87STt2VoeWORQD4lxDw7QQ7Na7G3sjLsIY1/Smqu+VNUWS2ei6R
mPqRDNb0fugr54Ty/viQG/j6BXlV1IVvu3iN/cWnlekKzrOurF9sbrwYyHUGDbygANp8bJPSuU+s
RD+hA5t8/PMVp+5EUIFRBjy5zfYFhqwPo52UIdD1AuE1T30vID37XtH0HzssLC4OWMmD1vROeUQ2
9mmCSBI4we/mdeqnlgJvGZfh/3F2XjtyG127viICzOGUZIfhzEgjeRSsE0KSPxdzzlf/P9TGBtQc
ognZMCzABlxdxQorvKEYyuo8mwLJBcWYXkYbR5XeUv+Z6965pE2HMGKGYzWFkaOO8d6GhjhHkY/i
yup4fPu9Y2kMocZbadBQRb/0ta15CcDf0/3l3Z3pqkCD+yfZJ7iJ22Ek3RaKHBppMDlN9gHb1cFx
ZXVyEjdTqkg5T/M4P4E7iU62GeelW1Tm+GnB4fAIvfw2BudpowbEiiO7TL59+0NCdez0HqpOgOFK
uriVZo0/qhTaqFujgXsqlPToMO+tMDVNdLzwq0Zua/P+UKlWaqNNssAupeWdPtZmgKtxc1Ck3j24
vw+z2UtNj39QT/gR6FqmvU/I8QO0BrXvE/qej04zNv/YPOuPYwsowUvH0KzdPo2H1GvUAWL3/e+9
O2fY5RQ5iV3fbOyJyqrI65DP3TpGEUBJC9EfjUXv+PcH2v2cNGeJIQA7vgF1RvLI9enw7IW6Wp8N
7R/diH/gDKZ6hYNi/P3Bdq5laCf2GkuuiPMttabv5ElYqZYE6aiqyWsqDZAOqw5S/1NqWuEF24Ty
QZb76Xp/3J1JwgxESmS9LFBKWv/7b8FSp886/W0DYfa2Bzw9LOQMXphQMovVtH1Ui344qBbtnVce
csYimqADt72ZyNOHKm4oU5vFSGHeHetRrZ9sqZPaU46h4cdFVgftLKpFoE+fC9kKWqSPunM+ik5/
vT//X3iG26wPnizRG0I8q8HktlXd1noH7q5NgnoorA9TqSc/JUeDeQeIaLiSpsTGJYuk+Jn6XFVf
nc6KT6TEvW9ObfzaLhG9KfRJDqK7vc9CXxDKPZc3VIT1EPz2WdAtUVPWJQ5skN7PEI9Lv1KbARBg
KZ4iqz8URVqP8JtlgCEAFgGKP3imzYDc4bR80K+xtR7Tryis/CGe9aeGPvqlsczar6MUYZNZbT0T
71sPd9/HVBLK30Sif87iA2ZJ9w8awfpZtqh+tPN7XacsFZRROhh+1utSfjZaZ/5cN3bsD73ePjiV
IvqDq2Un0ATPhXQQch3IBzmb61SMWEOkOd04IcLc15ci8xv7rOQnA8+bp6FzXrTEOnJkX1d2u/JU
iwBd4g9L+WaTjIOAqmxrcGgByiGaJVVnvXOW8ojfthPJEr2Tf1MhYj9t622Ro+YOuR3Cnoa0gjFE
c16UOfTnHBfe+0dqbyhgrZTeIemAktlEVgVAHZRZ0ddylhFOV901y4DklAN+Kx8wxLw/2t5JYUar
bQnge/Kw241bS1Co20hKglyecJ6LhYpMZ2JfnSX+sYAX8//DcL/6TRiR4V2w3SLJUupxoyaB2ub1
A+172y9GDTZwm6WnJDTag3B9bzH5cOii0tLDMWFzLgtkUnpVYrxhbKMgGsPl1CEl45cgeQ8Cqd2h
VvIakcvKpdlsxEyZZilGXT2QcuKoainUUzq1ypcOd6mDVXy752lK8N5Q8OJ+g8l6+9HaVjhOUk1p
gJg9ITHJ8kntoHje/1Y7Lw3D6NiTgu9d61za7TAwIkw2vsowDVoMuOamFzIw/VQ5wkZ8QbNfEHWr
LxYKnq6kTLpv6k1z8LCvQe7t8V5/AwxoAn9nLUjc/oYp6fCjmAmCDaNnw3CLX6dBmp8Svrc3Vs5k
uNznpYuBGQYNc2IdnMa3d9o6Ps1ZWFIAzrfnQ+6EicKeTbiEWkzimmbzmNptcxL0Lb0eRJM7VMv8
obPS+OBk7n5kkLiU/TTkWrb1sU5pe9TZc1Y/j7rTgtr6pS107Y937VrWX4m7bFsi4HVX//ZSgpMt
4jpFvWmKpBAonSJ7Y6NYvmgb6T8s5cpro89L2Am0+HYoJorKf1cxVNiV19GyunNnTJVryYsDIWyS
z6BDx7PRtTi/3d/Kb88ms4TBRwEQSN2bXSS0YSgkzSA8FGY9g/xKwo8LImetLzUNqOP7o+19OSoe
9AxXMQccbG4nOokqs3CZToIQkynNxczEfq3trj0SQNzbm4BZEff4f5zPzTixReN+icuEgkDfDGiS
Vekne1CXAdEPe3qkXUvaz8/LhJvpWniQ1uytKS8uxVXaNG8p34YVh3lZpEnQyGoe5Ok0+Z1tZNdu
0Y4W9Jfv8/YWIJADqqCs+IxtTdLSh6zqnDwJlmWp049q3k142WhiEb6yShJ+4TtI/dUMB2UI4J5g
PDMmozr7Gsg7DT4KSmZubOtVBGYSB4CZSF49TUZrt9dsWdqv3aRW+I701YDQ4hyaBM7zFF9ledBC
d5n1SDu413aIHNgyk9QjTExxgyW83STYuil1OwxJEAHIel+Lqj7jTTJ6UiFH50rKIw+RnsaLUXp4
to0R2SiYNP+zuwh4n4L2/J9vWbr9qGdDY6AMp97+mqSLe2EYqJYCWuzeTcsgeVaeWweXzd7BWC9R
gK1ruLEt0aF5GxWdDfIhT+vhwbAa6YoUmX1USNjbmbClTNT7HAK2LaJ0GeyhVEykkKtGMf1Ijk2v
7eB/OpmwDujdb8Mnqv0Qw5ASA/cBP+N23bgpR2guCBVHS9U9o8GuYPtOaXNiI/qLZs//5U2mmc1f
PMss5SbK6NMJlT8U/ugua/IPhJLm4dRZxaA/ZopV4CJK0bx2M3yhMtcp0hLBwr6w38tpByvq/p7Z
W2Z6batSKFHIWzB/FwvJnlEMj6Ac+bbehEGUONY5webuYNq7Q0F3or/HiEjk3S6zDhAFwhkY4RIi
+OArmdwqzyN6Yh5GK7SK709s76OCY6fkBgqGh2NzGCJsTGQLZaZAdCu9CnzUo0iAKzhxqP8E0XmE
Fd4NtJgates1yUBi/3Z6aoVmN6U5XGrCUc1c3EqyR63T9eqKjueSemNJQQEBKfE6F1FSn6qwEdd0
qrSjms3OOoNGM9jHDv0Cc3vPtqZtjhpiYJRRlsnLlQX3F1AIyXUoxvrP3w8q9WstnVof0lGbnaxm
PZ8a35gArLR6NZ2kOTkWFL1UgdJy/4Pu3Dv0hEkCIGUYoAo3Q4mx0SOoimyfcpEved5W51AOj8gt
O/Av6EQohNgcy1XMafMZtXmCugwbIzDRBdVdrMSmn3hAKd/ARtnvNKUo8YEYQ7V47MuhQi5Rq9Xp
u7lwak7IgVefysY0009jlYwpRKRcHRAaVcfqmoB+HNyERLdxsctIV/SPbZ30ucJe9f5S7e0A9GnW
muhK0dgqHWNZznWHjnMgmRpmvrWtuIg4p9fUzIyDQ71zzBCkY6WI7tne26+SD7E2qGOcBSVy1s+K
1He2RzG0+jvupems6eGsHBzs3cmRWdOwoPxJOnF7zqJuQfAjJ9hVDXl+7lvdvtSS6KBZ9M5B9L4T
m606+VjZEHOCvdg8DNVcLgP0QPpEtohfpMJJHpYmNcvLmqU+Q72jKrck9bmCqXmED97b7vQ1Ea4F
kkQxfTM2ulTgPHLGjpECOeGzZZ86I+4OZri3mKutDI85FyXQi9vFLLVBCbu13+bUeW26YKAM1Iel
5F9z0ZPL/V25t1VITkCvwB0ziZZux1KQlkVVvctwUzOTU6xG1eMkiY+VOpR+YdnjgbzQ3nA6+S5d
iJVbsFViHdEvqkaweEEBds5veWc+i75ScQQc0kuuGUctrr2lJM8m+kLVgSL2puRDo4d3CPHAQETW
xyVs+wf+zSdHLY9UAfd2xlrsWUns6EZsYbDkZCiyAOgK5HAIH5VqqE+JyI8azrvTIVOkqUJBjsN2
+7XAaPe9blNT6mZhedhFI5lUObq74Kj46f7GWDfZJjFYe0VgFXgsgO1urtx0KAFSVVka2E23nCVu
RXpkkf2+kJb80rZt+pDVoXzQHNxdRYe3i9I/t+T2bBeA/epapFwjNSGyIcg55Kb65/7M9vYgsGie
SFoGqxLl7SJOEL4aFeJtoIkBmE7VuKhIz2cxD7UvKcXBOh6Mtm0C6nXRAmxBZ3koY+OpyvLvSZ2m
Lx0Hz6tQvzzdn9zeDqGeQht7lSoiB7qdnKPOkDMKkQbzAFmhB5LgSREcVlF2in9/qN2ZYVgCwEjF
A2p75+Obu6CPzGbUJck5x5qaXdVWdF6cxPKpiabhfH+8vc0BM5/6IUhQiuGb76api2MVNlUO/GOz
MzpNVRCuIs33R9lbQMrRvFMIIK2ewLcLWOltmTt9iYqcPTgnAy7vaaYseBW92vyHb0VXg3oj/1Te
ZBw29dlsNLkMRaLG5zKMI82XpmU6oSU95AeD7X0tZHvYFkAj4ehuLvpSLFYjtDwLpEgeaEBHoxdb
aETLC607q2yPECp79wcVGiAMWJIRhqzr/Fv5C1QK9JWCR2x28uJTk3etiypvfI6rVv4kY9h5UmPp
COG6Myhh4oqmpeG+ds5uB2Uf5k26FqUprrRBmaHK7Gad2Xmz2QnPlHKc4Pqm/Xp/y+yOSh9q1Zei
BrYlP0qWig2JtSRBW2BHGJM5XzL6MWc8Z6xHJEAK3JdK5c/3KeAf2BBUbvhr+xRUg7MMVdIw6Nym
7/piiT4mSpz6uTrpB2CynSNBvs9LQJrI2/OrC//bp1StSHeGEJ+7yYoU+xyaWf1epByih9IkpTlI
KXY2KvcJollQz2BKbNnkE4YmmRaF5OFpZn2rozq8DH3dXox4lFqXfut48OjsfT4ybVIzBA/RAt08
qiziUgwDNoxw6yQvjrFTUXXEg7VIHc4FSHpPl/ERvL9n1sBj87wSj1JBWQ376DhvBlVrux9MbNWD
ulCqF0uZ3pG+mufYwjvTiur4MotiukzYQL3eH3jvY6536KrOR5C57dsoRdOnAFMoLiIPlnhYUNDP
z0eoUINphv/hW6IMi8kxZCyionUVfts5wATCyKRMFPSWyPvz3Av9Y6VVETWwElrWSwSy2T54lnae
CRrTgB8RhP+l53I7JrawuPXYNpS6ta9hOkX2bItDAN7eKHBLVkVAENF0Em5HScwaalVH3bvOjcpP
57XcWA3FwaW9A3CBxkYJCBktrLOY0WYYkY0VotZpMGht6bgdyiE/nLqSXhpOYeKlSF8Ubov/GhIP
faz7QuhG5C8xmBPZ0rqDwsL+z0FVGy8FQguqcrc/h4u3zAE4El1ooD7EUOZegeH5k7IU5pdKKauv
BdrnWKJI+TWjx+X3ad09iwnVyfu7eK/IC0ODNJqCJ5WkbXgaOVPGwVXIprPUaHBPz/NrFw6mt4yl
VrJQmROIdF4+Dc0ornNpzO/RgZafo2aObcxvuj8nzK4VLYugnIYvkeUmOsHC11yKkjpvk0Y/M9Rr
yNuS1kW5Vb2MiVQf3B+/Sh7bC2Tt9VBK4p4EBHr7KVre+VJkbEAZD4TptAiLho+5mHl+WuoSe4oh
zqIxmLS0VKA6jubHxOgiWMMGtXxvsirli6IIdONte/xXHqMMg4ZWHToPw/b2Oa1CkUENRQ7ZbbDG
sy7DMokPsTJ1Om7zXfUYlukiu2WXiAT2SFt+1ZtSmS9EbkhC01/rvlOUrqMzJfXmMz6Lse4W9E4i
f86c2L4WhjnHfq6I8qXJc7h5c4Tc7heKcISS0M+X09L1urhOdSmUL6raza+YKLZHTdC9Y8xeBtRK
uEfnd/PVUHwC12OYROdKsnw0rDp9HwGxOLgGd+5cdESwWqWUS/9jK6qFGIo5i1lD5dKMx1Or2T/n
NurOZB3VwVO986xQHVtF8Cwc8N4AVERaDhZSFnBP8wyhGj0qk+kht9vsnYzYReW2UV4A1qnxI5mV
JNYOQvS94df2HGBsxCGJNG83pVjsqs0o/AQS9Ws61+CEkrotzwp2IFeU8sxLg0fESY3Azt6/EPaW
GFWN9Sbg9OHXdDtyL4Qyz1lOu0BO51NiSbYfWWF6KZuuPLiU1z2xOXmgvSkbwChEK2ybPyKtk8lx
O4ogXdoukOWuubZ2nnt5K6ZXaDQFG12fL1aEo6NLd/jPyZqUMijucs1QzCLovJ0qFh8jZuUyjNsh
PUEMWs5Lt0Bv6trY58seLOxOdER3EGGfNZkkzduMhsd7iSpmEz4UiYM+lmQMTzZuJ14jN7Of0nA+
RaMsXu9/zZ19tGqfIR1JTQqxg83XpNCSYiqeQC9EVOTdEi/tBbRdcc6kKvlfUtGNwTEq4tJTxMHH
3ZkutQGKbhRxSFq2OpJRqNRNMdLhUquoDBoFrTt1ivoPlD5Q2hhEg7ZqegSw39lRBPG/Fpl+zxvC
Tp1hydM7sCnzXlQnZ8lkP0V0+0utatk5XrLqMoli8FoLxNcwlf3f91d75+wQh1roSUKFWnU/bjdU
aQ1JCo0U11grlQlBC1zBFrGabI9H99POfQuoU6YZyuVEkrYZqsqn2XbmdG2yDaVwcYsd/DIrpoMy
4/4w1FXYsTyNW7GOpF1sog9Ag8a4FLmbzyL/XkTlkVvG+ms3NwGz4UjTcIZCtoXQiFX2hlcJn8TI
MZ4ru3Yucaupbms6hl+Oy1G3fndav74T0ASqp+uH/C2c1kYsqJyCcLropCpI7C77a8qGo27L/ihM
iYSWmulWaKsWci+nWC4EbWvgUCBm2YCNQYPmz19F+hP2Kn2xKmNuZ2MlcOEBAEWBNuqdcAelJPMq
rRbW8ygBh7+/yfdmBRh9DZlAyYFovF27qFTUJK+BqmVFLrlNBU47ag6FC/curlUGDVw2HQJrix8z
ux7iPsCfQBea9I4zZfkJYnFPi522bmtNls+1UniKMv25aDe9a0oLwMbwOOOA3c5vkRxYZSloTWWh
hTmXcuYli9R/gF/49f5K7l0XBlkPp2utd2zli9kK2kTMFgeY7A5/l0ZRM7O4fZ0ATx98tL0Dxm3B
2eKlZTeuH/W3DZ84g2bHHbbBOKLSj2icoFOzzDOL5XMXdV/uz2t3MEoqWHWSavOw3w4GX9+WtFSP
grEX3bNjxJGb97J9rnCAPk2sxcP98XZ25BqxUDilmI8Hzvoq/Da5eNHVbNRKFG/yZD6DfJwfFmin
/v1Rdr4WiwcJg2sKNtHWeCTusnGalSkKehV5+qnFYcekK/jUt+MReHJn8yNMbFJV54TB2ldvJ2TK
+BFhqhIFep45epDIaZb45tI319KWHMMtKXZeGjbpZ6dezIMrf2+e7EVOHV0L6NybTLnQSiWy8C4K
pjFrUj8cc+WvMBmTypcjdT7fX9S9RJisAQ4T3U76+dvChpSJsDBrswgyvu9JmbXQT+UpcxOrk86D
pYbXWHFeV+VjVzIKx6spuPp2nx4cxZ0ty1cl/VprHWyhzZZFu74Om2TIg0wtxUOBsI43ARE/G7lD
AjUkR4HKzhcGL4mgKIz3tYi82bKqXEp6TYAQjNokN75lx9FXeZLU1reUcCZ8ic33bRrF/qxC5Lq/
5jvHZcX8rQk2kSE6qre7q7ZHHvNQz4M2B/HHBw6NF4LC7kiSaScChA5nIXoFspkHcDvHfOkMCT5n
kI2DQO54gEQLOP5UtGD+aoTNvbZp8+t/mBzhENk8Dymh0e3kRFIhr9YoRaCHcvuY603+0IxJfZAd
7k1t1T/k2ob7xgt1OwrwT71KpbkI6BEZP9thUa+hYqV/O9VaMxkEylB+P6ZHUPG9L4eEMbElyCqG
3xxNeNdADMOooD6e9qe0sWI0PNXxADC2cwGA2CRoX4uqFDc3SxhSAoePlJWBrFWl7ALk0f5ukrYc
8L4U1Djvf7Cdk4CIDyePKjURhbYu9W+Xd90RoQ1SWAR2OKjCtwYtwgtUNoevraNEhW9pYBs9TF17
BXzkPJXG5f4P2JmuQ+yJjgdYKo089PYHqC3QaYQ86ecI9E9lYc9nS8v0K4mcfDDU3m3HjkGwB9A0
MJ8tnkQPlZQdajPWMsE/WXo9lV1Qac33NnISnPlqo1quA1cUWhtJ2q3cCtVOKGR3QnEliN/hwfLv
XHzgqAyeM6TawFdvLj4JxLxJ6SYjhqsr30CT9AnPxR6btdWrHFL2weWzw8bCNgh+8Ep3oPL55sI3
MgH/GORH74TduzYxjRdi/to+Y986EyNE6rS41EId+9wiHW0GWmY2f5lVjYb92Flq8jA7tf4I5B1V
zD/fCSCwgWFD0ePPzU7I1cIqzNLJArO0i1M0SYi0KkidZO0kHehC7m06VFVwLVob53DkbjedpNrZ
RJyBgoEW/2uEuvNkN/1w1igIfvrzSVFo/oWy4Sbe3hkTBJ0wVo0soBBQ+rMcx2RV6NTl6mwd5CF7
IEHwL/Ag8GVb+fSb1CCRBmOO4joPuixMvo1Fs3zoxmwJ3TF10gdldPSL2dS56epJjlCPXRqnsaOk
erCn3y4uaQP8dzQbeOJ4128XN1EKyUlKLQ9qTRl1r4izPvVBua1wtlltjtRG94ZTOM2/0rxV5fN2
uDLtB1uOQH5b63VZpnP2eTbN70sRaX/8uKHbxrVPHLoaPW4TvYHfUISI2AcqJlxckuHyUJfZEal7
XZ7bZJxRsPhaeyUA37Z8SYCXozbYMb0JZHw/sU/ka4kEwzf0I3ThyZHZnwYZrfqDr/b2JqKBTxuI
nhKIFSBbt8uY8lYndYLpfSyb9bvFKpL3Y1u278xZr8Vl0GJFPd8/Gm+fU0ZE5WitddLH35pmWGVD
YmbolGtiYfjUBHJfqizl4NLfW04IUBAu19I4NeXbeWkll11Lwz5o60xcm7JUTnPe2+9i7NnOlEa7
v1ZV0D8/ijTu2Si/Ej6WdHMUo5gERVnIYuOkUN005OgtTo+VNEoEfzUI5P470i99UPomO6NlKNwK
bndx8El/SSxstxLhNMoIOnEEfeHbua+AV3CofNMkjbPGS6F1P9X5mM/uotUtDdpU4LQkLER/zgmn
5xUvslz8aEQZARlX2y+DiS+83HV543dmPWgX22rFmpV3i+kuUakrLqJvGi2RiRrb2e4c44TzRtVe
JFQMT1Vr69lVREjsnJVpAa/hKHFpoWBVJborEIiVDr723p7iYid5+tW+2jKIKlsf2QZ0ryh555cw
csJH4rSjis8aOm/XdQVj816zguRNt+sKqGVWcM1IgkqS5v4yx7pzlYgdXoWamM5Z7QZZhpofZR9B
G8e9p2Lc9fLnhwdJbCrLqgYJdFvORuZQdLkaQZQIB/GgaZLij8gMH7yTe5fCyiGAzroy27bNuZ5F
7jsciQLVFos351P/kjYqSvJC/EgyED73J7V3lVMfWct1vyR717P8WzBaIG1DSgxXQla4z6VG07Ah
iuyHzlTMg7Oxdy2ABlzPBW/zGzoL0GmNE2eBY4+yyu8dAzw9Kq7LKbbMaNWn7sR1Keb+8/0Z7vR7
mSD7E2oLARgFrtsp9rNUjXJJbUEY9RR6Nugib5pC+UmA8v3XyNuGzqU+KxeDrq/jkhbr4aleFvs9
dmUSfZhC2D/v/6a9M7MmNGvlnIRj26TIUYy0m3mIgnaMtR+psIsXfYisgwXf+bYQYEhDwZWiELx9
PCVbgpbSxFFgG10YWCPaNI46zM9mIx+ZDexMCCWvFROJQNUKTLldYwSrCfAkkBNT6bwqfWY+Z4i6
H+Sge/MBTUoeCBObRoB6O4jQMrVLOy0O4BJ1PiEgDQB1qR+NYZQPHsqdU6igeGDTzCFUJVm4HUqN
0mquV6iLPsoKevTL+H7s1OjZWhb1eyED/L+/IfbHI7tevxT1+XXqvx3DwSpUabF4mKUMGcU4Nr8W
8AiuA6XK96j/2geP5d7nQrSMYjY5HTTazeeSKmdAHyNCv66RexrlynQSydIdjLL3vWCTr8Wl1eBj
i/KsxaK0JazLYJozxGh7s/JLSVU8mGDVQQb/NqeGrcBcKIryJ9W12/UrUWzEwYRmfNQY888UNUqv
5627Tn3We5VkJ08WXlMv9ASPfLp2Jgnpm12PaPOq77C5XYzZXiBAo1mG7d+guROAAfT5nCp9p4vC
OTpnO/uELh9FnrVwSHyxua7NRpsRZl5ZBPIcnzGBKDuv14FvFGkrNW5T6OqBasfOVlEpypKy0d9b
7ZlvVzbVtKWY4ioPlkgqPXMotMvqWHO6v//3VpH7A87auoYwF25HMSUDEuIS50HT6hS0RURQjGqF
B0D/SBBjbyiAc4SK6HbRSNwsIYJYvYNPaR4g0LV8H+RZhB79N/NrDCnvn/vT2nnyVAOEroGY3Vqc
28SkA4GZnhj4rZbqmD0r0zg3Xpi36l9xqMaFO6lKiaJqmV3+y7DE+TCGQF9uE4t+5SZXMwDaxp6K
3u25WCp3iDKDFF+XDK9BaTqY0QI68hjcW1sulVUqanXm29JPZsgbwy/20Dj1ph9jqvhaaBin5pOs
frw/x72hIB+uZfSVfrgtSEqpoU5pbvEYdIWBrgvy9K5V6dkpHzWQR/cH27teKLHysMH5W8Get9tz
7BC8zU3cPOTRML+02aSo2EG11oOZNcZDslTaVYE09JwUiX7EAt6bKOboq04GhQbqdbdj60BmZ70j
ozBs2C5lrS8nuY7rcxzb4uCsb4Js9FpWmC7azL+ePFwMNkPNVV4vTmoHy/n9e8e7vGvcIzLjwRDb
XmpNR3gIM8S2cvdb5L127jvVPUwF19v+t2RhO49teDWb/38e7enD1+fXl8R/Wby/Zfeokns0mc2t
5cyDXgFaQznM/frtVbhPoXsQ8mzrp2+msnnY4glPUPB0dmC574X78cvTu78+HE1jW8V6M8jmjq/1
JpuNmXk8Oq7iv0Y+E8n9o8+y93b9tpG3De6sHzNRTQoQBDtPzkVit+eR6OTfRYvxw6qj8M/79tTZ
V24aoCc0ereVXk1q6youcMjolfHfWB/Cp6yNj9Jf/m+3u221hl9leih1gNQjFNhcDojZxPSswI+F
VWTorznMhqV0kUeQoHn3qnzOlri13DBU085DEMnosadylEDUYZa4hlYUuWcpvTRfzNo2K28Whvyh
HVrti9XmwnIhbCUNXhf5ZPiynrXmy7ykzb8pvLcEh8/GeRWpURRXx0Qy5KLZNcimNirK1pUQiw8y
RZE638nTUPaiYhr/NeXCxh2otOWvilk4qi9A334YhjH8mA7m0p5G6sKVb6qTUrpOIoYnaXLa7lw7
ifbVLqRp8PW0F7VXZNqS+xnby/Fbox56F4dnScK7d1neTapWmQ/V2EOhGCWYHJ4Da/qn0ZK6fwwh
afIihWaqXNSqaRXKlAs9ggGlQ2+OyzTzulCyJnc2OvAdC0hYXDvnvGjfwWPDBrvO7AxfqqacfuTo
XKKxThkRrFMhps+TmNJPvIHW8r51LJqcLhSSzPgHjdMJmZFWif5ukzoeH/JKdy75ABXpQcLwSpzI
l5TE01LZzk6hnKXmSc6FjsOJLlSNVzPWJK/UkvjdAvgk87E8a//H2zSZj2o2xepJSFIjPaVjUgyf
kpk00l9sPS9elrJu/6qS2nxG1VHk7mKOU/PCNRVVbtaYy1fbSJ2fo7nMZ2cCoen2MZSRq6SYjXUp
5DpHWHMchnd9Wqjp89iOw+hCZwb/TuY+UjjKjVT4Sz4MLQIVo75cZYwbhStkYqoTxhFW5itzrzde
NZrYblYUPNtrKg9K7oqsqnW/6Zz4sZjHtnehGDtfKTaPttdNhfGpdoy2cNe0zH5WpXEMjEoZMxSt
KTB6MmHMdB2icq7dQrFzPcZ6p80Vt6NsXsMfq8bOz0Dc1Q9KGpm1VxGK1K49iO6fWkdd0g0zCWnF
QQO+4LX1nMuPQP+Nz70URiB9jaTwsr5Ay9NMATy4M86R4mUgXcdg1jZr6XMxNarpCdj6gVS1y19a
gu3CS4Fz9eKSEyQDm5KL+mGK6+bTMLdG5+pVp32panVRzuj7muW/+KWquadi9HJ05+083gRDqMMC
RwQRuC2OTcnULtlYo6ddO+WHKZrmB0UNR/LW5sifbn+oFelPK4ekdfMYQUcvhCNDgAzHvvDzQiwu
tUTjrErhkcfXTk6ABCu2cDQ8EA/aUmPjaCnb3i7obtdj/c9qdfZT6Wna3Q+69iaEltaKLERIjrT4
NhoRMQJyiYBGOmkD+6pZpsTxbDsxvq+yusufh3jaKvu/qsnh+bEdTe8qbXYKMsgUZYInJ9bGywCN
YLqY2kTUXjvx9KAPhXIqZWX6L9uEdJyaGskdaqubV76ogRqCUEkCo8V3M+/0RnZVxn0opK77c5Vg
55enyepFRn9s63NQmLHcRQulVFVB4yBVOUN2N11a/FsO1nQn/VnrTmvNjXY3zebbL1ilk0itBnab
0efaC8yG8NWpHftnTu3vr7pV/mmmaj4Y882uWVltGt1mVtOiXLwJl9vUHq0aWhZGZ3PstSuloIql
5DRLxo/7+3MT/a0bhUScvpuO1Set8U0RpcxUuZsnOw8ikQ3ce5OTfxBaZ4LfdJLuazVUzqVP25KH
Z54+Z9kwa/79X/Am8uAXgGuxaa2vzPjtnsWvddYxq+UXhE3hFarGRd0uo+ZnlfN9EJZ2su0p88Kw
OCK+vYnlGJlEj2I0VQFADNu5K3E0irrPySLD6SRpRX7Kqmq4GKm1PKmxMR8VyH4Vi36L6X+ttqna
4BZILPHA3BwR1ZTMEtVjkCBJloz+Wn5/nBun/bHohf0/M9J5m+XcTkknaLD+kCqbvDNE2DB8nPVK
w6JX4uNc+qGG3CCHhQwMYaRWdP+L7Ow+xGJYFGjAqwTPum6/1fFQvq7DOmJdCqy3A4I45UFKZMWD
85QdpAa/yp1vVgSsCP1eGrFv4HkYMs2Avy363OoSDq46IlSA7/hoCF/XuoYHMqzt0iV0WVm7dVFn
wTgnzTc1TcoPMk5jr6oR67O/zPBir0OPWLtbxEYbXTWntj7lbWuOeJJU6TcwKNnfmRqCiJsn5nca
1FJZTmOtLT+LSUK5tRpCIDNqPCgZ/o5No37mbuk7Fzj1NHxoIkrCJ6uFtEwPF/0Gl/jHpHoL9vPv
WghjcskLrNjDBjdxXG6FoXNFiRHRO/r76V8N4l+hq8z2+OX+53rzkLGNkR2BDbGW4un/3n6uUJZq
3Hcxb6iAFno6ocjVRuDz4JjujrLSp9dMAa34zZUkWwkWbXKWB3LWqbwnsfTc5PWRROk2Vfx1Qmj8
If1DWdd4U4OP0bA2M5DKwWKF8SXLwvFE4CP7U5z0fH8l9KJM1d9HcRdjhWgs36LG0t4jyHYkDPXm
2mdVQRTD+QVRDJJ+XY/fDoE5hqtOJpifONXnEz5ZPKpSC/JB1iY/tSX2JI/QwXHYuwupAcPf4W/4
qZu3ppxlZ1khRpTaRPE/YeTDQyIJ23JJNK1zqJf6NwiIyXOIKPwRYX3v1K+GVgAcQbfQNLidMFur
4pBVRWD28/jYyNkAijHEv29whoMm5O5Q0AVIORmNjvftUIlUkfetgDgkyW0q6ZKAvYMYxZQu9vn+
4dj5jNxjMuqMPN9QWjafkXRCaDM6UMHcOuVl1tMqqFLLPCl0s72qjspH2QqLg0F35gfWT2Xf0LAD
n6bezq/RapMQfckDBNe7bxq2qZe46SGGxupiHeE1fwH7NlcoajK8KmurFcz95hmjPksqMbBpGvJH
txkM5cFsmtzlSkARO55lnIqK5NSkvf3vSFfWr2KQnKkpt9cE2uRF+j/OzmO5baRt20eEKuSwBUBS
pCTLQU7aoOzXNnLOOPr/ai++34RQRGmmZjE1U55mo9MT7lAsxpliayekRxc3qOU9layNIMOm1k9d
nGCG1vdqvQcUqZRp4kGJDQugXNS3OMSr+ZzcY7xXPuNL1X5bQKUfpxTtMdRcsvnu9jbYeOqpBOKt
ypmC57MOF2sbMFVDzn1Z1NS8l3vjPQYpyKyOOewxHHZ24ret4QQhhmiGIj1xzfUGqMy6WAA15JfK
VqTPdtkibGHkyMhWQ3ZYrLmbdgZcV7/EvQnqBdC+MIIRgoHXI7ZDVThZ3oGEDszqHSi18JB3VYSq
l5Em3zHHGo9Z3VWWpxXO/Bx0yXCG3Vq+PXLg4kBKj/we0MyaBKxOUtbkOhCu3Gzj+xy+KyLMQ+12
Uh7vvEebn1jwHalmk8KtqRF5Ji+1nY75xcb962CFsXNCjye7c6rQuu+Wxvp+ewdtnWlaSEBicJ3h
M6+uRzWaqnE0ewjXYdS+MJKxwLVO9M/GMEDfvT3Y1uRELQJInhCaXG9X4Yge4qZG8LXk9SlV0uWk
1Gp9KgFgeb01Rf9hcgL8ArJToBvXDLhMKVIrWHDqqDgppyUoPg7ONB1i3dS/3J7Z1mf8d6TVZwSz
pIQL4dClo5/vAzpMKYBRgMPkeK9yujkUUmW4sYuzsVZgUaFvRY5C6j23VemW0Vg+Zm2HrdkUR5//
w6x0BCspi9IwWkfMM41HHKPB3iVy0V1ii8Pul3Y6URtWCelvD7YRif0V/6U5RVrKdrw+6ik1M5ly
UXLpo7D3Rlub76PKXnZCka2vB5KcjweBUFhdXo8ytmasdwCfER1ftM/JEqWHqTOWY7W0e9nua3Ax
lxfvFtkGyTxX9GpGQY/gZxGB5dadTg0PiRqYE9XRRD8OCXoFANDsHEK/BI3cLQun6U9lmaN/nKa4
wuLBlecu4IP+TPD05iqR+GkidBC3ODmbOKn/hIFD5pD21/Sq2zBDkSuy6gsYrj3s5kbcxyaFQ0kC
Ti1jrVqFg72ZTDVWfMgHoHMst5Gr23N7NgYzOkQ2NeS4HtoTVlx71+jWMgtSCfhU2Plc2tfzy80M
fB0PLoJ0SQxDSZ7voFGlXjal5fHt+xZ5btBn8Et4pFafsjUnDNjEKhP6w06fO3RkB2sP1rv5EpLP
CzIJLHV5rZENjiGaWguXuThw+kPSJgvVXDn6NGtLciQzp12BNlh30NKFgsrYtzh+W+UOG2trQWnW
EOyQw7Cqq+e4GcKkCFS6AQVg/PvRrOlmmJb0Po/Ln2MwyT8cpABfBnoPOy/H1uWAlKEIOgS+b20X
oga2KWlOlV0meTAfrW6MvwqW+c7juzU98S7x3FCjeuXtgLOIWqRVDmLcbPrnOgyeFvoIyGu2Mtoi
ynICsTW5zpTWp9t7aGu7CoS4hrGS6IqtvmunY+Nkd0iGGbkhP+bKnFdu4Fid7oKAU3/eHkxsyHVg
Dcfrr7E3qeDaRt1sWnuRcwbjx0DW1uKxOpHVBMTITaSfigCux87ybQ6JCBP+YNQrMIe+Po5RlYXo
vHLd0FTSP9aK9CudMucPLnAR6W8/NDvN8q3tgt31/423yuqbKFAHR4AsukwZMrdQu/mns6j/oXgA
kBohA3gabM41M5KmAnzZSANfVJbSo1RDgCdVe3sQAw2I1xe8m2DGrOYiW2nDcSZCw5f6RTNSjKTt
3vSA05Zvfxvxp6NMwc4XKqjq9SrJgd5oSYdoaN/n5ZeutKkRFSUMz2w2/8M7jPAE6DYcmW2GEiv4
7wMEYkPrM8peNkoXnyorNZ6ipAp8axqsu9v7fevqZCxcBkXFQ2Dsr8fCMUKm+Yta6BCpw3CHCBhl
uFlKTN+MM1PxJdOMFdcoelN1o6ZrCjfGTizzc7wC9xAjW5UgJD5EhVZUhaluXf8Y7FwKyWwR7DNa
vYfUNKv9nzytyp+NXFcPU6IERyVra6QhsO87gEYczqpW9Io70uzeue82rh2HBBYYElV5EZhf/5a5
bSpbUoiPVTMKv/bNrHjGWDaXLAvnw+1F2BtqtYtLzLaHxQGKF+Gj65V9X/vooeXvJC3fSxo3aiMQ
UiyETUizgXatlrvVsKRuRSwepQqoOAviyxQl8dmZuvRUA4m8m6M9dM7rCwdsHNwC0XCgS7QOAiY1
rrukaKj2TwHmf0FoPJMyynti02JBrq9uhgE1TArFmeExvF6wVKcFNUcA/kypS351Sd0HntXJxskO
JurLSKyeDYOGRmzjffnmO5yxEeYS9XPCkHXJSYtCy1gcSpjDYM+HOIy1x3aUCj+QCvMhbts9VYzX
b4bAHNJ0gwqDK9maN6Wmdanx5lJdiSrFbSsleFTHKH2naoMJOg/zpds7dGsJQQHSIeCWRaF5tUML
c3K6toZ03QaD9amXlPRdJyv1ziivzwFIbAQJRcdZJPirOzbWKSGYKHxcRjKO/yEEHRzTPpoeNTnd
0T/cHImyNqQhkh3yj+u9ogdRlM9qwXoZnfw+VOcUOuM8H9M62sPZbH065Jn+b6jVpICNwJTXQIiW
OHGd22lSHuKp2gNGb20IqFiieSgsBNeQ5aQn5iXmRz97rjqvGCUrcTErCe9js29PLX/mw+0d8foi
odxjAq9FbJ3gc42YNFtNCUbYt5dGqSfXjCwgNghy3AVd2kSu1Qm0Q9U6e/fXRjuNcYX2DPxIuqVr
C+6JzK0nT8kvYzJ34EIsIie3w4te8YYpKp6rOlW4PWVQKFrQX9Kplx7gRGBEhv/oV4j65g9Ue9OG
tmee5Oh1BcPO3nrN24DdDYmMpI4IUoQ/15vLVlMD30id5gw4kI/ok6XHsRmCZ4Tqhgdsypc74F0Y
p2dF6da5LbuIgGteOLT2Y1Za0c6h+qupsb4X+R0onlMHfV2YNGSQUHE3IGCAMkTh9mYeIB6Yavpl
zEe7cfvIKGIfb818PkpjWZW+PSEq68aKltkekCY9d+2gMW0PcQDMzkeMyYKncVGixitVc5pdK1/A
XcWRTVF/6hpV3pmCuF3WM+CaA4qM57RQbL/+oFFtR2XsmPnFoUpw0KkbHXv0qjyrt5tHNUAril7N
jyFCgwam4J468sbRMqgD0A4SyGtA0dejY/vszEmkQnsfGulplIfuqBiZcWrKmdabbe8JiP6lhK2m
a5CYUzenkUBPYbV/OFdSEYbYIBUYJJ5zaoKHINQfkJ09TBRITgBdl3uY//Wxn5fxvmhtBd+rARKv
J9dq8r6v5OZTFNh7tIhXy0CRGVQ4rWzBInvF8CoLM/trZ3TGzfhb3ej5e4QVTNF6Ne6aqsmftKUB
EiYvmQBnGec3XjhUD6h9gRsAOS2oBNfLUJWDiQ3NZJ4dCcphCYjsif7R8MhnnI65itktBdQ9zv3f
5PJqLagyUyOB2SIE9QFoXI862c5iJ3LinB0dWcsHbnm4kO2Y6um9bkzOFyTN7Yu2ZH3smo1dvx/4
+Kab530S+Slijk/sK1m6C5yZ7uESpOGngt38TjbR3l30drnnKVf34uhXO5YfjZ78X/IYGMa1dgHF
6mnKSsk+D3X0NcEx8KRbYXpsuay8rtXrnfB1YzjKn4C8SSNo6q/l3nF5bIMIUP4ZNdDpY2C1rUeX
GA/6OZR+2nXz/NaNABePqrVQrKNYvu5921YoDzp+w+dSKzSaWmnQP2iD+k3KAv19jjLqHbDQ7q1F
COQugFiJcAtIO2Lbq32QV/Ug7EfOALvms63XtqfPqC6OI6KPt+cnNvJqy5EAceUgnAlBfy0oOfTl
FAbtxJYz0Tf0bTRFwzsdvMqv2+O8XjadiByIMU+40BtcxUCDwWmiXmWd6zGz/QQQwdnqgVIFSxwf
u6pWdrbJ6+tD6DUIxQGqAsCqVvdop452nautfTb6sPngpGV3VwOquAuNqrwokzO4klWW7+wJPf1Z
y/dK6K8CFpzIyD24Duh3kOqKkPCfpLrWM0deOsU655ocPCHkkX2nddkzqlEYLwg+8ko7Vh36t7/y
q0hTDEs9Hd0UyoIU8a+H7ZsOZwLoPOfIkpYTTmWAqIGYHMklkp2Ns7GgiAFQMpAFWRtMwfVQYR6i
NasNEsde/gxaWz2PsWwdCaIKf6im7MvtmW0MR8mAMy/UiEFSrT4oGrV5Sd+MI2E2Y+7CLWy/j3Ya
v5vKHLOHcX4zdotl0ynygFICq0TceT2/uYWtSUnAOdtjYX+S6kp2E5R+v4FBp8OjNH9uz29jwyD6
gVo4qTKYhfUz3GM0TdKqOOdApFcj1OZ3c9orT5pk1W7jKP15kbX+eHvQV0msmCPXGxtF6AGsE0kY
T0BUlsY5d7nuhKcQF73KdXIB/VhAGqXnEoWTFyMrlB9l3nR71tOv7x6GFyUY1MxIpU3x3/85JGjU
9qNpcpU3TPo421p6FzDJnVra1ihCElPAi0H96KudYyea1ged7Zzrpta/1mirXso43CtAbpw80Vfi
BgUnRSdnPUqj6yFVeIT0Zqc91E4FvjHQZJfkfO/B3ZjQ1VDiqPzz2fKwnUJHghZtxQVVf6lVD32V
7kXym6Po7H3yLlZnXYIMS7a9HqI0bHVL7Sv9rJ613g782ztwcxTBPYGnjHjTuhw9RZUzSgrCrIgq
L2dlSgHOh8ueY+XW4gDhlcHYighl3YNSQkXJ6wYZUS0pvixdkJ3yRom92jLHneSBJ4avf/2gErmr
3BrIBdAWfq1uVo/qFOOB3Y629WSVdfht0CTzSVnkKHF7LUW7Ki5ifXLHMke+D2yImn0pBgMFg2Do
zUs5RxEYan2M75CMwdVDpzr5FElZ8idVQwghHGmg1YK0mD7GJrp0fpT08v/kMjJ7F96G+tHqLACt
BfW9CGDXoD9Gdp7Nbq5TR3VTQlpcuSU8ZCwQzrHndPGgHjOlq9VnLt6cDgsqT8MBjXuLQDPL5cQv
axwoPZx8aZPOVmm+N5e0kN25kqzsII06L5vTK/Yv3U7lCipDyHuTNpP+3p57RNrbcHEWNxrrZX5H
kGvcG22DFukw2fKPcnKSP1GkWR/gk4cBGR82SK6Ju85vGFfFxyxDzPBUcPs/oYgVlP5oWmAw5V5K
NW/AWehrIhXlSzv0ueONhpHbfjZUwegusxU9pzY0G7+D6XnQAnvs74J+Mh/NYiyGD+Zia58qw5nI
zNtA+5Z0sDKoO2sCvBOl0mHstSl0TWQ+pWOqxPVDPo1t7I2plL7E6KHFdwWqcpNrtUrjHHE7jwrP
dqQaICkOtwaMmAk1u1416icM9JTaD6ZOrUBQ5rV+Xtow/7VEbfK1xIGgxuIzgvQixUtfu0bb2aZr
ptEg+TAYrd5LSv5ybcmonjCyllK/DqCn+yaxm8xKmRJ1iY5X+N3cAIbyR2vW7q3cmppHCRxU+6EN
Nfl3US6K5qU1UsnuUNdL/V4N0vSUmCU2LiHgL8kF9NL8r2KxB29c0iDx6raARaLbU/lhsabRco3E
qZs7SVXrP6g/ZNG5YUjWQ4Ve4xqxnTjvzaRS5adhMCnWkJ20D1y4yFYAiavAsFqZ9QMXniiFNjXk
yccAHnO5ow+yeQopVQLIg+7+yuPEjGtFhm4WX+YuHO8VrQ0Ohlk0O1ni1r3CW41ji4oJB1f/9U08
c+FP2OEgptOPsQ/fZ6Hp2yd+E4x73kxbQzmIMmIgCvUByZzrofCARKY1zhB+XyRsp0g/QEvE6YlU
qN1RCdgYCkAQRXu030TVftWLkNW2HI2kls5B0mleUjf5sarN8EHrBmcPQrMR1sFEEOU1yNAwoldR
ZGeYmO+BbcZLRO8P5iynB6M0sh9SHmYPo6KPzU7YurExeM+A/qItT+V+HQ1kEK3VciiC82K1k5/j
7OHXHLO9qtzmMMDNQecJCd91ybwDNJzhrkvQQTjlZ3XveFgiN56NvIhrjqr+P2No0jtzzjU/N8Py
fqjnnxjoZH64mMXdWKm91zXlcHf7ud2IMnmT6MeSJlBQXQe1QllOi1AeP7dmhUtB6EQA1msZTSW7
fNFn0zgRlO3BMjb2EwkCTfy/cvM01q+3bsCFtGTgi889lVQ/iJX6OCwhne5esnaO/evtxE4SrUU6
QHz5NZFsXuymxC5GPSthmPVuFE5B/KWRIZ6PRdTGP8ox2NPUeD07Wo/wDKmFowmNRtn17MICrunU
Dso5nkbbbxAZPQQqMO6kqAf/9uq93lREYhBJiMkEjmk9u8AG8aljCnImZTG+D2HQfSFe3hvl1Tdk
IhhLAKDBM02APK4nZKI+2xdCPwbZd2C8oZwMB9sgS4/rQncd7vedI/nqC5J60AymUygyVvCP1wOO
coS/bQdPLkxgY3aSrN0j+rZ4IXydnVxgY26ibkT7nh3Ccq2uNmsIJPgS2OvkYZ3f1WmRHpqs6051
KVceHNbdip64v66iQTE3UVuFYi2oR+r13CjEG2YXj+lF7+Js9mtEliQ/xXXgQy4lS/NbVav6ty1N
/fM8J/ChjWKy7npLOEK+ce/wQzB1ZdJkXJhorlY10KN8iHRsC6XMbrGxUYIPbdD3H//LKKIawK1O
EiS+/z+piaM1i2SmNsFvr1a+hKLnOzNPhl+3R9naMGDZqIvxVcH1rZ7doa+NvioQP9GNEnPpev6V
WXPhF7G2Z/aIJdqrBRRbU6BlxCaFZnk9owq1+dmu6RIm+mDXByztzaMqh4HpdREiM+48VdaftOgU
IsSsS2xX1nPLPmplUCUeRkDWZ5UGbehTQY4Dfxpx6XLJGibitNIq3VRT29qPeisVVtml+hQjBzJh
/F6SJqBerqdHqR2N906DI/opbVG48C0IwA+GM4fqyaHf45zlEBOiB40AQfdyYA0EY86k/jK7xmiP
WNOM36xSmea7ChUv6xBQSv5e4FAWw4LP2uXYaVl2XJRxoLfblIZ1FhoE1VFxktn2zYHmwb3Ut4S5
oTU2um/oWex4sjT2iOq0nRwconICb66QXrzkUNBL7GfyOnHpqmmGH9tSp7qN7jSf2hb6PGGqDa4D
/VFL8cqgpzqFY4WG9p410MuTpq4MXMkxZ9XVszBVvk95aZYwKdqMywjPkp9G3MSBRwSZ/i+k2akf
i9hxvkFlgwjlhEV23ypO0JwaouTSy3SzjY492iA/01wJsiP09u6jklZ9gotMXE5uAYM0c0ut1x7G
ZRmXe61yovDRSSV78ALAGt+MMTZJhCILZfzcSZf7SJ7HzLcRn+q8QW40ydX7oPzVYZaN52iJiqmv
xEEqwfrXqgfbydLBQw5r1t1kCrXfS5bnL2nXafe4FpXjQc3CqXUtKwnruyRt5Tt8geXO7Z0cMMxY
SL9UE3VWW2mMl3l0pLt0ULOffdPW35qi7RwINB9R+ir7INbvskBzPvVL1ceHcVJmRGqJPeDBcwwL
N1qS4TeLXj8mWr8o7+VsMc2DrQ599gGLPnyWB6jKjV+r0vw8xBOUtTwbhpOUzLF20IO8Q0Omip0n
ZNmkGjWDMba8zly6Q26rSXQuei0oPbB11UuWQbF39bgxumPrLHJ6Z5mB/rucKqf2KQtJIGqjVk/9
rF8ghE6pERxrOawKTwWDF/tF24dsAVmamtkdlan9GCAKMfiLVmr1gxySebpd0RqWP8qBlrp4oiJh
MC1Sd2cO2eLc0e1CW3bCo/qpliKd02COH5cycB7bUpc/zRG9+Lsq7LLYzQcz+0xXN5tZTT1sDnVn
2+GptbT2BW4U7MAK7vHwI1SXUfFzp1ZIXdPZqE9RDLskj9smdZeuLiMvUuxq9O1qyO+mWKkan5BH
/dgpkbG8c6Sp/d6UpvPTwipFup+WQe7uoygkP5XCuLwfIzOyD2GXjOCeJi1TXBg13VOTahnEY0QJ
pNMsoYAHXzdwPuMMOY2fkL3kU6oJO5zzSUj1VBKwd5+UiVz2w6IWbej1GXL+F1ZFhZexdF8DlAWN
k14s1XNVNvWyE6a8vp65/gVFg0Y90Jh17Ksn49Ii05ei0Ay7ayjImCEZSC7W13vdS3H7Xj+vDEWt
GylR7CGoYl/fzh2ddxkVWIAIJQptYQ8pw4EKhI2Ran8tS9P8zDsxnKs4hBUlSeFemrk1VUNYTFBT
Jxxad4cQ/HC01jB53sNEuVSLqZ+oQ0inEvO8nQf8VeiOphKNWv6Gx4pQ3OohQt1iJkFnqphaTkc7
V7J3ZoGI2jjS+XKjgOJH2S57najXyHmGpSxNVAYFjJmuXvRhsIyyrAJcZjurnk55EZuOq9WyUx2s
KigCV6M6bH1o8D77bXeVkvqdQ40L18IAcmyW2hDLu8i03FCRjD1G4dbyo5KJdJdA0LMFVsuPSDgq
y6hlY5BsHOC/0vUca/Ok8cadOgqyn5G6Xbx0jE5KtOfSIv7n671HoY/utABiWWu/X0sbsd+rQGDX
klF+xsJZcsNE6twg19LUxSxD3snLt3YAU6XpAvFJ6BNfzxYLQTmQOsCTk2EEX4YolDwMMgI37cb8
sa+SRcQR1U5Bc2uH/zPoWo4I1qRlyUmcXRYUik8GssD3Yy0ofvWuIPKr9EZsNTqE0BppRepr4UoQ
dXVvQ7m6DJNKgEF14kkO0uatwPm/oyDpQGEDIO/aYVOLeghsAROiaql+xOIyP7aDUXiom+iKW065
eUqi8ZuktM7hdti6NT/YCUIGEVlwqh3X61dFxMY4BaYXDMvTdwmq9i9WbPynUWjpsCxoj78y282H
VAosgvDLQLUeglXTEyY72VsLCXzFv/4AFBupR63tNOwcAAtUdCB6dexNwZThCdDrhyxuUPNZWvMw
lG8m2oohuWz5gjBm4JJdfz6rBFEE6hA+Xj6Oxy7Gqq1qm8gHTNOcrcWK/UFP5p3tv7Vm1MD4llwz
IKxW9amiKv96oqAeMLXBl15N9Q8Uf/f0KrcOGQADOmG8V5B01s1xRYuXBhHsSzbVuQeESvEQ7ak/
9no5nG5vQvEirm8tsnveSxn8BONdf0UqBwBacfG4kDogxzH2FYZ7TQq/AVmmwO0wVQQJXWbHVIvD
b7fH3rrAsLRFDoN9ScV0tYJlTK+v7QFc4+BqeW3VWTTh9emQWR2J/xSnkkewL7/cHnXj48J0+HtH
Cx0eWfyqf3LSPI9Q6Bq5p6Uqth8yCb2F2pKSF3T497r+W0ORlUKVpXoKxX0VjkSS3ZG/83GXRU+9
YcboRdHywu9xRNupZGxsTHakIDqJ0IMw63pWmh20+pThsaYWylNMLfG+Qappp4y5OR+iG9TmTU0U
Dq4Hwe6TPWSoDJLafzDoiJ7JwtoT1M3i7fcJxVgwg4DuQN2tkU+VZMRhpkrpxQn65jHCIdejjkD6
mQa/UxXvM0uyg/PbNwa4HsBE+LzLKG1dzy5IcTtKoaFdgk5NHucpMz4E+TJObpdOY7xT5NpYL64v
UXmmRUzHW3zqf3YhageaE46Ih6tmKnujFsVHTWn2aH4bC6bSkiRS4yKBObLa67OZLiWd2uRSZtJL
2ha5P0m5ekbWe9yp9GyEXiqNTtG5xUkewNr1fMAKlvRX5vDSVmb/O6RwsvB4NgrIARV4sCu6UOGz
QxrQ+ujALZNPRmjusbW2viqVfEAhwvgXZsn1r1AGrYahXYRY2ZszCn1ReNSlco/CuDEKZlwCu8Rm
p7O7WrtuKSdKpvReEoQQ7p1xigzPSip7L9baHAc6mCgzia7S6psC+pg6Ey09SNmxgpVxFj5l8FV3
njSxrVcvAJhKilr0XAgm18wFxU5Ndcwl6az2eeHRBnZwp1cWqgq1+s6uEtWLcAl4HwJO2wm9NnYn
bwupIdhKyKjr0Es1InmIEeu+xGGANJ4hBQd002y/D5doJ1be+JQCUMC1xZIhd7Kqu4baMKokSrgV
o4/wvhkt5YcBNnlnlI0HDQQUsAXEtFFJ/mtz8c+hXuI67qU+CC+ljRnqQalD9beRmg6iQlPW2EdK
3tV0LkOK5m+/mQH5C3QbxWxu5tX1nxVDU9oqcJNupJ7iRGnjx/NS+VMhRW+/JuFhmgZsCa5olICu
z9iotHEGVA5jgCrGsJfSdAEMMoyPmHOp/2FaLBbWB8IYDpLt9VjpkGLaEVgh6olhjz1QFpl3M1RX
mtZxMe5xIbf2I7UD4FaIhohL83q0sTGcRorb+JLWJNIWMlD+WAeGb8fSXuNtaz9SqAAUgi+fsPq6
HspWlc7O1IWmShGEjxSg5pOkjX9uP2iv6XVCe5mCOPw6sVDrA1Y6jTGapOiIpkbVIdHS5gPCVLlX
NKN2mJKu9skNsNBNJPMQxKOBEuj8ZqwNv0HoLyC5xTunrYvzUWz1iRxQnB/lvD5nWq2ctBF3gDps
553dsvVRSQjEbUbEwFVx/VGhBjhyUiDemmZRd2dPyXyaUjveYbBuflX0+QTKEbUwNuf1MKQjdKRh
LVzkSlH9qFStY7nki2vBaPd6uc/8Ed0yr0Trxm3mPv9QB/qbyUriq2qU6YTAvI4pwfVviOd5yEK5
iqHtYlkT00kD01mOLriabOerbp0KolcajThIAPxavUIRBuRV3zbhBWws/nP9bCE1NjUvc7vbatwc
SuT7gHRFm2w1q9rSIt2Ayn6BP58cVMTXfG2KoVrH2h4y9jXbE30OHh1h50f1RFsHzAXyD5qTKfkF
r7zFL9IpcqdcLrxaK0bfKiaNwqkhuxZtiXdB3EMApUd6MhdUWG6fUrFdVu8vXU6Aj1ymXHNr2W3b
CEOp0xDSiTQ7cttgLi9qk0gnHmH7U26Es397vI2PzHiUAsC9kfet61Sy1CehKjNeXy059oG22j1o
VObegxcLdvaOWLD13Ogw0vsTyHVarNfbdNCrEdKEIF8Cakh8g1DQRwrBKVBISHP+hZ4mJ+R2rU+3
57gR04B5hneETQeJ9Lp0JBulViFlC6+46pJDFESBn2hy9qQN6AUUStLS2OjlpyLLx7fHNKLxzyWA
sTyN1dUbMuW5BD/CQIehGyffCKPIx/YzO0z5rvX11kVEDQKovlCyBFay+rqtOSMnlkUYcJaRXrtW
bE6HSlWmY1KYJvIBmgpJxyytiyoB+vLLqe7N+9rR+q+3v/bGvUtxHyNsUkNR6F8d2zJdtLkyKdRF
ueo8ok2hP3ZVEh/+wyjCx0oFrMN9JPb1P8EVFrGDNdHauXRTZfqOsmS+JcOyvT3KxukgCP7/o6wu
9yLMap4rEAEqFZ5nRe7HoxrOQvRlV7524+BThRDzEcxJHpTrCanaPDQyFc2LnubFAZksiypPFHiC
m+/GjLyTcm4ciqvxVssEsjaqWlEvTscx/wF3N/ysQhs6VQQiZz0p4sTtFKOg3Wf2xefbn3XruoW5
C+GDwjfQ67VgUVkn7dxKCEwBAA0jesFhdk661P5KOwG/ybFH2sptwUn58hyE/BIn0x6MsFweIcbk
e5iWrVWmPYR3CuUnsMarvZToC7kC5o8X3mfsISyaY48IqDaVq2tj/3x77lvrDNyJTJFuDQZ/qweU
3tOkOXSn0fGpXgrKaMcoQcwa9mPsZ8r0ZngVug0olnDnUuxlcqsbiBS7BqA6IzMdO9Ul0vXWSyxd
8qPQNHbgVVs7ChAi3GyFvjfnerWDozoYIw2/Zq2hSQ5iNIg+jFKJkHrUg1oYrRAISxObweQDz0p3
9tTGdyWmpFBD/RLG0hrFTVt5ngykBS9yvJigLerf8ozsjaFW/YfESrKd47OxZ5CMJYzlKft7B11P
Vhk1e85AIF+GZujeo9Kk/6nDsf5eDVK/h0rcHIs+EhcqolsIblyPZRtLGvUmojqdZUwPRWAaZ6BZ
xrk3ENW+vTu3htIttgokGurp65peEYguo8KFF3VD9G6RxuVohvnwnEi1ero91MY7QSDKXuHAUddb
y9ukxWjKZYDSRDYZyfsJbPAdffv/sE7EjpbAWSHH9IoQqATUlWtbFpijOvo+t13tdeAuHoe+1XYm
9Nq3EsQRgmWISwBo5KytjraEnFwSIL1wGe3FksAvV1ZzKEeukuMEUiL2tCZPeg/OGXAZbIPNn0Gh
I/abNJr80i1Yf5M/lDMgV0NJn9t84o9E3WjixyMNLZq+Wcg/d8ZsQOscCVatPLeTg8bT7/iy1SaW
50SOFPsYXLHhwzLXfuOYPiZH2Qha5D87GwDG7VXc2DACu0bm+hcEtZ4zoJwehDyEBiRV6wPMrvng
ID75FLXj+9sjbVwvAH0otAlFFsraq5tMstOgbZCQR5BFReWYNPpkT2Z6wrihxBI0zz2tDydXbnEe
vD3yxtVCx5HDp5A3KzxY1+evt7omyNUSI7shyQ8J38Ot03Q8JV3YuXkh7+nTbpwMSjecCZ0XCQjb
ujwVBTM+YQDHe1MPD2UZLN8A1zufbs9qa+UApnJV44vEvbmaFS6c0QIMLb4ECzy9ZFDHj9KIth0i
vHsB+NZQZDPkGJDJACisYg2JYh55jUzW35ilX8dhc4QrkrkpLP6dtdraJSLEVyn6ctzXqTC+puMs
qwGWLXoijSez08BB9X37tdbl7pDWM3yTfEryD3BOq/A/HAbqbQThVLiFNuL1RqlHxVrCxGbwCJAX
6pXT9zyY3vWBVX98++IB1aYxIUAfCJdfj0QBHyixYSAyIIUJioWh7iE/qnuzUu5F2lu7n5f172gU
GNbCzN34t+0+xygCzblnQpz9kQWZ7BlOOD9YNaWO21P7+5yt0kThPgg0HnK1ADRfzw0POxOcHrpA
1hgZ37S5UL/WICA/yCAUvxpVHj1PWY1tT2w10YA0e6D+KYHLfsJEsJA9ubek2SPowR/VGuriPDk0
PVy7xalxxHy2O/aJNfwYjNauQKPUE5ynyahzv1FL415fCv3NWgU8C5TbBLaWEg2Wmtfzgas+6Oj+
JJeitwfa7VL+q1Kr+GdpJc3g6YtuU6lp1MlfCAE+a6PdLjsv09aFgn8p3XhEAUUL7foXtIY9WU1t
QfNfjPKrZtJBLtNw2mk6iv/Let3AL4h+/1+7kdU8IQt1A0ZewgF3LgCdxe1pivPPjjPVdwA/G89x
YvXu9mbZulngjENEhBBP5Wt1iS2WoreBTpdusKSfUI+UxypNojs16/qd4sXWMeDyQn5BNMZffcMF
TRT6x4Qr0iJLL7akKz+0NktDpNeW8mFsiz05tK2bjE4468Xmgaq0mlrkYJRiGsIgPmqqJ47E7Dkx
LlSVZOuuXI3dF62V5kOWsXdvf9TXCylkJkSGQumNy0x89H9y61aD4lOWXNedM2YHDL9HALD2dLCx
9fWmHifVOjeiN+8eBkUml9Ii6Yqz1lujd4bL2MDz7tRmjYhaqnvZEqrYH2XGkyG3oe/IIXYUt6e6
gWBjWAQVUJplbOL567nas6E18YiRi15W6TdQPpnhjvGywEfEZOAAORnmc9KkyBB0jjRy6RjOl6Bt
y3c1Vk+q2xLEql47ZNHevftau4ewCjtUmnFQn6hOrk5tWKOTR1pIRmMk1hfwdUXoGoiqB76hDMVv
qczkCSuINHleiIF+WADcccak6x97nZoT6dHhy7OdJ+71VcKPghsBmYXEklf2/3F2HrtxI1sYfiIC
zGFLspMkJ8npekPY4zFjMRbj09+PXrkpohue1QAzA1VXscIJf7heL62aKqXoiadV0cuzMSCSa7cw
E29/lteHjaoG6qUoFayCjVtSkFNmAK4qIi4vEtaDZSz117IX8fsxN+jA96Yn7hn6vD5tjAjsi8FI
66DrXM+r10Tq9gqXdJ6kyqMoKPZ6ajEdyCnVk1CN+djHlfloIv9zJ2J5fYWtI68UN7YgB31zbUIg
gAPZ05UHqwm4ewAj1TY8ZIqGJtPtZd2bpE7FDZ4QtUjUZK4n2RhdJuBUEvLFibgkwPnToIw8xQzd
Qilxipsj93MTdfVjtqDiemfr7H1UahB8U/bN6n11PXqcxXZm1lgJNsbcBXOR5h+c2En8pRqzk6nn
yen2bH+reFw/SFDukboglnCQzNmazYNFndOmWh3CByN7k+pyrKAE16UENt+iCA9dQrR8XHDywVK5
NUZydBe/O7nXuQdFa/XiO525+WsxJd6jmzSy/rIYLlzaZEzHt4OxSPfLkI6KPNQjRbSznafR19gB
Yhcg+Ad3j3zPUs6tnU/RCfvrNF8L+poXJiYeecep8TrjIAYYTki8RmXnU7roDX+RQ/NmtIdM4tcV
2ciD6Vr0KPIBBHnlLvYXWshu7KtJU64siMp8E9V9ogawooYaSQFZPRdOimrmOClGdfCqRqSHdgH2
7jtFSw0t5onE7cIshhUHayBINlAdU5h9WsGlADeH7Vk/G1Ngzfbww4JzpYejNTm0Jduh4MSn7uwE
ZbfgZqxbsoUs2Ck0Shb85wHbT0Nu+/ViDXpYdJHtHvU+TTS/qFUxPQzA7esHJRNTf+wRym/OhHTG
J1HWav9GgOKvw2Ya1PcqbfnU7yN7SMJFjprxfHt37B271eOEZg8Jyav2bo/mA48YPfI5i42QMg/W
hUSKp2aU8s57ujsULwUMTRAV6EZdb3xJa6JJ7YIeubeI46BwTaPDEj12lfrx9qT2jhgl5NU2kM41
/aPrkSxI7YtIB5qRSEwYft/a2TP5iH2Skyt/WI16D9O2/sHtEcOUYHXtXqse2zxEOsswVk0Dk1o4
peUrUdxg+6hwpu5cXXszIy6AJooHNEd5MzPV7m3aCpi7L2rWBiM91LDXGukjmzoQ58/Tnctq75uB
glwXkfI/vkPXKzlFJjreLg47hrrUJ6yWmrDKh+65pyF5uP3RdoeiU0I6h5QY3ZvroWJenEEtk+zB
VvvhMUZx/kGrje4wz7YZ/oeh1joYii6s4xaXVc4A3YtsYhXL0jwoXW76TZy0h8SEy/n3Q60kcTLG
NU7Ytr6kbU9GUqO0PIsJvT5lnLIz8mJRRCqGdv7twXYetpXTu3YUCJhoS18vYWpqoBHV1XjQcPPA
WDy39yGV9L4iQfhDNjICicz0W1L+e4iG9U9vTgCAVTpeUDxWGdvNm1oXFdqgKoGDmMz0B22V5pCb
WuP6rTVh8U61P6J/YYM+htnn2Z9ipffuhoo7xxDE7rpfOfb0sTfzd9SWe5n35QHgtUMJp2yUt4o3
oi1bJ03xhEiLK55jVrBFfB7EYzBTcuTxQM3inS6t/F1juLF+6GRffROKTO50BnZ2OMBD4mvKhADY
ttfSpAl9sNOKbeei44L7GYY/SZsfbBndY7LutJYQdiDGoeG7FszVTSDnNSMISIcoI9Ez3ZezN52b
fnH9rE6cMLea/Gw7VX004yU+5MuSUabtI34YDou39+TeNyFyX6WTaEtwsK/3pDZYaipc8resKPqz
E1npB0+Y0fH2KDttX54w21uLQKsH03ZtWxp3HQh+vD9cORx7Bf1M14PuhSWH9dgNbnkxxmHwqZ22
x1wun02K0ncCrb3PS5y1ig6DhCG8vJ4pWndV5SAK8TDNUxyuvmp+Y+VLgNn7veLQzjMAro1N9PsS
g9VzPdRU43qm1yxqXjcgEwEuBDNf/G1GtPHTjp3h4+3l3RuPffs7KSBSsDanW2jVIpUmpXKipHGC
GIMDqzciEf05lGr3LAa3vrNtdj8oOb+1+kJS1tgi6kSXRqkAX/9gRo0x+GrVuRY0Rr39SaRYv4M6
kX2q0t46O60yfVqW2LgUs3NPaXRdyM21xr0NbAJ/Tt7brYDbpNvMdan5planQJpMiuGRflf/3u7T
/kR23n6mBDHde6B2hqUmbViE6yt6eNt/iqWkXEd59aKVE3aF1eImGD+ieHpsqZWUARRlhIW62kXY
8faX3hkZ/A91cFIF6sbbIK124s4eZO5dTEs6R70uy4s3OtNJMeFeZggAYT1T/rWMFs8GwJBVSAXA
DwaK19vZQLbFSUoGTXF4OAJeKQ72QNHj9tR2zie60isWAxGa1xA1WFIunUMUnzMQp6HSZHHYmsax
gxt7Z/Pu3HncRA7euNjpmPRir+cTL0sCwrDCsxyEhD8Zrf5expl+Z5Sd+QBP5mpnf1IksNdD+0d9
CqHXyIlUGT9EpGrHCgb4pzF3LD9xlns6fzvPCbBMsgO6ehQY4SBcj0U8XQAOAw9tl7iyll60zIFp
2foXm38rfLqyyrtM8xpywHqJXoSZIWzqJk70FPdkmXfinJ3LgZ9DnAGiHG8CWkTXP8dthmToufIf
YL1HeDxVadC2oAh8KlYR0hGdduySeg70VJ9DkU66r0em/e/f7id+BBcDNVfCcbAR1z9ibiqrxplX
ufRqvYQxvwfZJtcOGuS17mzd3Qkjtkx7EfMjMvnNjqorYSZDbCmXHIwnV0HcZIafVgZmrQVAhjNE
bV2eqkRVMt+JBis5ApJrH5rWRWLi9rR39wIQTy4mnlkU4zahBcN5ubSsmDZWlwBzrmr7JUN67a2I
6+GfTDHSMw0g83ku2vnSV0hRH/DsNA2/XBIUs27/mtdxJ0DFP37MJryoNZUXcIFioZdq+ZzwnMD2
1WbnqcnqMShmzUUwCX6t58bva1S67pzB3Q9D+gxccpU05NK83gRNVxv9gBjdQ0YKGFLHy9F6B0n8
A2MF0RFz197beaiiI/J6q+ac4j2wFkp5uL0Mr28cjB3Bh1KWJ3kC3nz9MzKTzRjbffyQW448C8ue
lWAp0q6/M87rQIBxwCytSD4aHO56J/1x51TS8RJl1GBfmBNUXicDqWhV/XGx7MRHokz5cHte69+7
fn8ZD9gCNV66GoDrr8dLIM4vpjdxx4laCbupnk7tMvT+nBveHZ7C3lB0Zens/cbWb5/60h3i0h25
UzJLSf2Y1loYuwuaeSVyB3cusN2xWEc+GFhFRNGup+VkVinKMo8fZJZ0vlXA6bI6dQLmZd1reu0O
Rbue4t+KGtiGEmVOTjolNhK0hZp8QJ7D/CTscXiLdZv39fbH2tuE1iqHyoxIw7ZqmF2kYD5vZ/FD
Yw7jwawj5ejkhTjeHuV3gXS7J9D2AMoEzcgFCHG9eIaIrSoa5+jipf2UHp2UlvabOZnxN5CW1n9J
27zQAuEs9ICHupHfU5gu2QkpqDIPksqrrIAHYk6B03nZRzFPXXaMB5t2UiNn9efU8oD6dTRVHXIr
bZrjySIL89TypC/hsMwUDbvEjn+lZgY2jrcIh5jESKcsqNrCGULZKTDcF8dKkwC7EPdXicKRHnKV
Tu9xDJsinwpUMb1roortrCJRKYPR00s90LLWcc6xqzZmMCSJXQYZWmRHGK6iQZqvt9twkNPkHagp
5AN+CcB63qj64n7KtHwST7jrSrSjEak8zGaG+2GHf9W5cEoBVMOpk+y85LbxzS4Q7Pejso+jQz4N
Yjk5xah0B01WiGjWal24T8TY8zmOkc/0VzWNt4ZSgRKeR6X/3LqFiC6J0bY/VVV4yUFR6/yN3sgG
3ZpRIEUCGV72BwmqGiUdcOKI86IlVfkd/asXOjiwPZM41Vu/03Fg88tSm5Hj6VrqcqliVt+pv6fZ
nYdi5xygTsRDDW4G0XhrrZ38cXNFKU1ZHUWRS2aOxSP7CpPdIgZ9sVDoTe6c79eFGCJn8DnIBuPq
RyN4M1jbVkZctnTx7Dg9UNOffCS8l1AsoC9QmQlLUaCF6CT3Bn4dvgNiYRNRBAH/xz+vB+71qjda
x00eTDXPP2fYI3wZtTFDGl135WUSOW+xrGP7znx3XmGSBi40QHEr/2+zuK6RRH2Tm1SRk6p7Bw7c
OyME/240sUXIPPMf+ovKqZ0GauBV39y5uHealxAEmPZvgAER/nov/fFpPbzuTCH79AE6ZemhWDTU
JzyTqHv1Es5e15pD9YC6pd750H/FNyA//fve8MjiUFDNMYxvjVOa9OP59k21s+UA4LDhKML81mu4
/l2OiMWStioApgoDSZ5OEresn8KJxtSd3b333SlVeWuuimzCNgxJEbTSl6xN4P2nNhTMpQ8KT/yr
GnHlZ73nHWje3uuP702P3unaQUNMHTHM6+kl2SyK0YXYh6yJfuQC0S4RMk9PmaLd0+DeGwrkLgrV
a1pMkng9VC5BghFgsa01Wp4WbZdwaLUBp+pyPt3+aOsJ2bwusD45uxBBSIC3qUU0ei4QEZNHLJsj
w68KL34a+2qQ9L8zeUqhUql3Ts/OkGtoQ167Kgmyja9nF+OkgpmbG+MAVicHZP+tj7R+4qOXIDOV
W5Ny58DsbBbOKekcXBBE94x1tf84L1VmjJQOUK1OPZ0nup9eyraovgGRtoOFa9K3xnn+DzfTynVZ
E5gVlrwt0BUgsx178sgg06YP2kG33ylzOQbj1BUBUsgymOr6r40VVxFIDMD5oKs311YOY0nGtuoa
aFpzPUaIJVLjxHfMTaJ7Ijt7n3B1ojBRaKR8ve2xanFX2Wh8KRcDr2ifhkkSGFnlhqsy16lKC+Vw
e5fuhFoQTVc6zQpmB7hx/QmjPBKZIyfl0uZt/c1xyz5wc+veRtk5doT5FPVX/AVp7mZjKumwZE7u
KpeiK/XTOPdlUC2lG3RVa/39sVsnAy6LTQnuZfNwZeB7bXqlJNOJl/pJYmmn2ShlaCWFfgC09df2
cOyMP8fbLOA8zV5feEzN1OPqzajAMxGG9zXLGveAz+ffy3dCDyZW5XFkGVGJuv5e0ki62Ykm7zKb
y+gjA1M9oLtqBv2gyDsA4b2PBnwDhuuKpaB6ej3UXMOo0FrTu3Rzvi5dVZ/NemJWPezr27vwN71o
c1lSDCLUoA5NsXabdnatXce5k2CiVurl2Ub4u6efn42XqXSyKsDVz3g35q2XH3Bwzn62Zt+O/ria
MPtwJhGCNI3ZXc6yNNDWLkie7Rc19Rb50ekmUx5MrF3UQKez1ISiWlTrPaZm+sktc+tLZspqDCww
Mo9JUdovTrVYX9CWJHa37aUw3spGcaIjz3z1sy4MgUzh4Mo3EblQ/MMl8Jx9KBi4b6UT8K5g0rUE
1Ujg5Ko/KpHr+bUJWt1HeV+6P1B6l+oB1mf8LcU/ZPYLa1TNi9uW6hhEqTp8zfVs7E+wUq3PVOV4
pMhQEK43EqRiTEWLc39wupm2/+xkv8QY6TSlbn+MnZiT1hv3+Zq/EkFsoqDFtjM7rVGkTvTcfizG
PApnDd1zRMltkg+SZgWQxr8FlNg7Z3dnx9F3gV1Ap51gYGuP02kEUCouuVhUWNVxBDQYFklHvWe2
pufbk9yrt0CyhzrNcCut2bje3bJWpF1WhnJRMNc7z+S2MMWUfCa+Zgcqxaz4PF5j0Ca2+c4sje8o
nzV/XZTAX4X+ItYFgCCpg13/BoF1YG+VAAOFrL3ABkwbRK2zfDRkvtx5ql/f8wC419CAOxFQ1pbf
J4RZOrFNK3xEEONMdKuci7zpf91e1b1RALPxlFA8ImnY3PPWAnymLgnfcUHUnqp5NC/ogur3cFe/
A/Hr64IuIOiyVbpgxVSuG+mPwKOkwwL8iMAjhu/6faBWJvyKelJ+iox+/G6jcFwHChCH2PfaoXsB
R0HPDtiI/G6Tv8onGaMJMJndYAK7Ia0Pp8XTf9TAaPDjdSEo+KhbLdMxiVVJDUepmtxvBqP7iJVe
+sVtxZj4Bg3C86xPWRFmcaStOXY1fQMU1Rjkoy2clJqeqhca9oL8d6doqE0JMSHXp8VWbcFYUY3v
kpo7hb6islp/4Lb4NY1V4voSCXib0vOcNYE+TG5E3bFKX5pk8e7WwF+HHKukjL7uDhvM79atXk4N
sn4Ax4Aguv0Hjabf93yYFjtAHrkYAlDjHe5zDtqYlAbkJ4wTltOcwrpNF83+Djc2/ScbW++H0trL
Y7qoJYY6qv3p9s567ZwHQHKVd0dVaoXQqpumKAjKQnfLMXlAzbx7qCh8zbhSJOLXoLjxmRwNuWwd
yuPTXMYDRQSxfBRLPh7qTHFCa3DU4+D09rshsZfL7Z/2+tai54QwG7SrtdVmbH5Z0i/phO8Nqvpu
N5ywVGzPVoR9T2lrRfj3Q0Eqh0yGYM0a6F7ve1dxaeYVaLpIpVdDteixkyib6FAY+T0JpZ1ZcfV7
qxAbMS+U4OuhFHpNeZcgRCLcdAj0aSkPOujpD5NR3cMGvU76V4ohwv0EGhqX/+Y0915hGZFH/reU
2TetN5LTolgycIXRhrrbqe89SAkhDvGqn5byHmN/XbPNXYLCJ+nEb18kBE6vJ6qBYXD7gspwa+Rq
KFpPhlB0myD2PJx3oWcAKWzuadnsTRk+DXck9E4u5M3qxqMjcgXF5YdJzdxDSwPmIu1OVwKzH6Pn
MopmAC+RiE5JXVFYaPpW0e88879fl+3EKSvRxSTVh7a0yYXRlhlnL9IjhIRlznXkFeJCHyjyfs1Y
T2j/eFSaen+g83GR3B/pGRckXsWFBrZyaEtTBz6cuZ/1pbR+mWM1ihBAu450sirMw+19v3NFWcjG
UHdehXGc34/5H/e9SIxGallGYKAA2wgtxUuep5g6UlDNVYudzlw6n28PufeF1sh3rUQRDm2PmteY
INOcNroIjGuaoHbByCE1nBJ31ijP275MU92BtbNM7bm240T9pKWd6d75SjsvKgee2JieDMzYbTpT
pirZWN4yc8ObA2SWivdmKeu/JmPg3mDRe6TchxTQtgITFwSZyJ1HFyPHiTNsldo+dWKYvQPIH+/F
pa3+6fby7lwvwFsoVEBIQs5p2/PstAj8dxdHF8hk7xui6oM0KBhMRS7uFM+81/EspaW1VY8OFsCy
LUrbyhsg/LMkQ5uE9kJpO7XgbOPsEKT1NP3g6y9osYNuAsBVl2K+5JmW/hgp3pShUtbtd2TPjcaH
+eb9G9nINfqmYmtvrByleAxOptHvtCbTgkVTJ3SPhaJ2x3ZQSuth1mvKZk5HCf1frVMrJ9DjceLd
iurYO9fW1D5jZYO/qD5PUX2SuV5/stKOqirYmUTgBkPqehiGZqD5H/XyB/0WtIX0STE/DhoQGoTf
vPK9Qqv04lHQImORiuk9r8CMRwzFNC00B9Ou3nB9T/IDxV4Qzm6fiSWMtALg9WA2yweTmFsJ3NLL
ocSKUmnPaV4iDe6WjZaEit6aGKvhdHhKEOeenkUVacjNVzMSEa3rTVagGrUjg7TX1R576rp/16iy
FZRPHbqnSaF+6mF1vPToILW+kijDm7Ro6thfBFdysEzAJyvhuS+GQUYFaHpw3hqgyz67Wle5QFbQ
eAzTymnMY0INCrD5kk1oyizL1PiiHeh2YTgZt5A0JmXwlxiDJL8po8QN3cRG9GURUdGH+OlkfQgl
QS3QKFk8C5paVcAA0WMFIZq8Lv8HXQGbJBS1szt3yU6ysWrQYBrtUGGBC7TJ2russKTUY/vSzHKi
VEVK+ZwRLoC8HeNU8YWlsSyD7PMCocK6qZGud4V7mFVK7Hc6za/fOwheFu0i2G9rLWvz3g2ttFw6
kdZFpbR9kIqefi0w6TiqYkDdeLKmI/Lz9wKXHfLNakVKt42s0uKt2UQuiSS1sqzWvszodqFxZDYm
KlVmNVt0SFHq8G2jjf+N3aKcDrCL5vxlRPfql2UO5Rc9aefi0c1Q67/zYV7fQte/arMW/Ey2jIIT
s5aLOCwxLjxUdqMfJvWu997OssOeIMjWDIi7YOSvwwzHFhz3UTcvGo9XAOBffeitKhH4XC7eceH4
vpEGImF/e82S2a6h1Vp2g223WXZoezLtxWBcBi7zU2SrTYj4AbSN8Z7c7M5SrvUCmo+/w4mtpWYq
bVxrMpx5eiDrYSOt7FmqifrY9Fby9fakXkUDqzjebw/DFdbmbjlmtBjTetBj71LryvPCsj5oY/fR
61KkABcjvvdU7Q23Vtog0TLDV3QDrTQrW1t9osny7MOSSDNYsFEMvCwyAlMs94w6X60k0wMnD/WT
UBgo2+abYQmRWJG6gNmLHPEpGmSEBbiCGWpdLso9gYpXYc46GJk06DJwvpRMr7el2QMGKggJLlae
ptG5BN5kBUWpi0Oj210fLHMzxf6ADUPM3Z0U77p+Ke9ovu0t8EqjBcJABEI+f/0bFp0uCQaozsWl
m/4mnk2nOA2dpjdkHEX5WHOxf7y9g153+pg2FEB6qihAQ29ff9IfAaXJmyLAG3mXJHft7txoXbGE
Bq09XMriqNFCo8/aJui9vjRC2lOeHczuIFsULvP4U50mI2iLuss7OPeFvFeBexX08euA/gIhQd2L
L7PZAYq78BYqOMU2oBk/6vgb/OsMxl/L166jEPdRcAUBiqjN9Rp4Ovw1NLYxhC2b6Vst8Ht3ohnE
QYyU0afbC743I8J2BHp4/Nbi0PVYleHRNsHD84IMynQgWu4f0zrVw9uj7J0czieX3YpYJ0G+HoVQ
UwgyJzZzNuZBjtfJiWpv7UceFd7bQ+2dGyC1VJgB7K34teuh7LHDjREnxEunlWrsO9ZgfK0JIj70
vYi+FGAkEuxs4pY4OprAE9o0ceY7ucHeueENX+l/UPuhtF7/Bg3DIkyQZvcyg1Zc/UKpbcEK64aM
snKpqBfcSu/Ne53XVdLooO+KGBqsENQnaB1djznjP0GeoNsXkh03LEvRnA2kqi+3V/d3wrEdZg2Z
2BLUgl/BRM1Wc5VMXa3zaJPVGXi4du5OQOGzF4HIgDxkUATcUOuaTmINZCPAiadS0b43HRdAz5Ja
VROgfq5Y31qMb973ESLoPtXROA5UbZHzWw+9nORt5CTVV1lZUnlcehSzgtlz4p+DaQoCfqVcjojl
el2gWtg/mZGCiVKPjRlmRp1mFJd6rKLPkg7FT7fP8xdssg03RPJnds+6iQ9MMLbN8E11ZhAvWL+4
GC1maYXMdu/8dV8Ih9O1I0otQQdKaW0Ocz95EJnL0rsUQkNdXiuScMAF/qHOmnvX9bqtNt9mjV/A
WHNpc842QVNZzElrK3h1z4T/AQAVz+/MJAs1BQCQpQuyOFTGDrd3xOv6HxMErurQf4WwYG3r9ZSV
89pC3PCCgo9ypEVWkqHQmnupQBs/pASUcVDSZ3wzDY31buly8UahxvJO2nl2sQdvXnzJO/DNQ1I3
Od/+cTuHwuIncVnzeFlcpdeHglfLWrKaWoGu2NU/kWItH+Z4ao63R9ldd5RDAMzqtMi2UpaZ0Tky
bVzvolRIymXoB1XQ0xOzfXJgNvSXTOmqf5osRxX8PwzMiccIBa1brprr6UWVF6HUM0SXwZNeuExe
FMx2Vh7GrFIf5FQACtHL+MvtQX9X/bbbDP9wCh9g21Z8+vWotfRmNyqL6GKuJFZfWuCrwkRm+NqU
jtrBrs5r+W+2jAmLnTv/a6zEfARZMWqI/S7GdJY0FL9FkcnzXJpp/H6CIFzfWZqdZ8CifkbUC2mN
eunmLOAqPOf40HhEvVZ/4TengZIV4ly0fY0Ql1Y8tZ7oD10/6se6sPQ7XZ294UniePMo1PIObaK3
WbOzQmtSQlPXbT+TeBrvLKNS2RYOIodaV4aNVnQ++fYYTI56D02+896SW0CsWfFCUNC3w7c5ztcD
kWqZts23Sc8cIAvZTDFgNOIxvL0hdg4Z1SJg+lSlVy2bzVI78TQpbUzUr4OtpV8rrV/2pPb/uz3K
zptKMA/8mSwN8MC2JVcmWqEqSuVe4nyxz0hxaZ+SWcqjGpmKGsjmr1ltHGg0sWFgrXEot/f1Ls8N
2dZjm3iXMS+jU4f8d3ZwRN+K0+157Xwq4CtIwYMgW8kOm9XDFdHBK7BxsRts5yNa6tEHHYPjQ6MC
Z7k91N5VfTXW5uQuOiIgUUZsBN5UFf7sifi5L3qwizRc43clJf5vmHco1YsXzcOPTjdRyqVMLb/r
RWpiXeaZVN2dMq0fMqdOhztn9nU1hjVf84w1wgZEsXVlQYPYaatadS+TGfWnMQGHlUJG9p3Kq8+C
0xxA/DB8rg6UP5KJmllfFvmd7bz7QRx+AM0VEM5bjDPv8pIrdUeMj3r/G9NWIKW1VfSAru49L5+9
oSjsAuNEMgku+/rf/0h2yn5pZ0uwxypTxr86OfQHjMzlZ8euPt7+9DtnFKIo+iIrYR4ZofW//zGS
ZlHYS8HyXTqrMw8iiqvnpUucOyrAO2eUA8rnQ/eT1HSbsy4uvT+rJe5FoGr5rPImnEfsPt6nLHUc
5F5v/7g9rZ1rljiHS35VNF3BodfTkpmQTqyW7qXqgE37q2fgt47W9Pw10YTn+GblJd+XtuifpwI2
cjAgr3pv1+79BuBTkNrx7OKy2PwGVJVxIi1H54Im6PjNqM1i8t3BKDM/IvxPfPh85UKbom0fQSss
D7OL5dadk71eEpsnmVcO/gTfl7rE1gdhXiJaWr1qXbyEOmzcu4avWWN+yLQEdlRdyA9zvyiB1UXV
nYfuNVeINhkNQsqWpDuEBJs7xcH6zRnjxr64Tu0sB3PqzGOD/6Xr64NuDE8oX9ZUlwH9nMbRKr8k
0ok+Zp6zvJ27PLp3eNfF3i4EsE5SZ1ITpP42t2lEepUURWRddNF22AHyafwRCkZop7Z31Oq2Prii
Xb7f3oY7pwtS44r7QmGDp3CzBUgFges3wr6I3v7WLAT2sCKSO8WYncsCsCoPhM0JXsWjrvc6KWWh
io6pyRQzM6FODZrecz//wMTYbg63Z7Q7GB02NJDA4RDgXw8WZfHqVT5Ti85EdSnRb3lYzT9DrxvN
8+2h9haPG/B3lx5s03YDtaqwo8KerAsVHKANopbHWbXyOydkd58CZF49A4mMXjWbJlUYYzRn1mUx
pyY/uGopiFRFkT1TVcpk0Cxa9tSnVZYH9AqStwgkI+5STiNut6UqkGm+Pe29FSaA5vaiJAIzbHNu
PKfqumLO2al6lTwOFJUqf4QBmIfq4Jp9eHu0vUVeyUEwDB1ipy03gvKkOS1uZ18UcvtA0tRaPV6L
O4nQ7pyo/JIFgZyCqH+9a0z8gYayYhTat9AGDWsMcrOZj0BX+v+yfIgwA6kGoQVd7XoopA1rqy4Z
CmZC7he4EV28bPLCKG61O0PtrR0KC/CeVvi2uSVMJ2mrLLVu2xfVUcTDwHhgLqd7xqY7wc+quQfk
l7iHE7fV1/Aok7hQwjlyqfB+SmySoyBapBz9xZ7RP9YArf4kOrIROhJLgRFzVeahYY4UtG5vltfP
OL9kvcpAx8N/3TrRdzF9dDfVrIsDAunNkOeoLY3SjgcMgB3xpM9Sv5dD7A3JhW2irgPihPrq9ee0
wc6mMcHhRYczd4ZBtWrfQP46xlhRPkxGf6+S+3qrQtqBAsBHXUszW9IcdfNBGG7qXKAyDGEm2hjt
4Ng6lC3YxtvLuTsUKwZuEts/nsjruRmTaoDVtOxLgfElLG4V71AkTI9Nl6l3WoivYxFmhQ4YcTTF
VvwYroci9qLjjbHnxahb56BG03Cc5fBdSyfzkGcO5dDEjdDPajBPmLO78L+9PbySAzFDW715OSzX
46uZoSTgkJzLhKcQyIi4fcHrSntUhwgPwEYbT4vRVr2f45mU+kaZjG8R6Kk//ocFJxACL7FC6Le/
YoC0l1lm7FzUThNHHZpHAAq5OGs6wIHbQ+2kVFAeVksayrzrhtpc40i6uQ7sc/sC/BtBVVTA9H+K
LJlJV1zlYwGU4qRYwntp28m+TFOJlXkPYfRpKdTxsXWN5tSnQ/bs9Pn06/ZPo1fEal8HQytcd1Up
QH0BKNNm4wlFV5cB3xmUHhLle43ORISeZoq6or20RgGhvlfzQJbDMARYsqqLn3dd99REhkpdvETp
7TDHgLBRlsVa69KDvf6udwis+BlxZuabsTo0YauO/RxGg1GhEd2o3vfZaBfY+ithOSycPMYOyNTl
FzMelOnLWDZ6HtRmaX0d1NzkgVDSHM+8pbaRCYuQowSktGT41wngVUsr68aHfxmlIZiNVDnkuiej
B/5KtDzWJreFn0ax1oZJTX83R3JpdN9FVPzm565x3PSgDKJ2T1NTJO/bWp3Nb61mTAYK4zqCdZrM
tHh1qrfgByYS+82wqD3UDlRQrNGpkgqGSvB42wfP66pVzWyVMX+bCa2fzhSSdOheaTkR6jZCsQNV
lVEfmqmBpombqYp24imf8nBQYss+pt6klWFVDGUPbc9uqnMzOYk8xrqe1W8HW4PWBbSlyT45qA4o
vouET/oIir1ZPabNGgoqJmtophtggT6Zqa6+WyYAF0FmS6MP6j5b4L8YaPr5dkeVjXM3q+8n4Q7F
G7ro1stieSD2Ew8M8wHbZIxjNS+uMEtDgS/26XhZ5rkequX7NC3a5wiep3loRV3HT4rmdKVPjpHj
VycqAcsuFWl7oo/SvO89s1p8+GnC8wu8+9b/EUGMg448MSBVAo7EnyNlccnB4lo5yKFNZeBAIE79
obeyLihrr/ugGK7AHrtQiP8U2bAGQV7Nxseytos+9oVnjxJLyr5o3ooobdpf2dKWX2w1tUG4WObs
PqaaGz+h5oKXSJbVeY98hR4hkJDXKVLtiosQiFpU3ZMY9c46z4pNcgZwX3z2yqKxwfToFueACsmX
Yezth7rGf/nUzVoG1F7E84MsrLby69SKhhMWlhp+9bZbfO1TkMHIUgxm4mOjabz0Vu39r4+S7GXy
Gv0xJhlUgj6xRPFUu3Qp/bYqFe8MX6J/U5gzeNExX5zsjG5hFwVdTrB2lEWmj76gB1yFmJP0tc9R
VWHfNrr7Nk9guNILLmGWd01c1ljXpuKti9D+B9cbjNa3WjNSQzMWycjpWWrzANhWJTOMYxBLcFW0
JdDBRlkoaVTDc6+WZv6kFqibgXieoy+mEItAFNFNv0JCcorALqzlo0eA8uv/7J1Hc9xItu+/ykTv
0RfevLgzC6AsPWWKlDYIipLgbSbsp38/sPvOVRUZrKdZv+6VgmRlIZF58uQ5f9PPjTqvMZsfP2Xz
WHdbBQqCRArPWD4zxb52k7W9/SGa5QLiUR2J9HNplTd1nzcVV1DL+J73zaxcT4PXfRxKZHb8Hti7
us7dpMlAdk2Osw3dLsl9USAZuqmoNPxQcrueAD2N5uD3RmEUaDxa0wdkEJoyiIn2uo99cFfsvbps
t4koPC+QqMDBUZm8SIUTBrv7ckxoFMDFVhNeWSfB+cxeZ1R+rBi4RGd16PmqYjfZpha5AaEcRy5e
rWJtjCHuyDO1cLzs9L5LA1LAsQDYXFNWcCo5fOqT1uWy6eniU9pWjr6itGPbgWZVyZ47QN75M3Le
j5GITH1rNdG4CtO+hpIOhDMOZCTUfdYaY78u2lbpgmyiyr4f9QhxSK0P0zsEye2vhd7F7bkL2EsG
8uqgoG20MHypGZ8eFGbqckZCU9iHWeT1T5VHFeN+sHJNCQzFcJqNOdvoXTpIXOpXEFEl5J5JmSZ/
0ePUNmPctU7tl1aDUlSSgbm274lgpaivrMy0sjuKQiJZNwUf7/ftWLHxnaz5CSrfrX5MpS2jTaNB
uriSapnqV40H8ueTRYSL/M4aB/eCRRoBcJ3Uav4S554oA1uYqIwqljfhmAadIH2iW9kMq96YOmOr
OEah7aSrSSPw6tA2A9whuvCng5Ni0fv6iHRnANwpSq9FP7RoW6OoMq56HEe4t5hV95TbcZpt5GCD
Oo4LZEyDSLHiKSjdrpArSG40rgW67NNtnOo93V3FE6zXNm0uuikZQgJi6Y4+JjDInaIQqN+5SUWb
vRUNAmxZNmlFoBuJoEgBo8cFqDr231qr6u0g0eMuXqlNx1+2SRjfOXrVdBdZ0mjhDgyEqq8xKoVq
JCJvEIesMwrdXjl0UJ2neWi1aFOawgnXtQEXaT26yYSxELSPOX8AUOhi6ZYmWnk5pNZUbdqc2tG3
oSpGNYCRZfdBOepmtU7KDs3ECsno9l7NayVHpHqevraNVZoryIn5R4mHifINY+fqJqoyQ10hBFNa
w17MQqul39mRal7nU9OpQWMa49VC5wX/10vrm9PpVnin2SISG/RQmwfLbvpshS49cGdNxoB4EQPR
VR/xUOTi0ahS+y3mY2A7Jk9EnyVqq5Zf6uN4VTQIDGztmvXzAdGI4olGuNP45jBksY+OmPY4hboi
biEYj5rfaqU0rkADGDdWb88DCopm+r2z7Kg+xFGeT1v6kcOVdJHjuZvJruJ1Ell66qd9NglaXfZ4
gdVZH26GueoP6IbpHomJMnzQQsu6VNVMOXgT/6N2P03c1hKnCLopDr9UFAAtX23DrF8NcppR8fG0
km5zlzjxHEBVrJ4KgD5RYJq1cddSCO8vbXTf0L+deEbfKDpjCmqjwV4xJhP97AylfJLC7fSVV6T0
t1Ugpt1lFraFsSWrMrpd0nflD0dz6mFVyjL7Vnhd1viZZ7WGX1Oz3MzSTp4SIJBfC0dTLN9Wc2Ql
I2XwPicixo/LpmvZ+VHfjfdKrVA14GRNhM/RBQm2a+xE25hwEbwNqri4kykU91djGILEiXtHoxqY
FOVepnTjdplR1CFf0kyu03YKv8vB1ZqVptXj5y6a7HhFLd69s9FULfuV3Y6Gcz9qYWEGRhJ21gbo
FRS71qxJmbS609QHQyA2u89zO6ouW1h8oRK0tnSmlYHUB8Dw2AIcXNYLhL41HQ77QcReiIzTYFEj
6AxD+eCYdeFcklHJz4UEDfLkTlme+pPg+L7W2lSzD2M6ZTvKGlDAkioWkI6afBzk5ZhFRnjr6EnS
XqdW7VQBgsTepWWTVK4jxZuua08dv/XpTB8HhZi0h4bUmPd1nEn1bnY8nKP6FiExQmluPmu0yLMA
jQVvvDBcYfZb4CriaqRkbPu5WgLLrcjySXdhzMi7BBjqXoZ9g+vtDLHRDw2tByzdpuXDgB8vJD2z
mwdOMPpLdx2n2Y1SheDI+rDO+nVH1yFi0RWThSRqUn2oq1KDQjUxY401Nx9Fk1XDQYu7MF9HxJdb
DsvUgaKpqF/t2m1uDSWVpm8IoWrokVQSJQZaF5OPL8Ls+K6Uzp2DTqgJR9V0uiutRhnqHta5fJxb
hf1hRG573dqs7U3MgQC/oc3cQLXhlgb4SDRTYBt4KK5Ki430gIlhNm0iAwT2ZTVrCTZi0ZhUD7Ei
pLY1UVX5GHdQDTa8W9e74Vo4dYEd2/1tHVbRGABjH4brenJATwu9cOTKSNo5Q94IVVw/TyZR+Gaj
xjlHOcnJJs90O9rUJYUXzjity9eGjpUKV1et2lgFRpVBEvUAlvtMt547c5SaX3Z6jnUI9T6fZg+L
d8L80XemvPowAov8pild8sNxWuMuL1BHh4Jfpt8T0Q7f1cyx01XdR8KB2ghRa8WNyvxIXzWF2aDN
KsRO1t8DJ7IoVl5XTV88rQk/9vYoLquxnH6S3Ixgi/Kp+9xToSVOlKOUPg63zcOgz3l+oeTK3G7A
oJSfHUPUX+pQSz7SDozxS8vyeo0atIafUtK7X62MZh8u5mWSrUpE537aLl3ki1CN+2qvdWUVr4Y+
Vm8rV8maPeYAyc3cuYMd4B8chb7sPTsOKLnEn7FsqB3KV6zqIFWdot5LGAvpCnSUPV3JyrYeYvCi
Id5CnaP62D+MPweXrjmyi1gcuuSe1y2m6yYJrYU6fW5b0ZWZl3Xmw8SMcfiYZMvVUxDPrMyZaRdy
ieOVgWi/L0ZRgoKREVckpUyT57kOZ3NN+QkrOlOa4msfVVr9MALoPoA9GRTosxVCcqUVE2kx5lOc
fTfV8d6N4rAibhje16Gf6mcTEzSuRsQO9cvUj421CdtQw+onnlRzLZu6vNGdov1ioALLKT/o8rpT
Wv2RyrOcAwtw3+gb/XJ3rXQ+b1tXU2KvGjGCifRlPtfuhYO+hwGfWfStn7V5gpQR2qfYYdhVeT/M
0WjRHi3yLgiFGu4pOjiPNmXBLKAZE35yS3TPA3dqRHtHsUHnfMmTGqUJL/Wq1aQo83Pp9KrlVx0e
XasWSidVRseejItR6m66Ql9m0tajko/qVgeutBOadKyVUqV9fJXrzvyh7avG3ALKZY2DiR0P3KgN
GXRSd7ogdj1uivA7KM1m6DMsOFULy1MShvoGO8552qE9yfGbReH8WUYxT+lBBYHCkAxaYNoDUsLj
ZBRKjI5EONvfS4nIw8P7BZI36nLA3um8L+UyHOBOSjeVV46aNc/G3gorudaGkrxq4KT10HI5UyZ6
YyiX1BqpGOzZqDie9G4WSa0kzIWB2qcVkmEOXb7NsCWd1lkHvetM/Xapsp2k8zijAvlWoTWgUrQU
W39p9qJDiZGG4ur7uQdyxPaxr2dpWmc6f8t3Ph0FnUIORxCqWJmcVOBTU7WavIlU2Ohqct1aXEYT
vbCvrAkSSK+qdTAZufbbnbaXPuMLpovy9Kk6OvI/oWMmqrqnQVZcCrPJ9pXXOWcq/m89Gp0oUHSL
vSw05uMJdMEb6iaWO3tsqdxbnZoweaYUd/i9m5+axlNDf4pZUP/BsC4MaVjayHvTrj8eVkaFTOak
U/eaUav3SpJCjc2tZNOTB5qBlpXoklVe2jdnxn2jTrjoTiLppqGXTmQ+HrfvF2hinGn7winMfaak
3bCSagb3w5ioGvuRGkaXAk+Nq7RztOZMzfqtvUHzGk8jun8wME7WEVI/ak5qp+293FuuK1FyZ1Vp
4dd2ek5Y7o2hkONDGwyfGTobp3g5MpMiVyRJCc4fwyoaszBwwlDsJln/tlwj0DjsvBc9bM1aiq/H
c1oZalTFA/rfpTCsdYhBzSaiinT/fgh7o22yyNDS16T6u2AgTkaRRad21WDtCxQGKZ1aXX0YOZw/
GuHQbmz0m5/fH/CtGVwkBhdYHQzMU5mm3myrYsg9aCtcsNZaL/WroXSQYc2zc3rzb6xKHFSAs8J0
Bsp3Kn479qg86BA3OYMrrVnPeHGsw3oKy50MFbFFw9jFL1IOJUlircXnzMxeTy3cahCES48WCoR5
siyLTFAorypoMzIyN46ahJd6DgPJ9Hp1RV9p2r0/s6+DNnKbFNjo3AAaBMp9/CpzDf0HJJOM/bxc
FIFGiJXeR96Zg+iNNjjDQLCA8kQvCozV8TCaU5J6Nam5ByXepf5gCXHrlSkCvjIbyh+0EsrbSZTW
NosVTfM9O63thdytI2pqpF/ef+bXr5iTCHEZlf9p1qjLavvloHJnzNAdbnp7LMCqKy8kC1d0vbug
vOHcU8lIUTj1Ot81i2z7/shvvd1Fx50JQJSKFsnxyDJvhO4IDmTR6u792I0amdRUbMzOLW8GLVR+
O8TypAufA78vkn/n5EnNGN3RoW6M/bKPCeKygpNtJJs8rL6GXmE/kggWlGTafvP+g77esMg7gYAG
JcxGgqB3/KBK2sMWhmy4t/NoRpzO6lajnrnc3dXpzFCvT02GWrjQLGI2zKmSKxe4LE0tVNqB/8yr
vBDRtaSkfBstHkCZAQSgtx37t3MdhAE12sakOpwep9u0tydRdXOq7qXZNHuvC5+tST1nXPLGalnS
NoIR/DZA7suT/7JO6z6uElw11P2oSbsJ3G4ovsGdltfYOnjNWriJdYb3/cZrw2DA5JCi7Aqk7iT6
JHYnsJ005v2UUcdWrTi5GK0ywfbALc7kcctSP87jsKug7Y7WAO+MxOP44fAn1fvK6rQ9rkDzem5t
/dsi+reF1mletMh7BFBcWpQsOu4yCBufiUhvzO0i4MaeoGnM5fjkoEziLHdyzux9jz7juu17rgx2
GtIinNOgG8z/YENgAwsm+oXtBGbt+HGLjM5wIdV53+utGtRzVm0BO/R7y+rzM3DIN8hsMNhIAUA2
aKCIjSXm/7JuWsseSquz1T0mdexsVXHE0+JU0fjaELfPXo6BlB+lRgmtOPWUNOA8HyUU7la76WST
Qft11B4v8dErfztz4KvRuFbJ35F/O13SJums3enCQjQ4sT60hjF90/oxzVaDW5vPtcb18MxOfSM8
LKoa5NOEQhea6PFkNDlEV9vJICiBPtr3qhhX02xgWGrV3cViDhp08Mnfj35vABJ02pbsICSpUF48
Pe6gNOtmz01pT23CWfgvLXX3vHXnB6jfQGuaobXCleDk3dTJiE6ZJotilZXCOWdd88aOXiCCKCdD
CnNICY8fX5GQT7Si4eCd5mwTUq3Y66qw1lojzkGJ3hgK+MVyBSQcQyc/2dGlI2VSLLU3s6lvwsSV
N5kmUVApFX39/vwuC/gkdrjgHQH98kgOYKzjh9KEFJVAOWavU/RpVkpoUey0qkI7E6PeGme5FjGD
qJBxTTkeRx/jPCmwrtlbY1pdAfsvV1Ovq2dWyxvpCDGQMwzCBCfR6VlJfl4qVm2qe3tk/cOnaVME
SKc01TfIHeuNn7g6ZdMxs6sIHmyZnbt3vnClTuaT04X/MM9daCMnwRCihtlF9qRxmpFb+wIBZ/gh
WUnfmbpyXvuWOg2qDyhd/8Cm9tCjaAzzGdU679Gza+NZzcbhMcQzfUalRiluuoaCTDDGi8D5QG36
qxu3hXkzpDEEd7sYagQjtE588Fo6Nb7a4cWwN1BfuDVICp+y2LW+KBF6ZGtUM2Zkn4XTfW2tdL40
RCYVlPXgfqzqCQTBmYTpjWOB8xYwMxQaGqCnrHwrdSuRsfb2BrYLtFhGpNOViAo/Td8Axlm3e38l
n+4ZTnUAWlCdWQHoFZ2G6hR8qCbgGez70W4+eLA0t/nEP7XKGc882itNxUWrHZYmxSCIQSDQlmf/
5VhAoatwAcmMBKWU2q4INXGTK86o38wZejeB147yEgUGrBSUKIm/qIatVL7Ve+YtEdu9Gmfamz6s
MrT/JM0OPUiHqq0eUzOcnJsGmHDQgld+wn/KS763Vu5dqYMUmKi6TWzbABkGC7nF3tKyFSobVnwr
4tGiP9LWXRWMEw5jQZTbYQTr3FG/zJM3Y3OIxqncjLmKjqteN+24UoSdi0BZuE4+bmtQrtW5baJd
N6rjg6XoMUjawuYBZeG60SpOh7q8G4ZBbKxR9tONGRa01AVCtN7OHLzEuGv0KKWKFPUZgiwc1PUe
yEkSbSs69faOluyEd6ELDOnz+y//9GjihaBYC+aRKEYwOxWiQf8lV9gj3T5xa3ffl6Og4omRZHMl
cO5pNqBg9EevisfoHFP41QHF0C8MEO7S4OaQkj5eCxi86Kai2P3ecNsow1ClxkoqHqroq1plTh/E
+JsoF7ZE/3qvSUU7uOhhTr6Co5d6xrzsjVlYliS5ILULKP8nX8XpUpDyoMH26NW3QQpwyK8yof/w
THpXdl3UgemI6Exkf3UhZQIwIYKoB47OQwxj2Zi/bAZYjUBQ6qrbD2DnGNuIjBskOpG2l3RxiiC0
h+wpnsJKvS7GCI5hEzXSXilpLWjOalF6TsPwNBKQrXGaobm78GhhlZx8obhM0gRpzWlvlpV3G3VK
unfVwVjNjcjORILTY42hmOyFrUBStBzWx8+eEyfI/4eZEkeX7kxZQAsGaLF9f3W/NcpSpqW+Rnwj
Czoepci8OVT0Xt3PeVes4jlrt1qbn6OgvLGSKaqhuo990HKpP6UYWQhSDW5GxE6gRS4y6Cq6e65Y
O02nrfRscbOHe1MlzaWnNPaNVpbn1NhfL2C+AeNTQEG3Doz/8YNWg6BBa07qvhvycAe2Itk1MHM3
iRM6+8xop6Cyo/lM0vAqyV9eIiTjBb1McuucQuuNHjG+fEC8EAkNGrF66GBfq0B2jjddOar7vs4a
EwgduCNNnwRqkqbKHKS2hTMBgf1LbxnyZ+8gnnLmq72wXX5NJ16+Gi2ORZWRFtCpRlkeeQh4xHLe
51quX1bpYC/QRrf55sw46tC87IsRITtghCuxQOjo/XpzuVf71owDQNhRGQD/Qb0Kce0y8YUjCn3X
SvKOQJHYhvo2emRtYEiK8UEYD/aDYQh79NtaN7RVpzfizuaaMQYqzboveBCLGg3wpgfOB8LsaWDv
345FnLZ+uCQ2fiubovTVSB1+YrmRUA2STpr4lgS25ucg7+9MFPe/qJ2s0/X7m+Q091umihoUNRre
EoXwk2uhaddh4kkx71tLC29Uq3SuijTC8cOcM+97CfriJ1bHXbtxqtb+9P7Yb8TAReWTUif3MORF
Tq/gHtcmwfaZ9xQhkmrtTLr1M4tQrvDNrCD/oKke3jZpl+aBKACQrpYU4iGXIz4TmimpF77/hU5L
AkyGDmmJatWSDiGwc7yRcH5C2a6R6t6xrEEB7DelPcpdmLZpBiLXvowzkIoanf1iNZlGQm6pKsbT
+1/ijThMrIKtAriafs+pXfhoKmUUTu2wr6s2pWKvTmtVycKPpIH1mQj5RuCguoMGHeVNanQvCdsv
Z5ApwpC8fx73M1jB20ZmAJ+Lpg6GqFYvSgL/qsjS/K9J/q/n8f9EP6q7v/ah+Nd/8+/nqp5abBPl
yT//dZ080/6sfsr/Xv7s3792/Ef/uq1/lB9l++OHvH6qT3/z6A/5/L/HXz3Jp6N/rEuZyOm++9FO
H36ILpcvg/BNl9/8f/3hP368fMqnqf7xzz+eq66Uy6dFSVX+8feP9t//+Qeb+5dXvXz+3z+8eSr4
u09VGbEW/vqof//+jych//kHSGLjTwcpNuIoQuoLt+ePfww//v6R9ydBFmA/oqdUyZcKQlm1Ml7+
zPpz+e0X+zT0tCgF/vEPCn8vP9PNP9naWARAS1iybWjF//PsR2/pf9/aP8quuKuoaot//nGC+F80
H5cm1QL612H8UT4+3hwkpCnluNH6DHjRuwIeL2AeFcqqTO3og0VJZ6dnavkJGDh97yrzqp0JUg1N
DiSiGkLrCjNwDQyX1s5nYtiSoP1vuF/kZ0knlkBCDkuL5pQ+XYy1CtxHkZ+BagCLgE7sN3aj3TV2
n21aVE03v7y2v6fm16lYztNX4/E6dGh1iDad2qHGvTlglhT1nyMuqut8qHu/SMU5+tVJYvHXY5Ek
cvnnbKLOezLhMYglLaT3+bl2smwNdLoCvx+7yjaMveGDi+dtEOMJewUK0lhJR3BratrujOb+cUjk
S3APBd1qqy9GKCzP47eeZClRAqnng2Ip007ouvI4NVO+Qgywe5haENCVW3R3elOp94CvjTNH+etJ
IBxTUoa9hzogcflkfMW0xKxV2ngopYcgPd5eQaeP7p2hSu2msihXAKXXLw1QJDfpaD52WXvuSv7q
dbvUv8klyCPRsnl1RS5lpswij+Sh1fUw8ApdrGTrnDMaOg77y0QzCvuXew+MFSL/8USDeRpQt4QE
39hGu9eTbPDVuLO2baqcMyw5Sd2WsWiKUBVkF4NkAKxyPNZc94NWmdN0mDRhrewpV7dj5sb3auZ6
F71uYd5U1UBIPak82gOSUXmpyF2C9fBDGIV6EaDH+HsqkH99J7jzVD0W4XkOvuPvxJHapAUmCgfb
UL522OatW1qe6Wjdj7nix0l9rs/6esJRw/IoGCKTDVfqVW3Nnc0ed8/pUI2pXHcIiqwifXD8uEh+
jwnHsy23yxcAh4vAOve+42eTjTUJKwc4y0Wk9ovEdFaz18dr9N7PWcEe53N/DUU3CMarthScT1Nf
QMUolYZDd8AoutiMjqdchLirIeNvWR+qyVbXmtM6vlIVxvr9qPhqPnnIpZmJogd3W9oaxw+ZSmxC
zawdDwV1ZyhGnbKyRZVvTGuKzwz1KuAzFFVCSq9gYw3nVFZtjLisAv8cD6EZXjkie9T6KMeiNDF8
3Bm+vf9cx0nSXzPK+UlZkYvMcmE9fi6n1p2878PukI1wHnzYo2UAOkTs6qmor+ZEKS670q3OBL43
Rl3M3Dj1id6UmJcp+CU1a+c5A9cZqwd6xeE3WtTPIDeTrZHoyk7phLFyJsX4+f6Tvgp0JBgknLaD
0uNSFTw5cPgWZt97jXoAPdsHCORlwczBuPvtURZlmcXLE4o9PpHHT1b2+FBZNBAPNrDkdWwJ6bvG
eNY2/Y01wrxBPyVbsZjCkxgXTpXR14DdD2ntXhe0/GvIMKqs7/KkA5NPRv8FaB/m8Ls4P4y0TlN1
2o0YoNgR6cN4eP+h39gcS6aArwf52CIacfzQjRFDJagK++AC2RQwOOYKfP9cbt4f5kRC/WWxolmJ
BBpxHWjaqa7vlDnD3E/SPsTxSk/2Q+4bl8m1+3Ew18Y9k6Dvm2duwNF3D7qad6bT9dZD/jr4yU6p
NAdntlbYh9K7Nrsrx7mJfk8MYnk+6kUaxwSqH3T39ZMhkBcp1RwI9gPs4nybz22xKSgX+ugZZ7+9
TlmkbHzySggPr6oqylCYgMM679AM9gD/kvso5MX6zJy9oAOOkkkaH7pGsYKVQQZ/WoPVnLRNgDh5
B9ftq8yP80r+iIa8hASf4jS0Ciud2oldzc0FkgzFtpYy/tmUuQqrTRtTJwCPalIaKLzcRxAjzlaV
YpbfC6us8Z/EJbDwQzNGi250s0RuYyvnIjs3WT4EriGnS5O6xF3b2bhXuLZcJVNrVuCwlUrdRUnD
WhGmDEHE9bH3E8eP4lygex10eH7MbukI4Milvlw7fgl01OKbaDYG51CKvFrXBRK2bS2GMyfGqzSW
WSZ2c0+gxGkCRTnefyXXbAAvwjtMIbEzwxyl90MJW+1C95JhHzfmJK+6QZ3v0jCj7YP8anGmzPw6
ICGdihIiPZ2lYHh6S5kVF+unRIkOFmBbKNEdQCesLHfKUJXrDDjAmVjwemKB9yARgZoTVUlI2seP
XJlzU2itzA4qBfYVZsMqZOfsnPDM64llFD7e5n65+ESfbEgdqsqY6iI7xJzUkR8ZtbVJpybcZUOP
Gn3Ut5dRWaLj34Awn6KoPqMO8+b4y7UUAAec91N5NHSkzHx2yuxA4ye5qWX/BV6kfplUJDl2oXir
YYRt7BuV8tjEkJ7PxNtl3RzvXh4fzQobgAziT6d6dyOIEUSI7fSA7OFSDNpyvLaXaDM1ONlO9acU
N1jfnkIkVgzyBruZ810zaeaZtfXGu0bI3EDdBVr7Atg5ftd6WJtWrfAWoHXM2zGRwtc7KPjvP+2b
o4CcQNiVXvQrr0rg915DYTk7VI0s1iIfx4tahbf4H4xCvAXgaYCPfbkR/hIQ4BxDp3PxeMU6QPMH
pH+RqXDEmTenv/UwFoEXCT+07tgnx1PWLTLWfa+mh0nJXMgGlbhWFn4U3Dwr6BJocHE96L43md5D
NTTxdV54xWdax+qzirJ3UIUhwvAl3Epn7H86aqc0/jhAb/KVGWaKlikItI4GZBuLYtI6TzLrqwgz
8Ha9hpz++3P2xi4gMV30x3ia5bp+/DD6GKEJFXbpoZibfNs57PUxpNiCxxOMrwnpGyWsvhWlfl/3
0zmNnZca8ckmACyOGieJI2/t9OoGLx6WBffuQ5m31pq5S5GqrbV9q2pyk9VaiuHh6OwGKJGbxhqs
m6pHp2AM1WQTZWH8H+wFa/FZ5DilvXk6FzaVHw9EQ3rwchX7PhjPmyE2yzN74XU05zghN3gZhxLb
Sa7ce87Yyn5ODrOLsnOYjTFCB1GxT2CQ7+fKGs+M98YkA45AexQ+BQAXKiHHr9h2DDBiaisO3tB/
qR3cuapYt/xBs6f9PBr2oyb7x95EyqGvhnSvdZgTjWovLhEeyc6cpq+qMtRhwJNTWKTxA8DoFEUV
J4WTp1MpD3C6tQb7ECkuuCgV68gT8ZZVLx6YuHJjRzQu/DqODnHSnDOXfVWRXL4FZzmyOVRnFsDP
8ZQ0Cu8ZfKVcSgagqPJGPpCeRvtBrbr1oHa4cZSRsjXbotxMsLu+Saikn+gJ/ig96qCT/ABB2ztT
MHtBuP+yGzgLlvoKZBd0oGgJnmrSaSijlIUb9o8Op/1V1NXpoy0EmKsQORXdx8MaJrZokenGdHyy
rrGYaB7tBhUVX0tnG9GI3MhvmrILv8bAl5B1h/B/bTuxIfx+6IXpFzaaAPiK9Nqnwhwn6SuYU99i
0prj7ZJ76iNWBFCtZjDinxqMk1RfMaz8TgxCu6fcVkDiMxLzky5qA0IW7HXgJVXUfI2SPH7GAMP8
lBdY6frNLFDzG7mm4RBTzykIPStsPvSDUn4ti1Y7TIvbim91VZz4poHyQwAmIn7SVQmG0Y0zD5ae
XV63VRs9IzsEr5sYVn0z5qn6VGmx8V06imFgOFHo34wetl2g26P5DXmO5t7EULxFeMmKVL+ukW/x
Z9bSVYKIw3PtOQV2LgPJuQEjlx6N57WfUBueRiqxtQcWK57hUFVxnX5RyyL862rw/1sYfyzw+//6
ny7Bqw6G/yN/ajtx1MPgD/5qYRj6nyTxi94T6mQERpcT968Ohm78Sd5BeR6NJIg2JCn/bmBYNj8C
8oXuKBAUmoDs4b/7F5b2p4609CJoT9pO/vpb7QsdTAnh4H83pkOoQEiXUSjhQoalEHccLvrRiLIk
hKithXpmrpM2RxlxbJxt3s3OLhK1S1/a2VouffsWwPHeAg/WD81SVQrn/LLJE2dbmuVXhEBsX/Pm
OCDQyyCdlD2mWznwIB1/OB7E74R6X0YdakhulX906P7QJjABuPTtRYMmDaLEeLgLFbGqUQH6kwuq
ZdaEj6CLiIddzOPn0MU7KIbaaYS2WPFbNhUZ6JIyTEdojemMwlVSQxKQ9ezDYu/82LGK+3GOhh3a
P19qU9xHIQqQfScy5OHEbZnPBzyizFUbxuqVps/NqlGmzFcHN16jV7Jxm7re2kYdG0QmcVkgXBLU
nhchRGJouOJEw2WRTN+HuMSVxinhTY9egFP6ta6W4i7tlWZrIsawKbW2uihxyN0bcWdsYAJlO9sr
qkvWCKxLtVGDosmVHVyPZKdXiYLQIP4LI4oOOcjfON64ZtltK7xkkRE1EPD0Yt0O+rZJD5obct7M
w/wJVRX7MlFqwMJxV61opIz73kC+xe3nKy4D3U/ZuTsEsOcPXEMuTFs2QQzYzW9xAk0bXFLGSr/C
gXK6SFHoILi2TbyOBkeu+8z90XCcYczk9HXQVfXoe3E5fm4y8zuEzfaSdku18drWvoBdW++Awz9Z
ynxbCgpnhpnpm75Ulkwwa27jslXXymghc2gNGGLNlbGWWnsHKiS7VpzqK54DuxHFAJaBkSNi31RI
bwhu9mPoeDu0XfZGHnZ+qHS930MUXdUZ1P6oyuugkcll0mpf8VNX1jVAisocWx8zKe5a2N8RA5VP
qGDIu9T12q+ams/wt5t8B0MrvIwaCxhkDn7Bx0pkq0r7KdXMlYn916RxcuWYdeXNKsPLyh95j1Yt
rgZwoI1mX8WVdRGVxYOtcBzVX3gXC75j3qWt9hn+MRpZ4OqaIlb8qWn9IjJ3PVLAt0WZTIHWavMu
NIpmreKmcluOSYcbfUeB2l8MyNmepjig4m65PmqR6gX4muYyQWv7c99J5DiaIGRrbTNpltQnw8u2
bWHuzhpSlg2KFZ2+7duBGay1wG1MdyfKxL0V4KueUwXpdQVKeyCiTqxNtas3pjqkmh/jgxVUuiKv
8EwzLoTVmA1OrY2zpqoVrVEdXUG5QhUGCjYaBAjZCqNH0CE07PtcQj1nfdjfhwwbh4JmQiqwRjeq
VZkr2qp29X4FM1Vd6Qh+rnN7Lj6blVb5BSZhj7KO0jvUphqfSuZ0MaDaxBUhRgbQ6MZtNndO6ndd
jxyPJf8vR+exJKmSRNEvwgwttoiUlZklX4kNVtVdDQQikIH4+jk527GZ6e4EItyvXz93eeS9RvA2
p5cty0xUIU0OSTCIDzMdhmgQ42EU06kCERcbck33dgf9IOpAYYWK+IfTlILoL8nphsw378npBt2k
Z2OUKzGeLO/bI7DjrFSnH7yiLCJz7ZcLtLSR1wlpbgc2ooknoy/DgET4p8IcMDmSYhb6OUiwfF5S
kiPdN/yKn1CW6bpNfx+gXx8z5SUlCJkQI96zKw2YEKmnReStNfHi1N5u9XXOVrFwwQ+aSPB9BKcu
TVvMuplBw9Cm2rOZc1LkAoIKw6mrZ97BvrqM/MLVrgJ1itaGdzGDdlyUX07vWpcN6NPK0XHRvdk5
DB7L4XfgzYPmp4UVaTUvrb40Tmirabqp2pUPpLiOh3wpmkh19VWMSotBoHVXDMHVG+ZoP9IMHz99
OnrhorXzqQ88IAK91e6xABkPm+l4e52rhvqstMtE1SNbupMNgjCv7MQWVjBGavUGtDkJOM7uVcUy
FOsRFDQm4LkyN240mp/rOh3zbXstuSKy3iO/WE9EA1YpUIk9edxeayTwI4lxjeol9yPlDrBnhh+c
+GDHPP7axQNQUP5s81oxMM2C4uQ4UDzUxAcpn2AFdPFoakCzDJHFrZHN4aSc0Bqnz7ogpkK9z3b+
gok2otR/sqd+pDY0q7DyAaak/ANJ+HjMPMlOxxJhWolmzqVoney/umhJgwAB4l9WcxtDwo+3hU+s
yJ+oYvVbIKX1AD+ZGJOKuMzIMqcxXpd6jgIS8I6rOwevbeb/Bc6DG1J33tJ2mfdOFyj+sjPVczOb
y351OnVWTH6A1Mzkxun5P94w/0AkS0kiJ9zvq6bpdWIuMGzT0aY25AvS3m0BjkWUfXozKkUyCVCl
eaCMra3OONPTXMw8deFID3N2qMayILp3rcqQ6VC9z9c5J0q98wGH+Nm35pbGf1AiuKY6mA33TgNu
Vlp7xWWxjPIUNGl32dhC+hiFdR8uWD+5t2ZRNgj3py+tPBwYmu3JIqJcsBbNS4bRdA6aS9MQgj0j
UAxoyAG1t3udyVK5rp7e3oZBcFrkpaz5DN1mX7Z1xzt3/89cE7NHP9dhEbgEWcK5D0cyBx9L4XxA
A1rJDiXTkvPglOPH+pTTYMdwQorDmud8nIREPPV9uyV0zTE+9+3PRthhxcnU15jpp/ohJw/ga+bU
30nLf5HpSqiQP/6kTTaG253LVgMsCU21GcfMbztcY0GfaK5b/ygE5Asv1pd0WCPnEWVsAxGufOyK
qiI30vGf83ryrhW2i2gdyDpQenFN/fyzTs3xuLTbZ+OQY7GMPR/EpIc92l9ESqj+OgvshmMZVAdY
KM2ucRb5XteS2DDuZR563l20WZF5hNWMKJ5pxkqe60Gi0ZhGrddru2K9Q/Z04gfbZtweMln3+xmY
O19UexNBU7MlyviIY2J2QzvI+PYKJwR/0x/GWlbviFkwmwLeoQa2yvpdqFR+NkHR7+zWX07pyKA5
9oe1jGimspjkFOzigVMlRGk8laOX7/qBXc/JwdtLxcWKTNUU+8mY6/9qw1QRpKKG5o8AxkL17O10
bb1ndSEuyOwbyv4yZKhPHTVlPNvORRtXQfeXv7FhAB/Leelk/dXl6qUqIYXo3m4c1WM1ZMmSu+lj
ZqTFkYcIgYqBB2CiWk9yfX1lAum8T6Rp1mux7oNKij9+l7lx7UzNacCX8igH/+auUuNpItiBhBx/
oP6ANh0MjUxJ3agSp/WbiIDux7FX5buHneMNcJZxw1ZNLq9hLRTNTDIwkcnXil/xgWRlhhCO3oUS
Vlo8qRU/ByiRMnICRWWZa/Go0uVvmfpE+fnaDpKVgTGvmmGZ1X8yOtrRVHnoBO3OK+drH4CJWtLQ
defILNyD9HlJ4Uw+e8tGkMv6IbPs6BLxTCFgJ4PrR0Vjn0zhf7DjAXmm3feOfp2J04qsJdvrLuZE
bE556K9wD7Mp2NN7q0Od5v/hbE3WjVg61U1P87RRstXDySmCE0DK2E/nNJ5VofbbNj37rZuUTrUb
7jbD5o8+eTHcqXPZrBWEprz/qjX/a5LpMa9anrwv35Rf//NXc5cKJIKGr7WZ/avVijnaBu3SqGVP
/PsJTSLJZZZsjXwRWsF1Ybgs+xmhTM3nbM7qXzVXbiwXbzl10+Q8wIvUiRB0xXnQcnkd5rXlhLdj
URBxo0RFvQQsiN4iRx/N3CLMdfeGvv2pDdy/S22agLtYEYIqkvJXKqqDzOz3e/xKCA6N1zBYuUsL
eSoNuUedhN3urI8VSanFUh0J00gavQko4RGuSrFWF2/0rYNqC+OxxZF+aLy2fFw2PMXZfNVm58HK
AuPTmJX8Gh37CiuoCMW8mPu0BrrSF828rwwre64Rar/nta92WykChrvTLwl2XdIQtBcOeTbFRj8B
OEu9+baWABgCcqmiYHOsW82ikEXw/FKNNT4YYXx7RdXuKKDyX1EUHlGouvhptuG6NLjLUcSdUKl3
EH7NW2C0u9kWsdvke6PJo4qRHpcCQMjSmCOvbJdr7XV/3cZoE8vqx2uzcZNaOhPhBldywurkb25I
6i0l2X9lmDJ3lndZZeW3IaM65wzb0zoVjfxNpwEbCayAC4OXt8Hsz0VqS1Jvhx8h1vFUT5WVGBg0
94VRXsxRZN+B8Ns8HOdBbJG0e0aMTCWTanXrb1aOhrMDonSn/C0prWJOKD3NSAH0vy2Dt5vZadHY
hvHrAyPCw+BINKltfgHR/eT6bRV6Tfcknfwlz/IPrxovbk8yRZoVP04OfA2DXjJD/9SEPHG95SQj
TMWp5wa++Ip6geOoOOdW1oCyZc1Br3U3XET1kA5UbkHXbHtbGRx/wrfe035hq48QzO+ms8bPnuBW
sEjxZmmxQJileceVBkkrb53/6no0IzogNm2sQ+XkUTP1waHn/tlXrL5Gc2CrcPLl2Z6zN7Bi2mnx
1ydiX35cO20SvfZLkAvtt5JGCI7t13fK75FdnqgF1PZalKa+cxzK6KHlKEoDnMuT5GIr6uVBdwHp
M2h91Dgn01T3oGZaB0P7VjUBu5raObPtHgqzPS219uhgM/4eF+WGvSmqo2/PVLMa31+WOW7obKo8
FLNjvTKbSQm56P2da43nHjAbsK0Ojn9rMOCzzD9T0R8tr6vPTFvF1d6qJQk8qLCimfzzbPYvQUlH
46RDEEqv/SJGPIDz5ruHEh4sXQ5zZMKjOVuD7dHS6jcHXF+i7PZSrLjt+PecrKL7jyQdWMea6g8I
G7JEUay785a5dFXU+E2sNruLDD7PMLB64d8z2CmWa/sNj0T15pErRPllasdxqIZ3u/KaB9iXQJUH
5YWjV49P4wQAOLa3LU1slbNgUFQ0p5XhwM2tzfyxaAEsdwbpdXNOyTE6DZkbXPO/wVoLyCa6CIHk
rg+14751XtMeLLOqf1Jp9K8luL6k24rmt68t96TstdkBbStZt0vrCMQqTL6UlRHM6ylnjlXupNuU
H10lgs8WR/y36bEjVBTOrzCh1pR+NaIEgQtlOQc5xUcxyWtfC4GFycNg19PeW7h1JKOsk+4Dn0wr
q0y2ett+Snwh+05zF6Cz7ZyGKaSoZx6NiocqaKMsLVhIWGFkRtPUaaHeKO/FnkQXCtfOn8g7s55H
yyvuCelLfRjVQis1LQ1PBnI+zrfp0VJd+0gj7j/IRsdTGIzeedEgehLCUEWlP03RKkBEdstAASLl
Fmt5myXNRipT5bnF0S80/VX5RnFJKzONa80rL8KES10bY+SnYjiJNPMBVmm1+ugUj2FcAraIdKkf
CbR4Ietr37r+P2eU/s7P3JZPZ+ZkbRZ7xjll3syeAa2jZljtrD0IfsF1pGvutvnH9rp2TwVDYJqh
5wcPNMbzlG8fll5fsnnqriA6/cQiKynuMm/Zz3I0/nZQyWa0dG5//BY1s70mbejul6F6Warlp8XP
iY2zy14gU1VxtkLJj4Ms/TQ0U4pQS1EPTFrre0vPXz3X6qRuJFsi24D4sqSzd11tabHbk32ahZ9S
bXvKjOlvLgBcsWU4msV0RgrzM52q4ZC5o+KAavnZ7OLTJugDdrf+k4IhDYm86s6Um6j+9lZ8j231
kqfrpzb3YEFSxp+OquNOmUPIeuxJI0cn1gfPohJVhk1LlZGrU/veQXlCf/dLjejDexpFFWJ7Xo7d
zCpMOPuzDxouK0inNLJ4WREuRqX7B1dO1bs1GfmhKWqDX8zYzj3v9jkd8+IG82l5LkRuvfuVfuu7
llXaoU05l7sN2LU/6IiRWQNq3GnTIWxTkDj6pngJt/XqeKVDS9fkT1J29UnfrBRsumbt8sDkSoTI
DWlvHn/RZ9J4M5btZGu5eUjhxcVCm88uRP293pnGba29q08V2jX+DgL4AqBvSV/bRv6TVGlxOlEm
sAcKS70PcuyyhPcm0wo1FzlxplQbtGNv0Pf+X5e+E8K7yNRY8FmGtE3WwKCPXNjgnGWxLxunmKNi
9OcH5n7A7dw0QhOMBCjKTvcot0vWx7rAKvgK2uUFKnL2MCypuZu0NDtuZjXvWtqQT1cMSTVa26Fv
8v5czytVlO08uroBw9qrXtu76W1rC9STlmwqNqKoOxfPuhBoY51NO+X2XAaiDIG3kk1frDemMkVA
D2ruzXasY3GHB5Z2f5i0DcvaLL2dk3o84Fp966b3N13R5HL4y2Wjh7XefRqVpR1aVqU5imo9xAqB
LAHS3t0LNXVRVVZuaNn512I6kZm+ajAR0+2UzTJmW9YeuIo348leQOJ3w7aTsI7DhqHLHrCGpNDr
noKC+JpxvHXMe/Stvc33fOY7kQTiAhURSkvQaSbHVjslbj39xytN65g7T7Ui4DdlaEVfdgrwqQ0A
9+Zu1Xe6ISsAn1kfD4H20tReRt3aZX9TlyfhV+6uye0ASnVvhqAfm3dmcadR2c+601oELJb/8pzK
D7m9+a/O4THaetPF7mYwLrKWH6MR6S6dy+cmzVTSV+n87vZmeWXfXa8iUcGkVESws9oGM9KL59Z+
1vwGHO1JauKsa/ySgLv+dabcoY1ELKaakT65Zrjlwxk3aU9b36orG6xuzNJefbJ6oNu+88AmusR2
OGlRN60v62aMyZqtH3bv5DGdxT+jh/xd6em+aL3qoVpNIN2zv59Rog+FaLrz0jZaotr8tHrrdAHh
OR+sKedQmbLmXAbepwdH8K+JwEnE8ZuBrP2auVVxv0Et4zzXww+tuRFWAp1gKIEGixWcLR7lSFL/
NpGtCvuxTxmuUk8X2C8sjXyzh2ECjYZuK9o/tMEsZjN5LW56sXHm9KthDZcRTvUOcuM6heQfeAhx
5QTBaoUjU/+4flMOkayFzMNJTpYJJi/zXf7wzbtr0QpcaaGKbZ9ajkZXMMNUiHAztH/dMbCvUrCb
dUqBs5AV5xf+p6GsgSBlBM0/S9AHftyZffEzimY5mQP0AKWRAYZubdLTl0yqV4elWnadvsZM5CHv
yrvugTUNaTLyk69ZUJS3kDopf+DMQGsDUvOg05q8gFUGTrxYOnDhEkaCMwbXLBvql7kp8/NWsz4X
aoGTJ1oOe16lakImZnpJQS+MHdBS7zEwaPOYTOdnvR3BQbrCPQJjiB32N0gxL+wnUsrO0BK/gPdW
KCrbaYM+EbaWt1+9vyB+UOANiRa2/k6FqN8nJOWbN9hpqJFwxOMHAduOfRO6a9Ptg9Vk4rMRG7jB
sWZ40vrR2mb5Xh/mrzlwnkZDiePW1jLJ1jl7DjSGTwy3QkfjHCJkuHxLU0Ex0o7eLmVAZlKBcbzO
Yr85Q1J6zakv7eqkSjo9I8Nh0gkVs3GwJkZaif1iMuKArSdDMaZ+7Iju2ehcNLf8CWZ+8EepYfkG
pC6uxcYFGIrNUeG6CZm4DZ+cOY+bDxo/nZ7qaX2s2e8IhXUvVkr3Cvh0Tmw58xXPrJ9Sy5mYorf8
OGTijf7mjZfUjHqjCkHRfeZmmnh+9jqB0Oib4IngFesfolfHI8N5FOsdX1DelFUykYTMYeP0r/66
wILQ9b8ZTFq2L33k7tkSB8lmU1KloEoXr2XXxPm1N67jTpusW890B9SliwaqI0CTLE5VQOJuNPnO
9oXq3iQGvFre7XKKJeVIOJhaE7tTzrSmNJzD1MtYusMC0X9zsR/J514bWf5LGRPhyA457y0QyLVK
2iUnyHDzxF6bN1ZFO+m7j2M9T1ENV2Dn4t3+RAVnpX7py529eO5HoEmXM0ZP/01lpXGL19qHDoqa
C4X7fA0Nr2iey26qPpi4NfFGQUuL3FywK/7bWra3Ku2P0Uonsfym+NQr8YU0P4Fvbf76vN3c66Ep
wNQThleZBYOTspHdgV0d+zpuXbCn9X+FqjehdlP7yML/y/1XJUVLJI+xEX+QNhdhOesZ9X1Jen3o
X2y3NC/3J0jOYR45vWWHY1c96zoJLVO34bXTkCVZdzbDDGN1BMGWkiTdboz/m307DEPsKbdIMEkc
B5ddWhixf5TtvblLc5rzDW59echwRYRT3/QPXd3/5zMTSgCzWlTLottZILOdtdMePVvWJt+CXd/M
pVZ02cXBqaHtZoTrkNTiz18U5E9joapr0dXbf5h5+e9bIo3t2ZHPDYvoFCNQ5VHORWKbef7AkDF/
7lbCnuBf+09Y+6aHATtqLFVw6KQMds2SGVFV6Cz/NFtbvQ4UinHdpUG81IF29MdAvIy+GHa8dtMY
WmJdIsB36w6WJdEmk2nF+uyW58ztRoKwzT9clua+EzP3e88YM/Rb1I9ApvuxK14sX3PPVu3sNLcv
H2CYE+jQ5tSz1fBftt3FN7ONB7f7NY3xaFQbd31dtG9so11wqFixL6lfHPIBWi2WaY+pxPyeXNdK
+sWP2Sc2rmamyz9AoZxw8ojgyaaqihuPVnBsdXnkXWyuvls453Tlvm/1PsTs8ZzyFz9lQxCt5X2E
RXCcGet3QqDaGvscVD2oe9wsaDTvY8eiNoYvri/4ZHLR7BM7gPMBxnCsLWPzSlc4RPZsvkIkKsLW
kY+NMcjEL5gO4FpyIszWFl45hlVAPXhVF244MlEYXE8JHVKTc8OktEja8geCVDGGTTOmT65Ml7DV
Gn3fI/mWrvZXm7Kafxp8BkmAO4CrLriAUu02ZHSMeJbdLRf4rUDn1/m/cZp+x5mMCTLNpohgPP5X
8sPPIIrTd+iJWVnDY74t0dLnpyCdk3FIEzUYeYzRvsb7bb52eR01ozh3nct6iiHm7SnbhHvlzpfJ
ZvYWCOo2zsv5oRuMghBmjtO0H/Do1dnR9Kc09lzeshJjDV0DIrdmDcdRVfRm01Og3PJUDPKhUN2V
tMviUrBzwTy0LhtQ+ogeMz55/Af2m2JWcshmTdzSrtFirxcot+xTI4o2ln8aFyTlgPZoKdbPmolF
xgd65Be6+bNtRJ7fIOzqFikQ5OkE98kfy0TpATqGvTdyMf1dxUg3vWTjM2CHlppVOWsi5MInbKZj
4jTS27DDCcInNu/LQQ88G4NCrx7d3dDY4cIrg65tgRah+PBlb7/4MmcHXy3tgXVWN5xxKp/9fBLX
rjBGCqSBBRhNFyjgjRHqHdIvfvrs0NbGY9cE/Xlaua5yZ6nioKhwespB92OvsccfbO32AdbB53w/
6YiNIHvKm5hXuIwb8WHWR1tWfYJzOzunXn8yNsA7TY4+WfqfQwt6QC05F6tQyVimU9IVHLIlKz+X
eYP+SWB8lvd/YTnyi6zRuHR7MVbPnkvEGPEJUxvl5vpqdXziBdNew23jtP0weECAdik+q4vjV2bU
Gh9Vi5zsdy+ag4hSrLyf2IhD555v7m4I72I3m4irnbkfJdl7yriOiz/vpFIyMoP5nc/1NOvjy+Zj
t1tb81gOLnqaSvRVgdppEsF31BA82ZrjfoHhxOfPLLjKE/Yq111ZWwgJXGNDyyG9TRLTgHlsgyYq
NOPHE8adhxMKn9lgpvN+DnyUhpN0ZGQ1d69cPnb7bS5oKwnw8IGIbj3ygnbK4e4xfq6R9u8hJ9Xe
oM7El2kbN7OeRt4ZkNtvMI7KcIKMm1QVIeXopI+KZnlfltVyzcc0MWeAS8JhOISqxG+o62/w0vc5
kPjHTCPOyZh8jivbz2/m1MmYQCcrxHWzxuY46Qc3RYoqURUvxmx+eV6BJUQa5ZFvg9yhIqu7Rwsb
QzQWIj2O3T3yR3KZ6cPws7iOtudovG1NYcYaM1Gubftt9JmbtEVefXBb4BFo5BbRyAT7vC8/2bgH
H9zlVVJh14u9Qf/1G3u9FVgzo2IZJprHYo1tg2z4UHnu+1ZPfMAVYz2kdFquvSvbsCfvQGjWp0WH
ImWzD8w+NGkvGh8BwprbeOpYhUF3JqpHLIkjjUPqdTHLD/wcfvGXtoWcSLn3rDVghWQ4Ga3XJX4J
HTsrJkXuQypMlMoUmD2y2EcA9ou1NgbTcyzkRAPlt0FcKVrHvmRb/X4uit+1C3a5XUazcnOO2mKL
Nt26kAWCBEU9NAz5C/4TZ292ZrNRUqsLa/M76BqkRprPhHwYT5DvuAGU/1xW/odml0RJLYiy6USB
YTCtEQ4Va18EjzwJ7dbSJ3xaxkCjPaa9v5/sBq+NPRTmdUbvuQ9hmMlPsYfXq/1n0dUxQawX/4BL
906HWmHvCT2anBzhfwFvcZ//vjEIPxNfoxLT4FoThPYkeUV8V6BVLyzcsUqYOl0EQotWCUMrry7Z
b1tGGrlVnYlEiiWISF24j+5S3Lyie9604r9WU/tlyPZ+7z4WtvdsFrUVbmh+Ef7fIs6M4CUzO6ZV
o3ITQwQ1A7Z8Ozd2h8NJ53mFULD0f2ytgbswNK9/N2ReJzoOzSAi/Vm8NQZ32V7leSZ2zKGn4Fr7
iN5bZ1115nxo1N4TuPsoXQm2aScEGYNbL9B5iMTtbDKhAg2gZTk6GrTXydwO2XzP96w8Id5vZre5
r0G/EhOXD/mxV5n+thSLEDFtvhPE/OF8zsTc+IAGSr503W13zrjJp9KvsxOFJKazwLprWDrnkjKM
7Df3Uox6qR+u/RZLgKxHetIqVp1Nkvtd1zSwGERypSDSbHV1AJFEhHrc4JxwiLZ8qo2mxzJIX8rW
vR+xUP4H28yOXp71lxyfY+IVwYqOJN5xxeVx5Y7vGMfoCKxpO8oe6DVEMU4lhg7CaxJsXb/60MXb
TASkrflrQpALGv+GA9YNFAHNrtAgjbYEPhjO6yrzR51jaBnnJ8ELF+Vpf2oredUX8+aV8u2uf+4G
z5BHEoIIFpn1age1IQ2DaWTEJYvgbV2WPvYW7dqXJoeCi8IwMchjft4/YzBjmrklC2p7CPluZ2fb
jZS2aCOeKFnUZsXSsJ4NopSQRT2sNtUrJPZ2rzvyRWrpxpDYCxJPc9LQtDokLjr2njscwazuBu3a
DmO+1/Jg0sKMlyXO5fpTayB3Wo8clI4AhsjKUdbE2D0oVsRicpbLJBtwH87eSniIM7pnb9Inbp9G
ezBqvu7K/P8npcgosTtzJxuRRVOwvDQrzduod/vCX5bES/WO4DmFpc9EqG+JIXzplB3wSc0YnrDG
R55VtHG1WeZuLZYTdUl3blup7ftSjg/8Il7Iinv9CYPPjDyCKR6agoqva+eP1rXmg7DB/GvpIGM9
mzEIbv22Z1jnX4uh+1XMEsjfyeZELUXxqKnBDB3O54TxezIE6R9SP6jp8ixucG0dNBXMu1rdK1eb
qgx9Jn0I9PmLuetwwM3J9YlLOtYsFcRsP2aHeXOR5rc5e5zQY2MBEiMuJ8YtqbT1Kza6PnLNdnkd
qFpO/FlvuL2deMtX7VauvuQ6JUXycdPsPiGFsIh7gLA711PlK5X+EgHssEMTVeexz4v+qZNVxcVO
KUT3Yf9kPfmdjm5ul6BdICu7U1UkgZ86R1BClEYBCQ/CmCYm/7V4sirHPNMOkUGDP9MKSdlgmEXT
OMa+2/URwtf6VINU/DvXTkv7LFL/1VHmI2Xk5hPepEpJwTgyI9XvEYkfa94vY0K4slbFFdyCWGMm
zLSCESgZeSVRZlAaQyCDzT/Zmnn31ab+qkUVduB/puocDjWcXCGOdhytrWPj4c3zxbhT/iX1UTtc
4K6oYjeud9NHxUvqh4W0skdgbdsTwZeoMr7tUoxJdm7yKOvydgibwMVHa5GJxCxgq3UCfYSLa7Xv
ktZqvR3fM/iTYPvTOuu4d7ZchX3tYdmwC6o2OxfDgSiuGKLHo9lUu9yjXymmLXiaXGOIsbzqZ7tn
PJbYRaOsI/GhBpmTPnYQDXkvDsrlnFrmayuD6pbPlEOrKh9mO2ifDGVOO1FN32yJ3myNDkfYDIlr
3+xOdVlrhwXCSFRLk1ovQzXLSezjNPI+R+KGLsZYHDNNyjD1jUdLLOtBScnSk3drfKR3T31AqIjS
YEqsYNkNozrrPJ1CdETpZe+iZ4Kd50OMEPCQuuw8kieks0LARAsdQywuGw9KK3cTt+MQYrrKTl02
kZ25OAVNzqqdtyHrYjHm9p4qyE/carbOmXD4M/Hu3mdG6ssc1l0r9XQLt9nbQdCg0s4ogQJGgCcF
Oe+5y5l/si2TGt+DJyZsDW2q/tuIubnMTSq+x1LQH61j4Ma9Re5Tb+lTBOxrznGM9OmDUbXjBwXY
k+WTTUfRkvkHLRvUvqRzCcmJF9xsk/h166JMELifpWXf9yqIyDP1X+mYDKI1AuXVgy7kjpf02rUq
GuYeEx+ANNm/pI3zw7I8V3Rj0zf2rFrtCCzWdovQ2jfXZDQc4t6+lqIYIrMre0y6tdiL2kla4MUq
xF7vmvHkL5X/XfUegwFrtPqo3xrrG/5O/bmMVHbsItogZExl0+RVR2tunMQ0m+WREKzbNPfEXwQI
kA/ujPJ8R81kn6xR8JZW0v2vnB1ycpemOuZlfY8DtaiHuRO9ebzVuW6+1QCtsS8WeH26KT97eWAz
XDDSnaVp5icq67POLOjkQdJEFlPa33pyNDzPhQze6pbXhNjT+mS2vjiA/A6itLa2DzCQyB6MjH8x
UMiLXa/itcAty1hC044NpDUMRMa3ckyWQqh+/aIRNzNtPqdqsi+0K+u7DrXlgHm6f1rx/uyJ0mK2
T49wnNquu+l6az/iqzfPpivEA/lf/Y1TmdlFX1UI2DzJsm/moyfK8mfsA7zAGDOItCXNaULks9Z+
emjMLb/W2sr+U93Hq5uJpO+N4CDHQH8Xi/dDLNF4VjNys1vh5174wa/CWYPYWeyneszK+VB2lfWV
NdChPfLWXvheI6akDZ2lqx/xRT+U9fzvnjO4jdl4XkmWxlSixHqoprZXiWMvv3ODAayo1gaRad1J
qG2xM61/NU+NyVC08imYWsz85VhwYxnVk6dWpEXdN3apZG2INm11X4Tk/3jGcxBVumRF2SvfcWr+
j7vz2K4bSdfsq/QLRK0AEHDDPp5WIiVSpCZYMhQ8EPDm6XsfZd1bJDp1uRKz7mlVCoLiIPz3721/
bRXyxp1uQOa1XvfTZYCrNjP5Y7bSdC/O+DmkgtWjj7Frmrd6YOFqWMn3MhTcIwzKu3Si5oVKwaA9
cQCFEFx07id2YOYel1J/KBNaJ47116TnihEoIN2Gaq6dzqeHUlgzWcfY3oKXvTCFV95yHqSuOGNj
OD73/SmZn92IPCaXx4iAPbP45BopU0GTOdOpGZyvUef72Gy45QDzWTzg1FKUUFEuMPf8qNjXi43r
hozfcf9SOoiwehNDrkBRRbBRmgerlSSxuongiBW08a6wxHwYGknePo8y99SWNscvo9UUe8Ji+cnq
e5v7dIPLKXd2n9l7cGPcQgG3uqu2MolZ6UB1J0fawRU18OrotiK9iNnIcvphBBdTruDAI2k/VH5y
BUfeuzXL1uN8QufbdHCPTeG5Wy051rHTNMVYGHkfg7k1SJm44kiPmLmBmoPPZsaSo/D89tKLSFWy
XMhO8+wl28Elcy1ZcH0jAkgQ0uSo1+VQnXWfMV2DrBB7/NDMgqHxBUNoeLRwUBPA5ZSRcVuGXzkz
YWHk1PJTzuU9+sTQ3zaO09xnjX/pW1a5LeLxpnSjH/Gsuy2XkQkSYhZ/RjpY+7OrWKPbZr9jubVz
AkY/7zWpiG0/pj/sbHjEuPh97MKUlFzVXTS2P57Oqsf9ONvGoWymz47hTY9jJD4QwOY82vUfutgs
Nkkpn3t/ZtpibbCN5Tk7XCFXK4rbIlOfYCM1xJmaArpd3mx7yn84WrcfoOSFR2rV5b6vynuTafpu
aNLmmAsV7I1IJidLOKXceCShdil1Lw9moe9IG9jbhBNEQrPnG9iJ01iZTD6l8OktNwj7ocrUZwCT
fBxFYd9bhDY2cTPN+zJipYYEm6vRhJPGTet5YjtPzbCTEPqFZPsa18glqRzfgPpoL4hwxifW2gw7
zuw9UoOlmMsqjvNKUZ2qIfa2vpMWRA1jKkiEsE92ndjX4PmKvRdSXUDgFkrPxq2t4gfxGfcUp+o5
zBu2TGV6I0Usb7tOGNuoUgHtYk7HnLnn4EuKK0qbFQ2pELblbcd4QwJ3tNAWhzMFVV3PHtdpUNkl
hv44mJX1ofEI2lvhxNW9aMfukdT4cKp7PV6z9Kq5UBM/ZvwSDDqGdcb/ftBNxVpnSrAtIGS40yGM
Th8yxLXTJNNfNcL/qIDv/zW6IPVv/0Np3r7qvrVoab9l/+vYkVz69rpI7/xH/yrSM4x/KeMMTwGa
R9Gydeap/VWkZ/+L3mJSN015nELbYIA6+DdlEDLh+b/m/3JN7mncM1Xm30V6guc5Huh4gPvgnwzD
9P4JZNB6i5DhfSy4TqYDvAY4F3lfXvw19ihlaaG7YtpS+VUFe1EHlXWk/GF8mWXkl9zaGFmws4zJ
+KwnyS5t7KpiPOaF0dY3mQ7dYZc7Flgfk1IrPlDXjtx9wBn2kx9XjAWjhMW96XzR/YhLKb7ZFdva
KyUpFtrM1nm+o4BDoOMQyvssiylwtpztFS0Bcc95aq3O4XweQjlK6GLu9iIzdHQArzJeKG2ZxXXH
Tq3iCI6E4sWrX/PjX2WKr5mDi+JFar7B3sAOsiS0Q7g3i/LvkJtrmw3mhhgPRUJmLB4NA+n3mM2I
CRNhHBMfPCOJ4zL88j//zW9BCfwk/M1gsYFbUL3JL7yosiYpoiz+XWd4BzeTjm5vMQrrd7wv3vKH
N+T5o6MCGh49NBx78e+bSHwAoSEf3yVQOsgvDgNbqdS+k8KYUlyFSVP0V0Rtq/RO9LK/S0QRxQST
Rdel+4Y9cR1z7aXPVRFTrdk1N3NYXyvRxKSLkylvNiLD6LrpMrPXh5xya0bVwu1IUQ0gbrbKrtwH
qmtKQjnweGEUi5FJTY34UXYddzT2oQ0tzvt6FKWpLtVPPNAc+coIvO1wj8k+u+8GY3ymaCwi5hOZ
v2qqn+Md3KmJeBP97ptF5CA9H81TyGIaU7Dj8ragDJyk43cfxuCLLno9b7FOWGzPrJAgsZhGLg2x
VcvkZnSY0HdcRw7ltqn7ItxXimxPmgwKT1jj1S+e01PHNqazZ+7TOYjJZSccbG3cMAtIwE04WU6q
yprpLuBr/+iH2TkIaJY995LaNJ7Mpg9IBYvunLcM+/Il78x5PPVDNX6ai1aqY659s9o2LOfJDCRG
DDRP6iBFv+zE45bLib7cuV5tTButSkrUZlzmI2ea35WNZpehPWqa92gEFoPCfwp7PfR5FBvzYZrn
EuIzPvDtoCFmDomz5ifR/vLSrmpx14+tzXbHM8bdkPUcU1Ib0/EPfiYqOrJxtm5zAEqkjFiAZEYU
nn73mH80u/z/Sbg9Twp/Lg//33V4htsWb+ae8x/5a+4RtvUv50xEAFVDFTQfMYPcvxm30G9tG5oE
ayw2upSBQ7D5L8ataTD/+GgKmGFcSRCdP/Zf049t/0uSeOZEAjrGWSth/5Pp5+1QJ0zwGoq/217A
PFRFpUUZcGgQZt0XKha+B93jq4b4m+H7T09efJoZ9IJWdTzZcKgbiIEy1N477Jc/Pfo8or7i5MTz
1HKVTJB48t2P0hIfqXt4T9/2p2ef//dXz9Yk/wtk9+leDtZ8wxHGyNE+dSPrGuXcn189PTAMl32g
d/YoHiRlWmFcvzMk/Om9FxykMpEcUnkG4WpKMy7Zt3U76tH8T+vemy/79XubQT0jfSyzvR5qdxur
ZN45Qv2j6fY/3+BiAnSnyKUcYEz3XZ46pxDH/QCOdV27qMWyavYaYjmuROfdVCQq5+u4/veg94bq
/XqB8ocmXzpjaV6tYW8xB4eNeTtlmf/VF9xgb1e1+ZJJyToA/F5WZPvE60ZQ/p1xAxnhHyGD/rvN
l4g0u3WJbkKG2Ufmj0qHW4d70XWvveicgeMEo5ucL10SQnmaQJUSXLate/iid8Y9u1LFoQsJqupD
YPbhydajPKx7+KJzgngtNZVbHINOU/YDwGJ40SQA69Y9fdFBVabSsewbCgOfZr3lWH/dYxc9MwCO
NcUJjx0a1ve1UZ39BcbKzrPomYRXqIov+ErQIhzrcDA3OZGRdW++lJT0GMp0FdfZvndDDkPHONgO
RCnWNfdvUcarkTYqqIANsZPsPT87+vgatw6HwytffTFrzpCuhrAhjuKGcb5TtsNKFgXbyldfzJyO
2XX5XPJ0zals97nU7+iX/zBe/d6BvmoSZaoimcVE/NDsb3Liqpu60O8IEP/07EXHdKw5kv6skr2n
rIsyRfUBJ8P6uuob/+1Qe/XiFZmAZiSIyhWDk36tHUlOx2/q9xCyf3r3Rc/k1iquYuUke6Ash3ko
1WkyxHsUsz89fNE/qfLvjFDSMCZBm11gF+mpd1p33RxhLTpoYijZFjBcdtSub6Si0Lf/uarNl3Ji
xzWrJIrbZN90FEHYsA2soF/XfTg4ebOaoM48EVnkxXtPU804amhfybDy2YuuaQS2W81WleyxcKlN
XDen37HQdY2y6Jlt77ZTXfPi6RCyS+WQPUvSu3XPXsybPYctuWnz4gmPlVbxABfj47pHLzpnQb2m
j4KUzbTbuhdUzV3KmnK5dQ9fzJppNkWqbng42eGNbe9qtfKtF91ybFRT58xn+wlgb2QyeDuk4lZ+
Jotu2SRlPUkn4jOpBEQbbIl7x58e1jXJoldmgdBkWvNk7ySZyo6B4U/2s1sOpV63elvaely3bHXU
Zsk+milEFF+i2lr3ay5p3ZMrujGweHIppss2pFgmb+bPq5plqR3Q1Hx0vTtH+yQfvgvRXaPgqdYN
hMujulK63ThGVrTvrdG5T+T4wKnLP+Oz/vdi2Vh0zaCo4tjyu3gfGtENPgg2EXJo1s3KSwq0GSoC
mhWpUEmCZwfl+5kN0Xveiz/MPsaic+JRYSfVUqETtyk3IaKh8jmv1835v7mdr6ZlQmLUAxo8XMfP
VNrso0iuWwGdD1JebzeF1EkSUpRHg1NuV2vDZ7tplP8It/ufn3PRPSmjCUUn+FbG8BtzRUoOMl3Z
4EvUdebFxtDl51+Ts0WuntpHMo/eX6ds/3TDeT4Net0sIDSATnBwuecwmMzmkdPLdcOhXMyanW2y
pJ34KYek3aINB4jkpMm6vnn2O71+bS5cFMki2jv3uHQnNQKWwBfDum/lfK3z+ulJwinxhHp0z9ky
rrshTIhBwxpZNWbJxdRp933XjziA96UcbrN0eKlm8Z7/5g+dUy46Z0Kxdm9GecSdiwdFTSkOrpGs
rXvxxeypQm8gj+hEe4co/M7jEnWLizpa14WWsgWzDjvO9nl1T2hIdB8d/bTutRd9s849Qh6hG+2t
WEC0G/z+rh88b9XTEb++/VbCciiGlAzuPqmS3QTAYZ5XdSD4wG+ffC4pGwDO8o0Lqjwji9t7jj/W
tAkH/W+fDZF8ysR5hkiH2iCuRaFqN+bvXEP9/UdoL605uvKsrCyBL5WkSTf93O96xCwr33zRNyMi
KGSxYUsSLYWklPer5kx7aRVyTTxw/dxF+7acrnWWgbvbr2vrRZ+UeOJHAiO8MU4J6gVXTZXc9L39
CQs1dE3U1MzDoDodo70CGbxb98aLudKv2sKLIpRK1uxc5sONNcXviAb+9Gks+mI2WZJwC5NCFSXJ
PRDmh6Ir0lUjCFTaty0y5qgZ3JGfsCSXUns33Byv6+RnZ+DrCWFUVGfXiulGTZ+payyidR+dt+iG
RqZEXTd0Q0MZPyZ06/NsrTtQwsr19p0JYIZtm/PZjZry0iCdSAYNfriuG/6+gX61UMvRuZPWOn/U
pagpjCuDnUeJy6rv78w+ft3cVk61S1kVPDws9DeX+npqambijesev+iQme/UPRi6aE/tK6XR0Xhs
gWmsfPdFt9RhK72qZJ1pp3X1ZQ7KzjlYFKuN63qQt+iboZSpSELNDJ8ld6kxUs41nda1y6JzgoiL
sh6G4j7PDTxOoMbinDvdVQ93F52zRB/p1sO5c+ZHlzKqaXwv9fCHMWWpSpsodo4RODFaFd4pRbR6
lNaYrNq8cjn69lNMUbY2jsUoO7Wmng5uSKRsQ+4Zysm6dll001rmE/sd/gJSMvNVmnU/k8pU9+se
vpgsOz0TpBkk45YB6qrZGOO6W0dgCm/bpYNeNKjziGhG/jaygmZLae97ToI//aKLDkpJU0xchIdn
Q3micJqyrFVrb9td9M7MM1vOwRi2Uq/5SAW5cQCv+56g8E+vveiaLvQRwtLgZHu/7a9RRhTXFRcR
65YR7qJ3OhIMQd7OziFOarjfvSouyPnY655+zri9HnLTwkiYiijuDfvfNEx030EbTuuafamHcV3d
jpQ/MBIGA+hHN5z2QBLHle++7KPCm6fBr51D6jfdqQ5n4zCyGV83oC/zMLAnhF8XlXPwOp3f+jbu
94zq6ZXvbr9tdz0YuipDWqbtUsq8lZ1vJ8NQ60avpcveD3tB2jRxDk5KgNwyAzi2lpd+XDW6OItu
6qTRCG/AtQ9uUBtXzNnQeuMw2K17+qKrlqCmx2EqnUOO++QOgjilOpmfrht2nUVflawUq3HW53Yf
uztbVOMpi9xxZcss+moMMty1FWHfofOgSvet95Srrlu3v1rGOmsK1sFxnZFNk5mcRBpZH/uqbe9W
tftS7IALxG/hWzqUNpgEimWa3wzEONctX5bhIFEQ6YQrwa+awIncaBxeN7K1xcqXX8ymEr6BmASP
90yjPFTCM3a5R9XZuqZZdFbXmJCDx3w0QxXdVTACrzUV7uv2c/ZiRvXiZjZlzK/K0WS4F6lhbFKz
91a2+6Kv2tLI/QLkxIHSluqzXRbmr6gEUrSuYRZ9tWso3ilGRmDfByoSlJRduEAc1o2RS/moaNMe
1A3vbkWpuM6zUmyNLA7XjTPLrOyYTNEQ26FzmNvA2BN3cjZQ6dddZeH1eju+J3lbWZ4O7EMu2+hQ
AYEH1+DY6/aPy7gQxGU/qRWzdguCFViYRWmSyld+7su00Oh4RlCXEX21VtNxnGV2ckOr/77qm1nG
hXqv0LNdDjy9y9xNmoHqGg0sD+uevuiqTlpV1GTnfO8UwJ5YQHrb2ZzSdfOqWvRVIA5nZLd0DsYk
OorKpdhAgRD369590Vepi8bRnjDzlRT4fkiK9Ls5zuJi3cMXXbWCX4AblEmbz73YWYN5rnYrs3UL
PbWYVqljAVzc9SxSbfXRdOv4xnaG9+Tm59b9T0L5vy5ZbLWYVc+l3Y7dN84hapxpl+n4XOHUlOte
fZkdgrFgiHNy/zAYRXgtY0OcJHaZdTEzOA9vB4KpibwWKAczk9Pa2z6oQHYquDirflVrsQTujc7E
KyJs1B9B/OKrUh1hn8BOXvf4xbQayhSAseIkgyNSY1/BCrqAGaffmbR/38H9zQ+7TBEV7eCbWUrT
N93g740ypTKDsuGTS03fxo1si9rxprmYuvrKN3ITrkBifk5Z4q8c6axFfx7YLmhRMvcGc5c8ARls
fmVqyNd1uWXWqFMDLgaq1g9d0aSXdWSHRC+1985Id/6J/67xFh06o9K1aZSNKLYXxUUruzGBUYUb
CB1Gle1SmP+7rB3CdYvP3wbmVwd/mKE7dlkMrJESzl41ZgySEiLOug9t0cUBp4iqVTPfsRMN+6KY
sASl1Xtq7T8MIMsAEra1yGlmNluiCfNTSTn6Zrb1/M5n/KenL3p4dI7Vw7aHGW1PDrs44Z1wG668
DVpKIo02GOIwYZki21z/HHXjXEHYmj6vavel5rO1U0Sq52VKi3F5b4oBqnsbu+sWn5QVvDlc6GXF
lyxYwKEAmrKdSNz6RYclFLx1b3/+RV59k1AZ6wG6IOMHICVgfLPrHoNeiXHd8GcuJmTURGlRIMI+
BKHGiimb+Bo7ZP/OsesfOrC56MDkEPvYOX+VmN36cJsxxm59v8TvZcXWDpfaDOZLIrpZ11iLKbrn
mD6hDt09WKam/FzV+hYAaLJu57usrCOZMHtFwClVmFUVIEsVbTnOUOt2AsuQkjMOzig1666Ju/MH
6qEpF89n9WlVyyyDSjYfzKRG1heNHPorrtbaw1y36wJWlJi//Ug9H9MXAA3OYghzGNuiLptqyxhk
Bes2A8u8EiDJOQsZeg5A3+bHDpLXL0i+K480loElReJH9yZPJwDt7z1TP8V2Nq3rwMvAUlpYQ9/b
Lg/vx/FTXwCWw72bvdPBzsPA38yQy8RSbpZm6gqP3xXg5sdeTAAS2UWu2wssI0tUX4pIFDg9/HZA
MQPcpfzU0gvEym9+0V8FlSxagnE82CioMKw02UFMhbvyo1lMuEmlOk+BujngwaKQL8vltQ/G+mlV
j1pGlxQmoyKKcN15DcVDICr8h5By0nVLkWV2qZGUfxmddTbpVcmFnqArhHrs141ky/xSEZRzB8gV
cv2cEgKyrfxHFFrly7qWWayoJyLhft+ZtLsjpkeCUTgckj7M79c9fjHjOm6U+jFksINITZC19pxR
DewH/rTusGqZYarTKIeRp4NDCZgUkUbufHSJMq27yF+mmHIrAMNTF8FhMmpzFzsNFA+lm3WDjVzM
t6UEGN64ZcB5iU1GioN3iNRWv/Lpi+5axrZfqrPeERYlpwK5xBTQZv7K33XRXcOUelASMAGH4kV9
rxOKo7tWrCvJU8ssU55RrxTCiT1EmmW9I5V12xYdpoo1H6VaBpriKPBzL+qDQ1VKJK6WSL7lRd5+
X/f0xfxaW80UdmaBfm4gtOf0iXkAaVWumkPUMtPkjsCdE9UI2Ki58eBYgF30EDU/1737orvOOgWR
3ubiEOTTuO84dzsOrTBWjfFqGW3KC1EnjZ8Fh7CBwiTqKf3oWqn1Y927LxbH04i/4nxJdsC3a95E
hqg+R/mcrVqtUtf/dtUEqALicDeJQ1/145M5hmgLXDmv2pnDTHj7dOUm2kw7hrFins3DoGHow3w4
rmuYRV8N8sGoGrTLB9cWem9MePNQr0WrlgVqGXYCw1FokfbioHpb71vAysfBrNeFh9Qy8IQVjfPM
2RaHtsjC+QJxRPUJdba2Vr79orOGeWs1ACTEwXBTq+Jjb0cXP3c6rDuxohT+7S+buJZnVIp/AOfu
zg6JevDFUnG8rkct008p0sYRpr84dFNdXUXTlFyocHxvQ/j361W1jD+xDDDdybMZhqcuu0ALrB5T
Z8jf282em+D/Xg4rb9FhtWaXOZWDOADnhuISdKM8UuPUHdIqSmM0yJjo1vVeb9F7yaB5WQ6c6DA1
7rApQwuf4gzkbFUHW0ah4tKRXAPNjMkWlmmpQrWpOV9YtbpU3qL7xoShfJGH4RFn3qAuYe04DyWH
OvWqfYNaBqIA8EzAv6Gsth1YP1gugFB1s3J4WIaiWmFCNnFLzNlpCHEFhGWxgewx/1rV9MtYlALE
HBuUNh9dHyhuG9nNDmNksm50cJedF7iqA7leHFXH4jXCTIJrAbLZundfTLZB5ItAWHZwtKeij86y
DedF9XW46rALBsbbkQddNWDEtA1PqSlksdOAeG+ctB5XfvXuovv2DUaLwIM44GolN73Zd9fY0MKV
X+WixwKqdWMlzfrUdK0SO52FsM+dKF9XGKvcxYybdoWVp51XnYYUXpv2+FWhdM4rP5xFn61Iwcog
De2TTjL/SBRA36VWu25bopYZqRIFGt/lKE5xpb+Aui5eMndonld9lcuIVI23cwDdry96S2VfbSPR
P3VbvJe+PPecvxnzl3GX2oVvEibjcOEDyh0Ofe2346kJjOFXKVsj3aUUcryzUnbsc0f6u79sMbnj
wDUnZXb6AgysFV7ZHKoFBkRGy7KL68mMOuFTstMk8kpDu1Q36TAI72hiPApeBhOq2bTJiqTGsSUb
AGbwYMUs2huh3KIvcINNlns4WzaS71UxTDm8VjlO1gZiqGNeRmWHwntrzVjQDkncW+l3gUAewO2s
nMF4ds9/ZGSxGlfzvTMCJr0sAj/Ob9zITYpLO/R0+Iyso+pQA5TNWH+SFTIfDZ+/bVWy4R8RhN+F
ORhnaZzEcfhTDKIdZrD03Rg+IPEeqn6jMPDxfZcTZvTSUMl4nbcjWK1tY/QeDhmVp8G97qEh3JRy
9mZkq+RLk3u36lIDG9MYytHdTXqy68esrrPoSH1CoS98pOz2mT2fg4bqZZZhunejbq4u5lohGzVw
3FRPps4sFDCl4VfxdqiV016TyTCrfDsMo+f9zJU2qltu1ir5lLdZb6LaMvKYnR4+QA8VQmFGYcg/
tvXSqbvoeWZV7ZoKcNT3OZN2hNHGq5JYox0bAwkHzB5N5PWRR+lAvcHFI/U+xNFc3iZI4O27OrQb
nuDBmTVtbvNMH91I6DHrfQBFlia3vjn32clnH4SrhHu/cjq0DerFq9nz4uwuGXM9mDvWEuV8jOzJ
bm6azuLuaxMLbvg/zb5tttm29V0nrDb2OIf6FEnDFs+51U5NsYlJICLG7EdyKiWnOaMNEq319NB0
O7KPVo1iu8sny7qakqzngFAaUztvgrFw7eQICygLm22FHBpA+1x48Lm2BsRIVLZWMwxnUqYXPVSg
ufqaEnTAKvFWOSY4+K2wQivCnAHy8WvcmFnyq5WumBMAaGKGr9k74mwpcKI+GU/JyL8Ki2IeNBkm
cMrwDXkGq/H3guUmXEefGMrO+yWbMLLwkSQVFiwc9F0hnrAXdnayrSNMWj8MIB7ip0K0mO+ouGir
bZRoP99bGvxYcVVM6bmD4bpFk0LhcumPu6hAmDReKRDdRn1IpOu0xV74UWvJrY1Hm7yA68X58GJy
ttHdt5Js9HNVzRoucx2b2cEM9Jm8OWBUDWvRfOlwOx97ocoLr2SZ4KSjgxHD7uHXsz6hm4PmpDPA
eIvbHwbU8OFnlTSmDmni3JgukVnnLubfqDHvvapyKR1mJ5vd5Y4TXw5GKj/6pp+pn1Wnm0vA6821
ZXbW1qrc5KAdYBQG5pldFMdB8kmlxhD+DNEoKWQ5foTeBr05XMSbMStbAN8IVBTer1EFfho+dRHf
YHoD0tw348tiqnM6j1OGZf3YMJiocl+DIo6jHZnKobzMknDqgWsj1kuwdyCBHr44Qjbzi7BwLj4g
4tUoG9qIo3msLZZq57vICFgo7DLmLAOt++CmyYwXh1xZtSmlF8ZYslWa1+bJlT0YoyO1jk4TbHJo
ONUv6s70NKDNsp0W9WYLMMTbtGrCZbdxOzxJzzFGJc86jCwzMwDQZp/2cPzwTWAxhVdfYYWXExyj
J5uR17+vzWJwnq1JtIDm/J7MD+829IP6lbW1Vd7FUeNVT2OJcB6b0Kh0dxvIxBy/DSFmc3hck9Tx
MQvQXoMvqvBxosPoohwb4hA6LtLddKqt1LxOe7wSGBMVvul+V3uBBesOe3FjPI3dMMm9q1JH/eoE
+8PsoilDv8ywz3N9cjCk2dS3VZ90RblJY7wKB5vrJfdTBDFAfudn7YZg442eDTuemWTwP446VjY4
9QgJ0885GSvxFSh9a/CJmlWhzkb2YjS7Y1rpVlSAbrQTfnAiS1QAhu1ZXshYtcwurtOf7YIVMkhU
v310l7rZ0H0og8o2jzRNqH5ges8NKgw92wsfWIF02HczL83DfhM1Odhrr1JzNZKU9wZAfly6aYaJ
VvWFic0cxnb4wBFF2Z5kbTbDU4MLusBracfopjCgjlU7bPUwgmtEGmMnN00SZWdeDFmVLURjCT42
m30P/U9ZGnduBFoW0PkU4y3SahizLyLoHDQfbDoSrm5qKvcSfTW5enb3g9Ho8YrrU2HjxzML9DYE
wQ3gxAGndpmH9xSg+Hc7G1Vsg+gHjB8g6a0VVvoOxH6LIk+E0YfE7WoG+CAY1bckllmR7+Y+aY0B
16dba2dTmDzjS+O5fvMhT9MEJw4w4Cj1jgX0fU/uUSCK+MrEr9xMHwavT01M8s1khvONNc/8Vniq
26yOOVadJI7I0kQ2iCPMwaRYbIETsuvftOjL9Z1uPRj1m2CaJxOm48DxYwGP0g4L70NWDeFzIEpE
lpuxbs3xxeDfPge4Ycyk/6mGwSc8NjZGMQBKHQuc56Y3WHCZZcApBeupwbuXnUE8Flxx3PsbrsM4
a/gVBzMk8IPmOs5/YLyUCEp6FfviIE2n65xj7eg+TRCega78PjF81leBmU7yMqlQwH8GTd/0N0pO
ZSu3bZXGtsVKZGYMOHPBB0akh3Fo+ECwm7Qu8F9Ap21cbqfRzMdH5oBEfO3cyTVRNZl54B7DxLei
l8TPivpz7XVWGR4RLsNzREXoVP61LStE0tuuQ/zcoG3SZXyaijGW/s7vjUJjeBUMTveDcHuGZqUq
VXy0iHV1F4E/ts7dLFPcNKA0YntOtmaLx7jZ1rSJR5IyxLrJDrrohm0ahSUFS2i6LPw8RcnEv8Fx
b7dfxTj04YtOAtVgikFu3k2bnohD8uynGoDJRgxZYn0xej/Bq1bVJTsrNAp4PhFaRKCNjH0zFxpw
N7+BNeFjytQE59vpa+eeG2/L/xTPdpW1/BKmUXE87FQxmnL2CzzPmcNUX3oqsJNHgPJ28cM1Y21O
G1VYIwNF5teG84OMaNmPOKaxv34JpzCoQ1QsgpXSZtR2UF3kTYRgaMO8FpmPTVbFMoWELSNBAzpt
y6cVTLEbHu2YVS8KKdCMsEcQrwmDihHQJB3rrZr9+ibOMx1cRFHX0IIpgNhrVigKRnXG0HjQs3Gm
WxUz5LKnqbTS9DBW5oBYUzVcnTzns182d7yKjeko6LK8uRqA8ZofnVzhUfed0TE2LioTRI9+2hpn
Py9oq/syUGN9YYxZZh5mxe/D8rxHJ9C60VhTTNmE03Mwu3XabaZIWDm+CZTs6kbM9Ik7OSU6saD1
+jOWkThEw4wmOslassDVVOKZYNLoi7xgAaNile4tvwndlyYF2gW9Xdo+/32ecGuND5JJ6ss8Ba57
OSY4Vp5Aqo/qx1zSYHdp3dr9h6jMrf52JC0UXQZZ4VLIx75+8C7boqnbX4aeC6xp0nftbtMDYC1P
QW8l3VOqQWN8siqVRff9ICwcaSUl0NNjGjdpdeIeOhoMKPiOWz7Wkrvin3PuGYWxt+p+RBtmcjmK
J9Wvzs7oHl2NfTHhgYzdUx4mGSWtMQzdfGMEurNfjC5NbKbXNMwfBwYR2oejwhgBuxxFwK9Af65Q
EM95Nn+TWid3E3tA+9rtRE3hNNKzj2OJXOBgxZi0HuI4Tvp8y36qtm9E6qfpswn0KPmQcjpiHuqE
fvgtbCr65Da1A9+m3svwLaozDfXSgzX37yYIASNbrUFI+1RI+DEXXL577ecyM9vo++Qj4DQ2DPXp
9AEdWIZKvcqmtrgJxZR0WE2ioXiyRhadG60dV14kOtTVdS2j0Tr2XZymn21bR3m66dPJzE8Z3NqK
UaCxHjvsh/pDF/R9emySViA86GXhic+RrkLzJSWj1h2Z+aoRPb05GThrTZevEsNis5Ntn8jrGkmE
/1houPOM2Z6td0bcefoBGSEHpbTyTCdoZrelcKFzWJHdiWZoORTv0qBI9r1diXTXe33r3qMcGc3L
ug+Ve0rmIcvOGm4/u7UwD84hHilGn8+jfwaul0Xdlcw2IV72GRl5dyXlEDn34OXyPt0GhZu1IcFx
r1P3aSudvN8NCrTYQc3YHY+6QSm/l7rpw2ZH2bPCZIS1tLhm1en2lwh1DQflWheGB9ToIwXXc+EE
hHLnhE2xGxvVddCn8oya7EDzXsW5GnCZ8Rum7YWc2s7bmeyLs9ueLFtz0UUzt8pOlJV5uMFknDkn
t6DA6Ha0Pc+6ziXXNDvo84k+JCMlZYj9Qm+W/4e2M+uNXMuy818p+J0F8nAGbD9wiFGheX4hlKkU
Z/JwPuSv9xfV3YDrwu02CvDTRd6UUooI8nDvtdde3xk+e9n+Tp3aG94nFzPsHZRza6XRY+3JuUvl
UPZxP4z9DNFEOPJoJd3IaU9avX7Mrd5QN2ylkj0BO2G0/M+yzaXaefk2N88l9y+BDlDPu31v0vzc
OfNAxnfgekwwZ0Qs4deXqoT8cTs7vMVNFUIG1UVxtNfU0rZodpIcMn2irXDC40o4mhn8a7rLX7RG
u8b22xZWelQ8C8ltqdsOUxGT8s9/7d//i9oI5ZQ7au6zI3i87oyhQL8F6Fv+awOsvy54iXqcQE2J
7WjDegsW2PHPK+sGD//a7/4XqdG1t75rzHY5gio1TiKrirdrrfxf/O7/sP/9n3Siv2iN6WL0EKvy
8liBppeEZjvbtWez+uRoY+3SA1aoijQaHaFx2a81tlCdxOQ/uV/SZBVtat/mXEgjGi5FF1hXS4K9
C0BxrSaPII+Vxgi0j8cXDNJKk73oWl8GRSmFG1RVpqUXzXeb4ZTOuZFxWQ/M6fSN1NX/6tr6TyY5
zl/0SNWVJsCydTjOpKNppyudR7MjMzf0NgLLgIYCHHSz7AgpQPMmgFE+XTE2QEOz0bO2K06aPPQh
NuxR63eqSob+4NemACs0J1oZyoYluSm2xlLzsUp3fdUMt7TiDvXROMrJGwmoHQbZ32GKXFhVkElG
LY8ZvTtdPXQtO4dJSY8LZ0qbSjuuVAuxUvTZusA04TAQ+9JJhdrPaW8szzVUTEMLKmeuMxUkVVLp
Jb0l3fS670wbOOPSbUBQQj1ZiXMXCyFAcZ1qaphPlqf8GdShk07lbbkMS5NH/7hO/39Ehc9/+nHq
//zt8iWHv2G8/v6iRm7++/VH/W7l2udpNv7Pf/7j8G9/Tv+00df49U9/AK+aj+vD9KdfH/8MU8W3
/lvy0vUr/1//8m/XuO9xfV7ln//x3363UzNe/7WUX+t/p09cvXH/l9DwiRM4//rrN/w7rsL9u+Ho
gCd9ukEIot5/BIb7f0do83XfsQU4bd+5+rT+PS/c8v+uGw709mutdE0S5/z697hwy/m7SVdpAaow
kVhdbDr/8bLv/+325h37TwOoBHGP/6QXu3C5dd9wHMO2+Xn85y+TE2AMY0ZWShHq/pycMJmHfrXG
anHfkzTDr+p2J78f2O7fm1I/5MoaY0t9unkxhTOXfFgZTfaMsEjzgPpavsCGibWug4ungiV7Rnku
gyyz4ca3ITdRGho5YCY6DFjXQu3yHMifaaHNjsfZmGMCPxiGZmnA5nLggT6ffC8Q5fs42O2N6f/q
++m0Ci9oMuCrlM5lBM80atMyKrw+SJU8KQfOthDi0jQitAfvofN1xh1v1EPBCO2y0twjjPMCONR2
Rc0NUbKZe5HABKBdD0nOA9pxWZDLewRioghOerV+KGMBhN2X+86QrDgi+AHXs4bkfV61gyg57VQx
xblNgmf62TYDSIaTIT/H0Ycz5r07JXQCQL0mKve3RFJr1NusTSICxmQeXHim8yAooxwktUl/6ap6
3wwonCUFeLbJgLrzpd1OYvUiDmKsfeV4UwGrMYuGhsJUZ7/UDi5CvWX4u8kqUwAbPY7mIjtYyyNy
McT4Rr26nRkO3rPr33Fq8TptOGa1EapW3fVFZoaNUSPKNGBRKREeOvZR+0w/aHSTnahvdPWJXuo/
VMA2Xlvpdc+IBtNFT9rXcRSB1o+ftd8SuO69EQkMyrz7EJY8jbQmEOKKbAjrIUdmTJcK4NSYRk5q
VYC820PVitj1f+HfvOC8Po+VmiOpJP3lcrKF5UWMH44zOuzsdflrP6EKL3iQg0JH+AXL1mzr02IV
3a+tm5Y/nnxLaAdstX6xtBKliXc/FdV9j+BTdQ8gPAINwLsGhsWHhBfVtQQnKCEa06BtNwJ0+tBb
z67lD69qal5WUlcCJOz6kLdrseuKhGNe1wEwt8ZemUYIJwpk9hzazYvteqg6l3yrHijXzk6izSEZ
wOHoWUjB/u1VWU4gbg9TfqgL+0H6yWvb8pZS85XlyapEMJSVTr+4X9r6CHwZFOBFOsfEKUKTrAc9
sw5Ka3l2TUEv6hePXHvb/S5SSOrtuXTru6EGSQTZzrPPNuTEdZ7hwrWB7w/PxEY85SRip+d0LV6E
PPOlF8csp1jMVuTMn1v9yx8eHKs4mdkUqXY/+XAFkQ/S8uwLA1YN8KjEWM8MX34ZiUtLhbRmZQ+J
4P+DJim6PkGF6PmQiVLWhpDIxRewzPf9VgDa9m71zdptgpGJE6J/Aj9RXei5p8prqhs/34LOl8+d
kz5I92iq6uiSrHaF5x0gPDlhqnh2i6KTAYnhUyBNddAG7Uflbn62veLeKPuL2U0/S55/1j2xJ9vK
YlG6ufss0+NuNpl4FCO47LyLGuB1v42tS0nxlt7DUqGJVUkzRjrnRtyYxnNmzQTwKw/JbPOnnSZn
jbefvLulV/BwNbisENTvxWA/IdU+glK8lH6/pyFtfkpC+F4ZVNLXTTgkKEifbUYGja8FfGBQwR7L
NN/ZQ3ZK9eEwZ9plKnVk2S3o3eFzI0Q2HGt0e1v8MiryzZLx3K/aUzICPXOLDwuYeEHAfqw8QLJN
NUwhNF4jTidviSwN/3+Xxmn3lagpSNvGDdtZ3DXmz9LV0VI46n2yzu22hZWc5jfPpJOaIU5+L8ly
pT4aGnO7fvXXgyrXGADxcMWbMRatN/1zmUr3xuizJMwar43zYRxjF4ckMDcu085zQQ8Ptsbc6o5J
xRoVqYXsSqxFHpjdey2858zodVg/2sBzYtN/zySXhajNpLdu3RqDtoi77k243XvhVjZK6HtfnzRM
9Y9d/i2Hivu5ckO672DlJitIYT4mkvbViTT3LtdP1kgL5u9H83fbh2PKrQHn1uzOa9UeUYU/naLO
osRLDlihTuQpEWCBJtByyZpfyO0gJhtC69ZQJ8uvXKooWfWwVdalWsCfkUWOlJbt9fWdHLBQuNqH
vhWR29H3ATcv95Ci3bhyWzdYveXRSLy4WPob4W03wGQfM9t5Mg09zUOd8vssa+/WlfnnoNQCf1Pd
YDON5r4K5v4pFzeDHU0OHOTsJPQt2rwHz0o/6hwcNszwJPeiabixrKeO87UTepjBs7MKeIflHLC+
vU9baDa+f4fgHHjtcehvhvQ9GbtP2AaoyKcZKJtNUzvVfTAbboziHGVuH5Vaito/7t1Wu9iq+shd
os46cIP9uyfXFZjsegbXXIFYNNe40d0+8JIWuduB++qP7i0U3Sy0+ibI5h7R9qpDD8t8oy3lAwMH
mtgNtgImn+0g1RbW7m2TLntgmyH14W1leUELryhd/W9r7XdpJyLPAzlS2GMaor3vpzk/q6I7ToiA
qaTMMG3Yzu08H1myRcerYNdLq/xotfY5WZpfViXPqgfwuJCvXQNur7mCNbZl2rGdn6bG2CGEfwtV
OhEhrt+j47+NBi3Lko4nizs/SAdBSFjNpv0qDO2cANMLGptLxW/A5DLT0qoP5WgceGozURWKALHg
3QAcd1QdZXknPBV4TB+Dmhejz8+dKo6t74/hqOWY8fyY3ax3vO7PmpE8GB3aUzfKHWMyP5jzbg3l
VuV7i6MqG7edwRO+BOCJ2n6Wjtolaj+ZRdhOMiyc6XV05qNbM2JB4ZmCLd9UoAsqEwjmpWec27a5
mzDOGcwn9EXoewZ8ZwXE22nKU+POhwpxIrGWc97sqQ7aycyPPMREWA4JFF53v9VkuEJub3sRTLr2
ZyY7Tfpu5K/5A36GJ2nWD+xn3wlHPWpZGyszqT9MC5F4cp7KbvzQ9Z+6NuFK/hireVqGs5F+pTZt
mNkcF7C1SlsOblfty5G5PbeNTlnXXDJ5mb3PRJz0+dXgjk4ai6CseJEne31rfNjk+nooiwNCKEpW
E67ZHGn+q7kyIlm+UINiu1eQa29zvhGmbsjHyWdnRUq3n4vKDptWHRYj43FRfxbXAm/UG/HWVzbD
RuQo0wu8xQtsD4KwWBhKUWqfDRy37pwHujY9FYvnQMPNAizLP7rHrTSV59RabvKWyA23n2+L7MjU
7KyYAjVOrd8q1UX5ZP3upw4aK8HVXtEejJGRhZly6sqDrPwmFDKPOrtBHm0fnFJQvqlfjcTKswHy
7WdSGTxxQh8/VmnFBHNTO9tpX7xiiEevezSGiwAGv2XiYcp/XKZVm8FOQqufhkyczK25B2mWR8it
WdAzTiI07ZVtdeqPMU7yxAjMPolBtu5k7r9ac3/MKZ1utSrH7YGTJRxKDk4zQzgk5Re8xFwrJ3BI
vdMZ+Cs+C5Rkb8d+LO3vybQvU61QGCrzx0m2l3bhJRgm2M1sch+ZMiQHZ11oKQpx33YEBs/1gy37
X9D7xsgnHjZ0VHumZ36sGv+TEWu8Gdqd6I27cS2PS/tttx3J/DQOdWYxHib9VvC0HeziadpeGowW
ZAqFoh2OZulHSHZoYa130avhZPT9Kyuwh9xf3+xseS1dcaly48xzIqSdvvI4z52pR7nILqJtD0IT
KjC26ayGToTSmhfObBVojlvvGgH6OCsEB7GQsB+yc+fosbTwtmzOyiDFgFY9PRfDdvCRRml0nlfe
cm2powHGm19szQ0yrAelFlHEmccXr1bUuhORYkux7QtLMsRP7UgW49eQ0wUsk/6b0rX/cBrO/1IZ
+m1ak5o/53Oz30oxhonTrw2cdYSQpGisPtRcRi3IwWc3kfkhhZPZScM8eDguj8zVo3xMnipmNPeV
0ppwHnr50m89Jy4zgMW901ZV3ikmu4FjSB07NCNHH2DZtukWtTRR6TN/43iR07ApNFWU/h1vBu7d
N+W1yb1GAkI/myKotlHt1sTESWPKA5F9z0rTbj2vg4rbelyRslXertcWIwS7OAei2Q6tR9vXzlPs
wct9yzzagaJxk0/2hu4LXetBJ1KxG6K8Wwt324mlHI5VOXoBaD2OA8uNZdueSj95dHtTD1ri3LO8
lWHTNPf9nJTh3HznBbIME8rIQTKNu7zUwqJuvgwIy/d5kQ7fhr0NB6/yqlDoRgi4lNrVNDeQtIW2
91ptuBldqwkdHNfBkOdhl0/+jTPyIOtBr3tK1072bD1fZwkR5MI2rOi07Aa3hxJfsxjMXYsf6kDI
nhYBEMI9MDiYdObePFL/7KXRc/jJIsQA0AQDq298SDvZ9PCZtzsmmMfc7R8GnYVWyr8sTwKjnL/d
DWnZ2qbAIc0s6YwfrMI3zebcuROi2PVmEZMbiprqcTQ0ur82d0KIUdmdajZsrRY97si2cpAgl4fS
rocd9gIRGteB7qgPn7IX70x2Hk0pDtiPb9qui0ezuVNc2ecy/+ks76MnZGDx3Z8mL6KyKf/0sw1N
NvliOn0Q9W/Pf0WkfDWN4akHO2urmmHTmv3WXOfL7ofPth4+SLd/hN5dhJolQHfDnuk35wtMYbDo
rMb7GSWzGo+4WiKTUUiefyPBr+fMaXPQsuTBzrPpBPZgO8HKJlLLZHgbKCSKaXvrdRvCtJZTtbM2
XXjyVtO0jQnHg5AqO5jVpzQmppA6xo7cHu9at3Niu6qqyJmGC6Dp7BZPmxnYqxfWXrvbcCJsuv46
8AgZqvp5uLaE+fQrUwy53WaTHDSOiryx2GNdOrVp+lY10LMZLiT2cMuuRGRXFFNy+55zppU8eMOs
N5KgK7OoY5wRKIeibV3iFda0XmGc0vLHSs67sbRK9Iz1y3Sdk0tI9Q1zj5+cMsdIi3PVzfeNPn/7
o9NFfLI0/W7K/di8o1ru8P/I0HdNivYmbnrvvS/wwoP2HIPmaqoRbhq6IkoL4zMvxnvWjA725uA3
4EEinC6uvAKXhHVtVtOoEtupsvx9P9hc+capMcyzvkyBXk0vJJZrQVazOw7JYiY6CstQlOdl4OZm
aFNKBj4nVems7MYzxk7RhyZTvG1FCl3TQt4wBtpsHE7LeMwmh1LK/cJMdUBFPU05T8JRHicTSUMl
WhX4U9kFq1/dpJSo65wY96Zk38qrw9HUXlEF57DVZMcTt/BAAVO2HtJBTjduu2aUouo4V+tA11qM
4xsV0XTDTPI3/rhgZF5iLJR++JDR0mZk8nnFUEgnroxjRpjv7eJeixPy6plobtJTD+6SVmm0ENby
UAyYolEzGJLi7SgYp7+PUpwWWSJK+YYdjHNGWnQx/OocO/bVd6EsAM7jc5ar2zk3/7SNNXJiLt1t
akqyvG30+JcUm1SJIAUCM+p48lrxtOrrxAO4T3du0bWHQhv0xy5pYHIPIwkWw1MDYj7YuEnicWGX
X5nqbm7HeMZdYM+8gybzxIpPXvPxNbbdJdPzXVk77V4fPbjN2C0iCxH8OG1V5C0dZLwhzqrsNbGJ
0WcwEEyLbd/YiDnMzlo9NGiRzWJ9l5V37OVq7Rpr6CJb4v53hvaxn8r8ZlrVGrt4BxbPEHs8nafN
5KFcKlcFdlOUz10v+6heZ2x78DEjogNAMCAFMdRXv5HPY9uQ430xkSV6VSka16ITOSyjGzEZ3Rm1
nu70JC27OFdc9uOcOrcc8uWbx3w2KOgFOK8/ppV10XShfhmdet/jEILEOq63kz2ol7XO1y+t0tOf
skHsnG67+mpZTn+bYsz36dWih9Lfgomm2UIUOVWyD0rNOc3Vq23QR7dJmGJRCbzJfppctHy8wqXr
OPvZPA7K+jFztI9y1eLazh9U2+zMYtvNCbOcwMfsnk3yTTP1Y631jws3cUBo/OOgz0mQJvbPmPX7
a42CgSRO9JusOGsGJh4HOKw97I2+evbM3+Y4E/ElYzJnHv1mXqO6My/utHwLxgs7xjhHTGbnnC3u
g9iSx8LqLp0w9rpCmiKyvzrMI5d+dX1fsip/7Gv9UrOpsNPT2cLDZeZvVfIxYMoV46NfP3ZOc2i3
/pjAZb9DmHLsFJ2z2stC2XDsO+NzY4gTDoXdxLNeRLKrbq1BXfLklzSf1skywplZVG++rzLu7XdS
QLFARWqrQ29mp0xdSeQ1nTCYV61JYqsbZkqR7R3N40QW+8EwUEDABZ/clqdfZdALGN0TEx76t9z+
0PQaJ1fpwKWnQEelD7zSe8wlxIbR+WRGPfLc9mOnF7hSx9pFWOnOhf2MwSKyOctGHrETWgJz4HPV
GifPQezBkRQMYNhTfQ01ij1RL6gIwjqmdD2rL0KxzGswrt6bStjxtRMvWDSrppMmtk+bu6AZPwbt
bkCUXtPAkyJ2ePCsttpfN93AjEeWu3EcYcROIz1Vyztr/T+am/5c7ypnlqHedHut199HjHRciduj
bHi9ZnVamqhvjuigp8G1j06mB5qdE6O4n/23kmsHy/HDVLefpaUTpTQnMX7noz9yHC/jU3s9KrTn
1vGjdrPDq0G8UONlnq19p18PZ3/fqN/KqD4HP4u25J2BczDNu2X1/hR0OBriZznVESmLobPqe8ed
TqUad1kdN1NciqdM/RH1V+W9r9Bwk+ybI/vs93NMBlPolB9D/oKiodf5XiK169YWoSncDpXNij0t
g2HcWnjByrlCUmuGc53+4BIPMOBf+kSxI6Xvveue/7r2QdZZUWObFGx2aOhekMjC22nZm+uUO5pc
3kArZSz7mQnziFfjqM1gS1GQS4cY1No65BrWYNu5t5snz/yqJjMQKzibVjzWFQ19b2n7ScxjYPXl
3YC1IKFnCygY4KtWkTL7qAHgjftrenC25Vdtpd+twVNQDZLsXBEVXfpgz94JB1vUNfmxArSAsT9r
Tr0u3iTUY6d76+bbhilIsrwaZr6T6Y9iltCVYS/emuVugTri168tW68NtTMT4Pp+0yb9hPXxqKnH
cmYUQSTH3lFjXJXeycrnG71vEYTTaDbf82085nJ5rsRntaxs0LuPOAv2mM4DB5exkZxT+8PKvQM2
Nuy3vvsykTnHL9ncWGW+z7vq3I53iT+1zwZm3lLTDl0ByrpVdIk+s9GnvEjOwnTCRml7U6y7wk5j
9hTDUgge+l44Nvdd5oablvAQfFys52baAk+I+uIA9xk/J3FaEXvHozZht+7HsGSwOusnZjxGf/OP
aOZzLS+bzluHOJmdSu845NtRS09A0Xm8xyWFYk4WEt60O+AHO1v/1HiEFzeyPakU+wr1Q6aerbm4
LHlc6SsPkIRr5+TjsMjLNMI6HbH/z9aHYjDWHvLtOzFV5BfqAZdI0Kk3z1rDVAzY5oYL+nK7XGXn
7dawaSEXk6l7ei+YEcPE3RfmIbPy27672CUTLFwzIZaWCEYNE/c5smxxdDv7rqNYSt44/kmsaGKc
D3ZztquLQ/GpHdoRqQhTkxG08o9qXs3hTSRXhODOkO5jV/OlRnvBwPYM9PNQESenbeB0au21N4p4
zBl0zHUedJaIvW2/SvPQLjL0qonhzi0+cO64fecvH2bxsA3R2iCWu1ZgFfKmafZePoXIw6PJwZJz
RomdBQfc0AcvzHDKBH19f2UuM6Vg9uHhofLdsyawA6c1yYrCqi9zVfi4zdy3dV3MmJiIQ0nvRe0U
l+12FIYTMCaIBqzAGZ8gWPOJC053Y89M3MPKNKOQmAHnzBOcdhPDmownT2UEne7VR2sd6M2qG2mg
11bTzbCN7aHR5N2YJV+L035ibEXInN5sy+veirlqTpjgqQiNUl7wb32U6n3Tt4HdmeF3W+U3xMWG
5lQi9ExhPsnYy6JR93a1dlcmY3DVx/113feuxlnsBHK9S3Re9PqpV4/5sIYWnoiJQO4Xy9LvVte6
Wbuk3qlhr4CEBisj26vi+1wyh2A9wo7rIo9JdAxqyVeuX0sT1/7rarx2xS35wywsjJjPWTngEl3N
apeIG4x898bwezG1Y972R+F9+WP+WCDCivw+ATLjuX18NRik9hhTJyxle8wq0uDiLHkXy7mxnxC5
b/vapPwet1DYWF9tHQ1q6MYnLCVZqI3mh28vUeV/eLO8kY4Z+ZIhW4df0+08TpP6WFQk0a7md5P+
stCOowmZ0heqC7LEzXcwS2+RC0ykKKnC0ppvZp1fctDzsFnsQ20P5V2T9OWHsyUEUa/inttrjAvG
JPGW7fGqBb72QZvNHUU6VTZMH+XWhFm57czKfEjrDNiik/9J8HkN7NH7c7qdctXEY5keusHs0eWa
A35TGRUFF3NnIE6jhoK0dw+zq/nMlUsGvL32C5/fbbMxxtV0C76Q7529fJyf5836cnRu8sZXjwbi
kPL7n2nsjngCtWAt05GpF4K/jzoZ9iMjEaUefL/Qv0Zbcw4DaSgnp6ejhA/X2V8rc3ZSOYDCDzUK
Szo79dH11+taThdjUHWiJkkVkmDWPbA087hNNB+sjb74IjVDhEgZZgmsxrQe0kNRG+ZDbewSnMpU
13dL1nFtaazo1Ln55Wdbjoqa4oxh+nHH0pcZeOO6HNjDYIqO/z15oy/0uYT87VwY6bj3Fl871d1k
2LGzpiUJMZWMrLo/SFe9pYpPgyhWFVv927J4By2zv3zT3rF2wBzbEq+pvtGBkahaLYTwXu1q3ZEB
8S71ul0/ZEcp9JvR19mgmoOK/dGgFUqdClY75ORnN6rs9ajaNH3vcyXdu856NtoUO3TVpOmxKe1q
p0t3lQGLE9Ubm3JXliciyZ4gP5FF+N7ciS7JFBqnSvqcE1EgAheiIAOtjJ8bFSvb/k4VD9IcT+yy
OrDBWvM8WbymgaEDEu1YJkmYeDmhZYls94PePNqmaPBTMh/18dbeSRYg9mZDlHnJtu2LO0g28Woz
ptNsQ9xCfWBIWptZ6ipi6YNpeaaPTwRNmzGCvnG/VHqWhmp1xoO5VYyqJ1VvWCZEvj50c8eIHHy9
sZOC1pgoEWxHpvFUJvL35GGbv20SYfphlbbmx1K73c981XhTbI3sOCA0VWXX/2xXD7WfbtMf7sGZ
Z4k53W1t78Ym20vxWhfMgqXWXWq+DyPDOtNVbRr/BMMYaw6YT6iYSeb3LKE2VFkl7nvHfZ19FDJL
JocC58YuYyX1g4k7c2mWDe8msWmxpRucHs1iRKSNVTt7y/33tMyoc3Gpfnqe+JM1nTUeGmexb7ph
Mb/6lJl3it3hD0XsUgdrR2WvGxhOFu3gJyO+Z3/rENqcbKL02JrDolvNjaOhObXJgc9i5GxU9qnp
+j/jbMg7289oHJlG8shVbiiNDak/1WaL0m7Rj9l1kU4f8HQZ1Wq/z43ftaExDP6Pnivsb5auzXtR
YRrT0sXG3tWuUUZDs5eZhuybZN3g4l/3etrgaq3+9JZbPk1jIh9nsg2Yn2xtlC/bJymx9U4n0OOP
X5BWFg3oRExiZ4lxvs6b4gHnqhtoG9UbJHqfD9mnuZu9ktqgFqHfLeLDaCZx1+mJ+Bjpa46ytOuL
WAB1iN4WtzX9A0WOpKgiedMSkVkYRjiWJKSifyeMP6ukc7ivofUVhY86uGTeXnYqjy2PGDWkdOYp
SSmdfaNfSm/FWTwpy/uW9lzHDLR1Vs8wt9zpbeP/qnrN2MMshtIgsVEnWHR3OiXCCYGaOorn6d0w
a+rNndUail4494OxDjunmhu0Smk75743/VuvNN1oliNGGFYWA9PXECRUt3R0FM78q1pSu9/nmkbb
gkcu7M2+0U/94PH8FKnxaIxpHVCfuW0M5SsPaMDWCOpFizDHbl2QmuNwwRECobRt1/R+Qv+N6TPn
+9LB9M7mosZQ2nCXnT+N2cU2GAanJukN3Mq0cujs+9JMSXfQpP7mJcnWkwqXq4PFKs/nzHb6HBLs
vnWskObaoyhx/biu9k2Oi0JlWJNv1r8gczfMnGzTMOIcL1WDQpH4t36KaNJX/hSNhevxseT20Rjs
e5V0NU/NxshjGJEpyoZj0Cm2rvFmVYl5j77j99iKZGXcOiXprUGRJLiFEfvDEg9JrGnXfQjDEO0N
0gbyd2HPEUSEyBPYFM218B5cmRJEnSzFWe+LOW4XHEOp67gHr+3HxwRH9oOkxeiEW98W1JJ4Ppbk
J5f9ugRJl3oXdlvulS/XfVY2odH0+m5yTea4yYZILAVbGbNM35fStU7FYr8tbdPdWWOj7oVgG5RM
ITPmZQne6yQ5oCGN565MjPfrUbizfdooIZv1ZdFnPgSuice0FPZ+7SXfq3KuIqvXjxbLrc/O5CC6
qJrEcRMPTY488aD3YnpAqJIak/c1X1hDmH0nypaiZ71Os/C7V2P9gtlyh6nYCkhrW86AncaTtwwd
d0SqRQof+h8rZ5OwsL1xR0RDFnIPMVPpaHgCg0r/u1iy9YIe96udGJgPntz728wgeSxRYyq1Nbdu
69NB/S/mzmQ7biNb169yV83hhS4CwKDOIDtksm8kStQES5Qp9H2Pp78fZN8yCebJvPaZnFVVg7Jk
BgPR7/3/345qbvhNnJqHoIrVvRx0pnBvuKODcKZ27ANFYwn42xYcQ7W8KHlq3xdI8a/JWZo7rRxG
KofV41ZpEtZYVGUbx3bkw+Bl8lq3Mc+NnRj2CK7jJzuPZnuTo5stKoWhvcFhSpDJC1WP+04X3w3N
EO5wcsarRg8exrQybkfGtl1xOTG2iq9b1G8YnsLITu6FdNqrzrS8L1ScVQm4xV814gzrFIvhZhqG
fF/l6c7pzH6HMrvYeNwaPzui/eroqr0t+jk2mo9J+4TfK7BWeenLYYWFh2jSZDXFvipxBYgh1q8j
+JYr38/VHdcf0kjJSMIF/fJ2Ij96awkNVVZKFIhE8uUQ98ZNXWIBr+LpG4Ee4jN5P7x4HvZaMxmQ
XmCpIoKua9uhqKZu1ZBIT+bVqG+LIU14iKseyeKUOnJdZoVbq0+yDReGhkODi0gW18VubLtDSjAv
WTWYJQm+fNP9WDPZsGUG7KwYvI2fO/F3LWPoPB1dgZE6WP7icJZflENfoPJCctKUqfea+Zp9NRL1
K5HWbLDUIeSJko3q5NYaD4R6wQSN947eWy8ptVdclZzkLRoOg4Yqy02mQJLkwVd3o+q44fE27T1U
uQRh/EEegGySAxoMn9fz2Hi3zDae5mFdJkidvPChQdfIFRMP0hZMU7hvuH+saNb+kiTU4C4R1o0r
O+wYFt/WrG5T13ogV0QFh1uoTg1RI0RsN5aaaHdVnw2HSPci9J5tO61Nq46+FLwRkHyVob4pNH/4
2adleGsmk1znsiM0TX2TmsCFM1wgfiWhE/DzQu7HU6dd2XZR3sXm6L3Ug8Wny2XL8wjI7e9jk08/
YyqzXzjot2P8mQqJAqObE7CD/w0BhrhV2Ml3OjGoC73r8O71jgjuoTpm28mnkl/fEiXvManup6Gr
nxt/8je+I7hNG0nx4LRleE0YK9+mvc4tOhieE94PrMRcIWDYoPH41HrD9DOJo/Ta8bxul+MLxRCr
K0ChhaWuWxXh34QnezuORC0cXSCNTYJx2lRTiYg17e3qdvCd/RDF6RrrR3OQdoYFwOKEj/shuy7r
ItuE0TjeDjlqniq0HjzSk7vBMqLnwI5LieB1ai5bpc03yiC3lRJM30pvKD7VYIEOZQSRIbGG5gkn
OwIq7IYVMbrGupQ2SaWovzekT8SwRougjtVNUkaG22R6ewtsjPR0GMOSrGRb7HMJHqZLtXKr5G19
D1WOg2HoEk4hK2UnbaYJKRtQWvJmo32DsxzTdtAoV4GhmS+Vz8cMDN3n/PRLsuwZkTybzBC6+am/
n6KoZuykilu8kFG2Hiy2iFhE2hc2k5eWpOKBrLCDKzIqtnAsxh1U2ujaGyPWiOdHrIVeTP13KoE7
97Z/nXhkPoJLR9x5aZBe+JVT/14OJqeTd1XGk0s4G6txwxWg8qadpc2n+aRclj6hSrPNyLdcig7R
YdWsVM1EUZtemlnYbJrKoYZn4E34Yyfb8CvSQEQbuKCIH6QkzGdODg8Rf5sAhMgt8cMpFe+pTbNg
nxDOIHlOhn5YJZWqcLGP5AazvWlukgSjtWqW1Rq+gZtq1d6PwyeVCGC7tifNv7ONC9tSLlsvI7hX
9eSO82o6JFZCmMYnEBOS89TH4hnSFFbG6QrT5pOS8ycG/oFEJ5Avxte/7wL4lKf8971+/5cY/S9x
/3X4o8Kt8LM5+bfc1/zme/paL//SO6PA/w5ngH7SGbB6TcKJL/mHyeDw+7//Nf/9P4wBim39ZlLb
wJaO1G1H/aXy71/r5t//UmznN10XlnRUUwfXZaH//9MaoNn8SyYoS03HYiw0gXXqT2uAJn6zbcsw
HOEQHnMgPS6cAKecAbTwBiMjqJnCD1AdXTdsfpa6RFm1eohDzlBrt1GCgx0gO8+qC5880BujxJ+G
hP+TteldDvig/ve/ZirNXy6kP5vBH+EISN7CXlKCx6l0gJCMtdsqCkFhdZeML57xO4yIu8SMz8Ch
fpGqP7QmVFoSNpwQZ2GtwhEnNU9HyGBX1g3HrFyHZf81VGCvWFRgWmOs3w4xiAZz1DaVHdxFnfJN
89JHDv7rYgoOQ/VgyiAGSV6/4On41NTK0+kP8ot3/eF3tE1bIzCgG9qSZKX1hqcPDqE+bN6EYzSx
JkONdEXV5CZKlMcAt1mp6XvhKw8FnFkCewVmz2i4MyPnStWHQ6wgTSwENYGCOQpKxaQzg6bPDqrl
78gc03imSVXay3pSgSnyKZZl7RqW2bKLYphqq10XBeR0Iv0C9shXcyAdzeV4jUbo2g9ITgMIQS2f
7qugFWsUc89BVX7rs+wRqfg+z0mCWDxWt6c/Jx6aj78p+Cx8NqphqUsEkyIsw+LAq12fGLJbpGO9
BUxCVh4FByJKa29KbCFxlaHR6NXN6cZn68yHzwSwFd+yifFmia5ScclKQi+1CzjBxV7KOlKeTzex
XKZCVblRzvNZGhKp3Nz/NxB+CafHBElTu6lqX7ZjvQ9F7Gq5PMME1pYj/qsdQzcNlZVjI31etNNo
6RhlQe1WTvUKyaG4ruMw3FKpJduI1EKtac+isRE9wxT6JMCi6uF0TyUb27uvOf8Kmm2pbH+qNPnP
+18Bf7qVJLFSubHpxFdxGPXbKi26F7sfwRaleaVc+E0/fgmLUFl1iqc9+zGo4Tpp7StVxAWJxTQJ
X7siiclxI/xbi9QYDhPUmL0m+FE7KZT621B5117p3BSllV6LzHJchFOHKZrQTJvaSg2JYMddobla
K2/bQmldw/fVTe9bt12c74Zo8j7neaOtmsi/crBfcXiLK8Ih3XaMqRXjaYP/yWyQyQ04V9Y9JuqV
6eW35HKtLW9I5AVxhAtwFizXanDVx0qy7a38AHhDW6HYBaOA9iZoYuWL0ivxTnVIMvvm8GKmpAk1
OSucVGUru72hk1IyugbahHMOcfir5MjbyT0PhzDZuMHJ4VVbzrw8be2kS+vKTQg6bnVgIshT+gAh
9vRgsWtlPY+JwAldhJwDRL4iaF0rq3jWoqN8bUPx1LYGuUgwEaucmQ0EBhFQnZKWVYm4oyjwr+sO
6lblsyHTZZSDFX9YcHlcVaXmf/OjDDF61O45RDBzGiXXRdX+eXraHVtgwiLcYpr0mLDS+1k3+uqA
0C+p2EBq5XOCW+7an+pPwMleTzeED/DD9BYc3Yaq8z9zWUyox0BYQRurXGKf8R5+ocJlb0iUEZU1
u1ZCln3b1clzxDw445Q91kepG6bGwjYslvf7PqpIypDHFETCwzx+LWv7OpCDBnaCcjanO7k87vmE
pq6qhoMTUjM+tOSRqyIs4RXulFl3oi2DVZGYj1hgXHMy70Kv+P10e0c+qtRV9P/E122NF9X7nmlK
52V9rFaIk0JzWxvWhYaSFgNis/EK7Ro81bpJ0jOdPPI5adRSZ9OnPo/m+0aVvI6IifWVmxIc3OC+
uKIW0UgSc8jOtHRsW5aoQ+ZtUWiw+hbbsgDh55TE7F3dKl79MUbp108uUZV15yA/Ef1w6NvmZ6nW
2bpO4x+nv+7RjhomG7Jj6Za+nLKytKkuTdABvEBN9lVcy6DZQcI408sjk0bqJixYbskm03TRSYei
m43HE9HNJ5LV+pQ9kTHb5CNhGplonwotO1eq6Ffpi8XmJnVLcGZLYePAXc4braymoVKIlTeO+CJ9
RL5FfQhCstNyTB7GcYapoYQ7yN4nHa5X0bNd8xRtZI78vp+AMBby5vTXPj7YpJXV2TH88fYqKZdl
Zz5KLt1Td42FXqW0x++F86MasmSF7GdOobR3wiHd2ANhOnPrOzoMDqQ2XahYmaX+flojnIsEAZDS
FX300Di9Czb9SpfZDbH1F9BWZ0tDzuO6GASOemE7pHY4aNTFIMBFSmuRBYXbTU58MFFUaxqdNmvx
YlDUBdzNiCZrSF9CkmFs0pssji+1UXZrpSb8R6yi3HI1SXd+P05rvzIErDbLEIQssBdV0Q/TxIjb
40NDfIVTURoIfurq0YrFC4ieZxBdxgbuz2cMkmLVas7NZMWKWwPnQ2kZfKfKd4p0EcuRiO1Ldrtu
RSoqQGUfB9sKbiMqtkrfEaQjIBKWj6engz5/7w+fhwOJoXAMnRTN+/EQiSkLZ/ByF201ilNLMQlQ
BOauwBBQTbm4MMfW2hWeejHyEdekrspvlJffxXUyPWIj3TRtUG8tkvB41iKyx7nJxyjNdRSaz9KG
7oU33NnlsxLs9K9+ZCY5zB/IJyxmg4ff+9+88ZEIxhX50VxixBn4fWCmTNqmrwf/CouZJCZq22eI
0h8ef8xaXiu8rBwpqQqmLiC4STIILNEid6vebHbtQHpPT1jHRcYNRCa4GMIpxf0uFG9X4P3ASm3m
bhRlZG4947OwxcvQN09t5/WozKf7qJDmxVAm5VYFMHFmsS2q8nGh57edP5BkFzIczVycyUXd+KXV
mpmrknurmuiTkSEcCXM8jSW6vvkf82uiA0Gx2fGcKdN9r5M6PT1Sy+cTvwWSBuIAfDQefMtSMrjs
CiyMfeYqY3wJ5etGVQOcYOO2CbRNNjpXPVFrYdfBmRnyca8zAHGhD+KqQPkB5sr7KYIaAis9QVo3
aQEFKJpDBpUEwdhguPNfKi94ZJauBtFeJ82ZPn841RZNL55URGK1ALdAzt6Po8wbDmPOLRw5/elP
e6aZ5cXSBp4QWFg3XRix11kChampXT0/t2t/2ETn3mgmh9k8hMaSVeOrqcQdyIfsBxOtrSzzS5Su
6fZ0Z46Pl26rc+BJ121dvh8vfbJbCfol57Yf7/TGfAykeSPD4KVznLuWQDlmXf+yrMq93tr/qHHD
ZhO0NMNCM/K+8SLpGmCNPo0XykXWGvetF8GLJJw7Ft9LxDY+zMa1XX3KxvxwpuPzrvFuF56/75u2
Fx2PSDYHUHtz1w9bkpEYUeQc7yjcfESM0+H1NKOvA8AtordXs5D/dPsfttK5eVOzeP1zT+Ht8L7r
fmYNUx87mdvZL8Goo6PzL/vyVk+iPfyCM43NffnQ1zeNLS62k+IrMu6tzE2zat0hpCNhg32BlLU4
B+8519Q8rd/ENTyVJziIrGyW0MCKS9c+u5/WPehcbU9/weMtCQ0Ci9T+4LO8bckw26KUGgukxa+1
LaTM5gfXsBGI3250St/+k4847++sSN2x7MUxlPKuF0SGMhK6VbsLdZL2FbLknVel+qYdjOTMDD3a
vzftLWaI1cdUvEoZtNAv7iytv66rEpt+s1b1Zv8PPiX7jGkIwWpfvkYi9OtaAh3D1ULiaYVt3jh1
vq5ImK+q+FxI6sPTbp753M4B16g8Dpbo9lrRIYgDknLD0ayJiaSYb+VN61CMu5zQFRLVU4zPpzv4
8VQm/iWA+/4KROnq8mmHkEBR4fsyeG2IbgbFVO0FL6RtAagWB4T6V+UsovMh6GSN9Zh01ZlHwLyV
LZbgu19gsS5aE6asOrDeS4x5IZg5k3t+AmngdEePnBpMGZ0yJeRwuX4vbh9JKSeY+3zcWtOCC+7m
gHtjaH9nWvmVRVh0xyT0z72Mm6D2K5nxdvHVzcS2HXOHhTb2LUR38GBGVLnlRrBO6gxRnBrcj8WA
tc0Yf4z4XXGCaGIT69ToLAf1MVbKn4gacfjZeucCtqsOTUtRm6QsHmOsSAjTqv2o15dlblxHg34/
ZkW+ivDbARsKsB+EAvNZV/Z4EQYytJqjwGwuPvt2WF/BzwQjgYF+51eZeemlGWQJo20JJIK0wY3l
Mc8JOSGwKVABuXWX2j/zTvX3VRKIq7wL912m3HWtkV7GtITfZnLWDhl86ufZEHqNSw+c4K6rnfZu
ypRt3znxvquwOMEez7ZIhahGEJs3pWd+9dOq3wxETkoBAtVKmw7Ng/LZQMt4xSB9E4kcHhuJbyFH
uocOppj2g18JmLlkJGWB8EAH9nDooQ5tFKXJ13oZXbbTsM8LXMZOqvBcSdryHlai7YIw9G5NwMou
uaYEfRORSlPwapKgvf1AhKvQU5+Luv3UU9ZjZWToLjztAFQUfaUcdYFgE+wwQXHrOaDddSj0+iq1
jGZtALW8HmO13yDD9e4D0NVrnKDVBSEne12ywi6CSsWcqcYQJoI4flUmo7yQ5DNv1IqrJ3I5TJt+
tXWiBqGpr0dXNpTYtYpkplIDAdGuUQ895cQ1xajhmiY9qETQUjBdHo3R/06NKCx2/WOoGf1FiCgX
tWU1I3riHxmKVWxp1Qvp5YluOxvD8UoUt1PjGkYSbWG67nsidFvKlqacgTHyWKJqe0eD7qJH2r4r
7LUzayzJPRtbP4rEhuCLsVdkdusME2PXe13ghkDqV1MLZXUsqHu2GvyovSTETW1VBOu7JGrQKUd6
3m/TKrjoq7D+rBEqXpEwoyyfRTluLUXta0343M22RtAT+OhCo7LaRn7+NQcksvONCPeg3ff3dtN5
vA6N9qDUHjShUf3SK7648JGp3FXw45Vt3uLAqElJK6PpXUlbMTeeafbfRFZFKPyqugZJMNsSukyq
5b4bNOVammVMHZq+gq2qefjQsIfjCw12nTHV95Rz0F1rQmHEewxhIrKjdaeU2UpMBeQhsjUHRR22
1BiP3CjPJf96/mSpzV5L+/y7aGV+8CLxwDsapZLF1Qdov+ocyk423wOjSLeRbuGqy8a6fxVBQAli
qod3GDD0srdRaIMLiKP2UzhqFG1BBK+nMHW8YVso/Rq9ZLNLgkZeDLp4BrWrXZYq1gGkP9aqt6zp
ltRate59ik1VjMlktLyQy7qtNlrLiw2lkpess8np3EQr4SFHyKav0DN8b9RebtGfAzgxRGQA9fOn
26YgSeP69kiSjmfPjZVClC8MvI2rAp2jD9mJSmgUvtc3UMzhdhV6TaAfbYTuKjjwonVRoYHYWlFe
3CpK1l1bqdNd1BprZqdFKBRSqdSP4ahoBzPJgW30qRn+GHLv1gqg9wAtltscHjYeGFxcSqdKFBI5
OxnVO7IrL+oPXV/fGIHfr70y+120CmKrIgj97YwWhhaA0RlhWOLJWXXozwWOqv5GZOIhNgBBNLyg
HaIwl3EcoB4vPHMDUB+xo3kbt9EdCb/7XgOK4BVfMAD8Xo2FsrIcBW9KcmP76t4Ke0grUA2sUOZo
IoNg3VaIPaaJsIw6++jsKJ6dbhcjwWp3wtJlywQE9kgkJqwQ8NQKblMt+kpUr4Y5IJtdrGpf4LU3
25KLDzQ6486GjLUa4BK7Q9DcNVr+e2ozL4Z67Ddd7x+0wOzXHDlPesI/BmTzk4badUJCqCm7SzgJ
n6nLuOmNL8hbyGdW7Rcs+V/AMc+3YYVHslo89E7zGNvGtZLC2Y6b/MoO4bwrJqmD8qFrzBfqqYSr
fvZhTuNVK2Ev8GU0dCpK47HEnpy2quFIqFuAVDvbbq8z6cOrzWZPDFZZjVjUBvgxJcOq4MrLxBqZ
82vU8QGdpwAsTFk4nzN0IUD/DrkZ/PQi36Xuy7WfBJeBaCFGta8Q4j93vYnIUesv4ENgf5pv8cAp
1Mh4tGDccPrjBW3dMRQYsNQbw3/WhgZslxd86Qp5bQDIWDMxYebF2Z1ugLKg3NJm8JPsQdFY6fGU
PhlYGTH4uZrIb0OjW8uugWI/KD8oR9mxu/o3ppZuzFB7Vsz63oyH/MA+s2pt+xtr6lvcjWvLirfI
l7MXh4CfH6SXalXZru88SAwfijbY31MKRoDKuq5+MbU7pmNfKfsxMS8aD26YwT8AQZPfYdhKNmDq
h42lVpCauy2uQLHJnAbPJHL6tYmrCY/oQ5wNr/0IOrOkEkZzkdQUUhjcAKlO/XUMKBt+L8DrVPm9
l1sDxj6Y0js/jKcLIpg/T1+Qjj2rZ3mIgRbDsrn4LR4L3uBBpR6JlEV6dWV1AVk1smX2s97fjrp6
S077yTf7fYtV7UzLRx6WDlNEI7FAwFlbPlPKbOgUphEehhoXTGDvk0ZZx8ojZcFuHE/eYTI/eKoP
36JknstXBMkXY2XdN5p1OdXf1UTZNMOZp9qHW6nKvsR1lJgwWSqiGe8fhaNUfG5/okTj6GDly7+U
UXemiQ/dnpsgT0RGQ/JaWabsfRm1iTf1pevPoVSzgaioU7tz12vjV1/1UdadafBIWPJdi9biqu07
cBmrbKTFvPCwLindbVFRIz7Nuu+1KHS8FFYWUTzAFhur5z5Dcr/F8Qov8iaRxd6JMP9SoPp7l+rX
fqmk/H2DmjZW+Hp6Snx4evBpTM0g14vWGlnQYi6CPWA9dG3pxkr0ZCXDdW+UNyIK7v9nzSzeqzH3
aynbrnSZWeoGjtnaT4Z440H//rsv8UWHFtMpTyqAgwMdCqfpB/vTNu2UWyhVT016buZ+XMhzW3Pm
0xKCdfXrz9/EM3oLLa6ZoBePKGK7ysyruOXWV8XaTW2La3BRByVO9lQ9yV1L+H/3NUfjkowrIQdT
GPz3/brphzDs1YIpluqZus2k3b3U6VB8PT1wx1bn21YWT9O8CQfqV6mlO9odJDdtO/rJGRnKhzc/
T37AtwJdmu1wQVzMjYG7OFY9o3Crdrju8v6ZGzWIq+jOCjwqhsGvEw6cwdP9Ojp2Ns9UMl+2AyR3
ERDGwqkPU2EBNZoGzVWyAS/y+JAhdDgMFukwLyT9ImttH2UJcB7N/HTmF5hX1rtXMuNHhpd+a0Cm
WYHvxy8aRm/Qh5TxK7RveZl8gbPLzot1R/PTz/Cun80i/NnoyWxcpE5Qmqeb07+Cc2Txo54isjOT
gplNi10qD5lecZER1hSV505V8hpO2mxasigtpVj4akcSAVZyX/aVcZGmce82HXVHQ2BLA8olIKtO
fF+PXuBqZXbhU2Vkndddgh/S3hhg7HjOxzDJsURXc7aqyqcbR8C2bDrlsa6CmRLXP41KheJ+EJfD
4MRu09T5ptSi2OUdMFcG61QeI8ohKbPpaxuGqHz80FtnCpXIUkZMKtO4kYpGXTJ9tqAW8YAbNn7s
gQpuZG7eIZ8/REEeXASzbVVYECaCPr3O/KK5MufnqD6FPD/9TwiduzXloy+GargiVmC4cQDymIBl
BO0VSlWqQPM0UZuZVAypt1EQJjvePo8yHPXdqPggKyfjlvINAv14mG0JX2fP2uToKzX3Lkve+m49
KdQUsu2rLse5OKqKXMui5RmjYQo060a7iCsKiyBd+5kK64VCGjdGNsJnwyvg19jBtLwSl62mKYfc
N3en58ORY9JWkR1olj6nqZaV6EGIGQ4OssJt+ixaTz1GKN6f92od3vkO9fR07cwiPNYgEhxyGKSf
Z/XI+yVg2Rb4t6As3KzFfAorxl+3IF09Lb6wpw51dXOuVuYHkSNaFZtMhoHMlmy7+KVHe7Nlm1WQ
jHEN2CafoDaWAlcBUsgIMJNFRZss/N6W/KHsYmdbOOI+TdPXIofKbPsU7tAL1OUFhmnNAQQHWH+8
FU0Gi1LRjV2ryRowXoLZ6PSwfIxP8jtzHeeU/gPqvdggRzuNR8fxC7cu0ivbKi7aQWkupjS4tY2C
8kCoxldeBLAUbNHPTrEfzapvz+wVR7YKW6jcEGCozPnDeSjffre+NCwKJOScNpRNSXg3wptYB5Nl
n+ntfKAstkWqtM37IRYhNGiLPcmoi6LtcyDFepxCdRU7JChnwq3z1v6hCcKSREJNTZKHfN8X9Gtl
G+EVdeNef6r7qgZ6CxIiD/Yo9cLVfPuRvnFv1aI+07ljRx3ROu4MQpBe+nDoxNRSNQaVm38dzs+z
V4oTfRJ1ejcG2Z2ggNY6i7ozKfJ5EX3oLZF7MQtMUBEuRi6GsgoRQ6O3c5nY0ZseS5HiDIc3bnr9
mcaOfVqk5SiEZ/37B71bOyYeQTancBNYKUrUxmvgUOvYkJeFlV9SdvTRKCXQcPVMSZBjH9ZRLQwt
PG64EC1mjehlkOMEQlUCKU+rt4SGolWShy2AIW0rRtjUVRx/Ob0wP6wJFqQuWZmks+fEyPxLvVkT
vZkrvm+3met73brXAXKm1FRFDXq6mQ99oxnqxyFsx+SNiHBeMW+aiWPdczzMtDzZQT6GINkV4hsT
NZeoCtgFm7w8J+X42DGVtxIFLXUWBy+D+c/ftGiqQSmbOe8Lxexga92aNMH1BGXydMc+zMw570Ix
BNPkvDGMpXYjoKhdxkGZu13dXmDKctNAQQ1Z7dRSP7PwPl73frWFLkXFl6nJZYlwM5d91Fi0ZaU5
oUtvJ8fvevZEkTSQHlnNFkC5ghFRTGGfO+U+rIn3TS+FmHla4ehp+JojsEJKUYJeSuagZXHo7Ri2
JqG8NrAuOtM+/JPv+58+L992tTIo+NuD3DU855NW1TuRFbu2zG5mIuHppo7NGJKfNrEFEj88iN7P
mGES8VBkJMyVjCSZod2TXIFM0d6ebmb+Me/2svlTYlsWqCIZR3UxMX091+TEZc5twVxBdNaTng0G
jE4db2PFOvMwOTZpbHwQs40HvQxps/e9UmVr6UXSsA7G+kKq3UWad8q+suOXqSoQP/B5oUsZn/0y
uJDWOR3okW9Ko9xTbBP3j2Uvjqk4SKgymuYMH3TmlYSGu4ssiuVWLVCz09/14xaj4j2alQY6F0A8
Lu87OhZ1R5WgMncDKl9dFiKddmmqd8im+nAfC57sUz0NEIIa+Xi65Q/HPXDJv1rW1MXGXVD0T1Mt
OmnV9mE+KzzbdE83cWSbmbPXDKPDPo01633n/EmWyQS0wRVjc5nJvW3cGCRChDTONHRkdvKU5B2l
oWg1raXJJ5UOAP2ePcaOq696+VCN8e+5Ym/L2r+0anlmdR+bHnN9GUqcEtyyl6t7UuyhiskLQHRP
gczMWFfM9MO5r3dkgObMlo6G3DQ5YBdLrgqTadQDlhwX0G/VHIgS5png0NEmEDMhM8KdxQp/P0BD
kk1qodLEEI7XMk2xOTb2p9OT4Fwb8yR5c6T5+pDJwGGDilKxRjCJQ/+cXOrIgGCqZwPEFI+y+Ze0
800TvHH6gkRs5oKVwYUfgkoxqZw9/oPTmZ8/+wFJsaEZXnyubgAcrUraoVTjU5dGL90MQkU1vj39
yY735692Fp/MMv2uFAWqBB5mymqKqcVn25+oiXDGwHd8aP5qZ15Wb76b0o8GERf6g8XvXrWMeyUN
zomcjrYhsBfNfipHLC0D7Sgr6Xjz+WR529bT9yWg+9Of63gTaCqRPlhsNot4XGGP9sAlFOlKo1xE
DbRv+DKnmziykyGS4AqPjVDQl8VmqXYOsSgHoUo+JT9Nr70e0+ClrNOryTknRD7aGwtlIddailIt
FYZa5VGYDEK9O3A/Ab5Gl7q//TLhAcRbyJCUqCcVMpto3w685uSx08Uyc3l13jgK9mYKSu7MEhpj
ZJ958x3rz3z5w1JnYeOwFoep7JtEAMinrUa9n+oHygd9Oj04x5aLiT0EjMocy/xwzdOqXPoCNDvF
na/mfFjuxYgjwjMvnWPNIJ4HmUe8hdFZzAHs4KntexwyBuWYTYqBlBVRQ6Bmp3ujH7m1clxa3M7R
fWlkTt4PzoSKx/YSJgDymVuKmK70YKdrFrVKSwztYqdExBuoENFU4iBIRGu+7vb1M9AcirZoq7DM
1vGPdJrvEBCiqBM86Y4b58WG+/BF1puPWT5tFSveV0a70oybTogzB+SR4/hdDxbnPpVc0DA7BgWA
GgNdzEtj6m6k5te6WW1NvXJPf7CjrQkCF6pBQBkN2/vv5TutGloFkzmswg01yBQQvkoAlCP/GTrn
5I3HJgE3jf80ttia0wH7nh3SmAqlg/OAMjMWrIMv/6RLBhJKLobEzBa5oSyIG+pS8AEHMQIctteD
Grg+WY6Cu720zuyfx/v0V2uLFdpRviMqclqj1s7OMkZXKE+Bfua6ebwRFOj6HAvB5vx+lLyOGiRp
gQDfVoDpZPfwVzZxVZ7pyrF9mhv7f1qZ58qbEy3pJrW2pI6gMPJWqnM5wTi3Ealo5v+wO4spXhAK
70ZQdOCk842d/kj0Z1HqZ7aCozMbj4Vh4xFCtrR4HHDW2V3aavM9oHaV/qchSzdXrA2J+rVC0fPT
k+7ot/urtWXmFNV12NY9rflmvYWbspnwg462zhT/26FGzh9nPk0RuBP0Xk4GWaqFocqRyaDqaxJP
u9S2zny7o/PtTROLmQDQDa4PJe9disjDgLuw83YTGP9ovmHY5fLJ4UZG5/18Q4kWeuiyMt6p1yJQ
ydPlW8o6BvU5E+TRweGAszl6YDssn/m+OVqZtDhFG8SCgyW3o0a5Iz1bmemZ0/RjS8TWNF6/s6NI
/xCCyvTCUaOQq04m5M4wykNdo+0q29uIh/fpGffxpKMpxAEkBijdyVb3/utBEwrgTbOZeoq1s8vx
CeG2G2jBjRLDaTGuEJpCdjzT6MeJQaPE2KSqEpZF5f++0Xhy4A9nE7eFeNqq1hfghDdp3Z+Zfh+X
Lq0IziNopLwVlqFDR6OEtZUyXlSY2ZJARLqYbmP1S9jpRBXkmTE72ieezUREcQSjJ3jfpxIJgfBL
1lMzF8AhrZgoKB37YXt6vI40o2GlZsESOyRPNV/13uyu6CcT6GpjykULvFGuXNHzVdlmZzai+ce8
jzWhFEL1Z+LfJle0fDJQ0lAB5G2nrl+rFBGzC7X5ZEdU1P77M0FDPWA5FqkVSW7lfXd8kN5h48Cx
SHPzcQbTab24I5X5ty/AczLFIPPFOx5l/WKP0KaYauWWkeJ9i6u1TZHCVaiIM+fRkfkmNBuADYY8
ov9Lgxd1DLtiaKbU1Z1xK6APpqpz1Y3lVofBkpnZy+mZcK65RZ94WvcegoLUhZe3Q0x1Cyx8NeuX
nDLcQCx6/gfNQRyB30OwGnn7+5HKglzVO8o1u2VRrSHsuJ6Y3ICiMEloryJUjaebO7IvIdZnB5Sz
Xw+NwvvmRqcO+kpNU7ef0tVAPTUxAeYKg7VFgYRx3LfgihX/3MX/yMb7rtXFIm5lEU9jnqUuOmpK
Wk74c4btWIcu5UD+WMgzz8l/ze/+WEx/4In+w4pa/N//+u+gUO+KR///8aWOg6r+F9KlBBPnv687
vSamy9x8i5ea/4U/8FKm+RubEfZg7KOgpCiM8v8KT5sGcCmwSuwh+uytnuOBf9KlFE37bZZ4SP6Y
V8McTf4PXkrR9N9IR84PyhlbwpEu/g5g6lfO669dkywYERYeJhCOOFJn1NX7SVv9X/bObDduJUvX
r3LQ99wgGQwOF6eBQzJTqVmyLHm4IeRBnGcGp6c/H+3dVVbKJbXrroEGCgUXCnYkyRhW/Osf2t7U
0xwichOrzvZ1TS6HwXDXdwoD4ndkkuKVMilp7CyjHb/qFabE2M2Wd2bVY0medfp6WlfVJ8zSZpKY
sQlJ4OmrJBx1lh/9Zhs3omks6xvi26F+Y/bnXFZGFGGz7NqU2bKP1ftJyuihMCbsDEcxEO2E/eFF
DbtThZWl+Rq+imsYO9Z8iREKjvVZE5HXlOsrVFDHulNFbmHoCw8lLZP7NtZrPFmw08A9t5HkG7WG
faJHGSrnesLBzp2iD6msq6+4gNtvMQmPCAvbC8Uyil4xXC+AedSQz19o4pXGUpQLYVoSW4S1Vt0Z
dvVFFrT55N7WEPi+DQSa7uzVYgeahgnFy8aneucZZf5hyb3paQX/PqzR0Bh+GUEN9601vevMcp5C
AobGM3SUUhxy+B5v7GDP95Ifvx2KhbU1nvGHhuPx/LcX2oor5ALJWVTEPk+ejE4qk3wKW0tBxWn/
hb8slL/3k199x36wEJ7Pvk3H9c8Bj6oqEelJgpWnhPXs4p6lX5clEWk9ycnKul2sfN85+JVbs3um
K0H8R3WB2fZVUZhnXbQQnDDuercL5nx6A7h7Xkv8fBEA29Qqm2sVAvDnL8LsMCRlwhMyM2PWv0Zl
fablc/RG8/23oxiIgrFzoGI+7vQ3Wo8RNdjMdrAPF11HmFy7hSK8/pJ/FPlHLxkMktIL+ytacMco
pBD5muJKZvtO5sJmSmtLQxdoRPE57bjoIVGJQZ6H2S4fdLvTHzoJVu0rW88eO7G2T4kuCahgBAG1
ClkTwTtrEnqwy74bZtELZicxVXjc2wn2joRF6FZSjwcdFS6n/aXyYnVjiLnMyHSImztyNqqPbZPY
Z4ssoXLIqNjFqUmAZVupqQd26gm5qozidNZRZ/tGNq+nohL239eIPzrN/nsH1XXzvbobuu/fh8vH
5n+AG+IPEs6/PrAuH1WXDtzKfz2yfvydn2eWLf7aWFccWTTfuGx7zNufjojS/guDBXqOOCJsbggb
E+cfZ5b+F6UqJqgbS57yewMg/7ZE1Ez9LyB8yTmHuJeKmfPsD0wRj/hV1IQblLadpfSgoIfLozJy
zdoCkxFnDqrcMc601pnvbazOkrDChj9Yh0mRN9Ri1IdhP4GI9Zo9TvrkPLVtspy+vrg2wOaXtbX9
FEPSRAdDBnN/sWNW3tLjMIn9glnHsMJNew0dLVVonQrswUorGW5z4N+v+Jyu/utDH23WlOsbDd8x
tw/hGAD/z/coG8vrqRdY1Xta8uAOBhEBaCayLaczbsUbgx1tVdtgXKv4cPhAAGK/aJYsHbZsuYsL
t2Yt8C7UI9KD/OT1J/r9INRC8GyZY+7REyVj1cWFJObDLFPjVMMXO1wdIe5eH+XHCfzrNyPXBoY0
BMbtWSi9jqYPbUXTLXWFcax3zYZUTeT1oLjE2Dt+QISO7THe/coIZa1OVikJGSKBYiXor4Yn6pin
iMVCJbDTJjGdvKpzXguiN1LbODOj9Uut52fDek0+dfj6D//hJXP0wzEB2eBqQhjoWbL6fr1IE+vV
afFgq7CQBJ0Eqk2rZU9V0X6I3Bw3FUw1KSbSWn8U0bpezlrtvU+sKBd+S9BCGaqszELswNc5XBbN
E0FTevMHOPd4tFtZ5X606iS69cpK1X7ZmqOFbRaJJ24/Czw2Xf6xLkE1pUgMxMgbU8XTxOiHq9Hg
I52aRA2a+Cz3Zk0UkWbCRgZM8069viObW3QWfpNemWoPVSYeujlu4wPaLXLdDGiKUL4yCX01j6r6
u0G+iQjeeHdH69TiJxgmBTXkBBNGytHdrJZNreVYACPo6PNLzMTVrku9tyDxF0sS3yK6iRtbla4l
nZjnHwjuPYEwA+LcSR/a0BvoWa56NAfWPGKTvprVG0/1/D7NjZ2GH2sSLr7Dfv2igLC1kvo26YYQ
+XhCmczVdrIJTosbDAxxNZGhsWCA9Pqr/M1DUq8AtJqYUHKpOboxeB4lt2NHQ+jk6oZE4vwwkFrp
T8K7qZa0eOMRX+wJ2ykEU8miE4jg5Rjz1ZtlrWOISehg8YqPqAk2l8W3KHs/HG6fLa2NmcG3Ywvn
SgWz5ujLGbisT+x7Yepky8NqEKAdIm8naI78J/f9lpykcT/CVzOG5xos2FLidm11Cqmt6by3sfO/
Tnvhuj8f/3+LlP+AUvvLvAsfh8e//Zk3z+n/+x93j+pb+n/+X/f4JX38tU758dd+1ilS/kVLCGog
jQ5MUc1N1PWzThEW9szcaaFhio1guv0/f9cpwvzLkPSnkYPTUpKYOv2jTDHsv8ANqVJYUZhMcsb9
QZECYPtsy6HZu01YrjacYyw/7AGfT6l4ceKiN7i+Fq1RaydRHJffU8tDFV1xqzmbpZGiSyaqG22b
qaMUEAMzb11K43TM6NOgZimLp47r5F0ce6XYm9aQITI0SShO1p4MWz0hVMyZMNJNvbg9NFacEdS5
tDUa+C7+Jqu4PXXxy6xWV8I616tz/GMHPRAi6j6kWeuEZpVq32Bw6e+cpjL2k5yzgBf9SUwRgoJy
yMggUFNxSNpK9KdNl8ePs1nYn8iVIqIxdYp3rrGQXBkNyEZy2g0Bn+SC3+2RoA7oSPBBY8qneKi8
AoP1cSIOtrJuZGSXgdB6K2giMd1CnsDZICdMJw0QiY4nvTUq4Y9eYp0sxC9UfjJzZw4NkMrstGnL
FR+IfnbEWZ4XekrYb5fdpXGC+YSY5qUJnT7Kh8skn9OTWvRkVRBFi+Fk5ciPOqTS+d6UipTNNcqK
cyft++9RYhcnVlLoVZi4CVLzwmyLe+ghKRl6hpeIuzLjxJoOVdVG+de8rXMHfcmIG0f5UPXt4o1h
NHFXb09cd7UiEsfchWx4SffdSHbWiGJvfJqSmR4Kqc262/SwAGSJeYX2HV6Fpm7MVkoYaXyw2PR2
VRopTtGwRGjb6JdzKV22nXjN0vgq1RTc94DprdWTCGPTVnluBSYOjMZl5roVbtQjV4BQV1YUB6jN
1LfNnp8fzAy6LDLZd6dTi/SN6Nasdi/ctSdq0rG3OFGahPaHCP07Cam2245hu84xToaT6z0qJVfD
r2XunTvEhQ8XcC2t1fVRTmKiEyVDySk3K7RfRWtCkiUhurgcLGqjd7ZVjkytkiL6k5QJYDOX6sUH
HSHX1PNytljOqyu7yRK117HVvXXs2R3fGZlWydMparr+AZtN+yFavexboleCMLR6bD7PS16lJ6tD
8mk1p0UctLPnTQGpdvIG42e8F3AHLtPQbss8ue8nJ19ORuUOCJSdavpqdxIRV65rKRlEheN+7dst
bA2rgiE5xwJ8Rd3VdHINyFrpvbNiytePAwSMy5bSJz5foZAVvublyAmdOTXTXVeRB0XSbTxduwlQ
LFYUKOpX7Pe8vXCW7rYhBvpewnDXwihtl0+VGhl7rFzgsj5XRFVOpbfDyxBtkeGi3a5WxOIBBh3i
fZsuUY/K3fDus2Q1s11LIPYpfryYZk9aE0eBjKd2JkmjndZH3Z063JnFGpPG6Cxxc5Zkedsf+jJN
ZhxXhZ75VTw0164R6S2RvYQUvEf2lZgYKzAX/cloDeu6hJVP4sIinG+bxaUdaMWIzaQ5dc17VWTx
cNpAbVihuZYJOVutk5a7MrfHfUr6SepHpeeVu6Gr8SRoDBvDxpx41pqE6Gs6vaO1Lyst/xRhj7Zs
+Xw0cQJiU/goEUHe53FDBJGPjNb6vtqNuGnM2TyD5SpivyY748khElrtp4KUD38golwFDlEpaZho
RVqfLbPRhJgHd3Y49055oOpv6nCp4+oBPoH5cV3tmAvi6tYfOMblp9lQRKeACqYx/bBlajFwj3rF
VHFyIJM0pc7hb8fJTsy2QAeeAlEtraXi81w0EcVB3F6vCqKzxsba+JPHGtong1We1k7jpXQrjYEc
mzFqSYmcSBjEortdi9qfrZGsMVKkUts306qoEH5osdgP1lhjYDasxBeLvo6dU5NcNHpBWmoVQ4D/
klttOqiI6XMi1ESMc5hqpYyQ7HXJGmhRST/bT6fF6AwfstXaTYGm66NNhKpNqhnbB1oJUrzjfvpc
trFHFmkrYC0rU+dqO4YlbhcZeWttvGgR3lWTKYiA9NGktKPE4qLlnZJ/1kyrZV9FFqYGxuyDEzM7
4Oz1dUMUjZYgkePlursUCw+nDGfH6nHusOKZdCEh2y4/zaTWZoHJsWhcIHGeTX2Xoptrpl0Sj/pU
7zGYqny2HcBlE7PzBb1IHpczBjzFCmqodyoiCCeO41kpgChHTOelTKK281OR23N+owFUEWraWF7Z
7rLe0L7KRBCz003x3F5YGR8UsT0mPhP0qbvF0aoeIxC1eGHsdtVd2mJXHtiJ0il2S7nYAZFhQ3eb
uXWsLiJhOdMhk966HOTc909Qsfr32uwN824Qjh3zA5vye1ImRYz7uE3Ou7ECtga1mM3PTZEk63vc
SxCk4NS1YrhdNUsVlr1FWqGZi7Q5j+FA5UFGBozLskg8onZTglT4BAXUmcDVepLPCOSreTOswd4m
ndId5cexlI0G+b3jLnc9rAonIVXGeuE3GbHX5KwUBE0GE3JN4ccZ27EgIsY+FetilxeJruJT8ri6
6WIqlS53hsm/uZ7oVVpYV5ndzubNqlelCOaiI5KhhbZr3wK1G5iu0LX+HPfC4XpsrI0XiM7N+qvJ
xl8Ju3j3GoJX5z2gyMEFXuOUkCC70WidFTqiktO8y7Ux8TeRTXWNonYi8WjS5bVeOXkbrGooiQ3e
wJqvPVgmme6lmj4V7dZhK9UcX8lRW+5kE0V7h0swsrslTYisssysHHDwMJX52Ui7pNk2Hav+XDsq
/VgYRLcETZXjO7QAPNokucdteus1SXVnLPTuH8h4cBY90MYcFJqdw7N2GHVBVwxig1RRq+ahHmq3
rLxdnZXIfXp3aCWotnL76LwrgGhPsoZ04L3b532OrqSnPxKkrAjcPorWasVZbOnZVwwVbSJrCUNd
iV+q+uVmJKEu/qyGtfic2TMmU2tm80MzEir5pkUlmx3xNiI9XcTYy/dxpckGHbKUQ7mnNiQxrJzV
vPmVGtGFwj8C2bZL6hLuPIme7daWKAZCnlAlfq7MRPU3tDGqm6GZnc9ZYentbu5zU5wo3LiEXxlm
0+3kZDUjd78Sh4CmWidCz4VRpuNnlYFEszts4d+L66nxkHRaIYIxd8jwm/R4IRI0E8XHiLmtXxII
1OFx4kXEewyYz0rftcHHA3t1shInsRFfEV8Qx40lFVl6446EP0K2U3yS9tRdyaUxT6RqF3N2bRpa
+d6t3U0KHRkYDQ/tJJagt0eq8MHgCNZxcQj6ZNH5990RM6i2sEQb0nvpPuje0DSBlSilwmWSjrYr
CNnIr3OJCdg1DITI9FVeeYcVn5/+bPHo7JQkoKb7udDVWdTr7iNhExX2x7LFQSWO1BSWTBr7TsNK
OQ/1yMEZaMkXtaecLZ7soYkPkQLY8TNl9U+1Luf7Ro3GyRjpDhFFZtm8W1mqy55EOaZo6rB12jzC
aWwS9TQSFHcbdau6Jt2x/+YkuAz4hp6SyL7VjoG2arpk1gtrCOgeMV+0KWHWuzFsuxA5l+f5CJV1
Muy1aiXPclyj2N4DRFnna2LNOvrnUSTfyrxs5V4WeUQsk4WHzRbW0m9OUML+CLiSndfDKHp4h/pE
0vda4z+A6fv8KLt2sXzhtGBHA/UiZrk9XBrq6qhzLly7Ti41IzJqlOidNPxeYvsaVOTz3VCle4/0
Geo9ecJMiQGBee8vpmK9iMyiHUaVO75P1skhfmBIlhusMNl4ltjKDqBoismfRLa3c4Zu/pLrmVef
lqNk6+s1TbR7r8Zu2dflpOqzYVZGuZsaJ6n9dmZjfwM1eQ7VgAFsb3hz7IDouTGxjjpduWXM4FKb
IbblsVZySomnWU78Fi4F/OZB9xzyhLthHd9AVTc485/QBiODRm09NgKJN6HXse6ETKqibisooPNc
5GT6rjK+y6qoIuAqYXT6izIYqZFvRErcNh5O5luC6OcYzo9fQEcA8394yb9hNXFMt2sOxw28UY+u
eq209lG/9E+/4AO/ayZuF+rjB93wsA0Mh9h97EW5Fts1aNKQO2MU0YcORPsmwNvJuzDnqdYIoa7V
6GMfwVugimNDMVpbrESf29Z7GDgYHrz+i14+N7Rerv5IeUG0SSN4jgAMmVZHhUXG3boI3KVsru9V
tMS3fz6K2Bo2TCo4Lsej5AbdNry66gCh33rKxciixImqN0QfW+v3+cuVFllD+AyAotJNPGKuSmJS
ZJ+5FagE93Y2cPyHubW0y322bMa7f/pM0PKRTJAYQXeUf+r5mxMuCMEQTahzK48lskjCnQmsGN/i
cj3HMreZiWsCMCoyKfo3wHPPxyHfWXHcsTZINhizfa1J6tVoAdbTRYP3oxjS6PT1R3veMfoxJJQP
4NPN6pY+2jZpfmHDEefkcbRice7aVf/Upba4wTdvPNcTZb/X16n8ynGDa5vGPH1jPr74hjzqxjjh
YUFUWSbPh65tvfHsxQJHyIuJnXqWeOaZfalSUikz8w3hw5Eakyelx2LDXqGLjk0M2O3z4cwmbejj
uNQ2o+DYGTyM2wMiCpZ7wokpsxjfuY1kIh/c1sWvVnZOdEUWcvrx9Tf+4iPzO9j8DCB5upLmMf9w
6XWyazVZBtkAf9WfqpUrhNFRSwV6u1FfcO18c2b9Zr+HvecIEyIF8p/jmZVGmAnCNGEzGqR8KIkC
jo0gzTxZhkWljzHyPBdlLM4hXly+QR188Z0lsnOMyrxtVrN8jl68kXXbHTgpcXt0onNdrgnMGM3t
n0gA4wrzR28XKxzMeJjRdFfsretxNKmW3lb6bBlJUHA/PVdqJDGpde1PRZ9nYeeCDL4x4NGuug0I
MZYND8CXJzwesMFwNDFVjfPv4ICHbknJxdu76tGkATY2ER3BrgIOxuzoxX7npkXS0FndQoCbXedl
9PusPnGgEJnZwSYG8un193g0YX4OuA3HZN1yPY62IruMx3rE3TDoYmF+xkc2/4BCewdiIkMVgwMl
I3bHb1QlRzOFQZGLceOgf21RIRzvCL10uilbGqwvtekb0SJL4NXqW2Hab1lv/WYgSEUYuPAfdvZj
FVSypHRYuizG6pIAgaKIl6AohtzPTHKWX3+Rvxlq485xvWDArcf7fNuZ9GkhjNfQfHx6s/DHQxWU
p6G3Pd7rQ/1gSP9yKm7vb9MO0XsDbd3qu+dj4cQpsx5qStAInshoaKICeE7DeJm1cs3OotWJb0Xd
R1dryVXLN+Q6xARKlSuBpFZhF5eNMRfT7vWf9fIN0MayYaJCu0bd/IL3Ooxug2EJEPHKtS7Su9wv
XaxTve1Pfz6UYOZwReaofvGy05Xk6QrToQB24L2jpnuUJ/c6f/7zYTZqycZLwwbx+ImyNLOaKgEy
x+UC80qjwPo3cwl1Hrri33h5Lm0gRxcbl1wcfdJU4ZowwtkIpr5cgiRdoyuX8iNItz+9/lQvl7xF
ExV2J2xOpHjHQwGwFHlnGsgBhyg7gDazvnFGXUmxZo+hvxFfSmxmv74+6tF9gDlLEc7hQCohEwQx
0PM5O1a5FmUCu1t2OA/DZu6aV5NU6trrB+Zpkkwf1rRTp4VLO4ck8vKNevU3sxNGOykVNu1jDo6j
04nLMowFTWzn/9iYN2RUm5/rYqsNSrvkB73+tC9H41F1zBJ1GvIbk/7505Zl0SgPtbLfdsu9VuKH
O9jD/X9jL3g5EK0+Ys0lWbGcgvJo3hjZ5Mb4rwF0rvOPlUDj7N9aCTbCdDxeKIqROR2/vaGp59SW
ij6HvY4hhnDLQzurkbYVf/rTV2dTHROOy1zhuY4nyjQMbiwMTILbPjvb1napp2f/ztpmIsDJoR7d
1PHHSt9CSu7CLX1SF97gOXjrt1JY1XmWDN9ef54XhYNN2AN1ILU3tyVuQ8+ngkw0UiMH4I7MMrKD
JacxfPtpfjMIhNGN5wZu/nKQwSmXtM7cyC8EoaqWTPonVtRbzm+/GYU4GbZ2SJ10R4+rE6y5WzpB
c0QGpohvOV+q83ZQb90sX05prExwb0FAAYOdFtXzF0Z9m5JritG7WRNcGFo823iirIzy2ct7KvjX
v89vhyMVGP4gpcgLzX+09FXkLEClGK4v98UE77NdAAwK2/kzSRI7rU2JhfcH5RaQ3YvFSkjlYtAa
0EhqIVsoLLy0Ptfhk5/Wbeq+xQp68bEAATBgw7wMrdrLG19eZt4C6K35WaRbe1yvuMsmTL7X396L
UagaIfji4gUlhxPpaFvX1rwbLYbx0226EWYwhg0OB7vXR3nxjRiFlwb6tx3HnFnPp4RqyGK2uzwi
El5XWB6TejRyVy6dd9SSVvsG6PCiCGc0SBxsQhT8lI5HK3ZWonftuCUWPiV6XYga7oIu2neLMdJv
z+z4jwjZTAvG25xTXEoZmIHHm6ueZW5LS90jHQBIWbPNMcQZMzu8/g5/86UYBw8yZgOJG8cFasTV
ps7aOvKTQouWc72cuQ4iN26X+I3q7OVIeDuBP1Gfgd5gcvD8ay0DtkdWOrGiyhZrN3qnAyb5bklW
xuuPJF+UMkyJrTLDSg52Df/9fKQ+nqZKS1i7xbZ3k6AxX6ZRZH4pYSNcNL2IEigETX3deDQ7NcsS
RWjESwa/o8M7wl+TPCNFsKdW9Suha+f6UqoL+A2k6BlDme4MZ1FXahjlZ5yXBR7YSdFfOUa5PiTe
AnYA/Ljc29ZQN+dtpGhEOW3GzXNyrPSWlja4H0oWLv8Jgdnxad7TaTjQv/zQRpPIzspIxp/Qs8xY
Jmy3rPt56qIrMHXY7TRv6jGQOJ/dT2vjxlf9UBLjQBtQ3LSx6a5hD6HhwpuNKecIi6NsZ9XCBlcm
eOj7Os526bOXTyZhh/Z8WOOldq+GtDc+Z45GueM6Cvj39c/xm+8O7MCVHARtw2GO1k1fQNnMlOP5
ZH7R+ci1isbTm/P45epEKMFZSncRuBUW9PNvHvE6IAlyPFhuDZwkijm6qjxFDUkcyZWxNOsb0Nnx
YyHi46IFqQqyI3eBYwy97qYCiIismFrl/dPsldZJUY3xG9ZovxmFjRSUE4QMzPoYRkYjka4Suoff
zYJSPKXMWqVW3r3+iY43Up4F/ZYHAshGACR3tF1HRWqqPtEjeveqPs/6Jm4IyY64AZT2mxeN3zwS
NzQWKKU/hfBxuZBnjSKzUGm+IgPBr0uOBZQc1s9N4I+4ir/X9P0b4sB/pTPcfs2v4sS/f93GH/zP
H9IMlIzb/yDZKR2WW/W9W95971Ux/BeX70/+z78Zie+XBkbi11pVw/avxWldPaMk0oj412oL/ztx
1Ko8/gt/Sy3+IluR7Rm4B8+6TW/1k8Bo/gUes+n/8PHAA4c8vX8QGKWBOoPPuN0agVZxx/kHgdHy
oD1CYdxiWGAebsKN/3rqv/snP9Wc/xR7/irOOtrS0WpThsH3R46OQMk5dvvRrWwu2tKWfi4XPH4n
2Ai1+qAKuHdjN5AA3J/88l5+08Axjxo4P0fkEKFyBrgAknq+oaQQfSdu9aS8tua9ZeSPKYHNmZa9
7yN1Z3rq1m0U8DzRH56SX3XRvcvS5stStr3faWLfKfk9kfIiH6rAbvuPtViKXT/a8c7q37In4vPw
Y36BfnTDZN1S0uHEjxUBWMHzH6uWOLJ1jjig8wlLyrKYIcy1+RXxxEkH0GNUe9tKsgMhNOb7zsrX
2zzNT7oEU+lsXe+R7Np+EVcdikdss62RvBExUyRS3/VXhUg+ybRq/ExEbOCiFZ9RGtx2lgiFvW7y
uGQjH1zHqUu0Si72/TRbfjc4YgfrfiR6BGKgpF4P6yg9ICfNxl0UL18oAK7mEbGkVsK2dzSjC4VR
aQHQHPpJbX5nUjAEqhPtyer1md+ZZMFOTeaEurIhczr155KQyXBcC+q+PjGKsLJ7N0xkZty2uITf
xlvz2INXuveqRhzU6tJeXx0rKJS+87SBQxtKVFS2yRhW2SK+R7mWf+9rK9urWJvDAQ2DT/LNTne1
lsMxvUPhV+yTsvoAj8o7pWD8uFrNHRxGGGC4WfR0Nc9yjIBPMqVjQt6u6wUWht5phrbNmGPK05lA
pXbmBele3IUo4bUTGsfNXq9bUodH7cwb2/t4KfV36wjfCBMkcFdt1C7RaZpfkLNmJ7hGnvD9vEPL
Pnod6y1491jJy5S4qzLJvk2Qrm4KL0ovJHRLUlk9QbwUJoZ+DkUHwkd6MqJqyMOh1fFf8iKXPFUv
ss7dhawjPPuSu9aszF2NTDZok2xH89BClBcBQI+uzwq07tMcMwBICqfeaj5WXleGRm2swVJ5c4C2
gPS7gl4S2M0OikgVVj1trDTp6iskNbE/5nW7qxukHmMuhzAh0vWyWEZEVG70lNlJ/I1+zGO/QGQZ
x4Is45Qc8UNjl/UtVE2SMOLNPubHNcY1cHx3OgHjxQLjH5N4j8XaV+zt0kfT1R6wchfXAjOGixWW
5InZaOI8QQ/vrHXxsbV7EuOWbg4SZE25H8OwC4FPrctOkYAFQgBADB94Cio4yeg8myuP1t9nmvLO
ITOcxK/cuITb5OSnWtpUZEwZ+c7q0gmusX2dZAZiFVj8vBxZnpZd5QRNW2dXEXrafV548osDarnT
2kUGupq7vTUnN5i7DztH4lyTQVc8sPfF960+v6v1NWOBxsW+I4a2qKMDtyvPb2xi4Dpj6MOoa5Av
xsmh60r8NtspeldYZn4lVSNPzMqqrzTdWz8tpjN9Umtk3RYQ8XZTl5Spv4xJdGLSJPMd7xbRozrv
7KWDr7NMl5a3kDMWJW5YmE50MijuEr7Q1Bfyk69tA7PWpuh2+gBbITKXy3Ry7q1FfLNEb1141eSc
9GgmYJHqK2yNbBhuxzJCv6k1e0hY1oluTy4FudO20HXMftenVhrmam6/jTPKoriz7E9R1D9AF08P
eF1DE0wbeCKyIfAwnqL6warU4wo15crIXevgdPaHTJgZ4mu7v+0FRWDdG8CXTkmfZuyNXU6M6K7n
1n9dDVS9cFbNGxdm6+dFI1clZa7eNm3TXDSQH2/MLB8Dp07aAIB92ZlpngdjWhmBGTWP2VSSfJXV
w1OUtBiXwbO/llaj+1bqQNXkirPJSz8vJTTuUg3vhkU3TvAWs6ADjo6vNP16iKf3mml9mKX+IHNV
2gEM4/gyL9rkkFsduYdmNhrveqHPZ7IwjVMJcS0s2CC/G3PlnCNJjA4oaNUEU9joHL9CSVX5YxYb
p6XTMhNHlZ47QxItoWN0xQEOHOu6Lwn/8onOOOiEBJy0GWJ/Hz55KiHcts1100odwtvcYrrWNuqT
M3RGuqcoRDvYJgk3ONKn9ff1Us+8WSIHrEaVEF9MsdONyMkunNg4GZwodKO0+GYOCxZGrVufW81U
H2bPyktC6yLnizTiei+0NApH1DymPxdGuisH0Z3FsjMCOL5DGNWxvHRF1sAtKvJrqyiWQzxb2mkc
can1Y2V+XdMUrjEMyeh9zyUmSFUyGmG9NNNV1M4JIri+uiVRz9gxrU+5O0LGzvtGwLghy0fT6zVU
yWzuY1uM9Y74BBmW3qqRai29m7qDuckbK85UNoUV3v5weaTtC69292NiZpd540VPbW2NZOfZk7c3
KtRWrJq9rrR1ZNZPE0SlhWTXOlcQnsy18C5UlDyRNe891F3v7TTO+MdhxOncVNbU+C3c7XPMU/Pm
qsFY42QqyF93aoNIk7Ucy+smi6wvGg1lH9kCyY7WeGe2VXSWLI46j/GR3zUpxj2NpyB6xsVVP5f1
znYmY98X01nn4HqciXy46enT7yE6fei6Ovdnu4Yizl0wOSxppZO0UzRhBeHistD1OFyq0WabWCYy
+wpPv601c9jls0YUV+66QyiadvuG2vxJ1rFfSH0NVOHtIbleJ/2aXuXTNJyOeXQBmXy6pDLI/GaW
ZQWpjkNSYS8TFl0x3TVO2ey1IZ3y0B3X/iry8ndDSeeDBRFdaIMnPgjqjqBZq+pauq11WJQ8oIHo
Ejrr05LsBhQph3py3Iu2EORQWkb0pJx58jHDxUy+T7qDYTXdoTazp7R3xWkq7fq8NQrvIe2ZpGzZ
2jzBmFRL253pWTPO71K9K2RAPN1wBorsHhaIWnDDBVHSRdWj2VyTLFx74p6tFmKhaT+ZRWcZflKv
3r4o55tF9ggiCqPH+lCPL7vEgPtWmF4IIXDca2W2+FbO1ShrpMWRZMurqZNtWCit+bimMzDBWteH
3pqi82SOuot4nLMPMXfEfd+4bQDqlpx3I/oUv/UgV7ptl53hJtl8sYo0Op9yu/+uYSJQwhnG5css
6+lyihf7RMike2fZ0+0wgadWVXw3ke10OpruFKxARyc4IY4Bss3Yl5PUQ5GTFOyy/exUjLiQEEIY
d4Ymrt3Jhf07COvCst3+DEnycLJK5yaNDC8o5jrILDf/Li2S6pHwEvOXVAey8dK9UtDz46Hwgqpb
WIDGUqNrnZZgGtvqMGapcUVz8kM+yvQCBu27Fd3Se5jPPab2RXVmjea3qp7qs94afFuW4qEZx+E2
HtcDTUHofHr3rYuHsF5hnkcj6Eiu55TvSXbraKO1S5tR3Sp3w1jE+v/ZO6/d2JV1O7+KX4ALzOGW
ZOcgqRWnbgjNoGJmMRTT05+v1z6294JtGOfW8MUGdlqYUs8mq/7xj/EN379ykuZvtCQX1x7OAG/H
tj2x4Q9zfRLnOsjdPwllE5d+7sy3LBPBuz/AZnDyJYhWMflzzPbVfUzNenrE71lk4SjmNF6RTFO6
q1GA6DeVJycACNVk+YfXJVwezamMLZ+yYNMqOzQLwYVQK3Pe3RBLjOrF7jGhkqzRw7nNMagq52hq
S/ZcSPfSlhgxHbPbDJ5Wni1r+ch78I6DG5SH3FDjtuncJgr0cetI75k3XRaBFyXb4XGSjWn+LTu1
xkx5vwvlflXJ8LI08mllFoNt4v+SrvWFbpy+NAE5L3CdF+BWL5JL9pEAx0dpz4Mb8ZPFWWBgK538
LAq0kttkxZdv6nuxLdpxOuRZ0kaOgam1LB21z5KBio5lqeKG3XvktbN8WKv1uWtqfytSEl9lP2Nt
Fwafl/3I32QZ5kt3kSW1itI072WVnKC2knA5muS35mZZKPt5jUaum4vf8ccuab9xdMJoLQcYuIiF
LhyLgtq07uWLaxfpuXATbee4xVYYGHpFOx70vq8upVNWByEbKBBg70Orr2wuo775qOM2Z21DRpvd
eslee6Cw0Zu2GKn9bSkq5zbN8jfQAnBSy0Cti+VFg56P4ewEQzS51nEsB/0K82QK62q1Np7wPj0M
xvu5y+YHu8qO+VQOW5H766mWcM3DWqPZcSnpJqQ3gh+lc6KCOj1ifcZT2fCObFw79mzNPsvOqh7p
FqqQKk3wGHk5HEmnKX9Lm1jzPvSaTlJkPRfz7P8OhuZ9LeufertOsdUy4GCNreZwMvXxpyjud1/P
Kp/NQRDCLgn7fXiz0+1r2fnqsKjGxsRrYk0uBywhg22psHaE2qs22AeKxkWala3Q06l9Dat8knz1
GDFhyXyL4u7eD9i+QgAh37EODmciHvm46/Ufbf9NCoI+5sr3SQZk849pGoOHOTWDX8SC1pgAzxQ1
3JDCoC8RZQ0xb+eiqXaZY9/66t7cKK2nrgh+1p3+XA6pOJImd8NsZYwcFu85S/Nhf+/V+iAikBFU
8K9z5b4Ogd+Ek5N9VoQhrvr9TecFVCGneTLv2OiqTVXZeMgA3pIX46rfnCHsHPxFljTzenVMX+3v
Xq3Vc0EyN+xrR9/ZongoefhiTpaVMLpTHAgvJGGX8ZORezvyM/1wl7dyEcu2NpoHhnXz1nnzbnJh
m+OSX25OQ8LXz73+R2NSqWlhl96pBMCgPiwGafn7qDk7/GoBRVAduUTs0Mu4JajCx+TzwErZ5UQg
BjyoJb/ABofdUWKi3vIF2kBFKnYB2Qlfn8+TWebbnjk88pJbsBTFZaqpOy4DgmjolK+NV+5tMfCX
jmP/nK1Mris2ddIQ4ryOmv1sNan2xp1bnfFiL4eqrpJf3sy87vqlOlLREK+y6N+7Qh29optD2aR0
egaNFTfM57HmTPIIKE+akW1J/bXPRlrWSl27rOgbh2E0SIl0wA9KZtk/q7XIX6vV5dsub5f/LyH+
+VuI/L9IiCj1/6aV3SXKf4Shj1/1f7t8LX/+ITv+/c/8S0bUvL9YW7GX86y7/nenif13JVEL/vrb
6okB0rdYNqEK/g8p0TP+wifFP4hLysPDdwcG/yeyxdP/YgkGGwy7+n+NMPb36ud/CmVoY+y4YGGx
AYX8cl8k/1Moy2wh+1bT1hhhu3ajvlnEgemKHaULTTotEyqpxJg146bTOnVthcPspK96TCO4yEW5
17Qsu/OMsdbftzFE/9Jhqsgx2GnHatALsvfR0dwyaghDf5YGuWQyd8m8hnPOwQGKTy95LZtC6aHl
jEOompXeGJM4oatn8zet06R9ZqNEgaOXPlC9R6KUWtKWikhZf+XrsHqEvXL1PDhLPHiLlt0N/Prr
ZDui2o1ZUJ0mTV95TaTasu3X1mxDrS4mi97wnuJwXGK/zGk9ILT22FAR1Y5ytucxWlyp3u4B9ipO
Rdvu+myatw49WyXtyPYzYleiR/kq1Itwqy7unKT+LJecZkyGhmq3pprxZXZGsDDp0k2zQHP7mmU+
fNb+KLmK221I+Kf61wLzvyT0/z9KTrKQef/PWv5p6cQCSf3rnw/i/R/614Po63eon+O5d6M8ZP+7
3ehfir4b/IXx6m6A/Jdq/29IgjsJ0MWNAJuE/hieOJ7Q/3wMreAvCMHUcxkmBhzz/oT+FxT9fy7s
6B3B7s5TbvGHgSbAPfTPJ1FkRqlTjEdvfGtQvtzhLK0qGWxWe05IQeRq828fzv9G0MdO9r/+kRQE
Uxno8Biy6vqbu/FvbnfEnUJKdPB933X1zB5/XTdZUoJDUKa5pw2P0nq3tLUrFFK1L6xuOnhe5mzy
ptX2E7eZ09SN5e9SmpTCCooNjaR4dlODNnRpay0yaWschtKcwAW4arjcYanf7bwS7ig6I4mdurT/
oGdCVnbGih55VdkvRb14Mpr7dATRNLfdrpqtt5YrhR7S/ps9enNdkxFyMijCQVLbH8IOkl9GG9xL
FfxOhkyrBU8WpdMPdWWQWXLxWIcjy+uqEXvd6P2tolQdBWuZwmZwzHd0AZt25kzs+imttzpz4MFE
lz60s9cR5/o7fweD/KlKPYsWd3PddJXXv6fZ2B+cTPc/fHf6HgNGhjCDd7yHUmwPcWEJkAVK6ekL
U0V51BtLb8Jhan+RMHDjzisT9KT0YQErHAX2YiLkrfXeHoafWWei+ZdyZXoe0riz8mzrcXe0KQXd
KsQk3YKI75cj9aHVGObCfR804vHVg+/PeMKcUn1qZaDFuRKs7mU1RGoSn71WQDtdL4a9Z9/9BxMZ
eMPcuC1IuNLLP+SQeJFm0gHvVn3opuaKlpQZoVl7eTT77matW8GdlmDw6nU/p0BGBCOYrT3C2HlT
/iCE7YUrpZs7P80ujrQIIcIjKuoK+bQZngmHLm/2oA5F4GygF4aJWPduZfEpThtbR8V1CyPS/eyY
usI+MngDRxjiMQ94qavEiar208jzTboUOxbp2hkjgYi0BXkITaGOSv8PhRFkirsnRbyZ/Y7zpQi3
Gq3th26PTgUC1o5gbLB+r5Z9MaUfnL5viFecRa3G15DQlb9PdItrYGJEOdm+g+32TKzso9VeT3tt
M7mLB1fBWxeidLn5S8IzIfSd3N/0rs5XgKJ62JUcMZSS9+oQBOAebLMPbdKZkAw6SEd3pTk3S74Q
drWkwG8r/6XXy2yzjqYXMofdVjOttkY/8oG1U/6rRP5AbJADuYhcOwWdqbaak3giTLrMOmESvRFX
Icm8WP4GY/S4zbVBmvcVx0iJmHOZOvvZnczlw3KceTdP8yFDFnWWpt8mjtseKOkdrj6s5Me1r5I3
JazqfXBu8CCSndcN+U6UbgAhcKUszHe8Ja78rHuU/C8bWUztwbILy2Z35YMH0MbudXXnMB8V7fV6
XUdGZZTbgRP12OWG8e0lIxcNPYlw9Kp9A1fjQU/1OW4Ggl7kfPueTqH8SeqtPJp2s0b+FFhfmpez
UpDzaTaNs6kctJK+uk2kxaLWC5YDpE73wkKClUci93f7QeTN3cVpuK4z6uqvoDAQk9hJfjlwF3LE
q7IY2pCUSGxaitxycO30ZdijRe+1JInbQFwLymh5Supm46Nqosc+lHX13Wuo+xbZOb79Dm8bfwiF
PpG3AvJFqQevnOXAT0oFeNC8Z0MZz5mfP5R5+0NY/DpVNx77KXs2FB+kGE2oqSOa2Yxa6R9qVW/K
8rx6ydM85ddymY+98kjVpm9LyVW/rabkurDxyfL0MwPrH00pgxpu2rcMLJvllsfBrf9QmMEMlGZu
caEEGuGHemuWWXTVj3c9TP/hYrc55SrLb9Z9yTlBqRMeHfYGw9HAhMFmyThTk2OeNBi78WD7m7Jo
6HhWVlyxvIh4WvnGw1MeRXUZVhLOWhYDz5CR56bVDjcdLUcF+8m1RO71631F8J7ZX4b6Oqd7XX/R
hj7bG0pfeRtkR6tbP6QOpbIeCrWj47cO+8X5IC/77tbFbvHQXimXY5aHWOOXehprdpGdtNplLlT0
pbT9j0Ub2qjn3QKITVxzn8Ckdd+kWZnd76dJ3CwElr2yO2AQnjg1RbFJU1Y2gpv7i8z69yov5Nlz
uqdZ/yAjyAsxUbt+IEmt+8tx1r0dFJyN4fsXLSfq2mkcM4H7kI8SEaK44/sddGH+kK10VX6FljMc
Kab2uqD4NMsp45lrN50cl7hI5PC5mFWJScf4tsrF+pw1NBe9cQ5u6xSR3o8fgZHUUV44n36Vbnwt
0cNB1fqHdE8d+tcDDqaFL3Aqb46xm4L66A7ffTD3bzwdvAgzd7nOntnEXT7VuyLvD17viJ3TTzuh
BwlnW3slEfK4LnlcVzJ5bQLr1QuK/NBLZ45Np+jjfLS8d4LDJ7hGS2hk4j2dtJOL2An2awohkuP3
a9V4LJScEF7pzCC57LxW3Ww/WvA1HhEZd75NOCDRkn5jD8t2WtC3umL4aPWkMEPOPHuXJt5hdN0N
LfDD/S/vIhKviJoA0dPM1smGsNNl7Av6fdZ6xj4r0mFX9j63/TqI0yxBndFzdS/8RmpovJ0v5XsZ
mNO5zsubNWVszBfr5Jr9sOuX5mch208VAD0CmEI5t0TrT4t1m4ruWnvk2U3rYdGsPCaPt2wHWrnR
GxB4HON7KPyDBdwlTCXCOmgemz/Lj3NXleGQVEacFCzcW5rkajbVd4rIq8TUbCAThPCIvEsjPfPZ
7Uxz28wii9KuVHHTjfrZ4G0bubkR0XJh3thk1+eEbnqE4CGP+8St90AE5VuLR3bHzmnjsptgXzYg
3Hp7s2LrvprLBu02iGSfb63JxkvkZxtXZXYs3TV4KMCkNdW0ZWkzHgH/kDuB6BsgI4F9ATWvae6m
nJztijzExIfMRSA9dFuDcPJoL7teJDuQQtsCO0g4F2sf24P+DumOna7Z7szGD4vFMrazy8lk+vJq
29lLolY75Ap30YKRj1AoisCpxIign4hYbwa5Gd2AV/jMUgk5bF+vGuEG149cfXjK0pLRUtYNp3gZ
20Xnh36N6cCGTdsYD4kvio3KuT94QXIoC+rMMaYOUI6CkH5eOnNZaXfafHadAmuFYVxNwSrGqClb
AcrDNYsKhwYtHUSRN4cd8+geibqGZKcvF+Fya1LeNYN+7WfBHieoOHgTl4VJAUmQ3viS3MvYq6n6
HJkuDr02sgwb01uZmhtvVTarp4zmIs2DdmqmQj/INOkiXHRBXIMge4dKAyS56d54Zvb44+OxKk0S
kFP+B0rDsM2YmPeOnSexuyi+cpn5k+bo5ram7VOPSymyi8nb9Nyw6GXJOX95+Xpe6GvPXEhZdiYK
wdbK2KO4u1qk3+CsDErhTE6ysb4MZXtgZRRONnXvoBH+vvaUkT4wKutV2W0NQE/bqZ4PWlr9cQF7
QG8J9uaqPqvB9E+Jk3SbmXlhawVz+jWR1t6q0TW2NRof1lbpjnvXbHQRSn397M3MDh02NbtMWMMp
G/TlTOM8lJ+Jr9Xq18Zr0Lq/rMTsd60D7Wc1Mo8bZJ1FeYdTJAIgMjzrHRsmdo318tCO3Q+nvbO3
ZVEanzbCYOhkMNd8u5CP5Fvnfe6uSJXZYTDaZ89bzsgV2sYe8/a5yuxxcycC/Fa0oLL1duqzVgSI
5cLI42JmI4TzrwVA0a97ZzFWeg5b88+QV4kMl6Drj2zIjstofLMu+2VAE49bKU59WcRJ0n46WZM8
NrKUG6fpvV0VWM2+dL6tiVMjta1H31/eB6H70drCXHKa5q26zyYu1Yph0QMO4sMetxgWfqZ9tQ/E
vF64JO487tReXqhILBkmhMI91ZpubHoHkFNbtgDMPH1kIX91J2Rm4C9/UtCIYT0gp9tZd8C6Yz9q
ysHg/DhihLlokgzl4JX5U14MkMpSvv/OcvMz6+UOvriQ4OFf8tPXv4JsCG1P/TYSaTyWyoHGUIDF
y/ufwGNuvbCuRitqvuvG/Jh4LAnw1nF4SXBnNLpy6bBJjRMHrUU4FeZ8WgxnOlrcYh7xLa0PtHes
G2MQ6ckRgbXPPe72NF23cQcS9qrY1LZT+50EIiqN+lKhtUKXkxtwd9zUOM+FQranlB4g1yKsjSjT
5jKpZPqwEl+LylQbX5gbcRrB1YgYZNU3poTkhW26caNrbvoN7aSMyLVOV1PqJvAhwy1/ii4xz2li
KUo3XJVsljZT3LxG+ZEuqt3liWn9ypyxO/WuyYYDV1YMseEJ/Jp5WLOCRRMLX6HyUFnyG25K2Nt2
z6HgWgT//LcUvNmuGAO8paP8YeMZUlqyxtBROOtgerEpAF41YqoDVpivB5jtsZubcXn/VElmschx
VwNE0L1WVg92vjLHM6bSgxrznD2fUNdRF3JL/EDGop2x5vMGrRNl7KHr/YL5AWjMUDHBqRWwuAoh
Pb2umTFFg8X2OlT9pF/W0bhSAH5Yiqnfpbii2Mn/tOofbi7OqVUzO7A5tjhgQqdL+ws79ot5h+jc
Yb0sLTetWH/Ua8+2AS2wfQiSIjiyXt1IsJ7v/pQ/Y3WsDrYqLIa/yWAjsPykv7oIML7Vv4uke3ba
Gdu4xYmd0ybAPxoIE5eWVtjXLH9iOmBbvtdMkE3FwdXKC/68w+K45tdEpnfjpMZ72vl7Kx2vzKlr
tJbdn64KtnPP63Jg+VesHZObXaqNUek0S5vagFfRApbi9tE66gzZhjXtVs11wHt53dmu4LT1sLDw
8Oj+1qFtt1zkQzPU25KP8Vm6qCeV6QKFtGl4W6tD7VYn3BVAeldnPiapBvcR2O37vPZpdKdi6Gz8
KmPTWKC7xmGwHucFirExCv9oDYjH3JqDS64YM4sGE+CQLE8ZM8nPQljztnVcOyLeWrwEtcutAKjY
HLlCLdl2MptuIwizhsZUJc9BIDEyJJQfbpDKxvPcmvKlGtRw1hcskIDkp2xbVF56M5PW3RRrOmE9
kBQ3B0V98Et72gfuDD/RpyWaX9Gwttj2Worbg0sbLOpcajCV4l7YPLksAsF6DOOz7FbQWIbbHRx9
4Ipildt7E+5GKKc8LUvxjvoLzgjoVqkW41IZY/fcepKtCT3iwGV80G840mhrLXyqDqfg5IztcVQC
CCCYrkOfrPZOW4gDNGrIt/rst6GYjOztToyIzQa+kHL18bedc6PZ0MIKE9D6FJgmeMHzgXMFYG41
UvPdLUsum61byFji6QjnrP6cE6AAJAtqX853y8rRc0ETUegMXH9UeuT2WrNVhkoiwnLiWM0zYDK7
NHfaWvlvS7u8p4QoyVa7zX7iHhY7Fo82S8HPWXLOVNLEOTScBrOgI7JDllk6O3SXhILFlWcS9/hR
99Bz6jkH6NlpPEijp20X6WashLhcda3JoVqXFyV+j67FUSQwSjbKrw963opYemgkRmG+6kracSOA
9wvfmUME0+WgG8GFRK3cpPDOIk2aJf9f0unhkAc7IwFn6i92fW6M5qNPxbhd0pwtIymL0DNaa7cu
8mxy2Jh5wCLfroAwucEVokUV9Vn1E/YSPF5c4BtdcI3KveKIyccKM6XqcHWyi5y0XyKpnxKt/6PK
YqsX4sUDNvnWBQ7dV61mRI5bTdBhMvNJn8VjSSryzR9pTXQmAtpoYBX94aYTN3Oq/cZ4kUP6dF49
bzYw1OO7bXTvvj4+WZW7JV0WxNznIaXbxQkaahUFWc5NR4hnYzRBKhKPAfm2Ub1x45aaQkZ09JN0
/TegNdp2zhiKLXFO8gzfJda8TPqPnud+tP18y+flwLlPGoa+vd7dOm0TS9PegxqkNnNpQog0kb0W
e8+dXpKyAzIBS7PdknW4ea1z/0qhf7k1PoiRY4JnHJ9db3FBE5h9g1akX4k9IxwOcs63WZmJHyJV
SzxBzOINZQh2lT03sqHiXuE6wD7XGyxM7Ssp8/SyQq1L+TfHdtK9OE20NwN19I+8O1UHVR1JVkAb
AacWtZaVbpPidzXXB4ZAIxb9wvw1bt18cjadKt9UPu6RY+o/hBD58RLRRo0GPq+s7W09aPVL1okx
mnMSe1w9sw29nZwfpoXH2Zm9qM0sY1d584usUCixw47v/IrNobFsdtA1P10tUBk8p4y0qaFOjnDd
1uz89A/oxxuUECsqZo4ub9S2908kbpELwt5EToDS9DJJZCq9YxgoFODBRt036yPCpsz4jNKlfrD4
+0afWm5EWZAF0x4+rUGpat39RodJ8esuXmw5w7gBnoRJozaAsE3F+NnyPgSY2Lw4nX1w+/qWe/IJ
6qbcr4vXPsFMYJ5a7PdqmR81uLPXMVNanE5WsutmHSzWZFc3VWXmLZuIovoQUvEv/WjwOCq+v4S0
tBtOOJOW8zV98tbhOHhOQAHLcphWXEdTokXBQoFOLuYQ6JiG4lXVG3imx24cNg6P9asmUu+nnByW
ZqJE5bOQWm0F/FefugcW2B1KbreXeFHwvd55XjujUd52TTg4zeAIAG8N4cN8oh6/1tb8nU8KBm2Q
tNemHmMfisgk7e7MrsWLsa/MT7VZEm4UuFlSjKscXxKDeIaKsunyYN7j4xz2GkpwFnQD8+UyPbZV
cxr7fIhnMVXMEfjggko2h2k6VkV2hDwz4mHRllDdIUOGh82BZPXEqhGpCcNc6mPY9pw8gv26xqPR
fmpt3eJUnA9caLUIypJ95DccrwmzM1w6GWGVuw9Cd3dtuQrmlOZWDusQzsTjuJ+30ysQTXUKmvUo
xqQ4AQoE6OswQKVN8Yq3mOWmQ+wwCGbvpe/uN4FCOxfF0LFW9PfZGHyuUykeaUbcJa1zbQOKB7R2
PS2F+ZV6w6O5LN8Bd9wkU368FvrRLekEE8vskInQnO86MZ76zjjB08OaJFP4NAncUYEJq/+2lRfE
icbnyrTex1av32A0PjTrpG+XYMi2umuUGyCy6OUmTNi+S05wAcsHz9HKGGNr/bvy2WGYy20QYA3c
aYkhp3BfXwbZh9JJizjT7Ys7JfpuEWa7WQdeT3ZR+5um7c6dJ+2dUwy84CaNN0TfOHQjmXshuLck
zfpQ1HzsHKrZtpn0aPB+DF4jzzW26yjHeJHM87b0UM5dbqDPrq/JR5Fq1qZNGF+qKlUPZcdu2ZZ3
mYs5Jq/vmpdJmrVSzxit8TyOm7lBIucipdjAlHtVNM1OJvjqPAquvBndruDNpCsAxQ+pQbjE6HWx
rT2s1EGTz3RgWY9a21WnQAXr1s3QP9ra22TciE2tnzfmZK5H22j6iJ2Gi0WoaTDX9FusPJc+0A5M
qGgsDmYAK/9jdfQilWbxxHlZHiopdrLp4qz02r0/Ymyy3vzU1L9R1QqGBr/YMPplf3yl/QAx2oUd
/N5Dl7p61CeGivqRG0ORYWvVnjRHyJ2VtwfImkso17HcjdI7wE/MPW9vqQYyHwhRB4V9GHQj1IBz
h5WR0Sqb5iIejOwCWK5+4C0u2LVh/DSdMTk7SH97oxaZvguWrkdy+qjZvB8VEo4O6s56lczvYWrl
J7cBGly265bQLVuIYWjPDBa/3NJ6FhnrND7W59EFMtY9G3UaF7QNhxjUhltqDCM4DgFsGdZ34ndd
lKZpH09cbNJm4kql8uSrGhbqTrGQbtqAL5ppYJ80goy33DR3b2ouS1QxFuTP+qLUC1vZs8zVg0l0
4A/D5Q3IuHFRw5RVV6cdeq5yTpp/ZaZzaLg6zfddJgy5cy3c5LaA0t1w04RNSMMgL6mZIgb4kN0u
uS8K2qrUbqNoH71e/2WXhJLmvKqQ+sc9e4ImHFv7WSbdCXFy5fWpdnjWeKGC8vzSbP3qJWakG2cf
p59d+dphbkvGkq5m/TMWehCayfxTpguP/Lx+mLTv7oauuiHN8i4gUmBnI0pY2t7I+fdbWVWPRHD3
VoFSOuGS8wdf3xQkdYLiFX9kjC52452oRUDNx6gX4qU2eXZmwmBRQex6Y/rD7wysE1OeVbwxETCu
gk4bFR7Eu/2tN6snBr4o6YyZeU2wS9DyxyJ3VCy18Xks8CRYSmxkUm3nsdlrEpuqHowPC65WBl8z
oi4UC2yesPMQ6y/ac+qjKH8Zw91aOHQOfqp5YnWiy+tCtHWnQfW4LrgaxzW7tPUc7O2JVYKtEScL
kcoUXM3RByerWbGbrNdMH7tdM9v893e2QZZAhCi5RAFk1reV014Tv3/XsXuExuI4kdb7L6ph+7jY
LpDvPGMi6t1il1XJBDizc47pOkcdhZBvRNPFJuVAiwoL96f3KCl/GxvzaWDfG3LkmJsecS801tGP
FoWdpTOqS5EEV+mbDwWptygdcTMzEclRxHavkpg0ehGm+ro3Jmug1NQgZtBBs11NBKoV9OXV1CwN
J6BvPSfwQuJ5CI4gzHnYPUBvNixsfNgXZvuwSxp3785Uug+dUgBAF+NMsdZ3hR091GduKGXNRsQN
trDnE8pffGCs4LhKrkCq7bcjRuVdwyWRYBIY6G1H6cw+6GbjUFNuELJ8Su4OPTaEMY754nHIpRb7
bW6+sn49icLcurMR9V7+yJG5733P50tSzedGiQUnauYBUc+Cnsd/0fQdswi/rl1vqlqXP0xHmc+Y
bT7oqpkeHX3OZIwvsN8UzZ0qNQjD2WXBONF0I/184wMXDfPA9p+0PHtIgXszNJhDnM+2+ZhMcvns
XAb3Xib6iU60N/RaMhcGmnCqeZC2s5R8l4sVfVzTW2HPeTy7yZep2VeDy8lUf/A3G5FnwLlYp5t8
AkiKpsTUrl6BPOxAhG30O6FaVQ6VAd55be8LAXVktGcLVBHa6WvU0Wl+kEl5W/pZ3loiPhTkMC4N
MyXDqA+lg90AvK+OWZFzSS/Hx3KdH+4OQaj2w9xGyyR+KetLuS1L5Yx+GyTLnN3mL8e+zlynRsfb
tstKbhJ5IM+tY9UF6z4w+ixM2/Hiu1h3s2NW4Jey+ouDPXpWwNsXb4gz9K1b1pi/faOdLtpMSuDv
H7lYfgdrGY82eZiO+XRtOt5IanpMkjLlVT6SD5DhqKW/CJ28C3dfwwwxBNBYyeRaGeaPJGjTWAbT
gdpS0g+eQXaj5GNg+UCX/GKg/wUj6wldQxkhcAJcv93RmD1GwirYzZbBj0qbbl0rCXHZ13KePyub
9iMoMl+00Ryzod5Ma3Mj/+cf7UQFFNRZR0fyeUxLYp06ixVH0z7IlUXj30JrJcGCp4HzaLcOyyZq
kja17mixB34nDnDqbpIgQ0rLfPW21FMQEzex+c9J/Tbp2QCbH04cgKdT5gyXWdV73y1/TY71pC0d
jyYn1MWy9IPQRnwKs2vgxJZb12oRNhre5OQuYkLnb4NnMLyZY3Fpe+votR3DhqvJb4dg3aYeCU8S
30mN0Gq0j8GUdegVxArahWGgsUoRe3WGgKeV6++6SLuYhomOlM8yvawT8cnQ7Zrg0LeNRanHPPmH
rGutdxvolBsuLgQKYZjaZfx7Q4EP281Jey78VSo/r37kBLfeZ0VmVKSNe+1sjB+7zGj5elXaG0kH
72lJvPqS98iM29xl4J4ti+9yQ+C0dob0LJSrPQaj2f8oc8956Jo5+P0f7J3HkuzImaXfhWt6GbQD
i150aJmRkeKm2MBSXcChNRx4+vmC5HC62oxjxlnNoqsWZWSl3YqMQLj4zznfCYekgv2gx/TECMLY
hLOPjDGBqigWVVryuuo43yNIhnjmY/vYqtAHPK1D56kd3HJLvYJED5bpWt4YdrmbzQgnZCsmw02/
HY/yBjuUzHZqOgWJjNmELrMgHre9Gsa7HmDB1uBh3Ji28i5ZVdivkXXTco2xupMuUa1cNu4XbOeT
ts3hi0FuCpY/3mRIRrlR7Wpt3rllnZx4t6pTV5T2u2FOxv08dMCdTbtcl2rgsEMrRRLBpQ0HC+pW
ms7baeq6hUsE8cH2e/OblLWxNouSZM4UThwB263v5SgAXHlPYea9BG73CxeBhbQabiB61JvaGZzP
yin30jgbgT5PDs8CT1DynpCYQxG/d3X+WAj9MuTMjLUby62uJO0GTnUTXb2HMDOndcJf6QJPvfGb
yoroUiTk0ZaDDk9AttO7yfDXMguoCkMakfUmJDUKnf+5rfxoXLUaZ+aiVskSIxe1DQCul1NS36Dt
MUpETdWJk3vcT8jhHBNzOuJFJbvTt8S7Itj6JRuaLeK1Ksfbl61FB8bP9e1YNRZ/sou/YgvzAdvD
KkG/fIeYIFaDHkZud223ttLEvvoTUwiF/3qpbuU4KhqY2dG8gJDo7Rnh+2vsDyYXAl+aT3GZDXDw
6XG4oXhQCCzVJih0vvqJ67a70M1qdjswJYD6CgzOUfL3w7a7arPYeRtcPeAUqdATXOdryCWWbzff
+bcBTDzDofCoDCAleLslG352GDvEMdnI6JR38XjAribIYU3+S008cF24NdI1XlJKbGR+BRNA1ZqT
i+muoTRgjUJQ3EbIdIe0nKOj2ZuWauLms+i7hpyq11vFV5RW+boX9XCUYztv6LDKIGLYztGsBrX2
28l4mWf3m83qXdqgutXonphJsPnXtvA+JhX5gEGKgm1uKs6M/Dw0z0ydyJa5536o9SM9NzQB2YFg
/uCYz2K06nDFzHY4DVRpfCfT1O5AIOdwUjqvY69ujtHcs9oUIinPlS0x8YZh/w2zM310vb5/1Vbt
xiun6qd5yciT8T3O2JDihiqUT9ryxp3qG7VjiJWsZNQ9FNnYXCE+49Lli7/XpJT2HYv1sZBjcwqU
gwHJdcN0Q1pEn1OjEN9xi38Lt3v0aSjf2CmrGtH5DE1MUnYKm+wY6ociturVmJDrW5N4CS+xU1ib
HFDkAvp/tjC6ls0NCwnXr+xiKj75rjpbHKnXXLnlr8GMbmdDqfZjytgm98Lq2lQ1rhYPD4wja/Nx
MvN473Z5h2zFrYec31xdCsYpuz6bZrxiw2iTO4o+sspkkmEWOOjSsdq7iZO94Mmrl07XBLxm97sF
XbZ0q7o6G6bZHIl9xc8ICaNcUdSjOJ7FF8xahEfxBJXonzIa9lS7jJ+yL6on4sL6XNISs4zKM0Y2
Pm/TEMtwtrP7OVDDG+Hm7KeD/k9GgmRYh2eQ52ZBnG94JahXzEuPjpulacYMmYv+d+xC4wmz2SB3
GmhaoDHQubmXPFiOPQCCyTGN6CG5DpnL5RKCarIjBsoEIBrT8GqNLEMtxRIrIynME9+tdjX7hoSc
xxRsCjxnb/edXS1VlPFptdrn1QfRm+jkdC4CiU2Mqcmi8Rq1N+Jm3iiiq8tZF/0GIE5/9MdGcESM
41U8hPzOWZusaiH1tVLh8EvUKr/yJ6VH7nrep+vR2Y5kREPuIqNs6xnXAJzQKHfcS+x797FsX5yE
UHyM23eVeUDs59IPdnFv+g8G87NmKwwrvcRzMJwJE87vXd4jAadz/uaSrNdz5l3pjLdWcVyIixth
jzRDkezttMnvqrL0mI0BthwM6nNNYmennIsGG3oercEHhBjn0vje9ulINmmhoBbakkwV+vwahoLA
SpQnm4T4ygtYCHmHh10dM7cL1mMdUs/d0svBzkAV0xSfWtPnkdIDkyAkNNatVC2JUFqvQepEl1pV
43vkUpnlTHU9LJq2Cz6HUIePeWQ1z2M0ZKSS6+ArUq77O82y4artKby0rq7HNTpYtkNmCKDYRBUJ
+qS+nZAIE10bXrZa+UWVfUNWUL8onmSeLm4Gw6BJ70Tc/koCI1gSlpIfSU9y8HbLWYdN7UcregH0
yTbrnDn4zNjUzarLZJfpss3hH7AJexuQNt4+MIX1NLuDMhZJo5xm0XPOsjg/Yb7iolv5ZzWX1A5Z
9kgWbeh+Fw4JhMkoWUxKBnesgLwEGUfVLi+UuvRwm1YFLSqr0MqYmpp4+TJ8uBdutLHaCUZTQD6s
Xj5EJotXm1vdBragpLlraih0LhkzDnFZVIfB61iunRZvNE9O9935Q22T62FBqxwk0IHR+B7Nr18B
pxgOc5De3HM1UYW+l4eK/utNpxtKWIK5PzkD1LNF3bsDEl7nrMVYGa9hFUxrtDQEufZqN3CmDe61
gieI1L6+1v6jOdlk5NNkfpo8tz218ZjBlXCdmzWvyK8T3SubZCjMY4L8sO4qDHqOYGCPYVxsyoge
JnMY4/tC2fYqCDnXDcCtGLIV9S7NmqpbmNqNiNczr0dhFiv8cdEKrtH4oiztLaoxANwWjZiglFF8
27SWXKdJ5l+6why+lKQz5tlhutLmxnfijhY6rDOPWxcz8QbNjlNbhgrE4chXtxinKL46twhXYdcG
q4mw6ppJr/VCad18Ho2cp9YJXhkL4KDBZhhV1t5QX+Xo0bWDV2rSafI7qa182zctT27twY+hW7W+
MgaB0MLquylqt/plUsByl4T3kA5HprV29RjAfOE2Tor2OUFrnnEtJ9MH0WtGly0zSM8D7rZgy1Q/
uW1BKMkA/j4qjJzLFB7Bd2XjVTBlYnwyFI4f0ISYGM9lgfmqFC+qZ80FZR3jOckGDKi0w6DOendp
HslVH4j+BzqidVO8tEV1Xp0ZO6NtUdPKBk+PgcDDwx+T/6/x7+KtksZ88Oap+zSFPz9E1KdteltT
mBd1vKcARGjaFbTURb7dr7Np5NiTh3o9Ylnz0N46HtNBO+whouEalFy1tlfCNuoHaj69m+0z4ZfD
W7eaVU2ziyZ8dhzjhIsW9WNRuYrKiXkojwHMjsQC4QNOMieL27pXXyCZtc3UP5Nm954d1aXbYa5Q
Zt24Y4qgKwq9pkLvcLC3B0LjxVfvcLz0JrpssqrtKaafU5b/Onhu8t77FiEn3bCetqKMzTWtC90q
6jUFYtRXGQsBjGLhCQZC3ATiByN1xTrKGcXEUllcmukzK3LffcWzFJ24cJQPJqVSDD2T26ESXPNC
+Dq4RsjR17JRaj1KbHkRtWMPNL2++y0W22nm6CZJD9PZUwckt0uNiNKpUzKb8rF0bqJmY9w0/BZ+
yNLB+859KXE3djYmr1HrHcyx5KaovOTkVsJ7ozkuWQ1pp34wdkGvqTgO7Sctp8ekMQUO4s4kfBwx
+7xPCrxOeATEiQaljBG53SY7RZ/HHVP7+aPOY/XsdpV5YVkk4Fh6nvlJFjT4ckHFfWLzmPbzIEk4
oiF98bVrXtOOK1PaF+Gj15GxP4ZN/NaWlPkgGlhnOXgTx46u6+9zdvaXHKTMg6ZaFyeoYP1KC/eC
y2deVlVs7h2RGKx75qe2+/yptUYqcWRXsCxq3rllBaiYvp8sdi9B0A9HoH14pRX/X9D43tPsNN5D
HqbgPGxZlHptVsyZhDL50rk8Ios5CLJLEmYt2jk8hWefyfWTl7KWrXqGmNxQrJsBTOtGdOcibVpj
k4ZddKT8JV9iKBHh2cpFshy5EoBgaHQr7oqYFWyYHGMDaUSejTjt+43TROmroFD5FOIgvsJUlPd0
DmKHCwQXyYUoc/PJC+Z2XNCLgAO5CueFwQV6bfcyeqR02F93VuMchsFrn0MMOUfyMP3CqbPulWly
irmrx+ACGmBaFTX5sJa4yqOtUhOEAh5d3YPNkTTsbesxf/St7mK5Ijz2o7LX2g/no5RG/lLNLnGe
rrxlepgUtsRkV2PEDZN7aYqLrag++qTuy2U3gXKCYZjsGsNt16ZWVGAUmLNSBj9PmevEy95151VI
NcpKi9C9mJ1Q+wLP8HFS/NFTPFmbfsaMHbcyXM4y5ho442HNmSsJ/RRxZj5WphCLvLVBegXApYhU
5PeRX9NAVQXl41S7+Xc5EH5a5Magzo5rovVCgu3Xjl94Nw0KXFU8R8a7jUPpkjcgMyPTn7YQ4N1r
Yjo94xRlvCftOJwcJ2fDm3rj4kdutGwbkV/soCvu60YnLzZlhZu27KE1Frm6jJwjDuj3jJ2tJhML
m8sZWwSyeuQbas0swF8XqSsvwUg1TzJZ0VPNQeqlqhhhT7YXnoaomjZJ7fnfmXKTNwfL8c9I9A6o
UaPorrIL7kpOvgkyIkfQvnLvjg4n+e41Gc++k6ZkYyYVJAs/Af5B2jh+VlE+gx6EPXAWIwbdCXzF
EtnB3jMSDt8geWXXyPb1lnixep29NF8VpZw/o9oucTU43TERo9y1xc1n5UCbZLY8GIteMEk0FC9c
uCL5ynGrPrmkg09DZTaHqbSrgypmdnybDU9oTDezNJ0VMQ6NU76oltz0up8x1slxhIf1NQ5ZtNZp
gw3Icd1gyeFEsbS3QZyuZzvhbt2zqnzmje3yE5ZJLCBgZFhF+fhBKlt9Nyp94LCnd+3odoscTeIL
T3p7TPsk3YdKehTI0lVy2019oyZmPcQfwFmHLcV37F2tX26Y0QEFYXK0ZFVFouZLeYbZDsCmw9WY
etre01o6vHNyj38CTI3PFubXeCvywD0YfiQnet+RGm6RpAA/Xx49RcCFOEeZIgDZo53VJPkv2qB9
UQZHveU+Xp61RdZGN/PI/bT3yNV4suT24+7FBM2dTWvuKOUa5aNZJ4h4JM0iezQ/WlgzvyrT63Y0
TYHO8lT8ZKqSm75uXeaUKXOYuozxmlXRwBvaO/peltL71k49NQDFinxLue3IJSE8sMhbqOdWeFEY
Hn8LClQYgJhxhsY4Ei6qa8UDbeq5m5aUAMbfyi2cnV0O/sbC/owKExQ7M4mqpcv3htM0bqtDzbeS
002fp/vmdo9icDIdaO8avsLACp+j2C0oEgvQ6bT06+/GmeXGjTGmWbrhHTAm82GGN7KKqQhcVo1u
Ln+18ximhmMFZPIjlGPXm06lg9kR4cr6NLzaeBvgXe2GUo8UZ1rJSxWN+rXsUvIjjYFv46StvtqP
05SsR/rV1x5NyCQIaOqGsyQJi3BaQP8tAWR05dpln6RBA/Lcp80h6lQQf4CAUY7R4q/I1kFTGnG0
68Og2eWV3f1OZgw4GJtZKvPSwUxXCdwm5tivyeDi1erDed3XGtpW34gtRQftvsWnvapouWeQNf80
KPx3XlDg1xzzEUWnh4fXAHy1UVadPHuiDdfI1imCBDHBApE47xz6MmuUH5ycHItOhttnuykFJNGM
t4tzmo4H+jGKXdLZirt1hP7iUy77MssK+ZLnENGK89GVI8XZ71T/qcDtbvIM8NskRPykOlzJa5rM
0pW2sTImdt2fAO6R0sNHRmkTX5G2i9RjrsWrl3GApEXBOsjAiA+latpnPceayEbuXCOyQoeiccqV
NDq9SZIpvv7V7gYu4Y5Uu3Y206Vdi2BTudLf0LCkFqrC5JuYz+xQCPLdLefQYUYwFrTocrcQdfcV
RSG+UjMlLmFX+Uy2u+Bxk9Jq3lkfqF0CkLiBiWSv+im3qsVfFY4aXRqjt0042GyTOMbh0XK5/WsH
ccWP7SzeaXx290mIpVh4U7qGTDduFReRbU9Y6P8BU3CpforHrvn56c4f1d/Io//Ekv4tovt//te/
jEr/f8gyNW8cy38dgD5/ZOq/kkz/9uN/jz47txCzNOBAQ6R3MCwBE/h79BmK2R8we/9BMkVJv8Fu
/1HHbrl/GPzl+R59Ja7xt3Y6duAu/o+/mMYfpsPijhmaTDV/rvvvZJ+Bqv4J2Ek+kjOXC1HVs/kn
ZS3/DVfsc2SO4AZvnFYb7g45rGVYy22oe7VHXhk1saKBUadgkLGY3njOK0FzXc2YQvQBtJq6Gh5s
XVmSOQ9gor0RYTr9HddW2TJ/DXFx5bLq9y1+jXZvJb1dbKLay/Te8aOK1sOZvna+KFnR/5KpaOsl
fOHRhC/VlObK1IQeXjnalaCyQzhg46Nfm8gY/qjJ0DGRk7G3omk1b7+TOFWXHBNetWKkPapv3Vod
eo3XNHiUJ2d0LrFqyHnGKVCR3uC7SsTlNsvUxZyR8sGrHD4ZGFybbY9vbUVe4akbg68yGM9URuUr
u0mvoSNOja1swi4QkfDBu07nbyHqmUCAjK6r2jPtp/4vw2iwTFdmtNcObLil5aXMIQ2AhCp+cWrk
6LkO2mJdUcvHW5rMPjdvjsLTcq7swVwXkWwXIvZs/5dDk0EDW01oh0texRkdP3B9kL5iSMQtQsxb
r405YipUgF8Q72dGB/wGdLnjlrMvaEEcK30p202ZCr3PytuVrzCrfN9arHTLmHX3qW0diJl0rhXp
EnidH+7n8kbiDmvHfGDVKwnzKl36KKllrD8TXyu9KcNQG1uGaXZ0P4samGIWBe2nRffsnR0ms7w2
4xxHSO4N9Jo8naw3q+6njxR86XVUeF6SLD6PxGBXbWoLH7m89h4CMTzPBS7+SZn2D9JBPLO6zSMu
9kp7cbyhB9l2vhzdc5p1Yiq1tq4z6f5cJXhIFkDZGNCS9ueuMbX5Fio6OkmiQMnjDjNDBO8OoOt6
IhEePsR54l90ZxqJvcLxncofhTHa/Eln/KGPKf6LcY9nJ2jQVHMDmt5QZTaKlWGmDLG39ixtJldw
HefU3rWyTGCJSlCN5I3Q43HuwBas2TQnY0T+7rs8fqk6d5Zv0qCR6Z6C17D/UUIkHTuRzeAWJ8OA
2W/b+kHIIJToi89OY2X03vSzFcpmg71SsKsVVpCg9Ldt+RmEI43E7qBr+VjprlHPdtS2BtbLRIFv
XPhzyfWrs/Ds3JNVUNld52NDr1exYWTmLjQb31xLCgapfaNf+qY02zKJCG8MlEFLa++BNDtCo/e3
qYtRxBrb4s6vcfAiyp5xDBLR4Yw6PVLJLd+rlHhrmJhADKU7vKds/oQ7ZPpJXateqJoeoUWHHZqu
Z8RIXlmwmVP4ayK9sVxhC5CDgq+OcSjtS2Is+KKXIcUXR2vwAQrLqUiffLKVbOJTz+PLLfQXdqXm
yBpHC1k3e4ciAUbF6fR3kjjRna7Cp6xhNF2mc3QwMsn7XkYMuNI+8PhER74PDTzqS45A+wQHD4FG
scFvDVbCw8hMuFj0YTJuJjFM0Lm090yeYKYAeWoPmei6UzM1cEuwJq6Is1KoC6pYL/3AHl6c3KmG
NdNNLNoqYDHdjCQetrU1qkXX2v7R8Hus8EM9Fdsk9Ycd857yzSoqBEdSW4xNnIquZp92cUdZYlHh
yF+ZHbJFV9FCa1it2FsZZtR+aO/NDgtx0nOXj4qRhs16psWUqBIyC565pWU5+onZKVPVpOuPGk0N
1TAdiXvlWOmH6Twxtvt0BzHuXLduHrpWM9ZFL1oC5r7VOzOEtJw0XNJebh4dOMuHKSbKj1WFuC6Q
w1VoeM1G6j7cq7x+TOHJbTzvZgnxvWhL/KKBrkA4V+VueUpE0zzQCK/2A3HZt7wxQph5thBPdVx9
Wm7QbJQe+9fIl/21pq0Wcj8sBrOeMt6RcWulTnw0OC2uiSlxVxH5sPeS7AO7tOLoyw/fHnnzHM05
P8KdaAFphluKJjWXV/iqHQYjaybvCBdIbPuewO5Zx8J5tRLLOzrQYvZDo6pDF2bHwUJwnD0UarYs
d102OBqcNmhXtTuM596L7AMiQniOSvi1FCtaO40r8WMCC44ZkoOvBydzhQ+s3wVz9yn5CNeusqyH
ehw2FDKBf4sSrh8eUdlbJftbZnhEY408kBsnFQrYV9gBzgOgf18VWfI0Mi1/Y3hIgDLz62jbcZvZ
l5L0CoJUuRRR6Bt7uop6czFFY4EfwYWSSTSJ7Iv1ILBGrYBP1hv6L6cV7InsOkjjcWhcjI554r03
iGrLXI32Rhm3mWtq+4fRKcCMTzBJEwsRFmHkS2QElRaAH+jCETR2Me8NhA3Fe8KDW9Gp9WikJGgs
X0Px5TTUP3R8c9fxeDNytHScN4Sg8KJiYxdlJc4dzeeLujFuvetN2d3FWBQTYptYipaCeVazKWZb
XkHq1icr1clvhqp2e0LmSxTJ7VDYgDOGhSx7xfdxg7DHzLbfMoHN7Ipoh8+2E732ftSY0b1qxn6A
cNoS8RXrOBJJDSowcFVKDHQ5ZA1yHpnGWEquNQvbT2LbuH3gTWw8GpgnW0Pvx94L+yWmw7i/86mB
zbkqyZsvyuun1MBQ5nbvXWuW+3pGvzDrgvBTVuLiybt3UPI35tiIEkhA7t6/zcQ9L86eUhAt/hae
pm1sDGl76ToYcPrdOKX5svfz8qETfApFGprnJEBjbrAAoikAadu4HbHJdO4zbHKAGEbJAHnCn7tg
VAyptPNtuLOqH/YCZiMwajf/VfSa7HZG5u9rRMcmDVHi9dLUI6xCnFobu86eC/dWo+MISXCQEWGD
cnIWMko+qprLpyCCDqS2c/tNk47dIRvnlCx0NeP59oPppW2DcpeXkN70OLs/DE6cpWcpsY1m+QFn
mFNcBEPQH7Lg4APOe5B9efNgwJZqsCpKYB6JigWBfUlQp8Sb16beY9X6/spNkiFYuJPwvyxNFXbQ
wX1mgPYaQj18RMvDPg5nT15ba7A3VBl1B0NY9XjzXmWbrGPUcoSu2AQ44hvrkURuXrPpZBCYmVXZ
557gwTu5okeUa/++4vS78WIMVCZpnHuQIKO70EMbYr0LK0iAdkEk22u8/F0PTn5WiWfhrHKrsz1F
1IO7tdpmscx2ZTxgQZEQDJ985emTimSH0W620DThoez9pC9XOC/R8ub5UwQxVd8D6h0zi+IVqVZh
/iZpvLDTUruL2WJYgApkMjcA7UB4ps4C++ohIb/23PrnRWtW/cAKOngvI5zarzk32md2xgEwBHos
b2APp7+IWcMx9uxB3+ENmXyLtr0xoqs1TD7TZoo0CkKpnwfLqHeYv29beU6uqyAGdJ5Qlc+xpw1S
ZHl4SPkjiEmLyjgB0/SeCrOrjwC5CXEHbeo4K6yFDSfgKX6mqSY6O0g482a2Rfc4mKO17dyGYA7N
cdrHFp6H7XvkDapepVbpjD86L/wHXulLgzKxQBQeCTFiYzGtT7+uO/fc1Egplyk0dPRSp9zHLgzl
B9/HcuCD0w8Me+yfzLxUxOPhTQBDsH27BTnWtwUrGjcYBw9smSbDAWww+zlzZuGezcGYGYbmtpEu
IX9o8+BEoyw2kn4ffzFYYFhQkemg90K0MEErI1AlFe6Ybex9u2ZD5l6wTNr6hd+LEO2IgNNUfKNi
wQYI9b6u9rk91icxCpSj3v1MGfOfp9mFh147yTFP23iR5wHh/JFsmde7hAElSOLMzDhTmET73So5
YkcAxB1DRerIae3BAnh7183fhjSD0TMA83XY9OU0vIUWJ/SKb/VKA/PcQj70doLf+zdfUHynLN14
LkbrrRt1/AzwKT0Eo0mUXAJ9YTGFQyIocd8ggqmP1quzow4H+8OoHNndjUapvwhkyXnnNALgTk4i
yNwPYChaSJRek9xxivfeXdhh82EczByVFVZozVS9T7KXHHvPT2TSYbRUGv/QLje9od4DyOOVFeAc
dvUwSvIyiiiO7YQBTrCcwcrewMgWrybYY/uRGpnkKFTJFXbOzQpE/Ig7GwRNIhgCh15Zwx73K3vt
y1JhQopiHmGZczLb9/BgnYNFKX17mfyp1h9OxKgOQ3MffimvsUmx0I41LWhzEjbEJ5n7px6UVvyB
PuXAcol9jExCDrx1fhR1yEC9zXLuerFG1w6oYPdMQ8fLEiOGXDm6wgLp4gWX1ywMyaMkI2H4q+lm
MjxTiFHhuxrCGJLNjHFpLfilfgYir+Wdz9UP5nEqZpeIzdyGuzShrnI1C8GnLWTsnGK0GERMiuDY
B+Yay/sMr41wZz8R4k36X7QOZofQcYK1PfXhRuFBuFRxqTY1mP6dRYDky5i7+L0nHbqQuDheRHdj
e88mSTFCPFuCaWyY9E1DdbIkhv0419nnNIRYBQrbhtlJs+XR10Wwrg3vNWsgPwGYlvkhblpxwPkE
PD1FWqQAQ64YmcOJKOryc7DyHPonx4KvXA1ACC2CT5hyc5qzUshOO+E23feUzeUBXGr4WTFBYQ10
KztYwfvH1WBWNIfcxuYTo3A84nAmuAQmVJrjVZmnDZHdVCyMqDS3FhLNNQ/NkKB8NGxppLLuJ6OY
12M5mxsEx1+yBDMjM8+kgD1tjkOJeZh6CevkEzk6R2kik0VbNf5rgFtiPVtG94lBtT9mRhNvtAVe
JU9961tUHQkHZjQP0WSZ+M1rf9yEE/E+qFfM3HumoADA4kIvMRFxf+cLv7l5ihbRbPi8w+HVnhpu
1tqGqu1MzorrdbrHFooVMEyd4NR1AGaARbiP5RSlzwSQ0n3R8oYQ8Qt78uPQSssemP80YdPKeg3Q
eyzHlWWZ6Y5e2Zi4AZgQnHPd2cjQ23YgFqq3BGk6TbgQFH1wMdqsICwnhOtykHQjfRCuXUnI/TjS
tqnZOABnZVYG3eVvY7b/QS7+5f9anvSfTf/58aeB4/8mLdI08ofvuQwNvVtZn0nR8T/njcBLb1M+
XzqebdPod/tX/5g3Mor0LNum0dS/lYn9ad5o/QEj1QCTSCOXlPTy/jvzRuvWePdfsKcuEjqJXIth
k7Rp3vP+G/ZU+AnU49s3uxjN/OoakOBxuUS70UXe3efmyEZFuuip9wlzm5ie562bS5QGmhyfVFsN
B0PROxA1xrqmfSFh5l+bFziC3GlN+osPDdU+d55I5IM1+sXj4N80McsDifI/jx4Jwu//+Atwzn89
6v7PLPpp1J8ePn7+77Nu0/yDKY5tB5bDMyjp/v7ns+f/AV1TUh6JgOW5pn373P/x7NnyD8MHAcrf
NvAdaJ7/5Hya/h88kWSEQMHcnkHv32rucv0/Yzcl2413q1Clu4vvho94/mfSp4oAAN0irhir6yh9
agyAIOeBjE86mAs9WQCfCNcwDGOsYmPjwlJJ7Y5eRrdfVwQL4hmis++sYDLeclImdgdO3Kv6diWH
1iaGU0YdhnCssGpCnWWiGOXNR4Ip0rhKGRkmxzawEKP17uqgHoo3/NtIwwstLD3i2Ijd2HmWKmOM
QvdIrx9twN35asxxtq0YE+Nv8+cAVlJFf+Sxiy2yVgl+rHgzUcnzOKXMUFd2EEd3XtpVamnSbWJh
msTzvxxK9E4k8qzG8p8Y8d5JYlGdTE8Z3nJwwDRgqU6IdyCPipvRuCDqVQfm0J2nQgjcM46DORs5
v9MVp5WISaW3k1bvJQyordpo19kgR/NRVJP2txzvmVfWfT4+ZUEVtDtHdGlwj9c6MNbk1kmN8qmT
bhi7HrhW7lcGODGcGBur0LyWLDaJqDEF4/pdd3mWr/oSf/nCiYl76yrA4OJnOVNHZiy1uTUn1ARQ
C5RDbNknPQ+OVyc8WOW+9ugc6Jq0Bbrf1sAQYKe7lhHNh1qoAaBQ0lWOccDGqPdc392Mei+z+UxT
k7KlGtooSVVFSPaWKSywR5NcHCakttUE0goUUWRxXMW4FDmFfgSWKiNmuvy7TRgJh2ElKiRDY5cD
Eg/XUNT5HfNXOFhd1Vgj1upgshc4TQXQOKI+Bimc1I0bXDMmzvfcEh4Zf8Esm4OvXefoCEad3mR8
0i8ka4d0qdo6oIxxamv8eLPX3tUuc4St0WOl2A7FkOvd2HmufzXRcCb4hpSUrcJoqOEb0CLgQrDJ
XXMZWFPx7HmTd43cMnmr0qDzl8iI5NQwiVuQ8GTFjJ9R04LKju4kwqY5TzFlfPBroVBzpXNu2S7G
EP1qtjzuTiYGj184O2MHS1oV/UarSYrtZErt4+UghQfKgWvAMks0AjkkgIwknj9RjBCHFE6t2tIT
F0+UtbsYE4gfS0GmvSC0lMWvOqlGa90phoYMrj2/X6LHQkx1i5EwCO2x7Vc6u7g+YcFjjI3iXNyb
lUsJXgTyGttqYQTtRt/KhpadWXnvZgDIcFF7Ea7MAIQT9kNBYcaSIw++X/d/sXdmy3Ery7l+IkQU
ZsCXPZLNpihSIjXcICiJxDzPeHp/4FpnqxvEaYS0bx2OsB2mt7KrUENW5j8Eo42M6fKyWKEHaJCu
B67G7/JAdq0GXAufAdqXX5sull5Dbjk8eaB4Iz9qIj1IEty20dqtqhb6ccndtkOuKXiw07iuN6Hl
p+ox7TrvW1QgsAf+YqhauCWwebdqVtvPUmeaPHsTT813VJBJFMHRFXvsV510azaIQuhQEmTkXksU
u9it2DUYZf4Mh1iBh5zIuBpmBI4Mt90Kb9CQDPSpRm1DAL8IbfWDZlDUULBH3Q+1TStd2FllPXtW
E9tohkAHiFapSGX+h8Zea/HqikrjM23+QNw5WVtGcE50NBtGmGcSQ9RvKkx+CrA0znPbtFBn1vQF
JUCQPmqa3i96MZ3FxqJCDUoqw61hY4OmH/Q79GtDMCZ6VAj1yq2xL/gCFh4JS5uaDfU73jT9A/aj
crzznMbxb9B6S8PvWOVaKpTtLqsoO3uqGWHBFiB7voq1Bib/NfuT05vzwhp6a9thkBBvulLue2QP
CBLRzC9Kn/qYWXJ+bxExoNKV2TAYnpygMVAaBElifxgJCfGmUSodSUbfy9L+a0zyktxbTkSFX67s
sEXKybG07LpT5Mr8ApaygqzP0Rs7W/IaPxjlL0zL/RVLbK0CVaIeWZk+biTQqZ7SqTtkMTN6rmip
mYh4BUW4UdsY/Lto8zS7BiNoPVeBr3xrWmQDPzWNPpYz5Fq71xwD0mHfxfKzN0ihNcrW9Bm2Etwt
azWkR/kVPVhRUhZ1agVbMPQYQO4KvHa8GkmXD1Ym9TDBDLXWPttWXVhbDVgkRhxa634ylFr+HEHm
gv2u+LVJxSLR8MUIMZZbA36huB/C3OhRoqfjGDkdLY4okEBcazQbuU4yBU0ikUDZYENS7N0UWg6L
X0Nwd48EafvYpJx9Oxtwj3/Nh/bs1dA2bLAaMxpnq9ReB4VZCRveT0Vhmnj98YBRrx3eFhoLqRCI
hVZOJmMTiVz1hh4GaNagAd21d3P20DqivFJAOnWRtsCdyKF2DppzbAxoKG+0WeygJuTw3sOWJbKY
G1rJD17kB6guIeK2E1rbuUgFcIGs86Rw3avE0/L82gxT+bMuk5FvkM1RjVu51GptJcO7Vfc8e4fX
2KpzdIQhgH9nNVOmtEpfGQG2rucCrJfBGftm7ATUVvLstkUF5VECNxTuImYTzlkDFGCLK4DtITHh
e3KJeqrGjAvE/GkmxzSWaMsj2KKgqdNzDkaoI1ahSellKzI7hF6QhPDHmA9PFHeJUWm0fGIN6kYk
muYT9b4K7QS6va9gM7Ft8aUIu0yBBnO/TWqU+YFRu+bHKGhQO8xAi4U7Zrf53Mfoz220xCfbDgrj
u5fLZNv5WN9YV8jyAp4aEj4YKhGyw6PbUHEkQ/fZ2yJbLB5wYgnRZ+J5z2FnFd0PepyY7iiSo97L
XVarhzpLrHQrk2IZW6iSZnlDkgWOyo4HbvWNwlmgHXI77/znyKaUH25B1dLAxnMG8aLHLgDvzis0
dX7S0dbTtfBL93OFPYB842LOmHyomiyvf6ad2b5qjsyXbWgH4aQVhZLHk9hAEKWmZU87mazGXgd6
rl/5RaVne/gWlYHFkpqgtuCitAw+ANDSVaj72C1YTUoaiL2Dkd7JqDo3o+FZB+0OyBNVeugSG8eP
lQ0bugAxhNgj1Si/9ynnpVGGfkTc1oj70Dl7luNGpJT7i6JAQZyO/nWFc923DAxvdSdTuM8eFGwJ
i0+SJ5XFXlbT4tVGPjHfQuDCEMpv614cwtbyI9QOkBVfg4VojS2uvlDoetxrggNU9d5+9tEKgDOp
9nL6ccCXTdnSnC70r4kaltFHGjhB/UkPSKXhC7aoKaPSvEX7krzA23vIwKddvTf+bb7QCHprxlT/
Nmeat1YNoOng1ZWAxq3cQJjeXunlIOKiLujQSTk9n+yt/ZNHQMlXPOUgYCEoSR8Aj0T+X1rkMaqD
99ZxsjIa3FdFaWi3XLdUxUiDEGmSBsPDUCgM70m1aCqab20w560lprKyYIuUfZ+tm7GHZoWWhRKo
niqIFr013TqbVHpd1pn1nDkeJT4rrTRkUF36Z2Ra8ciX0PUWwHdT3NV0GNACd+TmmRSm7xAO9dC3
xnQv/07rpfiM+SqQVqfO3fswor61SeGIwHTDp71EHjgdEB/M8mrV2J6It8HYMnXQZyXPUpnXHbR7
86vfRqLmfNIgZNllK+EGrIrgVe20JttnTYySfxpoxRNkhLAaGzfAWrwoRl2ARpf/6r01nuu3JjRP
fcu6AsOUuZvBVMQPGbYXQJba6fN14Sb9p5Q+DUZ4Qa3+Mt964cJtBXJ9BuDVdfTWOBemz2UPqmOs
W3vGcOXGjYu1TqIhmRIKSfa5UMIC/DZJ81ooKd18qcBAYF17Oe6C1HJfAsjxDa5jZo0iexSQs2pS
AwszSo3GWNm8Orz/e7Rj5z0+2mXeshde7XVZFYDUzt7t43/k34e7jqGGsGVDVkdza3X8yz8gNZnK
kA1HH5MMAXJcG+Fj/77bsdCRgSjjkoPrtkktx+RN/y9ITcK8w9QE/jm6ZcvAh3He+QOHjtH1/XfR
iNCAPTToDgJBbHxC1IkDthvT1YagrhzNO9LyxKPos26/ok2RhAveHBM03LtI+A9lJ8Ycg+uQcukN
SFwLD1XB8YhS1GpYp/KHIr+RSPhPPsOMF8h5ReL9yMa/n8TrZBD8kUq8yrxb5dY1bEKnC/4iiK6p
lD/grqBYNnp2nwQZzwxdypE1EWQnQfRdiX8WcoAokLoQaJyd6XfCyUXRdbo1sqFPRhObhd/1jasc
k9KCVp3xdoLilW0uz9lMFB50GsVIg/8yxaSEGDVC1TmhtKML3O1zhYXGOhK+uQmjUv3H0udn9z/z
Zu/jwpoMiFD0HlGiEyzlSSiSDBoQGGce81ax1qYZDZtO85zbywOaWQSmhm8V8GeZdIoq19n3QQon
k2XQo8ekzf2N2ujAo+moDpmV3fYN/J3L4UYTrXejoo5ryoqqKZo2lulO10NjuVJuKZZ2NDTBI0CK
zfgReBe6BED6UEWP6IWhOaMXkISstiFtCN3iuUaUBrWT1C51epY6pSdJGzBpaczMhDlDj20nk9OM
ZOsg+JziXANtgisKcGGLVGOiNN9cn3rRR/xW7asgC0Mdv1b+uDA8mVL5u+EZQoZfgXoBtcPJKgSN
IjTY9tpR9QXuqzI6+6HvbjzJ0q4Ehi+dI93FWv09c6rhgHsxj37o3cfLkyyPm2qydKhdcp4KIVP0
fvsIJ5vOyJzcqBomWVEleaOQ2cERuA0sCGJlH+wkkW91KKKJLa6ppC1t+blJsK23UrsNgg2g8Pk3
1lITLJU66EfkuFNYpll/n8gPaCYMW62qoiPGOxtBL4xXd3AdSoV6p5udcViYhPefwhLCshVuAlSM
ITSc/4oKtYIYKL5+pJmUfzV4aV0J0/rWNEGI/oACzTQS4S2aB/UeBHy2lR1fvsK6Xrq+/EPe7WPu
NMrLphgto2hiKOe/gx5gqbZWindCOOqg8Hr4NOits3Awvf/mhAETzdFkCDbzWMk+3ViqBs6rVGrp
pkB2xhkOnZn9smnHrlS05rwAt+VW5u2UF/6t++nPR6iPTlkqxwhF+MlMd6kctoU7SDeWfCiweWqN
75cDvDukxrH9DqBNLpF+oOUSKthPKMp93B+aYl3b10JfOArHo+ds19DmUYGZ6pam0imyxwV1smtS
CM21Xdr2TdWoMnhj/ZMmAQLElGkTBE545cKH3P7xwM5CTtYGQOQiLkPTvjHvovybrDxa4WOpPl4O
8u7InYxrsjLaEPHeBjb1DYS9NnnWEdqO7i+HmPlAJG+KIgRlBi6tyQcSKl5JEuDyI6aCCOtYFHTr
defeN4iuXY40s5vOIk0+EjDsRFYGzzvWsrNLdQvhoO7L5RAz62DMRHFaJO9TEGg7Xwe5BdA0zgPv
2GaoqzVDfg2qpgSYYdzg3dLflh6SBpdDzo1qLBTTcDK5Fs3JqJqor6s8Q5OpdYt93rffCsP8+N+F
mCw1AHx9nuaEAC2MGpCJUFimL6WU406fbCETKjAQQ2FjDj9tcsmDUxeZA5uTjUqV/wAauec6r1gG
iX1j5Z/A/y0cfHNLj66xZml0j5V/OCYnu7YWfQ48nZC4MQtXGVed1KIH6P7NJ/odZ7rE5cwOzEZv
vaMRFnutBeXpoR+wEOTdY0NXx8ySs8emdyGMcSufDEZEuHqB6PWO8p2Bjre2qvvorgn6vQXMiQL0
5SUx+7VOok0WeozK0eCnvXeMscxUUIKWC/ErRlIaOyAMA9BCRCdfh9J3OezbzftulZzEneSAMtpm
UugQt4D3P8rw2TUeBYcM/QJF+QoYHWVRcIiIrvp1DVblxoteoIHHpbP2pe9tcRv7sF211eBWtyDY
Vm26DTCujm3s4RDh7RCxSoAGyhLVqv4vTrrTLzR+wZMvVAkzt2I8qI5Zi0oZOQVTCBEb6kL8fHma
5o6h00iTWxVgKOC6nrXg1ffUlj8ABP3lFl8QU1dWEsyDy9GUcf+/+yj/cLsMMWIkzgcGkRuS8qB6
R7zlV+gal+mrXX7H1XE19PU3tbE+uzxIu/wrVagYpdLoPkDvzit63OSRwkgQRrw3kOlRKZhZ6K7T
y7z8C2euMYAbb+Sztx84mXm8XikdU4E+1hi77QQJ5oe6Ex666ug+XA41dxxT0dYtk6cXb8rJxvBF
Z4BXlb0jahLFpqY0QQ1Wi68vR5k7uU6jTGa8b/AarPSObQBysS5uW+l71WuHGGHSy4FmhwMiwiD5
5EEwzceDqERXqGO/heIzTSMaSMNChLlvAyXw3whUMs4Xjy+CoS0ahlJJVI5t2LbF/d/kMUiMGYA0
wGsIBNrPg9Rp1WMFNnhH9LLdXr2ivr2W1Gzh2T07FH1M1XkUk5xNhgIgN1Ghn3MEs/Sl5ikbvuPF
ffmDzMYwVJuaiDAU2R7/fnKIKEYqDKDZ3jFIbpH8Woflnrr+wsX4/hnGZWKdRJnMl6qC5qYwjlSi
koiR5KxsSsP1rgfHzRCyUm4NNfua+S2Swvo3vazirasW3cKvmDvFTn/EZJEjQqQ6msJQh67EojSC
Jd53KHeCrEVgRHK3IkUe+vL0zsY0AZuNlQtbvE3MyfQ6IwAmREz/eI3/+woiOxQ0bY1qev9wOdDs
Dj4JpJx/Rx14R9GY45HU0HZVn3XqQlxSQ98ujGgp0CSFRyZTh19necfU/kTDCJGWeq2rByvLtpdH
NLsyTU0Vb29VnobnI+JuQwqMQsoxkR7dwNwWNAIx47ocZHY0lswTC6E81ZYna6JWchU9uAAZHuXV
dEHbBh9sC5O3ylu41GSNnzu91CyLIrE+VgHgxJwPB+FXaWys+1h30HXpEbeM0Wm5TX7gIrhKkqtu
LQLEaiDx7kobY6GFzzYzmxZVNV02EaQAADYJH7ZRQCt4HKj9WKmPHu+vpaNk7t1/FmOyNJRCAGjS
iWFo0p4s2DygA7RFoaxHwiAv91L0S7KUhS84M68W+rKcXZRYqDpMjpbaVFoSVdc/Wk57H+T6RkYr
b3V5lcxOHmkwYcDJU8o6/3aOWVcSOhD+0an1HU9jCeB6gdXE5SizIzmJMnl51aA1q05NfLy+olVt
4hhAle7PQ1CFkg2sGAzW4fgTTo6jFPXVTiD6dBys2zopdpBgFiLMbCgeqlTXQVLZlm1M1gBCLJFb
JaV/LMSTr9y2XfrgKbeqiBYKi3OfhKNBAZavyjI7+HwkEM9LL8p11rPxosUPUvtYway+PFszjxKa
Lb9jTPZMWtL9CBALO2reUB/cUM3XdaoBI4EKGWfmlwD2zr2w8vs2CJeeX0vjm8xjNYhcqhtilxbC
yE+B/q2yXy8P781efXIknY1vshoGy5c7KCkout5g5LjXr9DrGTDLgmugvoyurqa812p07Ol5Ipd3
OfrcQjmd3HECTpZihdbiqCfmH0NMS3G7zPUvfowAcfjzL+KQPpuIbtNoMie5OlKyFpREnSTqq9GB
wdpq+WchHv4iCI0eIL1kGCB8zweDX4ARaOOlqJpXoA2BnJo3MLT/uyCTGTPwcvWg2XMh9na71Uv/
wSgUCDcFfC+/06y/2MmqYZO7cPfS+5yEM1FXj4HN+Ue4U6Ns58aAzZgnGx/nrssDm0mS6BBAL9aV
t6LT5HjtNC2vC7wTjgUwNTJqJWjXiJjCASoACt9cDjZ3EZ9Fm5wccg9xow6INhQb80sMqqqI7nGe
psHklTd1oAKee2xTjl8TZ0d3NTI0L/+E2XOFLppQeUAo6rQ0lXQZdFWTMxLnoXSr0DxZ1z2mQIVo
tE0h284qytVhU2B2uE/xRF1YrLNHy0n4ydFi58DxkJlk22PkV4OycaTHxTLsWz4zPVygXYztalPR
FH3yUQc4ouDpivGArrBJvMsbn1V6G8Rffa43u/hiPsIFJiva0E9beNSMe/pdbFlgl0UfEQO5ydKt
hUFRzKv94xPm8ihRgqNuQKqGN5gD7dDc+vN3mgXt/z/hJikIOHIXp1rCiQ76KHy14mUIni6vmbmP
dhpjkqi6GthX1Pj9I9SPNH326/teX5i1uW14GmJyUlqS5yHtO4YAW3ibKNtcurL6l1JeWP6zeSLc
b74O2vCwJCbzNUKEVAula6RmsR0CP5W6D24mNkEt/aq97AjDDE+wBvOh8MPlWZwPjdwQq2LMgqah
szZS5XS80nFLUq+NIUYtrh01buQMZ1tMNLD3AhhJfQ/3k6Js9wZ4vIV5nr13edfQCbRoCpqj4NHp
1Qel2s+FLBi/cg/sLN1h7rIZGvVX7KPwyQdQpeF6LBuqmdhCRG3aaz8RCy2m2QV18iMmNT1R4c/h
a7gXIAxho0EgyvvFZtnsPtQ0w7TM8eUzLVRbehk2UZWSQBVIgSWODfPWcJNtHQ36dZgBDC16dP/1
TPt5+TvPLmWNrFCj8k/GPrmPjVaL0wa/2GOVReIg448eyCgWIxnZIBuvWxs/xyfxcsz5z6rTcEeI
QFHFW1nzJKOpM7i0UZ1zrOuokOSPYXOl4PxYVTtZQmikR6/gCS7iFt1kqDFi23y7/APGQb079fCp
tWh6kd6DNTpbVm1lObXRjK+UwLk1K21De2ph684umpMQk0VjBb5hFC1PFJE+DVm+HsStCgf18jhm
V83vINOyV+F5QjE9ggCn/Ep2GoSfOhOGUenfN/7PKFpYK3OJKIsTHpShqxYyyOfTNjiOVvR2xpji
w9AjxBkdqDZ78cKtO7skIX+pAMhowk9BQY08oGpqsCQ7C9F7G3y9/j3Sk43sL++72SGZCoALOl/U
DZXzIckRyGcw00wdigE+pllV+pop6Ky0S0fZ7IIweRKjnU/15C3ZOlnzdhtlSH1xlKdRueqcX16/
U+qdpd8MkbO+tq1sTbPNR7NVM9YOGZaRYObe/7q8YJZ+xPj3kx+RIAJRYjfDcINnD2hm5R8G/8fl
GLOLkirRWAQAgCdPYkDM8gQQDv9ok57p1lUXyGsvx0BwZ2ZY0yxEmx/R72iTG9J14OzkBe90He52
UWziUl5l3v3lIc2eFydDmqYUcBZCH0uAI+JAa8P57mZ/tZNPIkxOJFMF3pSWTFpSryvjwYX44XnD
LmrQvn4qBnfhdHr7CO9OwJN4k+MJ3aKgQHOBGhvyO0p3F4b5Kijv8A0fW0G1f8ggEqx08RDo8R5t
AQTyqhXK27BvFzbGwtxOD5XQkNvAjxm5B289MLFjCFeXv97sErFo0CNCQLd+WsoZBpRQzAjhGmzF
XsvaHK6x2/2adGq6kDPNHiYngSYrH8d7vYvQGzl2IfD7cB0lpNT4HTtNuTCkpUiTVS87hQZGjkjJ
oF8hO3KgdQPMAQnj58tzN/t1ToY0WflWAo9Dxb0R8XUMXX3jJcTuamEwS99nsvZ7LUavvSbGYD7G
nrpNyh9yGG8vD2QpyGTBgxE2cSdnmWEKtQrxE3H/8jKxdJvqMXmFZU2+P/qQZax1LDRoHfsWwL4U
v/aiO1b+wkKbH8zvQJPPr7qJZyMhQ8EhN25i9cWCnwbLb+G7zN7DKM5pQGc1XXnL4k4ui6xq0axQ
SL5xMTJBcY2MTQVrNUzMtkXkyzeWKwcLB9P8yH7HHNfjScw0QttM6MSs4Ubgq8WKg6C3EGT2hgLl
CMTZIMWYHgiZcBEblQdeFSkGLKM7w5XmvzRiXRi7LhHXf77y4I+/Qd9hk09XRVIFNb7KNrV+LxH7
PJW0DSJnLYTnNFoI9daEmR7rNBA1HQA8xeUpGq6EQFFrYCKBJA1XJXo/UMaOYbQtvXSfZnsb2faR
hBPi99j0G3O41836U1Vrh1IgLyaJcDVU/f7y+OfOKl0DTQ4qCyi5PtneiFgPdhrymxCe25DKyckr
puOrrt5ejjN3VOmj4ASo9RHPONkULbTFqrMiXOTch959pQl2+d+fWzWn//7kKAw8h8qTFAdHGHPo
ja1UOVyF7pesh0jMBZmEm8vxZl/gYLuBZ6JkRKdgEtALdQ3a0jggCH67Ig81RC8NdRV0qXmFGwuW
TpENqdAIERpwu/hrb4PRvfwj5vbjiG8DGkbZ0bCmx6YZVqluMGjZxdxTrGmFScbT5RhzH85Ar8Ee
mSQcM+PfT/Z8iEN8hRhZcEyi+LHktY8Ia/6v1PT/F5g/d5hxJEMVpI4gwBafB8n9HH/HPgmOeZlo
a7T/mrUADbTBHOQnIiFc1ki3/8U5Q0vWsEg9VMqIkxVJXbjAGakPjr24dcvHRsf6N/0mO/E6jm97
O104r8dvMd38aGiAT+A1o4kpawNSJz0Krw6OGCA8ZVii1d8CNCWTK79zYLJ/5P25sDpmIxoaIqAq
EFKeaueTmiLfFUlY2BybEhOD59RKeLf01RpFdUqm5srNu69oC+wurxf5/U7UhArzAcYBvUyaWudh
Sx3XeK9zaVT8ROky2uTxDapX9Q/nhQoN1rh2d0S4V8MTShya8IDCAa5jyIguluPfr1x+CG86G/Q2
8z0tT7WACaPMzfHB6JGT3CASvTBS5d0nJQD0GFR2FJ7d2mTV9p7IVRgQgIBanhyVvxmupML5iDUe
SOrHtnvpsZRoixxpaedDjwPp5fizE01nUsbDRrXVKSUhz0yj94bSO3LXrNwQ4jkd+UYu1tW20r7R
V1yI936TQgEjj+D8lilH65PhRibU3qSOvWNulmu/+V5m3bppf0bYKcbB/vLY5mLpUI7MsRsOK21S
zIgyKfZSFxiI2mRbJf40fJawDR8tVrQ/rh+ih4RYO3kL0whC+Xy52rWHhUBKAiBpr8h8rezogGb/
wlJ5vxU14KfAkhRF4aiZnm+xjKPMgOUaySbtkfgx74K1/dwbzxgxKF/sduFFPLMyCIdm1Ii1HvvK
52MqYvTtyp6eRdpGdEWkjep80ZydEl6jZU5C9evyx5rpkYzD+x1v3CgndwTqYLaflDzzZQM6siNj
96ZfI4q5t+TmSQU37HavQ/Vduo5wXVyqaMzUK8+jT9Zl4VkY/eKpfoQrjdBNt0oHGLdmdij9QxA6
oyv4tsysK6etdgqs6wxvQN4AC7tjJiHgZ4wNIrhKQuMrn08CBB0rRWybTNLurpGIQOP2ex889ZG/
LxFlV9Vvfe2uMFhbCPw+CWBT2jZobeql5JWTuE6Mh4edojds49qGEwwGj8iSxktLeKYoAYwesONI
SKC+OF3DlGt9vY9Auw/9L7H3xCbz+jWKzWtPQ5E4Xj3q18Z+aK4SCfX0hWbnzHHAMUvx3QTDzYIe
F/zJAhsPiLx3fapW5k+5K+Eyfy6KFzv4GAQ/F9byeLKc39N8w5NQk5wKaWrNklpC5e1z0L+kOtrW
6cpwH8xhrxkHx9ql6ZeFmOP+uBBzWmXBYkbOaKawX8NyVX7wkCNIbwJn3/2oigcPmaRRKcmmgrZf
CDw3WFpIVF0oevLInsyr6xRMd8fW8SJcF19E/hy+lALfnrBeW9VnRJhQNFp67I8n6nS0BtRfPiUM
SR4D5x/TSeWi7tESOXbwxCnsOhY+cnQ1lGThGJxpkYODPIk0yV2tsBwUd6yjxUO9hsUolV+SQtny
5FJtOLPrVIrWvbjxMu+jglOiZz84fffHAB9+w4hTgonCPn07Nk6Wblc6QyDG0TaSJKPVDTXfQYoU
XfQgXbhlZrcob5KR2M1hDN3mfGZ7BGq9WO59qLTpWlOrK3xE3ZhW7lWuaSFay0+yBrsW70RTi7dj
l1CJwqOH4GeB9dHltTVz5THu379lMveG0gQqwsIUwSgZZom9cuxn5ONXhoHrVh2jWuLjcPHjctC5
s/A06CTlRSoNX3uboIYcPtqZtWkRu7bal8tRZoeGES68LGB0vFrOpxljQx0Sic12HeSrwtqrtb3B
GHpjacVLYG0GTUWzX1xdDjqTzfI0or0D84tUc9rxxUGiNoQnU3uJoEk0mSatY1WtFy6Tub15GmVy
mShYiVjYWvpHRYr2KNJd1fm92lJ4WMIBzAaSObhhJtM9H8UrT0/0uNMb7FEklgeFtC1wvmyf6iZ6
LQhuyKVrLWR5s7NH1UEb3wJoaU4yomrQLbSWNFhUeFKXw32f1pvL32d2QCPzkPQYA55pISmsS5CU
OMXjQWWvVWSlRbpF83KxujiXZyhjN+z/BZrMXN1LyTBa0h9lTz+asbfNPdTcuuaaLsFGLpHa8Idu
h4XeT8oO3/67QU6WR6fqboGnFvtruAqGXR59zNIAU7J+YRnOfi7eVZSk6ANjZHS+Oiwsxj1HhzlD
PrWGrKPGw/bySGZSZLgVMBHHx5PBo+Y8ghoVbQRVBOaDkmxokjpkyob8Nar8XUa72ewWrtq5kwku
h8x347+hXDqNl4f8n2EOBNW2Rw1luKr+vJMC9/8kxGRh9JLaBNA4/WNfPQRNtymRilOQ8Ls8cbPr
/CTK5NOoeiIU1NXhVb5iYLcyzXvoHEP2fDnK+K9Mc4TTsUwSk4xkF8UBxtIpiJBF+TbvbsLuA4J2
6yxYWApLI5oshdhOaAgDK8eqE7OnoD+k3kuXf1GC4uHyoGYDoaNClRXMkJhC55GjbuRKsHty0W+0
/AnD6ttSjC4FC4nA7GI7CTS5oIBxIbQ/PjfxCCA3x5p0A2jxOxKo+sKtNPud4KcCg7JHpui4kU+y
G8yVZTsJ+U7oAqx79YCGdPC5Cmiraan3enn6ZrfsSazJFpIBjnZDAC7E1Mrhrk0csY97664y5Zei
xC02ifsfhhjShZ07+9VQvbE4j6i1TivXMhYvmlcDQsAcEHVGF65IimFwoulQ/72gW9hfs0ff6ANn
GnD/UX4+n9FyEAhN6YSLTGqt6EBy2UPhW1jzcyuEyjXy0KM8EP/LeZShcJAYy6J/oH7s4QpxtsVT
fCnIZGP5oRU31oiyCeUD3g9wYG+NdEkfZG6+RuIElT5KOCRG5yNxshxsvk2to8S465OMDOoK79d0
4QE607vRAPX+DjP5LIFba1WfdNy6SPxfJUGugrWLvkdFgFN3ZOMQUsk9OtZDjRZlbWwdJcSE0kFw
Drk4dO6GMEbozFCvZA97S9zP3APSMYvUlTGPmZ6bpz9zXMwn+7FzkcZ+AwEVyjo1kBNGN75zEapQ
9StLO9TOjWqHa1571WKNa/5rA9pS8TOEIjaZITlHMNP26WiVW4jWVr9LHi/v/7mzhkrdfwJMxqbq
CNn4A1UmEp4bIIbWttCSLfJOMeUd704b/IWdP5tqjfkpCqzirdJ7PpttT8vO7cmG9Syzt1ktYeCC
AcZKStpwGyoFXra1m6wTi0ddVqXZt0LH3+zyqGenlZOAjE97OxXOf0MUtEbtOQq3k/wd7qQdFCsv
/HE5xtzJSrUeeiYgYxOLw/MYiYsSiOKENAHNjVAOOa4pSNrGyXcQC2650B5/qz6+W6Mn0aYLxU4N
kaicPb4idhhqi74nU+7vaQJtmypDEfd7rPYkZfXWUsrry0OdPS50tFyoxqJtYE2Gast+5mG4w7uj
2RfWuvub45tv9Z9/fzI4p+nZGxL/fofBpKygwu0vJcfjsflu/k5CTPaBhKB3b7bcEFre7kLF3yny
TYnfRyA+p+qTjkb1UvI6u/NOIo5/PzlVKr0NJHVgUIH2M+qwdUTlHIt15KN67yWQd5c/0eyKP4k2
uZtizJws3KaIBnh5yIu78dKo3eIvCjPc6WjgyVRl2Frng3JkHMODN/ZC+JwHPwIEMxdbULMTR1EY
dWwYEuhpnMfgYgjroufIGjy8eJ4/J9YmLz8jvXp5xma3FC8lAOFjGZjE4TxODYwi8jCWPyLyeFOl
6TqIP+Ntt5PRrY5MbWWpLXIKWKtafr3vY2upODz3ySjk0b1VOfiR/T+PLxu5hv00r3ldeY1AOtFE
qQl9eZQzpxT/Op+KrIW+2rTfpaqxL5KUIEVDS00t8fvaR7h8UrTYpF66apOFs2JmoxGQtxpoFG6A
aZIEbKQ3HZmuNBC4deAEdxoOnIGCjGBvP+m6f6jFoULI+/Iwx+072d4gXWHlA6hXkKqbnFCFZBR5
beTBsbCp3RmG9Ln0w1vUZZ1NIszoz68XDisg7QBC0Q/RJ4WRVAu7SOvCN1wG0rirTL5trfvLI5rZ
BWcxlPPVoeMhZLlOEBwrGpS9hpGYiaZ0d9vWT4VvLUzf7CoZ+xSopdEMmXYpnZYcTnWb4KgNb338
uFrluubtFEdEO9y1n/GKSHnfGy+XBzmzBcDT/o47+WyVZkWDJWXBUaowD7gV1nO5JCgyF4JhGRwl
FC7evURS3ljCjtrgaLfWLTK4N1TMm+6PEZ8aLwI0z2AAUGoUk3GUBu7ptksQUwGl85LiLHV5oubW
N+QCCK/2iB+fnrudjDNiLMzgOGaJSDT4OwMEZuI8XA4zt+hOw0xuyVJNHB5uoB/8CPmaaKdY1woq
z/FGC75ejjS34k4jTW5Hym65WuDxdDT7ndQUKO0K8bXTcV3EhiSxtpH655RGvtHJFI6/6OQ+Rsq+
zQTeuEfVftbNW8PfNqMp8JI+09LAxvPxJIxt9lVJthgcXfkau+0V+e9xLPaET2Fe4C5ZLJy3s+v7
97CmrZKgUXWE5lXW90CX1nTKdTlqPNbx6+UPNnddMn80EiEuUY6bAvFw5LDDRHJAxiQgtMz4m6Iq
16ItPgRp9TNvdo14KV50j5LggBHLX1xjI7IBDCpyaIAOzme1wEDWKVUJpJoFyA+vhI0hJ9DwA5T3
TchqAxpOPy8PePZDnoRUz0MitOUMbUzIVpbvIswBugRxxgAlj7K81qIMp9T0L87801FOjhH0OpOs
UcLwiGnkOvMMd1fEarpKW1laFR62f20TLoScXT5kc+NDHS2baV8xGxCMLUYQsRJta9rsAeXJ0lho
JMwGgYM9kqMQlhsFlE/3RCeVGUQV2jBa/Qxm06sfF9uWs1+LZ+fIf0IwyZjs7ijD2rYRvPhwFlqH
PeQy8cPJeHUCa1Tw7Fs4j+d3w0m8yZBCKfWSJCcetlv3bo57dHawhlvZ36HOjx+egnD5dRh9y5be
17Nz+TvwlFZnS7lAyEGlYC1fJxocRcPa0vz/eHnxz0cBWjhemey3yXRaFUajfmeAvaEebqaHIsJ/
QttfDjIu52nShlQjnlbo2Y3aeefLAvk+BNRjggS6fAwL7KU15/lyiLlxjIA6iq3InqCgfR7CULyW
qgshcIVBaOBZsx9R5fuLGAgowSngF79rVuNOldZYHZDxVgcJpl/cY9ZL9f1ylLkMALzxf6LI5yOx
3AatGsPlnC/uE3XYdhXKcvFBl/SFC+WNKvjus5xEmpy1Rhc5qI1XXJSeW1xLkR5jzoV1aYXzyBYn
8GLjqpV5LyQUFXMtNj4GSnRftu03szW9leQO3T7F9WeVaVa68Xo/X4kB4+jOE8gqF9YXrByg2acw
60vVta/zwIff50fe3uyq+lgB3Ue6k4dQ45ZLKiuzy4H8doTJ0++fYkacTEWKhvrzccAC3IyqLZm7
by5dVm/ooXczCL2W9ysUZ7B/599KdfCltFxgznq0A+58sNV+bWnxyAMxtr0SPCrRJwUrkQ47Jbe4
xxHqSQ7ydWN8VJMfdeBthja9LtsP6CLH1j2g+p1QHl1JWevJtoo+SOicrVjUu8srbK5cq45JLCLF
tMrJKc5/doyx94BHFUlmdhO08b3fgO4d0mvdCzaiH4594N1WMRjxBE/LVYN7qJbW+7wsV6npbxRT
PfS+ssVMUyyctrOf7eSHTXZxqBpBVupAto26W3dBtvIPpeZcXR7+UpDx76eJWxfYaqSC2S4j7KOe
8u4lsRaqJ7MHHsxk0NqjXNGUMJnnPeYTSkFu2D0EdrAWYuG4mz0kTgJMxuCVOHpIPgHaaIP0KctL
UT6F/0vame3GjSxb+4kIcB5uSdYgqSRZsi17+4aw2zbneebT/x91cHpXsfgXYR90X3UDisrMYGRk
xIq1/LfbO7X2SkDe8N9lzL/ibKcQXMuzOuKxPZh3WXffD/dwOiRPUbPhkGt3+rmdxRuhkkwLZyIQ
ydqTIbiIxvgQglaCRd/gJx54e1VrhWvwwBADADviA1ieTjuZyB6UeBmpkCJPTm8wPzukAJ5e69qN
KumBRz6aJBt252BwFSzOzC7OLPcEKZ96CiZVsDOhsVRJaO1iGhwpMOwaqR19kOxWKrew9auneGZ3
cYphH5pJPBcxFO9ZBPnEwiQG4jRrV5FR397bVVtMWM9DPHSolwWTsWbSZNQ4yc64T1CcsmOJqfyk
O9ZeSMF3i/533rKrLT0zt7jBIkMLO7XCQS3/O30liAY+5+nGrb+aATIIAbUh2E60HhZB3qpSVUPn
B3fxBt2RiuAeZW1p+u4xcZ3C4uI3hyIV3iDNzaro89/s57+2l/dYNpVpN/TY7pMP3lgfG7V2QAKh
ifnLCv+m2nW2UHmReQRoj+WFwcyHwCuIZ0mSH1pgsy9ZPKV/gctFowMupXniiU7r4gpSpSCv8p5C
1EOhlY5cwDgsDhu9lFVnPLOxuE2mFnbBtJcI9KgJNQg8jul3JNjdHlp62n23T2rVFc+Mzf//LFby
OYw5RNrRKTWKL5KApp5m/EQT2L1tZj14Mf0MpwosA+K77OuZHR1hpSaoGEkrlApdpuS58LSHIr3v
8vxOiKenIrsvLCf9sWF2PvurL435UF2bKUSBM1wub2jFzEgnzJZe7eaR4aTFZzi2mu7TgHaX0uW2
QgvwMJVbmLvVq9TkacIlALHh+9d5tl6BBCaaUNlAVSE1HCMchrveE+vD7fVtWVksD/Hzrq7k2Qp8
tY5gFKPrxYSv21ZWfQQkyEyTinbBspMI6rNNhoqLx4Cztt1ZM9n0tNGLn6P51UGd2Vj4oVoy3ZAO
PFKUKJDn2jziXAjJO/0YOAMzSf/HJS0ul4Y6m67XLEnx7s3+u+TG8dbI6/qKINKi00x1d6miHbeD
FigjJkTkTJTfGkRlzacoS//CBeZCPHg6etrvquDnH/Coq0bY99wlSTMBVbgbA3X358d/bmHhZLI/
C8zJNa8F458cDbPeey7LzexmzZVBjIKiAiMD9/LiuhLCAf3inuseuV4mkQffNaPYpbXrqrzGRmdI
HqX0KIjVPvNf0+wp86oNn1iLu4y40RyChhSinPkXnn2yYzx1qLxwYCoODoM9/GOtukNZ0M1C3Z20
+PNf7OuZvaXLJ1ZjNSn2hNS8Y3bdUdriUcjHjXfD2igNo3uKypQynEP0vC7XVfroaaYDD4e2K9zK
eLR6JFjLe4pqMAF2ECkGpp3yflMyVxigJ//UbmkPzCtZftznv2BxQ4cRkp/ZyC8ws7e20vZTajlm
tMXJu+pBZ+tc+Gkeo0lrNFjRtX1o2Ka4cS9vrWJx9yvFVAEzmPexemL6nzuyF7INH1xfA5g0aDM0
yikLH+xkZFCRBWenPOVH4OuoOxfS5P6N4/3XyMLxIlgZMm8ezKUgFJbyvan903jZhtut79Z/jSwi
bKzVmdJPc44bFkfPN91ikI6biPNVK+8oMegZ4UOYn2hn36zZlVFuiuR+uV7C+tFCoVd3kFtOgpDu
b+/aanhgqH4W7gC+bi4+o0LKi9GPMBVI+s74KoxowudHrfdR7/ybvQNwhTPP8nxLSt8kyDXKWtPc
oxadzP82w87rdKPovXY/zaiu/zWy+CgVtdG4vMj8LDnUbWnqUZvrR2OvqGkGN5iyhchd3T+NLiTQ
CaBPSwaw0DAr5MBEXFsXJAqQTeQwQRPsBSmu3MxSaZmEfbpRmVkbXFaYlP7X6uJaUYO0mJqK9tNU
V/dyPTm6JB5GCWqrPNtNnXVnjJ0rf1c7az+E1k+mQ54MzT/p0Ycpju4V4WVGK82MMredadVvmYGl
3wD+VFrWr4EClPJkmaTdVN9i41CpvmPSMf2/WVksXkvqetRKixtN5K1Hp9T6rI9bVfJVPwJn8K5N
yRjswkjvZ2JKphufctl0YX/0RKjXrBGp2A2HXd+z/zWEaNnlt+6hca2OghC918rjTr0XjcZGZPBv
ouO/6wGWcmmGR6QY1R3rKazBlX3rqKuxm2xSDM+R6epOPDOzuK3UOhJm4AvsCJ68pyH7gbF5Kwqd
tnmcBwaZ+fiL6wtaSfgeYCtglHVxfaVeHIlCzPceiE/Dq5Sypr9wt3MLi8ur6PugnETCVtB/DKZf
Y/fYhlu16zUnYHpkFsxjHId27+XpyHkRm5Bdk4xm0THI1SNz1pEWbPjA2uGAzWT6mcR9Jne4tCII
Ru23cRSfwnq04aHexSAA6GZIQuYI5YRo9cbhrAVHbVaxnGdxDU2dl312jylM+yqT18TM/7ShnbWj
99OfQsMxy850CgtpAdmT/iYig+tCj2Qex4Gr/NKoNySW2fVpfFLVr0WGEnZ5EN60wAmr4nA7EK3u
55mlhWdofVYNmV/FJ6/r9/MMauDtK7ODvoKYZ5W9fxSVLW9ct8nzi0k0BvSXJDhd2cu5MvXxCUn3
3qYxmx+KRknuJitGkyoexB2P910YR/pGFX211gFtzb+WFxFxzL2hyKAXPY1ovDOk64MoHh/bVkJa
0AEdFtgySk5V9ANk98Z9t/Z5kJzMNUyIoRh6vjzSLGE0Vs61GJWD+MuQjeMdUudfw1H3N4Lx6iKZ
u7MgWkGSGCzkpaWxDMw8CclUlb7Y5R4pd+B0cb7XfiAB/9AVb2lvubX587YjrX0nZ1aXFBLy6Jld
qpK65tJj0DxkhQDS+OPg3wPU3NjKtXvt3NTiHkgRATfHuYuQAhmpgbSV1WMd+jQFP99e07vY6fIq
OLe0uAoE1iTGMzqryu0sTHZlCMBoSH8BcIs9KlRGt4/FxFZH+pBe/7VND9Fwn/ffp7x76rc+1flT
vPox4GigPYBfBdjD5bm2hp8aQU7pVq8KF32rIS32t9e75qMojfxrYbGxIa0xyGSwAOeo28bGjo3d
fBis+ydzgLQJyTWvhphEzyCnDAdy6EA7JEyk5yLDROScnuf2E5LmyiDbTds+CMnWyPaqk56ZXnyE
ZiWFuTfxUqiSvUT89gfbSivI4xun1zepeeYDuT6w/y50cVeZRqqRypNXB9Zn8KuO7of7po7RLpTF
Q60e+gFCS0t8biJh475fdRWGLemcKiLY7sVdLHmRIfvaDO3yv5veb9/f+DBWv8Czv78IMUWIKk1c
gYhD/6aoqmcjO2hBvoMdemMh64ZmKUvQnnTeFxdhNMbWkIxU3FU53w3JhGCddJiyvQAe/7bvr7oG
GRiMUTNb3BLvoakRmeWMvmtS0Zkbuahv78La3JWK5lZbIyCrX9qZtYUjBkod06BkAwXr0TNBfsCl
r3+7vaL5EM7dTwKzDQUcPPaAWCgTLoKXGtRBXeVVc0qSvVYev43xwTvWitPDJb3V6Vme02zLAuQn
0oUmS1qO0Wn51AyjBwgjFgU7kSzHyugZ7FV/3Ij9S8/GEEI63OAoetM8UxYO4Q21rEeSDNqj7d58
c0z3liUoG0beX0aLrSPs8/3I7Bzi4osvt5XHIvfbejoxYSR0jq6MiQ+Daaf+SDyoi10tEjLlidGM
LnmIoqh9tZTAtA5xpyfGY+7lKspglWJO5Bha0Lq1Oug/labQirmJE37DzaRPuSdKqEUMVgPCpW7V
J6Xv49YtBal8TasMDtqmyK23fAiU3zmtoH+0Rp6ek8iMP2UMQ70kzSjsEt8jcgLMKD528tApdqvk
CWjOqe1fo7FNn/s0mho7Miyh3XVKX/4jZ3n8Ix298FPkBUlma1mRv0AcrCZOMWn6o1KIZbAbuypQ
HKSWg69BLIsltK29aNg5dYi9PNWddeAdk2j7tKO490nNMwYClMQaH+FiFdR9EMrC/QCn1Q/di8TG
hjBXER/hWk5eulSYqBGHgpTCAz76zS4oPVW0k7QXPvliGH+djC7/1hu1cRdBQ/MV9H6c2GLUZihx
Z5X5PYsSMFI1VO2SK3ikOruka9uPfil34n4wlUhC3lEqI6dpsjy0k6ChNF62sv65nhSYFussyj3E
OS3rOxoPWnxshzGyHK+dhBdmVKhWtWHZ5K5VB1Kzi8sI6uap0/r/hJmfT3e8AKjKaF2vNHfj4Kdb
OgfqMhLNXgcWEcEpIFuQZS2+21COglruhx5WDSmjmT92qFGojBcGe3GCOhthU0N8bas8CuwUXoyP
Td4YIRuiwDjXtfNshlRaHRxIo5R+94pksGwjjuSTXEZsuibRVWZXQDm5cqGb3S4BchI7hR6mhi3F
RvMInEFMEbhD38XxSHJKyJVk8ZEhinRXFVP5T+tNFeLn0tT8EgoftsesM0MfuXu4uHZSLAcPPSDY
j0aYpsJRapO03Rt1Vw2HxoKMxlWSZMhsA9jd61D3ougKo+Ynu26YRoAnWu1Phd1C9hY6WVWZ48aL
biVW0S5j+I5JXALJkk8EHC7FYn3sT71eOA04SIWZ3/KXkGTu7QB8Vd/nJOGq47FCGWlmPZxP+uzt
aApZR5/THyAh9KXXSdBJN6xa348RCg1ZCq9j2A4Nc82ZKTqGQKRoPUPY5wYiSqJm+bteLaNm40pd
iaCMddJFoVuOSvQVpFYZYr1R0+EEom0WO4WUJ9H137eXfu3DFEjZXrR5DG6FJW390LZ13obqdOI5
xPM1dwKjuW9rPbXz8ZflbQ05rJmjGEudGVJZQ16yPU6T3qn55IsUm03tufXUCH51nDetxu5DniKI
poQ8K2+v8dqPuIKYQQEzDOWjsbwkErM2+noQphNvLWuntW165L5t77Vazd1c0/60MyoBLZqV6iye
dQaA0cXV19VDzqEGIgxC1B98Xy0erU7oXG3shA3swfKF/m6KQjoktRCfXDU7jB50Iqrx4knUvBHx
jey73Jj9gTosl403TU+ZTsqcSEK5v72nK58M2qhMCYCBpNZyhbOcZzn9XFam0zCUDppDO9Hsjn1r
vbTwN5EwufLwqWtiZ1LuwrweIF+xAhsK4Zfbv+P98C4zAGrT4MGpwvCCJgu//HR5f9VW12TSiead
6HQ56ZVt9HoH9DIrdwFzQ7u2qHSHUDk4zCwXjhV19T4NW4o22uDbIO5/laEBvarUZA9pKwqPojhN
n5u+7vdykFbA7KzkjvKLdQQVWXzMxrIBaDx6ex5D5ZPp583H24u6/vLnevv8JoBTGobZxatALEK5
qOVWPCnD+FTI5ZemULZmI5eJLZ6j46Y8UTk78WoEsxjDqiWjGU5IWzePsjx4Lv4c/oC40zreXs61
KfhAVY2+KYoVM7XZ5RGlShfmgVLI0LiVqm1pzXis0yl11KHZmtJaM0UNm9HEeeoSqbZLU2Km59FA
9nCytJ2O3Kx36LeKYtfZ+ix7BeMv/KncTMtivaFaAdtqKSgghuWD3NTjTuw0/TVLlfqBjEC39VZv
HG3Qfceaxi7YuBauWCXpxPADNKQ/+HdWg7lcY2UllaZ4inKShr0W04n2oFno4x+CqrrWuKvN4qBO
TIGK/b5jpC/bFMKZ85rLT44fYL3PCVksd8kQbKamYqX6vANq6raDvwOo4SRieW+o05skfi6l8i4z
lFMkmM9iX9tdWG9E9JVjnpH+fB90EmmFzR/Q2X1dttgfO4mwl6fd50pS8/vISEzVCRCf2nrarhz4
nB1ImOFzuSJZ7BUjaiK1EU+pqFBeioxpss1OVfdGXPdvTPd6u1ru4n1mRKmjQBu+sdjr64vJnbk8
AEsqTrcUyjWDQfDwJhG+Ysl60Maw2+HlNTmtnnzLMiHfiD7Xdwr2YJhlpJiJZSTsLjfXkwRxKhlQ
PIVZpB8NKcvufc9M9qYvdx+S2EufBK9Xn83cKDeC+VXFCdcG5KBBqEnpFdDlvBVn5yonntmbHUtN
5MDxcutljMa3HAm/qO0dLbJegjz4VEcAm9QtPYeVVWOaGjYFWQ56CRsIfTUYTIFVl2I2JwWO1/0H
oIIKeSiUME64hTv7/6z1vwZnHz9bqxJ6MFS3GKR4bwvlf2Iz3tdK+mwWgq1G9X0YhPdZWWZ2j0zn
HwdkgCy0aVknqcNSP2iKEyXQhVI+6amZunLsS06cdilercUbpq6vMkD9KhTsTADhUMoi9o9hGLRK
mcmn/WRvwcPeMbCLQHT+x5ewnLBo9YEXv3wa8pxHuJ0N7T0aYI+Tl/wUw/oJZhpXiMu7ogxf+ynY
yT/6vptlXXe+KOy8WLQDxhin6LcMxYbf6x9ub/PKhzvPPJGVzUknV+DlCZujbhTR0MgnGNuY/Mid
sPwWZb0TI8d229J1Ws0un1la+FI7Ib2T9Vgygl0huNA1Cx+C5OHzbStb61l8nWIe6mKp9fIpjjtX
7B4bmBQ87a6wDPcvDFkSJBSAySw49i83Ti9Kqx68Sj5ltfXUV98i2E/MXrM16Q8hk8QblQuUmWFD
oXe4BFRo0TBIJsVv+CESCImYXNSPitLvhPhPlZnfLUE9xrWFYiZ90cslWZ5hdJrqKyctarKjb6Sf
ySO6jURrJTXQZpLeGRNB1xVS7UsrUizokp/EaBvWnu/0Ztvf1YmE7nmly62dh9q00/WhhpzTKO7G
om0ZVZINmA2s5jNtqm5je68//vdWuTQzdnFvLvPYJhBU8ICxeKprebK7eqoPctltSU7Mzn0ZBRia
R4OU1x38EMaSjiKOYfBVOMhT2kWIJHmPTdPe+VuKT9f3AwksoRKCHAgUQK9fbm0zpgI6wxNTjAx/
Nmm+LwuNKt70gFbOd6+UX5Qtdpnrz00Dv8a+IdFL6q0vPupUtXqrUyVeNlk2vUhF3blx5un3pt5O
J6HfFH5YOS3QABDegWdisHtJ/ShQ8DHzqSKta+TsIcj1+tTpgPU3YtW1GcgTZnpYEgyS6OWDLaqM
XA3FQT3lTFe4jRrXhz73//x7ozlAms7IKboZ+MXlcSVCFXdBjZVATTU3Hqjo5G261eC8dj2sQA1F
hRued0NbfG+TkWbe0CjqyRy8EjEFQfrBt2+9lHWt7G7HxOsQ/05EPU+VQWLMbXK5oDpF+idKIu0k
FE10QEyCG0vMxGOayMphjLrxLRDardt7bX0QUjD2SiaIosp8lmc5yuAZXprljXYKK7VLXTqO0WiL
VJjh3a5zf2uo59o1UBIFuEzMn2WFtUXcz7OxLSb0yE5TWmqAuaZ239aNsL+9k2uLorwJdw3eZ0E8
erkoq4i7qYTz62T4GZz4z1bsH6VIdm9bWTuvWQGWVzYEYmBSLq2katFoMqPPp9AMa6fr1OROT5T+
aHp5cAS0HDml2fkbTrKyNIt9I3enowRp2WJpOeygndWqGuwCReeaQTA88EIsoLq0mg1TK/krsyjM
QvMA43nCdMjlApVRo7HoWdqpNI3kkKej8JBksX7Upao9tUbl32VJ0B5HQVcctZejh3QYpa0ZkZUb
bwb8zMob8zwfnnr5K8Kh88XOy/STJWa8Cob7Rp3RpP/RE3hUJDuXEADU6VzYSvrR2Hw0rO039/k8
pUU5BdWjS+tFZYk+k8DaKYiNEFLBYHDVYAyY3JW2oNmrpnhr079jHoY3yqUpn/lsoW1NHexnYIoP
mlIP/YdoDBPZtoRuUDa6rNefIpNZFMTnmXrmH97Lf2dffpokQakCQznBaet9qhKjRtIMZtHbH8n1
omYrM4sfvUJylkVGWU+6QHQV9ZNcmdV3ubOUfaLQ7rLDuN4iol5dEXkeytC0qanqXm5gbghagu6P
cbKaoEcPWan7fN/nlr4l/75qSGcEY679StBVXRqSSlPL6o6T4rLO3hJY7Y+iIBYb6KH3mbzLtGe+
3egLMJuFmJG5WE8d0fDJ9dA7achcfLWK1LLNqBaeq77q7tteEx/8YZLus0EYdxHkkXvAi+mhTtP2
tZSSOzWKEkeMvWRnRKV3MIVO/SY2cfMlKsbi2Qh63e2qJv5p0FrcyABWTl0xSbxVjoJZkStFkL7i
6R/WHizdvufkPuVUPdU+asm4EYNXYhQfJ971PnRFXWFxabbGQAdWk71Tw/Ul2ZIYBF917upkR90k
/KcE8g6Qri07V9G7APxe3OdvXayBL7vt6FcSBBIsd7MAMV2WWTBs2czJE1kHYBKYJ8+MIrdA+uBT
JQRW4wLF3JeR4R07SfDcOCWtq3qh2jWjh8KGVT33QR8/JrH5plaR8pAQ+DeeqSvHQfpCPgZBHg67
xDCKUttZTeubJ7PVx0+6T1syT/3iZaLY4tzehutLkdccSCKgNjCQicYiWjftXOXKivixt1JHT/9R
YLio2tjOC3QQtmBY1+uaMZkSXyBPcEhO5h9zFsJGxa9bLTfSx9x80lHSkiZbNzagGys2SFeoDs7k
+RRFF5cgS6G7Fsvx45TRmU0H6acqdSDkfWpWt7fu6jXAyCf9SRCRs34YQflyNUpsZZB15Mmjx2X6
jLLvXHoNDCfxtOieT6fbyJLmX34RXmYgioZAGDtItrRkbglEA84TuuuPWSqqH0fKLG6ntmhUBP0v
YLYa6BSm5aRAsV5lccg2rM8xcmmdxJ06M/GB7sRitW3pNUrVdPljF/vqY5RN066Qh+FQB82vWAjC
5zwQK/TRYunj7W2+8lCWDe8BpeW5cUcLZrHNbar4zFblj0PZWZMNZV6hAl7wfPjCZfpF+5RZiF9R
MYx/+hVimABFpZm3Hn2fheFQADGfSUHx2E5osA5klDvcKbTNpG82bt3rsDjbgpyCgR8i8BULSATw
W06UtHjUyh72xKqwTs1AmiblkvRhCsTgt9lF6r3XDJBvGX4of5AsFPlu7/TVXIk0/wqkmWbRdMLO
UqCpN/0AKENRPE5SpX9UBWArojbM6AVDYQPa6THqx2wvinn7MdVaDSXfJB6RqGjgH7OQdG4Ezdg3
nvVD9kGaMTCxH/RKcDymv77f/q1Xn/n7T6XjQOOFQtsyehdhp6EgXxWPsRepu0Q2nzKy7EORmcqP
25aukgcszUSlM7Ey09baop1J2yeWdEHLH6d5brPUu8SmwLA10zN/PpefF7kdo17Qomry3Aa89PLQ
rL0y1EuFDiiIebfsMpnqb6WnL00tRr2jZ4023N1e2fUeAnGGfGZOYOeyxiL28xYfUZYgoyzVyZ8+
ZmU8BHYGvqh8RrY7Gnd/ak6lLQwtFMNZzAIu6RS1ltG5pk1MRAhbgFYGXVvzkUFjUbNDMfDrP0Zr
zPAzvij+ArItcOJfbmmhVnUpjKZx8uVYCW1PNKNun+lI72xk5tf7qLIkbDDlIJP+LQIFLjNVcRaa
pwGIn6OZiGfYQMXij70XgF29vYvX7nhpbP7/Z3coFbxAyzpygxZ8j82LCsmvIdoC4F5He55ugPgo
CYG+ueIOMes8mNJOME5h2ckHZao6gq0mdXaoBpHd9wbJgtaouV0perwBMroO+KShVLxoxJAskFJf
rrD2orHqtcA6TebgFp33EA4h6ID609RJh1L49Mf7CT4WLScmC0zxqlbpN2PeR2SITFQko2GPmpgI
TmPOYri3DV15iTrTO4FABxvC6NOyeKiaJeNPZpGfRD0+hgb3tdxKws6St/pmW4YWN7VemoqXaXl+
QkPelbPfef9iFOHGXXHlhqyGFyIsLLpKW2BJBeFBgBKE3pADG2qifZTnnzLoLzewNKtG3uFWFM4t
XiiXnlAFTM97ppEz5B0CZNT8NnwS/SzbYq5ftcP0FWcDrF6+ikwWcge4ZI5Ceejd9akVOvSVt0hx
l37NrY5Pk8bM8g80chfhNmhSs2p5Gj3oo1NIsdO2ke1FEP+Mh8H/w9COLWB6s2wQhRg+zMXO9fpo
aIUGG0kifjCbwSldo2nc2w59lS68G4EZDsQBBRBgJJfHMybjXKmw9Acx0gUwrEH0NqlG9tbxJLov
R8v/2vBWvZ/A6B18ZQIXrtTqF7HV/Rd9qJJDK5iZzZBofZ8VSeUMqfpPnltKbeuR6usbCcMyos0/
llFcHudgQ7l+5tM5i5u877zInDL9wX8zit1eO6Dl9dj95/aWvMem82scKzMfNvUZugPkUYstKZRp
rMw0MR9IZFOnSy1/n5SltAeSnR/oCA5uNlblrhlK043MMH7S63o4CI2e+ZQEW++eedNy5xl58GTU
tfdoCGH+qRHz5tXqhu6IZfGOuVQvcqvaF92mkazW1sdWq3eqAb7bDiQQvRuRa5mbsCjm6CD5NsB8
UjddBBTA1ek0TLr5oCYjD8ODxPSw0H6LqW/c3r4tQ8szYua9iSDyfeimB6ANjtIrkBQ+x93bX9jh
GqVCSFWbpualL0xy1jShih1DG21h0ndWFn4r1HI3TMb+tqmVj57n4X9NLS6zUW9zMQ1M86Gx2g9e
qr8Z5b4ZHxtNhCWu34iXW8YWB8VgSdvKOeuKWZbvPgrV67FR/uKQLC5E6Ld4KVCmutw8OWlDpQP1
/ZB0U+b0Sprd1XllHs2xfVKNUdo4q2Vsnp0P+AfyyhwV2dXCnNgpgSflmOsra7BjPWPIUA63KCqu
P1x6DzNwHKmN2dGX+KWYmldkGUhw93JYlE6o+V6B2F/Tfan9zsicyOjl73Vfz7F0TAIYERGyaB1x
kBu0ZXOr/dSaYha4ld/7vk1dXYFvc8xjVbEVhFl+dHqavOiZKCkIM4296OjlNHm7NJeS4qGFpvJX
IxdhKrh0fnjThrJfbrXGriIg82kGN9wcl2Z46OLrShV1mLRIEx7A8ZefO8PWj6LkCNHB2xrRv3rO
khCQ5jKmNg+BGNQsLn2kqPUoM83WP5mV3ezLp9LOfoyVe58+F1uX0JV/gOile4liNRBmIOlz1eQs
rktjG3qGNPgnKwKY05kvwPqPaqUFtoi+byN960rfzZWI9lj6ZeI/RXzzatvtRmELwHn1+V3+FGOx
6pSajZSHvX9qhPtUjMjvykMiH4zetA0hO/xhYHk3ZnCnzbIPV7jtvslHLWhGH9b4L6Ei7Lrxdxd8
SnIIfYevt00tE0pOE35nulewhCjzZM/lFgtNrIBJn/wTfKmu7N0PDDuMwfNtI3Nsurg5IYCk9MEd
wyN4zisvjVha3skilKanKjUfW+/Nk+JDH6DO1m48L64wSixnnvAla+ESJhlYRMnOsjwvSBmiVCXh
QTPyfqfw2GhKJf/Yl8p4iId82CWS5u91X4o/DIFZ78fAjO0+MLsDQznyi9iDXc8l8uuS9OWDR27/
3GbKa95Zxiso5X6Lr/JqnJYfjWQJSTCTW/MRLNxc9RgggT2SgUjmb9Q7yT8N2h1N3/SDhQq8q32v
fzIDuvdesl/85ttHM//txdFgm2c0QZjDWZZU9cwLaonuxKlNKbw5dX6aXnLJtqLD0NvlBkLlqn/4
Pyv9X2tQSV06whiCYy8VrJXRz8Av70L43+RJPRBm9obFONL40MWmm30hoCbGtLHWVfN0iBkHoCVI
u3hhvmQGqBpFhhmltLPVMgeZ5tHD1DqbeSW7FAfuBu2Dpv3Hr760teoGETC92/u9Ekes85+w+BRy
KY61WEMQoh2/+9Eb4ga2J7hdIzrKFtxq5U7gXTWjp2n2zW/9y80OBkMteGxHJ2889uXvwZtsv/uW
Muoo+581tLVvr+z6I0d2h52d2wCkD+/zW2fBus+UJqnkNjhBS9+ZulOZISw52k7b5Eicj+nSZ7Ek
8wYC3wVef/k2Mb3QlyPS6FO312zZKR+hzXYCVGPcLcX36+hI6QzsAgV5kCA0US63sBcK0cxVFGBj
SPAZu7AZSE23jLy/p5frmaPwXJChUrfsy0ZSPdFG9MNTvxtO3r3uvOrqzncFt3KjjZtl7ZDOTc3u
eXZIUZI1bZdgqsx/CYLjv2TWQ1NtPMeuplXIQKC8ViH9RQCBouDiUtGjsQ5hNEYD4VC+Kl/FHSN5
dmXsX8ofUF0JH7Y0+daO6dze4pjictTkqMVeLtVOUrhJQP8JPbfbDn4dKi9XtfieYm2EAqfGSjjt
wt0eoJO0q16sX+pGyfH9Ab/0h/mtSUQ2qOIus3DB8BXD07WQgZQvhpJ+EP38gALOq1nF+2KynDCr
nUr9avnFYJtN9TyNwm9EDGyhPd5e8UrA5BnF65D3NdgEln/pLiW5dGHMjH/Gs/Ssv5k/dfef3BWP
lePzz21ja655bms+5DPXnIYR2hgwV6caZlWZqSbjRwXLaT/8qULx7J18z2QIvDp48c5x88xQEpZB
mZiwV+hC5GR9aLeo1fnRRs5z1YP+HzOIopKO8Lh+z6PPzMyYAD+rIRei6/wSfdDvAYamr+lr90k6
lY7n5nFmj8d244pd20UQk4gKguuXqXteLi5QcyGYVCbofbG1BXIVZp5tCjWdupFqrUatGfQ3Sxgy
5L5EFho85iXcNDx91fb6aE8P/QdGJnf1Haz8G1Fr1Q/PbS1uzWKKBikRsNU7lm3Z32r7C1mCzQPE
+VMl1/nYzk0tYlddiTIUxpiqd9rur/446CnayjOj3FIAXpQ6OfA9Bh3qqPmQSyk0PyRm7p9/SABz
/zWyWAGvQ0mfBjjrA8239aJ5LpC8ia0XvzI3fGB2pmWgot4GCxTPNMpvC2eT1XKw0BaE78JII7sS
omdR6LdaPSsPTk4EugbK0bTPgB5fuvRQ5kVVzYJjo9wNhyqQuCatCfYJUML0KMx/0BwXaZxqya7J
Bmvn9Vb0x1kbOTI4P/gi+JR5w1z+BHVmJKeJSBwMoe4SLPOhYhZ9F4jK77EuNHdQeVvcPsW1O80i
ejAmLNMEXYopepNaDV48f8iRdaBiMx15/MZOFIXdxuJWQgbZDVgHQH0MZC974XohtmWP+upJ0n7n
7B8pgRJXzjxN+8dLujC0OEg/aNtCjWCQ0xAEAKh+j0zeCVaMP7+n57cmMzDSXOxZhkCfUf0uDRF9
Cnur3BVe5vf2OFk/9CitHTqSgR2ZnmQ3COb6rlz0mziolaO7+AHLmwzBCB43eYzwufhVFsRDK2rP
ySgcPRFir8FUnyJd+VL65XFsaxQleI7u1KhMnDSaVbGSVLQhn/xTTlsCGz1a0Fk8B0AhLLvQWQ4g
D4qH+BRUGuKs0S6ZXo1C2yhTrjkTPTdaz9T2KBIt3rIlXK0tQLZ57fVjWX4PlGdJDo8WhZo/dyaF
EgkHDUCTgZ/LTzKkDjXrELIcpdpJKjPCxo+6/OO+Dpt2bmVx8YitYvReDeNcu9MBQgTZZ6n+lTNo
/fn2ambXX0TSeeZgxtYyi8cw3uVqeqX7f6R92W7cOrDtFwnQPLxSY0/uti3Hw4tgx7HmedbXnyXn
3qSbrdNC9tlBkg0EcIlksUhWrVpLi/pqSvYMr2V61UFoy0/7lY2x5JfnRqjBjFJTiH7OJvsg0QWT
z8h/2N/QhcLtCigi1Kioa3jqV0JdS2BYi+oXPvkR8U4Vfd2epyX3QjkKb0wwb4NLgXq/cGXqgVUC
HGeRf5d6D0O8aT1DTje3rSytBpCwOGyALACDDzVRZetJ1SAhIgr5VPxCB1utSxKanVcC79I7CejY
v3aok7qqi5zpuZm58yXBbZAJQLmVgVPGI6zf6FXJ2h7oVpOiJNO4T5TgLuPW5BSWTteLb6AWLa+T
tlBYfAOSYNknSlfyL/W12FWqAeaq4P72xM7LQ7u5huspNA8Bmkd+7tLN8SoMa8g4g3qV2Y9hehyS
Rpdrp48DMyjW+rMW3B0JVKQKUBPEIUrD89sqFH0l4uJ9Okykkb/8GqKYirSyqRY8En08gNCi8I8M
2rcG1Nk1v2PKoPeqEWuofrBJg9qMBTIaLOIaqHVxOEgGo0UMsDWw117OXeSrbVkPPI7ptiJ87uvT
tB2zNeDjguvPldS5BWpucRSoDdaXWVhHioKwqsrwRl9n6+o/zBiWHoVrAHigGUZ5fdLXUCOr5Xhf
Vj/D6b7rQhzPJYmrx9vOtrQy6M5D7zRcDRc3asLkyINwIjQ2v+/BQh+ALMjXhcQGX9fKRl5aGgSK
GcCJyiK4Hi6XRvKFCkprfrKHch1U/Z410PUo0b+/7OZQMYN5Z7YTGuged2XnpV0NI3JIfNC5+0cu
OJTJGsRknhZqj6KUNMO55mISYLbUYNBaMtQp7ICLjYRhbFZVuInl0mjQoZb726BVt+iGWLnuLj3x
YA/tLXALnOhXLWRpW41Tz+Fw2vP3aBtoCegPjyooVoz2s4uBy1tZtOv06Ayi+GuQco+CjdBlFc8G
Xd5MDOZpMjNT2Nz2wSUjM0QNkDg8ktBbeDmZsTSxadqNyX7iTvFAFJ0vAPqzPsXi+bahpTgu4VRE
/hBgf+R7qV0VRWoO/KKQoGOFpKaaPcRWEhPlx/TLj/VxrWaxtLfOrVEen7FFySBvCmfsfEDLP0S/
JR1b6+vJ0fkn0e54bmkOWGfxdcp9LpAYETPY7iYlcYY3HI1ZbzaynscgcN2FkVUXRltuY+v2lC4c
VhczOu/6M8sFyBfTQePR2nQogv1g1p91S9SP/5sRard1/jSFvoJlG2r7LXqPX6dcXxOhXgpPINrC
0xmXf+BWaBtsFbTamKT7uok+c3Tg1BNamuTauD2UNTPU0cHU7BCMTJruIS3oZFmwmZLxTRGjtWvT
kh1cAWdMLVimkJ28XBfg3Twhm+IUOsIyeoLRY2PFvT8XGqS1bNrSaYjzA0inmVwRV/NLU4COAAXF
ZeleEyJIknno1pWVtZLQwl4C7h4vMoBJkRiibxCDX2laPyFGILesBxLYBGpeR2kUwLiVkLeUWUY7
MIIeKFCBv6TbWhW1VJNWHZJ91G7bOiBSc8cnzyX0xwrAL36yHQQnP1L/HaXnkpP08Z+JS/EIhRwg
qkRI5sxkOtTNOvIq0Nj2cPecdRQ82orQ6r1Q99cuSws1VRhCTQXXP6DX0Dh5uXIBpJIm/E73IGC0
RH0yPtLtQH4RAXnrzJT0GOWV2+6/PLlnJilnmWJ/jMU+TFH16Cx225usGZKgISduW24GO9OlFYsL
GwFjRAu5hscQMB+z954FKI7LJa1jERq9JLVzkIKhOsUEp9vDWoiCIGkRZwa5eb1o+qFWLtD80XjJ
PhZE9O/aU8LplXDfeD+YeiVlvnBY4loL+g4RTSgge5rHezaepgRIR4qx2zIw4JAu9SPwAkapnY7i
sClavCdTNGIeQrRh/oeZREMW6NWQlkVCgQopSNbwfIr/9oq477pf7T7q/h1Agp4zgNZR44dfXhHp
Cp2XF4EfBPu2+SiAxWcl9EO22xT9qxoK0bcXbcEzkJEFcAQguLnHjDqeQWRWy8w0hvspKPSs3NY+
9LvHlcfcQtzC7RBXaKB48Ryn87Jg+kz5WBJRDxPv06k1WOlL1lDT+Hf0yNzs9dcO5RahEuBiKKIc
pkgPsqcYLfMe5Q9Adq9ExwVPR4xH8n8OjfBB6kKoctJQgbs23IP3FArgfWCEEofSPPR5xzR+m7qC
W1mmxRn8YxHA4UuHF2tOKNB8AI1BJdFFPP/56CED0aoM8vT/4BBnluhwmBRRxmWQFQRVCaBUPYsB
yu9Dq6w8UhYd78wOFQO1thxm3sBwn5ao4AmRIUEuHiwat0czBzbqToiLDNIzIvCDSNBRgQ9NbF4s
qSDVbytpsDUudjqhX3umLhsBPBEdO4Am0osT97UEsaFZL2B4nmT/S4nHz9vDWIh3GMZfC9SidL4f
twkHCzFbm4n4DhpfvWIVh+EOIC8w8LTTbxtcGhJewqjKfz/xaZaEFnIttSfDIEq9R6hdOexY/bht
4toBhPm0BZBphmhg8i5dGsQ/3sCliOFMAQb7ICZN8zGs1UauJ242An64mRIYAHXKSFcr8dQiT77P
C89KNOkuEp5CWdwFw3AM0gacLYpze1jXOxX4fhwQqOUiGCGmXg6r8hhRA5A7hVIMdNRxEA0nX3W7
NYGTNTPU9hFbLWmYNk/3aCMAybLS3k3FnbyGkluzQp0OYeFB2TQrcM7KZpJIIQlrZBjTMiGV9uv2
vF3HVMzbt34WQirKxNSAeI1J1IjtUyCCjl5Y/GhAcFMMNYYFIG2wJtq65BfgG0ACHRdpFEApv/DY
lsGtEDfpAGr0WYjkGDP8KMVGL6vmC01P60mZK3efdy9KZrjNzp2KNIUe4yvNwE5FuxeTqDJqQDQh
zNnljtBCxOD2VC6Ywt0B9A3ALeACTz8TFGCr8jHgun0ceuIhHZKXIfJ5a1Kk1r5t6SpM4EgHLGLm
+Zj7mehMY+XJPFOWXbdHSdWARqsRJCtpkfkovQjglxZobETqJXJdFRgLditD2pZtTVisrCmLGwfg
vUiHbiZviVKtGUM8cE+3B3idbJrt44hH3RTAV4mm94ASDJfhEtrtu58ify/qGw5S6JsMGE/QZ+qV
Xq+M98oxv+0hjYE3F4o7dLOTmuZyXKoY7wBZ6V8B0FAgo2+NaU3g4mq7UXZmHzq7QXelF6Dvk4ed
wfIlKGXyrm9Uwh2/WpRf9Ebl74iorSa0YsR7GkYEjy9/gF12E/7SzIZUZqg/fbFGbK2s2drQ5n8/
G5rvh0HZAUCxP0w/T4HBbf8ZfzTPHSjAkflE1RhH2KUB3Nj9ui8xd9PPPNQnPecN87bbXcVdygIV
DPMCGcd09oJa3iXgNvVqCfymoEn+edvO9UuUMkQFeLRwt3wpCdhe4UNUG2F1EkXSOBCzIhCRhkDE
8yDYsfS5xvW0aniOLGeLVEilPyU+DEtHXisIq/dWUOrPvSWwjrR9rd4LsjKni354tmrzv59ZnJoy
5gIOq9awP2LhIPo/EmGF+2XNBOXquReyYxiJmE3h1A0fvXrIhbeVFZtv+lcB8WwYlHcDtzil6ex8
cZAa4P7SAh0SZzWJDXSHZbbHk9sGl0I8aBHRlY77M96k1JhAlR4JIGDt9mw4ENbDYSz8q/I8ouqs
SPfHBDWkOkBPdeSH/Z4fSL+Rd6HxfxvCHHPPVh6KDBlsYAhN9MY3x6h7uP3zF535fADUezAQOKYu
xaDfe8g+FBs0DpTBnfDeu91BvWN3T+Ex0pP720aXfO3M5nd/w9mgksYHdFbx+32SlUbOlXoOfGIm
r+C2Fq2AdANsh3O2RaU2DXSK+DTJsDTeoPMEQIBq5a6ydN6BaeqPAcq9wKTTJ3UT9/vsE9gNPZLc
OrW7zqxCW1wrRSyvE25h4H5CsQ8kc5eOEGSJx4NOqN+P3Bs7c5FbyFCRgHwluqqLb1ikldEt3V7w
JvxtcG6Upgx28dBUymxQLwSdDXXlowFVSw99GWTIVtx8eSr/Grs6ltq4V6O8RyJz/NIIGb7e/90b
wIaENy76MXA9pu/oaqv06GiDzxXVfRa5SXAYI/e2Wy8M4sIEdSDleVEoMRhP9zz3mief2K5lfqxB
AnDi8pVtu3DIXpiaI9/ZDuLbAq3H0HmBUG2NRMe7oL4OkBHh1t6gy3ZQ7EUp9lvo4tLOHNz6TsAe
ggtovapnKhJ5kIcRtTUPWLj5YER/LVGBbqbB4EYFmwlS4XoM0R4xY8xY0BlvIPLK7M2zQ51DYI5W
kVJBF7UGLM/lqHx25Ee1SHpg3FuSiRPpkf267QuLEwcBn+9nNEgNqeAjccLUxAUcume3aelb4E0k
ouyIQ+rcNrQ0b0hYo6KMLhjU5SlPUMtB6sWkHdD535Jw2CTFs5q9zvk1rv33+z3S4yjPzyISMw7k
ctqSPOrDUMgH4OQ7t2ZIxplFqQNvEv8zNAlseueWqEHxUe73rFgPe8gegI5KiAK9rbK1h/R1NXk2
A6gBfqNyiIvx5YDA+eQrUtgN+0bQiz1rernNMs4gkymxy02+1qK7FB/OzVFu16upkjMDlioQ4p38
yfC+EY7PvG9ynA2U8UqDxcLxdzE4arVG5CW1IcbgpC4y0pyFSOV9t0aASL8xgVJDRe+b2QpvPhCt
0n4eToUq+NzgakmoDtA1KmLdF2PxXRvVycqk8hfoeYRjJZWeyXLDjoF8FYFIznufqOnKiKlt/f++
BaRsSHDPbUxUCIk0ZsiiehpcwMwCV5AycaP68loVhVrFKyvUQZzFQRIKCUYsvUS9DXKXngPx4wOG
zPQvt/c23V1B26Jb+eSoElKmhq2Y2TPpq5qCJu1NfuOzfYgSXzML5jrRXT488uMdntlrpTcauvfb
PirDoNVCGuGqkhqEaimAhW5w0bEOrjsj7UwC1jtpEx3QgqxaP26P9xsUdRaYr+xR+z6TMyWEww2u
aCfNozQZnTOOVmF/ZSgsZnbvjB/47YTWiD+ZTWIbsnn7E76FEW99AuXQ3ZwAqyUIDansa6IeG3Qc
5Vln5pFTo3822inoAum58NjGjVHlr3LzPgJBOGUbVC91Nd/Fwa+8NGXIHw67poAS+vQwZXZcS3cq
AwVGtdcL5lQ35aaRuW0v9vq4UpxYdhrAp1SUIACGoI8er5Hltg2UwYXeBat79vyr2gjW/HegD5U1
8HawNW7PG3UM/V454AO/eXNRX6JCaTFqaPjkmcEdgLkTjSIvUV3yRzEkPbilDU8ZJ7DQoYP+ttll
jzmzS8XUofQbaCrLg1vzSDV0Rpj1loTLiuidUG2KxdjqmWeusH2onmub3gclmUZCnsi9ZATySxoD
giz1eugdmGy3pllPdw/9nhUFZWXwdMp4gVJ36ERFpJs6LEUlRkQOP5PiDsnGREUJbAPWJKVnSLX1
VisgNI/rb7szF9Cc1wR+mHqVJoyIjlgfqyEFnRXJ4KMB94nsjaRQM8PTRuL7CYT4TMbbVUhgcIei
cJFC4cBKMUHoPJ2EneKDaew05tsCXM+3F21pWvAkAwIOOV5wl9D3r07uM9kr1NathrsUYkpF+ABf
HcRQj7sMyoWuX5B+3Esr95cFH0W/mACGQvTYgMiInhWlzKDbxnTuxP6oudyeZLvOS2vIUlPo/+31
NK8AbIFKDcwpqDPRqAVNS9F3IaqdKw7HQgxI1/+IGUvmUSLYoXFHfFiZUiq18tveDGYFtgZMeDTh
aicymTRxQueOcZs/DpAwNwvYRb+5qLPoWTKFBNI6IRbzkfd7ZZtkUNS8/Q0LByNog4FGArcnXlki
FbwLMUn4KtQ690ENeKS7RcKio5P5TKZKT9ZafL+rn1ScBh4ZACnEOBbklpS1ZNJaJkvl3o3lMbub
RIl5SJSGgZ5i7MsgdWny7dDC44WiGg2/Af9zBhBCNmqtGY4Tv2cmFbKPsjDqowfaL9zVC6tVIlVv
m7LdtaH6BCVLwVD4UdYnBRzknVdkeqkhmEF2tzEFiJFWXF3YTBtwFtNDiVQcG5G0IOiyRHZEXrpu
BcQbSSinlRC/5MiIeeAlQUEG6GLKkYeALf0wjZGjSbJnMMLfi8yH0t935V0tPN1e1KULHojI0eMi
odgJ8TPqGpmoTQ+2mLx3Rc/UxA3UUzcaBwWwoCBF/9WBBhHQtOex7vVUYQBxXqvp0xinb89GFzxc
CgOeMV2Xl/Sia/1JYcreLUXLG1S7LQNrFqUtcgN0jLtq2mThNgWsQBZ/su1j3oJyuZRBYPOSRf7p
9mwsubgMhmmoZ0JnAm/Sy2+RsknqRKnoXcZ7K9ufo3aMC1LJRMnvVl8LVP7l97hRBUNhHihywLsv
bYH+LO2DrO1dvok+gAklsSLjDhYe5Z8dU+jQJG75FWjS8mKf2aTm2q8Gvsj5rncFj/kpqHbk2XmB
I9Tf5kltA2tjjC2ofbiBeNlk8M0qdG+ewKtdjaYaba57s+C1vhz0VDTg1+Sa3k3FnRhtynYvJYe4
PUI/uDHDQc/RMlQVOy5CCJ2M7DCtcUMtrvDZB1Bbq2rTUhxnbxMCxpSSlAxSZnknEXTmLcjOlExc
ueOvjXj+oLNMDo5wOYpkLHM0cncDV2/KVNtL7VoydPHMxQb+M7PUs4XpIeqmRZjZkakdLi4NFimC
Qt6EzEAgrIfU0axAF1iRRFLJvr1t/he/+mOcTvh6A6/0o4hBNol1kGW9MJH6V1/M6emxdlauhMsr
CK1GHPWziATlw4xXIeNfw5aSvpas08SPGcCm44Pg/dBWTC1P6kyFKMzW8O68XLww8Ac+ZKve7bNf
fXiQwZ3tIZWQGeilQ2Iu96yvvPn6L5OJtjAwaIPqEQ3wl0a7vMnYpsMmbXF2qeD+sSQ8lwqoP+uM
RjrJUdtm0zZO8Ou24W/y5KvNeWaYOgqgoKUmudRjc04bLngAeebTxAL7UiAGIg4Gs6JyHhE2hLye
D+GOTd8fikZ1NFzu+ibSIZS6iUQ3KE8l+8h7LQiZbSTeBmT4Wr4jseio3cqLco4Xtz6ZuiXUZd8M
bY65AtFRslGR7vN7p2HWGiiXpgY5PvBuziyfuO5RcSsY+rydIJ/hRtpBsgIza3WhLkj6w5Ns2Yfg
tpGApABcyMlH/aRVLpOhC2PySK55J5454AUv5wdQq20rAGFOw2T3gjPgfX97BRe2BsBELDqSwPqO
1wj1lWiLDriCmWfDTqft4N1Lwgay7MYoHktpjXNx2RikEkCAjNOSbgrxwmmImVTCPsxAyez4Qg+t
BCLHP1kQAmRdtHL7XFhpjO2vOSq+Ab/OgVxe7F2NVHvPtpTxP03eHwM0miMaJAnq52zvFkmtl6xs
jtm7v/VtaULDXb9GlT87JuW458P5jjxnx0LJFL1YjxjOTiLdylR9g2hu/XAqgoiF0MRZhx/OR48e
UHm8UiPfIm4yvzQqsTHq5sg0RGk2KnaKN7BgjRIBK6qOlVdt+bA5xONavpzOxc7XHQwYTX+ACqIx
iu4NBiM076OZDr7J5idN8Yq7YExmTfuGV3S1H+PXjpN+4XKvbKWorjIitdk/osB/fwOaNvEBgOJC
nYqKrGLRaoEAly3K+4B/QGEfYuWy7+siv/IUXToRZ6aZP6aoe0ZUDrlWCTJ2R6kcy8xpXkokZ8ew
3rPMNvxZSUZ08EAK463p0i86Fl4O39kBlPWoiCjEnldVHAPDba4SRuuhnjxEzZqLLVxr5mfvHzPz
v5/5bz1kRTSqXu+yo6OGo9XVu1wfioq0r35rV+2x3akTAU9SMoIOM3vnVib4u5PuysfPPoBay6bg
oiqRAiSDN4PVuRAECUlstnatN6ejZAnWG0Mm4xCxZDTuusRp9MFudLwicuf+dtRd3m6iiNZ3cDMD
Q0fdEnxvTFuUtpCQS+4GKKcDEMOC3rQykuolimzc/0gtPpQvTd0QYdK96U5rHxq99V5vf8g3Vv1q
Ts4+hHpSlHGeT2mYIy107HLygvnnHurUaRTIJdgptE4TrMiDEukd3q18v5/iB66ymkmv49ZoSgt0
JPExQLts9o/cVr93HioJeODNiWa6jFDjCqypYTi4Qpe/hFr5OTa7IH2/Pf55T10NH81hM8k9OKzp
x4UqNKPERViHbOAYZHVB5+yxoSFXmZl7Deg318CMi3ttrmoCxI0Dl95rGcovfdpGgwvmkWgr1FP8
PgZRtoITX9xqZ1aorTZogpcoXIm5i1txDxllf1cIQWDlUqM93p7Bb3GjqylEaQWXHQ2i6zRfi9qy
WRU2mELcpzqrscYtb/M2OvifGCuwixd4izX8NKINu63NcTzmtr9/jjejpb21lr8pzNbi7N7KvoJ3
SdHrdoM/O/MxtBJ97UKwdDnX8FD/861UBABZLOANBSJAxAckH8nAISvgHaBCFPM8UUvH8x+aw3/J
xF2YpSK7B3KQUG7gykxxCNm33HvshI2aHSVg0tJTwSHK3F6UxfU/Gyf1gsxjlYsDNRlcpQvHbT4M
lZm3XbWR1XCtBXwpGYPBIYU160Vin1KDq8A7nfphNbi52W8bi7ezE2cwP+XHeXVB1L+XrcyundsD
XNy3Z0apAXbMMPdIZIifTO/toFEW6kWVi/uqDiQS5IJPgEZWVq57yyf0mVXqQpmC2k/NAgyV73Nz
cKRmAs76WDlQeKuyA2iYeA9ZXZNJ16LG8nr+mWP6Ucm1uGl6KLO7rNQcebwbUGBSmX4lGP4v2+Ov
GfowSKBd1zYFCl0a0vynWFP1jt2GHuGVT/+1ywKicI/M2t1zqTSBtD8/E1uij1ui0eupx8dcC04/
N2QdP9V0BTnTJoSGb2ggGG+kYdIbzwJW2q4y3wA6yRC5U529avV7qWyYd5/54ocdCOB0WVx7siyV
zi4+jnJvrmK6LBawlVLP9CO7bu+byFVFY+w3KfoUdMip54YU76JWJQ34lrR/T+xe2Kc8nQk1KG4z
WPoi8/UQ3Nr7WDGbotKVYg2MsPhewrkrQDQPdFC0jB0jZF0nVjg1PPGFHx25fZUZUP/Yt7fu/7Lc
f81Q101P9rNpRnK4EWOJ4IxAKURUH5v0iL4js0TnFK48PHArqpHA1yQ4hArsXI77R6o4bH4cmIIk
4Y6LO50PuZU9vjYH1MkZMmKp8l0zuCCs08U40DPPkpj8vl1lY1wOnGfTTR1Gg5crHce2OBXi3IrC
fazdlWX0WmgnLXIyv9hN7KswPaTsNmocr20NkHBuGXVfamvo+aVBgzsBB8YsjnmlLxyqQTNI+Yjw
opTDuxh2sx1xMIZC5vZdmkprszw7LX1nODcoUE+BRhOjoASIwL+r5ZPANgSsvG1ohfk25dfKBUtn
BUqLLBimZ8pGmg5FHRuBH3IPO/jdzz/qYMOCu7wtFbv/uO3ZS4ZQY0eyh9fQn0y3gHmM1KszrZo7
lKUxFQhiTPtUVL0z5eFRFdei9UJ9D5ArJDUhCDgrXlGRYYzxPvc6lEanXLHj9qkfUsjGdbrabgVt
pxXcVgi/tOwfW2y/7+XnZqlD0OcaIZYCZXRD0JXU27B8idcIKJbc48wEXSOfpGHMMwYqkV390nfH
qhqgAGiFiUjU2K3itdN1ad2QNeWAQgAiA4QEl97IhF4pMDkzuk2ANE6MZ59yz7eO2rdOgErhvzoJ
WADAQ4f4h2I3tP8ujflqNURBAF1OEYCVyur4d+Et54kSr5wb13v60g69xdQ4SkIfdhht2yhvk/JS
oDH14fZgrl8zl0aoUN50CSQhIyBjgHQodV702C2Tj6x128rCwx1mIOc2V3+QTaXT25BfHNkOuH1X
Gjh9UD9w+xl4EOSaE2P4NcROuk3+woefzPgjlXbK+Dkig1AEjCEBNVCKkRM0P4Pwlwhow7jN1MLh
xQ2fGz5Omr7toX2xMi3X/nv5vdTcA7oeSkoP1Fman8bpvnFqo5MJ+mpkfwXCvGaJWoAUQBX07sBS
pWwCdRNLpRn7z2gS1NmIBVpjBU63gK3ByHBAIB2GZle0jF96LwbFBPGgYWRxchC6wKkLs+oeB2Eg
Zd8+ZqAuUq2+ZkkfTwSgkkhkdXT7ktCzG3bTdjqXvUcZyBF7lJQ2/FrH/PU9GSQbQIOB6RFqSOhx
u/y8vgNn61DzI+ognGeqVTmSuADZcRdHv1Z8cmF/zUeKAiQciKqvSLaEnFNrwHx4V6xwRA86h8az
3FTGR016gPhOUR47OSAx81j5EloyiZTfF8x9A5hR+BVJuyiIfqbqp4ImPKiIty+QxWRa38qbFQdZ
+UxatMTnCoQwT+TdTox5C/y4ZqOU4RYJ1/gUjM1ab8o3wcLlyY7zDwCXmVd1LrZRTwjwwSVpDGCt
u8sJ0mklOcr6x8eHqH+c9s/Pz6+vr3d379snpNjIV08S/fOflwX2kcdBs+FM+kP3pRaBLPfgjJXc
YA+cBZHtwZIs0DMdfDu0m51ge5bwkNqTI284Mz/KJmsrEUm20dMqh/j1+TzroikzGTw0QK766EPN
V+UEKmyuBGACsRpIYPlg2mJea2cNoriQKkdZE+cJ6FBm3DItg8MFkRJWrSK77DZ41azJAcPMXWbK
ICy/PcHcfLzTCwwGAlDLoI90Rk1dbrGRFSJhbDXZzclx1EFTrr8cffJLJKVx2r9uA9KTH7dNfmNX
rkyioQqENvP9jWZIU9CnUYAYXXaN3aE6uUfrzToYiT7qWkg+rM0RfdzEtQjCykN9chxHd7amaZMI
gzfudyvn6sKDEFN99jXU/SeYUDZn80J2FRKaeWfUTwDyhW7k6Hq5H7YJsknbNWjTmlGByhfDoyGN
O2AK8OD8ob+NH2ViCs/CfrqDxlr3o4G29aP/uDLv8zF1Y95pACcbRniCByXm3TgYb4ejdTxmhnUM
dIa8leRjnnQrhf4dyTfVnYF5f4yI/s6T/OjcS6eWOCuOQIvc4Oo5Tz1YavBK0Waivkvfq7JE9seh
ll3v0D4crGqfhNb+mbc000YTks79uge+82vcKmvwxEWnPzM8R9mz0gUkiZAe5mF44gxezw/aY9XZ
ZYz3v9UIL7enfSHLhFGCreq7SVtEf9KlsQFcInnINthhKZn2nfbUT2ASOQ3+wXtWQj16CCCFtjK1
11dgQIOhNwV6KvQ8QBTp0iZYkZk+HHzVLbCikvlU2LmzMqzrs/nSxHyVOZvDLIS2c+95isva4haA
WzOyQpPRO/L8jGqaIzqrUIw1i9ROBRChFRKfUdzB6Ixe9x3mrtrFT9wDb+QWHNTJDt5KePwOf9Se
AassgJ4aRI9BAEG5qMyVI+8nNUYJwv5uF+iaWeofgQHydD0hKP9buZWRh9Iut6VdH4CGsOY5SG2f
sNZDYoROZAzkJNkViczoHpTdJCbz17f4v8IOjYQw+jPgi3q/kzbJgdk0um95erApQdr/yFjqyogW
PeNsQJQ3ymmVhoxSKa5RWP79U35cayr8LhBQUwZEugquSLCVzhq5l46hoEzfpJ2iuI0h6sLOOzEP
hRVZmDFzcuK3wJgcf1vb3HNtVUTd5VawC0hjN3aMRfQeeMwDmMYd765fP1cXQiBqNXi9AFu5wD0R
qV2YqWhjcaF7Z7bmW7VRrGnPm8R3k1D3nm/vkYXUGLARZ+aoPQJzaTJlkeq2JprlAc23FBN5IKKZ
77kRWpEdmLhTE8W4bZfuJJ0D64Vdaqf4Xh2IlYBhyra6bTb5XUgG0oHT4LncdHZ355m3DS7E02+0
tQYFDXDy0I2kUwVp8CgZVNezI0Nwmh0W1mKdciXmrJmhLqMCFMyQNYUZXAOdYePfa3bkFLryens0
C9VcCMUAPP7/h0M9OxKITitl36vuS7ZBA44V3wMR++Af5P1kt5DrUHBEIqn5yq0Znn8wvXVAgwcl
d/R1gTyWGqCMq3yeSKPqNvtyK7/L28SoTNFQ7PEx/imdbg9zdj7aGHQgkL0QgflVaCogNvJKru8C
zRVKMxQJIhSKaD7aA9bEQpZus8g+/7VEzaffCAGU+SLN1QKz16UAuNZ9LRhx+yibPafzK1e6OYRd
D0yG1AaojhC2Zzc6O5lqtK40U5ppbraPHuVH3ljTX1ueuT8G6Go/VA250ZsNyAfGATL8wd+zlrji
7MuzhocGhLskUBbS6XuAUjSlk0vNFQ/se7nlP6svsKqZ/AO/8qZctIRbwgzOQccskliXE9amntgq
Ta+54PIoH6KfCrTcLBQzQTU9vSsrbrcYnM6tUTmOJpa7UPJaDem5GS6GJpn83r/nDtVOuWNjvXqD
DiafkrUX/sLBN1+F/gySOskjdFN7PAez2hEkC4/iJ/erXaNiXgpQ5zaow1XLC4UL407DhTboSP+O
jrBj9ZVbzQqTx0KtQcUZjt4fvEbReETDDrjQgyRUmnmuEdckOfVPG/40Grqk13vO3IbH5Ol2rFhI
FMEgAFwccjHoeKYpLRO2yxi1gUF2q5DSDvAklXYtzs8AVWGQ3hPeSoEBEHSop+rtrv9YpWRZnNuz
L6DmFmrIPpS18AWVgYaue6KYgSV81La8eb7jDTCNvCZPkb2m9HgdS4CDmItnwJSARkqkHmqjWqUc
mKk8V2Eny+M3ZcVtpy+m6a3bE7xkB/rtmFvQNs56DZdbsJLLum6LmnFZrdjiHvqznHzFAf9cZxb8
wK5cEOafdhEhRSQXOGQx8EIANRbdPDYKMTRHiph3EwZBOO6rzMghFWHyQius3DfFq3VDGh78eShH
QcprRtBejowPAI8ZJ0FymemOK7dssVOjTaERBZ1oHvPseZ8hZFWiAwuYif84DScpJxL/hFuargj2
8Mn6762jeI9Fok9PHCrY+PtX9Z7njqY+9pXOoufJ340D5M88y/ONtjYaNC/I0HECGWFK2uc4IU1n
yiUu5ilqYE9DvBP8FYTO1ZGAUeIIxb1yVlm8OnNEaMWk2fyizALVM8t6hOqqgjRiBBYHMwmj0gn4
wjfLdvRWPGfJsirOMgQQxAHz8uxZZ6edKA2gKmQq2ZUHBk3mA8jufYEvNvWASQ4lLbWVOs7uJW1c
K/QvLe3coYTELK5KKLZQ50bPVKUPOQcZ8BvgJDjCeBD8iLdS9iRwpDikgdXmW7C2y9Fh8reResy0
WC+5A9vrLOcEjD6BuflDG3fTZNUV8eUT1wKNWbzxvhOrpgDe6Npi8h/JV1ge0sZDD6fdJq8+ROsl
0sa6+j+cfdeO5DjT7BMJkDe3MuWr7ainZ26EMT0yFOUoRz39H+o959sqllDCLBYY7FVnkSKTaSIj
jup7cTD0ZxmD6GnmRsOmsU8a/u/+5byN4z9PMCjWDJT+MFwoLNTUQaDaTijHQVf3CflTA+wxiC27
uop3FWu53/S56pNG6/e1wZ7b3ARxGK9fY5N2vqpEtmc4kT/Q4g+dVwjxmtJrNWqlrqpRza1Bzuf2
hTXu7//uWwDIjLVzgExDPIsliPGklqiDOcV2HmrMzvfgG6QPqmTukxxiCykA7P0I+T4tGjdOhbuG
kLjaGDT7W6VtuCvLMKCZjGRwriSLzq0vAZTPmin6UmXQlWiV8jnDldWbwQWfilvjSxKzfUqst1RZ
8T63xReYtpG5g/ccCh2yGAvqkanVciPHIS230eBpu0HZ9PJ2aP00HNoD4JhG9KGvTlnNB+LawcIs
1gwNH+TBhqgPY5JSkwkr4jDrHDuQJbSLhkiOAl72yZalChSCe8Z2UxLpBzWR+g3mStwumyrfhpR8
4Ax1uxZO3uQWOuhdVMeA0CzEShD1C36ib0ECn7E4bIiOSlvGPFMmhjcrd28areSbDpBCn7S1vXVi
eYJAGys2bZple5urawiF2yIBfg2Y79FWh4oOXIfw3sWZnFbg+4hD5dVOPErO/I8MlrDJw0BphjxL
94chKNJAix4VPWDxBtCcUq9dmT7m5S/1pGL+u9pRiH/lbobu2G/eb43sUBqBpRwNzXecNyuMdc+S
1vZxDk+FTzsXKzGbg3caLNvze3fhb6kBpYiSDjhRb5HpJjHyXe1EnzvrodYdl7Xv5fDBj9m0pea0
4oc+K7Q3tpF9okOFf0Frcm2ba4MKoYUqDlX7Ac4j8uMXLgEa5ybVobM9td8R/ak1NnLkq37zI3+W
X4Y3PeCjb2RHxbMCXXW1J+MLtf0h8nspcCAGsOZ0bh98fNqLHyk+SF1tWEldxiG4G51HiW1HLdCs
Q3w20DdsH5VAP0Lk/l2Ld9azBK/f+IonGyuf6bMxJGwVmBFwC2cQ64zfuN4qDZOhQ2fYccgGEpTP
vH4r6mCMt1HpmdFHK536alt334opczX9lPBfjeybytYCLmg0XKXYosbQBxBrhMy3K1dB3vu6tJ04
RhMe8jzIoieoduhNIJFd57hKHhjP2m90SKNX56XN9g2oJFoUd6UP3XxOQEHQKefuMLXfLMcdoTmb
7tNXwqENUxxaYw3D+alXeW/xQh1Bl2ivU6hGheaZmRsMO7psfEnjs9N75JBmX+vaLXaUfMVIEx5t
DOd/K56yckcMf0pOcbsxja/q6PPfZryPpRcdyPDyYHG/g8d22KMZ5a7WvMDbuMUYYgydz9MjXjo8
WeYG5PrW90jfW32Yk31dPAJlmMyC6CfT2ujTuaiOOXClqdtL+9j2KjSOy7ei8SsrqMdjs02t5+od
Qyr3X8KFFxyNJhMAfYRoqK0YQkGcW6yNZcmMw5ZszNoDNr6O96Dl732AtXJXTbd26/Fz2WJcLcD4
G/MKzHMdTNsz+VlfUxhZepaufs4c1F04kbyAstLAojjkZ6pj7HfDiD+giZ7Ibpm8tdzT9UCXiW+r
a3QaC7fzyrLgvrpcHSeqS3EoFS6lOUiXKs9hlmuYG9A8NQV1MXG+svu3KT9iY0T/cPYzoTG4sq6X
i/FuTW+aOAlb+UHCy5NN4zmJbZdVwFMUM2djQBh3MSJ+UBA09zauY8L3jr3KsXeTZ+GXaP8MIs31
NXHkmmaVWuudloSlbQxgDEydB6NTx23dW4o3cFacmJXbX0pleIpbuT0WTjz6JeVgKEsU9b00O8fj
ck58tVbK35UUrUG9b1N7/EKopELyQAUjH7gAr/cK80hWSlmShl2k7Zo08x2r8QBlZ9a2Ypuk6wMm
7Yush6zdSya95c3JaTbEAlz55/07c9ukRLMbNGAIC/HhQPwkOHKz0jVu0pKE5pYA0qR8tTb8DGdF
dE+N9qqxa1z1G3kEVVB43/ItQGi2DGlhDS8sIIyGEKv0wGKozEny0KwfCmfTxODk2ZXkyYpCzfyV
WWfK3AjjFvJDawbMZn4Rye+V+mUEY0BSzLoeJYCm74MMZHUeeXaVHmAKwoStpxm/ExtcMclKAnhT
XhJ+8hw2XNxoRc91CXEXCVWTauEIN7TJBsaA4smhZ9JkhaePZbLy1i6cZjThEIlA7ANFXLE6IRXA
+KZyk4cNIBEntkZuMx814Rm5+vPCM5KqQwOcOv68wh8s/jb8trRD9dDb3lph/7MndG0JVQjM6wCM
hNo3akzXu2c1NCq1hOQhz6dDnJ11flAa6xx1pzqsJz0Yym8V3/UeYgtf0qMv98/bbQEU5R0gXMDl
AgVEBTLx1+apKuldlERJ2CgzDVY2uIRj4nPT5+eiyVzabOW12ZXb83JtUrhcOQdXlNI7STgrmxC1
c3NNwQDWt2kyPiQUme6vcF6AsL8o7lroeYEsCPx+woUaaTmCNtNKQy0Zcj/pJubKpexJg0W8+5Zu
m/rYS2hUAtnnaPAaYmRf1iweFSvLwrI4cvM57ifQ/mDWTP1ARcf4AfLUvAjqjZK5w8m0H512M53B
z+N2zC3UI1nr4N4CXPB7QGKJEjqosGcVxetva7VVlqlSnoWtdB5megnVo9KL8RxtpMmtij19tNGS
5C570kLHfGrGXVyhzAeNu2Jla277SvNP0VE+AFx0ZmsX7lMlj7QpwZUVNvrvqvrSN89MetIo9KmS
IE5dM8JQfxYao6+hV6wfImgHIrxUOxUymcH9z7R0/GaHAfwlej94bK53hZT1OCiQBQk7TUM45HTF
ttGyFrjcctplVp37CBLW8pcloyBnAqcPvgVeFsGoQVii0CQlYZ7Y9k7vmbwfum9K2x+BQpqQ4mXO
Ssa0UAH55E/Al4fa+cwVcb1OXkdQCuHY1Un/pfM9txQIRCDf0JlLX0cE4ywNlC6w12DBSxfOAG8P
RvDluTomhFnq0FUZkvAstMx+OitgOCEUsy5tM634rvldEW+2BQIqBQUWkPiJwzZaN8jcshOCAge0
mLQUzmvlkVlyzuqlifmzXjxtEXwzpvwzEiZMcRWbuN2EuP23BujCm1x845oLgStGTtnojiutqaUT
c2laCIbMWHMQDtUktCvDAjXLKHlZrgCSVFlId63SBu0Updu/vxsWMnzMLplAPIoR2JQkyiQ7jIQt
zzAw+yXSaj/RYi8bK9xHunZEb1/ZWalJR8BjACeEl1zY3rInyVRijRhXVTblYKuQdB/rw6RML1Bg
n2UlLOLHiFV3SlcBGZZhVFdPutRvpQZUCPZUBAQY+03HzN9WxjVQW0npkU7q6kj77KBuDhvaTSh0
Y7wLDD7XP7UFMUZFJwWfgx47A2VXjOq5tvbAIE43HTCaKrMtWePrWTx/2CIwsENODZUPwYPLpcE1
nRskdCjzwSsOEfZXafJo8QW1bq3ZdMjQR/vIZB8zv3K8FgXNV1VcNGbo5t6oA1INkW2mlSO1mtQq
D+WyT89SaWOE2s7zp0xPQgJO/cdigpycYUfU49Xw7a/PIuoX6LsBoQmp+88Y/eLuGVpMqrFq8xDU
RJi2PWqGP9SBXoCS5ft9S7ej4ziCl6YEVwlmVahRaSwP1TNmLvfvVr5po+Br9556IBAI8g2GMA/g
frWgO0gfM4iJ7eJHc7UbfRvTAvFrw5lBF3NW1xauPLSBtYmkOQ1RnmZ+qSpgHCPQu/77B/DKjOCg
a7vMaTYQGtIpw5TyAVxTiXoEe8y4VutcyKOuViQGt2odJ3Jnw5T2qm6n0rW+2t+M2LUhSeO1AUpg
6WYcXPS+Xle+qHp7coFVBggQkdgs6yzEGxAVyPomrWgIuFmAgvsPHrJztvnIHpm7yXwb4JLBZ0/m
EUq0/Ij3Yy34Wnicrn7A/AMvTy83U8AUCxo2cuG43HTyICa82Nxf50I1BRt8sU4hroj1Esj9qqRh
5ZvRUzf4oI5TIR0MLsyNpO7YF7U5mMVuxerC23RlVXCGps0ayK9gcdbj7+YXddGbIr7+PnqoBO8b
Tzt4Af/5fN/owlsBm+DlBjUdEr7PQsvFhsqxGoPDoKWhRJBRghr1Jx4NyGp0PfHSPpW23aCOnl6U
a4DShdLznI4DUwNgGWqqogg9OjgxGkVdHuZg53vM2rFS8BTHeufFlaQAjGXUk/06197eYpnw1h3z
sjFOVVm2pZdyQt+SOOt/E8lh/W/ke4yjFN13Eig5HLtJMD5Sg0m2UfSq8eXMtKZzbEzgEUkbVplo
RgzOLwk6xsZmJKVeoqToGIGSj8lPbUzj1O/GrCFnqIqPhVcWJl4E3WiLwb+//YtXeSYBwyuNBxBN
pesDrZa9YdRVnYeoJLRS79vMVWLQI0TPluMNJwMNa9sjKdigBg/zvZhsvf8D1IXHCJJx//4A4Urr
ulxkUOhCopztOkMGhLRLoZNNDix2Nc0jYJz9BXbKcWMDXorWyCZhrnGUOjAst38a6T15wy7n7Usb
Y8dT16GvtXlGt+U//ExAnUGPChp8VHAEJz5g8JVX2ZSDPewj/SHvspOU6CDlbTZp5/fDxmzc3naR
JHl13HmN8S5FDxRI7N5zmtwbEZyTfRQFaFMS1WvIvh/3TYoX360tV14Tdbil9sLLp6N9Dowv0JrI
zK6/aocCuTSNSh6WfFebx64mLkk2qA9qmGXOtI9uSIMWtf0+U9yevHPQ4UeHFHIwBOM/aGDWe1t7
c7hnDphm+8qzFw54A/WbWnKHtab7kgdADoVEHvn8nLpd/1YpadKBZ04eoqvf+3FnVn5NeeQ62PIA
7VTTzXNa7ppGWmPHWkhpZqQgeJPmgRzI7VxbhtBTVBNTxy6Zcrxjo8YANODTg0HrauVxXooB0HiE
Dgqib3CWCSFxZdWx0UwpHLqm6OCz7niQOeUb2jwHmdRr7ZLF9wNBLSTFgdHHf8KlkhBfph14XEKZ
YsxJcTZZ57agxWq/mHyDfkD6lUw+T9aerdlZCIGldmlWeB0jO0mjrO5oWJuuWT9ZxrmTj/YGF1Qi
x2rc8mYlsblFceGgg7wXlWU0XQEgEz7haNRMSaAfGPIeNQggiyDd9VMFWJ25nfoVzRD7KUE0lAUS
93vmWRsZLylA/Q64rKc/Cj9E+spPWvJnwMuA5tYCdAYd6utDJdeKlHaShNgocfoDeGgBHWmNV1Vi
xhmK2MlRKevYkyWaeh0Quyvp5VJ5QIOLcpB4oTUOrqxr88SKEnCakyKEQpJrZu8WR3dP30nWQdO2
xdhu8/i5sVmQrunOLUbbMKrqsygFao+Ch9QVChRRD8uD4Y71M5ML34FKSZQFpKdeI5ceM7/27Qmz
/G5MN4bJ4BqRC1YBxuwnBY28BIqh4BV7GNM3O/flyAML3303vnANIRqLEBylQdSsxGso8dbIFKoU
IWSzPUnbx6wHJ8bZWcPXLPSHgGBCxu3M5UkTIJHrz1DXnWlXRCvC/NS8SnvqMg9KXu7Li/Lyq3HV
NS7HpZrglT3h1A1T0bdNAnule042+p95aOPlY3p4IifT/VpBXD1kkG5cfb0XbvyVXeGhKQqF2VOm
FmH/C3kA0Y9F8qOwtkZZgTIDklKN7UbGGRxd8vjKpGOEn1P5OQlGjA51x7IKynwFSbpw/65+0XwE
LgJKadLNCGlnEaJJPk8JVH4vU5z60VWSDzaukoUs2gNUTQY/JYY6RXYhzvPUYhXs8RHjkzsUW919
uU1eR3xzIOs92fWq8zwlE/S15+0G1/9NjxFz3+6f7E+khOB759jkf79DuH60x8hx4uAEHEFD4jqu
hoawCzpXnLuP7tuW+acCkNbKPYSvw8/n57Xy61Ip+Mq+8IyzotdqpZ733QWcFRyEzQlZS5ltx0MZ
YfkJksLUf45/3l/3Uqfj0q7IPJTyDiwTKdbdedxwMWSPJNvLI8hbbH1tf9/YQoJ0ZUt8VvUhze0E
a7StYw8W2Kx9ivjbGH+sAmOWSkRXpoSnlNpEL7mGZWmPFOM1qMRgMrg/sgGprdvoD9n3ARDFc7RW
0V72XP+eI7GxYsQxgooEN5oru7J2u9KTz/KbPB3IB5A5E/El0K6UQf2qmiv1GsE5IwXQ8XRhShhE
CijHiWpxkwoqkH60spOevbayr2nfsxRjz/c/oXBdBSMY4bh2D2jamUkl2RDajn9IzVnjaNKbQTZ+
KCDZlZBl5aiJ3jcpbuk/NjE5hq4NWNhR1762mUWg5Bq0CKLo45fBeJK0xneaxgWP10YDWgcV99FN
GgsPYalZXtIiLagDqF6wQ0XXqkSLmwytIYgxIzm4mVCNpEwhLcNvSWnqtlN6LmnmjWj6E3uNmWp+
cy480j/LvjAleOKKDx3piJOdMhkQQblxGTSj7m+tcCH/MYGYGoVUABNvBPK4U0H1e0zISWNnNbF9
kwKYY04e8MmuZK642EVjEK9GcIOxebAqXH9Gx+56qa1gDBxub6N5aPVmIyGhl8jerrq1GSMhOfln
aWhtAgiNQB51+2tryJn7ljiwJtHnCE3Npjjk0yqWfekTQXwDxWiMLCMqujbSDBUjhpWSE8SevxuZ
xZ9ki65xXiwdOSwHrBeAzKCxL5yDJElrg2gVOclAxmT0DMh36/ZxUrpFtyIGsLRpKOVDLBHR94zQ
v14Pc6YIzdGGnPSDEnnF9/Lr35+3y78vPLKDQUHWMdTkZCm+PCGgBkm2nfNDJYNbMM82960trwbF
KYhZ6FiV8HWcOu+NooOvGmVURMrJhTqa16OzfN+M+IR+HjUgqv9nRzhqhcxjiSh6dsrzEykZMFut
Z7Gv0OtwlYhuFLtBGPXBQJd+3/DiwVAdSKGgEQAyUCFk6JHXV20CX1T0BzYwL6m/JhTSK5l/386S
I7L+tfO5/ouQsOmlsjVQZjwV9LFJH1kS3P/7i98JzS4FaDy4908A1MXft8HvHLE0IydMAlSkCZz8
kDjSyiKWvA+AXv8zIhztPilJCrYDciJQQyK/Eyd/VYiJNFc6DK28EkSL0eQ/R+LCmnDQMQs4DB2f
fR3fFADWJQawzLGnfKswn1SqJz7Zj7n8auaTFw/PSat7jNUYggmmRPXT+Dttnmm3R0vTUTyWv8iA
i8oWSqi18XJ/75fec6DLQKUC1QRUcoVtSQslMpmOvS9yz5G+qyYUMNrfgIG4krRnWhiT5/sGFz/2
hUFhZ+yB6anZEXizJvJbp/IzcFsUfAXesvi1L6wIV8NKbGtMZVhpu48iBicL2cnOFyPz82qtBLx4
OzChC4o2lFLUT8Kci9OrJRxyGhzuubeiXw7Z9Wz89V+27F8L8y+4sJBFo9LaNfrpQ1UGVUMxUR1V
XtYa6cpFXHQogLCjDAEkCOa2rw0llNkpU1sCWuTvUQZlruEwRJ2XrdwOMdf553Zc2BFeNLlMh9iQ
8MzQ/DD2KIz3xzE92kO9rZo+4LkX5T8TNey6wuPj0Rmqs5XFz23FdgVwl2PJVjZ48bRc/B7hEjQ1
dGhbExs8+laS7QbDei0lhjJut43bdA1yungDTAvTz4Cjo8kvPBekbyJT6ktcOQeEEfWh6VHmqVYu
wHyNxOARKBPkBDNPId6m609ZaJUzTONEToY1vNeJ/qylbFNmJ7PEkBKQiFa6ilOdf7docpajneGH
GK4xhJs9EQzdANtCTrGteYO06+khqt8lzGkY9dEsS19Hbwj9EYwZmda3+1dk6eQiDJvBiRATuMl9
ysHhVMoL2JaeZrY4p2yDMe+8Qu7+bpb88+z+a+kmATJ1iUmNjK+nTPUhKcDH0TwPjvGEzOU/PO+X
loTwxeZZCwguLDk5eK0c/pjH7VmiHXS5VxkSl87kpS3hTDoAI6WJlBOoI2PKW/re2E9j8eM/fCMN
8DIDld0ZvHF9JFFSTEpKccvaYavryTFmZ6DOvHxaA9OL7Zt/vtGFJaF6aDSSFMtqj/vMoZOejo5b
WgHm7aSG+gowMfHAz/nYbB1Kn8BuCBWz4tnKS5S6pwBInx37wdDXJFm/iWOFuwrYN4dvyTDtuMwc
N9fHfSKBGhoNJKSA8lpYJ3Yf/t/P/wRwQdBT+ZxkufD3QxHntEvx84thCjNDc7t02/BfCuaibAx0
oxfQGTq6LPYxQTEDCjIr/nnxMoF2FPxfCMiATLz+UF3ZVQME6HCZaES2Smab+76k2ps2KfVDI1Vr
zZ3Fw4cRIYwkQk0HsxjX9lAUHDMwR+Pw5Yz5utyZm7agoG6sanV3/wwuxuq2DSYaFEqQtVnCIexN
FIUyCbbK6AmSatvJskuvzKtXsE4fZJuHdtwEZtRvNMqe7tteChQuTQunsgUHb8VrBSpRilN6ltFb
3tir1fa+lcXNRDMa8CDk2JoY0KlTkiHWM+D4q3q+yV17lrW1lGfphKBigMbRLGZyQ4Q7RTLikTJC
eFu0+8kq9glpdqQDYhfouRVKyqVtA30NJlZBCgYiFCH6KYFAqq1CQiKvklcL3XS1ZGv9hqVNu7Qh
nEC1lQozGeb1xMxLx3M7Ff5qTLq4aXNoNfP3AS8hGLFrqlIjd+CV2nGTx9+rSvKStNtk2drLsbhl
F5bmX3LhQLiDT2FENixpf+yicOX+z98fMufCgOAhqlqPSBJjv1J5i3KcS1Lo5qyFMGv7JcQTkDPO
InS88V5IZw2jY3Zz5v1GldfQQosfHxQwYBYFgQamNq53yxjKtpUrLMZpnkuauw0Pp+zt/oYtfpEL
G0I4FsU2gaImDnEhhT1LPTiD/xAtONBix2cxIcquCRZ61uaNDdLWExRfgoaBPkt7BtVxEJtrWYKI
eZnfJ+Q6QGujCioDASkcL4xVx3XhdHAxLMXIFAQrPUkig68YvaOgbxyTYx9HspfkjeTrUfuucfD5
AaRyNHqS+iWat4EFMAVE+8y/P5hXP004mJY0jhlnyPLlvvGG8YDBe3ewV1LY5Q2AvhmwCApIKy3B
JUlxT7uxk7KTrMR+XOq7LA4h61xrYLGP3hrumuNBsnpXjysvNVFfOGaD7CbqWrNh4eTO84tAX4CM
xESocH1yU0vpZatElcFqpE2L4V1gY7QyvH9014wILyYvYlvPehjhKG2lGg9SAL5bS155mRduOxo2
aHGDLQzPsqhvmydjiokzaChKmeV3heQmow/e/EBD++b+gpYsQXEBjRI0mJGHCV8vogZrTAmW8DuC
WgJ1X1dtFOtoDGuR3HzahIxIx7Qx8iEwJWBZgmeJMXbTSi3yaVTEU19t9YNVYNB0ktg31KlKr0/B
AHJ/cUtf69Kk4AYc6A22hoJqBIcqYxXxl1zP/DhT/PtmFvfQBDENsKQaYBrCoSCNAo0HheNrDerg
9n3S7ep+l3SPhpHr3n1bi0uCvLSMNgXU/sRwOOKDDVYR+Gedh+0uN76s9bQWnDOazwhATQvKGBg4
u75GStHnndHG+SlPMBJYgBzbG51mLT9eWMaVFcE1yXlVy0qRAtBQbMYOUDG4zXYsV9LTRSv4KiDt
miWoxGaBUTe1okxZfooUlBWnl7o52229EsnO51Y418bMFPT/jQhLUfMkpXZM8daU1hBMA3mVMRjo
J1lru6le5gF0EWw/m7KVDHJ5cah124jdZ/rp6w+VJV039Q6q7LIypr5cs6Bsh8G3ur9PgLC+f+0I
HiKXnDg1e2wiBO12TvGWWBhzL4Hj7Vec3oKDgCF7piIBmRYGKK4XNDS1PqVNk58AutlFFGzdqv6g
5uqulxTA3MnaeOjiBgIhN495oVKiC/Y0p2sSCyy7p5ZCsDyFh+3+sHyV0G1xWXDlKE/IqImKwhV5
lUxqzrCsYYzhxJXYbcGQYBH5nKDrzzswedo/h8x6h0a7106HxOw3UDNwyRdHCSRWhRBh2t93IgsO
y8D0wP9+krByw0mMCPWT/ASlrB4pESl28zvWd+lKurKydlHaQikxq84BOz71UThG+k6BSrppQTx9
3NBulXN39rM3N9EAqhywsTkeF1xXorIWW1vlp5JL7VtHc+hnD0ri9aBt8yRKi2e7sruXQov7YMoI
IP6K+kMf9Oy57gvn/f4eL54uU8W4rgaq4Rs8qEmVvMwmnC7VUL9Ico0HyJL9gsQrj89ngCmuGiPo
80A8pAAAdbi+NvaktpMjYY+jKcdk7uh1cDxG0bh69dyo0UbO2BYMhtte17wIbMTkD0UTmLyS/Hlc
0w9dWvTFbxGJu7WpJ/mo4mBlDFkdYAkJ0B0lXQk5l07VpRUh0gMDlVryAt9ZJl+l0tXBDqVvNePb
Wtd8CWuBPPt/Wyuql5QjTVCbr9HIdLvGa5vtR8W8GZmfu/zVqkCp5v+JVtz60t28tCm4dV1jlGk2
3IVcaQFFFwCMU15NQzQ4V0K/pdLarEs8gwLgdnUxYm4hORlLMr5WX0PbxkfPFA5pMg4K8KzMT6RX
yQoI5hj61/tXY6nudGVYCJgqEPUoSjpgX0fMGQPY2gUTSGPHjdl+NgRBeeD2GLK9b3bxcF4sV9hZ
ECrlcWJ3cA+Z6UIh3Y0isp4PLVoBuxXEWzArD3T/9XWMGeWsn3Bm8gmaKwww/iGUhv9yAz5pA01A
Qm/kOHrWgNKO4M53yvdEa7YEmQ5zp0rCXMnqgNb8i0UHM5NbIsQAJhBdvesVYdCDSj3GlE623gWt
quyBktnF06Y1Xx15Hw19ENeBUX/HfPTff7BZhNjWMe0GDPLsBy4qNyni99hKGT1BC3nAIEQGJat8
zciSM5ktAGONsZWb+VKjUajJLIeeGsv8jXHhL6zqNyNVv1Tz3GS6FpLeRIvwJkBvYcwd/ShAtIU3
io+oNEtZPB6t3EPLUpIVkJaMQDMdY00H0nxc2cMle1gaHhkZsHYMnVzvoU3bPBuHcTiqnVP+KqCb
4cHlxX6C3t6mL4wfaF/ZuzJjk3f/44ngcWC1kAphFgviNJ8qxMJK5dqMxkYehmPbmdkTNRLyMhLz
a6pPzq4g5FHW6t9dK6snkFH1pwR6m3sgTtUVJ3fzefEr4Ns0A58XUYEhXPqhYLxrpWQ80k5DPfZ7
URhu7tRbpzrKaPTfX/ON70b+DOCTgVQa4zIgQ7ze7KY3SBUTCx93fNB6YNV1wJWh/5wW5kpmc/vq
o/AEOnGcIBVJ502dLi/ihHALptp3/TCcJcydpmEckrP+lD1IhyaE9tvPNaWnhfXBKCq2qLHM6hQC
3lHDGBBtLHs8cuD9+FB6jk0CVSIuhfrUX28lkgBdxzTffPnFPJdPzO5K2vIjJIQxvXPIQYdcKeeC
vN23M3+SK+eGfQTjgobJO9ARAvZ3/cksWpoKzzp+VLOvcf2erWEvlq6BgbuAkgdqqvKN93TQWqMa
sTFA2qQbyXrLlMIDfs3LyuJkg0sKhDyBVFnepL4Ppr39+9WBKn0OQFHhQVJ/vTpN7qa8hBTFEcm+
6rUxBRw0r8eVO7ZwLMCxjAIgip2oSYijT+2opA2BaAhmzI3AbOXnJpXPJQM1TIPS1f0VLfgziBOg
LoajMfM5zL/l4k1Q1amYwKGC7TSr3m/BAO731dD4RanSn6mVyqcSn2OHIEoO7lu+edgteS6KI7EA
fA7kgvMvu7CcTFbKOTXGY5WD9V6B5JByxnTgfzCCoS54LVRfcK+vjchQ5lNyNeFHGcP7rDY8GFHV
vw0x55VgjgvZNh4jUMBfG+FKK0MpO+XHLv8gpHUVJCfO4NkrG7bgelEUQ9cNFNxwhmIlqVRjvelq
mR9z85clbQx0xfL8oDtQHe/XYCTzQRauMa7WnGaBOXPmirhekqFJbZS26XREYwFC7vGXfqIHrv0B
I62nqp7ShJ05rgRhSwdCMwBDRWsRmBhxRmmEMlKNnwIXDDblSH+GdIaPWsnKgV/aRbhbCMOjSYaJ
UeEKO8AcJWVq8WMFgAyRgoppHzmvHrrKOg7gCrp//hbc4dxWlG0D2nHzE369j6UMIjrSTNOxSLvm
w6Z517vA5dkv980seQwLoNoZ+ICJbXH0no25WWa6wY9pwnS/Mh34DM3QHnvoWLul0qor0wBLXgMk
FdBSmocB0CK4XpbW6oMTWdp0VAq6A8e2lki/+sZtLLJhNdiVjXQl+lk4j4gF5qqcPJNyiLTTDMS2
FtET+TgZbQDClKAAE32tvZlsS9Vg1H10p1ZMLuwpTALmBEUeTIupgmdsu4xJNIPJpE42rUMDaXSL
+kOrV/Zy4UBCDA3jSaDuQSBwI4k2WShimZjFjJhSuRHP9O9laSWbygRznJTr+aM8RfX2/oFZ+IBz
GwSw5XnGFifz+gNy00hZYanTMR2fbdZtovxIFMN1IgNpI8bj1+gLljbz0p5wYCrk4LpR4MBgCpwG
UxS022ztKVvayEsbqrAmnttNVOrTsTf2Vv48tEPgqFszP4PQZGX7FlwVUBBzfwfIbAulsWtTBbiY
QXpA+RE4qq3EgCoGc34zRCsDowu7hhQK3nCGvcGasGvtWLcF1ysOvnkQmKVR8zzKQdb1x7Za620u
mQLBgyzPjAsIuAWHTwlp0oIWeMPAD9eSUNKp7BpM9W0jXonqlzbv0pRwsUqLg/hfganceFHIzJB1
iKYVh7hwFoDXQxsOpFgzQFGwAa4sWW6zkR/NDiPW+qP+C+qhSWq51Vq9cMHDw7WjYQBHMc/XCqeO
YgWJQeB6o0pzJSBM1enj/l29Le8gZURwZqLA/Em/KFxWqU1UZdQVLCaunsv0CZOMdvulkvcNmAL6
GsN71oHIX+5bXfpKGIqC78O5g8MV3kmcyYnSRMWTYmC2X0qnnaaBaiKOu79/9kHZjjbFTJwOviPh
LmVQhIwHC6vDcYij2gfdBPjrs+D+cpY3EcIan8kr7AhmbHNouInZ+2NVZj6X/pDox7BJHwuv2/fS
A19DySw4WLRcEN/OdKZ4lQVzbYyCnCXl0xEIBz+WAValmLO3tpl6aDg/gCxnZYELFxgGZwYjjHcr
wAFdu6RILqckZ9V01EcDYNyyDNMEgIkIGIsNCKV+rWznnOcLASL0p4GHhU4JDqZIueGocWJ1I5uO
da0PB80aQGSNrqFnkWHYVRiZcrmegfa/SewjSUewlv8faee14zYSresnIsAcbqksdVK32+mGcGgz
58yn3x977zMjsQkRngMYBgbGaLGqVq1a8f9FP3nUjUgHgKi3qlMYD0uIhzNXkdI7ThBtzyrpwslV
lKVB6OWqwtmqPREf1YK6N88K+/bSZy4GUkb4zpHF2JoOKZI+Tlw3r4dTexTP/W9n4ednPB1wzUhC
0vxGJ9c0SVeJpquKaYtr5Ri7ghFS5dmMfkVGeGidSGTOowoPSpcu3PYZe2mNTGrEnJySPq3dCTWm
RDd6tk6HzaRM1k3/HCc8BeWwroeft3dwLoa/lDYtY7VFLatx0qCrR+Nr/hkylWRrrvuvJqj7B3lJ
2uyOktPhD0YGSzq5GV2ODpfsaGFUp0wW90wQ7nNH/9TXv6LoUXNemWq6V8q1Mazz7JSLG3kEYo9x
+txVrMHP7Il7XwkXDnruwpK6NOil5N3A+l1/ljfoAxO16JGiPKvyfdACIjQ8BPHS8sflXd9UcKcZ
uOB9EumCnTLiQBmv0ACLJdLbV9V6MajZ59F9WvzRpOpz4Ksr03p09KPg/H0MiWDKdXB8AazMoOT1
At14qEMDnKaTWv7MrcZ2cW/NZqVrb8V3D8y3cqlx9ONB08SBA8MrKYGFOZ0w6UW9i8K8wMkUkwds
JAXYmhPM7oA0zfP2EGRSu4bwbiFQ+GgQRrFjB8noCFCVvl5na8Hpa1SYQj36IigATL0M/oK5/fia
jO0p2Food8b+uMlWFnXEfJmHiDQBls9f961iqxYgQAPtl+nW+es+X5DTx1Irw40kuaCuvF5SbUSl
oKmYAzGS5X2qUvklgvG+S5m/kKD5OK7zLgreEpLJI2jqxFOr+kHteEqGU/YryZNdLNTrWi3vCliV
qtxbtw0hpZswYOWduvKhrfJzPNyBC7RKa7eh3N+u1GiJx2VOkVBYk/syggK926+L1FQ4suR5MW+p
FH9j5sSGrYSaKNBu7l1FovGv/WHiWq4oXehj28s0ZTq4uamD3jqcnPShFf4woFgvNRV+fBmvRUzO
k/JL4YSqxCa3X5rhp/L38RDDQEzlUPtk0k9WJs5HFet6ko+xMh3oW01RuHpe/Vkw/L8dPEJZqHRi
NElZMiIvX+tlVTOSHbo+MTndzfqups/kkBUP3c7Vz7ffqI8P4rWk0f+5UIHBhKhGyZEkeyB0S/XW
svw1s0en3vXWjrVgQubu9+W6Jm+BSvZQ6hukBcLxTYaTV1lp/SYTdrcXNWepaDBjWpm8Boh+k7tW
9FqsVeaoBkmwdqJsnVH+6/olHMaPhfDxmBjFIW8yVlSmQPFdphX4MGQXBEyG7tutAv+wB5BZ5+Xr
1vudWMWL1GWPbejuFAFQ5EUg5vF4po/e5RdMFJ67mzi4MzwFVbAVvPJutJqWax37cDsC5onV58jP
tj7MNdEmrFaduNRyOrvXIJyyz7ReQYN0rUBOXaptU7EHYvYAfqudandC9bcT9eM+qzR6jrnakf74
WoYmNFFWNWQ89PZHMjwz87SYQJ+zHJwj3QzoC1WXyT1oRZgQeSfwUtbNvni9rY8fXSC+/+LHJ2of
q3LpDiY/XgnHMH3OvPtBZ15zc1vK7FWmJY0UGz4QCYHrXZJdypWZ7+DbFnv4eDTh1KZ2UKzqJVbF
uWeD+JUzH+d1acm9FgQytiNVGYKo69wL3vAYOeEbs/2fFXnvOM0nmejeNtKF/OGcopHm4FpjQcZ6
0bXUQIiasBVD8ZSFUJ0U94L8CD/FgoGaXdqFkMkeamJAH40WiKeusT5nbr1Ju2YLNMEqM+WVGcqb
wjC2kHcsGKw5u0gcN1YuaQdldddr8/uSZH2bY++LT7rxpOc1IImP7GwQEC8UX24rytxOMrZFeYXS
HmXnidGQo6xHWZFmVd3XUnBPQlfexUJwuC1mTusvxUwWlVheledeJp78ZKM1qzg4BQn57M+3pcyd
GI0C71MUvJVTG+xaoULFuRBP7j6SHqC9BVyw2TjCOtm5nn1b1uzGjeEqlVH63qcdLX2u6nkr83xp
cDrHnruRgi8Wz8ttKbP7Bp0cBeYRiGg6fAZpQF4yGgFoob/vmdJqlEeDSlsTLmRd51YDXA0gPKSL
AAWd+POFo7hBUTY4MxgJ1UvAXIU6OPj596u5lDJRtiJR4rz2WvHUnuvyTTK+Cv1O/uu5HR4IPGvi
ejKhQDJPrq1P+2YTpaJ46uVj3+8qceWAcVsvbNicgUXBqMsws0cRdNzQC19J4PSzvldEJkcfEtag
1uUK1jGr6TfLlcnxkycvO4g7tBfxNzQL02Jr0skkuDqhgcUTl7nqwsAOkqJ7uX06HzE2qMlAADU+
G2gCsNHXa+LbxSLoAfXK41NufG2TrZOekuzOlL8J0uciX0MI1L+pT22wi5OTD9RH1N+ZL75w9PYp
g0kh6NbqT6Vel9H29qfNZDKvP22y3WJfllbHFOkp/dEcovXzsOu338Q77duCnPHh+LjT/27BeB8v
jjUIrQTQUORUIBUM9y20C0q6NqxNohzA+bW+teFZVfbe66I9eXdcbomevKQhR6+0DaKL9OCLB8XZ
aQmpZ1uWjloJD+MX1V9JXwVYLCG4BQnf/5QKT9kWqJpCiGzredDJtrp34R4yH9l6q+Rdod8VgDzz
P6cg7XmvwXPm2kkF0ZVwTMBGLwbbWSIim9JOUu+9PqlJWGQabQNJqwUyHHPv/rEIXk1HsuX2tZJ0
O6TSYhh2QL6phuC6XXn9W3pfxukWEjw/2IV0kAfpwey+apl3UE+a+1XKn5Jkrb3j8atMxK2jIVxp
tZ2Yr4Hwp2xd2wdVYok76L0Cees0xqfmQhF0D+aSvHPbk5o8URwEtXFQwJB19yP4zGA3q/TVA5G8
OBgOjH6JXYNY/KjBfMgp5KeIHhlv7xsPwip0v/TmurEOVQP3Z/AZTiAAkKtH/wyi91HeqCC8WfWG
TbM5luIoxS/pNn0SupXcP6pn0zrHwWsoPHTiLrPbl+5zLtl++Ng86PBUyDApMjB4JzqPVrwG7cby
Fpygmbwl50lnkzLCTI3T1tcbkcGiVHakHE4gZtHy18flRi/y4RDDP7kyOwiFAnD+wSnWH6M+Hnn9
avDbun5p0Pwd9uX6ROAH15gqpSo4jndM7ocUNTkIwn57GlAXejBXktZ8ash3k1ldDUV1Mt9yQ7UL
GinSXNpElr5RxIPVfw81C8oWZdNpdk+OpbIFaJIiOCvBGNuPyd7IC+1chCVXWFW7Wi/25pjZZ04W
Do6q1PfiErDg4lommyrXqZxnlkdfo3DsvZXxVQMQF81/VE4uWKSuSQ/upuv2Vr32Y6C2PLLFlCbT
Qyg9Bo+KYavC3t/4zQ6GTEdeN+nvdOsdSTAayhnCSZ4LW/trD47tp/sMZ4diC4/RtR54Wdq0ih63
p+/q4Ul5+mu7e/3rkw3xQQq15Ihfd6qBsyi2sbyrTPrW09VYzRCkB6sZNlUff6uVO4DyCZq8pdzt
++D7Bw0boZKZLkTVpu+fGRSBCJV6S0dJ/yiIwhN4YHbaevCQasfEh8tKLmhexoylFAx6eS3mK8eJ
dqlsPdfm8OI1/S/yd/deATFC1JT3Te7sqdo8O27Moa58SVm7zC4KW6uT9snQbiplq5gno35uE9qh
DX3lCgv396MDycbSCcbYJNjdH5pIMlFp4shM2lMRAMKaBzAtNhQ7Ng41j9tnOIW+xvJfi5poSAaz
QF64RYvvoD8XbsLQLj0rqX4GFeRV0fx1lAj0fRtrUenvmzb62oTZOnmuvLeorGzQZvaNKdq18qMt
jkoMA6LW7eR4v/CVH30pvnLsMMDJoTCqTZwcx23MtPQGYEvByYW4tdmOmMHr2NX1dSJUwV0KUD49
49j8UN3UgpavK7UJ1kIJ5HweQX04lILKxavrbU5DyVYFhuLOcxPAJ7ok2fi5aWMlY/Isg07IWMH6
KavV8+1lvDeGfdBVfGm66THPHziSGXwAkcMCfTUF9NGQAX2sR+6kVDuoQ7MrtYNp7rr+hwqyuHef
W8HWtOxEarem1B8yPJk2/CHnw/r2V32Mv2S6ayjiUQRhpnCKZk3/njRubXtqTec5sXZVepZcFdak
eE9bat6cvKFa8AxnjhORI9QxpUlcVvnaLHU588ZWKCIyLFZDcAQ+8r8sShnNEw1txBajy3jhCWSV
0QpVRPd7ggPgebtKfjDkaFU2u4iac31M+4W+7PGeTI6Wnsp/BU40lBHJREtTBLbdBrYxaCY6bddr
m2bpxs687ZwXOeURpoGq3LQXu7CEro06Nk8y9kEa7OE8utceXPGh/FV8biJn60oLRmK04x/X9q/E
SQToRHA4DS4S/WBfrtJf9Jsf6qV2x1khuCw02IJ2ziTX9YnVrhqaOvyyJzNz7Lj/bjnC1o+fFa85
1PH3ZqkQMKv1F+ImCpKo8ZClHmuKDu29qK/Mx/IgQGt2LBcUY8aWA03577omitHLap+HPYKa4FUG
r1x3fxvCHSBdC3dqJtpCLy4ETaKtuoz02DCxkcrXeFe/Od/ilfJHZb7TLheKG/MqeCFqXPPF7Yrk
oWKGHFHBU/GkiLawqbfxWt8WRx4QY+EqL23g5IUayLtmRoewfhU/M8bfPoIicdsETnGyx1fwau8m
nkygUFswinHvHr2nprKrn82Xeu0dxW19oKGt/rIgb7wxH27UxQZOApXQ04oyxZc4VVuGA/LXeKfs
xDvPFg4aHcVLUA8f80RXq5vW7ZK8s1LV6FtqDPumfig7dHGpSWDubbvcwmnzgt/UleWL3N86snM4
afYQnCfDejjJyQq9gO38JOzMrWivjWbjfV+4ZbNLROeo5dAIzhDwtUYKnZ8kgoP5ZRrhGJVY+k6C
o3BBFef15ELMRBctSBV9QeAyu6dBWadvVQqKOQvawt1jee6qz7H83gZ8q9WCC7S0wImGGoIsBcH4
ZKrhxgx2nrYzIWddUMvZq0ZGmWoYQFMMQV/vYhbXblA1MuFCclB3wZ1ySiMblqnHorL12k4P0UZs
bOGsFgsO77xFGWfGxHGIG0CSa8kV6Coh+CGoKNmQRh729VdLSzdGcjLDFtRXpo6yb2CmrVrVWTjU
957z6WUcAWyYcBynS6YxajRUZVY5Gs9b7p3VaAfBiBE1OzW5G8RHDQaE2v1ZqLYagIYl30u+v1bd
U13u2uJTP36c9U20tq66/3uQWKwSGAUUXpgfoh9oYiUcP22AiI0YPPGfs/aPMHzv288LRz6nV//K
+NAkFsi+V9F3052CO03fg623jU7eg253e+CmzvqL3R6U3W2ZsyJHZxP0L9pEprhBopAYbgZHGc3C
P0r5oUt3qnG+LWLOmaAJ/x8R4ydcPFCG0sh5zQTWyXlVV8O+sq2H7ugtuWJzPsSllInSaoBKEXyE
HSbvxbBCiHKE3RDR8KLvCvFQVvtFMLApQ8v7Q0XdgtCBnD9EuRNXTM7aOAFVojsBlrFJ9+6G8gK8
evfa0VoV++bYHY0n/+ew1Xfu4xJvxZx1uJQ9sQ5GnJjaMCTMlO0aqidM5x3119vn9nHwflR5qv5j
BxHUotM6WkwCSFJLZBRr+q335sHfVftwZ6yynfosbOOtuVASGN2v6eW/FDjxA2MxVLsqQyAcZfYS
8tHsjl2sZhR+oYalErdGUMXsWAy3W5U/St1PT2geOMGFO/XefXRrHRON7wqnd7qGdQgv2/w5+1Ru
3B9gLB0a2zwMe/+Yr8OjfsgP3S7ay1+DB+Ob89CfyqcF13D2btNWA6wK8KZM612vWA4ctZJDVqyB
7v0QCZotZUv0S7OvMPM1NHzBG45tnLzCJv2ImTKembX1X6sX9WhuAJze+3fFQ3mom+2CTo4/92Fr
L8RNnl4l0MM0TTKmHP/AsftScfOULfTYp2zfPrVfvYfoxwv534UHf1Z3LqROjH+YDJGvW6NiAtff
bmiXXMX5p7BeSOItiHmPKi5UNBa7pE51xDTmXihemuFxUB/6pcz8XJqJtox/juz9/b8QA9A78z1G
iph8H8drc5cd9Ny2E8hW9bV0LF9UewBA8Unb5Cvl3Bylo/n/t59T36Z3U6DV6pz91L+K3Q4yazuE
zT5a4nicvQHvEK7MwtBwMm74xUqZFhWttKy6Uz7saCKljt0vDaTO2qwLERP9jw0AeB0S/KcOyjGv
fJDYygWdH235R50fgWj/dxUTnU/9rAl6k1XE5za3k2+abEfJfdI80zX3potMjdIxvyD0nfD3ltCJ
yuuGq0tRxbrInkPb+XO463+Yu2IPCt7WuBd/4fDqv4L9UflGOAEL2RJEw0w7GK/PPxtLl/n12alV
3YVWWfAB/WNp68dypf9WM7tsSebYTL7/qJfQPW9rCxmxa4l9WTSin7HPQEKYws73N2W18MLNmy9U
UTIMLtmUoTZ2BV0tNMyXyUSH/jl2X/InsIbtxRr+rBPPLf5H0uT8RCdvS6fkioWf2yNouFv5kO2d
fbYCp+Q/GWWcL4P52BHEePLQOOXgiXpdY1Dk9aPS2PDGKV/bh+GL5dr6nXFsf+v1yvmVrol0YZxd
uB6jV/BBUy+kTy6563iJKhhoahCvIHFJ/1ik/A7uWyjbZBnNl/x3mSwWc2YDFcB6/lnz5N77RSbn
DS0/9KlT2bTcO1FZK+UheOwUcWVGhW3258Q6uNEXT/9peZ5thVunPfjVr9BNvrjJa9A1D1Wv7Pul
IaJZT/jiyybmIgd8K1Wz8TSKL6osgJO0GQxb/pX4Zzdahf8tUr3ciomqpT6Y3LA9omrORsnXEq9y
vjpQhue5pNJjJ/u7LF77n6zDwsnPGsZ/VzrNpUiOGgyDw0qD/BA9Fb3LKN0Xvdi6zadC+p1H3xsJ
l8s8V4u9BvO+8YXoia2oBYtBKRimT+LZudfP8JBurFUGVblp5+vuWNjyguWYfWcuBI57cfGUVZYm
+k4rdifXTKV1LnRMJTqCspC6mfVALqRMPHBflqJeDlqWFewL2ZaILazwqC5GuuP23Liz00Kh1qdh
6NajqQU54iA332LxsZZUO3BsBXpgyvKp8Kj0zcKrNqr+LbETQ4XPo4p9xPLATQpX1oOzNffQgOdf
bivm3EPCTDb0KBRVdAZLrs8qdgoviKqhO6W9v9K7XZPhNS7BwMwKYVyF4T0QrpB0LaQTpDQJSoXI
XT5aEJ3n1VnWloZjloRMrJyXAqeiOTIhrvLZrU1b1A9V8nx7t+Y0W7tYyMReBZnauKWMDNN5cYKf
AkRvtwXMGcRLAZPjaIuWOQkJAfRXmf2qhnsn2+j5gUGRLmVYbeFBml0PuSsGHCmCM7R4fTBBVkq1
lCIuOwirJWiI2QO5+PHJgXSeFoRpzY+He0qCX4WFCOR9Ynt6Q8Zhof/38ZPDGLORXZfz+/J9bJ+7
xw56Ijs/Bz+ks/upWv3hP7a3T2fWlF6KnB6PaZptZUhEkD603RKNec6xMvJVHWtw14MQVb4Bd5b0
L1le0CIogq5a1Hbvflv4jnHrJktnDGVcOEk+i1nv63MrHFetAkPlQkV+bKwaTcl+mKbvHQO5j9yN
Gml6b/utSFOZFInxi+NlKugVgSR1h7AwrH3DnHK0FtRcDIFli82jpiXdXaVZtUubWLbUxz/3veNM
KaeFrfkwA2UGZiRU7ajWJWPCSR0Lv9I8j3ayC8174mjeyRiUpWGQWaGjtYFViiGnacGzkzvRB/Gd
iKp5ldsfVnnIM5W453emvtw+jxlNH+fIiQCATKPtYvz3iwevgZslaiMkhZ2irtXc0/eBXKQrAgNr
QetnFgV2F6jpAN4S+05P3lUyoVZFumrhfhHzkHnO4Q5SLke47/X40+1lzTxBNLvSTEKqZBxjmGh7
bxWqU6oOjfeN+IXMK61W1sM4kqekD2IwrAHSON+WOPOmM2IFFeCIOqFYU2BsWISBnuTNZ5LBcrfx
EFprE3K7Qw0EXAm/ye4/iBs3koQyY7PT2N5LzCRtE7qHLSAzFYokQqXuQtF8c41i6XmaOTjmksZZ
lpEB/APqqm/GcKq1kXRSUwfw4GLldcMqZJJdV4dPRbVUcpo7OwkgPRpGaNJkTv9aJfPMM/SKhnaw
lIat3++rsrDWfiBsTNc4lkbyNdelt7/fzRHghZ2krxyA0GuRjeGKohOb4in8o8TKn7jKoZv4Jcna
n/8ghyOj6URiFn6a6638woDRtpZOMfQEYf+DQfVKsssyX3gcZ241poPIF2BgaeyGvF6PJOdaElYN
QIup99Wwsm07aGvgTxeUcK4Az/Qw47VgNihEpZOjSsuw1GlIkk6ykA1nTYurdUwUtpU6qduYVmNs
+q4q30wrEIDJbdxDo5lLqI8z2jlSBI9gWPBLfQBXqOWwc31qhSeT9tQqbLaRmW1N172vLHnjhb9v
n+BcxH8lbmJZJNVLVegrpJMRiKuMomRm5Gu1+4kJtaJwp/MA6aq76hJ960FE+vdOFtLB+afFkd5G
dRIQdb3k5Al4rKdUSm3D4ckbnF1rmbRL32fZLhLV35GQLQzBzlxI3muwbsa5Gwh5JkJNVSlLdh+t
TbxPMOomX+AsPwjip1SLtoqeLQxNzR2oRl8jABYI1Kb335QSz7EaGnYBdlonAc3lTnbn5+E2Ll0I
VTVnIYE/tzwcV6Z8R5IhcYpiK4eDLKZ6LJ9cbzWIVEJpB3Tz+8YFObq4C2hgua1Cs+uDRoWxMIDY
qcJeX86q72s9peZ8SofaHoGPrTst8vcxXdkxLOy3hc08S0zk/CNsmuzWh7Yzc6OUT3XD7E8j5Qw0
EdTGvu89Vc0Sn+LE7pgA+jB/TUKR6dJxanyiKYNSRUCvJsq5UKuVFzwaZIfa7vPtJU3O610IqCa8
RMwLjgd2vX9UbhXDUQvlbLY/DOs8tKXt+nehcwBUqknF9W1pk9P6P2k4ERgYgIneZ+QvHCSxLPLG
kDvlHA6+YLeBv5HrqNyovrHOKKAPVbOQgpic2P8KZH6aP1Ap0s5+vTyr6wqokiXlTFtdUJ8LGvWT
6OgCJXh7YZMA6v/kYDlJXo7h87jNFwtTYLiLUsz6uQiUejWWtmzFlerdbSnzq/lXykTZM7/VAr+R
lbNH9VQrdyOYZOfmNtzPtwXNqR4zmsQW8BNpH7YtKuM8CCxFOauCuIppLvdTzQY747aU+eX8K0W+
3jSXPk4eOZajatq2DR8YIbF1qbAXZ3uXljNRcsFj6DJVEYT2MbTx7OWfTWPB0M5pAAif400F34BF
XS9m6AdfqxQuUkkLMXldv3kM1WgJq2/uuvI0k7CmYMfM40SfU6tux+459VxbL6b7qIlp82wBzp/J
zYsrKOAQyV13uH1Mc5eWKXr8LNL/vCCTlSl5VgcN03fnpCg2ZvHmCM8DxQwmx9ZQEG1vC5vTiUth
48dcXCTT6cooyAR0Qr7P/G9qdvCKlaMtgHHMLcmE2s+gHRzjOqUUEhrAk/TUV88A4HzWus3ARIl8
B/DHvpKX8KrmZI2zdYTohoYXOTkyJcp9SK5a9ex98pvvOi+gq/yOq2YTZAt7N6OCqN4I2E1Rm2B3
vAYXeyerbq+aXaCfXWcoDjT5Ml0SwQR++4Rm1jNaOaIvWoswdZNbWxSmVNSAVZ/dpJbBudHOjVSs
qAEDnkYuTPPdr7cFzqgEI9GQ4QJQyTTSdBhJG9RQD4PYOGfcvrUA/d/KyLUTM+fMhPVLcAaz0qg0
UxUChU6ePlFV2JZpWiKtrzQvXpHng/ap06KuXnXyYP4EwNJTFl6PmVvNnCdQFTyKYwvixK7Xta/0
6sArJeT3CpAYA0N9ySFIzIfUoXnOLRYUZcYews8EXDuRKNOy0wHjPGY6Ki415eyAE6SnP2KvWw3d
UlJxdicvpEzexESphjxPsRu04ykN7ZQ42G1Kqe0/vFZXy5lsXyB2oRYAHXGW1IFGYin9obekAA0n
XxyMm1N+g6Mii4SNp5R2fcVypfXSOnDB7K26nTqchd5/yt2GMYEIhoEHS2GAL7VzeHEKszn12qPS
rgV35Xn7IQbtL8+VBf93XNtFBnB0PGQD0ghwmWjxA/v5+oMSOS5EJ3OU82ARozl/+khe+Q9AxgzO
OStjeF1ad//395GAgqiCFB5TKJNz7fJUDvU4084R8DcGRJJN+BL3bx4ly9uCZtSU0f0RghxXg36u
ydrKpDfECr6Kcy88mHSNggGpL0RjMzp6JWJiMoOhzyhIVPrZGwZ/Zyb6IRTDhpnnSLOxNunCimYs
NGw7JhBthkaGcIrN6DatF8gmkM9y6rsnq89iW0mcdMFCz+3bO7L02OE0EkZc64TZw+tVNaF2dqsA
bx7kgMIHQ3gpfJ65Cwo1EJSO+4C5nIgpdZz4HiaIs6duAoPhSzq2B2h1avVVhBb6ti7M6DnC8K+J
mvF8pkoHiF4NQnChnYlmd6lbrVpA3IufSf9aRt5WhFon/PwfJAKNQIMA4IT0PlzvIszvbqOmSOxd
+VXxvPBYx8prWVQGzeEwSBuR7x2aXhDWA0iv69vCZ14EBXJl4Ax4Z3VVnOhl0oeu4wepdtbVreb8
UNbCSqz3bX0Mlmap5m4AQ2Pk5DlKKN8ny8xxkxxRqLjNgmLH8veu9uzIKVehdb69pFl1oaWJOTEC
QAAfr/dTt9qOFKejnRms2lTiW6X8MIrnCnCadqlWOycKm0EVRlEMCAwmhsMqAdbCROlnerTuB9fu
Vrq1cEDTbN1oeEfy1n9kTE6oMo0gksJEP5tNvw3a/NXVgQoo3tIkXmWVB8F4tytd5ynwl0z+3IlR
QSUFPqZ0CaOvN7JOutZNrUE/xzqcJINirOXWWWmV9WhK/p/bhzatdL0v81LYRD0q1y+GJOj1sy47
qb+jkiKKGwiYszujkaxf0tDqQEb6+pMVNseGoah7oazD730jmFtPMknKOOi4uypD2fpy+9tm90HV
wPG0+Bv3+nofAq+VyMdE+tnJ01999V12AQhw4++xs8jVO/7U5JUlAQPMLSh5Ixj2RHcDJ8//95mA
IM4GPVOQ1k5i7KtKWA2S7SW5XaflW9XFW1n6cXuVc08GNKZkuKkqAVU4WaXqJ70OqJN+ZnZ9F7UL
T8XcHl7++sSZ1xxNkPSIXwdzAtyUcBUNu+j19grGmzDdPPKdosRNBEZWn0TflTmUvQmK7tlMH1wG
uDv5+F+ib7aGy054irX8MIOhRVWUiKlxduJTylrga7+9iLmNAi0J8LERyZRH9VrZ/L5zDSnPjXPh
jVhGvbuHYGMRYGZuq3hpTPRZY+TPGP/9IoLrdScNy77TSVTtPAa7XpZZl0frMD2NSxETVe4hMjC7
BhGi4O4Mky4ky984JpgVwUbO3VXRiQe/aFdgiP59ugeYpjEMhniMSzTxF9rIIXEx2q3U2RSBtZZK
w4bMV66bBds893heCJqmaa2oEcKmlrFZzDwnDZgRd4JEQk4obDGWbEtZSDLOnhr416SGMQ8wllyf
Wq0UvSllln7OMs2me3frmg7NwUuozwtipnVsqRqUNhgQ4xWG+RiXUruHoOsXPN0LvtacyQH1kSZ8
wiogtSYmR4C7MCf5bJwrw7XjKli1xRK2z9x1YvyY/mAyMFDJTOxOPzAxWQwuNkHIVnJbwmJ0juXA
rhZ5f2YkoW5cWcDdOZxp+2qfdR61OkE/G+LnFn97KE5A08CvueDaz/gcV3ImSuBU3VDHASuKgIcx
nxnjs2sjXhvyuTfqhXzBjCb8K4s244kHYLW10yajwomVYsuMWpnBylT3f23xRtAPohXyBFQCJwsa
eq+xxICnAUOhrlMlyYC2HIqVVPSlXcjGUs/4jNaBqwYsLIi8uDbTFLpVSaZjyiRe8uoXPVyrRHq5
vaDZXbsQMFlQ4AKk5agI8KVvYfRQKgyYuofbMma1DZB/sMVJj1HnuzYFYVy5ZdYnxlmrDpL2h6YM
PzuXtC/cFjN+6sSIs1f/ipkYcbVRJKGoWUqk+85GK8AjBG+jsZNU8ldl2f+o01o75HpqvXhRtmDu
plXb0SdUiZphcKEjhFmrifrBf+w5zHGZZ412Cbnp90kDovcrEacNEN/e817k+EetPTdqvXDJph32
H0RPTJOcC/ngG4hWkCkp1bEohp3khWsDK/UrAS3ZdbqNq6j7xIoeSydacAPm1y7TSCHJAMbQLXl9
wG0IMVTehDToAkhUd+4R3qgjSRBgau6YLT3JuncKsgysNjN9TsOvt8997o7wyIxYzUzDAIZ5LT2P
1LBJeW3OclMC7hrJ4coXxSV3d+b9pBRo0QqDCpOpGE3dhRcyDGmUxnlhnvEM7a74BtbTtlWfA3B5
Wn/b1n9uL2ouxqCwAAYdPuI4QDG5mBoDUkLniCa4IeuuewnNdZoC4LjPRGcP0ey60ov1YH4Smu41
y+3C8kDWWiqszJlvwjkYL6G7Gff2es1ZWaOtVWyd791q64j7pliZwjpaaseZEwOcFQV5Ugr0x0x8
4ZDmMcPtSdELrb5prWZPr8ymdjeZrh9cecFKzBkj5m8I6pGo09d7vSajzqF6bVX9HHUZIDAJ9cio
VLRDLGf6Voaja+F2zhlYcggGpSk6/CgbXsvre8EVQl8hMLUY7hG1TLHJ6YOaFizRcs2ubEQvJX9N
W9qUV8EE61GzGlbWNxUtTQYQAW0q2bl75/n6wjs4HSt6tznahbDJldcqSHtLPNozdIXAK7R9pO8z
LQW1ToCGaQ06Y2M3uVquFddPN1IXbzQ5YJykkj+lTiqCYpD221bx5FXrGNIT/aH5poty5UhUlOyF
PmBQ3l/C2JizFOPWUNkE1EOfUoR4FGzFArTyc572rwDPHNithXdgXgSOFYyeOArTQlDo5UlvEiuf
/Uh/y6T8ey/2SzNdc/dl7IIYEX9H2pzJfZHdsOyqSmPvtXYVOdLOrOtTZzorVyoA5fH+bpbg/ajJ
aY9BCgU0wr2JBkdh7APspZ+HuJXuNWXEuOutdqfCrPgz6rrmfNv0zekxYSvdp+gwzSuT5Vl1X+qN
hXPqATOk9XTolaldAo5oJdvbkuYOi/sC0D8Lw6WbKHEs0LjapqMb3Bj+tre4lrqeLyGFzK4Hp14B
VZbQYfpyZCVTEno2ulhJuwvlFPxDYPoyorBoaZJmdkEXosZH7OKRMjXflzqdMiQNxc3ah8TRNmN9
afpizqThjAIIrsk6JY+JqyOP7RYudFpny8lkW9Cr0vaMoQFYy1kKiZZETU6obaOGquro1Kf6ro11
0659ptKibljwg+dSl3CF0eZPDYtG7CnnpcO8YKirAcFX8hQ0fwSjWuvRLuq2vhGCNxhuLP/JXYLJ
mFUN8vfU2/FblWn02kvg0FkBQrUsPca1+lSY6ZPqAfepl8//QdfxJkYogLFTeKIaXu60fRORqxHV
6EHxKAmKfzld/W4oiI5HoIGR2HVasa0iVy+suDPOTV4dWqvYBo77OfPEO6gjft5ezZwJvBA19baj
1gzzwURUqJZHTX/zlS9ynW/H/utFDp25QxrJQPgzwp5NsbTxExqSNKZxbtONC8xxDLbx/5D2pU1y
Ism2vwgz9uUrkHttiaSqkr5gJZUEwRIEwRLAr3+HmjuvKyO5ianvjE33mKmtPSPw8PBwP37OplgD
5K9ZkTx90lTMpCPxPGu6z6aIDSHq16za3t63JSsAdkJBFm9l1DjnP/8UILBGjWklIp7elXeEHPXE
8MehDhRgs/7aEppSiHh4JM+vPslS4k6uos3vIQY1hgCPrlfIx2zctix916vXHv8L/oAMEvVBVPHg
gXK1KfYSYzR46p2Hhuzo5CEDwdcMRqUKhrz7XRpxsZIBLYRaC4Po8HYDJXCIDV7uJAWar+6Gyjtb
dvG7JiXYmQZlTRlk4UkLeCryQawIrH6u5BRNya1SiNY78y7QC3DswjNAWTnVPvtRsc3tL7YQay38
Z2YtBEsRcpfLFZUasgqXdN5Zyybmq5me+I1NvjLT2t02tPSxUEgz8a6Y2+Xy/RF7aT2lBvfOmfa7
oUePK1sbxopKDxzj5batxUWB7nM2Bo4pWTYZKTnDqMbonZMuAsiNavf5GgH6wpma32n/38S83E9n
Ks9SAk2IHvvmmQEaJdsELMhqQkMi0pVDtbRzeAzN7xfUVZFiX5rSB1LWosZqeudnnxnH6hvHhPI0
zzetNdSWXA84FfSXNbSRribcC17ZXo9u1rknUJgM0nrzkB3dFsTL6Cjd/kZL9QOw+v9jS3qTjbnL
k5Gr2MEiKI/TTyA4vYgcSO9vFDBzrVEMLX2wf8yBH/9yF0UyVpUC6vyzA3aT5qTXd8OLrb7fXtTy
/s3suQChoF+tXxrBOIPSuKPpnYX40ZBnzfxWeqFoOt9LHnUzD4c14YJF3wC/2H8NSgGpt4TlJvrk
ARGW+K4NVjHtNZ+eKvWur5uV4Ld0qmwods3hDxfJB5nMJ5evelUb0Sbz0Ik/N+JrXz2Jug1ub+DS
V0JqPh9aMHOig3C5gZM9jE0J6s0zuNMCjZ6taghj88+qfvvSWhyMsiCbBU/mVXuJYnKq1Ro4epy2
eQgwKYs8rpb3VKe7f7EiDB3gqYF2GfpllyuCdiOnkxnD74xnDHL5FYlQW0n/RedlDhDoIeD9jQaj
dGkws62Ep/L4zOMwt4LO80vn6+2VyJRZc6oHGxCkmzGV86jR5VLKsjUxO6nGGFW2si12tzm4WtsE
3KRZAOZneqcV2Yuuu3yDWtoUCFDHHmnl0F1XaspjNmp9aE7ptCtTQ90YfQ5slqGO93oK+pgWM9mb
2z94zm6l2vAHkAPFLKiWA8V4+XtrMDUOrePF53ZS72OePFHljsZfir7fWWhNjd732/aWDuMMHPmv
PSmixVmaVD34k8+A2HvgmEabuknekjVRlKVXy+d1ybmpqmC/NCuOz6mlv3uxBoWhrAw5KieAtoAd
X8PTJd5mTe5zc60usHRwAECbm3uovl4dHHcq8jHH7NaZiDfQD/pK+9Nla7WOpSgAcmeYwZsCVRXJ
0RywOxukzeJzOTqgxVZEvtNy43tbmyAUVew1crGF74axp3maBYImkP+Yf86nwKYJ3YvbFEHHsiKd
/Km7fj6lNoTL6Jom8cIFgdfYjNGAO2K+XLqFPDYBFcwK5ZxD9NCsQD9ZjoHW3439PIwcmHkcTNXa
rb7wzVDzBPuhN78DcbVfri+mbjEWzJnPwQh0mJ8qib/mlEs2MC0/a5OhbI3lXdqouTJkymgq50zo
ux7DJTHVt16+uX3Crq3MUEEUjWfVcshDSduXaDUG3BkcQ8f5SlLTNyAyqpt/PcBwaeUqlsaaByRP
fLapCGKzCtM1fbJrB58toO1rYVQdYjOSx8XqDEsUND4XoDY0XmORhkp7X/ZP/2a7/jEzO/4nx+6E
WsYGqXCOqMJPxDOnoxbTfUW9NWrh6yN0uSAp1JKhMUkHAb6zA7aeJkxDa+fthr+cycQFhE4T2rCo
1xgOwNrStpWkQQLS6948olXGbqCqWweIqgzUjbmxku0s5KfzvDVsaTPUCcWhy83jxtCWGmPwgnZb
do/q2AeWeTeKMlCKrZ0/FfrXRCjbwqtW0CEL9+xs2Z4Z5K0Z4Sl9NrxcWMMsbGbV/NSyb9zwqQP1
hXLL7J1uRFO6bWog7Ij7GD9RvlWVDdQzvOFRTfNXM3a/8nJtWu06bOEXYTNUA/hIDOJJEQSKQJZB
UOPHUNcPCiJ2Ygd9dcTlM3zTuzRIwtt+O//rLi9uAGNQQMD0GOZFcNIvtx7FRd4iw45BeYSgyHsl
DbOKmSu55kIwmdP0Wc0Dj3lIV15aEYqagKy/wTaPCFf5BimhX69NFS7sHMZQcLcgt7OQl0k7Vzkk
F4qCgD/Vw9ZrgqJ/xiDznAiyMRzHX6XzfnvvFrIDqDugvg2wLtj6Adu9XBZUlMyWtlw5O1Uz8E2t
aOApUDAqA/6UqR1+2j3PdB/zHuVXBY2pLqgB320xLd56fw9kmB3Yc3CFQ94cCOzLn2I1fa241FLO
WmmhOV/Xb4PZrw0cyiSWc1QAAwkuBDyN0Te9etmN/eCNlYEFu4Wv6+XBdKCYhEzIGN3Aa7cFBRXc
vWvkjxhZ2HYK5rX+HjyInzAjeQHrAuu+/DSyqGMnaOwqZ6EfM/4CxTW3CaDfcfvTLjnsZyvSdjI+
5lbsOcpZYa+N+2RAXZVNKzauc2asZK4EIUFBx0o+FJ3Sco0neRKhdEKK3c4R37IqHL9Ufz/yiOLM
TNkykz+gCC+56QS6AjFpZRJlyQ7g4TBn996UBV3+/e837bMd6c5wGrtrWrtIojQD8G2sj/U8u8dW
bouF++9iNVLIJlPdJJaNbcuyCc2RY9XvY8v2aQoqmrVPtOjwju7hcJsAPduq5Af1ULNOc5skmqrv
hbEB8WamuXtD0Z4s85CyIsz4k1XU/nBu9PrQDfUa/u6DnkoK0Bi0+ecXSB/PhuAjS5o2iZ6J7QOJ
YPi2CMtzdyKOn+YBIygdBTwO7oKyXrkdl3Yat/JcHwCx+hVrQK0Xs0Bdn0Sz3t64yZr/kTgcxpWT
sHTawH+Ppw7Konj6Sg/3CdwPIGQwkqjgj4xt3G6XihXfXEgDQdr9jwnpnhOKpVfxZCbRXERUDO7b
xoNTpLvVsd+lWwgMMkAdOzNcSc5lPBBOOynhadQ+jeTYkN8DP7WsDkjy1vHHWCVr4KA5EZcd5JNB
+Z1DJ8hBc7VNI2rbfj/9rpUMGoJYYDyTIdxVWurroGIvssa/fdyX4tc8n2ujFI8C+kdW9ynlnfuu
UJaH4Zyzbe5aSJNeBNrIo4me3r3brdGTLX3Cz/YkL6naEvem06SR14FxZTxPeezPTLVrgxwf05by
jiIlQhUJtzr+j/QoqUE1MTRUpJGe763xhTWn1P4l3Mrnzh0gZ0iFq+RehygljbTpx0C/NMq2Lvsd
qf/Fufj8Q6QVOyRVMcCipxHvT0Xyo9Gf02HFfZaO3iz1bqPWhAtVVhctvGyYUt1IIwY/aWM9UEFE
2fZr3aolX0FPzAVdBuZHMC58mZ4MnW5knp0QaHCFWvVjYPWzVu6zqHXat9z9etsxlxzlszHprLup
yXPRuinSd7BMDuYp155S7utNu/m/GZJvh1ID8qhx0oiQPGTjb62ggdloKJzoK5bk/cMEGu7vecoA
BR9oT8lXa4vTbMSZONd042XqttFCVoO9yQjTaePFK1fs1YNMNifdsZ0GwlAy5gLKEibyu0CnoZb+
nJxfiR3ptha64/tIthZZQcLIFw4wQ4YKzhgM56BqCbGASy/RmUUsKzbU88TrbaFAsNJ0RcQHpQxA
VHRoifrn9gdcMojXFmpEc7cWo1WXBkuN897OSw3IWUiuUXtfqM9Oi9vOIkFP1mT/lqzhsYUiG/pV
GOmQPqIuKqcWBtPOQ05oYDXOz5iq25i7r10/nklirj0K5LtoltOcB1l1vAcAtZEBA27JqoZhBOI8
qXng9NYdNaZnVamOqGsHSdE9GXW8aWt3pRYyf6bP8VMyK4MHRgJO7DGHWSQWfzwkKZ7aPN/+cGsm
pBCdgfMCz8wU9d9cP5ZFu0XDc+XIyZFxhj8AiI4CO44RuACkr8VZkrLOIUnkJeV2crwdros94S+3
F3L9iS6tzD7z6RI1bY/0cYHcXB0KKG9WATW8oNS+FEUOGWB06rx7NCK/3Da6trQ52nwyCtrGWO9b
GDU6zLQmQIJWG6/WVk7zvEGXboClAQMKEkRgJtHKuLQy5ubEBgtWTNr4Bq8DpxEBpkmLbA2WtWZJ
8obYG6mSjzSJIHKK6sKgbqDPkq+11Rd3DRJD9syNhOK1tB5h0W5oGKxYkFGiHnhd6nD1Pr6qKcDt
UKic0T04tqj8S1ZqhamuOSAXFoMDWH2i+I2D4ePiqdnSPP2Yec4xPReCM+J82yuuzxQsw4mRtqIa
Bnq+y+9FCwoRk87D90r1EslNBtrXzHS2t60s7CKqFMgakWuAfUKuXtvUTJoYt1nk6fQADgW/1ZJD
bj/etrLgERdW5j//5OGJkuo5OMjSSHPdTUq/MfuYtmyr1Cuj/FcPxPlz4f2OByJKTyg7zcv9ZGgw
WGaYJRIbI37LO0i9pG5o0TMb/tT8oWx+dKrmj9ZBDBjLgFpm+bfEKB/2URAGigWbijG3S/sA0wMI
m1CCW1ILU0if0uHb+AUI/bXse+m7zRMA880MTitLOmN6UrqNl+IlkcXTjvaQNuiVvWM+/f13wyDi
rJYK7A/enpfLGYAddIt0IJFmETC7OIEePzYq8M9rGgZLDoKuAB4vYBPAXLMUAlubcqdzRxJZ7g4i
hAfEjFSFZPgQr5Q+l04V+ERRRQfdGXrg8oqSOskp9BKi2Eh/QJ439zU1ycPb23aVsKFErwI8B1fE
7sELpa8DkgKohVOWR2X3rRzPnQOufa09FObWzast4B/BVGc+njBrQ0EfHa3LKD/jsPFfGwKY84m+
/GJ6N6puYhhZpDijb0FKcXJ3qo2h9MdBmfa1Q3YOCzpyMp1mq7Z1yItXnq3pl1xvMgCEs04EQDsA
cslsUZzEMVNInEfVmUZrxDVXJRhsLgbfUZ1AL/7DLS+XSE3BlMxJiigpMctw8CCOHUdD192RPt97
6iYH/o48ODnbuekO6jePXrqvmH5GxFlxputDiIlPdIPx6sZHNj/0DD9FG24SkOv0YxmNxS+DvQMn
WYuViLZkAp4EmB9Qphb6p5eLJToUCjxg0CP+WneP2v1fo9Owm+D/+ceAFDHTtLAq8BOXUWxZvlKf
mK+NSLjvMxTqb5+KxaWAWRcTcbhIoTp7uZQxi9uyE3UZiW44iHhvV/ShMJXDbSvXkcSdtwrpPHAn
ADdL1yafWt50plZG6WgfTfQ39OInVEWeyvH9tqGF1ACWcMbmygQe0XLBxSFMTcZYx6cpmoCAmbR7
bSmIVvJj1TWBBgEk20QSGa+h4pYOwIVh6fU+JbY7KhkM2yxKRe331TdiHtlg7oqSBXmvhAx/ywMo
3Bu4eLrxD1JXG+VCL7q9BfIzePYdUKeh+Q1qgpnN+PKLgpQKIO7JLqO67/wkS/xEfK3EwUboMZ2Z
hHrFgxbtfeT/ACcD0istHMzaroOiCM6bNn4zWQse84JRjlLrYB+EoWXBpNFim1Vmv7+90jlsSmEV
7w8EdLSXkGLIcPKi6pUBTDqgDTS7o13gJeCErhoS13wZlGHF2FIQBxeYh4twLnmB3OlyX+vC4hBU
nyhOSolkBbCTRzNjJOxYHGaKYEHZknZrlWYbYhJO2VWuU9xBOYcftKpM90k75qE70GJl2Gdp+9Gc
xblCxAAVkxQqBAYf6VgzhHSP3pmx9a20i4NRxIeRxQ81feQZ4Iu3933R18FbC2jR3OBCR/pyKyzo
ig8dsWnkaA/Dayp2vYHwPtQ7NH7rZNfXqV/1T7Zz1LXGn0Ey+XNxZGuMhAsXGtp4GD6aGfyAqZIc
vaqBy0liWkHdHgNtk1G7Gw3iVivXyVLogq479DfQBMadImUNrWaWOt5OVeTu0A56LpxQXfmCSyH4
swXpABnWyPVJhYUUKQjR39PpbK6Y+HBO6aigcIS5Hwx6AC1uzV706VJsRKsLlHdoNKmej+6MqbzG
G138MncuNEsoC814r6eqL+iG28eieANHmjjFoLct/4zVK30APcM0bES7E3hxWfq2U9Flue1WC/uA
LdZwwFDiAtBK2odW6UDaq2E6187G3djOMgDgHE35Wp31alYZERLdaMyzomnkzsKXl5sxlVanUbOn
eNqbpe8wF7zragBE+KazjupPRp4ZuuPMCvI4VFbBCwsOdWF9/vNPn8Kj0yRoirq4Cr4q92ESD4p2
zMnbv9jM+bXjoSaKnrRUtYPCYD4C4IiwECt46OR+Cy2CLF178cjylO7HXs7vcLwQ5sFk6XioFHLu
SopQkEz7hkG9LXnsUftvPH8C3Epk95ztskngBVsFnhtRsgUGETRoAcQkfeIes2+EPCbDth0CjXU+
NBp21L3TYn5UxEqrbiFe4GWE6jDobpAhytyipBXgntIdGhUVaKAsFzORHcvXQEFLnxdYMBASebNe
jwwyYN4wDb1t0qgWb8mg7ggYm6vJT90/tz/wdVEMPfGZ5hNTTuBCk+eiVa3I3bwtqqh2vngAvJLm
jxvnwQggmvdTFGcR2yvnc+G6vbAoRf1saIssResjcsEnV9Owhm4yy//odRn2ClkxtnhIQesEdDeA
1wBCSg6spZAomExRReMYZBXUmNlz5Tx5TRNy3gYJsZ/z7sB7EzUL81yTldrI0mMRGcVMioT7BeB5
OUYUQNyhDINcrmI+FYOvkvQ+dvtt7ShPgo0/aJX4Ztd/LYcGwu7NtHLtLDkrThWq4KAzQ4ojBex0
JHGfAiYZUTVWtk1b05exUdSVUsKClZmRFiBtvJdwmUqn17PTIivqnEVD3Tgb4U7Docy4tpI6Lbgq
qiJInvCyn4fYpL1sFLv2nN5kUWe+FskDtJV3sartNaJtPeYEjgASov9L0CTiEmByQDUCYIorT2aa
43Vlcygn1VGZt25ga5UR9L25Rju6cCRgAN4BphwU6z4UkD7F8mJKaaIoTR2BIOWrWmxI0u+dRATE
/r2KNFi4Hi9sSfcGMzO3rlAdiKwR7cfJPKXNeLQ8seL51x8LTq+iZAYEEQoFMqjRoqVKmprySDW3
XTcYe1OvzS0fsmOWsQed8B9tq+pbx03XRjevM1lYBuntnGoB1y9DcAochBHyZDway2OV4YnkPaAS
pGR5aHiRGq9N/Fzv52wOCIR54Ba19/lsfPp2vNeBPHNsHpV22PQnpXoAaGYlii1sJn4xwGsoSKCb
JY9dc9jWvIK2kSbqEwBwj27zIycnEEhu0eL7UZGNsZreXJ9pb/Z41OuAykeyJ0UOwYUOKYSsxZYx
azuKTA+UDgDN29fPwu5hCt+Yhw9RZUGp4nL3epvTQivsLuLOL8U6U6vyy+z1to2l3cPoDQRAZv5l
3NmXNjyR18RhVhdlhhaqREGimqfHvimCIxRS/uQsAdhoTXJooVoNXLpnzmwuKCDgf5dWoTdkN3ne
tpFVGo9V6wGtaBy8PvHR/KlT624ixM/z7LXL09COSdhnD1nRrATmhTrG/CtmEdS51YvXzeWvKCES
ncVd1UZQRgjtYYOL0u+KTTN+N40HTVH9quqDGjMBt7dc1mxDPndpd/4mn06Fkru1EEPdRt0f4Yau
6edKxEDaM4XWQ/oMpZt0M6A7ZfgeDZy1Z8rCrXthXVYoKpPJwqUL6ypR33j/LsQuSUx/0JoNovjY
7EGmBQ6c0MSle3vh15F87iNpYEMEyHAW1L1c94DyppP1HJbpu2UddHHIGTqanT81zea2qY8K5OVj
7NKWfmkLZKB5jhcAPGzmZNqx+LE1n6kAjQFEMMAMPdaKz35+N8QjbRJUNO5K7xeakFxshhU3W1u1
9IQ2R/T1m6RvIz3tD5YHNgjIyFtvpe7ejSZZMbbwVpjXjVI4whL2U36EQoTBAclh2UbMLvR31xDq
EfUib4TGr8r/dFMneEDGuJ02OcgdOt+NM1WDHB6n1dbsRbeZ4qxkT3WLFlVSWubPhmas8MlQOF+q
kuoMxAy5sDaTrZOzmXG9CUFRnys7TS1YuUsrq1MPQ2NnxslVaPpIDEHXGONlLd+PA4RSDGqBUFJB
UUa9/LhN5+WDbo34uL66qXbDPns09s4+PqobaDhCBsIX3c4+fal+2gmUhENnpTa9GL8+/wDJkwk3
Bm7RqY3aV5ZtTT8565syPw3Dr0ndZ3XnOwdeh7m2krBev3vwcQ0dsBTMJmBYQHZqJrK8S7HujnRF
wOw49judlvvBifsXp4yTaOUUzRt5dYo+GZR9N6cV90AzFGVDDaWfeq8Dh+Poh9ypwhZVx3J4Ls0p
gJz4bcML9ytaHBg6wF9RYZXJm3BOIb2l6W1ESt0I8iQXvtVPyfa2lYX7FQUKBCLU9pAyy/erYrW8
VZ2ii+ry1JLvsf5bN1YyvYUyHh4Yn2xId4wTJ46aQMsosq1XtY/q4tjzjdhU9Z0AZUFzAhCm+Wb7
3Ulv7nn9lgCAfXuRi/H+8y+QbhuqiynpRN4hSz+mSXfPGyPM+e80x0z0pj25Rnviovva5mtcDUsf
EfUfuOs8Mw+epMtTytJG9xRed5EyueqXKkP6gsmA+Nvt9S1aQUkBlXg0iVAvvbQCjpqkZjrvIsuq
1EOh8/pgYZJ4BZ648FRGVQ8JLAgggMhEe+XSTMz7LGa50UWY3duab+7ODqoAEu3PRtA+UHPF//X5
YMkH77M5ae9So287RvQuEgQjtxYZcrDGDt0PU9hpOLGsu2NcmR4xSoiRfUOjJ8OOUQfS3C4AYQ/Z
TFPShqhpqA8Y387QwS7dQzHQfqumk9g2CuZwTT2un+vcKx4qdQK9ekLWRoiuEywA/We8OroHQAZc
cfGPePqYDXH7qFRY+m7URRpQwbWnSiTa3dSwGHPYRgFmA2g1gICHTe1RA5vsr9secnXM8SvwzPoY
lQbTnvza6gynb8asEICPGwcCXhKeJoe2XWNLunLE2QzcEDU6iOrhb5ceoqQjgFp6J3DSreI1cVt7
AK+LwKzD7eVcXQIfdlBeBt/zXJySYrKh0DwRIxdRjS50WBjlH9qDEdAsRqhUkSq8bW1x80Bq919r
86o/5ap65lo0QcIU2R6NA88ulM1UgOWdo1Dyt+H4Y2FoM81TxhiZlTaQ5jUf4roREVoOfq3Hx6Ls
Q4dMK5f38nf6x4x0idYA/WQGeLOi1LW+YrQ9Puq9l67E/cVtAwEAiIT1Od2XohJRO8FI2mPbMr6j
kLC0a34Urra5/XUWfeEfMzJIq/PM3O0xVhq1+u+2PwoICffZl1ofVuysLEcWNnTyiVmKhU/jYlLZ
QTcjazrfbvWVsDdHtYuohzoSzhDKkUD3YPhQCrLMy3WSx4OI1KxOv1dODEbTlMe9L1S735jAiIcx
0ccQ0mJrVYSFFYIuC909UFEAviS/6AsGFQOnLIaoU5rALfAQtPlGw9T07Q+2tEIQqCJSQN0CzGrz
z/h0nFKNYNe0akAxa8PMSG+gUF0MWsBTLK1zARMv1yZ3Fnxkps7HJCfgGkiapU3VWQMOQX0agBox
Sr/mHeQ+1ew3SSvMZgztuL+9wjVz0s3lcsPoM1sMkRBi6zlT47fgD/BZXA6hFbsr9/LCYcaAOxwG
1RHM7F7Bp1qdUyNVh4gW5d5U+x2aW38LH4VTfjYhHWWz0wX44vQhsosXsxFho9zn5lscr8njLHrg
P0v5uEw/uQblHVDZujFEefECUZKNltfQIRlXApO0YSi16JiTQUaGkhJg/HIDMMWrMHfMWj9R5uRb
1YrBipG2U3jbCZatoGECFui5Xz47yae1qHkTd07O9ROaosNOJ/Yfm5Jy5SKU6yj/WQsqY7MFsNPI
nj3k2dS1+D6nCnpTzOdtNj1RlY9PZsOaTVpp+TYurU3CXA7/a/I7pSqEnw3ZtEkHsDenYHo/MnWy
fUg2D8HtLZAz///5dbNKyizSAXzn5R64ZMD0gC70U5pOmNjRfT31drntHYRGw7I4xRZ4okl3avhZ
dXe0dvxkeublztVRd3JWzsl8yD9F1o8fA6zWzH0DCXMU+y5/jKKoWamg8w59iKBr3rwy83m1i8fR
t/MVU0vf3gZmABU1TAJfVdVS1JeaSle0U6NY3T6HrwVFPrAVP/7Q9pJXhDl54AzhY2h9SJG0oJyV
fZfAxcpC31eTbu5FnPZ7a8D2Epeq0WS2WVi5yUsV4ztbqVB3wugOZpx/BY1dd+hcJJ18hHiT1tb1
FgJ3EIAQvRGY+Df7GY8xcE+5ErptoaPGC7bbJtaKjetWSugZk73vLUgeUFprYSuUZ8vIy0PaazG2
VX1tusHcAoibbm67lXSBfHxIYLw0TEYAlnpF0lo7Vd6LydRPNbhn9p2rxieTsfyXmTbfRdm7e2iI
uuFQcOPPvzCMlzjEHIFxuJLpS3PPqNrE00+TYm95zB5oSres4Y+OOu6NZDxWxRpn/ZIngT4OdKoA
+kLEQMp0FdLxITUL45SijAstr+PQjGvdJfl5/LGhmDnDYApgXOghyOkgiONQ6Dcga0x3Y7Otd+lz
892bfBL74t3+ma8JA8q1oyuD0qrQ2dE6PYbBzBj8pNxoP5XcL97sLznxjbfkKTHCLvbXCCGXzaKW
okExHsuVs2uT5Y7GoT98EvFTn4bFY35v3/XmVu187QHUHc/dE29XrgEZz/WftQL/gajjgOpXpvht
qDkMKqbwTk3XBcl0n5GwEhtLfXEzlLgzv/J8o3rOVMUvsj+rqLnFEAwuTeicAy4ORJlUJxyqGJLc
ItZPiuKCgiozMacPatQpMN2kPJQViMF71Z42k6s1v3ii1Ns6capjlZgAz3v1F6poiW9rLUAWhPK7
hg9fbh8q6c7/z/5gHgokJyjnIY5dhmXiKWjJKKiVasydoqpsuo1utNauMsRaHWgpcMyjV/8xhYLX
pSkgVSjgtIlxmoyNTVJANA+ejvphUR2QFNzpaw9HuWIirQ30j5cGRT7aXM+xts5kx7Hu78dS3Qql
fgBZ0jbjVcD0k2YUW8UeA4A5A07fbm/u4orRpJrf45ArlNW9URzv0X4lxslsADhv6+aVqWqoO9MP
Zud4wkzJjpJ8JcFf8jm067DR6PCiES+DGmw1HpQkc9UTMY754O5iKwnMUX/wpvf2JYG+hxEaw33i
sBPQM+GEH1I7Yjei97V+/BbcC+cdlzByEEhZy6wyceLFNJ0K7eSU5ZZYX+NGOdUgciGbon8YAS/T
mXpU2WNi7zlAtTR+StwfapysXB0LyQeyTvRo8Q1Alnb16HGSpjBMoZ3i6gFfGuEn3oxTDBzT79wj
azFHeoDMfgdrLuai0N72QNh56XcQiKsFi3Xt5Cbct7RhW9Jx57L8RdiWj56TEbOQQIWv0Dt/sE6O
k4S0TM4Db54IbTfKuFYYWrpi5hoAxBWQDKNdIb3A+tFOy0pxtBNX6+dJ/5aaGBgvyi9eD7b8EXSv
AwoeXjIcWuNFp2vo86Xdn6tfCIOoF8ETLvejy2278wbkY72ibMvxqDX5horCx7y6toaLntNIKSlD
rei/tlCQvbRl8Cp1wUOjnbTmOD631Bem773Yd3Z7JKtN5IX0YKYowpQY/jLj+C+NZfj0bsFy/WQa
kEPpx8ADuWz6fs741wpdPmEn93Y7BiOAaBwDCvF5hELK7RCz9BNAUjiPF6qApsjwWM/ustzsPBww
1PtChdookTnFWp9CrgZ/uDS6XSgrojiGNEWK3bo5EAy3EDza+ninJcBgW18N3gQ2rzaOkR4rcDv0
cdi3+UGtqR8Pp7qbtoyxP+mo7TxEoEIQMD+8VxAEG6byoLEUCGL1ADHfleN3HXTnJMoBKyVgEXgG
SFG/MBlUI/NGP7W8E3h1berkG2k3jXFQ45Akzu/bH2DBHHJREDmhrospKnme37AzReMDHlks6b1A
jOAz4taeW1VAesiUtnzEBS7WGpALyRSiKUiNUea18NXlzFTzUopQp+lgQ/A21P5ZxoCme6FnZfcd
YPLOczb9Kup3M9loc9Elb9cQkP/LL5j1HzEbA6VbaZ9BiOIpQhn100BEhoGH6pCx+K5TIYLs/iy1
P6mSfUmEdXCU5jdqZrjnadAP/e729l+f93kfXDxIAKIDNYsUW4a0oMnMWHOyv5WWs0lNKECX2w5w
mM6z9nV+BpThtsWFYHppUgoxlFdJ2Zd4AFlK14UkN+qtM01GpLeZ2LgjVMfMzKTvjYkhSF4YRdCW
xPWVjq1ppc+GLmPd5Q+R7pkqc22CoK6fPCVTtkOR1k+jNxVbk/fq+faiFwIAbIEVA0hFHH988ctQ
ZytZ01dAc594am4zE4hq2yTPkBGkvRUozSMBPbnhV8OwYXEFEvaHQvGn59YO7PixHLbu8Asoi1ED
yBNl29yHfMvaZ7m+dS9/obQbSZLm6Kbq+imp4nczJT6UhMDUuBkHP46HIyu+YK5tS9SX2D2U5R3S
v0R7IHhndWs1cbnrhGh5+VOk63bioGCcsJmnDrjHLxCo1dSgNw6i3xd1ULKQZysVQpm97z8WAajH
0BtSHDDmXX4e8C95IJ119ZNqNMIX4tEW/iTuOHP9zNIOuvteZ2yvAamAHihtt1z7OoKkpU2hAVlv
x+TU5YGbrPyqD1VO2UHxc1D8naswoNK4/FW1zupKYXg+Q96p+KqPpNnQpB9CdZzueWwoj5OVkZmE
14myvsG0v0fVTdJqZy12wKpm2t+drhWhF9tuUFdpERLP7fep17zhHzp5eDY/QYLiVWud/Ng6BT1X
uV4+dGh2hwMwbYE5leOh7xrtXwSdWaxqTiWBy5YLpfOVb/e98lECEb2P+uB4rjQPmlVmpQSVaz8Z
XgJSykrVPB9sE+7fX3HIK+fJ+1mq9KoVbLplqxvgijrZvRnWHP1X23cZgRKur4y2D2mMta6BjGaa
HQxwHsCk8S3RT/+ID5/qqbajODHIlo1TaXfQ+e1V/mXo3SrsSJH+AhXdeGeY/Zj5/4+0K9uNXEeW
XyRA+/IqlWqx5L3ddvtF6MUWJWrfpa+/Qc/ce0osoYg+dx4GA/TAWaSSyWRmZETS0uKIPjj4uBYt
jKnSALGRzIBzx87PseoUgLrr7MMpoTRZZDUJpToS8VVsRAJc/ajaMI08TI1xNxOd4iytlUELwLV4
qHV1cEndq7se+gyemkSizvxlCobWMrwbetCgDECWvfbyYhqUtO8GPZC6N1VP3FJEfrRxxyFggJ4R
KG7M3jlcOAH9SqPH2agHEegj0rLe1WjTaOYjxAcZd8kxo277ej3esz/JnVxQ94J13cK0ByZ9uTWV
eTlYVZfqwYIW/jHX5PQ26xuwGxJb8eQ+Tf2qN6v9daNbcRNXOVodSKUAMeJpYUwEsU7PEiNolvIN
5IanWiPfosQ5Ln1/Xw9BHEPUe0lu9KgThKqNLA7vVMBo8UZEwYMvE01O4dTGYOuB06jOqQNhuA/5
dzBqQ6p3n1Bg211MP3w0RdwIYgmLgdxOs2uV6aEgL8VTee09kWX2NvgVjSAbHJeWOXz1ezMLru8N
F2UjPGCcQkKM6XQuSwKSCYUo9DEC2oATLQYvjetItWi0a2sTga5Ey4VpboBmZ72UKZcA6J4NI5C7
IRh1zbPIzyk6kZj41RyhVCuUUmKbw28e3pSoq+FtCQQxt64B6tl9V9lGMMW7+Ik1WRB3ZBea892M
RqbXvH/movLpxtFABoQxTFvDkBECzXqVuBXavipzM3CSlyLfy/SQgM9ijnOvoJOgx7BlC6VLkGhj
csPReNlrdarjHk0kM7B69ZCYaMnVCgaspINW5K5D3v7+/H3ld9CIQjEaWhLrpfVKW0udrlhBJ92C
ttno/CI5lCWUWlX6OPR26Oi7vBRpP166DXhUsaOYgGHTVF8l3LOrpanthBhzZAV5NPpxoQzeYOC9
4JgQMZzGnanlqec0k0hm8/JMfPF541TAdTDExR08UHgsJd6rdqA2dN5XSnpsaCoSpN3oEK6tcLX2
WQJbSqkXdtDX5E2LqbsoYCiR0l1kl3utjXaQVH0YXzWA3B0StJHkDuTPkCZ+JSJyvfQl/BLEdGQO
soJpCPYZzrbZkupUkvvYDqpa9vPkFiXvau5d1SFoQwqqEpc38NoW1+yLnLYeTNwVQUHSB6hn4Rlu
+lp2X2WLKOhsXBrMFsqrSIgw6mly68qmUa+NprEDhW2pNCQ/E6gWgr2vors+bqgHBKl6E+cm8A0A
fNyaNR1frx+cLVf6IjyAfXRa+erIRMs5GsbWDiQCvkC560ZXq3T9cN3K5kqBoQCgDe4KwCHnS+0Y
6/JS9HYQp89TVbkkN9xMu89BtTrJ+SGNakQ+e5cmv68b3vqaKPqgmIZ6A6S8mGedeY5qDVNfxdjh
ss7r0zJO06MRy7cWmeRbzRzl09+bA3WLjdsQXGO4UNbmqAT5xYEu9teNKEn3Y/OeEDxeFFERZeuz
nRviIoAzaeVc17MdDOBuwJMZo1fu9aWILHBfDCKJcz/msCDrgep8n4nAJbZCJ1MjQ/0RN9EFRfoE
LL0udbIdgGHGjf4Mj/29thxA72SIqmqXOSibiwffEUapcLXzvZQip0Y+9ZIdOOWPqHCRSffxLpt9
r5jc0fi7GV48NpCEYRwT+acuo9HMhY/EbrBpmWkHOcVwul5GjQeBU0MQpC4zL4gloXkPYgl0dzHi
tPazoTP7qWlaKyikl3KSvdkuvWwWLEVkhHPmikKpUk46K0hV4raD7FbK7f/bCO/IWl/YESj6giKL
PbW6w4jaDsSz1315YyVItfACZMTqmLfksjtHwdNdnYkczEl8BJVikNTUq/Vmd93MhkvjFYVQgwKu
DI5UdqTOgk2jjqORYB4/MJNk58TlfRWHVAdZkv66ZKB8bicBGnMjumnIWcEugTuRVXLXBudiyRdE
bDmorINpfLO8UmtcR1Sh2do96KBguhFZI/D47FecLauQ46mf80UOkDsPRzvJdlQqrD2ZRL2eLUOA
vdjsMQPKjItrPpZkuVOxf0C7vzdm7RXEeRiaURB5Ns2gpQr0CwLvRd0VDU8TNNIwo2FMlVi3JH3u
jZe/dwXcO1/1LPgCn92TisqV7rRykNedOzf7Yhj8ofoYileow4m60+wSWz8lILrOpHlBSsGUzdiC
zz8QHkU2+qByEN910W1Xl7vaNFGsu+kFT82NOwHTM+gOsrCDegrnCRA7XOTU6uRAMn/p0Sd4oq/v
mujvc7d1q6hUJyP+/jLf2eXPf/f3kWexghDS9q8s5WyjtElJM7MeIE9q1y2CJlgnqNMcry9iy71Q
34I0HrjK0d/gYnNt5KSpUkUOaPmRabUHjjEoswnyms1PfmaEi82RoUiA86hYyZCAOni4hx/HBvmp
ye+YDxCkAlth5nxFXIxW2zimQyfLQTe0B039WUy9S026M0TyrlsBFCEamkhsDh8kwmtH1mZgRQd8
ugBc9aUbtd+n5Qnzs5q5z0W1i01XQ5TBrYDiLigc1qaiLsbDtXUQqxkr0wImeRGYYWvXDCCioWXC
JnV52LdujMqCJ74cYKLwp9rpTzLEFLTUzWK6v+5xm5YQoXH3AJyEGLBeC5GMxSJofAamts9116jx
HAW/kWgCdevrsOiMdjw4+NGYWpux6TCSHJlPYPSO2991ii+hRqwMFnSFCJrVglx66xyhGw7sJ97W
oO7lolqVUFJqKCEEVgQtPHSq8f/xS5HcxQbS5gvQi9sGqSHwBdylnaeAERlWwjr89W0RT0FCjdlN
C3vfGTem07tdErsKRqS6Mg4nOdtFIunzrX0FFy3IaUAOjpyRCxiRGjtJo1AlmLvO1fvvpf3gUJia
D425K7PH684issY5y2JWJkaHciBMc+I2euW3sTxCvNS14/0izX7daaUgW90KVijJQEqBVWYAZVs7
jlzQrFEgUBRU0UEHtZw9DgfV+UibzBv06dffrw9odjyo4Q/AEHEHW65TOmCwQw7AgQK4shP0qMHY
8bxLaxcYTNdIMkF43FweZB5BUojRB7wz18sz01hTphKOqgIYrIIRYiig8JEfUXVGkilCTWwdC0B2
ESFxESOb5b6fbaYLWoWtElTQgzBv1OjWSAVkXBttYqQTZza4k54vSekYFH0qyBa4wHvh+OleZ38b
FWU36xBDKo7ohw3J707EebG1lyz3Qz5jYKyUv6Fxo/Zqiyk3VsZbQB5Qxr9HU/IgVoJ0UxA2t3YS
TBTQNEXKzh6G6++mkEHr5xi2TBCoR9T4XtSV17W5wPu3zRgoDoIsmVEfrs3gCgIfitKj6Vc+aj2m
9ag7ZiJO0a0rAM6ATiVQzSgIsn09y2xQh6wl9GGUYIxrD/KPsTS7jf2wTII34ca1qeO7QDUVxXgN
L921ncKsWklnb4Epo4s7oV13VMtWJJSwsRoWJlixCBUjna/aLLoyT2UxyYHd55Mfa3rra4viDvG0
i+1KEkTEjQ+Etw2KiyDDYqKWnLeXY2loZEQupafPqXW7tE9ClahtE4wqA0EQbQbu0EZ4MPVRjxsa
hCQOZK/N22JuB4j+tILvIzLErWWyW1rVWGxgVp/g663I42wIkvRNE+jEMJZUNtDLXZiYh1LUhK1l
XgrXnm9wf7mFSLNp08/AbsVYUnFAeD/LpURKyEiUQFMiCD3Ojn5C1/T1+lWx6WZ4pqNjgDAAmqm1
M4+YbzGoUilBpo/drooM6km6ER27hbR/EgfQ2uv2tuIqyzZBWQ0Socv5g6V1RqPsCyWQl7o/Qedu
2elGnXoo9cioFUnEt5LcgHZrDUcfUoxVKGoF7rJRhIDaWjmrN8uojEEyhnf5zkmQ80gpUo4ydWP1
tnWi70OxM6X+SbBklrxwb1M8HWzAOvDossFwvt5jFcOHM+g/lWDZN5havum0I8ncA/2GlLETeObG
5QEueoYoY9U+xPS1LUyvOYM1whaQX65RHaMZCQbUfa2q2uv6y/WVbeRRDFEA9CKo9jF4yS2swhjx
JLf4lmUe5EUg2YDkmu9LX+1s7XtvC2LUtjU0txDdVWAD2b+fxXcFLeuaNFhagxs490H+2Hr6n7rZ
KSISvS3XwCX1f5a4CN91KYJ/DksDxIqtX1X+PhqjZxaCb7UVRc7M8ElvNjoJOGmRNLX2K7iaPJn8
hMz39U/Efirve+c2uKgbT+CehaQi/MG1D2V16C3/rlu8/s+YCVaz5XlIOUHGB7JOHCru8yyOXQ+0
nJBKaJW6s9ul8HUraU5IUXuvyKv4HhJbolvyYnnASCLbBHYWWBq0kTl3b8EJaqXAQATqsrhqFJ/G
eHjr+v3kOKdBr9xk+TNS8v36nl58N5SZWFhGjgHIHED6a0eUm0QfmkGVAikv76X6lMr5k2O0ogz0
ImwwM8DCMuQIe3DyTwbQ4UiOHklBltc7xflm/oGuTo05KYzexfs+qU9TISimbqwMVwEauRhYwlgN
/14v6IKhBl0mIQUEicnkDYvrjAKXFBnhrpwZwX+oqUrCRD6RxIeGgGa//fUXWq2D27oIgr9absAE
MVvox32OOMEi4YWL65k9lM/2inM9qXbwqBtnEpo3xb756zsDfx2gEpwmlJzZtN7ax4Ykw5+38CXG
4g41fdd4dawf2bSPp5uu/IyhAG4Pf+/WrG7PNJ3QaEYBam2yNvUK0nQLgV4x0M9OA8Zhy5sGQZi4
iK1sYagrsbkS/HCZi61jTNAK6kwSIsf2JJkC89G6Sn4zD5/XfeAiHq0N8c8oubBNqYUgXAjiFTx+
X/MkjMwDBg89WYTwuvRoVIIYCRAKT1jTxaUbSRqYLI08THBsanTwsthN/vq2wB8+N8J9nqHVUSBZ
YEQi4KlyYEFq93n+14cTVjANy9Ja+5IZN5qNdBhSPQ8X+ycI3LwiuymI4MtcoirYUs6McEvpBkJR
LtTy0IoBmMpHf8itXVPRt9kebp0UNNZj1Lhqr/tkBgpRazBiWNUhcIre1FQYRhKVL7Y+oMnevzoj
58G439r1CenKaSiSJHRIWBkW2lSHWjTSLrDBqxLpy6ynRCFJODnvjex47AzXvahOLbLC3fc6JU7Z
NlhJY74YbeVCgatXG/f60RIZ4SL4WLRzlTAj0FhKIDajzN3OSGLBO+6LhW2VuzAJGEAlgPHB4UJt
cP1VWjVJSuiS52E7ZC61yXGOYpfqoDX27J7eyn3llyCjADNAqJSvoHPVsmY/tDnw2tSj2Qec5yi3
+klNKndpxt31TbgMZHifo+2MX4j6ucZ/T0cmYwUcVxlWegvosCXRfa+YuZdA3tOftT45XLd3ed+s
7XFfFqossUItUobQRd3pSwu6j/+nBe6z0qwnSzfSMpxo7JnmRyJ6L1xma+slcNfyIEczMQwsAf3M
oW/cJoUd6UMxH5vS3KEs6puT4CIV7Rp3S4MkFE/KKitDrTR2inE7WLJg1zYOw8oP2L+fPUucsWzK
PkrLsFcO0+IEi3FjUBHV9aYRC89HMP6i9mRxn2Y2EhJnU1WC8REvETRu34YKMSQqmo+/9zJ2/+OJ
jgOHrvp6NTSRSwy41mWYE9B8YmY+0e8wHSYCQ20cHrSDkNygEgTRMX5uWWmB45YwOhzm0BuzPPtt
bDFrKSKT37KCJAM0B0y9z+af+G2XOX2CrCakkp9X8iOomT/BhgbMugiMsuFm+DIYmwP7D3oY/KBs
MWIQeTCLMnSWogwik6h7J2m/X/82G07A2p0KaghIjgB8WX8biKzYlZ7rZZjKcXuaoLn+S5rG1O1Q
vhOF+K2tO7fFOdxoUxWlYdhKlhe5bk6G8WPCnawXIkrKS1gcHo2o2LIyDLLCCy7ObphRORlMnFBL
2mfICLyF9oeqaTxNy3aDDMnUOr7PiHlqu4frG7oRj1amuQ1FUSlnzBA4VeiKu/B9dZchFSWl32V/
nLRxLSkL+2QWdbs2Nxe8zBhUR7II+Yf1h1Ro1Cq0KcuwdSf7MZNdQo7WcLq+uE1v+ccI/0oFQQS4
RAacZBkcwVH10qcQES6sQdTZ2nJ9lEpQ1sdoMOr73CYCJwotk36GV3ZEv9HKctrNWT2511dzmc2z
EhrIQ9hoCGRg2b+fRVnVbgyqR3GF7Al9QSkPJqu/QyXsd4KxVtfRVcHre3P3MAwCf4QmHBiC1va0
stcLUP6XoZ2UhU/npfSlrLH3pUxEpGVbGwh+Q9aEYbxefCxsaW+YjUar0KmjQ6u2GHuNjB4Ymes7
uLUiwIoQPABBxYwE73S9kuMXlFXY2g+zCcVPvITafPCvW9lYDIoHDPoFnBTiO/eduiSzIfLTVaEu
H8DjDAv/Iu9CYQQpIRjhQenCX4WkS6WMNEMd0qR6sMssKMnyoavkwyi0v77aQXeBIRq8DEB6gu7t
2gn6LKeF4iR5mKY/pfIVrwLdery+X5dfZW2Cy3GZrls/lGkeotk3DYmLIQuleLlu4zLMwQbmHVCo
BdAULrBexkIgU9GYsJEN9SkyQZD+Uo+3dvykZQcZ/DSywNPYtqzz9rU9btvAKoy2mQp7DuoV8u3s
0eJltE+ySLJxa++QDUEVDzV1lGLYv5/HBIr/oIKfhxWUbIrYDLLkVgc5w/Xdu7SCdAjEd6iHgQkG
htZW7LSMTamY8nCadH+anwa92AmLSZefCEZsDc1sDVkRsoi1kbpG8KxNPO7HevHKyXL1EbMGw2dC
Jg/DluWhLTPBui4vobVJLm53s9pZ/YCXfmpInjJ+t4DSg0OMorL95v6BaRSlUpR7AEdYLw3AosSc
ZBV2Rt3PMSHlgGlAiKHdWA2QB4zR9IumgqctnytcQtS08lCtMs+KFLzKchQN5Gfhp7qMcIjSZ5a4
ODovuVx1Biw5/Wsy3TqjSKvv0gAQWVATQHKAfhygmOsNU21JQUFpjoI6Pxa03c+JCJ53uVlsHImB
P5F7AfzJXW7gtdeUqi2dQOobn0rf43zBcHdxw9jZrx+eSzYbhsUCeAncLRhIwvNvvZh5USoQOtYR
YBR/im7nyN/R8ABnf+Sqsyst6nGQbjDsLNnzrwqVhKoL4+akdYlviAZoLv0Q9SzQOwO2xaDp/KRe
lTr9og0L6M5mewwra8j8ZUSboHHk/Hh91ZenGbxyjCYL/WEgLR0uZJAmBfSVdhFaId2hslGIoIln
kuKnWmDkIp8PGHR+bNTX61Y3FoiNZn0JB8DUCzbDEfRqLV42UlBpw07VwiR+KWJRfekytuNRiKFw
pES459H5W3/PqQRn8Nihqlrr0d4xJxcRMZ6d/Uzee+3nXy8IzonmB8MMmHgmrm3ZRlNr1RAnIXga
f2XWe6E80sL4ft3IxmlD0MD1iHsR45s8saGmxojtDo1Dp0qcXQbED4Zykbhct7KxbeDwxR2MziX8
gY/vatbXy4yCNBB2t2BiudPau1R/VPIBQqu/rptiGcP69sVLF11tyKgpmHTUuIxCzcHvTyIJxTl7
2OWkPaEgHWntHqrAXlZ91qagoH/pdrCHQXr2lXCqeBGUniBNXoiTQNdyPupkCY1KChyQZ1xfFr+D
rCKNkgQmtRkhF/7n2hkSfVqshPYobCb5ENStVKNtlBd7uZSQL4Mr1EuxG4IBTn5tGLdDsQVTBcD6
4L95mdY8jTMdL880bIsbSXlhbaTu8/q6eP+DCcy/MsVSxsp40Uxso8QqVJrQkFgYySmn+Dk2ctFo
9uXmGXhggF8Ijq6iacnWeZYpJaOdQmqwo2EE2JoNPEVkqf48jL9LsBSmkEW9vqaNbQN5J84SqqKA
O/I3WAKlUdkAd1totSjLgj0+xTzLj+s2+BjL9k2DUKCDOhJTDOT8wertJG2ciYZQC/fmCjCc8qc5
PYC/wJ36b3njDs3731vENC/uD6SaeLBx1cslV5O8smkG5nzld9MnywPkcsd72yzkXd026YlE5nyY
6rE90LoVsXDxx5qtF1cJWJxQsgBLCLdeeQIxbSOnWag74KxIO/tY9cZbZ4+7fpwO2nIjTHS2dhi4
QJPtMYZ7Le4Wm5pOTyCSkoX2ApEWTPlqXjR2e12uLTeTaOoZmVb6eSNHUJUaWsF5v8gcsGC8vYFH
RhhD/Y5HzEq91NuTkRXh0ttIUJO6ORhKNng6JGJ2VjtWB7mrap+qVX9UKlB7u/GUOqdimnrNLcxi
9qFAPTyVXZQFSd6UTxlE0wQFpI3Di5l8CKEhrWU4MC7WDrEBsRtNyUKo21A/k/TmPTOkRlCLuOBq
+toKJiIJ0hLgJ/npI1CHFbZS21Aqfimrz/QeGMfyYH4D+WJ0S1Wvgk7AhyYdr7v7RsxgUHoAHZHD
4IhxN72jQS5vUfD5K+WzGT7InSrd5M/py3UrG269ssKlonpvlTl6PFlIiyBuIQEOFXXrGziwaiNz
ZRG1j8ndjf/ZyH/WxB1hQ+usuEq1LOxyY/JGtYnBV2PIfpRpix+3Xby7vrqNQAh8CCg/cHRB9MIn
F0NMKeP8ycK5BEMj7vubXBdcv1ufCcsCuxPjSsFfW4d2I6N9ixOUhWVfQTBVTp1bPITITaFk1kOp
ZotbNangWtz6aACmIBgilWZ892ubqBolHc3hj330MPtQkXWV5TepP9OP69u3EYHAqY9aD14pOmpW
nJ3ZJrVsNXh6t4OEQVKojD1BwK+9raKi9udRMk4osZK7uZR+ASkraodtWmfsr+ydDFYRzlkkiol0
UOHkYT3RPclGcNDXP6wamOzGH6TmeWnJe0EFHrPloUiuUXN0UB7D2Md6a0d9rIFdNVFtiKjL+p0T
eYyaZ9u/vrNbjokbGv0XJPOg1mT/fpYQFInRWSNU68Ksu2lBQKPFt5Wozb/lmRiX/GreYsqQ53Yb
NaMfZ5nZSFzrCMACZAqsxh1FkpRf4ynnGS871ZCKBvyLvUuAmF4vBgI++ujkVRHO1UMC4b8ilj3Q
bqftoya7cgGOvXKf98ARvDdR50rVfensIsnxGzN2R2hYkkgDsLqzMAyd3Lfjm0KO0HW9qRbRa3hr
189/KNuxs13vK/z8IW2LUANxLprU0EPfLzQXfNtLF8JjBlxPTNISNT9+AF/u6xnC98CGqcMLfdLw
zl6U7Ag6ctG1dLkcFOQZcSVwrWA44cNAV/dAMFZyEU556SrgaZKUX3WfuvJSeowHxBiBIerIi0Kf
bVnC254Ckbq4Q2/sifTnukNvpAvQSgGoFZckqsIXj8VixADYbEbA4DT7vvCju8w5dMufJL9BgrAn
3XjMFxU82ZCVm/5URvJYa403m59jsr/+Sy5gCzi2q1/CRa3FrCtJhWBSaFo7ffaBcrrv/WE/7LMT
ebBvhpP2VA4uHdw221fl3UJdzFxc/w0XTTX+N3DXaqUBAwI+apSVd2+jTzzqu/1bdyc6el/AmPXR
W6+Vi5FJ00lS3jmIkX7vK/sh7E66r3xz9uUN7rob+pjcLMEQdEfLfwBj7F46gCn4gLN1iO8/j/lz
42IU6jgcyl3hg2F4bwnC6eVNhd+H9w7OAnu/mVycq6cmrUF+WoQ1pc2eagvOv201npL1/UE2Us1v
iRn5RdGJPsHGKYRlViNR8Waw+CeXtmSpqaZpEdJFcrvqUPdek7ltd7r+pbfMgLEJQHo264Ui5zqk
5BLSAnmqi1A2sgwvHyhF6OVtA6GsRFSO2dpLE68PSGHhwQoBwbUpB7HcdipEr6kBQZ8BgGg/hFoU
gD0NGJz6h0FFAYb9eN67WPbE+HExn8BPQCx2NgM2RYowgyabXO+l8cPCwtL3CIPrkYIh8gzMsHFo
KMdRMOZ9MafATtCZbb5igwHIqAMStgib5bdDDq2ConX8I6s7KAi5dfnYT7/LYR/3gheF0C4XPSJo
s9G0hF3HNvfW6Ozy9qEkJ+XGgR9BIHvpwfk4v5fQA7nuSVvRHCI4aEOy7h1Kw+vPm6rlUgxzg6Mi
NalHaJGi+Y6akdKWor7aliehJcuoT5BaQcF9bYro84ghSb0IEwPUvg4h0qEHM45rReOyL50u9VPT
6kFBWNSC4/KVMvIudWba4WqKY14vGbDrRRibhqdR/cUx37txrzjpftC7k9JBSlH3F3BrPjvzDu/L
cbpJ1NepyW4jsznM3QOK80f1wazxyrz+AS7GcJnLnf827tNbeqJZ4BrBp3duVGvXKseYYDSF8Xft
4/nB8Se8WXB9OYLb4qtRdrkpbJoN1BMQceEMj2ZXO3WBTcmfUEg53YP3PPpult5H4yoeKitu52W+
6lbu6w8onHh0h9ESr/KSfbxn/5vukE/5kSCNYU5w8aNQO0IJnQGhDS6ydU1nOhIdEUCLQ5+UXjnf
L/m+zIoDcevUcZtFRA13eQIwHcg+AtCpKPnxHXLot0xqD8a2MM0Ww7WaOIgcOXYlUh+vf+nLoH1u
CCX7tf+njdaqOu0A5RvsIKLWawwKr0a3vUYWbKJ+sYnMEoMmM1JbDL2tLUGWaEQVBeAMpye/UF3q
vSHLieCS3XDctRXOf9re7ElnDkBzWQ6SwM5Tqw+nrj286Ly5XFxiQAqth6CB5ENKoXUrQxfU5jY/
HarejM8d01xfv/Asszb0cZEmtqOW84JCbaPcyurL9Y92GbSwSMwbI16h7gik8Hork9pui0gey3B8
tLqb2qsMdyFe9EaJIA5cvpvWhtg3PVuLrdZFagGDH3YORuF3UnUYzL3xTW4Ex37Tztd5ZxVurGht
Z6aaXqe9jD3rDJymVyV9dtreS5obG+S31zdv0+PPbLHvd7YmEnW1XcWw1YERSPNnhXhx7QuLIZcx
A1t3Zob9jDMzad9IemRPAHRZXmy6GJcG5in2x13c+ZO6v74m0f5xrzk7tps8n5UyNJNPm6QoTD5l
qP9JppDcRrQs7mqee5oXVaYCytWXmOAqblNralxVnVwVCOeh2Eezcj9rsWAaSLRA9rPOdrMdoZGV
mVhgs+i3WaQfIb6+M8YjahSupQnQ3ttrRNC1LFZj5ylrW2WKgZk2YGz6jJI/htq5Ru7CGZU88ayH
SRkFLrm9un8Mcp+vWAD1mGtsqmL8SiO3tWuvPUX6vfl03U22oyMoVf93ZdzXMwekVgRkdWGahP13
Q7K/zZ0/pu9zMxyW8eggb3dof8I7HWNRAh/9Gj1Z36LsRPxjnPuG4OTNFLzBqxBw9cJNqpa6kkFR
yW8AtXRjc36zlBnNCuAuLT+lDggstTp5jUwz3Zl5WtzYnQRaTwns3YJtYVfPxS8zwbaIVxKqCDp3
VvPYGaRoBMIuv0uC2pMsV3qhD/2zmrvLw7+xxea0mYwUQAhcqDO0vHWSGdcDsQ+J/qaVrhZNnvnc
jl4n/1Bt5DjV4V/ZdFDGQ3WKjUSuT4+T4RZpDcSibj/Lhh85b0P9rEL3WXuSxpd4+ZhqwQ3FVsHv
KJjdAKhG6RAjY9w1XClKGw05guxSFQ/EcW47Zfavr2rrlKL/BTwHqzlf8EWMcgbSwsKGL1vHDmFg
zAPSj94oP+RR5pLuvdYFtWZ2M5wtipEFQM8XL1sGrkZtjzs9Tp/aVttZEDyNO0/r/ijtS7QIjqjI
BndIqp5MY1FK0xP04UBIQD1wZXtD9P363nEB5z8rAU00kDAMp8GL0xZSRbOoIfNT1C3yM0HlZIfy
cnqsKyX3pSZR78xoHgWJEZe1/Ncomr4gdANvoMGWfhbDa6frexROpyfS6Cbj4pdyaMSSep73S6I3
v0H7o78Cs1vtRyJF7en6kvk61Jd5gL5gGZRVePFxh7yWlkXKJezsmFZ39nKUtNAA3rkcTgNGS0c1
feqNozP+XWbzX6sogoJGC4kNX0Q3jaZY0jGdn/T+SZcyvyc7qX8fzZuRfLu+QPb7ee+ECUivgQ8E
+kzc9iYUqCfikOnJclBysaNmH5XUdNHUkj0t0kVPxK2viRc6BtQAGwfNJndnWTmdxwLYsKc51ton
px2nxDXSxhz2DpmXDD1vG5qAczyDfScyy3j5FxuLJJvVtDDybxpchNGzhSrFoC5PS9UAqpjs7Nw5
Tl3+kUnTD00bRJK2F0cG2i9owIDOADQ4qHJx24v6Q50P9dA/EeQ6swFpDDSAm+GXRH4XIrW3i0/J
bKHLjeeDgUIhX95StKXJWsnun8xk3BeVCnJHYC+H+KSqgl28PBUwxXiAEaIxRA685/pQlnQcrFZr
BnSzet8cb+GuBz2a9n30J7MqN+4rtyfJt96UBDkPF75t8CyrCKe4jtiWoq2+NmzlUFemow2F9Cr2
puSXTW4SAlgQNKN/DJFxEGqpbGwqWBSA+sRVgfkYU1sbzPBQX8oikZ8aIDKhHRWR6lGdUjzjB8Ed
v20JDS2g34A74Zdmk6RpaJnKT2ryWqmYkz+kMUoWkggAt7GFGL6BdgeEQ1jpitvCWEmmiSyO/EQb
665SOx9ZUogx1tpq3C5Nw2pKf5W5oMm7tbhzo+p6G5WYGEkPDMJT3CZeS05y/Afnf9Z+/WU0Aw0M
4FW4b7E+AAm5uzZFotjXM9ZG/siQ9VTT76Zae7MmuBUuotjXuCSjJ2FEA7iZ1qupurgdFdoqTxUh
P9RZxwDTLteVO50MIeAMPTH96+vii6rwe9TIGW4RVWSWR3ALiwcllrVJ159wGvcLNN0wDXiwM8cr
1MxNocQy2aAc76vnWqYQxPotMH/5+VCRAO4Ku8ogbCrzqbNLeGgiqTTMxX7q2h6iPXdFSQ9Fg755
7pfys5N8VtOPdHksDrV2TBPqm+a7hNEGwS6wqLK6q1BJQ/nii+yG1fG5s+jMhVZEmRk9ZVJDGEJG
CkbkktgLRYSbu4zbQMwD94fWMq4qDIKsF5zYc6Zkpkqec1l3tdCR7usW11LlRfRFsLfsV3OrQmse
+QWAFhiJ4zECI54muTX3ybPWZsZNHNdv45god3Qu1L1RSPmrk6ngi5Eh5NVm8nKqFfO+pWN7Q4su
0ExJFSRcF7tsYIMxEowCEWaiUFJbL92otMSqFPyewb5vh29jMfrU0vaCVV8cIViBxgrrazFoCb9q
ilkehXytOt7ln9b9sPs1HdPPxBt/lFDGrTzbzXxr56Tu9CAka7y8v76sI6wDn4VxBR7SX6lKBJ35
IXmebOr2yzcrfyb9Y2cnQGN9llXjq2gGzyJdIO55wyDVGK0Eigbjtuh38f4rq5DWBZA2eaZ17Bsz
2PiMYifYVxa9V97E2WC/4eykYlXogRD29d6QWqleunP8pHSHz8qtXixBfWV7H89WxPmKlGSFOshd
8tz74+inkmfu+l3sKf3OSnciyIdo+7gzqRsSRqF7GJOm1I20PwlxBNkFz+vw3y8E2kQAD9CG/+qM
n+2eFjl5H4/wC5R4TzSIHx1/uAEgYPDlXXM7HqVv4AkQgSouYg37ZBqSNrRtIIL8pfN+ZjQpO8uk
KtaV4ib2wBK1I1aG+7izn9qEvueqqCx2Ec05g9xXyzKC+lUMH4mL2M2d+CZVfzXmm1kNAv/YCiXI
0xjXEA46mPvXztgmTUZVY0qeE0VHM86EukiGjNEbbVlEyyYyxfm9RTIVZEYwNWfPswQRDCdy8doQ
Ocjm8cLTAWMYqPBd5J9mHtNpUSMcL/kjLpWD+T+kXddy5May/CJEwJvXhhlLC9p9QZBLLoAGGt5/
/U1Q54gzTZxBSDc2pF3FhlhoV11dlZUZNXc1U67iYZ+mxU556+VyJ6TCdWKsMffyIMq/NueJbS6G
SgOlQseTFfuqYU+pHZtO4YGZqgreS+GqlImR7MIOgr4Ez5rLXmVhw4AJGyS+eIvObbLcOoaVFutS
h2MhGvkuKcd7Sx0skqKdQWkbujLHCysJaN5M44uHGjCpnLE0b1A0i7GSFcS6bbwW7wWAaDedqayM
auHczVV5CIgaoPLDbXS+O7PeTPEhWEvpRmv9UnVjBelal/1D3pR53ebsINDxiFnQYMDFbqkGXucM
VIg+IvKtYD0m6TU1pZUs04+ofjaCnnq4EQgJACZ/PhhU/aqorVLqg3V7ose4qRxBuqfSBkqXZCga
RxFWgmA+M/vXuE5Mcm4kUSIZ73QQ7+d/AMCPcvKSOebrp/whGbZOZIvo23qttYzPRf/HKBIHaDhA
TxbfBCVlE0LEiFF/Umz2J79mv1S330w73S6SHetscwVGsTyv3/a43VhTrQR+Gva6dm89F+ldJIIZ
yVZLgLM3axiwNWPcImbVKDRUKcBgGlnQMcXrLzRtY3AMwWfWrh9MPC3WpJJ+Pi2+ds73CLll7LSK
tinFCMOgB3TgoRTJkDiF0tupMrhJ8Bn2XoVcjdav3A6ra8ld6KmeKuIwYs9Kv/OW7jrJ3AqPZTj6
tDl2UFTrIKFpdpFt0eu2XmMXmOeSC5RwYL6HPXuHk1tXRSuxyMDx74+qkLlp0U2Ik8rMvew5lyIk
PNjgPLVZfx5VynMzFSvGvKMZ9bMjfASRjU2a72KZ1JFbCaSfDmtVocU9dGKQ82oMUAQw4mM5dXva
0ohADJegpWR8/rg8Mh6I8tdJPDHEXUdlAN1GWYKh+Gn8U/jGwfxkb6CD6t30RmLkd0qU/etRzsk0
2Nm9ZEuPlz9gefucfAB/NEV1oGOD7ZOPJLyHzK5y1Xui1zvlQ7Mxds6Kufkc/NgwJ+b4wwl85tQN
MDc4UHn+JX/eqjeFq0T2sDlatw791FYsrq0kdzCLqNEYOIepXwVXnQpovN8j1SDNGJroPn+gdA34
uXTNQ39yJl2FugbqWud7VZC6HB0gWNG+uB4AKcr+pL+q3Ls8j8vT+G2EO/SlEtIxzGvqB6UMoexJ
f4/kSrLjcVgTv1oKmGboiDFnDQH257OUWUKzGtJs1G80iqaM/egFO+XY1o+avg/p77Lajg/Q3APB
/Fq35P84HN+muVEatQwyBwiY+uZwE6SftX5QGruG+HIZklE81LJTlb/1h/aNtrZaP4VqRILfKcju
6/JOs55V06MAMl2e+eXl/f4mzuMx1pfgDMZ0hFQIHK1MWo9BaMsBR6cvTL172drqFHBhD3LELM6N
HJdZHXnVFx1A2pHUeg+17rZpUBMf9npqF8V++BNRadeb20HyaAKxVaCKY1uecNHeKcquTdfwPssn
63sm5r8/8f0gIgQby7w6IjvIe90e2K4j1mN4K64xScxO4afT+NsSz7Gmoe6n6fk8CVolkXGsYqdW
szV2+v/hCr/NcE4/V63ILHoMyLIeZcNNjl1FEoUwx3ym++jz8sryWsx/eX7w1s55eGAMePYfIWqF
Jmw6XDHMFa1rMDRv8u5hlq0aZa+0HtMdrR772j4UH2Z9GFsvFXao0Euvl79jeYd9fwd/t+pWMrSi
CleS6dt8sjXA5jfqdJXqI077DdOvAQFoiprImjNAlWPI67kcAlLfY1LfCcG2Fd50RtT7lc9aSG2h
WeTv6eHfFbSbCiUFaMLvuuhVML2s3o4RlNdv8Fir0/xObUsbCh77qtgm1m+ZvrKOxNI9Ev6jQt2s
VdHPsS1GLyudVIt3qXwVstyZKuOg9CQ1R4hnrpVVll3lyTdzl3mPLuEkQ13DVx/zX6mf3JVXbDO4
/YP6HN0lvrBWB1y8BU7scXd3OqsEQd6c+mUQTt5YQ6JTLSGzh6aeVQnUpdMO7w8VHwv3APQOzk97
yiC1IRk4HJkCyHcOgkMW7sTuXrGcQtw20YTE+YMyeXpjT2ZHAvYwQixmJCqzawT7RkNYuLJ1F8PC
02/ifHGBvlShaErMN8R06+lVFfBZNHZyYfKU5neSmqTofqGG4V3enIsLfWqY88q9Ik9q2eDMROEh
z3wFXMxKfGOUYP+/yWMP1ckAjbhOYRwh7n3Z9tJ7+9Q053WLvlQMOsF0IQoQnEVTdXhkhUSiF1Ne
60Jb8rsntr7m/8TD60Vl0Qa//CqXiCrGZFg7Mku36akFzuWqKpVqFJuoz+Rxm47yjpX1dsplWzSi
FWTZ4hMNYHPQWoOgAKJ3nK0w1sdCFjGaOnNxK7rCm2EXm8IerrqrcSVKWN6aJ8Y4VzBNRlOVXQ9j
IiRz7b51OqM4FG4AFtak3QrTy6ivaSEv5hJOR8j5A0FH8bpW4DPljpGxsLVmW8l29WDdQJwiD2OC
TIbZ2mhbMIQnEKRe3plL3ujUOh/aD3VqyDW8X1Ca+SZETsixBhX3Vo/w/rKpxav61Nb8LSc7Myqy
KstBsOKH+UGfbCZeSWIFDuErsyXCcOz62A6rm9wz10KRRTd4sq6cG5QGY5iSEYYjYzsof0qkMCx7
IGB52cTGh/FweZxLl+DpMDkHlwiWVhV4+fpxdl2JmUsBskL/YtAhUxROiIady/aWRzczw6FSPxeB
z6e1G9CxFjYjnPxOmzWC0QxhF/2GNY7pK9VqLnY+cXxcBzDQ3+a4/RoqCXjhTAzPQnt54YZX0r1h
Q3IM8QQ0ypGFXnubLTo0ZBBRIgSnKXLp5+OrqqxlVWDCYCRYROnjiUwakgiXZ3GpACLNrHf/NcNd
D3KcAQ0Y416m6U2koCvaM8obNLPjgBJ1Vtr9BGsOUPB6RvIxIopsG/paWmjRs558A3dPDIWF7gWK
b+ihE75RDpJExM88s4v6ufpQbgtHT65T6cEs9rWQofS+lmPk23G/4tvvSUCv2Plch1EXC2kr4XIW
UWTdh49dRjTzsU2AFtqUkCFJtk1yn/RH8y5/ToqNJezjFG2AI7U7mW6YARY8+TYuX3vznoIs6f+1
RhBTP/+8DJ1/SL7g85i4SdH1015HzaZt3qfEy6CsYHpTcCckx0bsdiLEaejUEbNcYz1dPN9/L9IP
eskpGNSul3WkzzZW5DBotNz5a4Ici/cehFmgNY4dOaurn480leW2FEM59q1DQlHxkEdXjT+Yccya
X7RqSVtITmW6Wve6MsWzt+CP96lh7hhMfQKi136M/SB5aqM/7OEaoPi92JBw/BAoad/vLhtc2vKg
twFHD8oRM3Xa+UCLZoygol7Db2gULVo3InusQ3Qo0bW4e8mNnBriBhanUyMqZola49CTIu5tzXy6
PJSljXFqgTu9QVdqRlNjKIlW2DJ0uqf+mKQ3PX0vM0/r1uSGF80BFQ2SNmSsoC9wPnNMilVBm1eq
kUq7LDInSFLC6hEEQRq1QYIqOQqtvMtj5Hu1vzzE3AcPw2C1QbXq3CqVBKOAbiasOs1vwQdjrBY4
tywm3bZ0kg/FteXO3v5TFDhvlm+GSoZiEqcSZlvk5kl1E/5S7kVv+iU+C/8mvD0ZIc+AJMUs6/Ue
xTGaBrbeHRTDacI73VoJExajTegUIlM8g03w6DufSSBf1G5U5nR10op4gQiDE8tx/oju76OsZ9Vd
NSYjYWVpHUFT09yqiUZ3l1dz3iL8YT/9hPlwnkRkVm0qAmsp9Q3JUauGRO2uy0aSmQdBXQmul44f
EIxfsBd0tPEZyVZswIJUIh0UmqW5Z0WlEaS+BOfygBYTNAZeC9ia6HZGb9T5iIy6y3GR421ijH4X
7vvyCedOmf6Unxkgm6BtaxMSf0yaR98D0emtbVC44IF6v/wZS4M9/QrukOSj1Ap1jfdeGIr6Rs8L
oFJFCItctrIYUAOHCqjWTBuILvnzwU6t3gU1RfCeRi4YuCH4IrvgEBTyWzRS4d62S/NKPHbNx7Ca
3fs65/zWObXNbZ1mGnqjshAG6sMN1Df2QSPs25zt2PAoi/tOnKuS1B7qV7n4HXepPUpe0h1HAXXm
XVe/j5rT0a0m7ercw/53wuBNKOgukehWjRkENoQdHRI37jb/as7wGAB6F5hvfs50HY1RzYhouWfg
D3rPxatp0rYCUUFrOT1FyS5GPrQqPGPlcpjX4ud8oUlbRYuqBGTd+Vo1kwU5dcRIfh2pgNikFsgs
lKjcjALkoS+PcXH3gXbxv6bmK/7kVOtpP6VdP6Fcgw4CN2qKaYv+kofLRuYtfGk83DOgMwNgNhsR
z9ZC2ib7qBptPUxIFAZ+EL4Fveka4RoMajEqApX43yObR34ysq4MAFxiWDxTCnchlAC0jNqGgudq
GzuhkjsR0JH6dBxqItLRuTzipRUEldGMUwIeGqRC58bRTZd1Pdj4fBU0Za6ca5knJJHgJFTP/oVf
nuldRUREIOXkeYsFSHyhld6aU1WMNKi/x50DripX7HQ3zFYisMVxgQFy5tmAJArvMpFhLfWRRomv
BBEUtyJAbOO+jp02m9Yej2umOL+oZiMALYwlftmk+ibBc9hNkjD2RGauJXMWHdRMP/qfYencU0Zs
EyGQqZ76YlGlituYVZOS0KqN1qvibiqvgknq2bgXNOSybLFXIDnXx30AFqFJ0twEpcLYLXQ5VrYK
DRJpxyYjbA+NJQ+yI8cUfw6VTCnttjcEdmeEeVz9kcSoRB5Rl4fNGGg0J1pW6ePB7GXQXIf6UJfb
SiygOdN1Yt0QEGTkpo1jhKattcthwQvM4hwzdAlZAZCHn29Xa2RpXMpKgoipdN8nUjqftR2T3+hW
JxQ8AJcPx9LFi6gQTzKAzwHX5gUuyilBU6LZpH5lfkh6tTdwJwVqEAFRIfpC/lkXIGsSkHpOp2M7
Zld97KrJQ9YHXq98DoIfaB9Q3fi4/FULIbKCVAza6oB0BeMZ53Qzq0+boQiZr0YVkQWRZGLm6Sl4
zwoPhAqk6F8vG1zyULD41S8x1115UWYEjkU9CjHzG6+RSAbxU5t8Km/TY+tDr/xfGAPv7az2B2ZL
ALrOl5i2zMhB4wQqnl3ns01bku4p3dvshu7LFTDQwskFhuPb1LzbTjxvHsGW3M3jSnE9R6bxGRXR
myaxNde3uJFOLc1fcmJJ64MAAmSwNO77ZIumaVQigvER4hQg/trmwlXmQuZdRVcmWoyfTPEZXc3o
babF48rsLm0eeEMLTLwzyyt/YzMTGnoFK5k/VFeD7CaDnYqDa4F06lF+qe7L0s3uwmzWZWfiSNL4
PpNJNGy0/P7yhywE6TN85u/v4O6dyignWgo58xlrCIhNpBKKmTO0JFyjhFpyGaeWuP2kF5neo6uX
+ZkX3+VrRfivLiwuZDgbCLeHjDAexyzAhMajbeQOrTY0eaCgljpkn+V7HpHucwIkwRafx232aF73
WPi1mHmpcjp3HKCzEPR5s5rh+fZqUjWCYk2D7RXcVjvdvC5ae3DEmlgtqV6rzpb6380TpBqzitQK
RMpuy45IG6PCYzNbxawvHisA+iATOTPqWNzasmzqUrnE17T7AaLqU/DaCQdmohA1FttGOAATEGmv
qn4ztI3HuhrkrfFei/4hWdP8ulaww0DYDRAliAs5P9lMySBISsf8J0l9gwoSMU0I6HRuqoEe1pG7
bSD5qvCaqG+9snZRLa4IFN8RVUFEZW7GPF+RoQzKyjQH7O97tHy6O3U3vZebeMN2xl3nPoIKzhbf
LUcEA1p9aFf82tKW/zb+I+EpRl2VFerEfLADA6lQH5i4Cq2fF5Hf9/NbFGy8wDBDCOx8gFo61qC/
FrHlpr1e2Knq1Sh2QN/U1p6qRwtC0oZbralafWVELlnl0kMamhRBOjyPzOmc3s2cGAx6XnOj2sFI
BtI6ya2wV9zXXXOjHYeHTXbfXQ/X0Vb7kzuoAN/H75fd2Fc+49IHcU/zCM39tZnjgzQi7+u3wnuP
7NqmH1clOg46p3U139pCIO2z3N7lBwvfWB2E+9+1Y7jhxno0HWAFds02vErJK+K5jYT/byLGpn2g
JLUvfyxPBPh1Ik7XjNuUTV42odzhY0GAiT4zdhfrduo3tuDIz650r7ntNrgWn9tdY28vm/557QDJ
jOB/Rmaj6MnnuOW6NKiqjpWfChD1ANGkFXkoGbdwT8iyBUj6XrY3j+R8WdDyhN0JRPEMFuPLK4WS
ZF1ZFY1vPmKg3e43IJrVE3PW8q8L+a6ZTnTWsgHRK8TbOSej9arJ0CEHQ/EuAsCgvbfkY9+rxBgK
R0h2ZYs24RVs+Hy0+MEZIOaas5Wgoha5G622urDM87zxVaodJIqOXSv6qDrF6+Tiz+V5/OlJoOEm
QnRKgjV0dXHbOxiYGpuAVvlhLR5BK4GX1JqM5M9I4NwEtylN2meFPpaNb/SDl9YFanzbsnRiUwJG
ZuVOWBkO3w+UjYneajFsDY16H6aJpwRrKOg1E9yGEAud5lI7D2eEgGCoERo+X16Tn2cJi4+nOthy
8e8fcixRHeRlp6VYk2KEagmas+rIdKY4d7Q0d2nZ/7HEaqXfd80md6UDb6OKQcAanwXUVvRyN5oh
ydgt/AlpO2Bt1O3lQS5NI8gSQGQwi1qDgOf8eqEKNTI1wzRq06i7o0HBCKWLL5eNLOQa56n8tsJd
J31YqWkpYXuXpH4ELZiTHJ+Dlkx7W4udYaUhfHkOv43Nf3/yBoibLJ80K2v80R5HEr9Zv5oRtHVP
l8f0M/g6HxJ3nJhVgT0/gJXBix6ip7UbeOm0fs8YODTOByH1WIWwge/RatUVJl+zOgR4Pjo1WnXl
ulpyc6emuJPUJwUAZ9Psw+vfBUh4wE77KPxTWlTcifN8GcA9Qg4Fbo5zppJaRnUcw8o0CA4rNrGk
eJVC35vWJJdXZnk835bmLX+y/pYV0SGXm8bPMysjgQypYik7AHf0JJT5SgS4uAvQZI7gF9BvdP+e
29KaZkioNmKvlaGTRUDjSe8TgrLLI1o+P4iswYkORPYPHYAeGPpCmmAmqq7CGqBsuXIFK9sVJhi2
I1c2wmtwWdt5qLyAaNkdwuH18hcsjnMOr9FsDQobXoUxDhlIOjKx8dPkNbcwzPQYRmvw4jUj3MHV
W2ips0jCKC3Bi/rokAr9LRPiFR+78JSEQBPiafAQzOyyEueNgtASWkMNsEHYZ4DMkmiCETS1wfjI
KoiqJoyk06fcg6tZgZTY4NKOuW2OekROb7Qkt2U8Qcv4oZii7eVZXggcz7+MmwGgVcq4rQxcOXhE
OkLlBPcVgO5/gsll18a2l4AKdoxH41rrPP3D9M2gJprqr71rfjoffAZq6njjyuDB5xsa2kbNzGDo
0NyXWHYk3w6ydEjZfmRE01eLbvOVdh5lzZlqvKYBip4LmtyYBUHQxlot2hmNPMVkZLsqecstV/sV
lm944xIgPQX2CTahlbP78+oDDAmcOqB8Qdxl8STDZjGAJMRAC2Nk/NL0Q5W8X17NhZgVBmZ+AhXl
PLQpzyM/cURVq055qtLOb+q+04lVJKJ01SWo9B9Za1rxBn+23iXBbBVHZeYE+fmkNLayAJyWc/lb
fh4tNNCj1je/CdAdylfAxWQKEzOIBh9Jail2wMIhbumoi4UD7b41vomfDhjGZOiVzI+CmXXmfNyt
wKQQXJaDL6TpTmVjbRcSfMZAB7wds7XQeXFoCtSAwGGioJbJn+ZhyluzLgYfMBdxDyZ4/XoA4e1O
NkS6ElksmgJ6zYTXgMgRD+APYl1MMrXDwEZQV6E3Nd3KWq6AkhrNhpcXbHEOZ9kXPHbmx8f8Kad7
x4y7Mgrkwad5XJNQ3kYJeEfHcXBbbZzcy8YWYKQzrxSylICCzN0Q3Byi8t4jmi5GXxwE69YK9boj
uRaC2QqEQtZkh8ZYJLc4x6mdhGHlGawxqn1cGul70XZ48xl5kA4kb4rmMYmZGDxe/sCfs4HvQ1ke
b81ZdoeHoitSmE7DgO/TR60hnSBDsE3rSzdSjMkuBGENbbpgDzlxVcQ2NmdiHO5aN6bQEEpFGP0S
rV0H9OOPex1Wdk1exw+i2pcr2L2frmhmvgQ7DtA4aKjm3kuX5+rnJj3/WVw4h1SRHOihirm6U96T
nf58+ccvFCnOfz7n1UDuEkJkDj9fhrrAr+QQ+TurJmgHKx5ZOv++Yu/nZXRuj1sLjVGlBWPtCAQn
REsOab2Rnqn+a6g2A1Cjpno/CK7UEHFX0MhGuY70w10VfZTqWjf/Qg/A+Zdwfm0qdC0sBgV9tqGr
tAf9TS+uZCTmyjfqlZktZhoIYK325m1lBuZY//yGPLfL+QJLVoUJVZzRb62XonSqZFtPHgs8VK2f
w9/p5rK5pb2PHsYZySrNqQjuYaN0EKhhdTb5cSKjDp/HI1DWwY0VlwHp5HyNjHhxPyk42YjDZrZv
nuwirpuZ7D+f/FaRHT3+TMCy/xDsXidp23Ym+Mdj07s8wqXTpoNRBqTnAFPgOXLuW0dLqmOlFyc8
EPTaoyItvNFo1lJW80/hV+3UCjePZWpFwdB3k29WuV1JwSYvNu0Vuv9JcDAtuhLULp0SqPmAnBOP
eNz03KlMmzSjEEObfMsM2bWIFwNJG6PcSUKtbGo19ztK892/mMcTm9zJ7KSq7+GuYVPsKOBCxbBh
ZW5u/40VFOORGgOm9Ue3GqLuxmhi1IFltbmCyvhLD9TSipGlTT/TDFqzeKGO0Pd8SwwJhOdbEcVm
uRnCq1AyPDlQ7lPDzJwx1tSViVty0fD2QF7hLaeh0/bcGhKZQh4UTPQnSJOS3myb35jm7FrL2tK9
PHsLQSiozZBTnIkNwaVochsj7NRJrQNz8gGAVHbDkEEsJKlzG0oQo50lYvjUNahAGj0UacoK8sxG
b+krcdPi7KKKriCOwW983DS3qEhGjyzGhAzqniaQuI+VdnQS5FDsaDI/Lo958XybwOMCpaXBGreY
UyKzwQhAsGZ0Q+1NTBKJWRWC/c+toKPAAF5hZjjl5VY1Jsil1keinxv9XZYkJWmt9v7/Z4P3IVYr
GHGKvZ8wQSJx14R2Z61VNReK5kCzIcrR4BGR6+aZdo3EyEyFDbCCXP4efbf1wTBHaxcMY3PfikjR
JWYN1awQJP+pWgFpGo46kYJwdEtAvl0tFiyvr3uIRpTj5LSCHj+EhZraUTrGKz1dS0cHbDCobqAx
EYrE3F2IonqZWUwWgQQNAifB9eR3DaifWpom/uXJXzYFEURAm0B5yjPoClTOwjqxRL8W2tGW06h7
zGtTJdoITMhlU0s7FvVL0BTO8soQ4jh3CIOmxXFaK9hLYhteT5ROrio34r/ZTSdWOFfQVAwyI/DY
IKNuVS9qi3ynp626Ej8sThuEosH+i8c1ckbnYzHldOgSPZR8cFyAi7MDirCYZHqN5JS+cgQX2m6w
c79t8VTbhQo4DhVM0WfILaAWZFZZd5Qge9FvQ2US22M3xgrkxuupqxzFKtm4VWJLrAnE6WsU71Ot
RbIsVXUixlodkqbS0ASdqxQtC5dXeHlWDJCwigbyd/wrFWoLrdBIgYhWuaTYS42hvYxiX98FbW6t
FF/mCeYDD6iSAtKH9wuw0twRATjOKBorkYBzlB+HSXuvSvk+0vxQQisIoucZZdKshFRLwwPt1HzH
QBAOklTni15F6lQONWz2VRGBaB6iV4UQRR5gFOGKqaVIB7TgUFrD2oPYUjk3NSIc6KS8kPyIgtf+
0OjOELhQoa36lZhg6VCeGpr//uQJHgRBIlMznzdydsui2E5DtpKCWrgYcT0BwoHMF4hleZrjXp0f
3fOuCOtwnzX1hoLng2g9A8Tl8fIGXIqzUaudRdxxFgzsjvPhjF0VWUOH4YhgPbflsHP0JlK9eKiG
a1OtBLuJ8/7YVCpq/Jp5pbfm+MwEpViZ1YUeECROUA1ArIq9IvGp5CJFFzUEeyUAJnQS5unVoKJL
X36qTMghyJJd7tUGVD+h7PRFdGCjfl2nrdum3Q3L852QhcPK0Vw4L2cfZJ5PTFHlltDL83mJbF2N
PTnNDwFmoR17kkD8sxyP6hoceGFvwSao4Qy4A7yxuPNiDgUkxuIaNkPmqPRWzNa6xpdH9W2BOyYD
nlxWU8GCWkWBl6K2Zw1+28ePVVchmRHfFUNwLK1+5R2ylEo6Gxm3zSYkeIu0aiR/zD705Fm4htwD
yafxgYrqJqcxkkROMca2pZQuemuvk5zE1goV60K9BJMLBWsZ6GegtXi69GzKEFML8BHAZylArBRC
byeGZme9BNhmxpCGDPZUb7xAGnSSUeWoDGuSw/O24dzw2Tdw28qocaNYI+7Bqk/aN1EQ8fLLuq59
HjpEShNov4990snOxLI1Ce1Ft3IyfO4K1nszk+J5+Ab6EgTzN6JXWzXep3QtrbzsVL4t8RdwWZU0
BHgZPtJPISgPxfdrpLHpU/nQ36jvawwqC7cMphT8WChEKQiWuFNTBXEcdbSSfL05qoov1J46rmTi
Fm6XMxPcsek6OU3HvoR30n9jROAblNlb2Ju4znaXHfLyIn0PhjsoDeu1XtdxUNhkAyu01UxGcj2/
SYeVgGwpvj8bExcQIOYcIcEEV9AiU1smu4p5eq3aivopo2IpRL0jSbZAlVtI0nqDuSk6LF7sVOro
jZ3+rDLlU4vFj8vDX/RPJ2s5T8/J7SrhbSYxDRNtSq9R7IhBQVRo2ce/auEmk26UyL9sb+khjAo0
Uqw6GJrRfcgZzFoaU+QoEDd0pMJeVcCX8KZ/MJmYwCwV9/UaIHbZC51YnPfayRBZPonjMM97HQVu
UUI7abI2BaRRx3CjCm95cuxbeVPkYk7q7klrVlzx4h1zYp5zQC0rR0ictjP40oL0qilRUocldVfm
dfFQQgQD2QwQaYJb8nyURj6AOi+DGd205ceditM/gazrKBNka0CzYa89YxaP6IlBbjtDlihGzQwH
R4WSyJhWpDVlV5BeWRE5zfRyeXhro+N2Tdg2RTxZWMMiL37VbZrZJpUkwtI0sS9bWjwQJ8Pidktv
jEY/DrA0aY3LtLvEdCtlW+tHa7SLYrKRjFqxuOiBTixyG8RiPaO9AYtGl23MYDt2LzVD+1znXR7Z
/HN+3IQndrjrSK1kKdW+FqxiJPJ7uhEblYRqSJK4dCTWrgR0K2vGZwzRYk+TRsO4Bn1XQ51BDTIy
iSuhO3+6gQdE6+SJIhK3XspUqjJlAWSe2hf0p9pSBUSTIRUHGTmuWQZGjmtHtXKSxfdmfR+NQeX8
o3n98QX8+oVl3KCNOz/iNQ9lwiTRIpLoqMUY7ABpdGcSNpcNchP7H4PAYCL3AlZOHmytig2AcgGG
rKbIzQd2xLaBuSaSwu3KLyMgmwKcFJTewJNzN/AwZZk5dDQ/DtqHMhyCPATrFwm1lbHwoctfduaB
oHkaqWUekCR2YQReF0iDWWHqmPKLZadSbksakWxL3sjvXe43UbyyNfnXz5dV2AOYG6B59IZwZ0Ec
1aJCNSc/hk+CsKdHMP3SB1H3GNoDlM0oDaT8CGKvLDflaA+qU68yWc378uQ0/ucLADNFqmlO9nFB
lDipRaAIBuQs9zclscj8j+JZ5CUnngz4y754i1/K58s7h3MBfxk1gJEChB3pAf7yVdpB6SUDanQp
ouAmvYnB1pYWuc3ijaxcFeFaA9+SPYRWUMZGBx82E7eJWF9rnRAqxdEcmse8elTz+CpLXzIkJwwB
ykV1c3d5gEtHA3ctJPeQ30apgptVqdCK3Mqj8ihXZnfdy2O7S3tjn1ajtL1s6UtDg19AVChmhVyk
eQBPPb9wJUhP6ZURl8d53cJtswu34bba9ZBhD2sSbAAL25n78NDski3e8tsqugrTo+iAlu4YrXXm
82HV18qefg0301I1JZmZ0vKo5K+5QO3AfKHBFQ2MTa0LXlFqe6jLQODw8fIsLB6kU7tc2FGr5hSA
9aM8DsPgqczpmGmD4ScYHrHGUmKbpeBY4UuYetJ9h/bi/KaCjly7dpwWThP6u1Cz/5J3k3jVj06n
QVb0+IzE6h1qXNFqINLQEkULbTVfSX5/1RS4pZcASQDKBQLaCmRAzpfeCo1GFfSiPB6M+eQ+ge/Z
AWDXy7ca/vvXu0RmcG3oRt5fvxL7E7BRG21fbkBCW7NFR7IHd4R2s0iUlSrP0o2oIO8LhTugjOb7
/vzrkrED1mfAXKjtRKAoC52b+HXShtvamHYiFdBxcQWw065PRnfU0m1TGisTtLAaClKCM8E5urR+
FJoSNc2Y2bP62PbQGIK2JanGXSTdUDz5L++/BQeDcw7/gmYLYGD4fu5YjcSpR0/VsTevG5BvKOlV
LTZ2Nu2rAdyIu8vWFu5EWEN9F/eUhjwhd8io0csFdPPqY50SeTMhZ0DYmpzGz5OMPQw6fxO6nAa2
mDF/xMlzRavzKKkRRB/T8Jecdk6yNdFenLZOKhsEgVpXFNfBGhs1F/VCCQJGAWkFflZDclzj7sNY
SDJLa/roiOJr4k6dnB0F9DW7RlclVxmTc7tGG7LdKjXEe6Z4JYj7sV8gMDArr0szCHDOXJ8POUoD
fcqHKTqOKcS8epQv7URlgWtB1Gsf9lASTsaWrYRts2c6O8ToKJ4FpedSM3rGvlqdTuaZIvdnppkS
HXNZtMtAeh1q0M5e3jA/tudsA90CMygOm5S/bwO1bgfZgI0ocjPNRSOQYXmBp6a/wrWE7sIcnpma
//5kOEpimpNZ6NERW8WPlZLo463W3Quleitl95eHtWaLW69cblmraGp0zDoSFr78En4EHZRqV2Zv
6SjM2jLouJs7PSELeD6mrhVHU8sk7Av6f6Rd2XLcuLL8ocMI7ssrSPZKWWqtll8YtixzAfed/Pqb
1MQZd0O4jbDPhMcvjugigEIBqMrKfGl6EwrPX6x6mx0j6mXHvFt2U/V+fWQsuGjdCBcmmfMM/WKS
lhurV1TTPVBixwzHVTIZnjl3rh1BnjvpoBM4neQpIiD4X/T3nNLt9a/gzu/ZuJnzZWi7xjIkjLu0
vLLd0F1+Y0no9LtuZf2VTxtgTd+ByATdVWwlYmjTpZpVeEwbo/UZ6a/EOi10ES2iKjDDDGamXVGg
7g3HbLfALW2TpSSOJm2V5JR4N2jnKcr7ZiHCzvpPwXpdybPhMXG0VPNRckLYjdX32F78ZdLdMQG2
vBNEr88H7oclC2qnQGuhbsyM0FnQIlIsSRJQW4/8pNIBn1Ym5NaX8kFJlcTNafGKCtNb2aHvHqwg
lTvHxaMGoL3g7OeNGdgOVDN0nE6o/V5uGNrEUzHXGDNVq4OR+LY9oNl9IZLADi92QgQMvSQoYeHa
xcxt79SJ2ZZ2HBi0ard9qb5Yo14LAjQveJ4bYSJampdKqs0GBtPQd3N0y7dKp26koLk8AYti1afu
9Q3BnT3wWq1Fagh0sjf6vqVaMqkYlSPf0fnVsSrQQ7qd+nDdzOcnL/xFVXE7A1cLbkkyc9jaRmTa
KTgIgnKAVtZW6Uw3TUG3hN5JwIPAQu5Kd+BpEGxE3nSqAEw7wE3jWc96aaQnRWE0E7xU3sXTJild
60cTush6jqVIu4DnH+e2GP8Y+zgE/hi2UCF2xxz/V4LgJbLAOEcUTuo8zbAAJklQMTck6/8sb/tx
EgA0b2k6YPRoL2fAIDYue2rWLkmAhl1PVHXgxd7zH1+D5tlpnQ1zCmgPXECuG3cyvxlgGyzabwJH
W7c7G+HPrTDnp60YcWEO6xBQ6XpJ/GH3Zm8y3yS764ZEo1kX62w0stoYkixhMeLoCfTw21quia2J
Knn8Jf+9IEyYzUInK2Z9ToKFGiTpT7n+P64447WhbpZ2WmK60KzmFvGpVTLBHhQNgfFarekAEJ0x
hB6U5TPUIbtEgDrhxTAVV3kcATjTca2+XApJUWLghbEUNWSsajCOFqntO+23uvKvrzk3nKzZM3nl
0gIA79LQYAwtxKELbHFb3xtp8uxot612j7MJr/u1v2YWOBn3mFXPLK5fdOZli6rXRhXBYnwnIaui
Z6R6yI6zZ1hEccHoO5SC84Dr1mcGmbkcZfThmkhZBYr1FNHcr6GhaIqMsNQZH3EGOQQg/9BvviLc
LodFm6Jt6lZOAvVkAs53lDOiP0W+ue19esy/GSd9k5HxMf1uHdKI7Ot0Ywp8hsVv/fMJqg6JgTWf
gWasy09oaymf1NZMgmzejKflLffM+uiEh6U6GZkezNpziyzWrfQWxRWx/lDI7pN1ZgLaOIvGGZC4
QG6/a4CaJ53syvWNPb7n898cTEib462J5kkHOPfLkTpxGRtFqK9b3HTIKvLigdhFVI/nbXPcvpBj
laEwDujDpRUjXNmsIEQbAMeyc5z0MKMD+vr24+1zAHnR2QZo2ZqlvzQBkFIPbI+N0A5aSL3cRF/N
+XmaBOnU1cPZA8QAAxbAl6CXANjz0spoa4naRSGsoOO+ILhebjq9dzug2sH5sMyDq8Ui2g7uq+/c
KDM0qmGb6yaM5vM31G3GUCbN1ngxlXczmjdmH+/D4fn6bPLGCVVb8O+ieKp/ahHsQA1nhqmTBLh1
SUjmRv4S2Hd1vvmrwYHtE+lpXPzWPPXljFIjtMuyjdPAmiY8hbaoZFpzQkzk46X4FE8aSROIkIny
oyz44GOTmbj7IVP2oe7ChOuybWsTSq1JoOHUSfQWusE52M8NsNtFbh19mV8k5RYsPgc1PEHaV/0B
TaF607yn5qOlGQLnZRts//maj/oVWF5NnW39lWwna9HilgSzPz3oz8XJ/rFs+vvoNN6be1TRdpgY
kBMMpwZyAj9QoLi+3Op6vWL9Gjh4lJ3+sc8cJYkNCICkwX5WkvDG8Iy36Q54ajKeOoAZvynb5ej4
kp+PZAi/RC7IrfbZzny6/hVcpzv7COZ4UVvQTMs1/Fwdn2oT3VOaTZrFbfKdam1i1BAycHFeN8k7
tFeOJoQmMOnhEXDpfVWUUrDjp2mQLdrBhNS71d8MhVfHzia6y39cN7a61OdJ/m2MuU45yejEEYWx
+ZDs0odexdYShUHuW8oExhlgt3Uq2WtIovS9VEIAMhhWxGYOOiaz+xWFkL/WtUNF67v1Wqo59CYK
XxNAi68Pkb+tUEAECBZVaPx1OaFlFTVhCxG2YHYRH+mpTL3iIf26dGTcjndNtEluZdd5LR+kV+l1
dDyB+fUN8mmKQTUE5Cq4t5CUvjRvqb2yRGjNC8zTtE+oFz5TSuqv4V1I6uLrT4E17q7B3l2LC2A3
MpgXUdxWVJrAexA03bSTx9N4Y78lPVFLm0jjU9e4hvck6oHnbhI4KlQxULcE7wEzQqSdqwIUxUH/
3dr1T9QFMitx0RkhmEruzjizw4wN7VxFNaRjGhjGs7OgWmd7hRPo+ndpPzSTIP5wj7j1Df7fUa0z
fXaVNVU4bVLAWuf9QlrqMfT6YPmCgqUwhbp6wCcPsVZgLbxj9ZJLS/nSOSGVMH8lRA6meFOjccKt
411i++Z+eJ60bUZJ+dxaNyrKpKEoAc67pgAe/q955tgpIMwXVhQD3Uw/NJDARYIYw3eP37/PBHJq
OeFiJPh99UafibPqlxQ3lvWIFw/aREktMPf/LNxve0zMTicbPfuARQRFq72nqbUtqnzf2XdhaQKu
jVadL5EGrjHRY0uwimxJb1AmWTVzmNU2NDiY/vWNzT8Of68Sy+pVFkkatjVmcdjMfvi92+joIdq3
z9JXx7O30SHOSCaT+S18tb7pCpFv5g1YBdV6e/07RKNkdoU6DNUytPiMCM2nsvRtGG6bWpQTWW+P
nzYErs0oOSnIXrJTKaUxQua69RYvOrxau9k1jt1L4obH5pQ81H4qGBQ3sJzZYwKLrJeyDdLMNKDl
NtdPy0oG195r440x35Zo5L8+hfzz8MwcM4eG1Ayor8EcsPwkHUB6p2+XyqsDi7pGddcIgebrE+Da
fK7/fhbKqt4BojzCfI5u7s8nXCQObfATXAVk8tv9H8Lp/7k4ng1vXd0za6VmDjgjPqxVgerqUIAa
fhnur+uzyI1aZ1ZWRz2zovVWNNvNlAb5zr6bPf0oxKSKLKz/fmYBXC9FEWuw0H+fjriL30zH3K/8
FOAjuoEcjgfu6XvoHl8f14fsxbXFYsIxMO54FsfwDn2rDKAN0MFu3HqAqgGXQA+O31Zo+p692HuR
tvJOe43delvu5CNSETvDQ8u0O2/+EB/7aUmZEL6MtVlkNpY01HPYMYAURHlRBBTgbXvcWYCK+Lgn
sQXutoqBfIolSMuDTSMOK2QYBBudO7lAVTkqSgirEA4zEKR4UJ9IHDztNgO0sbf6YTzU2+Fnts2C
6SE6FoGDTE7rNrs2qLbdr/Jru80fwYLp9/veq75Eb9VWmNpZ9zu74ucfxRxYWqgmUTbho6TbZqP6
lde66Pr1QfvsVq6+ue5f3OrpmTWW32ZWk6rN8JLGQaK7CZjKa/JWkNwtwMiA/j/BnU3jxZ5zc0xs
XVSUL80cg+tBjTrupq8/lU0Mh45vx+/arexDVOql8fODsVV24W2FYyu9wXVHJehL3HZPNpl20jYH
bOf6NHww61yZdLaQhFbhXgtlfJcn30i30h4g/73Wu+DlaKAn/phAa2F+1nbFdzz6DuYR+BjrFPsQ
RXw3K9LiGfoYvWmufCcHKQm/xAJHZXuDPnbc+bQxIbtdckMqKVZJA1rpuV7/WO7rQhT38C7klBc4
IMtCZEdVVuspjMkHhyRE226+QtKSpP530VuQd304HxYTtQ0jAgxj3X+Z/t5nd1r1KxelKj/D3ZC4
O7fBxO1eklMdDE5wcETN+FYiAwEl/mbeRN4EPn5kb7bPv657E/eNeW6TCdoQJpYMp4XNyJ43VV+5
SQGoWZhtu2jeVeFykPp2l4zdaaL9re3EXwYQ8lcZiMuWeasptR8p9tPS30qiaoZwNpiIN8196rQz
vsx5oADAzb6266F5l5HSldzBl7z5a3GoBLueewc/nw8mpPXjWMfjgnWWt8n9sgMk46R7+ab2OsFd
kfe4ODPEVtNBWxKaco/hjb4RLEedONvUH0l8ur7AXL8F5xPq6SsjI1sObmkrz1Ie0YAmjdcoEOAr
3VTUffRx+nyKSb+tfMzq2Y1Dh8qQUUoxDZRmn6S/lCneWfbOwatpmoe7KalIbDrQ/arctOjdQRt3
seLm4ex2gLhlS/44ShYp+m6rheUGNJUo8uk7Wkt+lDZ+Z2m3KwtrWGcPDgVBTSsi0Fg3FvP5QN6h
kR35dFSc2DxApYxA9eZdHOjowag6dBNA21SNnopRsBo894IaG3I6yA4CW8+WCPJugjYMtQCF6+pd
aWe3bbNJqO/IW5U+gSKuHSKwEIjyDxwnwNXBgvqnaUMH6tP9BA00eOG1SRAB/NYMoIs2cXsuRRps
AjNsvmqOdNr2eYfEZ3dAD583K7HbyZlgi/KsAMK4su6B6gSQycvbLRYS8pM6Em8t/Mfv5XdhqZbj
DkBI/rawfsGZN9eSU3Z6i0JqthTHsTQOuT1tmmZ+Xnp5c317rkGM8Twb+xLaDSh1Ap24fsqZqbBZ
6mVWURVWM58OiWfPiuZnEwg2Un8y22w7xLYAUbRG9M8mDU0FqwmQiRaT9ErGIcXjFfM3Tj5kzUlD
RyjQmiRzih3wDu71AXJXCwor/7XG3KIUq50spQQWQR+9zvxOwx+h6EYkGhDzKgWW0257SU2Czlqm
bQgGE0/KQaVr5NN7b8RoVdV1UZKfaxPtqWuvA/r6DcYJlbhpJSlDqU+B9kB8s+mtbb1AlV7wpuIc
EqiL/TbDeGJb6ZUalaid1o16X4zgWohCV+qk3bQofl1JyYrtkSaRHDJ3A+graYH6wSbALFqmQk7X
aA2AIdLxbTKWraPG3kiz0qVoY7nuINwdgAw30EqIvtCXuNwBIKJRx7rDEBNlX7sa0LKaC9b+ehNW
2//NEjMqSTdnrS1Ql0ELlRI9NRFRtSD15+5YCCxxveNsTIxHoi2hK3sF9dO1Wavw2+RgF25In8bw
b2LhmSHmsg02uka36WoolbdpeYBOh5/XAjQUDxthQxzp3yVinH2sB0eiC5Yo1vttohqb8ns8bE07
ULRvWb4tLJTTzJhE7ey2jWAq19/+FK1MMI6AwPWDu5JxDz2VTKNGEUJb3pfoNIl6TES/zziFpYVt
N6BHMoiSX4b8TXiW8H4fBA1g2rWg66Gaq6ucBfjBbi1n7nKcVhWYbmNtOUyqI2q+5O3XcyPMVbkz
8qw0qvRjDwHvRdEBlOp3dv/r+gbixXK0BK7gQiQgPpXD9LkbE1OhSdA4N5S+N6pIWJW3b5BABOMW
6uWmoTPjmA27hYIzJgu5K7OZt3IkEUQHouQHCTJA10fDe6niNvTbGnPVj6nVhzYFAieNx5GC6wqs
FXMcoY0m6xxCe3Xwc5l2j2XanhYLwj/Y1+OXvi8McOvmrTcW45NNl0wQELke8/uzWLoFe2lKKx5X
7FMSSe6oy/qGNrJIppe7lkhYgY8GgC4klS79smnruRvMGoBNbXIRCsWLyTu70J73rwVmZw19MXVd
DwvALD+U0IeQppAk6khMaMjqOqlU/dD9oQDGmn0AAZ6Gqr/2wcvIGFW6WFlL8zi5TJDdDPTYttVd
38uu0q29QnG0u+5EnGm8sMdEesvOp7quYQ9+RCAVhHakm7n+i/P4wgoT5uM4wwNFgZXKudGnm6z/
lSU3vSl4kXLHgiiLlkrwZgIudukSYOTQqAxK1QDE4LsMUsJoIPtDWs5/1gdka4algrsP/akXNq7P
PS8h6IB/7N8fYya/B/DNpDrOpTbt000RJftWiqO7tiv9OU3ApUeLclNa5S86UBqkZg3cmRa9zI22
7NupF7VqfwBLmLMK32OtMiLWyl93Obj/mJGR6HmG0zhysmNh1gc5+l7R8CVJ6MaJTWJWSMBraN1c
SAoxM2RciJ1tSqpuLUqPmT6+yqn54/okcUIq3uWrDDfYJcGvySyqFjldnmmYI0nyksU3jvXwiMxV
LErFiewwwTQN6woUk7hcxVV5gGTZTl4GUsfGXimVY5OW2+vD4px458NiX+xyZubG2ANxBBljwOyG
0AvDQ90KHi8iK8yCthbk/eYYC5oTObz7Sq3nUBMEEL4JHYKQaIxb8a4XG+I/Smp04dRg3lTQJo3T
YfQy7as2nP5mun5bWVfv7BZSx1ZMhwxWEotMEPkMHOoLoxTn4MKa4E25kn7hLcsaaXU97Regz2rb
7kk6GZY700kE71od9tMmO7PCODRwMnahq9J6CTlY9ujq4L4Nl7tWTokBvd9OREbJd+zfo2IcW7Pa
FPmABEV5ozumZvVEs29VdiebLVDcIqLkq4MDsR9zKudKAx7XFUKVair4C6FEnmVE/tqXtxRM3MJ0
FDfiG2ifXxsk0ZrJzCWSRRZSQxjbWLk4J9vXMX267nj6ukU+LRd67HADhvwQ0BqXnjfo9lSCQApZ
3C5K/DS3ai+y49KdayqReSjSx76QDaL3NPPrtKYbqL9/nbR2JA4IyIlStaGL20tK9K7+BeqUiECT
RHOXZMhd7B3Hhcz4dyNre9IpxXMcz9Sz8jQEualikzbWIhCQzGAHc5Zkfnb6KnQHJYpvlzFSvLJE
12lVZzYp6qHxkRQBZe5kToESgzJClwvLV6JRIoXemKBq0LTN9cnhT//vuWGmP7ZrulRplAYV6Jmq
ePCkSPB040YXNI4B3IROvE98gIg6do+0LLLZxkmJAm3eZfJADNGti5fWxPny28460rP4YvaZlZYy
7JiH3PHBqSUZbqjjrnxI3qS9VgomjhtpzswxQbNcUlQiLDhVfEd6ATmYaMoYhwX3dqeGCn67BGJU
v20Oy+v1VRcZYFbdHLrGLGfMVZSGYP95akbLjaC/kj7/b3aYwFVkmlZ1NeyE2aFrtjYQwe2NrAo2
uGA0DhOx+rKXlVzDdIVP/Rf7LnmcBH0z3JD4e62ZG+N/LAnqDDWQnijDKglpZfTJ7uIfY+c7ognj
RvozS8x1EtgFTV1yWFKyDdpIe3AzRQTtlrKom5q/7//dLSx3tRppM0rnMARZJ2tKyBDfYPOQ68vP
HQ1KGcYHZRfEby63pN6OPVZ/Xf7m3gHASjJ77EqbWO+miLKCO571uY7/kOdg7zCtFBVlMRUAfshb
XH+JNuWkFuHIuOOxQKu75vyh2r7GhLMQk4HNQEqMOg3s0dPQ+Fe0FsmtmKD5rzYF1yWuzyH5iaw1
CLPxwLi05dSQ5ytLJIXa3E8Tfxo2QOCVORpr/UqEceLGsjNb6wY7GxfS8WMq9bAFQV0g02LBCSD6
eSacqcuQh/oICHPfIyvUUt3y+kgk3cJ1gLMxMCENMip5Y8kYQzF96Yx3ozxUiUiuhbv+IBzR185W
FfDyy3mKUGLAqxWJIWTc4wUth5lCmiwmpRyMmWD9ueeZCk0nUwcwGBJHzKJEVS/1C64tgYpiiT8P
yxdrrOVt1BaKF8194qI57Ua3Z92b+6kik61UgujNm9K1ZIuGYcB9QOl7OVwIDa+kBSWmdPmZRo/T
X/SIQo7r9+8zp4Npx1VBG8Ct66jzCmoSq/hRa0/XYxCv9wuyJlgtDYl99CUzi6bV4GqJNVQEq/GY
yXXtIlsddN3d1EMxV61JYSVgQQaCBQtK81Pa25sR4j+TcWclIpEZ3ozipojWqw91PZmZUYi7meEU
41sU6AF5yAnVbpllt0MregpzDa0kK4Dsg4WZ5aVqSydUbbDiB8Oivi9h4fhaIvVegn3nX5/fdZHY
yzXY1zVVBlUqMnnMIiZlN8WV1aPhrKRPQ9UH1XxbyPt4Ud22/VqilXHJBU9iXmjEDILNGDJjiJDM
LBpTT6emnfCSpNEm3zVQX4xTd45UiEZHJBTRH/CuF+fmmBHGeVeqjaIgv5ZYe8XJH7MqB8hAqUkj
J/u/mM3fQ2MRGdC9ASPAgKHZ5TPa9Uk8NqRwFjLda+pJixdPFvUf8AC1IB/B4wjVL1DTsD5ZdHWS
LgnaM4tpYyj0WIItKbu3oUdoO1AoTL34aCa3dTIKLge8U8FCu6sB+mRjZQm4jC6FopqDqSOxEddJ
9Av5eOhWj6XyFzHs3ApzBZFTZ8HphtEZQ7qrNDxx0s3SVZvry8ZzkXMrzLUtz5xZ7jNYsdT5m9oS
XOIOoCVzE10Ec+FtbHTjgPgK9w+k+ZiztIVzxLqM53KIdMEONJo/0Kgsu0k8/UUNAPxWeLahvxMX
G1a2cKrtfAjXN4K52CAKXWjsZW0tUi/iesFvKywSQJ2hgKbpSNhI2ruONzloYQR+xk2JAnkC4hLg
XWxwCF06Wleg+VHrUJkyat8B2r/blE+y9KWOCCT1nO69n/bzT3TDG/PXNCrcbHHzcq+2d9ddhHd3
sNETiV5TtMwCpXv5Fdoi9Z1VV2gCpvtkjDZxua+TL4M5b7RY1J7Lc8dV3QNqVxrwKezSSVbTdFUD
RMcQ5tuhdV/zLHITSENeHxIvDp+ZYdcuVuy8suQVV/HUU2KOxP4pv4bpLRU1+fDOmHNDzCaeBs2o
hx6nGf3VvMIUncj9Ivlm6InaC3jbC2VmRCVTRmXgo5Hk7CZsgyofVyHE+tvmAQRyfw57cc5/namh
NMAYZKGBX8+BcVnkAOIctEG9xnhtwt31teENBOR9BtLuuKyi6ffS3XIpB8va2qFdTM29WRv3cdnt
DOn9L6yg0oCWOcPQwbd5aWWO8asdCICCvEtBnUr08cGaB4GbcWssqPkCbQXuZ1CZMud9P1K5nTKA
a6bGr1G00OreM5xHCiLovIBU0Lxz8q0Zb8FyQgrtIMnW5vowefvJsU0TfzQgEFjOCSo3qTrMmEyr
SXs0iTubCtgsj+ZFQyIpiv84/YO0K7rRP3r40dXGzOrSS2FeOXjKdFPtDh2IHutxtyZOjEpw3fg8
MFjCwQWntFXog61edObuS+9YUd2g7QoPwAQMM6CZkZPGh1QHUmfb65P42SMvbTEeubRK31YpbOXP
ZkYWLKMqsMAfDa7Xa/s5OFKZQJ/bUlW0Bp5ndATaM1W0dFeUeUsGM3GIbVH7f7THbOcF7O9GO/TA
hUjocHF+acUv7DAh4wl/4pAcBxkVnoMW4/5dU0floM94nUvVd2BX74o2+yJFmYg/iYOx+dD9xmcD
nok63XqEnXlDWNi5XUQYj5IVRI1i18plYuJtUkcprvEdMZ10l7VoLWm/99W+qyz/uovwFhBda/9+
ADNSKVdHc1nwIEydJ8W4odKN5o8iqB7nwoth4lWE+i96iqHzcDlMuWh1qcWjOsgSv2sqghJoPKZe
VOeILGgB0mN3MAqi174hwt7ylvLMNHvnhTQVlLTXXrICvXjZFuANRZRs4bx3UdZWcWtbSXsh+sLs
AsgA5nI1dZjEXvKNZme/VuiDR6UDxCBePL9Ns1cbgwvebg0r2lOQjUGjJFdfrq8lB9V/+R3M7jCz
aqybFt9Bn99b1zw0nhH8CF/jTfXsHOqNdDDv8gfrMfIEdtfoePkgvbTLvPfrelZmo4ATQdu88Avd
XXEe1arbqh7kzkfPWSHKc3JyNbCJfBBIL1ZSWJmxKTt5OYZQfgiiokMXvu62kKGeqL9i4czw0A81
0fogXgQPYU5/wqXd1d/OdqzZdFD0UDDHJZFKcjuY29jT7+onoDFx2+vua5uYEYkpGV/mH4J5Xv3o
0zyDShL5MBMMLWzfS5VQMHFIiLa6ZBC5eXP62I/jaas606aPy5u0K+4yqBwpAwaefTOKWXQtXOPR
py+AUCcu9yu2l6UaaaohrNNYRv5oHr/IDdq/nPYH7lgvdSvdtIP+Khgx17OQjAUMEcqnEHS9nO1+
yevFoQvoAeTSA9L9kEgjFCgq+954slO3lV+aaW+A05VQWTDbvMgI3zJXHgScAywbTmPVKGr3KkqY
t/Dl4lYr/ExQ5ODO5pkJxpcs3GPC0FIQ/WPPzikpGvBPmURKercWgQU/v/rgt2e2mLtAbi5aNFs6
ktu9/dY5OoHSxv311VoX45NzQMdLA+IE68Xm6ueiGZDsgnNA+5RoneSj+FQO4FVT3hPpxpZ6UopO
Fl5017BCJnTpQI7EZmw1c5nleDFxmzKw/c1v4HhS1F4Q37jLdGZk/fezLZ82ZQVmfQsP5twp/dQx
I39wZLK0qzK21cWkqfNYYJPrfegU+eDFQNKNOZeb1Mb5kRtpMKnPhRwTmz5b07cSIMTra8YbGwia
8cSCes7K5nA5tgTEcZXaYINNGIkH3OQQzKExePoyJK460p9ge1AENrmxey1MgwdtvXt8ugOH8TDn
Ds7k0TzWL9N8Z0KsqEkiVyscd8oOdn3KLcFe402oDgwgSPXhJvDOy4HSIh0GzcZ2jkHHJLlhihS0
dAeVPsEBwZ3QMzuMsyzUnIzMhJ1han7I5UNL463zAvLKzSyFDrm+ejpnx4FkF2jLNR2MC8jloOql
KqnUJTSwXhTQK4h4w1cnYzf0+c8zzqFVqjoVY06Devk2RiGpwIBfSQ+9dFC72J2n9+uj4W3mc3PM
ElW4PQH8WqCdbDRIOZ5sULUJST55QercCLM+rdPFddaswMDBAU/VXThmnjKdjMlzbJ9GgHwJgfRr
WvXaNDJ7uZC6aWogIxxE5bZodmn0DFJdMiDHLDUvUIZUjK/pop+uTybX389cgzk5K1BbTnmXUSQ+
wMel3KMjhyjK7YJcznVD3BsREjeWpUOvFU91JqvctyoNuwWSV4m8bUzwjnUZiUYH4iN9fDtLyTYx
TH8aoZRO94McbpR88csHA1Rhi1we5bAX7ECeG4ESEqpVa4MVarmXm2JSss6QjIYGs3xj6U94Igrb
B3iT+5FSRCkNMqXskKG6pSdTZtAAOQmiDL9WpuuoNYmqiGaX564opSEBBjUbvC2YHS6rhSPVi0mD
EhSO8T4alGNXRMds7fsuDtpCH4dGAAjmBRXUB5CbQAIXdNfMK2KwtFluNZ0GjTaRFG9SIQCNg8Ff
6W/XqwJAaAjHTGBpGicckxpFQTu6Rbe9m0o3a5fo6I35t+WoVOiu0lCawItU9ttx05t/XB6Hfdwb
PtQB1qa/SxepY2mq8vVRSHu72MSV9FQ44Z8nNi+NMDtQjyEGB348vArDYqM1lDTW5Ir5X3nufjaW
j8P27HYStbXT2RoeQlmr7qPphNzkTuyHXCsAWa6E5OhoYe92VeWM9or4CdIFjRqFAgBuXSjfJacX
0TvxDh2kktAsC5LktdHucm0qp0fh08bNp5Iyd8ycLbRtISAI2mGCKLTt20iGQEB8ez2KcXc0mNZB
4wl3NGTGapQYKFHJ6/Wg2c+SdazR/NFjueq/Gt4q3gA6ShmMQerl8DQsV1OswwPofpdq1g4cWkaK
x02ibfJyhh6B6LrFXbozi8x+ltE2G5cG7sg1nfdave1nSLYYgusVd9UsPDDQbA7RDZalw2hqLewG
+Ac1v6J3pt0Y4V4Zn+sKh08jqOtwA9RaWdKQobYRFi+nsIszyJ3bDlI61tjdRbkq3ZZ53fvXPYI7
IhvQeTw74YxsStgwSwsoLdytemQZ1/oHNIO/9C04dK7b4S7PmR3GIeTWoslso4le9V9lIjgLuW6N
JpKVhhTHFAujG4yoL+vYRl5bRZelurjdBC116a7MBdcNjXdQgesX+ucQflgZcS4XRcauXSA+j5De
jvZrJ1HDm8PJcYGdiQ/h2qyaLhHSBtESpHWquiDWiImu9+axGiQfuXfTk7Nc39WT8hRLCkSQCjXb
VE6a7ZVZQ698WC1e26TtS9JNxgY8FTKxE2RIyyW7H/JmJBbtkYqJ1ep2SPEd0dQrECypkt2UjYlb
moDcyaU5+0D/0O1Q5vExwi8TLQU4CopHIgX7NWKwt75VOwrPblDk4V50OSEgea7t0lhoMEn0Ye70
B6QyzFNGtcyrqyh+jaXGEKw291wFwhkwDTyuIF3EHDlNZFZmok24l8ykgfQr0V3nRXm0Xui7/Jb/
VCwvbVwg6K57MH+k/1pli5JJrlBZS2G18kqnPUzWa9S8S1q0H42n65Z4Ox8k7w5aKlFEAaHC5ZxS
A/3ebYk51WsADhuZPjZhLZpE3nUdZeMPKgAQQ7D3R+S4GqWXZoqGKHU3dS/Uae5kwJOcaVs7u7wY
iZzVpE8er4+NU3PDuXZml1m8BL8qDQ7uXXEpVWSU6dOiJPVtZYTyMZ+i4hQVUYq2l3H2RtuQ9qGq
fC0iRfOmOa/2gAzEgnXlvtPPvojltbOBgqsltIdBQ4lUgfUjUjbq2/BdJn3p2a3AGi9Uof4G3U3U
gPFGZ4Yvta3S9TGMRSla9pp9lqP5N4c6vKi7nm8IiB8kAVCKYGtWSazP1EHUDSC1I6P6oHQdsb6L
BK25mwKYRdB9QP4KcpCXrtrOLdg/G8Qhi/wAoZx7yLYCf+FuhjMLzMEx900/FABmobqnQYPm1O3A
YrLT/J8xmT3Js8Ef9D9aZGJ8Zlg0HcYBJMrWW+MjyZfp/atUdDsl3gE6jdTlbN8YQ0k06ANYGRkK
kfIP71BekaD/ndV1Ts4uu1nUG/O0zirIKzzQqe7pNnmMRR7ykVb+FLvPzKxn9pmZWarzMG1hZkIU
JQaUF6F9tU1I9A0pfrJpAzRsJd4L8oA+ygBevY9uB//pffFFUD/eeJF0Q0EaFxq0bTDjHbQBhCVq
iFO1XtwUrDkN2MSr+nnW/bw18TIrBbuQdxvBFRhJMjDB49XJ3K2QJkx0JU8ztCFDEcORk59osPyS
U1GajGvHwD0B2G60x7On49wARgCACey0p6k66PYe9KrX3ZVjYqUVxqyZazqAzTJa7ZJldTlCH9M3
XrJjLGLc5exwBTd4A4q2aIrHaXTpJCh59VVSTtma99CBGtjVAzQiXTX88yW5sMMsSasPVmE6Qxbk
1S9grEGHIESjc0Ii4CToicdA0AnMCuZGCaW2ZM5ZUGUWhOFv1rbVVn4XIqy5S2I6K7gZ1W6TbXKP
I0eSs97MglHZGu3NmPoA4vzFqp+ZYOJuZGf21KQwAeRKWxxgAhz4103wqvYrxguwGHWlj2KbLJDj
7aSsBwYn3BrHcJNucFyTzp13P59E+R/ereDCFhPlkUYftLiFrTR9ssaDNoIVHCBRRyuJHHuF6YG6
uin9MbvXsjdRCkPjOsbZSJmIn0R9IdXrSKWYOG92RuZj9GUI5KdlgxStmx1/KLvOm46dn2x6r39I
3WxXe+VTv4Xm8fH/SPvO3saVJutfRIA5fG1GBUuWRccvhD1jM+fMX/8e+u67V2pxRTy78ODizgww
xU7V1VWnzhkt0alMFBLCmbj1DKa5VU+9EKxdTQ/lIDO5KoR0np4XzmDNgUwbHtYUXSaV7hmv+SML
mpcXjQTm/T2wuJMvJoY6/BDdmaIC8dk+6T27ksye5W11su4bWfQwF0aokz+00K+WCxiRChfhdco8
scMrp4/ayob+RVNR993VLM4fcnHfDaGai9I8Gs5oSXlot5ylbmRdwPsh1wM92nBOfCisyVB2slHq
3OGj3labAIx8tmCAOt1gDdEChZvenqH9xVvJiYM2beCMRMbMCyQ2QmudE3NeW/qr51LjnHrG/Uhn
EQvNG0t+BrJCR7xyxsm4P/tLqBVA+XDpIs0ogQKYOnqBx7ZKwkBMoUBDv0Cm1PJidB43L3Vi+iUp
EqLI6TFVVu6tpTN3aZY6c7zM1IkUYlhKpFjNgGaXeOD3nNx+yl2wpli6EGBgjFDTnrP3M6H79crL
2Ma+IGGMMS9votpGlo3LfCtxNMmqlZWQdWk/422KpB4iDIhFUL5ZDD1PKua+1Lqq9IjNdshtm3V+
CtkBPNb/eUZq7lf4b2PU6qUJlBu8DrBtIRgPklI/+O27rHRGWJWE5WKrF9fExBYXToNuFbpusSNV
yieoPnJ+RYamq6gGtG8sSpAuy+hXyiqRIxF6Q5z7G3TZHhKyEsQqAOinTq0WgYpM69Cu5HObj00U
IV4birXX8Lzb6EOGFAaKKajTIpFE+SA2HHy+njuSCu6FLQqrQ9qGD898+RaIm77d+HxAErT+KvF3
KTpp9Xp/jEt+9tI8NcYxC8cp8QpoKHgyYLs5slfedPbL6um+nfl1eTtMVMDntDOyPdShK8B95ANZ
i9Yv4V1kpZ0QNU6Vnnn1s+Qekyg1u2aNZmJ5aP+apI6eD7QwACBATaFfojZAsfYtNsD4pXK5Mral
Y4dSxH+PjdqXvpAyE5diCceoshtZM4qxOzVqEeiCXBIGGgP353LJL1/ao7bMFDIemsLmfQkmo1B8
atW/9w2szRy1Kdi+1ThvNlC4UhvoRX4WpRUnvLYfZr95cSOWEVo0uhL7LmshT5aADrbFLcc+gnhP
iBPoKv0IwHjdH9biOnFoMcFRZqEWSq3TiOwmwwsAIRePA6IYX497JxZIU3zet7M4fUgQIh2Ml9EN
i6FXsrE3zRC2qFa+Rq+LdY/zHoZhjbJzcR8IeE/MJG5zT/L1HEplIqlZM8PVhme5dRjp/L8YB+gl
WFGF5gJkt6///TBoc6TEgDfqQTWVSkCuAFfKdmu0A0sFbnRG/Wtn3isXe8Fjx5iRe9Q2GA6mPCuN
wTSJ5v0fpOHsXuEBmylFPanUd3RXNSSrH6UYqG5+2KdYTB/dsffHveT3eThjZJX5GXVNjVtghnKM
+7lChlyhtEE6f4qJuiYEtGwF0ScEzEDDR+sAMdAUZqQJowYyuC6+GjwJxf5RjFdiz8XNCGq5/2+G
chapL/cNaJVQOAJjIgSO4wH9QMkabpGygse/hlHAr/+2xWsqFXkAAxF6Y9hwZ77XzFbUY4AvPPb5
/rrQ78IbK1TIwTOQQegrWGFP9ScksOwn72/l/IkOJY7YilOnlme2hXYz5GkAf4WSHt2snvaaAB47
ljvnVSXtNc/jnrxcYr8CvH4NwC+klaLbsj1AEOZObE2g85liJKhAzsBep9ijtBtyjjB8BlCTshLV
0Fnn/xrZv5aoWew1Nq963FhnPzflZFNqiKCyh8gQy/c6OSLK6Xt+xfNS3v4fk4hvZlwtfkPXnEUU
tYZcGLlzkU39hq0KlJSqLLM04FLNpmWnJymqkpGkojg4/iAKKzcm/dT45wOAJQF9mCaj6YZylUD+
R81cLT6nL9HfsiaDKx36txRs/c0hG1ZGu3AYUNz41xh15JguaeQc1s51WOxStjKTJtbHsTFXjsOa
HeqaTjUlL4QcdvpONqTAP7alChqgaVtCRq3h9LiFcBR0A4icZMei1zZqHG/ZILZjnze4sbPvf8/i
Il8Mm3Kb6EgHBVAvYdj+5PrilsunhzAu9ZETdmECAHnGmkxUr8zC4rm5sEpdHhDHyyBrDqt90lqN
7FueFxpxxltNN66YWplvGgkyMHmkKT02UQPKlF6c3pT6MInKWs6FTknRm/V3M1/chx00zYDcwJDY
9CdV3roq2bacSiYuN8OcJ2XCOEEjElaerJwRCUD8uhyvyVetrOavL774CKnOu9zvsLkYZMXDXtoi
7XcQI3knNZ0hle0mScAhL6zN8ZKPx+GZGc/AOYbk+7wIF3b9MhYZJWTgKt6HBrUj0pFJ33Z2diqA
+Sfd+/1N+z94hn/tUYe1jEDXiSQkFjVQnQKar0UomHna6UOBriAReRZUXlKQrg0gUa610Fqxv7ip
wBmhzK1xwBNS3ljTYqkpO5U7Zy1K7GP00I8R0FndYUL9odN6WxqR9hnlXT0BDYdKdwQR19CRmYm0
wgpIZ3HNL76FeqRVA9cMoM7jzkJi9Szg/2AKM5TRRFV0Qoox/t9ceaBIw+wCYI5cwvVSg4a2TNBS
zp3H4R301P1kcRA3WtOE/+0Ounh6/nOcLsxQo0L7a531Ss6fswSyAIBXgdiwqAArF9kIoj9tgS5J
PeprjdR15OmpBDhU3RS9Kai5ZtTqFG/5evDsoGUGs+PH91AZyp0CeY8tNI9Ec+KBklDifDLQJtMd
/LSINvc3CRXo/44A7H9IH7FQKuLo0m3vawh8RZ8/x155bKr87LfqWk/50j5EyRZcynONApq614sR
qlHboVUCsySPoxMKvrJRaw7d6x6kIu8PZ9HBIeJHlAOFSBQbqZsi70cRKeWCPyux8BFHsiUnds8f
eAFkg5AlCXkjYT+DMtSTuDalAenHLNfM+x9BPQbxogHkBCwieAniF47f9XiVoZi8UKlrFy2oeNQk
OrJnhif8FLJv+PzTfWPzgK62INQI0JSKCAjPWgk1+GtjTMiMIsd0tdvFxZkp+VM4QP65aFpSsNOG
mQrse7ZnVy5kum9uHiOcytw0P2cf0T56bdYHsfKUCkPt1tNoqU1nF8m+ik84aEw9Wc34VqEixbp+
Y3ZcZ/f1ZoICltQY9wdPSz79fgYqhaDiwCuEA/jv+jPiGkzQo6rV7hQ+T8dM0IEUSjpbaYmH/mpz
tH3GVDLgwPK59WgXylbKme2pKMxA2jYjZEtJuQ84OxQISsZeDuJqox12XEJa5lif19IEdHX6n+/l
BVDvoWEDYRzllwKlFOq49Gq32Chf6XdodnoJobzJ8Yxmxz5WpoD7qHYqq7F6p91Drerc7xpjOrKH
0YlW9il345RnJYuLr6HcF5OLMaOGmD0e6vJI5+qt6RNGR7yOi9Ejf75HIyI/vrHyTFg4HzyobUGW
Aa4miJ7Of39xD6ftVPpaxjYuFxqDnOst/zorT3M5PCZ85/0tcusRoMcAQWBkAcDYik1LbZGyHnuv
abBTo65wlKxys/hdqwo7DhpIJvn7POaMiQPvv9z/NMx3q772yRqO8zb0mD9CnHFWSC7jhzqlkdfw
HVPItRtD5iKXK4A5o5N/knIjEnl9bIyc8UmpdaZX9nNDHPe2MgsLbgJpI/B5oKwOllKVmnMvzEJW
zcLGFaNXD7qyff4d+fxGSDPSKixRimMRB5vhpa42ffFQJL5TBY1eC4bkv4UcSDd5cSUioBFv81kQ
OCSIRaQQ0ASmUNcC0/NSW6ZC4wo1iMGEfV7pjG8PiEaHiOSaZAztTzjYcvRYsgMBe4YZC/wKx8Q8
75T3RO/ZnCIHFx7+Q32D3GdV5uF+cv28RKJfA6hQ7fk1uMFtJIihom4iA5chsIJyoylQBSNIeLvW
Rbd07etpbMbqSygclNJKetfLDbRItu3flTWfncn14Ga9ohn2DaY/OEdqzTsNWEo2CqSzOjmogI2H
cdDFAWyi0k4bCSIClPiGwZlWXzO3Zw44AfAkqHiOI/0ECNX1CWdAJcwrJa+eDcaxNl+hieZewum6
vFtxJbcXAGWJOlgJLzUSV8HSaBf7apMZA/nOiGpMqH+KOuQBdIuDIlvjdKhpdmZoq4YMbTbODI1g
m1rszremx7XOvN9u3quZp75qjoguPFwuCa0kwQ+cW33UByP6q26zTQYZRCgjEGHHOYmVGLn+DUQS
oA4GmidQhpUtxuYtxebJCH3E2CrsZKV34sbfU59FPUimRGDruSHt3Ovg0tUVMyMFMFBr4lV0MzuU
q66Xn9p4HAjV8jz6tZO/QPAcg84M1yd/Xj8r4pF67xGWrOz2XwLxmzlHUhx5VUADAYe5nnONZfpU
yiT1PFk95lxwJGdyQp3bRofRSA1ULfVZoM/YYl7t+ydtHg9letYuQAwCeAxICCnTGV82/BB22jnI
XZV/KCGtF1XvYfGQoJh439TCEiIbil5IHnfnnPa6HmUvdHJQRejkC0eSlzqw2T56lwrELcjHGOya
ut785dTILs3RohMTF0zYyiVzVlArLKOvtP6Pp24u9EJyAhxdAh5q1NRJ5SBwFZBxrtAURJBqohYW
muh1BBA656/1l90u1AxABuPpLFyEpDJ1AEQGcvVIgMAaELeeAE6rd/5VrHfjmr7soqFfzTiccuyM
+e8vHEAijl2eNULo8moJ9IGZugXyZ6VThiu36O1+wJwBUA0OF1aDu6UusBa5T0lhwshVzokMxIaY
mLnXkJLRk5yELG+CFOf+Drx99KJNQJ45cDjgfaWbJUOmLy+i2I/cBvLg7cOXuB31H4ZEx1RH96Ad
Q+rxnTUau8BPYK7VNm5zzLN5kBmihQTMtXA011Orig3bDEISufJzqU8GtC2d2tLb15VR3jxaKTPU
FdZzZVRFQRq5KSCkEoCko1mSQP+aCL+pTN8WSXBojQpY0gRgm/fnQveNtXuEn/fj9fG7Hit1OhIE
LEod4iOKN99hCLR19I60cN0TtFNFYzAfJ8jpgoqcFLZK4FzRkHRkSbay5Eu7+XLKqetMjlLOl1lM
uUJG7igougiV02IXV+f7k34TpGLOZ5kRZMsVRGO0M6jFUZazuIlcCYlBNQugjiyyPFG4U7+BUO99
Y79vQ3pyL61RoyrbNgQPSR259WdsJnpnaQTbSVdNXud1xQJugLRWYXJkMCbj6wkYbVsGGjy08z00
GYGcakj9LpN2w5LKhhyk3eo/FYkcxoh0qLobg9EYzEZdWQsa14fLFZM0U+KxaHbDXUd9dhBFXRXz
YuR2lmB0u81EfEch7WmCnjMPTPOos9vGKDalHVn+6am1eksm+Ya1hAR372dqZNthIOfQYB7XpIQX
1w+3E7yDIgKTSh3NoW9wW4Tzp7UaUDNO005GU3KOjDgjEkjKPt1fwqXjgTYPmQVHLNqWRMoer8Za
ynRljKY1eZNNiZ57G5lR9sxaou82gMekX1qivEHVlnjUDbDEjkSw/NIqW8tTdklpiwaD3MIbm2/+
b2Ojjn5QaYXAZAXG1kJ8Jnhsh0MXDqRZgVrRFfJZoFxEXRAKTGCqwMuQCijCNM44MBFELq8YVbtL
E9dHMDpt0M5BBCDWWxHx6LTrGKe34zMH2ozves2n364jvgHyIzM5DeIoGg3ITn0gcUwYu/LoVMrR
C3de+cBzX/dndHGo0Gv57ekAsEGjhjrwA17ebBy7g6UdhffSTH+Kx8jgN7Gp2MAMmVDuyEm5kope
MXuTgOjR7eVDPiB2m31ri6f8VButpZnTtrVYq9gqBjzPkV8Z7K3LRoCIUzjn6ZDfpWHhSeL3ScwP
sRswlvcgHurYGT2kGLgVQAMtJDzvH0QeOH2yDH7Vm+5iNsS7t/DZxJ329elNISVBoA/dEAs0vOTJ
ftzvX+3vx+9v760/xkemIN0aTfTCUJFbBl8+8tfgNvptb7yItVIovoNrqsxc7yOzmE/OhPi0sbJ1
bsMs1HfRswokjIBOfjrsHguu9LpqyNxxK760H8HR/wjOKKA4zNP4tzH7s/cKx/oQsyQvjGjtjM7e
5fqmgvWZygi9VeD+pRPoVS80aRkImVsYwx5VgZ1vA0sMERTc9MnDGjbxN3d7zxzlVrkRykOxJMPc
JnXS0wDhZ53daIdqJ28gHOkIRvksHWoLig52Y4fn7FlzPZN12lclIuqBeU+eVxdgbQooB8xqYcQU
2vxNwIoXlqyXdmABu23wRm55hzU90MX1vphxyvsWRRdWYa5kLsM0ZFJPQvIgjUex1bXqWeh18Dzf
32C30eb1ClOXesF0ygDK0MxlvQPfJYZQ7kLxP2QPno8qmqHRIC+huIhsKLWuoeyPglKxgVuD3oZ7
LdbSXAuDAL8Awjaof+IRLFCD6DINzIs8F7iS8ndoHpnMDr2W3J+ohcOOqB/VTFAZIE6k2U0HKdUG
Uc4j9ygYovnEk3rlQXWblsTb4tICdUsgLZkxXgELnP+EFiGiRo9c8sCOdi79VXkrd0V/J+6lTw16
Rqjh3h/eQurk0vrNZYGKVMrzI6yLH36p9y/xt2RNu+SrN/wHIjhjZIqbsNgUzwKR15SfF65hzCoP
5ipsEqCtqEy5mGVCK1Qlnjwp6fHYcaqTvIbmmg/OpW9BiIFcPIyATVKCTgd1juupD2s593PXHxkS
SwcVGdGVKaTPLm2COrtZ6ymNn8JEtu9/mD8Yzkv5wn+m2+Ac4q0kbaFIP/0kh/Sxd9mVfORNov8f
42iNw0xijHSGoav6KlfHCMZdYVe8BnpwlveJyTziMARk7WagTxxtbT4tF1dfnA9lMczW0ElvDM0+
CZDW6F7uTygd1c9GEPtykItCvukGTQiypalsRTaH61Vlq3yOU32Y0E20xvd887KnDc3782I0Zd+k
aVFOuSsQCMX7u/w52XHb4qA6a1fcqilq4uSJLVQeHEYus/Meik1y9G1/HzxFZI0ncGmFLidvntzL
MWkx3K4MQ4qEF7v3t0SrRmzfX6DFTYfSjogqMAIg6J9cG+FkRog9jsvdfiuCVZJ0X8Wr9gz22Wfl
UYpIulI0uXkNYaGQ7IQ2HBKRSNyJ1EJVuGmKOSRxhSOfkP6pPqlHRJo74Sc8rjmlhd13ZYtaqQZM
8H7AJKUb78JtQzyntNrXNS7C+R+hvNKVEWqVAlkdQIkPI8EmeRQc9sjv17bc4jiADoRqJN6SKHpd
r1EIrDYfF2XpTn/6T+EQfAkV4V+9z/tb4bd/kRoJrngUdSEdh/ZZuiDOS3ECRHdeuslboA+7J9uy
hh1BpHjwyKt+ciLSOvdNLswdLKocC28313OpWx9kgHHrs3Xppk9+SfhjY2PbrXB8L5yiWTACLxls
trll7Hry/IyJy5xhKpflHqJEIyww3L6/cnEsGUF5DkBjoDdYSCleGwG7R8p1RVC70LWPgA4D+58K
IMH92bq9//BcmrP3KAbixUQD36VEq8qizIANUQoUHBPIXuRtkpj/NyvUUNiWQXs5qJtRbzwzfE7y
YVwZxw0ABNOEgWjwASh94EFEXeRSroZR7cFEy20n8ZNlNEvmdVlGOuqxGMloNXqX65q/ZQTQTW2y
bGVLLE6kCMJ+7D08i+iaCxfLsST4ae0OHbS/oVKZ6m01cmvDXDYD+Dmgxail0jgXKWi9cfQBr6nQ
pCqB/VrPJz3rdMiWACLJv7HxRzd9oMEEYpDcGikMHZDNcwyUzezY0a0MIOH1jpyYFNA+D/iMYqwc
iX315Mgc+ReIJ68M83brXxuiQiYOEDbA35XaBUGdnqLlrSvQCGHf35Q3VVF6OPNXXNyFjMTlcpAD
BCERMGtY9cPw5X9nYLveZA5QSqgJhkZhO0pPBqsyTjzZBqQlkjFn330k2s8tfnv/m5aWFzJMYC2Z
WfBvCtXBlEtpCtI6t1bC4InTWM2YpqBecZE3JZPfkQPRj0sExHwa7ZWVaZwCVWUaFBPULbdLnwyL
1TOL2ynIPAGDmjjyDjVf3tC1zcpl/QsAu74RsLYXtinf2ZYdCzgsbIPu4vUBxWi9MKqNvO2OtYWM
sJVvPnMrNV5Y0I4k5vnv/Qn+bWa4Z56/XvSkKwSu9f3WBQTTUu3iKCFFxNrFxksIcuyWZA+OovcW
ihhP/H44ZNu1qvcNRoCeffoY9enQswJmwFf1vPlSXod66ylvTWApr5GocwEeebUVl6Tm7IyZ7LSB
AJjBZn9HASym+R68m7KSQz+LMfI6Qsu+LjNGquFPp6fWt/PhW4KMRw/e+NzRWOv+BC6EqkgNAIWO
Swlkv6h7Xk+g1EdyELbAjviFHhb72jdlZsc49Wv2oO3XLvOl84CbD8xJSHfNvufaWNFybFUybOuy
7WcnxoTrQ+P+eJZ8GsISFC6Au0EXGxU7hlEoKkMUty7aJ5Pt0OTZBqR6lc62mkYAgS9X7C0Eq4B+
AX8D9Bd6bTgaclePMTrBk7TF80UiD9FZenDOgLT93B/Wb62B3ueXZuhNpiRKxkQwM9roRN1KZ+kP
t7OsB86QHyvH29vSB7EJeerI00Yzo0+T2ZxOLAk+Ti3wHudCH8nPytCF+Wzd+6Z5tS8cLlvVk6S1
+CZ5JLG6ixRAy57YwNJQxUA1EZnEU/qMqlbhTpLVvoHpH0xAQGQrRumMIGSrzeZZiHbcT8Ntav5L
M3iJVHtvNIK1/NdNpXM+o5fTR90NVVo3WVMnrcvHu7p7EAodDAQ/vpXpmqH3pN/hd1CeIJEZmZWt
80/GKeFWjtovmuHefFF7kx86luG9vHX71B5jG8D0nP0CXsuvdM1htFMtbbX0lPbHspiI0O+SYhOy
X4Wc6IlCUC9JU11g3iZVjx+UytBkY9SeOuDdY1PEg1nc9ryV9iBH/Sk2VY9mfcIxdhUf89gcVB0C
71x7CIrD4D1GNdiTawj0gQujJwlEWb7j1G73amFOsiVswj+RH+5UH5hm4g+rrDW3GRReAQMvfqGo
NhfZr/dNrdUdmNnb2n37OH4BNMOQZgPpx0eGfEHQF6XnufyM7D4D1g4fbE7zT67j//GHDEBFh8PW
3LJk+5k4z4IJ+kBc7WfoHQB0NSJl/c9P72Q6zsD9Y7h02qHigeZYEWEpCPwob9lWVZoOyoiwUNkk
LPsnlNsH8TX6VBhH1qysaly1fYmiam3r3J40lAX4ufkXdBN4D13PmJCHiYesXeP2UjeReio/xEh7
YyP/QQsnduVcL10J4OsEATtKR0jn0iVgIarCrJVn3K6Q7NLRraXaKFjRUJCZlt8i4Zh2pC7XcpNL
kcSVWep4lELJVvwMF9aOoGUpHsWSJOd46z/LRg/cmmByOk+YDWtwSLMxmxr0LaUT/KfFEHgKlHPm
BPOMr7lR0uiVsBAZ0ES6PLsNiaZafOQbzfN4Bh/cIACgYOKBeBSLleh19pWUb0A1jYdODPBD0EWl
Vjgdo1SsWMQxjPSQ8z6p+TXM0A1q8ndkFyao+WWCEjmpwWvckrMLLCUIPTo+sDvfipltoecFwt/+
q7P9/uX+qVnIGmBOLyxTyQm5iHgtDTA4PGKsagPmZpzk7478+QN8A5aT0ytcUr6h4WcNh3FTH6WH
TcUcvOhnUxsEAMc+iNsOfZzwKf42gE8BHp5/Q28W2ButcY368gYwSNulHsm94lW+ymC6a7MCVCPQ
ZZ0DZDDeS0DBCykeJB7JrewUGxqAL/xK4fSmzkCZp98EWur5XQ7mXaQgiz1zUA7a0/CqHJSHwW6/
tMfgYS1t9z+sMlK4gFujUYRGIVc+38n+gJPjDSR9iZ+Kc2BNjqbnfwIMPiAp5BXeBfdcm6xPUsM7
qOb9fbaQqJz32b9fQC01KwBRkIpY6kIwlUT3bGhzpU4MksyIeDzxjmxpsv3fFatL1xmaVFA7nbvt
QGB27ZxVhvUyoUYYxP0ZNjL6WSES/8GaomCF/gbt3ewjN+5VPC7PYuK2NRCxvN7EK+s9+4db//Hv
R1CxWF9LCRvImHw1aXsz4OCr+1DI9U4uXu+Pd9FTzULGeCuooHOmLGn+oPF5IaG9Yvrm8we2avT7
BuZVuhnKhQHKFWpC0YLfiG3cYc+8SY6Eh9BuepZXJmzxlvsVZP6vcVDukJuqTBF6rnHjH+EP8xZ/
a8/qXjyXxyxfGdDyvrwYEeX/pjErplCAqakl/AfU9tKHJNBLwIV37H540EAR935/Drn5n6QnEaQ8
KINBaBuZWsr7KCx4XUBV2bgF2HDfgVt6T7eSBHLK4QXaNPVOcdNXP4Og3ErGY/GWuTBMq6qJNcsg
rNDQCYJHeLWXbe1N20F7B0+Cn9QKH9fEtZfczpzCwqWJuAibklrHKEMXasbjxdeUD3hUB3JlS9Fz
JT5X5eQ0g5mjsgTFiQSg1ZEMrCOKepUJBPK2bb6tUk/P4szJMytfY/FZmoqrL6OWve0rgfNGPDrE
yOHLnYTuk+4x4N+zGCI6B4+xyvfmYdom0df9xb9xSBz65gBCnhktEKvSjciVGvRNi3DqhH40DUB/
Wccl+NSOj6VXmVzvoaN/DTd+m68FpnLm5sUKqCC5ogmBQ78WUTgv6lPAHP3x5GmMMYjHrAFip9qO
rwEo4+R93loCOJI1Ixpttv2+P+rbLBg+AbAAdL7NRFsAe1374bxQgyDUmvrUKmg7JgxoF9mPhG/M
IGctTmJ0WcFb6xCOm6TcKIFRpo888zONI1q3yqMGAZa/PgOCWr1lVhbkxqPNX4YOpJktBZcQXZWe
pKat0Ddan4Q6MDpxXzI/Te3241sja46A6/L+TNzcBbM5GfzUiOARBvyemIt3eZOnDNhB+vok+zFU
A3YayFPkeg13Nl9rVx6GssJT0y2paTLKQ33q0x+l6UjTgCy9K42aRQaJfYpjK+KdzEv1snWy6RmE
+StudXnBL8Y5f+HFONk2kCQf7c+nttSjILMVpjGjMoN607ipp9zgQl2MCzKhRBm/vw/lXow/mua5
kWrTCwwv34pKTbToEb1nnJ85/4tFQDIWG5IFySwdf+V8xoZyNEEsAhCE1ncGr9aTbvOfG0GyC01f
AMtDI5l6SbeqGlaN4tWnTmW+6jqsnFiZEhs19TVqh9ssJ5Yb2ht4rs+HCxDq68muhTYABxnXnDq2
+ZBDz/SHhykESlm0eb/WwSYxdx4JTpYatfDUtU/CsJVaJ3wsd5GH7qm02U/JOeAtsAUFH6EemT36
YVPv2JWbvLNzhfTg/Sj1slxDbCzukzk0mwGgkCGgKVTyAeLEk6Y0p5jhdqBHMpm+I2MwPoVobhFz
UU/VR6b+mbVGgxqhqfKFdzipw8c+BLIYejpxYvFvLd4nTWEkImtAEnhlL9+GCJheDTJ8Cpp8UIn5
TWBd7GVxHKMylfrmVPYGdD5i3Eh7dJF7ZleR8qz8BYRzNO5vnoVr4sok5S8bLvIluYJJSKymDy3w
RszwJIynDg+V7LNf7RecNyPtMGY0MOrTKLWKdK0rhINExslvT+1P06A5XibaU+o9jY/9UBHEqU4o
rTSkLThCsCdAdwTtJHMbJvUeGASgVDOpH07I5kxGWvToF/H5GOKQyprS6xxlUIObvTty6Gg9RpcB
FRWzuVYF3DgNJ2CujIKH9pPm63nptP4K/dzimC4MzX9/sVG4jveromGHU9fYSlKQJtq24xrr0U2M
jwDicjRUTKXWNe7YGqPp41c/+iq8l/tb7zaPRhmg9t7ocXIY+TAgcYRTnK7Vg9FCWwTKnqCRnQ7d
S7cS798uEHgMZg/G8qiMY3DX8ybybRIrXjCc8jzM7UAq4l3Ts6OhTmMOZDq/Rol/e+ejvIEGGiTs
0PsLIdpre5MnRYBkVMPJDxWnOSaiTzyvNtOxNaYYG96P1rrAbxcNAAZgM3iYRfqO7sHuRNBUoRg3
nBJVQ9o0RMt3nClrVm5fFmBC+H1YQKEcTou+CMYExIpqKGEiu1LZVEmqWsAx8HrPFrHRVmnhDAwT
O0mFt0U9Zj+d2o5mOCgd8aFVYYLFySdoMeksQPR8U42HxBb8ai3JPE/v9XnEV0KZU5gzeSqa86+n
P+ykUCvB73rSip5oWqizQB1yvWqovRVpaywAS1N/aY1a7FrTaokfEfd2ZW74teSIdbYCHF0aEM+j
9RSN7TMBP7V/IcYptr0YjycBYC/vOZSwjR5k4YXlnu6fTf42sIN3xkER0c2P2IUWGI0TL5TEtB1P
QZFbQfLBVhbEzknU6MOxelR8tDeor4HaGxDkwbH9CKOn1LcjbQemgwK9x90f6T0LFaLOnBzDSih9
6/7Aw/FbTZeQCUcZ4Xpdewhqa2PZj6cy9vehBCiIVo6kDLI1gvOlJQUaXsXDEilZHOFrQ3LeKnzP
NONpUpuDL1YOnwbP92d60QT6JzHNqCfA0LUJhQFzqNhjLAEX4MmScaDpLdlVXeo5EKePwoyFxaU0
N8LS0LAxl7mykqXxlHtQ3fDgF2xf4RqjkvJGD1p1fJXCunMyJqj0dBxrEzql6bapqlpPm4g37g96
aQHxPoPcO17sOJjUsyFJ+ryoIm48SbVylLBxkjY9gt7Ivm9mwd3P2rWcDDYuVLZpSFeSKNgbMjue
wj54ysCKEU+ZWVWf4xrb2NK5lCE8hMtlLqLTcf4k1TJfCvF0qrvou4o1I8N/COpEBj9pbtnUa+WZ
27ANb/oLg9QJaBreF9Teh8G2sXsu0rnij5i5CQvgNuHVP0Jn3p/KhdgUFlF9AqcKUPdw+tf7dALB
Y5oCqHRKoy3XCgbPbT05AaNZQ3w8q33x79iK1jj5R4WNNnXmrzylls4JmhFBqThnjhAnX9vvI64U
wGU5nYChnPRK8AsbbLhrvP23CXtcbArwZnB8moIXFXUcxypg0jJUkLxQYocrjG40qpDwjeGlMonO
gmKjaRksXHbBaHbRloYw8Tsw+9QozYbxRy//P9LOq0dua9nCv4gAc3glO0zokaaVrRdCsiXmnPnr
78fxsd29h2hCusfAgYExurhT7dpVq9a6i7PqoW619xvz/zpw5sPoy4HKE+pwTvL1+DO1aevc4MNG
6a0JjEXVvFDaq9Vb5aNWHiLj67CV4107pEwEgCKg2XQ+Ce9KVadUnujazOkJ9pKvHcBU3Ofp1gtk
7ZAuHbmQaGpQzYtFLxUJ0zGV5/k8jn1Kc3kMe4Vd1a4ZQqA0hH/dnseViIzgGy4nMlRsZFGHrg3L
xBnbQD4rRSsfiyj5aKeS4cmB1p6yPM6OWa1Y+14ftxpXVk4shmEQRV2YbKwYiwB3tvWpCTH8Xn2o
PwxHdfDm/KH9qXR/3B7iyrpdWRLikEzONKWMGaKT5feVAeUH1JLhZD3fNrM2IIodCxHa0k8pOgQ9
S2enzYvpbD+lHmek+vSuMDwt9ArZvW1pbc0uLQm3xZRDfOMXWKqTg2P+AEbo1fI5oX9btj80/eG2
tbVxgRpi0wM8f82sFoSlPMROPZ0tOd1bYQAQS9lp9m6yEX+W3+UlBVL/w22bayPkUbJAMaHEedU1
hcI6lLyZygjpSNDPEy3dMMflEFQe+ngDrLdlS0iYpYFt+6nD3St78psCHD80FepjsWFlzZHSKgCW
WpWhUoAj6Npf6W1hZXalT+fJAYDYFW+LId8ZY3zwY/M+SU+xtK9BoAzPRjQc87n9JJFx8P9yzDey
ASu8V58n+69u/vP2RK84m6uvWv5+8XAeJWWQpIgwaAzoeLb7ezWGGAd+sATi4NumVuf5YgKEY+jb
HEJkL6dzoOqp2+RUfdQAjUVeIuzceGCJt8RjV8IQSq7ovNMej5MR450pD5I4nSM8diuf/eBY+vLe
Ce/79DsS27dHt+ZkFqJFdB+4GeiNvZ5IX5mTvtaK+Qy4rrsbfHs6SDpPwVibq/vbplbKCsBnGdMi
Urq4T2HHFpOJ35zL+Zyk72v1U5b8SK0/27d2vIvmN239KZU+5+Vjm+3AVMJkFx9v218bKoEHSEX6
Y8FlCPegbEvNEKYTs6qPyTHLmz8RFg32cwPR/21La67nRWaLK8LmPhR2pwp1nzMp3LjD6GXvtPfF
9FZ7nNUIgoNDEG5t0NVxLaJe/7MmbNB6nMtAKsz5bFTUHntAwna0r7pg4836Gna3ZCO42Gmp4EVJ
B8f1VmknAvRAl+az3u8QQpdJt5dnx/kjr0s3awB6lfvYuOul2hviv+pm55MdSZ59zY2Th6q5r9TY
hSY/LT11fmOMH6LSdpPBejLzjUfJ2oEl+woijdZVOkCEdfbHSh9tw5/PILZlV6u15y5O6DBIasVz
wqjfNZBhe4Xd/kaWiB4DMjbkRREYEdO+1dSUjQV33tn6gjCArjY7OwAifp9V4y77fHuLrSw6URYl
b2JJsOhi72BCp9PE408+hxAJ7pUwU9yyLaJ93aXl3W1TL9kI4c1JmQshax5FJN3MZcIvnG0cO8Ng
WoNytq3gg5nK2a7wiZzTUVG9earR3YNrfDfWEo38swlDpTErh66Ws7sAR/aujsYcveiodufOTB5t
ot+D1ffDQYuiwK1Tp3uKVT3f2alSo3VQ2Pu87lBdmk1f+aL1Y7cn26ztwUJkz+kkh+/GMLARZ+2L
XUq/14aXWrlZ4LZYHrSknCi8Cbu87NoqDrtcOxfdKWvrp2x6thtKBra9sU3X3OGlJdEfZWFUVHOf
aufMOoBfAEA6EwnV+zAv7pTojZXCDIaoWhK6hR4c4q+T/9jlk2uN0h+3F1hn/YT1XVhoeRPKiGBT
D7pe347aX+04fIis5LtGJ8G+BYh7jdviWFyaWLbzxRZqpWwenTzRzonxaBZvrJoGA2KJoVOP1nga
mzcWSECSqul0as3JU2EnivcaqJ/43e+MlecQNzqXnthTpSRN0rRmpZ0NWTppUu8hy731xFue0K/n
8z8bwhaK605W2rbUzpOXa7vUPGZekXrWsX5I6n3l79Iv/68xiRtJ7WmvSjPGFJF6N0BmAcG+beE1
vgZsEC0pHAnoemhFE4akjXU527mkn5vxfjR/Nvrn1tWnHx0qKX9W6l463Lb32rthjpYxyi+L15GF
C7Rp1bkOIeg7szMPUf52zO7ktNkw8nrbI34qIwRl4iIpvAqhD0pwjZnA4nkeQlrXp7yFlZuq0sYx
X2bmejNAPYDzXGpJ/J8p5FukJrOCQjKNc3swK2jk55PkSdG5Nr58VOItfOTKvNFWSQ8IHdhkOy0h
FEiTPmiSKDDOZpWdKqBj0i7X+l9G1SLsZpE8WjSjueXE/VaPljxoVsOQ/LI+oOdco5vRwgKLgs4p
H8Nob+qzfaiSQbkbSguqt84K31haWxwrNSjuBiOJN9ZyGZg4y3TdkVDi0udKFK6oeo5hJupL49zs
beuLJLuV/ucA3Ew63t6Yy8a7tkN/HTvDJIcGld4rFql2NqEkb5TzHO4MWXOLP83xYExbLQ6v11EH
Ic6ba9EfoLdGGE640B9NmanwgqzSI3RqqC3WmrMnn1bf3R7RygNvsbWca406IFAbhnzhmh2uUNlo
DOWszJ+jxvmsjfFepbSeyLuh2fdW5HVW49Ky2NozsKtjZKp3ie4WxX0kAdD6UOu7BPxN/9ft73rF
bkHhizZeNvIy04TRgg+oTGjfI2pX5wESrRYm0G54LqsvTTV/71vFq8hZpj1ktYHsafHbuIgo/L2t
q8+FPHyoQIqYufqXNtsbD8/Xxxk8lM5E4Q3J9ItOQ+mHoYboUD0r0oOVFe4wFShBeXYdHor50yi5
5bTh3VfihMUk1pZNt1yj1ws0DkGuxPzlnL2b+gywvr+LizR2AznxpJa4QY5tt39TOa6ZaG/DYS8b
sef31n1QdxvH7CUZdL3/oTWCH3hp+oKbWNz/dlUk/TCF+nmofWevWkl2qHxlvOunqjkXeim7ZSH5
oMX03vXtwryTQGzThzr0Pze2x+KdX30Jx11ZpM0ArgqPyaRuMjOQIv1sKaNrhHtL+qOlA7uxY1eB
QTh903ryY4Vmr7W/bfn1DmAKLgwL0ZLcJpbW6ExB4pRwSk4FHS8ZL1kvcx6k5LkJN95dKxl7eJmp
eqjGom4ti6ls35YUQFC1eQ5PRfihmwYIwI/SOSYFKQ1u3uauMbiNox3kcgNyseIbMI27Q/Bh6WgW
0dCJlvlS0HfmWbMiN8o019G/Dj4gFpyDHCL4m0IzeajLvda4wZ+4iaLel4iK+uXdpD9F8X0QpHvH
Hje+67W3Xz4LZw9zCtpoIj5DtaM2j/XBPEuGeqc192UAJfas7PLCOPi/DoJVDE1BjoJWfJ2tJvLa
9qGiD5oxWeeOFtjqVMOTumQT4+kQx+8n8L9v6+Gp0O/DeHq0lK1g8vWNY2jAbGQyJ6z/q/RsN+SU
SJzeOrfafoDm0vTf94i1de/T/q+0emd9GqHLzsf4OC99YJ9Bbk3jRvv8ctsIR+3qE4RASaYPux6j
wTqbpadIBzX5BPaU5OmT3T7GcITfPl+v777rAQsHW7OVOZek2Trz/DW9oUSyySonsCR2sfVgfw3q
ZWkpEBEHEmWSuBWCsyFv57DNdOs8hjRVlp9CSm/mozKD5daL9p7sRAzwwtql/lPSPd8e5+rCXtgW
ZhVtnxh2Ws06O9YxKp8L/12AYPqG83g5ocLagezQOCaQJtLZvcz2xe0OhMHIm1SL3+mSzA6pUl+P
doHl9/Ag5E1c7ZxYoZDcVhqYjqiFr/epapTxc1QGZeXGdEL7d6PcRN8qBGs+S46DqgxFlvxNnI2w
OfTFhFaRw38c7HI5pS+jj8Lcv2uTWLa9ck5nG7EMsLy7PhisH7QmR6UHW2+RedGo1B9tY8i+6OEk
fSvmJRvAKZitY6xl3O7GMFvmA4QhUnfQ9ZI0oRKBCfSkXF9+FG12b0ja9Fs7N2gTwfgBWanmI5OU
1gCRzDAZPw9y5w+7PDJ72jQ1JfPyWKNbp2grK/cSMyu+xNbY8SIzCuk5g84LjjAKpIY3oSNoP481
sfsPKMo1NsEwksEAAT59r7Ohyd0x8438zYyv+9w1XQqJPG0bp0RJ08oraz/bwTw2QC/Y2ekIRVYr
nWZZCxCPIsPW7EzmJtkNxjx8N82wybwm6ym+dKpaOEdpNvTgW+aUeBy5M4rqEBU6/JpTVvTax6nR
09Pkg1DbyPULJw/0D9VBLvZ/NBqF14M16lMeFkhBainl0kgyz12U967dbdzdwg36t52F+9xG+AaQ
v2AHzhl/ntFVPRWZ7zzGk2N7WjYauyrJIhhOhvpYO419X6jVTlLqX2QV+591VA54wywVUeHMJ1OW
+EFlxaf+5Hyn2nv7VAu+8uXXkYjgiUy0tiTMrs9bHKqJr2VzfErTaV9b7X1ktN5AcSsrP6jNsTB/
DUH4yp7gLZ0xsCtLwp7FHtWlhM6/wt1sExIu3FdWhJinKBsllxSFZnVzZIWcp7lx3ppt+9A75V2c
bHjG5dcufNbf1niJ6GTPoS0WS+QLJ9KEvEZ8qvVZ9oosGD1tVObd7ZUScxp/m4EthRcjsD5gpddL
VRZF1tL2G58qozjo8p0EdFD1ans4zuSkpzTd0YW+a+Kt5Ibg+F/ZXf5+4ZLLMtQkzWTJzOyN0x/b
rDk45XNXbg1wdRovxiccMyNNFLWoFt3c0Z3eDxvvxjVnQePBv7O3HISLUUgOl2e/zJ7akKeUvsmB
DP5vi1Nn1QoAyEU1CjkcWThOQ2nE1WhIHFanPA5q45qZTpjza/Hk3ytyYUU8RI4R0mMV0M2pfDL9
0mtV3HQq74vpR6N9vL3tVo+SY1OvIXkChnVxjpfzJje4WZiFTyShDVczIBjUkkjeqXUQH5Hvhjy+
TLaUE9amEQLMxeFCncDL9dpokPsK2yxKTor+o0VKm9w53RTn2yNbNQL3H2k72p5f9RL6DDcr7Tw5
jbrypjfkN0FrvBmhNbhtZm0C0epDhg7gNA9RYbH6LOsnNamSkzUdkvqbpZ/yYAd55C7Z6vlaH9B/
lgSvN/Q0hEgq6svsu3uo8nhN3h7KqgGgfOAegLayv4VlGbSxK1sMVHK2t8ejPNF1E2xs7jV3Qznq
XyPCETJTKFrkrkhOJZ0yyb4IHqz8OG8lBVeHwpVK9nF5rMrCqmgAludEHlj8ei9XRIe5F3Kb356v
taEQpC+NV7z+QLNez1cyFz4M00ZyqsO9Tqul7zk8w9X9bSviq/fFHVyaEY6oTIDVWFqUnuSaBnOS
TINXz8ofylRQ85x900cXPEt3ZKjC/eh39Ji1Fi33utS5cosaYzGVnmZN+ZE3qrRvaxPijWgMdr02
954x9mjNTdr84fZXry3AxUeLr9RaKUuQmszN0J+U6qjNe8XcuJfXYpsFkm6wV3kOvyoA93Ec9DWC
8oH52HUfKz16qza9y+MUucwfg1ZvLMTqkMApOjxdyFGKHR+VHBRFpwzxKXPaeNe3hvyo1RDPOHVs
HG/P3tpducjM/WNKWPK61uMxjrv41Oyt/Rb/3fo4gMWBoLFh9BIu/DkdOqVe5i2lV556gBeWs+cM
G+539XBQovnHinDd19oUzKmOlUallpqUD8aUek73DXKW97cna3U8bAM6L7hUuMeuj2EDWL+coNU4
tdE3wzrPwXlIf2cwgLeW2gwNCiIsxUy7akpbQkC6f6dBd62Z9mbnvBk+rz1FFlXBf+wIbkt3mkRS
Z2KxrNP2RkmPoUTXmjR5DSw7CLF5jgI1ZrgxgauhJyhxMM0WOJFXDUYTJRqkBgmeJqP0wvQtOeUj
lF1jP6B/EXmh/6caWJ7d0Pl6e+lW9znvEvCLgAZI4F4vXVmo8agNBAJpHHuV/9MptronVjfHhYXl
7xfxDVksvQ4bHnej/3EYH0gOu0P36fYoVh3RUsClGdMwNZFPMoxMczBjnnB2fpQjz6fRV9k7zSFG
QG0LNbQWbrwUi/9nS5ixZugTgBbYSkrwwgV8g/pbIFmWXh9UYws4tLo8S1oTPCYVDzEfFZpzROMJ
IZQdyDLMpflzUaQb2TxRyfPleuOnly46ojVKGdcrZI1Ln2AdJyfqhI7duOTymujhMNrfJHXfFp/0
9xDdyeln+stjpP8azYVhaxx35ZC4iZofbq/l2vwurKBAz5ZmGPHB3EntPI1plpx6Od/n2VkF1jHB
l2dnoKecjQBibXPSQo8a1NLdTrLoeuiFT4o3kokd0/tCztzKecpQKbk9oDWXshzsRUkb7l7x9Top
TumPaHiculZ6iOMMeph0X9aym/RKzbAg7M9atzCkrU7xtc0DiAMUB5BXumqEQK81k1apZNI38pC/
z1mzYUzub49tdbEuTAjuMul0s5NgFj2R3DMt/b1iPMVafcirzhstbWOxtowJJy9b2mslw1jSUYdk
QLERpp06OgT6eOp1e8PYmku5nDzBbUndqKC6jbGknN4a6bwzI91Nh2xv+W+aNN+n6maYuboZNfog
CKUWligh5siWLlO1bJJT1pDncHOye53XwOOK4HuogoU08xqScTvLoTvtFLrAY6VB/XUq1O961lqV
G4UVEFTC0O7PrLaa52xKonhvDFN0WFKvSBzVw4/AqYGEWI0vfwhHK/Jds0v85y5VbJ/DTdLxSUrS
cSNUXB+bw6uGshF0ikLIo9hjknQov4H3Iz+kuEF7BzvLxklbNUKvFYhO/keX5PVp9gNqvxPpvJPk
J646H+lhdGX92+0tv3qqKAC9iITjO8VdKKU5L46ER+CA1lAEPeu+GAHj37ayzIeY8sLfM1s2fTGo
DV4PJbbnrrbRVjrRMNENNKkAonvYhPGsjgVcsWUBvpW5AK6thGOTN5aF+4Ot0PG6D7fHsLocS68N
JRp4QUVYSGzDX9/Y/LrhfEziN1ZYu2346baN1RFc2BAcuKyjQ51HvJgbBDzv/SKX3Cqym91tKyLf
1t9XJG/ZBexEkV9MDc6t5ANiXN7M82FK3S/20+T2AcDVO3L0afLOuJOz2JO7o/HxtuU1nwcsjTIj
Dx5Y64QVGieYDMzU5IKKsmnfBB08E1aONns/F4/SIJ9UI9+SoF9bt0uby98vIjalk/O4aXX2Xj4c
EDt4ggpk39TjxqSuDw2hN4O0OJUG0SVETVMPg5WcQl3boaO8q2J9p8r5s9PJblZv1DJEpMLLEoJU
M7gO2eyvoFDo2Pd6GfTsdSRl+zchQkQPdQ6byUNnHtsvd86H2yu3NotkkqkUL11nCClfz6I15tS6
W5IGVfGcmiopUagp4mJ/28raJKISCjYOWDnxkmCljLTcyHqJtTKmHb3XUwP3nPPYy9mpLPLf8K9L
xxhEwiAPKJZcD4mKHE/JWUPrPobrrzq2yI13Ww0IqyO6MCJELZJp+mRbVMKlYvTiHuBndJi10fN9
e6d159vTt7pIOvAwANrLwRb2YDHlcV+F7MFert1iOC8lvX4LnbBlZBnxxXmKCycZ5BwjCeW7ePaP
9K8DFos2ztOWGeEV7mgpZUyJY9t27hgeE+lpS8pzy4JwKfXZPDVBvaSUABSVPYz2SPpG1gaccHFp
4tWHRNM/ayImrqbAGAOtYrpso/F6KPXq+TdqZEuARdKKKgLe53pBjME3Ct9aDk1supbzPY6TXQ5x
2m/sLROFg6UrcWFbvbai5FXraBLjMOSfef0URB00Bb91JC+MCEtSRmnn26mdnKIGVhIDdDqs41vl
kLVghLaVf0aiC9WCpIyGKlw8ta08VN9S/1FJ91vQi1UbFlxHC5H+IiN1PVsxMAS7yXyC3/Cz1v3M
teMQnip9Y+W3rAgeTJnsKKT3FKesPOU7OtUJp5/7fsOrrFuhN25hXl86ba/HUve8YNU4Tk+Nkd+p
4UPSOgioHp3i2+0dtizuq5OCxPY/doR9HNgR0hUlPXdgHBzV8eSy4YkyuTZSepH2Pe1lbzPg2hqb
EGMXHZXuNsnIhX+NnY/dGwseEthPbg9MhLi9XNYk9AkKgLktwNrrGQSCw3XJXJzy+Xm21btRgxy4
uU9bT2t5r8huo/8o5w/VDPRM0/e3ra+5ORqXubdBaC+Ud9fG9Tnnle6MwBEQRoY+tn6yok+3Tawm
/JaeYZWUC6QfYhelmchK48RU/UrdDz1VTo96NL2xejhk0nfa9LaDZzQH02k0v9gNtUytSmmJfMDy
LwS016ND2kWjSwbnNxd/SOBVK9dIH1rZo7z98/YgV7YKkpcKeTlM0XYlbM8Z4otpHCtaQkFek/rT
u+qQJnf5VkZu3Q4jsZGi1S1RAbaapTKulDo92br0cdSbb/1g3edT8FDwHN3YmSt7gzH9Z2v5lou7
PJCLCtHbNj1Z7YMR7RlV2G/4qJUA6MqEsEBqlRhTYTGcvuICzCLY91Qtfq7T5Aydzp2DWM3tdVq5
cAGwQ3euL3VHsCrXY8o0rWoKnb0oh59nILP2VllzxU9dGRBGlNppo40tceMsETDuK3U6Btm9/RwU
4cGsm+Ov8m3/vccXqgf0b6gXiGTFZd0aSoqc1WkIzB+SajwjG74R3q9uukV1gIY76LTEKGV0Zksa
J8bUdl7+V9k+Bs5dUG6EdKsrA0wP5icEucAPXa/M2Mg+gho4+JyGl942DuH468EWV9R/FpYvuNjP
sxw4fhWlnJ3QdKnd0MHxOyfmwsJyoi4skJvXsmnGgqmeK+A7af0XxdTfMEJVCMIZnRIU2/jaiBFb
ShGk3BeZ9Vh+75x7f+NOWFuJSwPCKMyhnPQkx4BWuHSwDsnGGVw7ItS16NKh8iTDY3g9ALmWe50y
MQOQ+9LVjYBGSucuVS3Xgs5VH87KJL831PDu9tFf28WXZoWTOU5tOuRlnp5C/0lufkg6+W/aMoOt
MtPafce78b/xCXfqSAoqNlXGF6d2dPJzVfLadkh3MHk9p8bbdFLeTpHzNR90k2K6v0Vfvvy8ECld
mRfC5EDpO10tMV/7b+f0A00byFB00AVNRuE1/kauYX1WKSiQsaFs88LBdbHlo74J01LDGiI4ISBb
FZ339CE3tmg7V+2o2mLhRV9a2PW8lJVQd1g9MBZz92AUD3n6gBTI7T2ybO1XcwcZFxCel0SNsHSS
pcd1MHONY8Ifzoxks1S9ZUJYnjS0GpjHMKHrHfdPYn0G4f3WzrfaTtcn7N+hiCSVieXQIW1ztSb5
An1BT2WuDs5vOSOa/Ih4eMeSjhbOcgmIsKr79NTaH+3A3uGOhrLacBirDmnJCIKbpQX7Rb7nYo8p
k1T7UsuUaZKU77KKYogUG7/If/VykXK7EQVbnFBSdddDmdpcLZQSK41i7lh86O4rBV7tfqcqG9ts
bUBcRdRw4NVd1NivTQG2zq2sVdKTUxbo31ip7JH/njambW2nLdQW2EED5RUsSZpVowfKjR+KQGFr
/h8LC0PqyFtV77WdxuuFY0mtAwC3cHOXfWsXRqqxo8H7HJPBtTUvsjbemauDITX8Uo1YwuzrKUuV
om4DVeVkEob0nyAjs5sNV7YWjMJd948JkTth0lIzbFVWJUNMt47vpv7JDI6KbCE5tJXLXNsB2oK8
oJ+O/hJZHI4WJdVs9NmpqYIDD68l7Xzbla1aIE/K2qvgwmzhWZmqEm/mkFhEkxJXgl4w/w1wHf2g
/1kQnv5Z2Y+G9vI8br41SfaQdz/l9GNgpRsX9+qFemlIeFyFgRXBkcBQADv6wQMdp9rZ+EieeeoP
Otxmw29EWJf2hA0dd5oz1EsYt0zdguOooSnYePmsHRo4Kek3gBKNEyosj510U5eYPK5UXztKtekm
DSIj7Ve/2CLUWbUELQdof84nTZTXJ6fKitrqFFy0Jn8qqmeHrEKkUQPLtoRi1o6oDrSC15UGlkyE
rIVO68OeMr68F5tIu2czJJvX2tq2vjQiHBy8QFLGLU4tMA2yBg8QGvzG6sOxrCx1VV481jLMi9sm
1ju/73osDFlDbxAAEeOHbGy8RVbn6sKIcG9qgSKZasZc6VG2c7qfywGFaWR32wdsWRFC3kHvg6SJ
sFLmdAmmvW15o12hlwatycZls8y7GDlBRYf3dOhKJOlyPWvVpOcwcOKf+y/mz/R9PifunYQ+R/15
q9i05qah3oaiBPgTb1JhfVIZSYZ8jrOTU0OxPOf18FcTwKcThrJ0nvL8W292WzTSq2eIPY0mD7h1
mqCuR6cEA9rlaZJxlfqUPkevThpXy/udOfy4vWRrlgyTTL0CypR4SliySAqlqsjT7KQYp6bMd2V4
hhzYleqN5ri1rQG0a6ENQFoDTfTrEY1DXfZOkGenbu9X3vd6i+Fl6/eFGSvzXrLrjHHI1mNXnIBd
B/3z7ala23KXQxDOEH1aY14iS7vkcsbhMflWDI9gdL1O+0FpgO7Jh9v21lwPRAEAJlEnQj9euO8U
SkI5rI4ZZ3aCoEd3u9/A9hENLqlSkDFEIsKloDZ1MwYI852SyqfLr9rn5pfojxraYqvwsmRLqG71
YgX4s0BwQPrj8a43QTYTeZZZgT2/eW6y8FxQIghkOltjU3LH9HuQ/xyig+LPG0u3tssvDQtTWfe+
qmQNhpuwpuMPGeyoP/jZOd0CBq9tQ/gIl+T2wvgq0vu0kWHkk8M2l7qjVTz43fF3Sp4L5eG/JoSd
nsnlPDb0U51eJivypu6hD37e3npbwxC2Opw9cTBC/H1CemWI92n0ZI3H/58JwfGYaeg7NfS4y0zR
J8FM6cXGAVofxYKOIVO+cGpdbzfNiCHsqtvspGrBfOAZhlyeZv00JiXY3x7MmmvgnUi6gJuC0qcQ
JcRBXip5jyV7bOGEqJSeh5wBotipRxlZlaB96nyzupurVvk69+pWYX91pP/ZF+FAZYpiioHU+smU
v7JefvLx99bLhkyQ44vTEM9uG0jpUsfkCNmlZxeoLc+evtUasHpOL4wI51SyB65gy85OUTAcg2Dc
Df05stXncviNeAhs1r+jEUL81Hdkc8oMPBGEoXSgkXmxmo2Qey1wgOcV/Dd0IgTDoo0EoqLK8LOT
FsrwWj81du3msuTuN6KutQQcd8RSDpV5Fr9KieVItDSS9jIWSXVR/wzf2x/68GnzRlob0aUl4RI3
WrPJ7V7nBkT1Icw/+tVPPe0PbeO7Zb/1ClvWWozwrEUa0AB4Ds+rcHoHEN+oNGEs+VlAUEerxaO2
e7Y7b/Ld9Ku5qfK5doYu7QmD67Ooj5SYLaHN3cnqzREBrsKzc9M123A/0T4Aong8Ds4PeM0O4aA+
tJ3xxVFHr0rMDc+1OtFkOBYGSORyRd0r2e9ha0OZ6dTJD0OoHbrG96z8sTXe+4N+f9t3rdjiYbD0
Ky0U969AlwhSTDadq9FJKh3zbTXJpqsFaD5IAw1ZVpMVaK4V6YbDFMUwluyXtkDilzAAWhmR28fI
rDZCvSI60dzi+Z8gE4ErfHTcSn07ldXe0aJnJX5KpR7ywa/jQEZZ+awU3b4Nf2r5FtXOitvhY5ZE
r2xBEy6Cr8zBkTqjL6OT6rSH/GA0UH9AvlQVG0+9dTtLNokrgitciH9ywwjlXO0i+jXi6kDXTePq
ejTu6cca7mhzqzY8w7JlhSOEaJq8/EOAT7fS9QUoQcK6yDcxyR2d6nPi57tuNH5RmODvpbywIjht
lEUjS4uxotH5nNeHMDrkZrqxS1dOJ/k+Mougl+h6FIs4UJs1oV4P0QlG96OlPmeldO9Hv7M+F0aW
o3LxFC+znOe93VNEoTc0/uBrP+CD1DauhdVNsEwar33SMWJ2OYGesVQsRtKr2kMi73/ME5RWyUZy
8eV18GrtL8wI7jOajEmd/TE6BUnoJcpDYr6NdOlYGpM3tPp7CO1cNTgr+cdJvnca03OacedXzU5X
37Q8puu9M56s+BuMI5Z9V2t3nOWTlDT3xQC1rPLWuAc9u+9Kae83T/ZW5LbmkwCS0sKnARSxxe7H
Xh2qIlS06AQZWy09VvfJH/2P8jdQZJz6f62IKcsMuei+1bFCCEps5yVQrXWtvpGpWB0LeQrQnbTC
yGKad8wUqsyLlVzzfAo88+wFz34Le9CHX3fkXBegqMkRA79YNt7F7lVGS+rajhKgAZz6ObWDv+o2
Unezn0lHI5jIYJdcI7dtrh3LS5vCiZlDaUibjsFxZXhm9m1UHqJu465YOzB009NCRd7SoNXnelxG
O8IVk0bxieIP9F9PjfW9sI7B4fZI9DVnSb8SNwB5OBKlwlCUOC3VIMNMtdeP/Um6g2sh3/n30AV5
sK3DAedaruIWXupmh/CQ7P/4+Ln2tIeP/d64C55rr1Hd4d46Qnbj1l5yn+w+5W7uxcf0vv+x8a2M
WDzbl58qpFj7qQv9yArjU5QTCzXfQ+1428AaSEy7tCA8aKSxb1LVZzI0MzlSjzuYI3ya8odUrfYj
3GR2/FAbCzm1ZcHJt9XgLlLYvlwpF+ZfusYvtrI/JEGudwxQhd8ZOrRudpuvwC9Rnnjbf/O/tN/G
N8jKh2dSfrdHvr4LICQGOrbCBoleUS/HaQHHS4XKb5rm5S60FGPj2IiEi38PEHS+zVVGI4oj3Jmm
n1dc2DXkYtLBiL/6Q7S3zPiu7NwEbqPIRW/FpSCYT7t2TN/pwx01SBPpLzo8Awieps2ix5qXIqvw
7wcJh8zJkNkMAjqaLdTta/oekKgaVcvTfXJP48Zlvj78hbqCkwbtrCm4KiMMMxniZ7ZXM3mln+xm
NXQT/0sITXn3pD3l30e1cLX+oPbxYXxS3snTIVCeCzI2qC3eXvHVkV98i3Duqxg1tQL+qBMK5Nb8
5yDB/VTcFaZbJlvV67VeF7oeDSA7ZHWXMPDalaWIPzjGQJe9L59zmCTbsHUT5UmqHvzJOvhB5Prt
znLQnt6PC60fKhNDv5GJXQ29Lz9C3HtlRDVAoaWcF/zw2OO1vLl5CtyocIMP7U9n3ClfY3ei4eFD
82Gr92/twrg0LuyzEPyLnmk0/09BthvNr5SsvE0Nq8U7vfKPZM8X6lwmWQwWnaieqnFmhPV9SuCr
qg9N/jBk32Xt1PffgHb8xg1FHwpYU/iTYf9YnMqFuzLmMneQy+TwtA9VRGUS1GdUkPfZQiasZVAR
YdRQNSJpy7NAu7YUxKUvAcGLT3nSe3n4rlIsb6nm+VC9OT1NHHhpHonvbh+RtQYfqOghm1mY2kls
Cvs205LYykLaXcfSOVRz6s3pwa//GmpXOSWx8+TMH2G2e4g3QmWRM/BvN0kkA/CZOI1qyPVwFTks
tXRQ45Oj/hmrI4XEYm8YkTsUj3kY7OpQB8s1uS1ytOk8u2bU3PHG2shErMUf7KJ/P0JwVqOfR3Fj
QCAgW59B3HkDNAW0fN7Hv8h2+jJathAwNZCiCmt8PVptzAwbPc2E0e7s9jB/a1M36L3oT5uzuPE+
WLvnKCnQCgIuzjHFuo8ympmEgABPncj4gbDcgDJWbG241uWDxXNo0WtOkx1JDPrQrgfUJMOccaew
bYw98pphtde+FeGpg1Jwqxi85sUvTQl+BQAcddoSU4NXfFJO6fsS1Kj7G8fg0ohw+vQi/D/SvqtH
cpuJ9hcJUA6viq3OYcLOvAizMzvKOevX36PxvXY3W18T9oUNL+AFukSyWCSrTp0zxXEPIwpvvrc9
JI71zogmnQcHMOBop8fmFmcPGlcsqJd4qEcT1pQoVyPVhzVPYd1RnMvPOlRRBw4MHWD8rSluvhSZ
FQ0gERTtsdXJ15ACYvsZI4Sg2QuhkZXeTkuSb6/yaIf/0lJB2wRaxqiqIj4TXgElY1+LWfCNNEK1
kjgInKSbqXGgRc4FG4gS+GWmh/Ke116gL1T1dsLKq7ozgunJ52iYpaVtoIKTFGBj/AGxmlsPHfKe
rcB+Bc4zoYhdVWkiK/RrjrLZls4jbDIgaMHkjK4LIoJk+SSMxSBG26nznCBhrCwEXD+oTQjM6022
rsvuFCkF5aBfWlA0+/BgfMC9Av+5HRuocND8gSLINuhUA2wPCmRmqUft0gReGyGOPo7LRa4Hhn47
VadiehGDibLp+CV3ubZALJE3IWEj5Zi8QDvkcmt6aNSX0nzNglQiUyY99ednddoy6yA9RPGOwY01
lvSojGft9B4tbqKOV77VJyFgnMo+6i0/mWxRcGpOz7hq1fC2EtL65WlfTSx5PFYMmqfnJY+3Yw7N
dxWCG+9hYoDSmjJDy+sMgXbwiQLKzs/ed3X7AEmEFOcaDkkwAQCvFOoMUooJZz+ORosLDbA8qia4
BaCh4dYKNCL4LvZgJahUAM1DA/zbjy0sjuPKArHQTM1Nw9BgynIOQNVeNlSQcGc0eNKyFQUYOORh
Z1XI23G0vpikbY1doQyK2aH0M+ewhtF5PJal2A2BgL+tEGNJQ68MQD4ArqNpx3uSqfV/UPTrqgSX
UZD3+v9Oo/vn5gCFeKh9ARGDLD7hbXk/DmKqgSskzPbI56VDvGvBsgmknv9fnA2wKqSveXQUSsTA
wsqLs9ob/qKiHHFj0PpnnqMxu87fS14c0GzwtxViPBjqBCm8Cc7WFlbSQi8R4jGMv55q2nt/KTTP
KUboS6BPGZjfW3dQ5LhqFA8LlcghwklulJIhJb/QqlGIscV1FjKkj11jMTJcWZxd52q7hpniM0GI
jVTnnenxvD1qpa+rnb/Km+C18millkVXlIAsm8U00P1Erlgep2U8YYRxVmnoXq6k1SDXbpZBt6FM
/NDs4U8QmIpoj5X5h+8W8cowsYgBmDCHMMM5L88t5u2OF/+g0eq/+CM0bkVA6GaeQp6YTYDmvMkD
W66nCQ4QoTGyKLVMuYktLhmYw1DDRfSTyRYY3wNpdNggZqAAqrdC5A6vWgcibzF3tLilXJpJDYp5
M0OEA+WamRBj7m++HZKYeV3dMIiDahHqATetwFep4aXVoSIOsdfcCHbsOtWtNkkcRbaU8vzYQRc2
36xeDh1fFMSgN0089gJfYDgpSWLkppB+ByP+rzIAzXbeK4bn55RLyqIxJFvRgYWkNasSh5fSVkMS
M6B86dkxg65Z0hl5kwpQmw9jCxdSGnHToj0V8OSZ9APVcnI3xKrUS30DCoRBQINrx63TsTZYaFzz
YfD5eCIXNgCQ1pARgIYPzk0yo5yWKl+w2Hwol6N7wE8GpJXQHG+KhRdRnIZmiggq9ZhHAQPqnC3n
IQMQtjo3RHoFcY7HI1pKzMIzEUtmSl0wzxJ7uvfDYkR5Ab218hkqFUZuxk+xy+reId8WRmdLa8bI
XcZ9bHZh/91YJYI0rgURk7LzTcoIDEX/ozix+djCvKeIWAXlKBRNZpo7VBgJC0wCtZdWQZ9m1Xeg
n2GhqBT0b49tLBw1ONLQHSxqeGdp5Gs4gLaMUkjonBTLYIAMr7Jh/diacgh6cFYepm+zmhjz/djo
kmMAGSKC8gEd86g73waTsU+iPBdU3EPRlxVX7wny+AxtfRaOGBS30IGGLA0aJkgwbipXStTgAbVt
/NqINd5m/bO0DhSDZZ6p7LdLzgDEL4IFmI8gJkE8H9OxlSGvAGN59pJqkh2+C5Gn91FqAND3HyYP
XUBAzM88rHcsb0VRsaAXwbiiXNB9j2EdgLBSo6hGmqL34qiuTBGPNWaCLIJYYAOHAAWwzXvfn0f1
UCFPUha0g3nJ2dF4gmCLrBaKF0SAb7uiTdIew9L8cwcd3zQXKafyUp4SR9fM9qki/YOG+Fu3i+I+
UHoBZwi6iHVfK3HnHYGnGY0YKjZhPTlh+iUh+a2x/6EnduZaxFNeVNHcSzq8wMhx70doHi4gMP/W
lQae9I+9YukIgTINAjqcD3If85a7usChdh9EyKiBF2tMnpJ2gDxXvg4jzQppZfClzXttiYi2XRCO
LdSowOzWVJCDCWVoIHsDb6hSwlICIM0UEQAh3hUNeQ4ekjL4LtLvrnpXRQqoaXneEMixdZGcl4mN
W8mpluQKRsOKkZEzqQGAbJb7dthSjovlsQA0Nr+I0fFL+ndZJFNVYCz9YHX5atYIoSSml4fyjwVi
KKpQ+LUIT9uqo/EbmCFv81+6W4BI+scEcbH1phaywjN9kse/BYVedR8T7dCjzRMRc0ClkgXgMgR3
QOGKtgTJu9XjnbIU1EBQN5OUQ8j4rmwgF2OgjSHYPqAqUbUFFJ12sef26unrsZ2lgHZth1iOSoih
OpzBTgchAfCrMlHq/HsLIMVGgkVDdhRh7XbPq56k5coA5qyKM4GHGYWXx7//A9IkLyDXBogLnFb0
DO/FM60CdM+F2uKtPDdQoPNXynTpw+8pcyOU39PJ6rvCKF6hRCZPEOZ7H1NNj9aR7xYm+IUZGgHI
ko+AeBpto7jvAUxGDHwcmaaqVXyXooKRlvkz+CcqGHdp+VDNQgENJCM4a4kw15fCoHSKhrMPkrsF
2g5EibJflwrOuHn9Y4IYhufzqZYzEH1q0mjl87sx6g15MIHUP3gR0OeCx+ocQI9D+dRUql5e4tyE
DJmTc7EpBGcp3FQFDdeydGuaMS1wK6AA8Ni69alRKLq4a/FNvpLvePkSjF9cVG74TNhXguhCsIUG
U59HeedkgLfM756514yY6ISd+A6EjuCLyI8cV9qF8tXOGel0I6fPjx16CX8GKbW5DxC4PXgPcQMo
IA6VFzzYs9SdvM627ErdCWZjS5tuxZvSKTZSS76Eu+Yw/QZNoSnqEAUzGcB6GkM0U1txWJ0ujbzo
af98FFl/H5gUsuoxPsrjsYnEaIVrt9Fp4ipkVScea7MBCaXY7oZRNNQwPGX1cFQb9RVIX/vx/CxB
Aa7nh6yCoDLSeLWII4Q5pCtmFe/TtWdzr94KvJPbyGldmlTyvLjk4mPV0ZCJrnawJRNBUvTigh/m
M6tFN2vQ6/zw2hWgDadkD5a8+toMcW6l8HSeCTDFQ3fhSyPMLRzC8QrxqaFYWqpKiyhugFoaeTvc
k+bYdX0Rq8ROiBTUMNtSvGhS9aX5zUZMpEafwicVUqmxlQHW4FWKyVUy5WxbCox42uMhghcdh1Ph
1njdMilfguN3GwuONylG2QT2kNNQ6Us7FtBsQBkAhESKkphNXxgFqYyA6UOo0OWoZIDGhAqphhaJ
ohM/g5qhlKoWDaJeC+LuHyVUIighM9U0g4w5DVzVlUI7NapTRksjLM7dlRFi7ji+90HULAI1iFpN
BxrCUnvnVcoOW9rraDX8eySEd0xBBwC2LIVbW6cs/Q81A7mVrn+aiKNtUStxMf/0aCVmqscbwYkK
INREs9myf+pTdpw23C/BjlzRwGvxCDYEhxuem3Ct0qAnwrwgj76FONk0tsJjR8O3aIHpb4KvwJB+
STZQU6iEJ5a3FracjYMts/tt0GwGB5ii+Chu0rfByg/eZ3po9rEd68OzBrCB+TjILd5qridqDhZX
O7QLJtYLfHgTwpsFVljEA8sHq501hkaKpPe6eNMaXYVDG6MbugOz778aK4Sc7EqhPApojk2cRwo/
8uE0O3aKFFXyEpqRG1CaipYi7D+jxTl7O1qGLZoAKlRwa7PdyXa1o0znY49GDe7290MpyVmJwVKz
luUbj5fq8fSgX+D2tzPR63NpXincKj9zczJYk9bP+njXQ7H71oTGxB4uePh8Wd6w6bqXV5x6fDwK
2gzNf3/lb4w8tX0yw5GZbo09qtccTTWCNk93UcULUMGZ5ynROwG8oFBP+IrB3oP8xuOxLBW+Qbj+
/wIYYtXtYDgce36nwpTp5Xve+AbQ9i0y4z1vPfmb/jks9T/gaOTt+MhvRrymnfhX95ysaF27tDkl
AkzEeqIYAxKyndRdPuCWFtAu57Pf/u8QhsvD7UAnjvWrssVxIAJvLeixyb00DiqYB0guK4fMeTyv
NDckAkEPNTWhSnBwZ1t7eG0p9YzF6s3VqpHJBwECo5U/D6b5GveMMVxiJ0EmatR5o7jgcReuqmLf
57uRdlVYzM1fWybCAx9U+ciVGFiuF6aG/2yjTvdX/Fvtlm7vaHu0svUQjKP46TxfD1bvB0p+tefE
LkBrqAc3ncCNrOp5aNeS3pnZ+C2ol6ClOAvNGhFESmVgGBA+h9vKRNfmr24Vu77BGYH1/+UkJNph
CBhxCPk5kDBmGRR2LCRWKVPOi8WxQD0EPUAo9KGN4tbvE6XVCiTeMBYc3cEaaDLBCgYjfR03NNq0
Zbe8skU4RxVkgexHmDeWARJl4HVt4vVhUJxOA1ymGiGS8ovL9SBJT2GrAAidOLIqOaqcdnoT0wDg
izHl6muI00Yd+KAZVRwFSthFxjQoZ7EQqGjr+VfuPPPKCuErijj2Hjt7prdLzMlWVqwtbNUtrhuh
3dm0hvbFk+HKGnH2qKMwyMgW4/QP9RQ9H67Sm4XyXy61V0aI4yfvY04b2HmPZ5w1ls9jylA8n7Y0
xKnTilJTphosaNl72m9yloa4WH62XY2BOFDQhRRIfQsLjPAStaLlRe4YtXYaW8CShP2aCzozh+SD
iozh411N23DEQZMncsTWs0Ok3+E6dQqL2zDPIjI/7mM7/2O3/WAcZ3gtGROrcKgGzW+BRuVj8P9m
rSTzRtjGbWgUQ5pxpsrmo4QHXTz2OsSf+1PEqRAULidlgtRMLhSrluey0PGyVEY3bBPiONQygUal
Ng/4fof8853EDgk6VHmRpUAE8mxxwH28KnTL549DT5mRxasxeExmxRK0C5ElJ5mbeFmY+4mq2DPQ
YQNxb9vrS7Nj/lCmfnHTX1kiAh3bhYLqjz7Q2nViRDLaZjQIyz8N5wadjM8iBCpkRDSIbQnc5bHp
xTFCZFsS8VQHWSrh11KtJUwmpJBs5FM9jARO71TNkj1hjXWm3dcXV+7KGOHKwsTmXTugayUIp/ex
9wVXyYa5vBawRtmhVWqEvpmtjhUtIby4h6CXC21blLHRgX97aEH9tJKCFDDhxvutITsa9oeR3/q9
XfmHCGgigFIeT+viSK8Mzh90db9IJI7xgg4Gx7p3wHYMvNJ+ABtOwKGKJElmMK0fG5xj6N2mUNFm
AbAP+qzIdZxKKH8A2oPN+x0J2Xrk6heZQz/QYyuLxwV0VQURHMczKd/tsPIQwnrqUEdbW4Gm3uBA
8yoSdZ/GY7hYiQVYY14wdNpD5PvWTg+84KjkGE0GRoMJnYv8Zx46I5PoXHVEY6qel4DS0jCpPyxv
5CRCegb+gcZXlOCI4YVtkHcQTJk7+IbtuJLXgdPv/Pf+rPR6e0pPsotT+DfP6NOmWGWn0c6R/m0v
ZatXz0i9O7TX1GJIvv4gYh6aPlJjf/6g0VBszYotxcidahPZ8bNoxwfhLTpN1KNujp+PZoE4TINk
FHrPg1EW44+Ovz2zshhnMrjtZ3qkPWyWPOp6hET8UcB0o1TMz5Rn9h80l+mZ9dhnfwQCH42H2PxT
LUph2MMEik17DSrNe602tsi0bvhjdS5XhdGuEIRsbu29+W61bl329fEnLPvzlWOR4SCFcqzc4hMS
VzJFJ143eqV7ePXSngBL4fxqOsmHnFfxXhprMAQan6o5FcUaPNgQDHt5PKClaHNthjivACycoHaG
8IZEOasLBg1uKlDcgryLdP5UqXKGcQiHctVaA4ownlG8iWtd2ed70fWtaT04wkUyens0QyfJdNHK
fkf2tB/NYR9s+1f8ueb1+HewygyJcjNY6vECyPDvSEG2uURTFCCHie8bs5cKwL+daBSBHiaQXDLC
fWayym9P28h4pjye+MV76LVhIkQNtS+n4NFCiDJ6g9UjQ9mIumqmLq+rlI2zdIZdmyKCz5R1ZZoW
sy9ZklsdkRaw5ownZUA0VyKijS82ArSWYGU3fB1jd9BrvbM6+NQfyGy42iGl5DpooyICTsc1YxkG
sNeYsqXZrTmPi6YKQduGRMgR2UINtQ5GJk5n9tM6ho3H8/YDaH0Q1UiwkgTeHwwD3cho30RWugBd
upGveUs2pZfiwLptZ3S7bD+85Ajf7dcHJGAef8HiGNHUOZdlAVsSCPfQppCNlAlntFad0BOrDe+1
8Ky0lHTDYiAAfQraC9EWCyaV25vAiEYn30sbAM8lvcxaA/JskWZOvkFVlF4+bNEggBZ63DgAqbw1
lYNJMksFdAkIFwXs96rdo/NFDV8GjrM7lTdQgtVb9F4orQieITTP7aT0IwUDyeN5XSyyomEP3Zto
oINU6/xYuLo7RmwqD5GHIXON0RdfvmyXhdVBVeJXyL5XoFKSp0HXotRKpe0krGm4yCUaBRHU3rNE
A3rdkOW5tY/gnqjSMKPTC9Fo409xHHQRXJFZv+q/08juIUXau9ywHrQvytAXVxvcY3PjILCmJOMz
qwaSWARAkfNqpyOuDvlbCMoE9CIx4ipvWbtJHRSh5+Z+XBuNRjyxTalPY6HP6ig0La35VL7bYkAc
QBcMDNGg2LidiAwKalKRzL1ocabqScVc2ly7hA309DS0VFpREgV6D/Q3KLbiN8pUzEfoI+PEERs3
RVUxBTouIERmBhX3JApvnb9F94k7ReK+bsGYlvpW/h38BxUBEVhfVHCBN5dAsnk7bGQ5/Lxp0ZcD
6ZdG3YXqti8OA42tcWly5wYWdebCxY4jvDzLw0puZA2nS9Vt/DBb80WLkZVPZcDjtdR8TBX3CwRx
n4/ndcnDrs0SyQOvntBfNMEs7zRoTPCL1GK8TPeUcteMLWUrL51tAO3DkzXQ1QJNfzuToywwRTNh
JuPiG2KCOfptqcpRS+cZeI9AtTrvWZ582tZiEgQMEl7wDN/IhTfc+sQ8M+PIGluwA+UcJewvZuxB
yI5aO/K/6BQgwiTLl/lfrTmFhMpo/eGXIP8vaz2rTtqqTRi7CFBlQtc0q6GCEK5KHonbZrLUQv0o
ApZSPFucYnTSgHgFqgdAitxOccuwicgEWE9BrHSGe44FdOQqtP67xWsX2HwkJIJAjIj39a2ZfowK
PlYZ7Anwughu28Q6Gyvoi+zMLrJAuiIWRpgZqP08dtfF4YFvZWbTBU79p1Z9dRZ40ySlQRNBBa9T
Z70FaZDN3qO46eLowDghQVIIfgTE/e3oeK7hE6FogU4Pw3yjZqxgxEIdWJrHRm4z8Y2N/KewGQv8
r1x9E/pS3rTItlNyUUskH0BfAWk7Q/eAkyfugk3VRRqDjOO2G49+bFZhr0M1UReklaJY+WRJjLCD
UFQ51aafBW+8uPLEHYMkRD5rWTf+6t9P/vXnEJ4ObWypQsMNoKZKtGpB+jINzxlD862lQAgeTLSw
g60BPfNEoIeUcNb3JU6ZtFYsRXsfh2qTK2gOlkHiWPt7hS/1MqexKBOOBZQ5khxzCxN2sgaKKiIO
ot+7Dvg0Cs+cLx+B1bH8+INRBsqBPu++q0NstoJsEX5/pl+dmRNvHQtcpaUW+1p0hkz7K+M1e3RI
0XJSxD30Lxsqer9A3A8mALJP3RO4zhcHJjrjEWF0wSbt1yroYKru6bE3LNoB94+G3DJkSUj5Tkbw
mgwwxPjcRIk5+IGthhvRK10lpKCZFiftyhCxG4fBzzgP0uhntvntZc9T9fx4IJTfJ9U7AaaU5WnM
47OmxL81cLtqMq3gSd5h/1qUf8YgEgsPwr4cCMs0PgNpsKvAg4B/uA3U3fBodQcoixmliHf544GR
aZY7q8SdwiulhBEYjEx+H+zxj3cUXSAHt97r9PbY0sLugQ/87QskSbMvM52Mkzc+D2pts4mKtsqw
tQeNpXX+EcHh/44IQLqZjRd9AcQ8IjsKxGVXxecoMdBCEYFaSa9SXdxmDj3xtzyqf4wR09cFUobE
BowV6iH96PeMr9clxHDMTIfWvDHsMmQ4zfbfRdm7IRKRyA/Fke+ZMj63YrEdJ+TjgFEEoxaNwoO4
KP3Y4WQNlzGwZsxA4ttY5JWFHBSeop4Sjz9OeMd5hYSzXF6PzalJ30JqP/jSPuNBYYE2StyVcKzd
GgwjEN1BWVM7Cf2FU9cjlDUfe+Gigfl9ImogJrkjP+HZrpbBBqmdam0rqofJpz3xl6YMlw/UFBBc
wTpARKIWLIZJpXjeKW94w+MOMwl9WKc2wErA3oklS3nskxeAnzXC05sHNPavvoXbKeMKqInzZcCc
IIydjrqciGYbvlT9S9GNbgqoRmm27UXLUSN6YUM9F1Pd02ypLIwop0TJ+80AWD8KQ2AmwBkGdsrb
T8nzLs7LYmBO6OM2hGqwUujuaRGFA4FMJGLEkChF6yaqHWjUxlvo1kzClErpZZF/3vwez9EvSV5P
jgSUoxt+ip5RF9Sawn1EkaHchgHhRYtRkZlL4AsyMZCS8Cw3SIEjlpSTkx2T7yDkbD+zQ1oqbCEo
g30bV5sZwQ3FSvIOoDDsMOANG55zQTLqIHVE7VX7lAJT4oyWS9aTEuwmNNg93htLZkFqBsg48hho
ISXbBiJFyEG80oXnGs9BU1ZRRUq1TrE8oerPUVpmrqL1yKMUfeDGYck9a3jk248/4t6H8CZTRXTb
4f03i0fcLi7TpZAeq6fwXISjakD7G9unyRm3kDwaazLxroUfQXJjvmbxwORod0z3Sjf2HcdG2Vm5
+LVuD+voXG8fj+bec25NEKMRWslLsm42wekqYzWtriApl6mnaUo2ib9Cc7717y0idIJrEsmXmZDr
dv46P0zVkE2ycwVuMV+fND0Ttr5m5q3RiaIu0wqASyO8tkfEO0HKOCGWYE9ERp2d9KCweMma4vUM
mEye+PPj4ZEZx59Fu7JHkhZ4STGFcQh7DGeozYdc6VK7CdDW3xSrNDc6oA5CtylzxB/RCE4N8Mc0
Qb+fBu7bKzrEaiUeZxQu6Oh4mX346oWZ1gnbxYqXneWy0aVtNe475sPzd1z7lOabtvisi99aqqvf
A3dqctUqGpST3uKSNYQh3MR5rid+up4qlrJ3Fs6C+cOw+IiQaMcjGyVa0G6E6GzDh6Um429ldZu+
cR+CESg6+9u/1KleOdKud2ubh44wJXwseAKMo4MBvEFI3pB6YFGTAJQoR/mZazUkL8wW4d8ZClwa
0Gya7BTK1rp/W2CseLzMr2+gTX4e6FeLkLUoD1YCk50DMXuKz7yKi1D67BexQ/G4hTAx9/GD4geP
PwxtvlJcGarrqhkjPsnPffMhir2ueZvexM5KrbdvQHa+Q6DO1KdaQp4jB+BkU1LeNvfuhgZr8CFD
aRGrilQD8QFjK7ChXLPiubSKbb5PXPEkn/h15Ppr1Z1O2ntw7p8kB8geszI0l6Y5QqY6VJwFN/YJ
d5dUCJCnSH2eM7CidPUlLEPQFZogN8cfR2joAd900EY0KnY0yeCfl+jNViNsz15wNflV4WcDYrh4
5o3MBTwTaK5mk62aFRofNsMqdHxXttHpB55y/iQcYzu3+RXvJA5NRvr+cJy/BBlJMG+B340l+7j6
kgUJto9ZkLmdWHyI/BrPJl1gXYlxhPzcSHYPkjeK7/EYHjl8NO+jzX1msUKvzO3wS7kohjIspbOk
899gOIVK6c7fQhLo6On5gYbAuV9pXDVwk8QVB/ccESqSt+bYUZXrlmfk86/k4L+LmdFGunwodnis
TZHJUi5ydxsLKDHcFEHbCsjK3PZ0ay1GtTj2k1g785rVdm4C/nfRGHVGkGjTuGgJBAWzZilGR+6g
uivrqs0T7dytuk33ml3KHf/moVNGXcWHyKmtYJv9EWuKWZpVYt/EY4KClQerY/DtnZj+GxpceuMo
QUWL+/Mv3bjJPJNX4yN2SdpWfj3UmMmiQg/Bq8+AqbyU9fZcscCBG9r4wgfvqBPBXVct+pgyWob7
7tWDxzakRX6K+2heI9/cXoG6JnCx3rmVAHwXNrHh+85efn68HRaGeWNl3i1XwYBLvCLtp947p7r9
+q8TIcQQiKen2uYMywJIfG73QGwqh6f+6LV6oSMR7zwexv0DZjalIJRL4OrCcU2Mo0xAccv0gndm
Tywy8J+anV28N9aF40eh4b1qR5ouGlmBAC0rXhKg9gXzEpj3wKZyO3XeyPpiK3H+hVn5m7Azh40G
6u91al/aFfu72qn7/FUyJZMy0nkLE44pwx8gmQVWGhYZ6luzEpK0UyAGwSUVbbxXagOiEgIY9AXo
TpQ2TWh3wQtBOY3MPwLmrLZLbLiyUrWyz8LgAj0dR0n1Hv0YBy/VWUpvwt3VAyuHaxZenoANInAR
d145j7NwApcVng1oqPvKuwu65/WxoaF27x0FTMgqTChzHWPmsbqdviqHlphfB8kFZTfVkf9UrB68
Bq8MToNtaAd/pK/h30E9gAK+tUgs2MB7PnDOfnLhPrNC716hWVKjnKp3tCrNXXAkDBEOKfZD6bM+
hhb6+qBLZwUS78LqsfvdxQvCBnlx4jsl4XDEXLqjZuEi+vjXqatDuBsoLNUyEvDzwVO+r43IVPax
vGp/makpMbgJ6gAjUEzOX3yzn4gREYG+A3+BX08w2Vu/++eENwBdOVlqs/aMrxMEfx+bu7vRE9bm
NbyKtxrbTUo1D7CE+yW6dwR6H7e9aacdRVrDw5ItDZECrFw8yiskfJXjW63kah5rleuA3zFIsnyO
raGu5t4wGkrhfhoBWIER8EQA/auR0jzBIMRT78f9RWWC6NBGfY1yrEKj2rm3gtAAon8UIlEvwuvh
dvqYvlYAUM9EwB8Sg1UPXv30eH3u/RsG8M7DMYLr2p3WqiiNSRIxrXgBtQvXoMrKGKH69tjG/Z0Q
KPdrI4SXp+kklmU/iJdf8Qf8IDwHdvKavcif3Uf8+tjW/UvnxxaootE1gqUhA3gGdA9o9ibx0thD
/C6+Z52ON7UmfKbeMY5dqRj0JN70UKBBups7zayn1UtduRpaLFq93iY0Ts37KDUP/p8PIpawlyYu
GhNOvJQv6WjlUCaKRDC3gPhMcCljnyPr7daGKYCHUFCes41kVlMoprZmISV42fTGLw39fO+iNUGF
JjBDYzDe6qePj+9Rv7Q6rX3q7tScJ/3K8Lwzr3a5X8pZ3AQCpKKeYxm4yOjDd2nU+iRACufKtRHQ
PN8aYcVsUpSJh5FdcSnc354bOxpwWJoDIm778VTe54gIY8SxieQ/MrO47l66asUiJ3RQzoKvO3qz
Rjuv7h+7veyZDG0el3fK3xMJKNrtGJN80iY2wkTGL8ITb4jogedOyo7ZIZdqPR7i7Hf/21mAQ7g1
pRVlwkWIChezPLndC0PJrdxfF4kZnEPblU8o3NDGjQe/509paUS8GRzH1GxBU6QrVo1dmZrodvmc
Rkukvnnn1SHGhlNAA/skOk+QxCL8sRCYHuXcQLpUW7BgbLxtY3kH+IlTb2jszUtLdm2LrFhEWp6W
suSJF9YZtpGpfx4lo7Ly7XB8vF4kL9Hs/zeGCJes0b0jMqGCUH2pnmyh0ZsN+yYes01ttqYK6G71
DKBIoTPH2v/395Rb24RfduUgQItFEy9VYPkb73jUJ4d5l5zpWzD8QKcaXAgoN2MlnBOE2H4cV5hU
SZ9s1upWmlOh2Zsyowun640VwkXTIh/TcmDES29EbnYsd36po+0CEyoY3XOwbl9rynVy4TC4sUic
hED1VhnovqWL6uT6drAoe/puQCB6wFsQilQi0iIcCZYQ42YAklYEPxQIDbjiFYRRlCm7O2JmCwoH
sNIMUsW/t7s61JJ0fhoql+IX+63YUYTNzNT6aCe4g1uxGdCuyHeeAFV76JzgQYYEBWQ357+/CiNV
mEtpKHD+EwiQuCe0rUNyCpsbgjZKZKsVQA4SKMDPnRbQgvFdgJwt45IHUDAyxArZdRUIod9N6eA/
Kbmr4olb4s7at1+UCb173v5YQU4YjGN435L3SM/zA0iRYHxSGdhCaFVoOW5qYA4csZ5cWYnNxOEa
33lsdmlW0eWFYiSSCKBZJJZRAKamgQi6/wSskDHJOxTMjAK6dXngcNGnkEz6Y3t3fj9TzaO7C4lP
hGOoEt2uYiMIQSWMfPA0rlnLX/suZ/WUHPd9dnW2Ae+faeHAXk6W/VJmCLWwE4OnwBXXw3bYyG69
FW0gMimb+P5oIywRs+cJ5ajEohQ8VTYDPi6wb6/LXbWKjcJCd9EpdLk1NO9osID7CxBhlpjEGMK7
bT/BbL8OjuFKNLIjd3qL9qWr2lQ4+oJf3swmERuzoJ0YJpeDp3j/5ENo7gIJbzvalaucNpvzbN0c
1sSwiJhY8qzvxR6GxaxUR7HBsPclWdKas9hVsGMoF7tFR7xyknnTX4WTPlWFIMkwrHB/4F6zj9ym
jWe+W9wPBzSI2FmA4JGY1UzQEilmheCJNXpLXvurYQXWrwMSII+31P19APOGEhmQNfOT987fke3P
5ViuwqfcmmzemMzEBGPeRjZjdzIEA5vZDG10UK5eKIbvXWMW/UHlDH0hqPWT72yg8WXFA0b+x/3B
3owSSvKtOOKGxlS+sKVvLRGrJQ5c5ScdLDVm5066ZxfWq2DVm5xybt4D59BKcz2k2W2u3CLo89Cb
5iEJeDbt37vjp62a0m60g7P/hooY7RilTSFxqhVjNAGjDnsjIhVjKFaLliikUqnsAouGQC8F9LSM
Zh4Spx4mqViCvz96Qj4TlXWT26sHzkI35kU8P3YLkulMBVIJeNB/TBGX7jyclARom+iptKptYpdG
Yr53dqqnKygUrvpCH4/8QT2UrvRD2TWeh88vNI/QZGZp3yHPU3K1llGKU71s8B39OnE57Ixmq55Q
+GKN0cps3/Kd0O3t9lfsJi/RXnMEo0EbquJSnWr2zttIcDMhJIlxoJYqbpj4kMJszFqfaoM5N6+f
b2Db31VOaHuWZ0X/Gss1N4VBQG0GAPMQoCC2TJzyeSdBBu+pswFsELaBMW0mz1BN9lBum4+1EZ2K
XfnK0fgy7gPrrV1iB6VJhpYmKAs9+R/imtvwHArJLMXF7kPrrQ1i1wxFEAJi9bNr0Ayu/5ZN75La
tCNiPm/IZUMHDmjwJeCxcZu99R+GD5uxhrbQUyZt6+g4Sl/eSAveJNvdz2a5NkIcr4XHFVU7wgjr
iGvPYdf9TzG+tkMgK1rHc2qnWnHryVIc2c7N3O5XtHTR/WMBEmMz0/L/Ie26euNGmu0vIsAcXrtJ
Th6lGVn2CyFZEnPO/PX3ULhYz7T4TWPXLwssbLOmqyt1hVMzIqYmq4ykjFbjK0CQT046oHQHpSNx
TG+bhPk+WE5eUmBkImmjqIzkKjl1mOEbi2NqZrQbHSHGutZHpcn/vUfE7meA1M+SD1R3tlQUyUaE
dU1qfKqVh6GljYAuO8fvHwUFcGGSo6H3wEvFTd7Kqwq4hwDawuZgO8cgZbHXA6Bg5e5tBiyJEl4Q
2A+M34UqHSNKlZy2UEUZLPaK1kZ+dbJTbEtx4q56vU3pexoCej9jieBhhr2w0JNrqe0n08z1vkhP
7Wd9lHYp3fub8rd0jg7SPYfUkuCg8RVjE6gJAndcviZVxFFTNGGZnqZkGmU65n7xofZtKNAWM1Ef
RtPkBjYhN9Mew1P1yygPo04T3+sPutTkmJgWrAgPnVpIftea3pYrzu+bj8qK3eXvY1gR6tHo+2WT
nuJ8N2Tj3gJoRjBhel0MbTl5z+ETVC3D1trSVs7BgA6M/uH2T1jkkA68ZnQHA3OW3Y+oiaHQp1OS
ngpT21pAtxVqYGn+axqASp539WGZER6PjJsr0rT1kQdOT6ZYoF81kn1q5Z3FkeClyAhQPMbcOwSj
pbEVCIxkYJZlSrNTZXf2ZEsIZ82NbqvoTre2qHSvdU5Lx/eaGEwvNh9iSxOqzdinwbwHMilVBQAa
ZSdgvc4YoBh/v3dei9XauOcFmAv3BFIGRszQGQWHOf/5RaigGV1ZNF6O5i96z8uvLnPu4uPMOSxv
MLKxKrKTV7f9nSVU8os2RtWDULQtDeabJZLY6SbQlY0CMlnUEnY4oydWoYOOnMCqMVMpQTNyMreB
B1YdcO72e61Ew5MczcEKCmYwUWwTYuMZo1+YRncSC2qisSTA6BdwpR5K/6PBwDH6oKzHvttEcviE
YT9SttgmXp/8NqAjFkx5tiI4loIGh3Jf8RDSvsT3Wonx25DFQpkcTYgogF1fjTiJZaILVX8SynXp
S27hvbUiTHT06AeYAp/WY1Y7sVaS1HBDIdx4HRq2sKQxLYmANSUvg/XSCHv0q+SJq2tOkK6T4LPF
OmDzzgSQGP52Wx2AohN26C+fCgIwPX1sSF44AjJaIqp5xYugAp/wUBa1LXq/MzF3gmP4kXarKn7T
oxerJzU64W9r9XeXqQEf+qtVHFtAZda2wog2USdp/SlFGwLJ9E53xDYRXTUKP2u1BD62bL53rcCD
Wf7y9gy/keJVMHOAdBDyeoyvlkJgnTWiiS7A4YenDZtBdHN/k2ePY/4ohveKAXDsZ2t4DgXEywEp
LMkp7pQ3fSML23QvPkWGHZkmjY5Alip8qkl3QY0Wzo26U01X023pMIbA1h4ejNEpnPBetlwsAiJF
RYZDrq+6kJbK2fqQLfs2Q1nEhtloWWgHh44DLAHpJyZozLS6N7xK6E9iHKC3F6BB6h1Q3GudGuoq
mA5tWWAZtG08aFTfaf6TbhzKaiBGtDKPaUCCmNfkqsyBFcvqy1/EiPZQqUM8Bl5/6sKMSG5funF5
H1u09htaWOlq1LHx3EZVJN/rGz147Z69gFTCvSbStHkROhurBz1zDWE8jIEzGbacHjLAkQi2hJ5l
bx0nJSSHjs3Ot5uA5/2/1VbQWY/1zNjUgSXbaNhi/E7cx8UwyUN80ojtjc444OXqPI1Eu+dhJH+L
nhhKTMEjlo1QLbI+PkWeoG0GrBun1TSYdi8B0uu2lHx7Wcyk0FCFyRMkbqAD19am9MwuKacJC8qI
bYxuR9EfA6BL3hv5m7+ZyWiwZwrcqQ4c+msytdlGCVqvQcZCMz0ipJbKZsPzal854ysBAxmYDlzT
vIwKyG/XZCRLLlJDrvNTXQ3COvPVHICyYujFK6nUc43mo4ExnqRRq9WUtG1FEzUJTdrHY1yRrhTR
9CRMoVnQDKuhRpp5IzbEedjShKavIqyjVdS2nX8MBSEIyIBpHYkoiic/lYViQTSxcaijqT7WCSla
LI6hYhD3sLKVZyEhFej9a2IJkee2UxYodMqE7leYA6+eitVo8DAqv7thMENBOyryVGhcw0D3NTNE
tcr61JKS0+A2m/Ko2PUqcEOU6KLjq7pOBtJyZOl7AMNQZG5Z79pu6nxE/Y1b7A+hsk17Gm5g4CYs
rBBs75HbWPwt4p1dJQZ9ZxQ6AHGwZeN2rOJCQScU3hnHxu1rF23F2OHWunXnNNmzuqvfA0wxIA6+
rTbfE3QgjClmDDKocBvAprtmrlSY3iiFaXqqHYOo20NA9U3jjCeOEZ+dDyPQV2QYjiZGMKYNFpGd
Wpqefz598jrJuOdgvF9tAT3BL0DAWxm7huyPihMR+u97GRl2Mb5INLqpKOr5HE5JIpgZkxwDNGRQ
zrUsycPltTAeRgsnr7ZSXAuaYFwcyXV9om5M4lNjG5F/i46FfeiQArx1UPhD3wl2wl9LQVeJZhUq
Mzm7d5qN/FHbpHuuiP7j/fbBvkVHDCFG3IJhisa+CNPTC+Bndj6JnNTliNr3KstMA482GGkk1iHV
14dBjITizpiDhnsHtm328f7pgZuXXbyhCyryNZXILEuMk4EK0g4ScaU1RjvRWnI+F/ST8xhdYhp6
B2bUaCD8oCZxTWqQzDiRQj87CQF5yQeAv0c+Wa9v38yCA0V2D7MtIgqmFsL2ayJ5ZSmlqrR4SRHv
l3KXbToiNitac/A2FxX1ks7M14sXW4vQVxAy0HmZPGIdiH9qErJ9MnkT4EtMu6TDiHSeKINihaDj
Pci0pvodCioOR9S+xYGQtEsajDRjtWfbFnqTnXaeRjDQ9T7wYB6/Z4UYEoxdE2oDKYG2BruSjbwS
qeAIvxT6xCu9ztxg7fPlSWZuXtyKODWKFko4SbTRt261n+cTN0b1qGbkKTjzkqdL3uCSGiPQktRJ
1ljjUBhDeI1DQj85FzMz/sZx2NVPCZKFeqXj5d5sVDvacr6+FB9c3js7BlRk2EaJtYDZSd9id7jm
6ORY0fX7SBVS/ritljwBYFOiRqX7XRWU2WmkCDjJvNCktNO9hCEZbl5wjvxvsY3RTYCNd13eVfO9
IBBw5YjEbugKNkfaOKrJJm2iXh+EaoKwNfbwhF3vq4qGNm8dzfcGwGvNYXMjeTKM/RiDceVn5Kqb
D2u3wTym5sRP41reyXhaPd++Kt6xmBinjwTNL0YQtMPHj3S/XfOOxFEbFqs49xLRU0QQeFGptFZ/
J5RXUeBRYMxAX5RCO4lQTPOwm9yB4LHN032On2GdWaD6UxJruPwewBzlqnK2eKITjsdcjAH+WBiM
zl3bsxF4WrJRd7Mkj7TbAyH7vXe3a5MKm/fbt84xBt+weip/UtNKgdLYAY2sh71zFkXSE/VHHZCM
8sZbOP7z+0tBqX1JFGbT5toaNnDQ4jW1k21BeSxcCnAuWcgYA1/2Jc8vvozBvOLDpJU72dq62gFW
vaE0oRw+zmHZ/zY+GN+5vjK/NtW8Umb1ickvZRfZur0/x3c8JbrtszHPe02m8cqob0bwD2lDdVNj
nfmac5DbVlRlV/lgifQghxVkDw/V5sm8D3bUoSZv5p4rCLMuX7jsrKibXgDyx0n8JKR2J0oB+Eh4
ru62RTBUxiJ0mSJlo44wqqcoc5oUHcB3AQ2pSrrXDO9T47PdC6vM4T3olunOvYrIVGEIgDGmsV8N
PrITsN5OZR9qgnXpHHO9bIj+UGD4l2phL4p5kp2kp/xRoM1WQaGWB6DPOwbDPqnU+koE/AOi6l9I
xbtr5f62tPEIMKGUqA8hsiYgkE4kIRkxf0fn2xT+h6D9wyi2HcNqMSczjiBx6E1bp9PRUTJnS0de
j/LMi+8G4A+d2UBcCDRw/xFXZXGGHIH4HNnm3TlxOLrJuXOdeeTMC5VU7G6cpdkiAkbbBmdbHDhE
/kfI9ucgjOWMik4bKyOCiXHNVYr+Z4HEq9qOjsmap57zD77FM8ZoJn2VKmmDp2G03wFu2jUV0tGf
0yGja15WbNlw/jkVYzilsun6SAtR1du+hER/4hzle9fPV7z25/uMxmdWHUpVi7uR6q1BJNmWNCId
hSNqNyR1K+Ik6H56fIw/QmoMREZ0xTEIy4KuIHk8w++hk5exCLLWaUXQzsVE7O8aNhIx1mg2AnAY
5fm6WQK+XdsFJcYsYMyzTQoNNVn5o/RphZROQCx7NxwKuuYE20vp07kc+8+pGAthpFmShh1ONWLs
BfjP+1fqJOvt57OCKEXmyP7iw+sPMRarALmxHulgEAs2wRMt3dumaNHYXXydsRBmaeUeDER2ev41
BeQx/f10+/uL5gGp0BlrYU6+M9dSoisY0A8If+3BttP1eI5SgsjqNpH5I9/u/oIIcx9FUVaFNCDO
MVdwpKszZj7+joLCBL+VgBGkwEeIHbxMBLtTMLwurjnh4eJF/zkFu2AYqKf/H/U+rh44Ert4yxef
Zoy0PIbo46zBIPm5X2nYRaCuOffMo6Bce5qiKawYU60wZeita5wn7/Evj8CYZQ9dbuiRAYHkvqO9
7XCf0Mu26oJJjDUGOFo/BgZEFQg7j285ve9tcV9Rzjk4ssqWuxKrAsqUCirjw8ub9YoI8/2vlIE1
uYElNFIrg0Bwmtbxap+71eo2hUW3dcEoRqfHsUlzDSWkU7LxzyKWwXH81rK3vyDA6LOZF0KZzO8k
dfVc2crODGabgZWzHK3mHIQ1rYbaT1FcQi3KI5bqnjLKe5kvXDbajTRsJ0LTk4iOwmutSEsPD4pG
yRG24GWOFT0uyXyeRC2x64rKfMyLKK/ALLmF/6C06Sjum0Q22F2BUs3IC+8XdPyKzvznF3SkvMwG
cT4N3v+bmWEjT3YXLkRDcxNa6IGYo0tsF32sKlizqGs5XuKunKCddSg5V76Uw7oiwTALAP2AWRFA
wvvVOv3zXeHW58IRbemZxu8B4Wj7gvu7osawzCpyaWoKPT+9eAdXLKkK6AysE6DVx22V5NFhVLKS
zb5J6pkOesyxLvtIvSPv4cWjwWglfIig6R04N1J95T0g02ijd74i5en2WRb84CXP2Exz3Bi9Ec90
AJxM8o6bTFjIimgSunznxlC007Hrcq2mlyRhAq/C596piYnF2URBvMhX/6VE1hUphmWe0AO4TQYp
DVOwBh4tboCF5pCAwBmJ+IOX8Fm8oT8n+/JwFwpaR0obR/PJNGK5Au0oVpN/ctzLsrW5IMJEjLLq
D207gEhMos1udKYj8iRnTizEpcJELKPWWEYggkrpqKtDvCupf5Y+z+MPDiEey5i4ZSimGG0SXyxr
X6W1/uRkvz5vy/P3biugv6DzWsSgJoDOsavg2m7mvdRXvaHOT2TvEB+LzbhNj97q5NnhITygFWL/
c3ge97mNPgjnNu2vbzOh8RVtxgP5aFcWse0PyYyAJu+VHdo1NrjYVbBKHV9dtwB4LzHJX/XbzkYr
OFbIdAoVnZECLGT4maczSEi4w5iG+pluDafcKm6SE7Mi6cE8yNsYK/c+yphUEUnfKgXLWUj00u8z
3/a9deunVDkkKXZGrsVXz1xhaZ76w4xpMLyi6zCsTs206jIsL9k0Oul8Tl10wfkC1ULDbCXGFtDz
w8TsXZYB+7uS8PqV7GI3aeQc2pxIhUeC0YXOwNNWsfo5Jy5TV9+/PvEGL5ai0qtTMIqgCLI+yo2Y
nfKKvJSOTBWfZBr4+MCb7V2yVlekGF1osbTR1CucpnaiTZHQF8AgVrRM6Fx3MTYpxzcu2Pkrcoxa
WIEMuPwU5HbiB1qhpJ+3RX/JhFx9nxF91VSTZkLH6Gm6Q5XfQEdXQDOyfs7X8uNtUguB0RUlJqYo
0bmg+BIojSuZHuqV+Xv9dwSYMEKNtSpS9GkuIon0Tb+vOAdYsIJXB2DCh0Gq8yyLoCpIDW9Up0rI
6/qTc908XZl/w4VzKvtQ7tsYghxi5s4dW2dU1rx80+2LQNfgNQ0sx6303ACN9vOQr1S7ePY4nfi3
OQVc7msKsTI1pifiJrxzTrpTbxGa25TjY3nHYHTeK3UsFi5xjF2HRP25/7dgZDNqxj+G8dsETiLV
g1KKqKbk5BCSyH7EOk/eJAbvCIxyA0A/84d6RN5HRFEysbGqmDPVt/BWuDoFo96ekOm9lMzmI9yi
T9iVeW3nHAOis1WnIQ5r2fNAQdiJ28NcNQGG1uCefZs3+3pbN3SR0W8ROfqpNnAjZUlMQn10IpRr
rn2fpZ+JBa44xmh5kRuaEje4kxe8rWR4eYOWe+N5ywmpbtt1nQWawQharmQqDnPaNIT3COFwig1x
IdWqFSX4uNjZ7kTSj/DQlNxkModTX5JxYavyNFXrPoA97Kni/prnKnUS3ke85y7HmHyV3C/IeKoR
aF4OAdOI64pP9D13OEZ3kQJ2fgHuQ8V2hm9vHd0EPkKnQEkMdFPlE9EeSP/OiYKWeqsxl/GHCmPa
60yZQt+SoShrg9h1si6RfXCxP9cGUnZOPBS3u5WIpuIcgUV81FfrBqP47Y9P51W82/LyqIum58+v
YUUEsXioCCLOHJP8V2n/RH81h6uLQnhBgXECuZznfumBQtMQiwr3ux7qetvjL1q3CxKMC8AwZJHJ
GUg849p0UMk9cpsC7xBMtBehOCSoDWQ8qWw3JOY+0ElBOaLBkb+vSsqFhCdtUMp9DyIaCTpS4+Vh
3bkYi8lPtw/Do8M4A7U167BswK6R/qom18JQBHW0820iPI4xYV41mGGt41ZOu2rvojfRrp4rTnqK
J7uMIwi7fojzHiSMO7fbRWueZeOJ1XzEi/uodSO3yhr3gUFjbDIGqvDTbR7xCDCmwMom1LVh/0/T
04v22LrcvupF0/xHMb4e2xcnUKMhiNMZmx6g+xuLvMTHgaCsmWx99/ZJOFfxNSh4QagdFAz0CiCU
/c7JHTQ9fOfo+Ndi3G8O+eIsjJLXQtvqrYTbLp3GllyRaqgrYXUfCs0hZkq7ihoPTkWe3nnN8BxJ
Znf5aWrQzjOQMxMlu47Ij21PtPfb/OOoJAsOjvVJxViUoBFtesd8/i2tjNX08Xf25asCfnFJg9la
RWaASE+1HLBbtkR/Vse/JMLoveKVYwLYFeh9+QwDdkw3GLqivPacparypRdlpw3hYJuxmwXOHqwV
xmE7umlO5Uvsqm87dc0j9x1tYX4FXAgfYwqi2uv6robwvXR7SXfC/eGEKcT7eMB08bBVnikdBhvn
lGLnE9Oj/zGzcfEDGFMRtX6iAQhgFsKDv/a36pNJngzb/C8vtj9k2NKt2g19FszO+kVc7cavJhVM
EuZvt6V9OU9zQYaJCabAyIrSw+0NcA3og3t/9Wi24ujUUvXi8tK+IrELeRdhLEYjAM/QS9o72Fzk
YRcnkEwByiMfIlLAevCwY7gnYwKF0AsNDMeBgXaTkTwir8ijhe4aW0/+koXqtXMK+qgc1RAsxKs0
PYerH68ZNe55GTWO7WNrcokoeEYqaV8tvwPxN50jPv7lQRiDgXHKIdUGkDika9eN3rPapcnLbSKL
x8Ag49xZg4XQ7AgvlrqXQ5WbiBSA5vwzB3icvg7/i+G7oMFoaBGHuiAloIGlR9gbT6Wt+jLueEnU
RUfxh8o3j15qGgrW+hy7RT+VB/Thz82+Bucsy6/5CzKMguom0CcMxG8ne6TBvUWws5tI2+a4vn0v
Xx0t35z6BR3GqWNlg+k3OejExQpbVH95ZEYdI9QBhuZme6xPu2gjuOa2JgZeRAWAejFRzXmCL6dy
L34Eo7M5sEL1IpwPK+c7/wGbg/Qn+JAfARFWqc3zJcsm4oIco7lT4GHgdYSg7A4ypmVtqZubZOQV
71iLwd8FHSbMD9O8T/PamJ92qEyQl872t9Pn5+0b5GgWu8W1Srsk9EUQwRha+byTe4KXEYZRblOZ
bcAtMWEj/cEKPIA3oyUHQEOkxw6a/xTrXzBrPueFrxizNBjLbhZEnag2hpvf/+4EjHUI5QbjTT2+
P2AW5Jhx2xpmRbnBIdZxYwh8HGMNHPoq07pvvhNu6Gvk8NAQliYbAPPwjyllG6+CXkZWTMBB5r4G
md5NBF2/2PTG7f/nSBbrvbtB93LPx4lSAuBn2pLg4bnFkLBwF9wXm0pcdagKY2zHON2+KY6FZWff
BbPP5jL0/Aq3noS77gS8AFcPbI5ILx4PYGNzrx+azFk+Yv6sgn21YHTa52YXb86xzbXiixbgggZj
Xcc+jIW+B42dvsr24layBzIq9PW/vTNNzO8CrxLQUSz6AWCz4tDHDnLc1XNyAuDys09CYKbANd2+
nMV35gUhxqbpXdrWpRjNhAwscsF0IK/NeFnAL0gw8QiWOE9SMsVzG5KE6HR0avoxUPhyOyC8LPOi
rF3QYuza0AwjlmuBb11Mj0D1wwsitC1ezLDscS7IMMbNmsypMCKQeZnsaX+v37X7h5yT5lvmGxZ2
Yoof0ox1BdcWtO6mEYsgsrnVoXPz1/4VcSmt7TEnqivbXJGbI5BvBu8POWOW/QuDXUfYEyaIRY7H
7OSOz0ApJPcT9V4kh+Phlrl3QYmJhUors7pIAyURy7DvAlslBUlxIJ4wLMr2BR1GW7FttRUUbI08
2Vi9IMDPCZwa/+JJDHRoYOvIPKLOFvnbXu3iPq0gbkCT1Okcd8zpZn4n+5K/viTEsCzzvEFPvWZW
0/gYYlVWV9nN/m0gpS3/hkTU+/LU0P9yUZdUGQaKQuOp0wgGKmR6SfGubAAy3yEnxCM0f4iVvUtC
TMA4SJ0wjGmbnwzkBZOfKq3JY0YmpzoWW06KcFGtLmkx0WISiX7WlLizxkUENzrSrFVubRewFryl
FUvm6JIWY121sYUQ6ri2bkbLXWOSI7cB12/ftuESTzrmP79QXaNWLOz0BpkC9c4ZdRi4pnfYVAGR
72jjYP2YDzPIhYXjkWWMLXpkJaOx6tlATW61Acihrb6qDnqXGyc5Dr+kZ52/2n5JqS9ZypjeOEH7
cgw8Q2jClJP2eXQM13Ctl/41oD4KZYZJRc1J77mjRlzBYexx2CmDqVU4bgUuY4CNFjtAyAA7tlhx
wShmIfzfCvFts4qSJrqcqLPguPKMnL53pb1OU80h4xNPepaCmj8cBdjStfTgmR0JDcZkIKTJu+z4
5Hdvtxtv98CR0vk7t87EWJO+L/pGT0AHKERvqRO4H42THWUskeDG1LwjMfbEmuLC73OQmlwV5X8s
GEJhO0PXIze4mb9061CMNdEEVRaDEhdlmBHR+s5VlI9RfbBQfMxEu0JcXdl6t+6bldW+lkX3r2Gr
kUfFplT1C0cN4MaMUCZGGFZBPc5NlwZqQgqcqVPgxZ/R27e3rHb/0PnyhBcmBhG3JvjtF536V+9K
Trb6D/2jgM0EQhYA1E0MODFHEUxVaBJjmOUQs4/znQkH7ZW/vnBJDrHs1UCtXpQxFsZYEL+3hNoH
1i3QCkTqZpCOe211jt332xxbtBeXdJjzaFI9Bp0BOsDR/40duyTcjK61klB89m1er//XBbCCeEGN
vaAhVNXUk0EN24TJ27D7PT1veWhJX1WTW0QYUzF5fVUGs1nqsZsuJcpvPOdsfSTAMrLvHifbxev1
3t+oqjN8RuutteFta1ksU1wekzEiSSjKaSfiF0zdVst3592Df2yJSI79BmGXyZH6JQ93SY2xI97U
xoYwgZoG1AEkMtqX5vW2lCzp1SUFxn4M6jhASOFU/Ff01nUBNTa3CXxftgwLcUmBiUEMeRQbrcYZ
KlueQW0mO0MfuEG0TUpeDv5DSBPSu/eqbw9nx37dZvSTZyWXnuaXP4GJT1rBsCZfm0Mu4A3ESOTK
5JOH7c6jwQQjRphil8scarXPm8JpnFff5h1jMa95eQ7GcpR11oym9iUOBtaentBF7Hh2h26Ts7iz
7m9fHO9AjPkIElHK09l8KHfuTGagIwoft2nM37ihz2zyu/Fzrx4b+EkkguRXlaRY3YbdCpwIgyPj
bC1bHic5HEJQ6SF2AHeeAnr8/LuDMGYhU4faFAQwyw4R7JKYTjRGxxSvr3DRHgAv0tQBXahq7JPc
igopzzsxP/1S3GkT36vr28eQFln1hwD7CC8EbHEOywnnyALH1bc6HQACERE5JxW8+jGrKHdd2mxi
vgnBBU3GqEdK4kdGCb8LRHiaEx3D2nN0q9sdFV1a3v3tGZm7ksu8qOIUTET8rlIBSxHlc+LGVD91
9DVwhI04D7h2K44ULntIgOvLMnRYUVhh7/pCAdimhLTDqrOjnzUNRJKfttHArX8shZ+Atv2HEsNR
QYUxGhVQ0mRIfONq5DDk9rRqZe44EY8Uw8ze0PNBCuTZQ7mRHR/2W0Do86uw82e+y8ifEzGOEHC+
oZkquLM6XiNdjKXPKlF/Sw7tJ5cnHzxajEtEQJsVUYIjTW4HxPEoAKScQuu7hxAjKrwc0WJN+/Ku
GPdY91qWAkkToz5AYFKcdG9VSAQ0q/lVgpbBXb5GuYwGq9uKvmh4LySE8YhAZR1ysQNVxVzV9XPR
3pvNSjuLyVls3VQkt6ktVh+RrsS+L2AuIznOsDQuDFEQYwWvlLuNi3a7/rAf0D32Xyq2l2QYXmIF
XgFoQ3V+m1ukVYm0K37pbzw9nrXnuyz+OQzDu7gBdLzk4zDo6StJ8DIPg+49YjwD3fA235Zv6Q8l
JqZoxUaYaguPHtFJnY+E7OcnJC/G5F7OHAhcPK0qq2j9cr4cO9kfMhsI+/D0isNTq2Xf9ecwbDzh
GaqgByCT3dvuYLdOfS434tPw2pOIVnbLSV/Pv/rGLbH1MyHByoncgxa/TBkpjgW6OzMuxtSXzf5G
RcXycqCdzvulZ/N4wTtJAPhoUELiZig9yX0JbfrchjReK+vAlU/ozN90j4nj8YRwUTIu6DIWHu0P
ql4koFuhovGrPN+X9w+3ZW+RfxcUGMNeoIsx0mpQ2HkHDB9S2HXODfHOwNj0EdvuUS4DBWxdSdf+
cfAAD3fX12u//y/Tu0iR/7knxgBpWeWPpQhaGOCzpUeRZKsH3rThbF2uZQEg3ipmxCXsvDK+Tdyp
qt8kuaW2J3vDc7Pzz7v16evrvn2x30O865/JXKw2tWPgT0oLRJXaTQ+9S3kFVx4jmIvtAQHd+yoY
8fZ4z+tL5X2buUh9aFK9NfDtlHL3hC28r65Zw/oP3xJagGm3J8V+rG3A9Th7H8736f3p+fYdLMwM
XFNifEgBSyh0M4tisgFqcU92MBhPuk1c+vSYrXa/bOibYzsYPXQ4HYFfhehbwsR4FQ8TlXHVQQAO
7q/+HJ5NJ6UfAJ8+2N3dY2Bj3fuGrsMnh7b20/qY2h71XWvzfpsDvHtknA62xkZiV+FHuI/IjXL8
5ndXc81dxtW0nTmKo4mPD+SDp+ULabXLj3+bsjNbTat9X2tPz7EjHNNV8ZYQYLhHZ1vgbVC7rfbs
uN3fMBz7Lq89lSx5U6XJM8PvOVfJ+5WMupdC7XlhCVn+6y/PlC+8aze1iuXNpgrY0bzGztsCqLOw
jaMgpmE/4ldrhBBOVnwhT3ktI4x6Z3HahNYsI0C/f6wtR87PD8lj4yKlbO/f9y1wQ8fdXnluNGoc
grdgINE+4kHxy/OV/m9F/zZX10veaJizjmGZNVVIjK2L7n7Oa9ckW5fuy3kkq7Xz+ZfiwGj2aBhZ
J4hg7EAo59MKT9QYxR4KNH7GOr6NR1lckvghX22du/1IHqn90JL9+pW+P7U7urJnbLetEtklL47l
/AQmz31bJ7+vWzKv5OQrNL8Q8DCQMM4x4Ty7Xy1BhTuy3YO3qYhMnA9sAbhNDXv2bgvEl2m7INfL
1mT0CcSyJBvbIpvBFt5i8h6jZFqvBbKpXIwVpiQviara8fGABhltIzibwN1tRqS3ZZ8ob3fa8aXJ
aCvvTgNA/bEtN3UOGhF9Ujp+4ayndbt6qVd3pugov/UHCdvdVipW+K6svYJ9eiQwSYjlk8O2BLIF
MQ/SI1BBiB+gLTXZtAlp7vVPCV2UG8Av4C9MdrgbsKkTq79Wyf7HpxKhRG8eK1t6qjM7uu88rPB4
zPZF4+TPhpvTBj9X+G2+atFXR0SUkX6luNgtWtN87yG5lK4k7Ps43OczXtrHQdw07qpwPyyiYcJ1
g4oZFbelc+hBNIzXgx21qGkjpaG9ic60G+5K0j3dmU5AkcjGJjKdBnbhRiZ52ZQEC6bhzXI63KGH
1xUasnG1FSTVSimeoxSwwQp53a/WwIJ4NFah4xgOMtIH68HfFRnKGA/mNnUA7dm7BUrnyZuGDXoT
Ge1BotaHsZM3akO0FBXf431g5wPZ6OHcN6XvkKB7aLBes/fsdw3TGSYpe7p/Fd/S1fZHuTuWtvZ8
J3dOR56wPi2zU+A9KRvBfvC2xdk4aQUB4iogjbE0yBEQGq8AOCyhrqEfu94e16Kzabfn/C2tqbYK
bGq2wI0JXeMI3+c01CiA5IW5NrRoQEawTCCekL3zNk6xfuqJAkzc7PO9t+W79fu5/6EphARbW9+O
G/MRAxdbdMuuSfWh92S11SH8k0CaAyUZIg+qwnT9xoqmk6EQt8LqiujDoNYmOqLV5Y44TxVJnNKO
bSB9ddhx/KOjHfY4bWP7s5UAA7WuyGarHOj0cAxdkUiP1TmABTwh8MV9dMfjBv/Y7UkxgGnIXHX4
LbZPwf21/n7U0BlETXwUnBDoS2Bnb9PKBTp7hv+VnF1KXOxa+iGg2P/uOflbD4jrBM25KuntsHCs
xDmuf9DkQ13d5btjS3FSAEoYKAmvQuxHORUr616Sdglp7fj8AS83QvL33h7gscXhHYOiRC3Iu7iW
Sb2eDHe7SrY5ebTe/YwEn6E9vnju2bjHyuri3KLmus0xcmxD0UQyOMjXr4my2m6EzPZ8SGXgtDQ7
oOC9otr7a0yBHqs8zrA/29aua0rWCQFrfyMTKmyOSUPGu3qXOFVMyHrjlACJt2zMTPuOfC8g3onv
CrIeqQfefMJWAY+UNLvz+0t695y6w0NwiF7tbHCntQhlaJPDVsf5bxu0JTerAchINVRFxZAvaz71
IDIEIfQ69OAqLlR/IL/C49yQkdhNSsw73Z1h4K0Nrmobou+b44649JmYSppqpUpUqwN8pJRSaRee
Tm4IPP3WRe/Qfb4pEDkr9xbMaHbgvCC+zsY496uzM1GXngaRmJmgXY7k18kCikFIPYIs5fr/SLuu
5chxZPtDlxEgQftKU5Yl718Y6pZE7z2//h5qdlcsNLcQM9sdPfOgCCUTSKTPk5cPeaW5BxMIi0Oe
DeLCaBDiaxgHF7qHFzt0TkC9oVflCx6LgnW+Gr/G9Wd27ZwcE4P5epNMaoU7LQrz+VV8isyjuMED
4LG14v+BLYqVKlSiKiDqztmSii6QOs/vHwwT1f6MbKAhMUqf36DXPQIeVnnDRZBbqQDMvP3QZI4y
LqM29XXQBLJ7FsAMYrdLuPnqObzxXJRz1i5fP+93MZ880FyKugIein3H+co/0z/nvg9z0YFfixXW
uc0OuGHGjnKlALi/N3MOGYlHh/HFAUGWC3UCOi8bAKqZ5ulasN5OD74DU2fusGzp6egQ8/5px8NX
XJGwRT5I/a61LR6OH9elmM7RC4pZvOiF5wmzA1CaPhS9MIcvT8duswnshwh9JJn5/AAHZHNn7py9
sj08BaYFqPiP0Tr4Nq9d5rsHnNFAZ/wxzrgnS0nZDODvxbZPdx/X17vSfIVruTnmZuqgiXKzgZzn
1rE7ejZWTQH/zTftCcVR62t7O1jOvXOQj/cwDeZNaN99wVjvD5+7zysCC/VMzdMpgAu2053LEv09
SXrhu9k6nGB0NQAb4AWLm2vPPu1Pdo9PfdsouxphA4bV0g01XWwwzK95FXzOa/qOBxYiEU0illHP
aZ/UcnjiJv9Zijt7UN/h4OKXq32QDeUcTNgPvnnazye9tZxfD2iJCUy4aZnd2vZHiFhwRE5n9tYU
24JrpZoInTi53W8Y/0uHfK6D/o8WaiLEEj4Gexfs/cvds38r71+2J3tfWvpNYzq7rWXe4/+YnEFb
geo4+EBru7vHkk3AZOx40sp5jGwFSgg0Xe3mSweiIs8Uz7ywvBpI/1MsS8XIxB+mJBj9tEmxNBcB
SyXCDepf9B3GRAW7PvJueU2bLWkx+lgJ0FcGSLsOWjN0ut1vz7yf7/LyE1lzLrCq+ocjRjePXpjG
g6oA4ck6xXe/Uit5xzQDFwF+BQIA1nBBh9HNRqLXuaGAjoaAr3fe6K8KK0GAdpsBuFxASz62nJrO
41e1ucwg7xSZFGhbR6jwJt+nSBz/TYPtudd6k9cUxyOjn/sYQWSMU1iAPTvxTJqa3u8UQpHgBV5m
ZzXTg0Ed7BCVjO8tf+eElECLc2/Q4aOdRAxvwR5UOwERZ4DmoApRRGr7m36n7ZPPGWGh5Dz2tYrC
kjrz1sWCFmNYztTbu7t6nzkfl9lbTbkuCTBCPyZ1JdYUBMR0k452rjmSZ736e1I7xtPo2bg63uKi
/0IT+JCapInYdc7cHZm8WBgNPOqTAXgi9RAhMd44k2Nlj/+Iux9KjB0VsK21pRG4s72naLJrG8Fr
bLc7ggsTOJnJ1RTQPOv3L7ZY4wcI8azqQrBV2IrZY+ekaHp7gkklQPhrQCUyOcytGaUlvfPK1f/F
8jD5qQjmktdpp1xtLQmF2ODg31+msxaKQZP88MWGYl5Qe3KIcAiJlHwn27TbCE5xRCuFdEyxoCs5
efArENcfItTQ1atSM3lKZc29P/sG5h0E2P5SB/NFjkgYxU6z013RuS9//c+HyrwHLxIETKfjEkfs
0MH8CFbpbB71q38wyT+r559DZcxAJEml0Y3fDM0odimAFvoNtmttuRzNr+lPE/pDiTEEoarLYzKA
o3lfqAHorA7j6Zieu5qn5zz4ShHyFCEGKrmUeQLKmIKMCJVhiPM73wC68ka1ha0PiuLNZQFdNwU/
DDLqJJKDTAh8hH4pZkbibQLM5feQ200kzSJ26RwZXdJS3cDKJdyYfNsjo4qdvxYAhFFgLODYGpa3
CQE1uu2gPQ/JSdj71/WO18/HuUq28SIR6lTyZNjW0aof2xaYMapf2GrgdN7X3z5T4NuqsiTB8QLI
LXN1aT8WVS6A2W7zUgMkrMLkwT3Ptq7nPxZUmJtTW2OafGwDf3gyzMCKB3MAYqtv1raEJpnECTf+
/fiLS3XlIs94Yy5SThMqpzLEstt8+5SIVUUHucjNgbt5Y+XCFqT+mPWpPSn0y/ntpSbBbKziSPY9
rwWX8ogwdkBU1dL3AfKI4QrjmL1myJM1O9kpb4276TbR5xFm9LtZBRyVfPdV3Uo7F9o7Mw+PyJHa
NkZQbaDX2GRncJvs17zQswNgbUeejlk23zDOmuhWaRno5fnluTefxfG5QAegqe5GU9iPHqpol0V4
zWYoIppBDRnDM1j/ztDOFOLHUQS9MFqYBfRc973guoffE+6MVjgjwhimtI969IOCSOmkV8aVfN0+
+gd1X24VJ7yNMdM728SrzNkdB6TCv1o0ZH1ltwJS6OaIQQte8mItvDj7HsZ+GbEylLWG76k2J8kh
srkdnO6qQYMWb7yce76MCUsFrWjVGqRsb67DxMBAfrw3XnkR04p6P+OIsV8E/baJEoDM6Zd/uNEh
Mr2pOpdlZfUJLUSFUXdSW5JSHkGjuPHcypE3t4jhOa48jw9G2cWqGPmkQfb1FN2Ezm9hWyEE+yc2
9+y0GOWGMR4pqgg4KZ3ayZ3WQRM2zHvKX6i85sYvSbEN7YkvDgoMb/+AGWVTO9Kjj5LbVb5pHosT
j6+1pMcZMUbJGRN6oWUBpydeiy8EiuS011D9FO0Nhg3f5MN48g+JrUKf2K/t3srelV1uCZbrUNmE
avNMq9wfghNFHQpFMMfbXB123etlKVpLf519JKtxgk4qkvlE9AHDCs8hRfELs85av8m7XaBuW2rm
1A6rLTDjI/E6HM1JsYLJqoiVpI4XoXiExvmxcKLAjqZDVdzW5ZYU95zPnD/jgs7SGJ0V4STVpkHZ
gVjeQXn2j8N35XPrkCMAgneRaeGAfn2UAEQJN08c4utPTdUohixkbK9hLnJQ1VHJA1zkaPXvL6hV
9maDgnlmh4f+lOio701WMZlO+CBfw3K1+Gls9kfDLmzOl8yU/jgG7IBV4ebo0h/rMokkUF/AZkk4
xlGHRLmIMjiqt5/l/mbYhRhlekXt7T4y5SOm4GzeUNO6pv4p/hBGU2e08oygQ1hFWyv+xOLRdI9H
es/hclXrLKgwStqPC1XMfBw3saoPwYpfkZXn4eKuW4IFEUZFJ4CEkvQIROBJPKkY0gkRDfYPxLy9
fGUr2ZBlvYxFs25JSSq5AB1gDt9J9xQR4O4yhXWltmCF0dJTleppM4snjFp3/fma7HKb41tzj4vR
0VTBaG+VgcaIzRnirjh2h/rDira8PQirT+2Hl+/vWGSt/aBDzexbwiDdw164UzcdclSXT2xd6Ska
lVUkyGTkaPHMFlRCmYRZW8Q90qbAFvGejNiiR/SKwK3WN8nOep3jMQndWTKyBMpTtf3giPi6k7n4
AkbG5SDxm4kG/cPLkJmAEvQP3dFA58I8VheZ5Jid9CvgUGLzcrblRhOrynRBnJH90aCyMMQgPrQY
0t5npuc6Zuc4HKW91taK/mdNVWQsPjUMmWEyjIKWBkrV443J6FToQtwpwDSsIcMutlO4kw+lqUx2
89xGZv2ALYLHooTaIhHAItXn+B7/3RW8rrFV7bL4KIZ5lHq0SU06+E3Y2ZTElvzwCMD/+vmyiK0/
GF2kGHARZSp+76JZiBh2zWRhggUiD+NhQiXp1XrkFhrm4/vDGOgwA4SomDZgV517WIowBN4wc5K9
qG9H+Ta5VvfD3ZCaGXb1vt3yGmnX8gkKRuIprhN5IFljLjTH/LoieEn/EH7FT/Pe2TmzHFru5vn3
Fao4vqmdxNsJfTf3wbaITM6Rzjae5RegoqhD6JKqUMp4vGNO8iEiaQ9VOmK+onqIHWBWugTLW4ft
PW9SWZyVwCVyjFoNc7EI9bjsATeD3RDl1WYAhL+H7itL2Co8OLTvWt8f1CTsVVA0Dc+Fxe7xs6ov
Mx3yUtnDJnpoUsvXLBXUkp1jua+vE5zB/JVgIvqDc6xrYiQtKDPeTeNNXh52df8XLD46qtw5s4EV
uB/SRjJLZPg4JnHtBS4JMi6nP1IvF1qwGnjmibqJqSQm2TQ8Jb+m5SCqBtW0WWpURly6eJqSCgDi
6GbTTYp1gGVm1fJtWmCHMXkf9I0qGBZG7SwDWE/5lZe8psJu1N6jQDK74pCLaG/Mus5U850YYJif
cD5wZdZPQYv1zwcyAlZLeUiL+TXhKWmb+OCb/unTA2TGq2+RXVLyYT/XnJElRcaKq1HWUd3HyVMg
35WHpIZWrunchSh4L6q6v5pOBgpCgdXBxwceBRfVds1/laATiaGqhqJqzAcEoUC1McIHKMCrdO8M
DBUM1pXAzeOua6ofQvqc512oX72vxqmZZewJyO4YinqJTdkxNtm9COzygwxJsK/epWNhtZkZHYyb
5sTLca1V4XC9/+GVjRpoJ3UxKfEJxxnPvNv3n+WpeM6O0zbdv2OKFOvtd07k7KKtd8VLJK25UZKs
qpiuFDXpD0DcKfGkJClGhNTlnDVDrx+3n2VlOBziu6DB3KWsJ+jBy0Hj1NxksTXnUg5wXLaPyEua
aKERbF7KY/3F/JBky1WeWBb92E89CtHKMUUUNjfLOjcAbA9Ogi3uy1/cwt+q0VmQZLSj58XF6EUw
sva81qy+xcZuYI5h1BhSwweDWaWmUCxJVVTZkHXmTMmUdNhSIsOk7zchsTIb8Efqde82b9Fh5CR3
VqM55Mr/TYw1OV6bAj+lBrEnDbkW1IZFrG+SAEyU8DzB1az5khRzimqYxMCqlfoHb9t8AEAquJK0
fZ1v8Ld0ApTjhkdlOyHt2LecSstaiRPbc3+4ZKyN0Saj2qcg3Ww08zqSnKYx0SeR3DboyUBXOM9J
WvX8lgTnO16onjQr0xj7SuYcUyQixQgFB5g1U0Dr4j+x3Io6L/SjuiapjCsbIyYbU0OZHUBAmaCd
ao4hBuu3ZO8Ch99XsBpowlGQJcRg+Kcw0kljVRCAQAOtMlA0Auut0E0mqeLpWk2xA9ns2txo7CLV
AELaeWVYmk1SiRUWIeqt6nit1HxRQRN/Xz4GOpP9w3XCyK0+b0k2pO+Wv8WBkykWcrGPh4cEIZts
ie3LKB0Sag5tbxpBvtGBKZO8EQCwipis0e+i6XcbmyW9TVAiSl6UdyNBT7tS/krEWykzpfEZqTun
rk45/Uql0krQlin9igszJmgMN+PMUqvtWO8B1aCpnIr8quIGQA68bGBCGSwvuRIRrafR8ICVg5H6
2d1nOWBJ3+N7+nj51NYv84cSW5grNdGvJAmUor0B+G9MYvi/xuEQYxcWbu8tDLYRslr9nkN2pcCq
oDr3bwa/xxEXlzV7az7AyQaMOorosUOdjlqHhpvpX/N05rXJaNUwsJ9VY3yraKATEVBDfgixyHS6
qm94ubDvaIOVuiUF5jHoVMhjjM8MD1qOflXBM9XRGZ0qwzhIeJjcwTC7fXZdyJbyIgX7JNh6BeZa
sJwlNNthB3i22pKoTShWi/YngnxaBGmdrLHY6/5WOGAJZKdeJbrdFjuDG0qt+cbQiZRQWURHlcIq
RdqTOC1gSCs7/Tp1gqXuC+xbcaziszvx3b41qV6SY1TilMl9Jcj9rIPnyO30kAESTHOe57qI7nzd
I2nKTXKsScCSJpPjGT1lqNGp3mNvOvKI10ADy7HfRd2nAO9wYzu34fvtFB4kz6rjuSTLhMhZ0abh
NIFsDixr4EFcA0IBqsiUe3j3sj17RmTXo6GxPObHyo5OuYMqJye9tKYR56QLesBUDevDGdnMldZL
9ZrM7QW/EltzJus92fLmLVZzWAsqbK4uixDE+SXt8ZRL89e1YKKEYmFVX2M297EbHbWSN2Kx6gAu
STJ+RN5ICSCiwNjoyJ/Tg715sztXtv2bbivv4t+Bw9FWa/7Ykh7zTgYhI+jkBL1Tgf1KYWF9Tlcx
Fn2jIDPHZx+89OdaLK4AyUkU8TAJFnOf+w6NEBfp2MElkzsvsQMNEeoQNoklTIBvvMzbuoz8kGLC
4370iCS2OlLeW/pSK2ap2RqGtASA+UqbSeZQWzU3CiAOZQ3g0TpaaM458xs19AIZnNlwbeu7/ODZ
MC936jHi9geuH+IPKUb3t90oiH0Et2jEts1hP5amZ6O7ACW0zLHre2GPpgGeoKwFtkv2mBdHymkI
0eA8B7bEaq9853drT2idyLjle3mWAdbwLEixQVBV9jUVKEglKeSisUQ5sBPVEtGHNR3i1i6yxEk+
hvSU56HVtnbj9NNLpE9mDwyy7EDlk9HbvYcM4SGs94rvQ5Stqt14rWW8tcZDkh891emS303wUhcn
I/iYAGCS7cZ4EwBjzHdyRF6Vp7i9fE3qq2jYeQlnnelqbIlOS03UDEWmQAk6lxYkjnU9AQrzw8vx
jahWjo5Ox7o17K8C43M2t0np2+tgz3RJj7k+j9C87qg3AJt7RBekAeyRJ5T27P3d/k6zbpznV200
LcVKdodmC3wSrE72rzGL8HH5TX47XX98B3o/0GYnUUWTme/IY6y7zfR+fHh5Qc5iAoAqcP2mHVoV
BoyNmK7pvEfoJui294VVbL+wWRy1yOPt5a9grDUQ3iUZQKQALyGqqkgao/TQCZ2Mca9EbqHB/+0s
3IQ1PWkDNdN0sqTJsC7TYwT6X/QAxyJiWQIF1fPLHutBb3zsGHCN+BHAspsoOujIQbU6hy9GL/xF
h+J0dWx+1RWZVUFh7fn6aESuIH8FAjwrdLg2ksBRBatUAL9uqDoKS0SRz7nx5bhvuiaL3bxOTkr7
CTS7jT99Xj4yxrn5i5UFkfkjFl70WKZl2U5F7MoY9x3LL4KRbflmSu2srziae/7ehUj+QYoxSYKQ
lkM9gB9AC2OFaUtyDgHGEP1BgLmWrI7DFisfYlft6bMIFDxAujhDJe81BF4Bkfe6NzhhpFXm5TNc
FbvFGTI6xhtyY/AzMObX3kejxaYSDh+TKhwnQkuOiLMJkL+YVCB0RNMQqrMyXgEhSPOx2djtGkcO
bslgEfUmSzd6d53577qIPMR00rTALNSTT178FMNpQm8NCW9n8Kp4Lj6E8aCUwpB6uceHFGFkidKj
pMZmMW0vH+2qzKAmpakaYnJo8XPxNOIi7/0O4in6WOCClU5BonKkZvX2FiSY2xunblSFDlLj18FV
pSq2VtWbQJM/0lrlXN7qkS1IMUrZK3O572ZuwvqLFIAOCz4Lzbl8Yus0FBl402guFdloXClksSd9
E7sVySxd+Kx0TM/z6t48IszdJ0aTFi3em6tPt4IXm6Q7daPGOa1V1YSS7785YaxHn47YW2eAiJRi
UW+xLYQHoJRaU5dbuf/6T04NlUgdNVAJNaVzOZNIN/pNBSGYs0xl9VhoslnFHElbPTVdUlDbRKiM
dTvnRLow7bugaGNXq73ezICqvtOH3Ns0RcyrGfBIzT9fqPU+T0TRy3F2XvaUtdhNVt5i6xNH760+
Th2QPzpSh2joZ4iMFXofPNrHbl1pj/2kfwKxhyMDbJz2l7pD9ooQRdSIwS5ZSrVAldN6jN1U81sz
DrorUU6PWZrYftNuwrS5afBMpS46YXTBKjtHzfzQqcPAjqnv9qrHcShXD3bxPcwdSmLceYE6zDyP
Zt7f1spnET9dFsYVjaQQjI8THS1iQH1jlF6VdeCzhZxkbbsbiB5tValA5jeB69gTXqTI5rXnIz4j
xyjAQjLyzh9wjWnRb7IK6qL/JU7kUSf9c1YBbDjZx5gYQnmPpqmTFehWEznXvOIoKlg3Q3QChtFJ
Q8/FVRjQ2J+NHVydqDJJnZqK0KIxcHICCaEGUB+Gv29Xzggy1xirARmNaordRqLAbi41pAG8TOdQ
WdFgZ1SYB1Jj3YWcYZWOO+ZfegQ0F1HZ9qpvFrFzWWLYoPivO1wcIKO/4Ge0UZPjDsf2LlBvixCr
LugJ/r5yE+OtyFgXX50a7ARoO44S+C+kKfpzKEDLDJ25O5kkOolrCqOm3sewzn6x0UKTxNtYDB1d
GbFC2DvpwMlRpSt4gBzyK+8RR4wSsEQpRT8H4/Jn6OMYs1iK3alL7bhB2Ip1SMnd5eNdcSwVQjUF
VVBNhXQydlsvEp2Kehu54VeKpYW3nnxEV7aZTK4Eby9VPy+TY4fO/rrNH3rfE9kL7V3WuV+Rrovc
IN302T5w411w2yZ221+jSGImwMQZ3mrpYUR3jpg7vvxZ1R+icu0lVqbY/ow644jXwhYQMP/jlzGG
XzIUsYkVnISamJNk0ldvC1MW7gLXuC8efGSkt/qtCLBrwyRzvcNUAoeQm8xLrR16016N/eUPWjFB
6PGD4MuAEkGIz3zPoEWN0aERwC3kr0F9y3XOVay+YBl/sAMYPX5s45kQtRC+gEQuNlUfg/4p7EwJ
OD7KF3Z9XF9m5Xvyk4mP5n5FXVPximRY1HMlWEi+2EghomURxT7huU9tUX6SGsA0VTVU7wOWqdmJ
rLl67gOLaJMN14GyKavWFuD+q+rbwCt4rmplRLeYIJFVUVaYDwrxocFg4INacjC6rVoAuwsY5xtf
emuzuyQ5lhpqE7qdFdtQfpTson2b5F2QRIClSjjvfPWiFV3UcROGYSjzRS2ehEaCeAKya+QOam4p
yqsRcozu6htfEGCs4FRRMTMGSJJXP7X6uO3LYU/1g1L+rmT9daBPCQC0L9/4qu5akGTUihhBDooO
JLPkUQ4PPhqxw4Tal4mwVeS/lAmKV5JmACNG+vawFicHnZmLUaqDShHlTtJMqhNjO+MG+31ga42m
2XhhNpk+GWI7xJTBthPDjmMIVw93riFQpEzQc84801Ttyz4IBCjQ4p0+Q4ocxK0ZidEzNFm6dnuZ
5VW5xTsyULCbC2vSuax0hHp+6oHjUVauoa3sYRzNut8pXXaIbwbScAc08Av/eLkLgsxD8UgeVHRA
PqhrTv6EAELkif/qAaLWSRWdqjrymOcsxWEhKrEexi4VYjNK3tPWEmsr+6XGjpcB0kDh+fbrBNFY
NSfT0OTK2FXgGCBQonj7mhJAj8tuNEyOHCWOnwpWpNgycQLZty5fHNtI8pesIjxCphaMAvv6nM2y
Qb428oPYDZo+sctUDC1tKFS7RbVmm7YohaLXebKFRNtWihHtJG2s7kbDDznyuvYyUTkRFQPgqDAv
jHtIM6MJ4xbfAUg8mC1Ler7MKLu85pvRJYH5AxaP0qdCLw457lPdUjt9951+K76kO20T/G4AU/OQ
WxGaWFxg4t0pFqWAQIyvoj06B+rr5G8ue/zjWxjfUSNJnUQBvgUujboVc+KI9KtT+k1a3Vbtm+i5
QcJRtqtO45J/5qKHqRMyDyCV7mlMzOLlNFX2iKoKwNQQz0EtoI+aV1BdsyAi6vgIvZFLQufA+ZH3
ntHIA0mQs4g1Myi/JPX18qWyfb7/OsgfCswjzSuBqvF8kK0VoMcXBRPsBHJpiJnUcGc4dFd7ZjiG
HCvCIUsJ81SbkbSVXsdIxHVmJGfvUu9glLjtXrO82w/NtZSY/vDkZ49+UpsTwSyuylG469cpqQaS
7gZUBjsNJ5c1TAzSGK7aFJ9xlxWmNoqbJMIUWjNcJ1qyxai2EoSW4O9qXzpImbTjHP5sQlgdLMJP
0ynFDUhsk+4YJUOBQWDk5MXgKYtSU42gGyfBSlVpJ2HIjEiDCbx2q42EzSD/E325JM9IV9IRHIAO
E6AY6AX2CqtUSjQ+i4E8d8GQyqZaxLHsq0pqwTEjbmIUKeVQzEa1fc9CzGwiEecT3v7cNUMAbHKA
y0m6Jous+xBmTU5G0YtcfwKGKkHHYuBU/Qv130jupkq5oXLFybGsuiyU4J0ifzlvvGbUbxxjkjeo
CTSSVsNFeGkGw46jlzBFqTfD7t7q5PXTbdr1HPuzpiIoHH1ZhRhhYSRDV8MIYwmcYaSCY9XUB3i1
vHB11qWslMoacPwJIBtQo2LeateLYx0LUEKFcaJo5EvDp3ZATc7/uvwcZv15iQ7rcAVSEwg+kvPY
IGUnjRdaNKFwnKUWZgUWFvFEzJuJXnO7lrwxblczFRXRC+RQp3ijl0/Dh56/tbZU9WbS1f/gpuAe
UA3DizrSRsw5+hWW9vRRBVWbfwke8HGVt8sHuPa4EPfgr46AA6g259bCGIZK0Cak0af7qD4Jg2+H
Tc3R3N8F9j9uyUBRWofSJODknAiANn3fSJC8aMJG2oWePtpjmDc29kgLVi1QcTf2vuAMWYjmti5p
AUjUiFallIop6VXxlnTxbWzodu57nhVo/ewtjZUz5JVuebWQWkbiU87Jrx0MnCL4hPhqtHwxBxNj
ECsKiQDXqBmsuN7ruql2KudkVomg2xyFH7wR5bthaOEeCajld2FcJu4UmkWKUPdNbm4uX/DaW4fB
whuUCHwCtn0wbD0Uz4MwcRNk/MXuK8t5KF1r7wFRPDQJmg8goqyPU9eFHBAwgVyRJSD2SGvfqtUT
1HUroVbWc9Tm6qEt6DHSJGeIX3WkhFxfuq1SedPlvcXNTa8xBc8fvg7KMjKS/+ciGyidkklanbiR
hJmiGCpFnByFDI5Bqk2bRzu55iFtrt3UkiSjy5ROqPOoqxK38N+Rp7aJnnNketV/WZJghNogidJU
Xp+4bdlpWwzbSVZIAgxel6W/zRDZWVXeTNuCaPlBCAskXyjEJQ3Q51s2BsYM/75sLj+Hnh9yMiVC
qyngOEC0F+sYAed1MKxZdazXFWdUv9mwz7K0eGCK3sulljeJ2+S3MD+eLUYn1c1dQbE8zl6QNbGE
S4gl8gZmdTAAcU6qUXUvSbsicZXuKEm3YhuYkvB4+cDWzKqGNmfUDjBWLxqM4Y4xG1p54nx/uWF1
GTY/0X0rYmye98ZWzw1GB+0sGooVrPZrK0DSdZmcuHgi1jRMW5m8RcpbkCkHL8jtatScIOYF/6vi
CTNB5jrNvOOPYQ9NPgDmErXElbBimvTKbZ71VphgFJY+9N3k0PE51WJLi1AnDXrbM0pe8LTmT2AN
FfpdED4ZmME9v0SYoc4TJ2/mO5jMuVxkqlMWWc2gH0YtcwRg5l++0hVFo2KRnDg3L0qqpDPabJL7
PJeGFBVZAROLyVEr7E6+HifsU0zeQp65X+FPBWN4EtiBqarfc96L9+BlbRn0Ce41kFwpfs6G39V7
kV9NvNLeGh1tbogCygRGeb+RPhZ04izWUAZWE7fPjrLnxqpyPdb1owIwflUS3y8f4Vo6BY6FDPRQ
GaVTTISe31pshLrWzdRqLQXwRycWdlEDYSOuIgPlbXToGWl36BOtsbBgSrVIIPfbOKmE7eUPWXme
6B6WVQpEotnNYe6yLMSKiG2aukJVWl3xe2ptHd5oy5sKXHmdwNZAJYBi2TYKUoyUNmIeZ8NQpG4l
I8nZN2at78s9NSxxMmX5MwPI1mXGVq/zhyAb9/Z5nZWBOBMs7TB3UGGfnklzEBPnMp212oAKqZm3
e2tziZSxgXjrXld5OME62mVYhvAFrB7ZbgJLR//wnY9Uw/O0Hb6wtUGxdgkwmzne0uoNLugzBrKI
wnQIFdCPVMQO5F4oQls0OrOJJs6Rrr177FrEq5fBMcpq5zJLfbHHohclcXPPEUi0iSNM0ihqsOlz
Y5dFJcDEDIn3UGaDyjjiKoygjlwf2u2APn1OVJox9HSvSV0N/b5XQ01eRU9F84ThBYbZJ3lh6UWc
brxEV65afyq2kj5kj0OcBbYR9ZODDawIvi/f+YrdVFFFAtoBQaMh/X7cC1Uh914m6V6cupnfpZsp
TVorDKCQtE7itfOsiTGc1G/lh1YOtsuqiosqAqhs4mrTp1qNh44cehvB3LYTeI0pa/1rsCEyluZh
Ph37DRlJLkQail2Ypa5YVf1VF2ie4xEiovcw8B1gBoS7PMt1J0RHgDWKPXo+YCWcoW8LJ+mr2hH7
rEMrBOmPw4Q9EKQuc87Br56GCg1tYPkDRd3kXBgamqVkHKsU1dc838Z5QbdKFhibOFcTZ1Lk8Eb2
vGx/+bbXHhgaPed+Og36mk091E1IpwbdmO6koelbozfj+FKpJDeJx+NvFmZW2GHLgaZBZUlGyfac
PzEJQ7/PIOxFdVDU2yTnPeEVXjSCUsW8sBBFU3b2IKNYtjD5uOJCuevCO0w09SJ21PCWSq/cE3CJ
4VISZB41SME5H03oI5EijrinAPZUx4jTZCqDYI5Ssy+H35fvZ+XQNDTTEbiYMvqpCSO2YpYavhqI
eI3ZddSc0oy3y3aNACC+EVhDu0PTzoe6eO5DncWJGIGbOi90J6YidtXUjba9zMba1QCsBpMoc8yL
Kss5lRiD+0rngcobOukMjJFFZsKb0Fi7lyUNhhM1K2bcx5kTdAshxRU7Kabk0QfAa+5f0ZAz8s5/
mGEe6ggxHpMWhFqUDOgwWeLwiATm31cHZ1QYg0Tqbky9HFSEdjsUh8o3ZX0/5VaYcwoxvHNjvBdP
Ukuhl0GoH7cTsehX8daPtsp7nauChlYWBXkVFWmJ+ecLQevGklIl07EQWkalvkKQ6KCKJnFObU3Q
FGgAqqJaT1EWOKdSp0Obo1yfu6T23g3vxgu0TR/rOz8pOCK9IgVoy0E2FWEC1bDy+pxSQ6uQYj0B
7qcotWMl18DjC+R0F8o+df7260EHAkjMXf/ISzFxeVnpA+B2jdTVBQz6lo9F+kVrDFFUnOTjWsCH
Yu8MEG5giQwaq855UtKs0OJCSt0573gnyE+tCgR7F6ieZi8cdWuiVt/cCI19mb+1xDvGRSiUN/Yp
g0dGywWDN3sXNHVJ3uzGIHbk7s7I+mMPCBN18E+5UiGDddRUgUN5RVzQGIvISIH6w1y4dM6w3xoe
SlgQyjnCbWRq+vnrgPVs0uNlDlfpABYHk6pI9Ets/FUIlTqUIm7QLzEyOph5fWirU8brx1uTSQlH
iP0/GHv5wzT5NVqzizbM3ET6KvuTMbyJAUdbrJNAj4MhA8MIgwDnJ9ZO8FeJlmbuILxl2luAvrA+
ub18WiuqQpcMBJCYNpi7rBgxDNJBDyI1/2ZDQRmxTv/JdSwIMBo8L8hQqVGZuZVxQof3NGEAtDpx
qyFrtz5XsPCm0ISCNernZ/X/pF3XjuQ6Dv0iA87hVQ6Vq/NMd78YPaGcc/bX71Hv3e0qlbeEmcW9
wDw0UDQliqLIw8MykMo8Vsp8X0kHYHYVw8ELzec5oiUpyCGoKFoBNwAw2qWUXJz6Gjyn+V7qdxgo
SdTkRx+8RsXr7U1ZFIM0L3LwyCoDK3YpRphksa66Lt8DPbzK3AYMp5Xc2lbF8eBs6xwtZ5val6BP
Z3F2UUxGktRC0cPCOosoZutCoJcm0QOCxqbf0XdPNFQk1Z7jFFyZc6DvzcbaziDU7H+L1vMfqw04
z2d4DBwTArFLtbVZKqc2ROUsz9/V/s3XHwX9PtL+/DK5kMJc9kHZDYWUo5CdWsPWcrUELKUlr2F2
yc1aeG6iYx6YVfTmMvcIOsvkyFBRvQLiopgMDJLEWlYiGEnTrQb6kgjDCpWcQwix4DAg1DSp5wMq
iiWEiLNSqmIwCe0jcRWCHi8W7qWWc3Et2Calj0OWQtIwF5adhoNyLaa0dhNavNTJ6QcQqhaFl6Dh
ykev8217oGbOvGIuRDGnzaoBT69MiJrEgx73uwiTBWtxg5yXLeS/wyZfB5J7WyQ1sVsiqfZnB8JX
crEZW2D/zfGlcvJiZxg6acA7KE28Cc087RhrD+sZDK0GRJWa63+bquI+1nd5917r91Xy5lslZzWX
UoUWEsyodMIywIzHXMA4FH49SQDEz81DLMqkFkJw8VburCrOFIZEjchQ2LKBB0NWmX9eIrgQzpwH
vFEzSS6xl3J+GmSJSMqD3v26vXlLMdWFEPVy94w21ELTpBoifxY7+ocg2QaY2URihsQSySSA7HBV
aQbHj9LfZa3mfGUZQ8UjOZiGHMpJfeH0ZecEesVZP+qVbolgDHNqZz8QfeAlmtAeVgAg6mAlaza8
Aj9PE8YoDUkHTiyQkv2w9UZOOLP823ReIgYnIsXJ3GrooGwK38IqIUcr73mXx9Jdhs3/78+zDFVF
o/eSTyvt6WZ6UVfZ72xr2ekTECx3tbstBHtyrQ0lir9tdBytLCbwiLOuKQcVmUShrZtjE/iN60sC
l2CSZjqu9/9LO+bwZlaT1mkG7YATB2U0nRVb2CoG2PKmnS25JYrf1STUopCmYCwAJBatFCQaMqMH
FHyEXQhS5cZB+R/ZF87S8UQxNzHKNEpedxA1YASxYg12EJqOVCPtLL827SbpHvOJlxnjyWSMUBCn
um4qyCxQy64HD6A2UsdeM3Xr3Np14m9L2PyFgXwtKJvDCuRQgFNWoaW0StoVGnVv//5SuhUwaAQa
eIhQAllmGcOyaPzcR3eOodjW/rHcJVvBNX4Uq4b8VECr9SiuVUyzvS11KdQ4F8qso5kPQtcbEFo7
gfvI4+NcuoYxlRepSxVoQ/RBXzpyOcLLWVAtgA3lN6k4iKK41rMXPH7S+M+rHnhffUliFs83QkkK
Y2BdjMopopH8qOBb1cy7vVqLVncmhVktPLB6XA0+vZgwLHoo7VHbzc0uSF7kHFO0aoqz4CW1rh0T
cpk0vsf7Dm9RjdEsl4PIBP07KoMAPHiSNDwMtcgzg4WggkpBblaUP3E2jPvTpxT8bmmaojw26iQV
vLi3K0Vbyb1EmuDnBFq1fIx2/Tdf45yr60AUkpFG/0ymAsLOrCnia70zc2Bveglj1mRUTJTYCTmA
G44Qlj9Fb8oI8TSQDap8GNKUPl0b5cVXOWIWemAvlGGLf+kYieksA9iTVuK6CF7jrsTjMnETwErr
9rtcvUjImljjfnqOs1WfG8A/SOV6EkpO+9ei1SCjh5q8iF6rqz44oVb0OoPCenZUUHzU5pfbR4Ej
gG18UzKrLqu0AI4DlE9+/h7z+j4Xnl5YS0oOQiGetCx+6TwSU+my2sBayiF4nhrNK5v7XDz0+X08
YRp8vk1HkQQTjyeNnqfLGxpiKe4caXfcnKwbnjSLRiAjxKYunmD1L1m4z6LMbUXT4WIXF1dRR8ID
kBF6/JhjN8ZSnvQjFRYaxBDu8ZjmxLTXDh7q0OILGtXwpPzkLjt7CcW+JodzCAlJqCOCxqQK9EEW
BS8FwRNDFT0TgwQaYJ5UTAaIFSVMaPLDpHV/pQxFrpogOkMK8lJKXKM/uvNn1JCyhrZ0o51SCDjh
7UKTNSjyYHIazW4C+sE8ceIUZU9VTKDKUc0Imh6sBs/GY9ytVPldaxQ78Fs7nBLwk4CzmZf2XHQh
5+KZlUwAPI78DAfLxPQ0wzhm+pMcRbYpHoQUg/56RyhBl9K9m7HmtnK1NkAWmYFDjOhcSo/r6xsr
ISFjjwyWTgmKLpcbk1lNP1NxAtVVVf8Mohrt5L9jdJbzF/06Lr4UxdxyY5BqQlxB67jOVz4IyIPj
FCVeMUx2FjmFmRFpsPOff+7DzvVjPEzp620/TVlKE7OG+lL0vLub/gDrS4CLQJcDoh/c4YxWVS0W
ojgDHSiK2EHDraLHIHgJ1LW+Gl8EgXM6ljyXIsvw92DUBA8Lo046i2WuTpAWBX3oSSXYN/xJmCC4
STZ6Z6Qga0WDvmGkzu115AhmsTVGreQaKMZxYmi9Yx0MTir9HLWVljyFQIHeFkbt/2pNv7RkXaZZ
y2WsJxA2RL/M7OBPnN9fChXOVpGFk8cpgKRNRuORwiSa+hJoAcFwOCLlnGBy2dHIAOrRVJ8OINTl
8TLAXmOIY5/uJ2QRh/aUBe2xDA/Nz0LYyspPQVnJiu+KYCDslS0Y6W+v4+KmKTTaQ+pYRdboUjpF
7WVdB4+toJc12CCZIj02TmtXw+/bgha9yJkgRs0+FtQy0YD4rMffvWrr+zh3GwwhQQv6/yeIanx2
B8XZNHZzC43it9ALJ8xRiNCEwnmmLV10AGMgbYpCJijbqHmeCZErIy6VEtqM2Tva2KPmkIen23os
WiCKlhRSjwuIpWkwi3AsrUxGxI+paJkt2bwQZ3FHzgQwOvQAyySjDAHlRgIFeGBHtsiJPz/bY66O
6ZkM5qoWRCMdCwUyiq1OXlSSbAHU3t5bbrn+XZPU9jEyq3Fr+1eO161tm/ar4lXuSV0LnC9Z3LCz
D2HsXJzjNFYmfIiibeL2KA6eWD3d3jCWFRXGgNvrTAZj4qC+quOmgIx6L6N/eVftko/wp3JqMCrU
BeG019taTcpH4clcV07HoSNghzteiWcMv0vMMJNmiO9cw4Pd2zPJtiAlyEp73qlEIIZdeEDMBST+
Vro1puhGTu1gsJsnrfKP+Zv8I/shudJGxl9ur8yikwEEh9IAAMLAcgF0WaLEnaDAWX8ojgbI415a
6xsjWv9/YpgF0GMxkMFKiyA33WaYnjecalDF5Gul+gVU7d94gDOdmGt2Hmtz9imwXBsD0voYcYRU
rsIpzyxaLYaBgsNe1cCnxFit6lupYHYQYoQvaNsjuvCtqXvv9rItJNpht2dSGLuVMrRtxzLQ6gb2
Juqczl8r6n7Q3nrjHaXXqjVt0OIlgK2GvKLQopOzRBMNiwBYg2rg0o8qhZ9Hgo8ti6RuXAWzopLJ
rCVHyuoqJ5Wp8ADAC823UBYleLyGP+9bxuupZtAOUW7iba7OToex5z0GYYE7VVMOQ4mBp1Vh1wj2
tYckQPEmAYpC5VjO4mk4+wLGJ0ogSQuEDl8g2oP2vU5wHvNVugV4w4h5weDy+n5pyxiQpYcDXhI+
XNIMjpLw95g8CT44QOJvt21oKcQF0QcGRKGbFy8m9jQYGrB9bZzttdcQ04oMpzG+59F0rwV3ctu6
ciV4twUuNORjJiNuRUDHgetBZ9ul5YyyBp6kNAQAxarVbTMoGWmVNnajvh9AJ5Zk4IfSZw9P/GjT
TUXoonlPWFtt090NSanYUoFJP0PrC8+F5X/kRtahXI6MtVZN4GlAXynJQezg9lmH/qK8M7dJWKvA
KI3WwZQiawcYa7C5rdPSZlHqbpSYwf9/xRSZBoXQAEKa7gWz8ZCNJWUb2a2YuLX550wmWD1VQ74B
bxK8cuXL1esxSDLRwfa613A5ybUb5BURRM4eLeZuKDKSdvkoYIRkrII2BfpNCMcy/uze0VtfrFCg
HBFhglO24bjKxcX7ksXyShVtrIKGGacKifm82mrFVpM2osZL7S29UAGRRUyG9xya1hmVRHXWjYDi
6udA9u15mAKnNPs3NZ8j2yqGjzjpUk+qU1tVMxBS9pN720YWU7RnH3ClZ9m36AsByrx0kMZB/8uz
bFvf+x9BT4TB6f8mowNqIxNDR1Fnvpr7JpuVWgQi9M0wW7KwJ0+zeBotLikw1OBjQVstin6Xthip
etlUgwAfVTtgdJt3beal6iFUHszvCYYqvN1ewaWwl0K2/yOOue3iMY2A54ZLRJH+V52+SH6/CuTS
1bPYaVtOUEbNgY1/0eWGnh4wsuhXJAdj25a1ZWC3FMGec0/4mTbjMTY3mhnfAaX6fSw0zqFbVA9t
sqi3AduEaPRyNSffqPom7LN9krVOUO30Du1laAFB9S9MODfZUniiAnCEViPQc4ifSayzV1DdJfIk
JcDAF1XtVULpioW1LTAo5S927EwMYyAY2qiaWdxRMegQKsJVD54TIIsc2Z+30Wy2HHmLZ4wilmjT
IJi42QmOYuiD69NAl5BcfBvbdQwCyzqv12oAvDomSuTFCsWrsHptG5Ujeik2OJfMxAZyGqKEqhfZ
vg+cRksxh83RgnHVNsIWZmdbw8PtpV3aQXCYyagOIyCSP5MTZzsopUIsVypaJ6TmIdcjO48OUcGj
QF4yyXMhTMiljyJmVfgwk9RYh4VE4rhwBlDOJ6su42H6FhXC9amiVw+dBmy3iqTXhdqFGhC/eqba
vTTl9iyA/tLQRJ5ai6J0/ZMbAhqw9G/G3EhG1w8wS6XHMANpnpxCNDcyAPucM00NnPUiaGOgHYh4
CaBQe3mmC2XS56n0gfI1SyJ0o9OF30RQkCWl++fmAKOHLrAFeC3lUhDmB4B+X0HTxJRsCxDqipvo
b1Q5k8DYQtvlrTkpAEqHzaFI3L62M3+T87L3S8foXA+6dWdmHScihqlJ0CPSPGFOnKF/FFVSvZh+
7ppd/3x71Ra350wn+vczaSEY4TuDAtrxFBzdOVLQKNkZ9lgaoacaeFDdFregHOxAkvGeRhsNQPSX
4vR40PJYxZ3ShCOZ5u2g/wDJpdxu8+qYJRwHsaAbkv7AbwK7h9Q1S8JkFV1RDh11SNV6avboBw91
3+55UzQWzhIqObj9ga/89EaXOiVofwhyoMr2IrqhNdOuuq0m8A7sgh+6EMIsHIoLo6bQboAkd7va
nvoDqLbzCpQrHC++JAh1NgxhpPR94CS51EaZtHmyEpxXVA7DQHWF8V0XUtLp70Abc6xhaYMAsgXg
G8U9AKYZU5flKRNizG6hca+fuHGxBcHj3HPiXp4UZumMUkukZoaUTNpqGFstErl6iHnB5gL4hdZJ
0NSJIWFYPLZS0gkVuFLqJN9nMoq6yrNpImPVqbj1jWJvNepeaU4CAGciatmBap4SUV1hvBZKGqG0
U3JeEWApMwIuGeAtQC5ESRfky41s86nNVTQwoh7lhmNITBMwUqE+SEWAoWn3amorltP1r4GFSdqp
9Pv2Qf+kk2H8PsQDlwscMPqxNcZZqkI7jUEDQHeeRKvS3w7DphJ2dSig5Nc/4NbxgmZCfqax67ET
bS1/GcQK0wMOow5ShZ0m/PYNr0tWQ3fMgekdpG2v/M6R1BDkXSSvsnZj8nh+FihyQOdAwQbojBSB
KWaWrM5EoQvnBtB9w0kj1E70YJ1izBwafEIbY5M0UgaTK0izbQg9wVf1IimiYzIcpBGT0WZjhefq
3dDwXrx0ra7WEhNwwRmgaqCKol71zEmLo97jzQuQtiAXgTsiSF6VatVyysYLJ98Uka9HK7tCGz3o
38+kBKNah1YZAZCWbkUQGysfeC9Zxj2vBL7QX46GAiTO6DuG8m8zgjrJb1StBtuC9RQO2z78aeRv
OYhxCiW2U9Gph3k3NsGd9RHXv9vsdxj1T51cE9x9hpis0ZrOeQosOAhaCEFLMsBDaOtivmeAKRiA
klM+/sRu0+7UzfJqjo3HoeS58SVRYHhEPyxKZphwxnjX3o9mv6KzDLIoccxwI2OUJ8aD21bOQ00s
S8LDBg072NIr0ip1jky1BOz/tbVWQ3Us9deJB3xaqhqAsfNLCBPcoYQr5ENXAeYvm07qW7aQ/hDM
3NYC7WiMv5pVrCGbMPWeqbRPod84ob9uld4LkA/GdgIJJuzbPwfSYdI67WpFaYu2rTDbGQumXpcz
AIFz/Sr5XjRs9fJt5LWvLZzJCynMmczFUmvRI4iWgFW55hgk/ULmvJtoB0cMS+dNgybg8iRqUt/M
rQ+Ibdts0QiabTVrV5u7020XvRC3wM2h+xuPRHTnsvnrCfRKqO2DgA51QHMuCbBcxH/8Cxm4Di3U
lkwgrZmgXK+B9Me8GuTI5Wdt3mcBuoB57QRLlk67S/8jg7lpJjHN/KqGDCR3AZhU7TjxcNbBfmk5
t7VZ2nM6WQpkfbgcML7jcl/gKPpSDwEGjYqjGoF/POCx7yzEx5gH+yWBsSrfAn4/yyBhmtfiCECV
5YEFCm0DaIzQNI46iwuHtmzQtaCpFX00l+ooY42F6wETih61yJ1UJFMxc/v2ki2ZMlgG8Ps02w2C
30sZQPXU8uRDhvRqmD+qR6N7qQJ0fHKi1sV1OxPDpDaNHE9Po6NIu3cBaE+i+2CDF59F47HhRQkL
aTHECBh8RHE3wHwy5lbIeWDOOXDbedrcGWrzZAXiMdVRfzFj/VkSxBV699HAko2c87qwXReCmWhZ
ADNIGpXwOHIwOo0qI7/fEHDQElWsOQ5oSUc665bOIACUm80UB+psBEIPftMZMeMsbazhV3mHoRLS
iyI2dqrL3m0rWWiZAPfFl0D21VHHCQqIChru5FbZ1904r7tEQqOEj3FPiYaSR2NV6DeYw2wb1OaE
mZYFprthLto66kXNNltjSBzByrPYw59+zkGkrEFQPm4430mPBOOZL76TPTJgXVXMAMyrZqbsQ+sl
rKL72Afdrr+LLNKgaBNngdONEzG1h9uyl7af+hxYMtBYV3MhErQkJnKIqEnDE7CVJtJLP0wRdVVd
4DhtmXrlKy0RaFIGdfgFizlNfp5XRikjSlEacAtXrhm3ZNRMByypa6XZKdkuwBA6FAPtxsxXcUgk
w8urn3m0bn3LEcuVheGHI/LGYCefWhJb5avS8Y780gOHDjf65yuvaDnbqQlSv+jQiJK5ffOGVBmZ
prte6TwB7LhAgH8PMUIyrzdNf1S65P72dix4HIDZMXIQuCOQd7OIMXkuhSpMEF+llDLsQfdzWyht
qZ9I4GNAsiH9n/IYy0vLIRHmAXvSRns0FxFlUDeBtSlbTD5F1U/4K3GA4YEaHcX7z9fu2WMgEkJz
TAwsLrhJiWC+CEpDdGMgAqZ9CPJzFzScy+gTWH5ldJ+MJ7QvHxf65U1Rwovl2oSpMtqAcm+foBcx
jkiotNta0DEeFMM0Mc0zf6njep0Oohf5hm1W80s2+RtfeszmfakoYEOO79rCKywvUMxvt7d86QRi
wC29n1GdwFCtyy809Sow6gj9M3LfA5ghoKNfNlqvlCdXn5WJ02e35IOx9HT5EWMDfHIpLSyNTi4w
J2GfFIWrYjB8DgCOjmYyJbivMPm2aeTfc66vb+u4EBTSPQcyGRkzWkS4lNq2OWiYAA0GY9KzYORk
HtfG/HpbxuI6ol+XNnYBFM9mSgqxQiN+hcDTiD/aVqetDJSjNOKNZliSgxcAuOAoQAQowUtd/Cyo
/80eK8fb0poIppbbeefpAS+PRX+INd1zQYy/FORGyQMdEWgTdl5WBc+j+YDRJb3arsbad5UmWN1e
wYWoCmRWQE2hSZ0i7xnbAKql6NtP2K//MgbqIVcPYm+XprHNZB7P3aIs0K+iFA6GJbCWXa5iIQ59
0ErowzAjFeTuQ+cW4CktrWObRGuM7OIRFS9VsGj24b8CGROs/TadMh1A6ij7NQteGqovkvgDoxqc
orPH4GGOVcfHMQcN8V+sqo7aI+WhwPQS5rGSp1bfjB16o9TcSYmq2FPoZLw3xBJm1sKzC1kcNNuB
qJTZO3Awa02sAuNZG1aw7gWKh2+q2THmTkVdyRRWue6nuzypgp2uV6Mbm/1DKAXWU1TJ2kECKQLH
9S6deQzNpXlYYKnQMXK5w43Rh1aVDgDJN2iusE5m/TAGvJBycVtRp6NZLPyDTrdLKVVr6H2nSIAO
qcNxwCTCYjQcrc+2UqDj33YlR5bTCOpW6x6SdvZu7+3ysoNGhzZewJuy3aT5rOTGOBh4IQQpRr75
cu9UU5S6Yhni1ThUvQ3X19pqkvtO3I0mmp3G3G51vFj7rhT24oyZwre/aXHdAV5DcklH8pt9TorZ
WKSRRgFkXUqS2CDz9J50PHrrpfOLnTUlMA3SKX/M+TWtvOmKgbKNNpUzA/XhinFpET/q4lXVZccm
e7it1pJAZLdgR5S/FTf55UZbOliK+x6NeE2sH7LhTRLR83xQ53qrRwknIKcfz3rec1mMUc2W7o8z
7bBqQjoRVvYFN5hUg3MpLtouBkLiDYKHP57L9KY5i4YK1UyHwMKZja2q9MBUE7thaPoeyOAwwnUa
xrUmdpOrjFLu6ulsSSTP/Xo/mZm+ur24S1cN7YXC4ACUm7Cfl1+iFPWk92jA3qtzCQLeHkjDAIzY
Xh8ko50qYYvZBdbzELU9x0ksXaYIA8F8hSZYA6+QS8F5UIVq7GOle+VUI1NvqYemix3zL8DOSHxZ
EIOkhH41AqKUk2ZUfSgIrBCCHFNN1igQVE47BbyX/KJKSLHpwBiKoIdk/P3U4xJoStxsmgJcb90e
EgUzf5MT3v0c77N00pElBQaJzqWC179cPLVU/aGhnQpZ/YjufBJhvJecTX/hTzCxSQHlLywDSeZL
KeglB0Nsj+JqgSj9gOfCS6uExnq2Ap/ctsKllUOMiCS2/InFY464XIRWoJmorMbUnVfEKI5j+lML
/xz4jvTtlxjmdE9z3kepCW5HlG7l6BQMGrF45fZFVWj6H1UfTBhgW46A8E/aT+CiVT+EfumAb8/A
QLkw+7i9ZIsm8CWHfS+iSpfXZo7rL2pqOsE6xNSPMuF4hyV3iCc76rcUG6mx9HRwTGWCiwTuUFLA
kZQ5Poztth7L6/Ulgv79zBUOk5ALbQ70Zemvct90VPkeHYTiX6DH8TD4EsPYson4r5ZraJICYiG9
dNam9n/f1oS3WIwrHeu6KwK0ku2l0CRCVdmBaHCc5vKmf2nBnHsfkBRBrSgntmSAxLEOHRNdZiCM
/xsHYyG4wZWro9eRHe4B2LkVGD4EdWriKfKHkqAxxjzdXrClrUdkDmIzUDki7UEX9GzrCz3Mg2QA
FgrH0TLeG00g6PNxxrjlmDFdFvZWp3RjePxagEiz7jLSy8mfLTAD6ogM04eo/0BjfYERI6HwvR4D
Vxr/OGQBABx090DM4f8rIEKVAN5hDDicyYjejul+NhsiBgDxy8lmqN/+dBnRsYZmm0+uSiSPGLtL
xgpMIzmAAk2OCZenqdiXw3sAkqzbYq4jBXA5I1VBiYUl7BbjPIVUnme5RoJKXkUujNstXclOOWfo
eqcgBOE8+h8wvEZlKUXEwsgsqwZUZACxhy46pph5dV/igpvAd6TbuEEwXnla31ZtIR6jPNWgcAQf
q4G0MXOuNGWYhixEDh6ctXG00pSTMvgxAarNFsB9k6gJGaPCTuZpL/p/fKYhG4lHnGosLdq1L09B
lIrIAqUo0eBy3ZQK+KGHET2jvDNwfdguxTB+Vi2iVjVL+hhF4jvOvBbJfl161E3v9lpSR3p51i7l
MI5W1yopn9F9vTeHzE0q4G6Hw6C09jg9DyJvPui1P6TC6JhDGAxiBybikqo5joUhRMSV36XpndS0
oD/gUM+xLz2Tss5plPZAQbsyxjYxwYnWdGZhxf7wvBPtKiDdMfQwSNcLbMwSexhXp9vr9zkP42wB
r8Qx56wVZzHXK4gb7AIdN+SAacVZbdcu+jS+iXtXfjvWSM/WxN4btvsSeaeBZF7ibHnpCxZXcfUl
zOoWRQHo7yQMzwfTcN7N38mD5Y0+eTTKnf1yaj+mvR2iZ/G2/lypzK1gpV3bZyWkOsGjl5FmraF9
T3ZDoN9PBIgOuSf5KjwYnG1mixRX2jLnsE+1uhJNrPv0grC9FTY6puVggI099kQXX4v7sbKjt/Zb
e6qmwMawgsiznmf1e3zUMbnaruMftxeCcYVX38Mc2DA2wqRpsA4ZEtVkJXrmurRLmxMSfz7Xb5kb
c14b1EOavoaY3klmO9+IW6MjwfFbTD56lzx1RLsbUIN4lO1xM6Nt0niPVtlBfj2K3urN+qhJvfKJ
bfcn0Ruc45voKfYDr7DMNs/8sxaY3UJLJMjmM5aIGTxJkovB+JwQ+EcbgDcXZDybwP5TNrIrSYz1
Rf6QFeUESbPnjM8x8nbJfWsnHmfZ2RvnSg5jbYY6mhHqEeNzV5P3flOiKbWJyDZx1rxRDNzFYwxJ
mZqu1FKopB+SY3fsDvPRWpUNSVe8s8sC3q60Yoyp1vXMimtoVToC6i2GiGk7PRnljWSQ/PQ0hmv0
VpXbLLNRBapMUumbOLJrTI8GLIFzEbEFoH8+BtUHDTTUFJFwebFaObIBsgHLLvcHc7ZRx3+UQpIc
7o2JFN7JXNuz22ziXX0Y1pw7/X/cGV+ymZhMnzs8qissxFg75sfY7er7WrWr2m5d/bl40LwWcGik
DG+7jGWxGACEMAJ1CiRfL1UeE13pwUQ9PCcJRpU+GO1T/CsLlJUCMvsew0fA2fpTAYJKKze87gkm
PPz3ap+JZjQ2yzyq1YleW9ZR6GwzJuPkWNpuKjGei6Pnsiydcowje4TI/lJNLQDr2dhjZ1uv284Y
EUmqTeb8ur2YPCHMta9afot5hFBI3vora5eSN+lbxlFk+WyiJ/A/mjCXfdIVhT5T7ysPz7jbRuAF
79Rp1WbbadobxYsZcK5Xetiv3P2ZQMaTzlYdKkUHrSq3/KVsJZtHM89VSb3cnHa25BpDO4dnjTjV
I2JN+NDRHVcJ53yztED/WNzX2jEu1C+VBmVMCDJXGvr0XbS3dLn9JpNtjL7t7wMxXdO+bRNsx/Q/
MjEKDnOT0FhjMvuVockGCX3IHGyjs/0TmsTDt8S9Tz/ycpc5qft0WyA9sNfb9SWP2a4pFBO/DyGv
1X6hXP5SvmOEbP9itRVH0P9wHV+SmG0L0bWa5H04Pr/+CFCItu9V5y1dD+tmzRvHxNOJ2Tcrj+LQ
jC0EeNr3qABE0LcbDvT4fxjhlzbsnSeqhdrSgEE8JS9hS3IiOt0ucASOk1i+x5Ek+Y9BMB43i2u5
nScsW3R6hZP1NpjoMzky2f2VpwB0BjMPqeGx9AeTKIIfwC/o1Zocg/WdYX/PnmOyvm1vy5fmmRhG
n14J1DY2IabTQC1sa6knkGKlP39PfrVu9toIRN+DZ4j0K2F7Qi9lteONXFyMe8++gLlI+rmWg1rD
F8R4/tgjaUDJYZKPgLeg1H9fHa0zOcybP46DsjWrki5oaMeef4/c4+YtfRjWPKgNRyP2upLMJFb8
BpIKNziG9qO/TjZgFef4Jp4U5r6aizSOuxpSlKfwWbdjp3JEbz6dbhvIsgf8WjbWA6IfNC7nBGL8
38pdQYAm/m25puN7wkPqloctj7d52TGdCWRcYJGVTaBnENh7BrkrDu06WCnb40SszU7a3NaOt4aM
ExQTcZC6ALKsNehqYHyau1dfedOSeFIYB6hF4L4y6FGWD0JHLBIQ8ck4mKTgmDj9HdbC0a+GqS+g
NaAZksubeJDaRlGnZHpuxV4B4aZfO30UFau+HCxOWLH4akfFH305qIeDLIzqfJbLzbW5T0XM3Hg2
SLDr78s7sLzHjkqMleQWPvGJ7oVkZ2LS8/tfPXDOZLNt3pimqKpqCtleehfe+eF973bfRcsxXb9w
bxvIovmfy2JOmaZPUWOVkNUVO3V+T32SRs7UbVLX9J1EvNcBZ002jSPj9Kmr/1M4E320PirToMuG
Izn5h52jgy89wJOcxldABrnWA0feUrB4rixz9CYxTns1g7zaQZb8NXIFW9xoD/ku9ZGPegvsU+Hb
PBa2xbiO9pig0QREnXhDXZpSZVIoQUqvoMeDF2H4pf2ok6i3Zefp6cSb3bMYKZxLYyKFCLPkkTaE
NAxFOpaJ3awCJDS288QLSehiXZ3GM7WYm7UugjjR9Xx8dpTZqV2ZyGS9PvmufuQ9w1kk62eUeq4T
c/BLEbSgUQOdXvO9QZKj+qFkjkl6l2cgPJ2YU5/oUQgvA0E7L7T778Yu2rTva8e3AV63bxvjktM8
04ll18WweQyqmCAq+BZUpNkLjsNdN54M5nBPTZhG6QAZ3wb7dZcc3xXHC53oRXOzkthPSIZ9u63U
Z+74hlGozIkG4lxPux7uZHfX2In740dFNgfvXQndZ9WJJ7fbg4fuKXDW9niw1zlSa5tfvIHdvAOn
MsfcBwhc8SW6i4fSSwI72ABvbq/Xgfdr3fPYAhcj5vONZO7YuqqVupuh8mS/GiS90x2dUEI/w+FB
43jbyTgSzU9bsaogKSFOdFSdYGOSXwrn5mMbU/992Awd5Ie0aqWylC3mUKZpVUs41+pHe5fKbvfW
/0AP+h4P0EeF6O7aeWrunuxhh+QTuOgGgnXlpRMXr/qzj2CcSzvWUgHCd1iuc6j34b3ked1HRfrN
43ck2wIewm8xKNPP5DEeJin6ujFiyCudb69AvtnVz6NtP/D0oj9zdTzQ14hCtAXSN3Zts2lqlDLT
sLYILNxhExKbV1Jftv4zGczSlUkcTQXa4Z+d7CMz3H5tubqzl162HdkdCuRkOEj4xYw7YLb/VYpZ
O6u16lGMIFB8fzeIvE0CLyCPj48zQVV1m63uNs+hU4FLaVs9ndYPxY+HdejaL7Y7nno3sF/W9tMD
fB/PkKmet9aa8eVpYgJYUKm4NEDFu5s2tz3d8p30pfXnPXwWIKZhoRlZiZ9H522wUp+22/XDwwMn
4l088WdCGAee9YaEOYcQ4mSVrTogr7Nhlbc1of6JXSdDBD8/GKDB1cJGumItofdEn2H64aOSSE6Z
yJyrbinswqhsIMDR4obYnQlJgiIp1XjMpud8iD0M9bK1ChNEdICjeTfeZ2h8pQwmuVPuDEyGZevt
oHbrGh1FvufDD0VfRcRoSfb7EcAIz3LV+9XKdp/E76f6Pflp16vYPWGaIkaxu784+/bZC37rO5iN
69qw76oeNeJX51CQitwlWxTYVIJPEUSbrOyaPGGmE/47pYeBjP2/SPuy5baRZdsvYgSIgQBeCyNn
cbAs6QVhWxKIeQYIfP1dxb1PCyzBrLi929ER9gsTWZWZleNKa8251vn3U19gahU79jAUD9+TfQU7
LAdvZa/uzlgeha7eVbsBbF5I8nWwqS0d7jU6il3MYXEu+7vI3pNlnkNvUbZDp4CsQjxcgLbcYNTI
4j2Ft+Vl9wcMMtAMGG0k6RV2RmIOEAHJa/ruvHCwh9Nb+amlk/Q0mCgH6ET/HWI1lykb+SbVzQVA
PH/5f1KflBWRi237HPI2Jk2Yg/vvYazNrB5q7IUIEcpEutKamVroy3mjdJ+5kMvAyp+r14yU86I4
632rAaNWUgMidI0YEE/OMEjSyUnKM4Hs2CDecvpVC7TTQ7XpDjjo/shIJWooeoA0QC6eZGSmA6K3
xKjsTtxX5u4zNX6021O4zX4+NijfH7l7ooz7JUgAr/DUOWoATvGjsr39Ca6Q+5jGlJTd9mVjlw71
WJiKiS5q3QwjMlTKeiuyLqbiYL8d4YnZhHO3+M9e7v/SYfQ4TuqgKnLQaYzaDp4Hu/w53yXLnNQG
LzEkf/d57mkxlzWPejXUM9DqVunmjH3Q+wIdE6oJ8FBp+QLzsVr7RAGwcoOls7W5WImJ2VvZcen4
FzP8NViyPRhWsNGt0DPVQ7fpCZqvTazE3ZrcHMX3V+P+Y5lLbq6RHPeQb0hWvCys7VkzVUtcLsgq
dzyDY06nJGp824xNKYVBidE3TG/7BRq+/ZUaXIbo6bIGZUyDca69sBn0mYzTp/cMlFGU5GtXNWbb
2So3/v9zm/enx7yIhdoXl667nV5G9vXasy1gwnGc6KkHYMwR4wh6xSJDqyKIFNu5g84CXhfDtA6i
gQijQOijYxu9Yr+rOwAU0YaOvf9h/fqs1s//Rsu/KDDH1FTXWR9dQUGFlodm7mokMX2TayapsH6/
+y86zEn1zUItZ7RVRrH3L7HxkhFbe22fE5vrnFN78YgS4yv73kUpr/GNo33ghGZipARhcOdyg+Bp
Bf3iiXmQKkEIJR07zM+VFZ4LAme8I/JpQdByEzq+Wax5MBMTmScq1P9QZNOWfZHkSqjjFJ+rQ2F8
DMYu2fsmx72YfGjHVBiLHF7kqNUXqIQpZLB/X0zh1dvMDbSNqWbEeci4HDEWOVikF8Gjt5WQxrJR
kX3fzczG/XcnR7cgwV2jgI2MMV0IM79SxFubyZt/wPucE3RcI/1KeF1hE9EhLmlEijGlXXpVi2h+
I4VshZ0Zl5+Y57JnO39ppE5SGQXnpZ5+QkcUGcNaLQDcnqeoKIbLq/k72l5XA9rsfPvAc/4n7dGI
EGMtVK9KKzlCdrewXgANQiITEF7LxxaJWoJv+juiwVqKWVsGoR5dUS9/iaFN8YpzXDwmGAOhZGjq
93JkVdfxcnBbEi1RGeIh8t0mex+xwRiHuTQozazBUaUvpd0bb5fTtjLQMAdvA101K8GYL7Fs0cxI
jh458V1+VY0FkW3Ntl4XDf5Smf1TtFwpy47Xz0H5e/BlbFjdzBeXrCggLVt5NSCwphs+eNssbyHt
IyKMDdGvdVMnMog8tynZvnlGDJ9FwcKErfbkyebVEMjF2q2ORLcCRzib6UfscJWec9M3QzfyzUs1
8OJIvxkynQjbLepmmNBzX5Pl7oeRAZxzceR55hMk6aoBjNVSyLnvgI/xtcIehaY7vww2Ety1W5nZ
ieN1TFkYWjPDf9htTaGvcMMjvlSgGQUebWPBQicb6QS7XeMtMGZObF3Ip2e8P9ZIFmOLxjgAfQMx
NNpjidy3We8olWd9ClleVwsjQci5tTN0VcIh9QF4Yc+NxEwd7ZjURDg+Jn0DnGXk6I40w+pMTAMl
lWFMi08MKSPddd0ABIZ+wctlm5tvaLAls11B8JeLqRqdLT7Jp6vxKzpdd/LaMLLNSl9SyfPt2FGf
ON7TRA3z/mSYZ0VU2hJo5jgZ9Hkbc4QOAAfcKVYXksY+aTtr5+2UJa/kPNFxQakChAVjgxiIvFUc
R/efKhXWOwSwYBIoYl0J6jV2jNWjaAdTDRRQVycsmlzNTIAFImLjScOE23NHnXltlASBdukhRy44
orMVrbkLL966rnKivqVO9jPjiTu9Y1YGFhiPw6ZkdOmhd/9e3CMvbxtPBrsKKbFrp3EQNxBlNVvR
N44XN4j0DftGDXAqFJQbD7nCGO4ybq5tpKK0gZBLXdu2ZIsrlYT7ch0Y4W7m5JblHtBOTizjtSdY
LEIei/ykdlM8l/9+AMsunMrsUtPaSo3Ycw7PIXGwxnabdWQHjFqgrhDU//6Fz4eJPbRLI5mFJYrs
xPR1WCSXXNKQBhVXmCK2bST2dk+oavp/HrM3UfxY3FFiNLrCSE0YSB5KLO4VvSAxnsDBLrCiSfJJ
YPjnFO3Tg/EUWNbsLTR8U/RJQkLDVc/zJ25tnooOe9ljthn9VXqhT+W27M+6d72uUkBbvclRIZO8
aC/rMlQDw9MSDG8ISenIeS67XoeWd86J8D6CcRgxwR60foGzl06hvowx8t8S7Phq7UYxY8X2XlWs
nyNNbOToJtXRXm4DCEmAUWuXj79k0tCPj4NR7UaU1LhpVFROCnO2ka9GJjlq5sqRsTCF62obXoy+
36n+MqjXsSE6gtH/ViWT8xUTHuCdhDBeZlmLgCCY63BQIInmwsRQwcbDiq3WWKzhQRx45ZWpN3vM
NeNxpkkphxqgGaBwGTyin6+t0xMeUxNe1x1TjNeZIl+LqABMSSIBko44z0nXWsGyUg1sx0ySiMjD
01z/2ejvYWsvgmNQnwXBLOpDojSctQoTufN7HWRsXIRRdCVOqbYPGdkmZGiMt2AXLrfpMlyW776l
WrlqBkvVacyUvGKDsWlpiWHy8hsT3f/4ECw3ASgHUF+VbxOCXi14SuD35+fry5u2fUPtXP8VOzuT
wBumHnFg8pKAUxnbO5qMzudeqLZCCJrCQYFhmZ+2gStbWIDzdDFrt8P1YFrKM3jpgimX+I4uo+az
rv+vWKtAXFUrd6a76klN3wCOKgOTvrTROdmiSdJOIqOI11pqSxopxR/SfDULiZT8xADRpbL1jgjD
Ws0rUtTbOlrmpeGfHmvgpAJSmBKMsOkUH/f+wa2EBSorRdCfJVs2Zoa+2vGyNDwKjDYMedXOrt2l
PyduaOpGvDP098c8TD3jKE79wwMj4nOAYehCSXkg0m/j6vDEaNJo/PP76Dq6PyMvFDKx7sGBOeCQ
8n1NXg3v92Mebo4c8zwBFoKWDgH7AbBHxh7HBWozCAT6c7USHdlSQOkIzGLjY4H2uPbAdT0mruWO
HmN5B7lWZHEGevqJZuORHa/QFbpY+k5n6w6wpW0B7RDnx1xOWEbAcGFlE1o8EGqwQzfRHIDvZY9C
XiMe0hmGjPSdXM5JU7upj/x6ztl0NHFxd+QY0SsqP9PrEOQkqOFMU4mcHhpNM8J5RvTkp6c3Rh48
P2ZxKqV2R5SRRn9eLC5o+ejR/JA9N06zTRAa/qk20o8APYePiVE7wgrN6DxvNncUHfSzOtHjCAXa
i1+eo+xilv3F/d9IMNG93PQilkGCRNJg6Un5O4yX/4IAFkJidA+yD9m41y5dzSq/oTKhRXBE1Qx7
a8zHFKjqfDulEQXmFdBmgRoEXt+ffTSrX8yOo7q8n6eXNLqEWNIa6SqBgQBwsGJk6nhoA5WnsFP6
Oh8xwdiHatbkvkrvQYmBg9OkRPQwDpTqhg4olIrjNUyMGQNJaUSNsQ7xPFaDIZn35/V6eyu5I+d9
jv+cM4MsyZ9Na22iDXnFSKeRWqtTuU2NdPuOnDH5326OeZ28mXjNwgCfIQwtqaQ/HTZO1wUvDpzU
ohGzjJmoYgUj1bHQn9EtjYqg39nXhcgRktueuEdCyJiFUA+wWw8xCNrotnZ3DLBL0Sf67krC0/Eo
VYiHNilZkVOQkmR/+tSOn2v9/L7unccnOpWFH93sNxxTdVZH7TWBtAqHy9N1mRzb/dxN3n0kyXmY
qZPnih0HtPcNiJK3IxkphhwkjSCKuD2vTIkmvV8arqM1+aCMSDCqrYRasEh6kIBLhaL8dj8sz6l9
vq6R+3Mca9OZOTppa4TwJ335+c6x9ZOaP6LOaP4F8CRKqOJO9fJFKX6mqZVUnPuaZBCnhwQgOn6w
R/HeuFz7ULkGbTCcsb7kjxgGZqNfDf9avTeFUFvzCIsgPOx8fywkk3xhyfUCuYkFBeC6JyoXaPQa
gmg4l8XWi3Zl/TQHuO7/RoNhrMnqeZBV8XAOtd9Z0xJdXM183uJmHiOM0sl67MWCHsJ0la0hScs2
n1sF3P/HrEz6bthjATAXYP0B2Uu8P69BzYdmPmTDrYq21pwZmZOZ4dkpmTmZCZRDDsGpxBXdcXvD
h0MkxeKmIjHRq9o1H+DxblukcbCndFOexeff++xgk8LcqCV5LY/JU0n65Sk13MNjjqcyO3cfwLwP
snKtiySuhvP65RoQH57cU29tf+e2nRjHwChMqzHzwkh/WSvRLFGhCvYoyvJyOrei+DejOjoHRlAr
efAXEuAsz8/P23zzVpHffWb4xJkZDob6/KediFG0yLygrTZEWMBR/0ndHFFnRFgbZjMskymHc5sf
ZP/UYUGSkP/wlNwSWzi13tzinDo91UfsMuJ8FXSvF2qwu0brRm+97XX7d7W9kuVHYDhWiBx0aWSn
02FmHngvsTSpSl/MsohiShM1iahT2usXzXkL39/kHwP8qSVxrNbqzNfVr9Oqcz9XAjFeW8v6ERJe
MWTyPbkBRGNbIwAfGXNby51/SfoU5y1+ZLNjKZ8fny/v9+kRjN4rP+jkWd5CjcPkLdJ+LHhgg1O/
LwrAm6bbXwCZxrjSZShW82u9GM7qInuRLuWLnl3/heUGhhVFlkMzH1Ab71noonYYioswnL0iIHq/
bJTnrDcfH9NUVgXn/0WE8jk6p0HWqzBUBmidYi8MIcYgZnk6/0xE03+qrc5GN2aTEPXMIUutKCv9
FBAbZX1ZBw4To+yCGiZi1uCt78LrLDQ6Hf3fhu/rdQZEVbnwyJBUgWckEozxetHr+jYI52pM6is6
N0kT5LFdxBm2Oz/+LnHiuwBUiTXZdBsXRryZ7woWXZmihWIO6z8TjQtauOxim2zPAyoJsx8ouYZk
pa8AhbJy3cZ9dh+Tn4o30QSMLXfA0sVfWPgySQuSxA+H+dl82cpGsMIOBWv1eeDYuqnGgzEZdpdQ
oUWlpgzgsrASgp6e5A27kF/5nTbUhjG3fEeHURJPiS990oHOzIU/t93/vgJSyBgcC8aNnA4u7w2Z
erzRKoI2DvqgYdMBozKS7xd9WyjzM9pGM3LZLx0Y041gWyuObn5/LlRIB2Yg0ReOJWkCozYaFlkU
QYOBS9OuSP+6MQaeuzPh3N+TYCyYp/XptStjOPerYU2szWp36jniPiEI9zSYp98vgmEGOHXMjaIy
XBhLsulNi3NUE0J9T4TRKTGAe3EBMvd5PSPy6w4tBIaJFhfeq8Y9MOYJnwloUoQXiqT0VsKcSnrk
TebzLp15sr2+zvKmpJdeHfqX0+LIMcac378xOLLFOpa1DUOG368QSqbEqJ0Tx75Q+b9XyLuruMnD
iEIgtegIaEFBIXQSPjAuruu+826Cxwc1siMqfj4kRavgIqJf+i+glvFmPyZKrfdsUDZHBC4h1nQM
6ApG/K24mYOjWkGqenLgoftMNNPfU2L0XAkz5KNlUBr225fGeHl5uxjuPjN+77d2jmGeK6Yt9/DS
OD45T2fYDLKQ+2WlUOWfv7w9tYRsLCskPzia+d08U+YwBQHAV7pNj1GYNFzUgVdmGAlBMwYMMwIM
Mrw+FrkJsLV7IozSDHohzqp5erOUP457AG1d3ePR3za1edwcosHUc+KjdRVZXQ5lDnsyk+q/tHQO
XgTly6Y5oudlUxXkYgdO7Wo40vlxQ35a2RLjuT/QZ6q+fvoDZq00Q+Lqw0S57O4Mbt0yI3nNZ8Bx
KgUc9LP243mLF8NekifV2JTWT2tn8IT2L4bwn3tlR00rrdL9SwpyRYHqBkpx64P5r0zVFwlGA6/y
ApNtNDFuFiTKjJ+AxQt5+2Qnytr3x8Yon15jC3CHbaTnrWnb9of45DxtLDrmFRrPCadbhXtHzHN7
VS+q2uc4NOT0Bntvz3FJTumm7gY1mxwdoHyMoe9h2D1/zOvbCnHZ5aihnId1Yxv6+bH8/8VKft0R
8+4qbYrdsEkFjl6i3RZTx2eUZsnFzXcmtw/lezR7zwpjSiL01oVihtMzt1egQYQ2hh4MYp0CdJjp
Ju8BmCiE35NjjEoWypUnyJCM9Toh5hbXtVw+tYbzUbtHeJcrDBjrGPDgPWx/8Zf+OVJ2uKYXKswi
zcBm4hvK2wqiqKFRrHI5wjj9gH6RYfzmDMtWFYxpIxOaEWG52Jtux2tsEOlvfHcFvmgwj3Sf9EGp
X6i8my92ZaCbFbmWhUksyzjlDiY2eUEHjynGZCj9pYv6oujPix8Kokx7mRgfsulgCO4VI6+8I+Re
FWM8pMW8VjMFIpJmACbzt9XLCtP1hwPnqiZaCe9Ekd1uML9Iue9TOhBD2AzUAdAZ61iG5epLbEnm
5al476nCGI1QLQZdiHO8JQkadG9vyfmD/EF+HDGV4fqm+c6xI9/7nO45ZOyIfpHlYOGDYkS2Zret
bLwpe5NDhPNYsxuyQg+p2CaHdLyY6GE7kyVy/hjpxezwWrN4ejyRc71nibEfVVSJ3VwDS2uQewO9
i30kH57tWCn6A6HXn4f3d4GzlmvS3IuihgVlAnbm3ILXkReAIaoK/j0kRW1I9gIo1cdHOK3Ro99n
XrC861MPi1lp68QzJhje3vZLJPRkgmYgDUfpujyNphr7zYSMCDKieAVqwByJf6gYyl9AKaOBvWFr
Vvv6mDOqqo/oMAIYK1jL0zY4OMWVze7n4x+fyIBBFkZcME9XvigTFRsy6bEBwBOj0Jv5SjJWrv7U
Ea4rOGkER8QYwWvUvlpgcRPK1zHSBigS8hIT0/boiwLbRuA3/ixTQ7CTI4e0h1n/oOYIyQNAivBs
36RlGNFi3qlW6tEE6eFidDvc5y6qnRdyeOc5Fxy9ueXsRnpTx/93/dIJgO3O4+ufqH7cXf/N3o5+
3a+Etomps/y8/k9H61vk2ufCWTpIxG8GozOt3S4xE9tFlMdjbSLfeE+deaVUra9rUccJrtG0PCzj
OabQSwy/27VhVL8Bl+i+u6cfwpo7EkR15oFOsSOKSVxiXTkNjsLGiL3XmpRYgCnaF4lj9DgCf7PE
o+PV01ka+cBZPqt7bakga8qRwWm/fSSDjHEo58MsqjN6giZqGfBy94itahQyOtNY9S6vbsEzFzd5
GjFUtkCnBkQ1TZmpGGew/2NkTUsxVua/ygKMeGOshaKnsppqFB4CUwKqMXdejdXhUHPM63S8+EWG
HU8ssSkhj+gRBlciQBQ6IBZiBl5UORH5BJbMnbSz+PqdXvxX6NamYCmut9oXLz/aN4wxcV/4Sfd2
xBPj3l6DeTZPCioWCXkuSL2xlQ28ChXpYAA8WdHLiht20598oFJs8rkHFC7gQ3FbyEoRsyLXdXnS
sV2RbpV+bLSmI+MRd4zZqAqxSZQQWoXohwY/H0Azg/NiGe7n+sBDFJhOgo2oMY6FoIWDqHhgzESt
YGsnFlqHlsfKdF5X1qonJxfhyfr9MYvTfi6yUgArkTUss2feFrG9Lup8juhVAm7iPj+dl4hPxCWx
cH0uxoI/P7tbxo9Ddvqx+SLLyE1+kWa5Jt7IvrzssYwYWwgsOPWGsqNOvfGJPt4cfeaCi7IMr6g4
Ub+gCvJFnYmRAjTxx2JZoyxm1Jvw/LZdkqsB+ufdjofO9Rd38YsWI0Mhtlf5ygBa6+d1bdLOsIDY
R6dGqQG204Lj/fho/yK0XwQZMSp8uRBKGjzTiBNmEzCsC9NB/uuw2HFocaWHcU2lRK+wQIa+6oLz
gpm+LXWGPfunY+1+WfCGLdPlcEd/8bv2f3HHvEOt1obhlXrfeMlJApFB64bzq3S4KP9/8Rm+KDEO
a5EIWD03g2l7rv+oRIJ2LJ3UHeDp/8SekMGQbcBGcdj7yzP7RZR5itRL9d9kamXV5vqCDhVtQxzM
ujaG8a4sD775/szrCOOoA+rsOPPRW1vXF7nVqS9bmuaLYGxVd48+6sq8Og2Hv7886//Hn8ruVhUv
apIkNJZ50/eeuSQycu7GLaLmNZpJ9Kj+LimqwJiYOugAdXChwadpm3vqoh8Txw7Wb0hyIgMD/jYb
y50bxsk1gbPmBuYh/sFLoU1nB/8xNSo7WQ+TrialSh9I6L59DgjyMWRYIX/APdvpt/jrbBlL087U
maSWVGCBTIBBy9RFgK3tOC/GgkeGsS+a5Etd2YGMFhH9gumzl96Q/iSkNuMA/6KjrxhYq8gy1fAZ
yz+Os3ldrRAXnSyLLC+2Z/758xMDLC/oh9UP2cZ49xA0r1YWwmfsoOeE69MJqtEFMCZqtvCq0KPZ
bROwevkSU84zuA0HjlmaDtG+zp4xSwGmMK8eTTpkGLk1Zm+CbRxcHqgXtTiPJJqxSOo8zTSfhtDD
sjA9QrFOH7MxnbAZHRZjflpfrMXqCjYiguTh4QW9KhQ774gpM1JDVXeWETwBWvJ0WHNRaqfTHP8c
IVuWDXPF0wUaIW5BtTJ0S/hjrPya49NxzDo2dN8bu0irohBbGKElyCTCx4K36rRkg4RsaZwACsEr
4XBMOlbD3hPM+isi3xApt/VbQUex4WAdnxZAcBLJ5wq7FU6h8/gWeSJ/iw9G9rzJr2hnutUCFyuv
I/MD7IDSId4w/0dCjMWpL0Le1zSszhzvFc89thu4J65gPPYVVbZIGwrXSJOuEIzndQ4MFH0nvAan
2DjcfMPHHN3i8QcqdsO0Gx1dOxP9QJlR6Xjebud48rFYhziRkbqoDZ8MV3pVeQLCeaduT+aIZKRo
3VxPcYjrC1p6jcr0zweeeXrsNWHJy70M+kCyr6MEbG3NwEXqY5+8fBY/sVwDIQUX/va2FOfRITJW
5FJLXTpPIfFX23xbY25yuz8vj8H24xzvj+hN6iXy8UGIUaHFHEhi+mZ9ik696/JOluMKq2ySLqwQ
naZU9Upz/fK2t89P2NmDR/90UJexwXGGeWp3iwRGF9lLwRAXlO2Za+cX4rmSZVBsWs5lcl4BNk+n
BCH2SdMqN6BwW1PeajkZYlPg6TaPDBMjhY3334KLbSsuCum6cSTGrxVq+NA9ngvK0YFbaDw6usH/
P0Oy3qLS7T0BMO6xYvMcTzYR19bI8lQLaFnvmEgo7ZehXa//wOrTQQderzfHYrHZuGucK4N2hSQE
qw+Mir9zeOFdDeNsKHki+QWtoZto36bPCdrHHYveDCpvzxxi9MceKDObiLtc4w6vJXgBEsHbGXlT
b7O5lTnWyW9eOukvmat/fAAWCrbP9UDKqWw3iSkoJF24oeLG102sn6QCsl7ITlofewy88VaNc86U
Tc6lbTQX2jnYXHef4mu5++Ro7cR88zjn8G3pZdMEcZhStzn5tUX3eWQ4S3srOzZE8eg7KD+TnYVB
po58osGKI/1c4owPks/Q+1xW4C6zXlCuOL/Z5lrezguzM4bc8pqDtjf6n+bB/TzF2zCD2Vr/j9aR
TdvVTbgYNHRK0PoPQJnhJaPdI8YfDq9/SbP+I0O3Ob2RLSlTaX6tZHqTwS+0kamG+IKuNQ4Vnrgw
QRCiujDDAlv0/mRG7i5Idu55PeMcmygxgUt/UbVAiNC2gqg8WKmOy7NSvLifXW43T/VQ8StQeNkm
O8F4IzlyUgAEd2ZLjhHhGES2Ba6R5LpZUCCRzsDmi41PIufoPO3KIyr3HFLUf39gr25pgdH1+1ET
dR2ek7NpdgsyoIec/EIm88JxsjkCIDM5k3hWNHUwgCMEkxlgbRGsyJyaDie7BhDle69Nmgm5FvdI
knYGgG3MPTa2+uQD8TTBFOkuvLUhVFjLxgOJnw5ZJGxk0xUM0Wk3wRmdoejPPdWnZlh3n+3IOi/M
DyRqLFTtabaE31M86Z6O6DHa5F1nlypMcWcKWV9d/Uf0+7FQTAd9IwKMLtUYjYgxYQ5JxxSQ/fYb
QR+qjjEhrzvUyg7rfyeFI4LME51KaqQ1Hj1Bslw6no2uKeJZ/fExX5NqNaJChXR0T1qepNcsoG79
YAInjmeyJ5Mao59n/Xg/ji96QVVpcQicmNxKAhxDypM11kfHRon/Bgsva6B00eb4D4TjG6M03BMy
QzyeJrMMXzyxTno3SNqlo9nxy+Y3rkbFHuj1Alguujl/rXiVuEkTPiLGPLuKoKei+B9i5ja2hT+u
yeNn0tyNSDBueryIdD24ZTllY378iSw/AlSee34Le78Z1REV+V7QmritkkDCqcXmG9b5fFwBf0UA
z4MWHj+3Hgs1lxhjDQq/63tJAzHz5aXcJGTdGTI6Q235VdD2xdKtGptDkX7+I/ZY81CkImD0QDEC
Un7mEGSHCQomrrLkSTvvuhi7gH1fcKVpQy+K6BjUQUuUo6DkvEGxBGGpvuww+Pr8mDueEDJGYobm
kTSrqRbLJZlFmD3hlpx458cYCinQ81anQpgug+11rRtX9A9/UucuxP8ckZ/O0XwJI+uqN8N1Ueg6
qD1vkdfHEQJD1jwCAAt/UHmiCAtYK9AQASXpx0c5XaIdkWZe5EiMZmGvQ1BKwJRSoFIVedLO0E/5
3if905/OblfDStr6EVxo131MfXpaYUSdNSdRkbUJ7VddvyUfla1AQg+a9cyDzZhOZIzoMDZFHnpf
zAYcsEQ8QNrvkg7Ld1buKeAlY6cTNCNKjF0JxFrvQpnK5pa2BwJJPoIurFBXc3m4L9MdWyNajFmR
EylRhAt8gNJ8aSyUufAw1wSrKDAmhxIQ5644WvfNe898LIClpt9E6+NvH47b8ohCCFoHsHGea585
LzXrySsLxZvVPag1xrYgvjV3sOCGo3fTpazRATKGRAVDTUEz580q3mDtwae0VhLiY2HfDjt0Prk+
FI8pxqpcG08QAhX0btPTsam/zZ4e3xLPL2S9+CGSKFMgYe8TC0mulvxBi69Gdkj1Hlzp/JgcRyZY
fx44sqkmeZShbWzOdylZHLkZFI5LyA6lNEHXizU9NHTZkeMHHUWw0K1sHUrOo8kjxBiJbKFXqpqD
0BYbbJcBB02H9+uMYchDSZQ0mrBeL4BnWi0fXwTPkt42YYwc51jU87QS8fON0a3MK114/mdYFUtj
zXPRqVJ8dy0WiKRknS64Zmx2oKBDqggRw2kfjWlkJnY58DYuTmbopC8SzE14s4WYaSlI2PO1+BQT
kWteeEwwt1ENmPdNPHgtaHnebpu30JQA2PCzJ6mDTWzohkK+iHND047SF1OMtda0qCulHiTFtxhr
hDdP1uvK4Dyo07GHjKVQQJMFcC47ZzIftMu8zRvq9yWkN7bwx9AvUxPMP2EOEM8Qx3+YNAAjeoz7
MO+kpKajjufhT4zBHWkFu8k5Nx4JRt6ksg2KVm/pVQFPAG1ke8xKLJFtRL4ND2vEq0ZMe2PY7yPp
kg6wZRaLTKl6ORsoPGhjJCSoyOBSOBHqlb1dTC1Ye39WJ8xoBHa6lcL1gdfANimaI/KM8PcLL22b
C8jv/QNclE+f85BPJ2FGBBjZn10WWjv3KDIpuWy2F2Nvh2bzY0mOwjs6Aa/OCcNX8Q9eCmY6izki
y8g/Dlv1+2FxPV/NgSQ/Agd9tlUNr5bD36S8jOgs7iO7VL/OhETD7rznZxW3ppn9vvjJkcnJh3xE
gwl6aIthrRbgZW16QCxC+wvK3srrO4cMvYlvpnZEhorKyKhjP2t5keneweIYYFnL8dbDiJLVqecx
RJXoESV6qCNKKFd1sZqAobAFJlldGcSOPnzHV5a80OpWKvo7KZHtzRIV7VIsBojfGk2hi49IBN61
HDilj+x5diHY3EJRvi+2sHs3D2qI2ey1whGRacfvn4MV2aatNKirqp/jYE0zzglBg19K0uPpxF23
w5F6ke3ZyoHFEuke1g2u83aNylkC2+GqywNHUia9ixFDjNHowribRUAFO4ex7ac+qdqYhIDxbZey
QObzVWBKi7VXv/yYDU+1ZHfakvMBj0X1O66FVF+GNKS3uhWM/LUKdjHwR3oVOULPUnNe3Dpd/Rwx
zFiTAQXDcq7jXOVgqQkpmUdG44h/yudGMgSZBAW5Oivx/boeLOXysuDFeZMeyog8Y2T0TvUWnQxA
5eQziEjwtPJ5T/l0JDkiwdgYH3ui1SqEjGKuGDBP0RpPOcESG3X1S7JOJncoi8cSY2wiJfUFNaY3
aHa/sGOYpsc782qVxDU4hk3k0WLMTetjaY4WgNazSfc8ZBZ2v5jZbvvWDIZ2Itlys8mtxl7slRLg
BZHJSzxw6LOdWUG5AMh2BelJzfr3zsIz9FgdeAyyPVlNUuSdHtFH6OXFWy0DC/bbFpco3NEUh5m5
a3e1sF3D5KY6qOQ9MK9sc9YVYNdBRhXD3Obvyys5Nx8+sXPXkw1Aa7vK+TGn04HHl5iyrVlaFKLD
6Hqjl5HOumAvRrRZ2CnSZBxKjx92ka3h5IGCva3UxlG/rDewgnaTu39iQjtud78yLMA2Od7tdN5o
xBxjZbJskeVyADXPrGf5s17lMVlxZ7keO3ziLXs8entjPagaeYDDhwn42R/ZuK6SFnuhH58e54G4
2dMRkWurDXlItds+fj7+5ekWh9EhMYYjb7q4yOk6g9JsVLMPjOioyk7pWW1B8md9i6aoxs14OHhc
wWNsiFbMsrStcWyXC5w84sBcofcLiT3e0AxHo9h6TiOV12tE7yf6FZ6GX+7j4+OYIrZ8I6WLQBJ6
XMzWc2zVTjimliNcbG+VpkZFINNTQt9fhML+K0DZHjPAkaxbuDGSLKWfzf08AwPeEtMf1erxr3Oi
MQCg3num87Zpe7Wj2vGy7Va0G7vepIFdxQYAJdFqejgZhvW6Ozq5wjM4kxH7l2CzHVZYQyTqSk0N
zupFOyBSyjvznTcLOx2yj6hQ8Rudn5y3GP9KwCBQluf2GwU4cACqjPIJ9t0Y3A5Cel4P3ofbyzUi
B+iQoAsiep6xWdbEEAnOEdliFCa5bjbvABnLMJ/5mMOawTI0JXl5yZJT7obPg3e68GI+nqFm26yi
2aIuG2reSrvaekh2lA4fiOJx1Ift3vc3Jc4zz5fotpQei5Z+FtuiJcaBT4ajsuywY3qtRK0REYt1
q+3C0J4io0X9DvNcvYmTW0tP3P5WXjzEYtcKkSTEiQySqouMsUUwzeAavv3Oa9vivRVsz5SuCOG8
oirVKWaGNbq707vyjoIarRP+jzER2zaldJIwFDWkL0JBK3husZWvNVusEuuB8VYSrV5Zgv3YWt18
kAfadQNQHWlXFESZ78WgKTUADznG5E8NqCZAD3FeDY7RZYsxWSOJ8izEUiW9JoFHKp5R/0t8hS4S
bGrRdJmd8imCtk1FHUtTgBZipvbsGG1fDex9W50C2+TiL06XLQDq+X/kGCvfqJnWYMM7LSTQicJD
tD5rS/lPgFWFuumuQuKe3APnafzLZX0RZby7JhfmekKXkgz7tb20Z8ZwxDL7T66Fp8H3d6H4osNY
+KpPWqmd0bNcA5xzv/RMtIxTRKoS29qAo8clOJ3N+SJIfY6RFNaAsswvHgiWaIek828Y0KQAmtRT
xruCZwXj9CZH9KcdmS+ijLEXMJPUSBpE8nkNkva267Br88k7iaYAOH3jUKx5m0P/YvX/H2lXsty2
kmy/CBGYh21hJCmKkkhJlDYIy7IwEhMxEV//TrG7r+AymvXCfTd34Qgls5B1MiuHk98imRCwFus2
HkR8QBDMnIn5cEep7kDyxdFs2WX+I4Z9LcZg1Jsa+vB4ye+2F3vykC8qt5eErhnmjoNyjOWq8+zb
WWdB0eRUoMvBPO+9OKg/soyE3o+yczl68S4d+1SMMrEtVLqiCnND0UbzPIyeByuyRq/B/vm+WymI
DHjtPcvB9PdZUvVn6gmVFKpmCSs5GU6I9dNxwtGKh1zsM9EIsXra6CmUYNeqTI6qj8ruy2D6uod0
usPxMjzbYDCktLJoQPENQLzBqF/yetv0rr7+BnSwb8M+VKIi064Q5RzlNbZoY8noB6XcGjFxktgt
xsvvTiv09uSg33JyH3Oft38C9zwZMKlatUqyERpWd6f7j8IBhpzv7l7v4A4CXlvt4hPfMExsuTSx
6JQN9musWZWrKkV/6Bn8Zdik4IHSBBng2yotBlgzKcw3y8dBPQ0yODKF1s41ty5dDUvA0lVabU4t
xxwXG9U1XTHotiNsWWNZ+sFEUMf6hU7LO8Co/qO0QV8G/Lfuf+nOA9qTI6/bRJ5+/xmB8NR0OZ9v
6b7NxTO+p9BqE3UuiMcO1RKdWfGv22e5WE2aC2DMQwqTC8jGUQHcbL0P75e+agPa0IvSZgFj/HwR
vNsCFzPqc4GMn5GMU6EPJ9QDwVO0Ud0qSB6CzcttIUsWMpfBOJZxbFVLTCDjePScEfxUac15NS+m
L2YiWCr9rG2GVKEfZrOt9ulr/RP9GdHZ/uQuRV7yy3NB9JE2Q9y+k3ozoXQNGFMI16HzgAahnNzR
mDTQXc7BUXNi8WoujEYmM2Hm2I1KMkLY2cW4tsvzHosPFUPRNBD/S6hvs9kSKeok0E6LtM3BwES2
1BITxGsNdHkUKoLRC44+S4Ywl8fo08to4x4SyFMSkr7mJH4swIt629gWr9BcCOMTI6kZxl6GkMY7
bhCtde578Za48tvZIsmq1ZD0H6DbVxCKdurXXGKIqxdhv9r8B1AnN/tqQ9QmuiZMAIkM+ZXtR+0T
PAMln0xuEEicFiXuN2Tg9zwIGgobUBfC3K0Dbnf9QJN3F2jJQb/FEN9QZdSWJd1QZJN5siuyJEz1
QL8fFDtK/wbB9J5cXnmYcX3+/3GKM1nMRbtgwOAUniHrZWMQ7716MIJ0N6IW5zSga3P2oYsmwL2t
e+AJhFPj5pGXD3b2AxhjzTJM0A0SfoBzfA/Bg4gXRoBo2ODFPEuXfH6ojL3q0alUThXkbMD9Ur1G
+9v3YfHOzdRgrLHMhDEcG/z5HO8kcdU5btBwOZ6XcjlzHRgj7OKyBJmGhLNCt9f7iiR+b6vO3WuB
aVq7I9Jq4ASKi6mPuUR6qrNLNkVlWYclJNJ0xNHzBPfskf2eOwPF04xxyGOiDjI2xFCKJ8x7W5Bi
r9Wn259o0XvNlWGcsGpcRilH3ppGNRjZxEJ6lcivHGBcDD3nUhg3PFTSFKGBAFIqdCdPMIeTXWx8
93kdRB4PKujt+OP6IkZD05RpYkyIEaaXBeasNAXCWrpEw5VQ+AwAiJyTo4Z1QwybRLRCK1VFSYUY
2s90HB3jXiXoLkdt7q+O71sjNpF4HnMtNCeDauRtCwe18MZ+sEmMkPpz/H/05S+j7UwgA0BRLGey
Fsl0vAsjZMcPxVGdHJ2nXzzVFtvWjZkkBoJOuZhaWYZTxFVCtiF+OIPVYEILyeZBROUa+JrsxQ3k
fuou7yJzDIXNK5ZmdTbDWgfFvhM+TP7dfh18aSvT5n0+6i9uWQoDUWCgt7Kph5zNsLY8jAS8To+S
/aihZfG2TS4HILPTZKApSeTsXFs4zZcMeXo02Hkj5hkt2/f9e9y1r8fAtG+L5JoKg1KV3pZjncFU
nMbRro19o6c48qp4kZ017yQXIXGmH4NWSixHZtziIjg95TFQ7sujoAHluQ3evMvNYIg66XWRmsB4
EUmHfiXc55vzz/uvAbnLmrslh/fZVCa46QWpSk8jzrB+V14x96UqpHXJs+tXCPBbUGEEpuo/ItEO
qKm5GeJFN/19qGzvdzWmaiI1kP5ydrFSPLr3tp2vnAh2Tk2Pb+Lr4wuv83jZ68xEMvgSghK0ELE+
mLaOATSf3oCaX1gD8cL9kJw7rjL4kp8wK1qfNRytS+ldq5YIrvoafN6+BUtPsxmKqervIQFaIoUy
HHDvasVPWl/APOVKfLXa7W0xi/Ea+rWxcAybHDWRud4IjE1zkk10HvvTfcAfDV0+rO+/z9zlrBVl
vdfx92vXAX80XZbReRcHc6i39VgOcGeKMPc4AQlFH1oQhCZ328meonW0nURb70izfUTl/147jJy2
/f8CVN/KMVfa6Js8lRTI1EC+TUQXi5xRhP5pknVck89PLqvAok3oCsxYlHBuJnOYKhY59yG1vAaR
6UexOz1rmKtokYptnys7Ao01f+SS6vCHp9Et00RHP3JvV4K0WWgqYyyhtULsFwWZAvi/BaIFsWTL
q7HBgpwLybzgMbdl8a98wEwsc53jZuqtRE4nRKq4Y1Jqvz7bQbcJFC4wa/S+3tKQuc9Ki108cgpR
jv5eEsUrHCwf8Z4wJPH6CwXWB/f17eJJdkie1+s1Ok6P9GmDEAbVr89PcLnZ9294Sz0CaDi+d9m+
ZofAYECEhH9mlvhlWyXQgGj3WKAIugxpxbk79O/cOgEmmuhE0KyJ9BtDtW25lRUSrezK/lIeyo3u
coQt+sGZUgziDGqv13IOpRB5HrH1CMmEewkHmNu89PQiKSJWtv1ju8x9Cae4N/ULFQUWHNM/KthJ
EWVueBdQZp8gsEFu2xJ9wKA/Rv1pXIjFUhjv6DZ4j3PzU4tQO/s1LEIZcaTlIpbmHp33aaN0nmVf
3X/8rEaEO7F0DTVvfVQGnFrBaCVZgThapZ2c2Fs9reKdWdjIiiWpEwAUQ9uUgwqsFDDj/ZpunHp8
4UXEi6HAt9ZsLlMclFjKEtgWPsHgvp+xISy8U3xM16O+Sfd4ff7dM2omkgbPM8iazql5yS/QPMyI
V6/FlAiIQXw3wbaOQHvruN0EnC9rMGAVhTHGbQQI3Kg+gg/phJrLWtwk2EAFvopPXjZpOV0wU5BB
LDXFptCpp/LQJp/uL7sgAJknB304wG8w4JNVyVhqBoSggHoChSjKtNz8Mwd6DQZ4kKqX066N6Jri
jWd5mmi7cGTgfeVxYvCg1GBQpxPgO4UztHlBPIqdKiOJwMNPh945x3ZNM9+4d+xu7NNg9OjuDWnn
wGCndwbmkoA6yNhK9yKou8+rr0eUckJbd7mRKQfHDQZhtLA7i0KD48ywrMNJHpUnOneJ8RO7EMj/
BuMGAy+pqke42FRWQzbHrVzY4meFEjtWmBLN+bs34bfJs8naqihao8iok34/+9lztAUB4x70TQMR
7njZnuUw6x+3YTL4kRTxqRpKQNYWmOV9FHjxFhtwnCb7YPOXEfJMMwY8MJN7yQSw69Amxng34UmN
E+QNjvHs32QgYxwt2SwjCsNO9jgaqIugQdJBvoC3fYIricGNbpBNuWtg/xixuqYZwX90h2LBhovz
9GRu3DSTQQ8jizIlVeMJBSX0zoCaipJwI27h9czw8NZkwEMuqlxIFdj65nje9qQIKgI+Ipk7z7zY
dTELWNgAP1TLojj1OLuLH5cEwVjiCq5h2eFd0ZLq4lQN0cn5DtHS5yZO7q3evn2rr818t46UQRDB
sMowvcBMkOzBiKhuKxtsUs6dxAWN2iqs7RBkx96AxlA5cSPbDOBRI8QS9L3DZ0ri2hIDMp0knzK9
xq2/rD2vtq0LVsWDW1lYoUKCrYq3lV9OKX/fRHaDcTZJU6mIsCckKLdYGLUCw/P26dUk2F1mrT45
0qjRsEdtqliDoSsm9nBfH7SzKKXuZK2fjBzhoOKUWwWDgn6Q7Ar7M91+4pnDkbZ0V+bSGBOekMQr
ewvSMFVDCiexXy+ITrgv1KW85FwME3FPedmjK+V0DRoEkoEPMrh88GpMi2Yxl8JYaREXSTFo1/gH
Df4JONxATo9qFrdAvtiAPZfEGOClTqWsD6FPg/JgO2HlG+babdroiPfDF94sFtaN8r7V0gtpJvT6
o2aWkWtFeIk1+q2OTi9Cv7uY8iTigfTJM0KeKMbVaeZUgGIFomhy9+hYSF8M5HxUT5D28pkf/zcr
ZCcODAnZi4Z+uNCP98pE9BPqurTakPL4Oxa7o+aHyDi8BizokXmGZhe/xgjZxsNksYnNF+h1jIhm
OTW66G1xQ8UbKwMtxuE16cvll1mMB+c/hPGHWSz3cUtvnrN12pZAOtaU478v5AyQgP184QSgi00w
pmpaeN1pOrrpmNsRnwQtEaozgmpMUMNa/8O0xPmW9Hf/iV/fYpirEVltJ5h9AfzCbBcG7kGX90zL
ObxojCOHvQ2qNEmtSa8g3iHRY4R1RQnIDgkO7rZCi853dm7XDzm7dkaMhoBIgULwux5lWhqDETzw
yOZRn4O0wIaX412c45yLpKg9E1lp2GNl5hCJxmZQ2bxvFe+01rbdSkQlLoFfdW7ruNgVOxfI3Aql
7wVzGKiO+a4GjXLwePE5Injfi/77TKfhok5511XQ6TjdZTWxHlNES7Rv1PnkbRGSlp3oP0bIjuHk
qp6JYg9bfzkCshwdHQGgNwrAvMDRilrzDWu/Tq7PtNJMMdLlpKbvR0e0d7Fd1qQJ1IOx/tobb3Qv
7P9jMyxPO8abCpqsg8cJQqfdC/Y50BRz6lSb7C47gFeF1/q4yBk1Nw4GOKK2TIpcotZ49Pp9GjoI
87CyCzXh18+vLy5x/3JI8v3tGAARzxEq0CrEUT6So4NYMzDs4cAFkMWYxFRkMKJbiLdExiAv59Oo
N6qJVDLYy4ZHzdXWdip7uc99fy9qNJPEPEg6OVMjE0rhALXXFANUGJ4SVuAp4EDVUrFLQwespGLR
i2RiVeXvd0yOT0Ubtiquseofqg/raXhrarQNbaKP23a/VEf8TRITIIyNLgiFqUHS5rjzPg7t65Pl
/vpJ8NIHiX1uD0TjRsYLdw0zb5IomZZOiyvMBwvFuKzLyJoOOnI1LwIp7XqwTZDpurXzvK+2lf/v
Wc5PHngtxXuogYEcQDYUVUQj4e8Hm1wuJylTSxGA7IXrA11vTd4uzv0PbAHhcvtdJ5oYUPlNGgP/
UVU0+WXsxGuKtsRKMtzwH5Z3Jh8RSb0n8Njk152Dbz+ae9PDyF9lg38l2OCpdfszLz19dBmKy2Ch
kAz9agYzeEt6reqKIRZRPdtsZbdWUQhHVC1CYvBlregiJo5ECiaM7r9JZD5yK16SccTqjkP+gMKw
YYBvFelg9DxdXh8RV7/wEy0Lse5vEpnbeemFNJrCVKSlyK3ihAfKfIZ0C3e58VIk8Zskiuuz0yzy
0wSS3wxW1CM/u5smR/58DewusA6f8IMyJRi00S3K81LqgsPQZUm2UB0GxRNM+HfBTSkreOblMCiN
jF4PI57uQKfjYtW9QeAhU5tWR5GVwaRA7ZtvJroCPvJXy7fT0R42AZbdgBLbjl+qJ/u02zs9L224
1PL+2y9kPkIfn4YGK7HwC7s1ChNYVbGFvU2N37rgCsTR2MQ2704q0eiuTfMDjIw9r+99CT5/+xHM
96kzNTvFIo4JdNYawfAuahKeSVJuuEXP+w8jn30PxoGnaWSVjVVAW7y6+738djq4z1/1B+95v1Tp
+k0jxnUP04TQLoZG3dpxAqsF8TiqteHjdqMRhcQYbKy8bGthqgARrY8VzlvsKYFBCC9GFtjcqvHS
o+e338P4djmDJ9Z7+pkd50N9mz50BzwsYLtsSY+RR5oz2oQWJ4Gz9OabS2WbXoRzKJ9ziUrdbC/3
yaNcgxYwdh7UlR/djUgTYDNX7F4IFkegfe+8+Yycy6b74EHbItB8f3W2+yU1oni0TPyMC4qIyIL4
TRB6I7asWli9xoFRGrDfsDCWcW+IytzS81qEf8Z1D1OnfwqQmOAOui1j2kwp5uUgd7HaCN1VkIe0
eK4QKUJafLQFjHNgoMOGclHB3TV2PaxbCjKQloGMSSz7CgqW5OJm69Kegoh87Ly4Ihpab+7znJQO
gtTK369H374HZ5PdJaDDoghLH/Uo2Zt29vo3xavfrI2BsupcTlas484BT4+oXmHGC7v1+H6LAyJX
0J95EyPNIrBM4OTDx4tUkVMYETP8OjlR6sXljyEk0eQIKcE6DWt9Ud85BrYQ0/6mJQNhZWWpvRji
/JGMEm0h8dRPNUGX6FR6vHvD8V4qA2IYOMwLyaCf2qGLQ90I0/p39DnXBbHPg0z6u/+wK0XRRcuU
ZM1gG5+ETujOg4FTzS+eRfLhXg9/iBvDcP/m/GZymPMzRinE6UHOi+eEKUGWRETvMLVLjqBFJJgJ
Yk5vUMbBis8NPT3q4LN1573F8Aa3xSx11yI8/D43BtmRMWy1MISYzm4d73KvbEKQO96Rnyt4loIE
7faauci33GTJoiV+S2ZHbVPVjPq+g+QRa9Fef4Ve9JmSabRzABB3DdvipZsJYx4CnQ4uDMmicCe7
ZzuB3woBM1ietOdW8xfep/MTvUYrs/udV32M9SrQSyHbjYRGds19a3xeAoN3egx+a0aoaWoFKcIO
0dUbpqHR74L2C/u2fSyltH7ThsVrqwEDLLV33bAd+VfogE9brTCl3K0EJ/ikrS7J7vGRI3XR5c4+
F4PFplzU+ZDQM+ztfGfedZ58bO+d6vlLcD5jn7u+eqkE8ZuaTAh5Mk9SUxkQCFICyTlvu47sv7oP
YBV37bi0iIsz5RgIOZ8L0TxpVBaWUr3XxFtFJAfX256bH1wiYPxNLQZExCnFEMIJoiqn9eiW06S2
MVhsEd3OXOHplGwmu3n8mp6DfeF/GbR1iOMFqIQbuHy1r9ltwJah2LKo/dB3aGnrP194HWhLj/y5
ktd/n4kwwcJxqluI6OzrBmC8toUJo+1fAfgz7U8e1c1y6IS8k4mXtShJJnMlTpkmnAfMqhz0dVOR
YVv+yran559xsG4zZ9/t8Obd0IIm5ySXWmJ1eSaXuRSj0aVS1UJufLc5NgckpJQ1Ehn2Hk2EnAu4
kLL5TRRzHcRobJKzAFEZyQ/SPcr9+0/OFV9E5Jk2zC3IwqipTBMiKme7618NF6Ny+yD3efnC5Sfq
TBBzB8xazLVOvSAyaAIkJk8k+0JVCHN7tIdQdhuTSE+N2znZwXUrzKB7wuOAZz555vU0L10FRdJF
rE9DAQmpGVyVmZ0mRiyGmj7RZFSV2UpNHF4QtJj3UWQZrzEJ/1NZKv1zlkVnsTXpbfOewt4N0dTb
+PbX44AmFIwAc77hUtA1F8ccraKV6eVSQlxGnPf3iex8sE/n5P454HYMLT5B57KYQEW4CHDiZ6oa
3sDb4+7gge7aDwMVDCdInnPjr8Wv9X2U7OMzR+LX1PJ/HaVujycEQ3hpHyJ/dEGx+vkY83Ip17cd
C5UzDdl3Zq6EE94GBu53QpSPbFoLkptgV/va3KxdH+N9v8hdSO7XhLIM6fr60UEq71N/Ai3ajwjs
JA7n6y6BwPz30BBkZq+y2Qi1RE9cPLnNeeP7TzH4e3++2Re0Qn7Zrez91RCvPpfJhDXCRUm1/Iwz
2ByPMZLE5PV+LQfhPSd84qnGQLipCKemziEGt7+TsNoqGR9b+Uck2GLjW8bd7ZPk2S7L2G8oehSh
ww43/xARugjNtVJ75fsELeB46hV2+gsYXnN5epYiDUVGQ4ok0WSwzpxmj1ok9oaEeKwIYFYmR5DO
YdqxHMlY2yjN8AxmKSadi2NO9dTDO53PEIcgqr8bUzsN7McQY2yr2+e5fDW/1WIcYWiUZX+mhmk8
7dGgiInR239/0dPOFWHcnxzmCQi3BCjijLId7yVfP67VD+y9D6Idd7hrMcaei2NcYdTKempSqMFS
3NxxKjW4eJHtXry3erVu3wPu+PgS0yKu2fcJMsB9SgcTIxJQEIXqwsH6H+wgopSR/gPdHWDT6vhA
TLcjuss726Xn0Vw0g+MXOYtkM4+lw8vFhzvG8sZsIDrP9DkmwrapN6V5VsoKR9ruBwfkFGgw4EDI
4st5pohBFZ3BY30eqsuENS8IYChVJQjObTpM+WTegTwCu/l+7LGq+ZP77ZZq/vNvx3anK31yGUsz
wgE6nSvgyyFr5/PC9qXi8W9SGOgoJllr+gIW8uK85ynBnuboQSTPIkHvROTQ7Vi88Jb+xT/d3z82
yZYJR3OslMbCeXYNkUi4mk60VwMVBNRcvzgfb7FkoGBvBuoqKjprWKqedGr0etRO0qG72I74LNF6
1X35YJsej75vqdtUn4tiwKRvW7nXrVyiLs0Ro1WCoUm3260vksttNVtE4JlaDJKYct5if0YB2zg6
mdsEiu2At4zzOFiM+mZCGPDQh3GQzx2EOGZNxJ96sD+9cgCYeoo/bGEmggGJXq2mPGvweQbYQhC5
hzOpbXNlvEv2utW51C/L1v4tj4WLuhLlZjDxjVBPUzZSUD1UJ7uqK1ewnPi0GSe3H0jjWZkDYn25
wuSmkrpl93Bb7Wt4fkNtFlKKAjszFCRND5uzi1H3qgeq0InpLiIvoY8ZB1J8PD2hmOykngZ6Kf2Q
HDFDtlq79UovSbdClM/tyVkE7NnZMGGgfiqqTruk0qEySTYE02Qj1XQhX/qJ49Z5N8VgMMeqNVwV
AV+hkJ3YwlhpED8G6+d1XREu9x61oFtHzcQqWt4Zp+SCo6Z5ke12lYLsrCf+3d3bes1laVzq4Ztj
ADsYkwjTCalcSNuOCcGuy9RWj+Erj0JuMTOhaIaC3AS4LXR23bneRa3SpSWujR3dK07thyvlqQjG
J5Uu3W3wqEW9DPUT5TMj+vNt4132hzPhzJ1N0l4P1aKWEMWA3ni70+0dot2nFrmtxh1tWp0PHPXp
r9zGt1iWZKPKpbrFNizpoFVBEdzbY2SrG7RV0OUif1UAnh3wtWI58/ljKLVKKOGA0ciy7b2SYP2W
1TvI/2+45GeLFqqrSDKBHw9NO8x5agrIJ8JLQ/2GJ7u6jQfv00+CdWLr/ReIUm9/vWWH+C2NPcZE
DqvudDlLSC7Roly0Hj/oiGpWOegj4MhadCAzWUzkZJ2satIUaLbdppGjD64qo4m29p7b932GtTA+
z2Mt50VmEhkMS5uw0KYG2imk9wrZvluD3tYdXdlC8cb5nPa3NeR8OoUBsrSpwnJSBungDX4RqN5e
5GzX5n4uBr6SUzYJ+QAJjeBcHlrwy2bYoLPa8KYGlzF5dnLMW6uIU1XpCpycgzRd4qJIjDFIdMvz
ydEXQ/aZJCZOas/gLtDOo4Rk0tGhL9WDRA71c2mvzDv/h21nu2Cfu3tEn7w+m2XcnIlmw6ZOGzJ5
aKHk5n377h0uNcEmRWLnQUxE2qv/GPBgi3cHmCBqyk5VqLbQFueqSbZYk+S52NDp//2lJft03X2U
H7etcrHwAFaI/yAKu10+loxYqSzIFH280NGeNrjJ1mpswbfP1Tq3+Um0xXj0WyKbROuUoTBiDWb6
AvKe2Ea//OTXq/OHyXtWXq/UH/58JonBlLT5z3lqJVgpUOHwKDq/9G/oStoWnvWkPf16OmCrZPc8
BkKMBqFypQ+oXvHet9RMb/0QBmrkslWbUaK2BFaHZpd7BSj9jtePSilO0cvB+aqce8PylxhR05R5
ihvaonPfe29XFjkjbb8ZEGl4a/0DVTqOxMWX2uysGfDJmy6xlLGjN1XaYcH15dqCph6mhvvKVnjH
yeCPfI4t0Zwgq3Ybjy6FOBZ3F9sEN3NJMEQn+SBxextd99VXQSmE2RosxEXpx3KcDe+gecbMAJQm
q7oeR7g+xR21sY+zre8aXFjui5HqdMuEGDiS0AJ/Ci3oDCJ71QdtIljX0tcKPrJw7f/VXhkgakNJ
KhQDwtLc3m68j1qzq8o37x10paZ28jcM2/oMhFQmrCkpd6Muwlw3iA7xrkuIZcNDBiGyTbft9Bru
3jhHdkNmdb6oWplQj/LilOt4d04x9bVa7QqntgWNtL6NIHGT2/EWjJv59pPbFXvdsHHrFzCoFJ3C
VNe7C9y0t91g68t2d7Y/EpKtV5QU3s2DdUVk7+15z50644QgGgND0Wk0iz4CDG0d9OOeX3kObIlm
Zf4dr/8+C4XDXsLqVqnHd+y9LXrVFK/yyufBci0XnVN4te2Hj8K2e3+NFlD/Z28/PD2c/A4dqc8x
OHzA0OFPvri7711sPM/t4GUc/JHzoF7MrGINq05fQ2jkZ7uCknNrCPVFpEglBBhgzlejc84cLfGE
nAwr62XdYN365pGXX1qsSc8FM1d47GOrlaKrYPFRI0VCMPBx3IoXkC+suzex3mK0npeSXIwK51KZ
u1xHuSXVIBs6IDN43G1PT1lkSyd006mcq7UYFs4lMbf4lLQ6mJKoJAt97qpdtHaPs1wrrrQ13m7f
48U+0JkwtlMIvNqdWmYQtsEIUlR72Xu80w+n2OlWdmnA59RugJVgJ+fevVfsdeEGuNi6QXh+jxZo
2ds8/x3MbRZjPLzLhirdxI7wlF+IXa0pi9FtfRdf0nM5zN2VoqIeT9YEfTFGttvV9hO2XvmG7ZI1
fBudz05tXul4CS/mMpknS9eWfVxP0G3s7A8vRTEADdtrLkc6z0SvjTgz2KjV7N8mumn3iv8GysFH
0+Z5ahqA3PpQTNBwSqdIx8fCAVq77TbDLDY6dmOLtrV+8muW9HPcksbEBWlf1nocQlrYEEzXr9e9
/6NaP3KsbynMm38gBlGspG+LNpKkg5ythCfUo6fYDgXexPfSgJA+F8NAiNZZcl+Y1PZe0Jq0Q2vS
6ok8vLqgVgKj0IZPSM37VgySTKOUntOcfqtN6zgaiB+e0V+9q71YQ/8tN6uyFLvO9GObMMYhzzEB
DnFgUbK8YoMRCeybQXPE7Tu8WELUdUw96ZoqSxobe0iTFksKGAwP5RQYNI2b2tPHEDvPa5TwU8Qe
3AzOUqQ8l8igUyuVQlxKCqLGTYMmYgENC3hMIhP2+ChwCtqLtjhTjgWoKp66bqBGglNUC1vDIb7c
PsBFPJqJYPCo0XsB2wZk6SB0pN5qr2Dc6ewEC2//ypPNBFH7nAFSMYl5mvTQZbCd/KG0m4bQOdoN
l5VtKaqffx8GlNooNvowwffZ9CFBlL2+x3bnbPe4p+xB3ErQop3P1GJASVCENh0FFb7K+Fm9SVgI
cZKcTHSQPOHyJvIsj4GmOO5b1biaw8Z7302khjmgggx6A+7rgacWA0+1WFogOMAhVg5Yiian9I1n
YQ2Y4BUI6W35A9Rn58fAkgiC6NJsNZox3PYH6WktO8/U89628sXM08wodKYnrKySxkwKiEFCWfWP
2/f33QpjGFh1eueiIvlsb2L/tkgeMrEMkH0mFL2YwTLAALlt8JSV3bjx0vtNlRI8hv7Hg9QZrBjM
plMsEeJejgJRV+guQMfGbZU4cMS2ucRGPbZSChFxSoZfIrom7F7mWcSyZ0TF2KAz1YZmMYgUXbBI
JgPjL15UoQ/fuPJWvx4S24djBPmSjYWk/PzZYsQ5k8mAEzY4qm0c6bjFGP967+8u9wIo/nmx3zXo
+tPYv1VjoGlsRzmuz1QMRjdB6zeRysNybeSqQpvXXEPB4JYsBphOzdCbJ7weDiDjl55CsuY++pbN
4VsbBo4SudGkuDYo9OFtctzW7naMQeqrbNXjaVf5XwE/ilkG92+ZDC5hx1ED/npohXTjsZFJGxPD
zX9EFdkjX83xjct4+y2MwaZJbvW4zaEgFbZNVrdv02KaWP/H6HSRwaSxG9I0U6CL4X2glfrpaVUE
NBuOvr8S+91sjrjF8HkmjolbKlMdwkmDOAHRxHFwq32+aV7A5eJwBC1BuoHiKCVHVtG8ydiFOMRF
fkE3BsZ4nfDt4eQgsY+5RY6UJQ81l8JYwogpguzUQQpKCRaS+ipxFRf78DjaLPYUzuUwRpDm9aBc
asi57pEB2chhhX5YzPv++IFF6rxm0MXm1Jk41lFl8gQa/hPEgXvH8SLEEwdvZ5AOPSzbyyOaFQyy
o6MM5On8dnmoNPLgXu4aLE3FSHBQbB/rV/Ad3T7qxSTL/DcxlnPCSug6PtMPOjrbAybsCdbBomkI
iAwy0k/rjnPv1CXsmgtkfJk2GpmCGruM6EP2swtR3xEdnL5QYRjc7Y4k26fSzr3D6ukJdPqjnb4g
x6fZYGg/WWhkdSXXLci9jdoZj6VvCRHmP4zxTZU2CnJT4oe9NGgDsfh8g0v4NhfAOKJL0ZXdWNGj
9rZnOxeJ4v+L2VB643mjxfTHXBbjjXprLM4ivadoWsXgIDIghbM6gPBWfPuZvuqkXFUYt3+pQ14L
Gu8U6b/PngJqO4xaT21cwc556z53b9vrYjZyrhgDQPIpj8+X61faHN9jLH9+Mtw7WGuKTfPctMSS
FzQMy5ItbKMDewBzikYriZcRIcuh6dbgc5K9ln40M7szDU4QuxhRzkUx59aLXXspMBJz2IBj8P29
cMBq41r+ycHkMgdeeVoxRwjq4XjUCogS/Zfth3rIPA6uLrbqzJVh8HvSWoyd55BQ7XsXkwWUUIJj
B8su4vvTMNBtUYJ+I4IIh+IGFrau0KDD74FdfFzMVGG72sapUpXU6qk9e95le4h3v8hP2uGEmdWv
SxCkPu/z/BdI/kc1toNtAgfQKE4dvNJx64FzEVjoPyBEpoN7vIzHYn1nrh8Dx6Fs9vooQT8QYxzK
x4hE6zxGcz1BLdDHukV7X9XkC8TnwgPtZv7k2OJiLnMun0FdOuWTTjLkX3x0LAAU0ayKVwDP91Jz
YCPmuRgGew2tNcKphblg7uVMom1L6yUcm/wvoPv94Ri4yE2wTaQ1dEEaBFuzSdaBVDIlJ8+p/NZe
f2GM7vErwXYAzl1Yiv7myjHYUSFWb7oScmEuwHjzrQ/Ej/MHTwzvDBncuIz/gd6NYz4eLbLtfrSB
2qIrLcVXA/OwT7tnOLotvd7mujFQcpLGOJcT6IalB1ss+ytJ/IOnGO/8GCzR9TCrKuosS5I/qKiA
XAfXeNaxHPj8Yx0sXbPWNFlnKjBB2LnmrT6yNaYGpjuEe5aN6x0/3a/tbqNu5A1mJDinyNGQpW/W
C00A4gNSNp60idaWXXuJtwHVIkfOsvf/1pFBE5SK5U6acJIbVDLHlgwCbaJwkMsChebHqUU1nL+P
cXESY2YjLJHzZI2iaHXQjrKmoffoSlSI3WcYx/j54N+9ubF7HcY4cx8qnCvBjrGKlXZBaZqe6zg5
3gqthWDd2AsPtL8fjNXcajzvOzIIkw3TxSgVnC9aM7A/Vgmwh/1so8v/je5qiDx0dmEH9e2PyvNH
LNVzLhsVshtQErPBoIGErz388kGZc+diJJ93pIvSTEk0NUWV8KLVVSaAtNKTEGZUxe3kIUWEbgNS
O6+av4aGaLslHO2WjnQu748jbU01pw8gMOGtkTw8kwNaw52LQjT7XvTWNgYVLTTC8HI4S1EYpp8N
WVNocKlJv+sp51XcX7DTGUbrde8GGtQr3rVfss65COY2ammdSMpZgnU6zu5j8PYccF4MjuYCWOc9
WZGs5RCAnBd9ZKAtA+9nzD+5mDnBPiOOvCUEnYtjTEMo+7oVEhyZ2ZA+Qq/5L46AxR7XuQTGGDot
HjH+AQmoGqNy90FONAICieBto+PKYTw26Mj6sOshBy/7I5gzY/vgG48IfcBfwBFFfzIb+cxVYrx2
nFxypLmuKjkAxtyTfLDm4SrxMmqLT7O5JMZVd00dY6/sRMEJ3YLSGRTtakuRPyZrMPs6fLb7peBg
LpFx3KbRlw2SKvhcNVEPCOj4Ho1zTdmcTdlWcaYNENHRBj3EjojGkbF+RY/E49fL7W/FsW+2qlBU
tZIayYgDvLhx4pkSfyH0Mtr9gzpsJaEUTufyFOIbaa0rNi9Z6hsjiQW7SexaApukkTuyU42H24px
gIgtLpTNxSoGeohg60hBS7UObN42h/9j7UuW5LaBbb+IESAJAuCWrLnZklqtliVtGJIlkQTnefj6
e9h+166CeAth+S28aquSCWQmcjy5mcu7kgX13cgKTCNDr9aMx6dPzKeAqYQpCvbJhzfYyqyV9s1S
xjU9xVTQPk3FsBqj3SfzE/lZes35LTpV8yMd/QXjRadLaXovdew9PX/XqpruGhX74bQLXcZ5Jb4b
sbtpRWzU2Y0tV+6aP9VuTPWcWQSSgtGJ9n3rr2vV8ndvTlgliy5njeTrDCJTbMcwh7OVxauEfHqc
AM14+CB274/edHz5rnFnNpMT14wpRqOtCmyttaFlQHe3T+2fzufv96V90x+9oqDmDJYBKxOwWxrM
POLdtU+Jh+Hg5/fr5AnaFtC5d3wesWz1QVfZ1Zh6NXFQONOymBKHmByftM2QOvOuzsya9pDWpMev
f9w5fz7EZ+SrUY0cPlDHzzLA3SHNo62q/R/e4N/2Sh1ni7NQOEb0+qYgL4aVJgCC/RbtPwOz5eve
b8+6l1ljgtUBWhvQ4xOXq0fTvEvePevwpHVWSh1iS03eZGjUWeW8hH+R7vNT6z16SeTZkUcH4MX3
KZwAnTZrz1ExGFWaTjYgIVaRxJbr5RTv1sXdX7Fs+PSEzp3/qM7qwicyTDlbKmgA/JvHg7n7UGPf
sINN4WeYqu86U6V5o9UdT6EzOrW0XvXNOTx+ib9HT+m79EN5hq36/6AIigGpmBXl9bSS28FJ/PT4
kRw/uQdp+lHphe9REEuwdfK+SdEpn5o84E24ACL21Roj83J4+/5IPxz3l8vrgJ4W6U3zvKjpglok
9lxwcDiiqebT42OIMnO5P7ly/6Tbf6FxDYQSo9R51y3Ufr278F0ZID2gq+tsVuavzLGaHhhEiZaD
NQwCWjyCZSCqf0Zt6xnlAt3bsplNvSalRChpXlczLaBm6OkCMBlic6RvIyxBfScCzws+Y08KtvVg
V8+6GEgHJaQzLuryJ3QTx5FlglEAQhyyXXM6Hv09OqQQwaydFZog5hU5+U5koeYFBkcOTjqDXO8j
UY3UODZETx5GLN8dvT+C4iv8ruf5j+fsqVqR+bUTZ5sgDteHrXgoWc7ZxDnop16BDhy6CxPvJ4IA
DZ86h0EovglQZxLDsFfbidp6vo/Ra69LT2tlVLEpMzM4tiytMooQYznZxxd0juy0j7jONVH3OZlI
dSZmDTrN4ROaRxB3fshQiQ5378+dR3ceiqv+3j+lhq9LRujExVUSHgMwR5fUBulPax/O4dsZS9Dw
KkyndbPscXoKD0fmTdiZEvhvMPjgtQ9G8D0bPV3GR7E43DQBZOYC3otQamE7snKdeZhNREZxFtDy
jbX42O9jfJXGvsz9+QPl3n3DrbhkvxBT75U0SyXMKAsqSd7bteuJrn60xlbj1Gp4UqPUvBGloCV4
Ch2vXLyFeDO292R+JL2m9DGi95+4UgPVejDCnBBwxfrMy9rHynxiXONFK/HH68lhYlsIDMkxStRH
vcc8yhgveRYQeSJf2y9uj4aJ+cd9RnRElOvpWqzezWwQye0BS2/fm3nqM5r6s/sbF8QoN10A13Gg
iiqZshrsVENWZsGYtx5Lz5PwnOHHaDoXbjiHKrf8LM81NLeYYw53sLMB3YHIMd5mGM2G8WkZqizg
Ei1H4bkS0SEZ5K5lmoXpW0J+TUgxxDYbrdHK2yzAcik/JZcy+U6YreFmkwgDHB/6wLDCSXUUXGch
3FmJWHGMw/rRWUc3utwXhw0aJqAFLayu4TaanBQT1dqil6QlecCpPBT1ZXZRUVgcjfZs3ItpmdQE
BQJIsVdDedUi0YxJNjsuzYNiNJ7YVO5EK3zufJbT8T479Db1t6oQCHGMbbmcUqp2W4aD6AusL8yD
rp9WdmpeaSisN3vlAvxFwcIwJXWpwI4FRX9E2DVyrMw8MNundKx8ETV+ljzWbnRoHQ3s9tblWP9L
az26W3GeZpYOkuByiszdj3LfUbqrxn8vylj4gcMiLmiZ9voRV3cTAVRrCCs7D1rGu6Cwy+xgNAMJ
aDtEh/u3s8kPXiEsJEP2n6qAdrIghWENWREk5Nh1+a53zwka5/89EQe+yfrS2Y6rHloiHGF3hSyC
KHnqagABrevWTNv/DSqUU5wcs7hQsRpolLMYD1sR7Iz29M1Mz7/x8xgBcSk1CVB0lJsf3LHpq7Is
gibem84jL460/A3Nh1n+m4Si+R2XdE4lOBiXPV0+FdlF9D9/gwtmmmhVd4RpE8VKpoCKI5UNEkm1
+AaBZaHMJ45GgLeMi8OAgwhActNlqrMqCxMOzgAqrcl2Y2J7hvXkOJ+5TH7nzl3sj0K2wmLYD3Sr
KQADr3gbmUUwl3uXrpcyFF/vn9iWdXH+IfGa1LhSRj60Nc1Sqwjc6L1DX1rbOS4J8wgmQA2j2t8n
tnVw66m5An6h6apWOeOiQXLGLYIpKc6SSh/6aJbFLl4GjeJvmeVrSoqN6U2jWqKeFYHpfR41+q7j
Yv371ZElLF9oXPEicLAmlz628b7NH6dGc1YbF4MdWxBhrEXCoPkr4MAVFWkWwo0rIwuW7AuWNZ3N
4rSQ5JRnjidNTfi1wdENLUVtyMyEERugNV7onOw64rdBZuqkeYsK3hYHk2ZA/XUd5dwaqzVKYyjy
gGBHplcbEVab1n9idsracZKHmvNT03Hru7k+ZX+TU5haZhmnnJUg96WNW69Fgj1vDjQKva450vqD
M313Gs+evVweRBTQIzN27Ri4duTDjOzIfDJ0J7BKnfKU33ySGhZFpcylixOIh4e+CJbxbcxO91Vs
Q/BBgsOHQ+c7WjKsW+FcssZ2F1HlgTUDQTp6bzYv9wls8/APAcXLLrPBGeOVAOetJ+1z0bwb3cN/
o7EyeSX7NW/suTWaPOjF8xC9jCL0oGL3aajpgP8nH/8wsjJ6RcTs6YDFXHBDLIf1vmUm3bNoXbFj
DqC5prLu3tpVVB5SZsZ7oPwh+2EQ85DQLj13k5uhyGY5fl8M6fv7H6a7QUVNojwSPF0PWIjnYv5u
DN/+2+8repGQbqYANc8Dli1712kf+jjVzF1uyohYNx8K4GQ6asvOYrQp6wk8oqk7Ds+GeXn6DRYE
M1ewBAxJOMrVDVPKIyPF75sxmhnjy9TqNHXzEq4oKJcw2EnBwzkBgkrf+HmCsQFd4LB5RvDmyV9h
kOoF23ieIga8vcCQX5PpQoovbaGxBetH/mJurkgoTKAAx4q5AYkeI3N55ffWgTzPotW8h1tnZRMb
myKwzsY1VbgmStpB1j0ClKT/SrovrT1pCGwd1RUBFZ1pDvvRJAmCOZdWR2PsH3NGgMiW/rwvVToy
in/asjSSIwMZOnCv448mavZ8d5+G5qzUvVnzSG1jWiywEvWeKT5Y4vt9Alt3bpsArkGUIJCSULS7
GHqHDOtZofn8ZLrWD2a8qXi0YIu4rrtqkxcLETzyEgyaroQMZkF5jHIy4rjq4zRg3sHRTQev76Eq
wEBD+ZuCciNG5bgTj8FMuNQ/C56mWKR6Luv2A6efpvRx4bGOoo4n6/ZRaPJh6bm18pSlHslesl73
7Kzf/CtPtutYDnUFVo3eUuhzCeiTkefBEGXDrjHjH67V7Ja0tT0b206QiyViJxfnU0nmMwnF4b58
rPf/K3lA1GF9q80RE9+SL+ZqmScqcriVFdKXcXypB3rhxcdlpMeGTIUmhNk+0H/oKaY6WirETwyv
7OC8yOrHMGiegk15x9bU/+VHOc7W6peSGfj9g/WTfvqs+fVNk4ADR7YCo7TiddDqykdw+o7ayFjl
wWQcHIH9Y+QhK3Uyt3kla3aCrLtfIRi3V2JHCLhKHhVBPstvdYbUcjTtWXvKUG7RZXxVBOFXr8d2
gLuKmXHk5lW0TjPto7FLkBEZsyE+hnSOvGGOltMi5sE3HSP0SeqwZ4yUo4vCLuVBtvVTJeXnQRhY
71gt1B+iKNqZrnRPadhlwq+rJPHdftLFcJuHz+DLCgsITRiHvD2XnFVNX3cp4qzB8dofkvQ4mX+f
9rDQG4oRCGytx1OpeORTVlLe5AU8iSj0zcX1S9Ca5Mf7SrcppFdUlDgeK+vt3KKgUkW7DkNO9M3S
vIg/7xPZPq6/WMEwrJqGkqZrzthCWQS8u3TuIRmfO6khcY+PlYRijwmTYxqtp5UW+6m6FPSxqnxt
SkLHiKoPyIMaUQwqdf9trl6G5k3fHP/bWSlBjCMNm2MfPRixnlDLcc3Lsux/g4RwIV0oC2C+TTkr
WpSlFHFTBKEI39izk3jcILGH/NfuPqHNS3ER7GEJEaHwuW/VJArtejEKhJMjbQ4mcJuL2PQwb4H9
GRq3fhVT9e1YQ3fBBQb1kL+/pURkZxGzg+3gXeEb0UGMOxF+N+Y/RyFPcf515qGGt63X45qiop6Z
mMelavMiEAQLTd2PYV1qfEsdT4pqiqHCYmADFIxxOjXDO0Csex271MLy2ga9tftUfr5/X1vm/tXa
ONw1EcIop5hFkhSpCz2dCOIXb8YortgVX2j44T6dLblAkh0ZdkB6m78IoD2WC69qCOAiTpV8mz30
yyFNNUS2LsiB0AHckmKEU31O5jyXeb9QWDb+w5ZoGZe/oUZIgAlh4ZFnrgoV3vYmk7zC4zjFRf6Z
Z3UDxLQ8DuTQLxpRUJsQXt9GhhXwHCUjartckQVuY7m9scAqONiw6pVPWIB3iGSyJ1ZQEfNpyTqv
cX7kQhdsbhk8MIfpV+TesXlr/fuVl1HLkldtPEKv6nlfydh3kx9y+ffZdxsFeVTesPJNMNVb57Ec
gZ4xpQF3MvbcVNF0sCd7ulTdEOp83A2/HQ4uI3TNW1OUeG4ZAlhMP0ZiToMyCQ91nLy1Y6wFt7rd
Uh8nfgnLCa4GGb3OfrEm5nN3eGJD7xWPwq29LjVzz3LRrleG/dt/rRM3H7aK89VJs3HoSOoOaWCa
7ufYHbwEk5cskSfJNbZSRR5chemGlHKpmDQGonDfp0Haz4eCeHV8SZaXXriebb817VNYBWzKdizZ
T6nE85PsfodVlyI0c6FAr5CfV6yWzkCyEJkSvNWtN0c/rZQgQjtbuuayDeEFn//QUUw06oWz2zIn
DfJxDt92Y56fnWT+0A5Avb3P0SYlZmENCoGGcqJQEs5iOGO1pIEdFTvH+RLHjVdO7HCfigor8tfF
XZFRrMBQszCrLCsN2OLb3E18ZBu8pQgPizl8SwcKG1Dv0655HCL6hpTjgbvdkVoTViSTZS+i3icj
P9//qE3Wobow4y6eDBWMtmFsqfkIhQK6nmedwzD1pKb0u/EsweQBUw8wpI4Nv+VWNZbMKNFnZkJn
iUhOTdHsMmd6YU39lJP+I7beEI2AbhIU9uocrZU6V9HFKRzrGJFbGkTGH3Hp7MjilZ8BZ7VLp5/3
T2/THF1RUlTRduAbsxqU5vmDBfwWCTxorDNjAsl+rFEcP9wnt5VZtpHYw39IinBY3dujlKkr41oa
aTBKsgAyPZd7pwKmXmaTyO+mLMRes7TbmXE4YX45G85AwK1PtCrQNRyn38Kqm3Yxtk7+jv64Ng5C
2NRx1aysGK1pcAg+qy0uqDN79dJ4Vv98n/lNSb0iop713PexuYQg4sEbpMFo+vcJbLg1FI4uR2EM
PsEvgIWFyIZKmjwN5Ny4Ozo/9WsmLaqeYtQs9/dprRelOLygRWHJ0eABB1tx1QrsLiZTBdvmFPaX
pulOcd++u09CncpYzQ1ocDiD8KLwaCpxgiyHgfACB9Yt9bkQuRcOCLqZ57apX1jo9ak/lunHJQeU
N8s+W6P0o2nacRQgRrP0ixllq073TRuXePNN1q0A15aDQp0ABoeb2p+WZDllaJqgOeaXbG+cnnML
SMHmsBu6N03TQpjJV2mVXyhsZUoTjTOxYSZuvkWxS12IrnMSoQ8O7YT0zIaMeySdqwvvq9DLFiM/
TPkyHu/fyubFWxToaUgKACBYuZQiiauxG3EptSNbv4pbRB8mWf69VadoG/mbinLM2F5biT5y4ZLF
R1e+Ze25CD/eZ2TLp72hoRzfmLRuJiocXz6+JPCpLPhepPkpop8hEX4zt37M7ZMBkJr7hDfV1BKm
66w7byx1Piftrabo0YUVUHJk+SUevnYvpNUQ2bK04O4fKso9VSWwgDGmlQVG4lhow5i6fZYl6amp
OjPbJYO5PHDmNn/IUTbnqp+MN8huYaO0UQNw2gilL2Tbe6UMQ437ty1A/3yYcrVZW8bFWMosaPfD
O0Pznm2q5xXXyp2yvp1DGEG0bZLCa516N08/Eh1aju4ClUdspKndNgKC00fRPooAoTX/bIF164pY
8y7pKClPBik6Ny4MNNYu0yGyHpfTsJwa+9+HPzeSsn7ElTvctenYywjyOPWXOqp2LDyLLNXI46at
QgBnmw5FaVIormPa18h1rz27nQx9pz/AXMr2m5tdivLrffXalK9/KKntWlbeLbh8vOUmHy9L/14m
7HeM0xUFRbVYhLz9bME47QryxhzelbpFXOth/PK4XhFQVCTKByk7icMyRwfW9ZJjjjPn7yT5sDom
EW08LJi5f2rb9+MQxh1g7Jtqpp2VZijjGf2ty5C3x6UNo6c2D4+RG3o5jBW8+F6+3Ce5qatYok1R
onDhsCjHWMIMQiAQTdT0c+o+tEx6jqHrQFQHZf9yIq6oKGe5MAEMrYnhJRnjgE5+KXdjkXkTJV5l
TYW30Ba75tvnHg4okE5jb0xbLy0QswzI47p5u7cdYDM42EnWTDsbLVmdsyv6ELmW/pmbGP24fyob
HjlKHWv53sZyBkdNjg7TsHYD4XuTKvZYO+/G+E/bvmTkU/fIuC4U3rwDBl/RsZGLAPj9re4nnQQr
/eqPi+aR4Fk6dr3l13R0NX1UOkLr36+MzMAn0uUl/Ca0DvgOf+IdIo1o1hzepu5fsaOYstiCc5Yx
sJOSE1rpe43vo878/CVMuBQE2gKl19f5lisujBadZ7IBF3VxMevCN4tzWvR+l6ME86FI2C7q9s+8
0MWD22y5FG0jaKJFve328Mosr1r4nWlgWU+UR498cDWP8qbUIcn2vxSUBELG+YRZBLwBvVt6k809
KyFfkujBqOrME3EwUZ0jvWr3LzbuiqLyIMxFmFTzOpqSxcapYnHuDcOe9wU8+8jDyqATG8/SJLsl
zv5oa10G+P6JOr9UhKiVkZSD34YVZ6vLT2WteVU3n+6/+XPUglAjW7h+E/gDyKfXL9E7kdC3HWUe
lbrZBB0zionr435y0/UoE9RrHnVhq+7XFZeqNzqyZBOOqr5Mx9N9Y7etUBinwKJiFE9QI7mV7CEx
ynFJ8ell3fuNHI5DyXbxvJyLxfyUlDYmQMPuuXH757iJg7jXdfVvMocNwsipUuyYUfPaYjS4Ya6D
Me2ctZ6FcZX3Rd1M3+6zudVwifw1uiMsQJCAS8X6uVac25kssgCZT39BtXwClPviIGqMLL+sHtBC
183Soxc6fki6ZZ8O5BBm8alLbQ8NXYfZrM+NNA9TnQRjzL7e/7ytQ7j+OsVqVl2Ry2TC15E286JW
eFX68T6FLYcG0TxZNzULOHqKAbN7bqdVjVmgPDtHTbuXSX0YxtkjJ3gHiOeHU0Hl7j7NLY/mmqZi
0lImitLg65lHX+VA/SgFhkr1IcRxpu3P+7Q25djErAsaIlwLz4SiJAPNGslNuE/c/pijgTCv3XMZ
TZ/TwfGXgj3SYW820X6KnS9JWuqcN3U++/Vduia/3vDVuyRKGecimrMAc2SUi/SI0j3G1erjUJPH
rnsfGfFuYmjcbR5qVIiKMR68BsmDXR/v4r45oInz4ML3WsLFp4Vu18TW22+ugxlCrI3HahHHjLsx
zh0cjjkfyuRN/iFtNd7FZiyPxRgWB3cCnSJKpTdNmd2ULqLdssZi8zD2h/a96ZR+HpH3rQC0TBju
BSCBjEHjcWwVM1CG/YeyYsHMDFijg0VgfMfFS9rZi8c3Rfdjqn7U0w/bXjxSoMOsfjDgVpoh3bc6
4/J/8I7pPsIxB4Fa9+3lEysS5QBgh6Anlc/rp1IUa0OuP8yLv1joWXfzS9Q9NMmgsd6bGoYMEMXC
N/S5qXnxLnfGYYhGHHpoBbmDuZjW9vuy8bhoj3WiG2LcFKMrcoqQo4Eja4AdC48hep+O9dGIn1zt
XImOJ8VSL0nDzJL2SJvY2Gdbu4+N+dXML9h3ezbTfH/fbGwSwwwWRgqRd6YqMJEoxxpTcpAdq3H9
ZNw3WDEjyZcKibwl0bxBOlrK6QG8TBTNmg9Kir1sEc+132bD6xH9MFpXGq3Ycn7MK8aUU6zSCW/K
SizOh4PBLxi+PqDd18+gC/ePcNvyXpFSHi87GUhEDAuJBfYtb8qH1HoIHWMfydKf+Te4roNEr3wd
VNWg8fA25ZECIZaiy9P6ZcB1MVjD3AJG1xTYizr+bJLaHysNkc2XE9GZhbI0dVGvvFVukbml2fU4
STMWRxFdWpnv0gHGPDx0wwekEr3OJJpczebtXdFcRenqNeHoLmPAeswCtznn1peCYsrazo+A439/
//I2CeHo0FPAUQt/tWxXhDD0hg2HXY0nOpvmYzkPA9ygatm1JHK9ri81McfmhQlkB/8qP6tIHHEX
NXU34h3KotwzrZchaTymSw6++nJqYGOieRU+LYVP+8tkGsE2sa6CVRzdbNeJtj+HHOVYpzL9vBde
y7KXRpLSW/6UbXas0E4xmIc4T09LtCtnoSttbZ6xiwfKwug3zli5zKYjWd+7kNKmf1O3+eKJsvco
Xfa2hBNw/z63DtgyMV8jTEYQHivCGjlh2YcWhReEjlOQGoaXQavxq6FSz/eaiMIQtUjXJpOD6f+4
2jXFJUdP1302tkzlNQXFczRHOVpdzHCDZeZb/XdzOGIXndehzmth+O8+sa37saggWEqDuiNaaW+V
bXYRaUdw39B8Uvp1IS/VNJ/b+I3dQxvuk9q8Hsd0bFtwdDi/4mleqVuFFhI4ASILUib9xtoVLbqr
dCOAOiKKJ5zzbs5jhsNz3JdiwHLYZJ/l2X/kRHnMaGiOPLE5cC2GizBMnxWPRqPTnE1Buzou5WaK
FMNAVYPjIqMvTnWu4WGVol/kGI3uDNcOv81ReFh6KR13wWThwOoPSK/6zZK+9D29TBY5tmX1ZxS7
GpKbgo1ebeIg1CbosLuVtcEajNRGLBokSR04DK019jmpUDlEpzOSnPelbfP4GNqHTY6iN56TW2KV
TcO67VIM55MObzHh41FIu9K8VZviBgRbjmFQzDupMj3kdhEbU465wdQtfGnV1KesN/Eej8XxPkOb
msoE5tPxWGFaW8lYTYZ0nYZgRNEd6aGiH5s4Okx96nH55j6hbZ7+JqQuHuzQscrDEmNuFfaANMO0
d8eXtGea+9Gwo6JN1F2LmGmp88DhoTfm4lsj3sVZvc9ZtL/Pz5Yk2GTFvEF+0fllgD6dy6ylLMqD
qFvQccUAXvknJhN0Arcl3RRPO1wypFqIemzZYNO+Z3h9xnl4mA08sVVU/Yh78z1tUBnPw+f7bG0d
ICy27a6j7ugyVgRcjHkUYZtdHtRN4xfih7SQPTHaQzE+3Se0Wcu9pqSYipxjDGEkbR5IAO341hyj
Y9ptnaeWCnaIiMCq17npzjRKB8xhuD96FkZ+bxMD2DtuII2a+W1uR7+hD9dfpVgTI8HSxWmCPlT2
Ry6+m+QrynlxrgNQ29IG4cCZgIeN0QyqMG+NRR6jORF2JK32rLusr8nY6TCFtqwxICrQp4s+r7WH
+9ZasUwIgHJiINAq28gT/S7qyy+8qy+tZexlj5x0YmrUYkt+oBOYFnAEWqFedyZfPceNE3UF6og5
BikX24uHd5YtfLPHEoqp15lJHS3rlj00lHXCWcfF0G3zqUj2fSZ3ERICYbjs7gvrlhYizYepfDTs
WKbatAPPqSTG7OSBbU2BdMwgBLqV2XbHLGOHKks1PTBb8RF6ybAZHE3Q6OhWjDI1G1rlHZqg5xxQ
Wqxnb9rpk927D7HzYKMFCP/q4k5MY6HVvSGvCTf0sVkM808csCOK7tM4Y5MRY8zWiZFVirunMGnf
FkgS5MI+2g4ytkvh56V8JPX4wJbQS8b2N8yP66IjGyk1k7iqubNmmcwWxxyuO9eXseZ/5NL2q3Q4
8VpXHdqUHmSu0bSMq0XL1630QCbT0nQw3VAsczC54xuO5sBhdh6F1vfeIIVqDPCCBJrzEdYr91l0
BVD5ZzSai+IjFvL5TT/t6oKjX+DlvpxuEkIkCEcIEF+YYrvlyTIrp6g5brA2Hx3hvCvyn8V8MRj/
90GnQzBpACAR00SeQ8nOOa1IkRbDFAU1yDlCW2NOWqBea2zxhpG8oaJkIWs6xa0YMDlRIW0l+VPi
AAO6/A2X9YaKYkXspYuxNxiXMwzG2wE9mcx4toxuLRAWXbILeeffv6QtPQPFFdbHfX0DlFuq5nF0
kmqd4OGs9zKW+W76xJyPM8OLXu1L7Eoro8GryR8RYOYwoHO+/wFb5wrhQEofeWvouyL5pVsYw1gS
6DmdvCr/iUDjd8B/nGsaSrjZMlRGrB40clp5KI3bgnpOrqnxbDKCGj9FFgBvjtrfkWQZapEVwGyk
9ZMXSEU0T9LVNVts6ZRFAGAiUBpHiVw5rX6pyVCXWRksCS2P/cwqL8ztHxWp3wJRq9G8NJvUTGIC
5QAVRJC71eBe0slxU4HZkGg5N1bnRXX93Nvxrih0m0/WD1diNQfQITC16I7BhKgi+MQBaGNCozKI
3Rds5l7ys2QPfDzZUuOUb12ThXcM2RqkkFx1FKUmVlWx0CgCVpf7IuwuyA8/poP9/t+L9TUZxVxM
krkoyKZl0C6IlI5Y/+GOmnmSVTN/ObIrTpQjs0Q7AelclsE4ZJ45/Ozr+rfOCuhlAp0yiABX+bjy
n/o2JiXvwQSrP4IAc1/I8PP+OW14F+ss+N8kFIHmUyeWBJOwgYkBZC+Zh8ZzuwXtCfs0mR74RHdG
XT0YOft4n+6Wx4+cL2aETJRWHKSGbnkDSHzUddwByEbZ2Ee3yqtjldi9l4QdcPCJgOmFo3WcJsv5
ONocI8gV99NC2nshOT2j9Cl9Us0Arbz/YVs6h1Fsjq5vTDqi2Vz5rmaMRxdZ28Cq56PjcgQjy2G2
H8tFlxfb6v7Gbhpg4K1uHZ7oVVWurncyhxYBAVTBlM55FvVhSc92LfZ8dH3R+QSl1DFxT0D68aN3
buccQj7u5jJ5N4rJt5pnRnXNUlsiDWACjgkQwAMgm3r7Rc0M9IgoKcugqJ3aEw2N/JiGg+bN2zIB
11QUxWnG0SoHGzI3TW0D+9k4vhUDCVKEc3W4f5ubzyveVwwR2tiIjUzNLUd2WVqJuRQlkkE/OTZw
jGgzq5K1SDkSIBg9VOZpsh6wGdKvXH5m9fQbJhy9eWKFPMOgyetI/tUdV1EuWV40JUqXl9m65F/a
qvI0Orx1nojrOEIRG/uc1DzHPBZA+e5r3Fpr7JLsuDThLp40YYiOiHJpzpQDOoKDkRLtbfC/BPbv
WTpwvU0iSDbgKQJsJ2KQ29tySdjaGZ9AJH5CTsCvm8diGH/jStAPgyZQVJtwXorlccd8KeHyVBjI
b0uPZ4/VIH9YDiYSs99xF9AhxShmWG2BgsEtP60EDF3X1VUgm/YoC+PbbP1p5skDlPe+nG8833gh
qA21QhUN+1tvCc2SJMBd6kqg5HSh51bGweiii+AILeS4c/I/7pPbuKcbcqsduZJq3oU58mBtGYh+
9sLyq5mizlTW/95OYCL3tdAk4Nip7bPhlNckDgnkGj3BRdceo1PipJpXfKu9gQnMMK73QzExufJ6
xUtIYkj0VFVBa4jj6NJ3cfRS9ckjw/jq0la7svyKVlq/kI3Xhtg+Uxh+mnUa7dowvCinAUX2FUUU
DR63H4FBiiJL+rYKRFmdy6a5FDro3Q0JwYAfcuJo7VytkaJaqFr0WS+zKmhax6vDNzE9RlHh2Xns
hZPuadtgB8lquBWok9lcqAMgnEWF4NlcITVi2ssO0l9/ceIYIdt9OdxiClV1B3cHIr/0dI+0D5dl
tmAv3A6rgWqrOLOxkIehoKYXVpjzE0tMNWK5wRx8cVSYwB2As1VY/hx1v3EASFvgZNU+XXrsTJHW
b4y+4+gormodj7TVsKwzsZbFndwKExiuOHaVkV6S2DUutJxajQZsHOJ6S8xah2m4o+LkFg3pkdRF
vSTB/3DAdmn7Qus+8djC7ENRJK7Hy87WJA22DhEEkUXjKA4BT/VW4KfO7Y08LOogC5uvRry2qLvh
8b50bFgpNN1j4B2ZOkw+qnCISeiQZoppHcTtowD0RuNiUQLGP/49FeTIxGuDJbqkFNVNnVAWJZdN
YAM9ly8vKAk3xv6/0VCUV0aT1doybYKstP1jjfk/M9W0YWxdCDoHENXCW3KZmgHrhtlqxZg0eBXl
SSzNj1z+zhA3oJowE4Y2OdyJGmTanek0vV01mGRmx4gbO7OO9n0fnu6f1io7t4EZmCBrlpsitACg
8a1sFWXTLkDyRJDOoqChX5jZeA12ow6JDnBTR2lVrau3o5NVhtc9LjF68czl5zzEjB17mxqf7zP0
692AIdgBXA2CtV/uppWcdbM94HX/Zs5epwvJdT+vpBkq4DpFPTyiwEj5zuG7ImUaHdFRUFwuWrMk
inswMO5b7Ci6fzq/qjlCFeDdw73CowO03NtLQMPC3FUMn9+ER+4WXtd9FLHGRm7SQK4WWQMbgqV2
cZP/Ie27mhtHkm5/ESLgzWvB0JMiRakpvSCk1gjee/z6e6Ddu00WsaxvZrvnYSI6AsmsSldpThYp
EsOehhsoj3rwCuhiXnx5zMbcGcGG/IcEHWCLZeUVvQqp1QeStq8AoHtM4F5YgUIFgzupBRwmrRZY
m+MPsSxk26jqS+KrfLMthRxV+TwPzZ7rRoaf/AkpbvXwliClHXnfYSwJUDTbsjX1YZHnVvXSFnbp
Odw6SHdCyxAEFoOUHHtpKvc86pVbNXMlU5cLd9Un3FvKozFVKpOSYTEnob1nDygQmOHWEOJPF3ql
/InL+WkjjWCPkzorrTFqJSMOELrSFtuvQqqtXsg44g4dw77dO+zpXNHgwiO8UjA+fku4dcdAk1y8
ktC2k+ROknoWdgK4lW8G0fGxzMzxONUPJkx1DFDRaOcYHQubVESAZWjlNgH6nZatXexu0BNHdEOS
6RpRWUHdvSJguhCQQvAScNoqvSIuizIJQQ5fbSXpr3qC2Ga0Us8c3833qeNLxVDrIgnf7/oAiYe9
S0LvkAUk0hmHNyOPcHQ4NkQg6BWjoSAmiE5DGsUKQf1XF+8hCwpm8hJmImmWoYkMwLUR59C7T5Kk
UrSxd6utryrLXAMuyrnhMnMs2nWsMOqC0+FQQg8XDkIIFPBWotvQswGvZ5EPavjWgGSAtZF9vCbe
HkvdLBHsIZnynhPWCxVSlRk3eroMIh7OKwtf28aJq9fHNGYkW9evaFAhFYe992njxTUAZXhTj8N1
gebWHmsihoC3/fwvqYtIX4sB48UyK9y6hpAXsRY0ixK+spVddRiSGugjpzQ9dh0rZzwrdHjNSvg8
Mnn09qVYzzBMl1X1li+e4t5Fjqa3YJF6UbQfH+AMJ6gPayjLTplC6Y6TtOCloeubbQAIB1vqinZV
1YHBciKT96YEDn01eLOi8o0OKNpr1Vztu0YjN9shHc3YiF8zX9+1guB0UU3UpDsNTXKSx3StBAs1
Wgv6q9q+P+b0XlTQdoX2ngmNFu8+2tDDP6KyqUotsFPc1PbRWeCEnIissNi5pBSj2PY9lOax2mSl
9EOyekz9/kJBHYlDBUstkEuitbvOERbWhd5uMXBntsZIYn4B905ylfEkuzcjt4Qofya0eup6rtZu
o3CZxk6XOx1Ge7wdp7LudNLf2ztFpR2OC9VGYBUjSL91YFXglnqltt227sIiAoh3XKx5KdXtFMC5
ZjACwdIwEtdE93lJ8t4THI6vssXjc703MvgRmKbBgxevEdQNb39EICRqWEOCt8noWr0HBImwJ1wp
MxR+5vqQl0V3DxQFRUM6Ad27bjooHeAY9c4OnypvGpXc+nnKIHMvo9PbHQCg2BqBx48y/YyrYKRC
7STWohKogkrBb3KpGXc+h1knqY0/ag2o3OrAV0s5Hp7RiC4xAhJ6MSIStYBpxXQOIObQFK7RTOZj
O+p9pglbBcBFg4xlWOM5j3fxVxda0cYYT4MYEr413cZRonV9wocWg3tuv1P5OXJXvBqYLAy2+3PX
pzFmoCxiLhGZ/+nArg4kEVMFE8W+uA36KreHki+1o5GGbWEqvpJhMC9HRYdhEmcGlQCuByCfaWAC
V02Xh9tGjNs6HrHOSGuJhNGzxMAiSk0nADUlcmFYWazZwxjapfr3zTGKttgZgtFDJMIwpXfLryeE
cVbFgrCVEg5b8CJV2VZBXZwfK83MqaIZCJ1ceD4A25TOFRVx2aL/3cOppoGw4lu15EiGcTzSSHho
d4AiYBiley2FD0M8iCayCXuUzoMV4djrGhbdbjFdKQKyTwWW1mdcKmWyC/ss0BmSPPNmQfXL+MEL
Q4X/rvyXlahrhFklbHnVSgpT1rDNjeSSBfh8LHgz9gnGcPq/beFvaVKhCB+6StnpmfADhpF3T42V
KYUJDPLHdzdjIoASC6lELx5QSnTxVkKiAo8KZPqErZbIbWmOSi0kZpyVKd4tcVRkJvp1sTdEz+vR
8vwRI2gJB+jGxz/i3skg9v7X8AgwIO5wnbG4TOd6rsWP4ARxgRyTbvXAPHOEsNRWyhg4XSMHDLWc
oznF4ABlQ/4E1bhbxgGUP/aA1xO2/aBvB9XfDagAkkwySqz64LeeETKYnDtpdGug4KehfQ4Qd7cE
Y06q5BpYhts07X77PoYVgTYpJmixBOzkMg0jk8sqUkQlQ3pnlAVeAOoP74o2GLpfVyh9sQx62Dx0
CXK23nf1RyYmhlmHVTswnPiMJQCAB5w45n/QI0ujoxtJgkAT2wyA8eSd6hZj7FFhNyqwiBCbPJaZ
+0gTXg31U6RdMEdwB5obdVxetgCEwyYA2f8o1LJ1RK7kGYc3TwWJYjR1Qu/pvjxPwfpnARZoi77q
gCRD3iyjvGN1is9dEV7v+BDEAoXB6Viv3FLX1VkXa6G01eNk3PJS8y37Xm0W6KRkWJV5StOoMFpv
URqZtOKKUg5Ni8IolrZurHz2nfI8KPWea92/Hl/OLBl4fQQfCNGBmXZLBuVolE/jREKjjQgAn94z
FlO2ZJkX/MhIwk0u7DZsxJ5F4AADywVrxO7Ee/R5has8VQQmfLxGY5QpFb+KkjeT9kniuAX++9us
oSIHqyFgakmTadYKTRP9Bo3426Z/S8eYGBhuE1mwMfdihyo0JA4dmMhdavROaV6OAwUA4SpAlGWM
qOfDW6j2EcMgzRJBxxUKLdMqA50ySFlQQp57D0TkquGtoshQ9uv0XA/+CSGAg0PJFVST6JEYo4ny
LFUKdQLXLEwxTRD3eGNaf/3dm8H1o16KVScw65j7uxU6fizlEEs+VSxErRLergytLZbtgBCINGkh
hKe/Tw5yx6MWh8oIHta35JraLYHp5mvbWCsb0mrts+zrS/XvQ3Wg7+Zfwcc0LSpRZMam6ABCHWhb
nyu2ExWAsP3t9I2BXk9k1rCtB00JNLyPESdqFnOetm3r4AWPFhdVPu2riHXWJN69e5gIAbX2J0kJ
o317ZHKI8q+rRxqKiu9VxJ0zrDhKZCcQWAmCOUIK6tnwDDK2TdEbUsuu4d3cB4Szmhmm1wGh18NY
Ow9kZ9b1PKZ0t+qzQ4sm3/C4HsBm2WL9Lum51TVAw9RZvvU+YEGg8h+esADy9vD8ujDwIAUlyd0J
WbkHFlPOVXvBK/BIZWRD57mCUcCqPcB102/xroAajwXOTwwD30w90XfKPHjKkizdpHrFUNwZQ4Tm
MvRZoMsUbT40Zw2A25uE7xA1+KjME07wXjV0Ov9+rK+zVKZKGXpHEIHRU9dBJCpuKhYikInCvCCp
JJYLAcHf33Z9gIn/advG8SG2pGS8yIXayxMAxNdaHFuhgbGdmOMls1CF3v4HHGEEBNArmANBr/2t
RGSBKKRdVSOyk4PWBEZwC/wPTWdUNGbP7Wf5M8wDDPj071chA2B3R133W0BdhIlxwoRl6Kipr1uP
ebmTbiD3wmhjgE3jkUCkOyy5DkB8HkCPtk3ikdKVT1gYZ1US3LkmP0tZxTg6Gh8PVYRJBuCs0WyJ
CSu6DQCV+6iMW0E8R8Ta7dpVQT5X5xUpLJKTt71imkvOOjJ4pDMBd0SntObVUXKSkBtiBqL+qras
YF1+r5ebr8cHSanuHQ3qunp0p4RIxohn6/0XIxim+ybvvk2FdUKtBZEb49vOrl8dvFVI1ubStRlk
6MTRHRlKhVpOdCsDjfbn151CMnLoyWrx+2lLzP3yeWkxzuvHT18FkHfUqJC4dsey1KZL2VgXwXnf
dafD6vR7YXOLfW0C+stkicGPP31EcQppr8RgQB4mKqZjtHaCU65G6903V6sVyZc2SUlrS+ZLSJ6/
jRWDVTqPcccqZTBGmR8ivpwIA6r51wgh75ZM7iY/9N+5u9NkV/3/3G2Ae0Us50z65Sq0Tk+/fw2O
aXJvX9ZjiZ+/QXTxTkvqkQ1XqRAJLffNWKqceL7U1s6pyOHkW6fFb2LnRDBdsj5ar5zDoDnL5RVN
SpUb9Ne6buiK53TFj4v9sH3Tyd7OrOqwNjvy/MyT5+XrY5p0a/i/ru+KJqXaQdz1koFM29nyV+hP
NUcifwnr7AvCsvSs45E1/jFvr64IUvrudg0OfTTEc2d6MhEta+maXyEjZzB95E5erohQ2h56UjdV
rcSzbPJP7ul/PTRKvbVMTUM8GsRzbkEao9Fuz/3nEG6X8WL5YpYvx9hkkaSepHf3ROm31CVcUCM0
OA9mFiOzf/ltmulOWx2Xa/RVOEemNFLO844gpdeR0SDJE3jS2VK/lt+vAiNpQGO70N+nu9m0cShl
PoDgbXYcqcwMfxdvorX2ydJiicPP/NIDebgbN4g8XmlHaDN2O5q7hOwOh8N5dVJXfz09EdP++ADZ
dUesL1YqdN7v/JFEuhPN5/xK4gRQ3lx6a+ebzmr1RLY6efNM0/xiSAkNjnh3qJQFEaqm6hUel+Zv
N9b7e2V6pCdP6nlRD8RcHr+8T+bRMowW3URRlph8aHkVDG4c+NX2ObaqhW+hDCN8D6TbLKPngXhW
uGA6BYaS090ppZ5JMdruxXPtvO52/tMuWjqOR1Yn2VpstcXWFEzRKs3l1/GxzWRoBj0s5QEhL4sS
qOLnOSAeYXVoMy+Rsi5oRyjjdHI9O6u3HGckp8UTsW17/fzNjFTmw68r+aTsiqYngZd2kJjNe3XE
YsIny7OWjBjhvygBokTknwxMPlM2fwxCIZSESAJH705sjRDK1RN86TokuXlcHo8SeXxF9NDXvxXh
D0XKAWBIvheGieImXr23Kzk1EXi1u4EsjyxQhf8SKvyhRd1XGTReLwBe9JyQV+tdsM7OCZbl94KY
sf3yfDx+MY7zp0P23pr9IUjdmSsLqVeoIUyz9dmcDiNgxS2sujeLnoxkhc09ZEt6+yO4rJfPnk++
fRIfp6fHcnyKCHwU42E/75r+/BzKUxhdLgtRBf6taDl0JFklzxZr/9N/kdP/EKFnv+sidZO2Bs9Z
tMx/KaVDli/r5WtD/jdmfkT5Ko7WxUarxwzMKJ/R2XTNhiiM0JKeA6Fl80eerkjkcont64kvnV+t
gxranbVeWx1Zth1hCMp8bA7gkn/rHY0qmcSpP+aYZDxLRMHfS2fjjSV0lsXwO8zbkW9fH22a1qGf
g9CGe/af3cZ2ydJ7PgY82TBI/RdX/ocnypbkPWDug3AS/t0FC9PJYIKtjLzz9nvyEm+88zFHsGya
8f7NfA4Z0zM/iYkHqkdnYrpGT1y+CibVuzjvzur8Y8sWhNh4tr7A3+EvS17m/dwfjin70mpeNWoT
zcZ8VdeVbO3XCFe4p83XkhmuUA0zd7JJmZZsaIowyiGbm81g7hyOOM5q0ZKFjQfkGg/lx2aaYTno
vY5d0RVDaICa5btEONavy28WRyzRlCaOr7QNjSxAnOEnjrB6YL2b+sLP+QYDeKnMsh1MWlOsdE0r
Q/23FybN3jkqMLhN2F+HO7PeUCx/Sufvh9pVc/Xnli6DqS5275/kTJ5+vb111gce4IxbYrJFRZXA
EAEMXTQJvYAQT8fb0Ays2LQYcdVPofCBckmUFWkMP075H0dy2eWr90+O4I2PgI5o9oLo5CMkLz4C
hoEgZGCY/dmYDkl9BQgI04QXxaKC6TRJkjMJD4TKHo/WhvH9yQfesXb1fYo1FUswE+CiIzA38AJB
Kr8m/NewYt3UrPpekaGMowwb7CoTG68IhrXd3p4e1491dv7hdkWDCq1aPXCryAArCakdGImdE5B2
owdWdA53/iK3ekZnDpMiZQD7yHO9NEmnyxEXtXUxCGa4exMvmiXLvcwHjlfcUQYwaGoNm/US6Vw6
pTXdVL8tY+vleXn8ZmVVf4ZyHwkFFTjpo5d0soyTbEDHcnxL3dpQ3yOLKYbw0VUKUeblUVbBU4jB
iPPzd0e8T4ZQMATvJxK5tnx5qnV5AhKvO9ksXloSY6Zad5jWfNKTB0f2Y6qu6IhRgS3QHugMi81F
Xbwna64n6X65LFiHNh88/ZEEusfF0MskcxXczm4XognWRlTRkQIul5n3Yx0eZRxilysAZwtKhX2x
Do7Tk1O6+R0TGxGuuXnNlo8va959XHFGWQlsJMKS0RyHKJGEXJDeXJ1OmvlUk6ft2zI2dZN5bVO2
9NG1UTYjKsa+dtG7cQ5eVW7Rm/ZyeTTOyS+08zFefkzmKGORxZ4XYrZ/MhaIeDUC7laLkzxVYWxz
DYvB8Fo/wAqPeKMsRpG5wcCpIIgVdO+b3cFZ1WTcV7/N5ffx+A9OEs0OKJihP2Uqo9LvoNY10MMn
1whnJphjRyPy0S+sVlxjoED/9VhQfop9t6zdEqPimQ5DBK0QFdDqzQXpKyR2VouFcUTNBH8YHnIm
E31LbJKhK9U2uLYA6PhEDClOMm6xP8q3VsTeV81UEmKRm0TuEW+Uxy8quWzHDuSwgL22BlNcFwSo
wZa222JY56z0eMOYDP/MokkpuienQxQGpXRGx16S2hlmxzv+Gd26jHu7j2Zuj5JScD8NkrgXwJt1
wcsIIC+BXQ3OOrWfl8uRY4a99/brlhyl3ULIGULXgK3NZcerJP3gt1C0xzzd+7BbGpRap2UbeB2m
4M5FZzkX35SfeCyLMs3HVGbc/y0ZSpmHss90gI9IqE5seKAA2ZlHEnM4yI3ZCAg4WFI4SdkjKaRC
AE0Pa5WrQM+SDrvyHHFk3CEfxrRSDMmjX0HDiBbZUvy5ouSv8oUlcNOxPGCDbpPKEWKMaoHbiQZy
gRBAgRE5/b60lmwn/klj0GPIN/3+4QxDHPPp1HavwYfvdE8py6gz7kWirEPrRRUmVsHQcLxswrPc
WSrnxK85EgsbhmTPhLc3Mkc/ezgl0JJRB63XncWRHXFXrYkn1nNHWCnzmeLbLSnKMGi+WKu6i4ND
535Yk+bJBx1WNmgmP3lLhbIHfpLJdaaDyuvu0ry+D7ZBxnzdWKU6PRyfbVMlbzEhe+5ts9twh93G
MosD6sao/Pyv/pJGG1CDDPDm/ST4gUqaxV8AvkJgtWT3YbAkhrIcER/rzTjAMXcmaoJduNJMYHql
KrFMiyH+DFsoUUajEUKvqr0WOUqysfKWoNf8d/TMMk0MJZMnq3/lj8cKAIhdN4mlQnaWvjDI+/vh
TBYLrI32ySvD8E6S98CCyFSokZauHwHXUDpfes9WSLm1DOIBRcNWjq2/Y9c9ZAY9KtqoxKwUfYCD
oSRx8Iv1FtVUzbSEJ8NqWAm8mQLBjT7Qg3V8IVZ8PJ0knIr7jpA7I85hhbKOtwpWW/QGMb0ly4/R
kKxa49Ze0YE9C+b4sCPJrluZzNCXJSKUOfGqQnfrEVQas1snA0HSq04I4V6UBSwlCg0ss8yINOim
9moYDGCTQ0rGw6t+LFCqapipoJmH3+11UaFG6We123XVFNBfrBEZr95yF7vItx+LPOvwKIMxYjlj
3RmTlUzIuEkZX2eZ+ruxtNwv+bYFF8lrphJ9HeRmpa9kzFI7xpvB8mGMi6ERlNOqGoDo/3NmrcW/
Go741YhEXFZLVsGZJdo0CF2ox4AxkkDK2iG4FSyH31VO8QZPxkoKzmT7bySBRnpthjJANz1IqegZ
uKhArMTfA6pcFVl5a/65TO1+UUB9v5nPIZbRoBvci1StpCGHP5FQ5tg5oo1+rgAvomSn2caiaYkp
khezMXMr3TGMMcO/0Os0xDRqomRyZXFty6N55sxYt5SR9Rpi3iRlPgQXIWlTgs4wKZpv4fkVO8hZ
IsRicDSTaru9SSokEapxSKQ+l9Cx87rDCHVzUvbjO5JtHkpvzITbTInvlhxlQsQWk2fF9ABDU8Qu
/9TJFMxtmFXu6Vc/cJr0CD6m/5OEV0CmM18v2sGxRLtrbBSjRtte1or52GDNZDpuuaLijlLMhkid
nsyvioD4fjPmhF90JtBHbEyYmSQky6Vm6Syyk+t/wCUN5OvFcgLMqOkwsWUpd02TJ5H17Tms6Hje
IAMXD/OfqAPQ7cJR1odlFw0IjhsTmwO4o1yZrKBqnpc/NKgwpzWEZsAOx8l4bfpfNlIc5JtVR/kv
aZs/RKjYptCTsh9dELlMXaCVuUpMNB3t0XG0ThfLf/h++UOOeitpUQeMkwFRwGZ32SU7s7LMZ6QR
GUc3GYN7KfhDZQrorsJRVU0ldcQC4PNrzhPAX7EsxHQoj75PGaO2FvVIKPH9iLzuJEvY7/EGWzI7
tOZV9g8blCEqsrZ3+/5HAKoPwxk3Owd/0GRafxlmui8C0m3NYQlvpjvmd/jCUOF5P/2HPGWYBi1x
5bIBeefgoAPaxgQwIxSY6USerMQfElRcE6SF6svKxOEFDhqNyIfzGU1v3sJGEzzaStffhvXNEI55
gwukkwk342fB3610cJHcAeR5xJPIJ+E22sdv/F/yoVmlNvYBu8/hktm/OHOSGGLBEpUJwg5glxSb
vZIYntuO/HlwqxF7uSTvzYtqLJoPcx41vjEQt5luDMvAELGMDqOge8RIf3PKCuV67ITCgLwyDUVi
0z2l6egTExSOE/lzXh3D2CNSauvZr8cyM/NSmlpIAImCIYppP+nt0WqBO/BZVYjnPjqrgkoC4FA+
pvAz+kPpHkhMg0H/Ghaj2NAVTBiIRSkirI/IJV4ha//uleYhRo3R2x9WwubEmYt0uf2lks7KCTgV
nWZbbff2S7t4ZgjTLMPAOMYmuQn2igbDjwDkrKRNjuZhHykDqbCUioXVMRePKDzgagBlgS1OAAa5
PdQ4wbyzV3uI7mrzAtxSnxga6XISdQSJ2jV66PvQUvcu46RnjCiA3ybsXknSAIdOeXBPFz25KUWQ
lSWStcu2B0oeM0KfJIK6TsAIAiga2E1Yoku3HWFmKPaKzIAFOBTv7S93y63X38D3V56sx4Izp/Y3
lCinECmdN+Y+KJXORiPh2bAjwYqs5aYhulk6j6nNPQcwIaIYWJQwrSGhN5xncSEjQIBli0hEdkVq
tyIZPSRGJHTJnFpTxqRFNe65Xa+SdvGCEpfFEM25Igk6VvgJpmLC36IvcPD6vpRdDiHzWtx/9ss6
IMESAbrGL5KVGTipaY0HFgzcTAOIDqpY8CJMWJoAf7mV1lDh63HgE/kslavQWDadavIA9zPDU74w
1G0zmI0G2AHy+LznHuI4a0x/QVYxm0jPovEdcCE0VzDOSIzb7UZcFSufiL+OLFv+02dECew05jvB
SwHRBnPst/wlXKimfSGBkDUMplV88FN/Qfkak4O68tBUyZHko8X/STvBN39hU3JhSWueoJ0UuHTC
E8uHzkXaNz+IMg+hYKR1zInGubK9/S52gnVlvntLjmj7OCbtPrQznxxZnYnTVx8dA2Ud3M53FQ9T
6uc4IMYp2kKRnpeP73Qmxr5iDCjRtyctNABOjIFNfR5aK/WBIb/pN/IqUFjR3EyYdUOHkli9MapK
8EBnE64aezDMtnOMvUyqs2nHqYWBfrLGWuPHzM28m2+IUm4srOXEazDifwbN0QYgT8tbmftR9+gj
Vc6PaTFE5A6MNPUiRS5ydZJZcd19SFZXkdBJTEUl+7Vk2uols5hp2scSovKUvfW7mAvHBMdqlSvO
7s19anoMmz6jjFgOhIF7YGYpQJqnpyi5quLirHONs2RJJF1gl09vjYvR9F64Q71qfymL6iXEy1Mh
mrLzIiwsdaLI9FCgW42n/D0mZU2i+OwpCxYCxT33ADXlsbQGyEc8mKeEiq97L8F0vnseC0utMIyb
rDLZwEYWtAnHsaOxwGzv5Qn0sE0C6B0TtJRKvRX6lMdikiJyzxfePp99E5WLC8tZq9OV3Sr9LRHK
9qlo+TTyEkReL4e/HGejmxvkuhzBElqSLLPFzrE2O4whHFaYafWW/uHpbb22/f3Hfr+X1skTXuNH
oJ+T9TpwzPX62fxgJW9+ynmPfuJ0L1dPPy8YPdVV8BMtdNh/fhrInrdWhnbmXUHOi/0aTVPjei2Y
o71EqwA2ibAc0aS4dz8AaBYGcAzQIkh73THwFLEsXRfVwNHBLmFlOS67t3wg8TI7cG+sHpbZK/lD
jk54JAAZi8bScM+ynpuhelEKBjjDTPiJS7+iQEmyV0hAh2lBoXTSVVCR94LwdrEuTMP0995bTvrX
0hQZtv+nOZo+RuCbYKk1YMt4HObtPQZFrvdplsrTVGxGCiKbh4A4J7JA39EW4vSCjhmW8MxM0yCG
QCw6AZIA++Sn+notPFXshlXQyWc8KgQLDaVozyks97D/6EhmN7aGWO7547Fx/inZUpzeEKU0F7Ps
riDXIFpa0JqKYCwp+Mu1Vs7usvkyrK+vbGl17bLIoDbr1DSPKtZG5eT4993gLfOUcmOfc8vVBX6H
jESQk61jKzh6R/dpRYZLaqu/5E/u/Jj1GRt5wzmlqyKvK0NYNPI5Dch7LhF1BRRmVhQ8o483RKhA
xQvFKs4UELGMw7v61wmQOf0CRbTjY17ug5Wb06N7rfwq1fpSbOWzvvAPpydpzX09JsASTnraZAhy
zeUNUBgP/HuNRJBkYaJgtSCyte3X3SUm5kvHsGYzExRgS8WmBwCHARqBntiLhgSwt/GA08OoOGYY
PPtc7c6Em4YFN6eFZi5MxXzmNwMJUvJ9lFYMpmeP9Yo+lWnj5B57s5V+Uo4EDYhTFccpzDOCl90q
Mp9+TTPW+5dnf+3byJoz7nQmOXrLPaWaiNDSIMQ+8nN7CT7UNTSzX6LhEkbdfvq1zVZ7ADX4rDaE
OdN3c+aUIuKtj3+eznwaQLWcg7I8r1QOc3AnzbbRVLL+Hj6nE/csi1nFmtWWq/OmVFIaKhXpDNBG
O4aHUuBr/Lwi49G2k6cPeRsiBW0a/6Qf4vacKR3F5tNWG7HWDU8YJ7XOMH4LGS2YbxpLnmfexKCE
FBwWnSKjApisW7eiGkGYerqAG4X6fAqb1SImWwAR2KhHBNZAWN1HMzgftwSn/MeVS8kCT6uFEQQ3
1u4dpUDI0Em3Tqq1QIupOMWsJhIQzGrPrGm94nMKG67Jol0Bzf0gi/6SXe4I8irei9sv7bw5xu/T
0BOrIDIXeN2cLKWp2phkmtGDYmNuLCdaFot22f/KTOP0F7qHFjUqTR8vL+Uuwikbq6Ny0Fa6Hdvy
nmHw59XninVKacXaVwQ/wQ+J0PGyc9oV8KYxGLIIttuttM7JOrPQWcT/H+qwc6HSzRlQmltgq5qg
RCBd2K/oZ8NcRbYoBwS8/PLInL+aifhviFGqKrtS27cVP/EZPrXpuclMRSMlb0fqQY0Yz9WZ7Nmt
HFMqKnISl+X5RG002xR2kH9+W1doczxOVVHrsdlnHSSNtQ4wXM7DjmxozQ7PC520qLBhomea5wFi
CMPMz7SB3/BGA9HpJTYeSyWMnr4r1kB5IWSBaSIMs2Hs2EztwNIYbm2m4eKWImWGMj+KgqgGRQUF
pHdnEa2WjBOcdZx/tECn7E411oked6CQW46yxI7evW3v13juIPJhJTvn/eQVMcraBJJSSkqK62ot
fV0R0bTOP/HBk24tuEW8TBzO4izWjqP54OSKLGVyfCMJRSEC2YRsdjsMkyAecla6Rchvsu0sPPXW
S8/5WrKGcVgmRqdMTIz1UfGQgfDrZYOQxHEEWJjshbPJ4vfWxqty/cxZqRmbocmS1ene7l4LVzxT
Jias46qTO5DOiP+kmgLBxAKcyRZtkvaHbT4j1XfU/8ET8NrU0As3kkEPkcsGUX4aqcLdnhPztFq4
zmIvoquKIbosFilTE/pRbMgNTM1mo3ZmiQLxVIn+J+MRN0pIb42olVKPfADrn/03/1n8UlFD5d46
sjmyBPWn/fHBpdHQu70hcCofSZAXf6scoj1mq3fNa7kVrM/VtN+BnE7wj9u9iFH8vUoQzm9tbfEG
HP9gQv6IPv+3E6bTZqHXCWMz6atoCwTXSSJzscXUrm/Lp8ekZlqTbg+ZskN1qghq3+CQoaEc4T+c
VU8ICUyI60u/wIzm8ZulIvfV1luSlDVq0e8V86mCN0vuxAfgy/Ir9DMsTc4yrG7zDNwdzzLeuG3F
KkL8dEo+umfKIIWhp5RxDWaxedLCpnSz5qyTg+Rksyhcgv5e9C1P9SB0yUKPNtbmeflsvr39Qmgy
mm97tBg9Pv2ZdvHbo6AMFdbMlX7Owwuou8L+5PByWQmL1jaRPWnI12NirAiQrozofF75Q4Vzj76B
eGoj4eYAC2sVLISEiL/fpnFFbYtkhrU0P5APhqF8/AOm0310+lRApPpRkw6hDKf6+TtirTKYKTDd
HiVllSopkzqvw92GUFsCfDZ7/2E/ZoDxWMDGhNuovR/roOdHWD7F2zgFibBW48k3MVbCoWzIka5Z
4BFWn0JiF8aSJ+kLQ3WmE7o7QaAfqjwK7ECoFG7p827jBSEWn5w36Vb5lH8DNYpBYTYsuaJABT7l
INXoCQCFyD+KybZtrIEzFY68Pj7J+QDyig5ldoAorfnSCFnkTdQf7cXTr1+COTVfIlZlPdjnReOK
GGVwkhr7nKfn1rk2SJkf9O82ecF6Z9KndnUeNg0aalno45PiPropytIY+tCmlYBzDL4vFdbPcOuG
tShq/q18xRZlPEo/rFwh0VHJJZcJBmvCrzi9vEwgSYzrYskdFdTwfe2p1YAD3ASpNW5ka9Qtixml
smSPsg+pGIXYhqNN4eIFs0Y9T+LP3gY8RmB9d0sDYEavzH7EeZoaMipYBSjrNGoFHxpwRbKvYGbL
ig8whHBE390Gj5jlF7PgPynPvVD8hxg9uFUqLZd1UajgVWHtrBgLPiydmMCuYFKadbHYI/BvtugZ
rkIfBNHzAgWvCwwiGSS7MHEc51+cVzQoUzGUWGGtiO5PCuO99QmaJxYiWQOcKF4w5G+maQHG/YoW
ZS6yEattBxe0jOXOktCX5Yir3k7e9g1rVFya19w/R0cZC7SEYEeVyMEC4pKm0tT7YdfY+cqqTOd8
Op0Whpnb28X2rdnugWKx/v4GQiBzzmT+BXrFMWVAesP1PbeEYBpOOk2RuyunWYkbVhPhTIff7clS
RiQK5KYJXQ8KsGktIEXjgTahdKQb5INQO1qbz6l5PFosoK35yOeKP8qkCF0bu9IA/l4vu4vmNLvx
uH+ZxMdkvo7mrNfU5oNd2bwMPHvqRtumLSS3i5VztUY5NMNSI6RHuNdgJV8QaCHY/NpYj93b9EVa
0bHBAysURORGZRrZwOOLvCwTSTnLaoZdagHpWW08UzRDU8CaQ3QJov4GgHlKPJTUczONn3giuUBK
Yn4If7F82Gy4c02Eko228WNObzMF8+nEeq8+oj1vXjbJ9+6C9c4SUj3WsP0/wN/OmclrspRoyHKm
uvk4kd3V/4+z61py3UiWX4QIePPaDYAA7ZADjntBzJwzA+89vv4mZiOuSJCXuNoNSSGtFCy0q66u
ysrU/WBq/K/Q9ew6Nan0FcigjJqusSn/Pl60u1mSS7uz+0fMmpHphmRymgrG+0uWBE7JrXEGr91S
UHJvU14am4WrbKbWdZnkkjM2VC32ibseP/14pelLjBR3T9o/lm6C1rqSWhdinJjON2Chhddou27P
YB9cGtHdNN2loVl02iaR5DeToQiVIDAIm8ing9139YQuBt6UlrmMph/8vw8BcHz49xdJ9FBUa7GZ
FiwiYCIEypv+/F1moVicwNnlAwHwNq7wYIWZUn9TVwrK3QpgXPnGP3kh0fWlmfxt+nw0sJnHGkOv
kQRokTnI1b/tJKSq3xiLLcio6fIfqlsvE1ftsMafqyM6bc/ntTHS1zQGKJuC3mbpe+5e9ZcrO/M2
glD07SDge1B1MhMjW/Wn1rCEbvFZcG9FoYkL3iZUgCBxMlvREnxwTZ90MMSkZKe98aCTNT3UB56X
Dvu9wO/S0mxRxZZRtbCBpfEZ4TMTU4VoZgtPAxgo3OmUyCbYTAsu5t6pv7Q6W1iNHxKlL3rJCTUy
RHqyYmukzsYn1HsmNiwe2d+/S/WW6Tfnmwk6FyqAyRJ43edIpxZS6XU5SJLz9saBbikD4JFwxDcl
Tc+totRdYkjIxB5pYyUu+EKH1cKglz5gtqgQL0WYyIuSAzym+wntYd5pLdanXvIpshT42gydBEOx
EoIFy3cvsMuhzxY5LHuG6WMMPa304gUVWvZdo9ttg9QzQg2irF4pC1ykfxyX1NHvPnAvTc9WGglZ
T459mM7/8EZfOiJvy4C6Ny5wcJ3Ov6vvmkZZdxMBLR6vM/SULcz6vQ2uTKhiLDoHccXZ2FktxcBH
X0EiGqReh91LdvKOfkzO5+7VR13z72N7dwjfNLzN/rE3G3CSoJ+jUWBvE+aIz32OynpLXDQC5q+A
MyP/PZhb8DJrWwnMpZnhrwa0flnCf9HZpgFyyIsiDynHKQq7vhW8jo0kkPcpToy+JVYkvnLsTGld
T7WVweq+jkdxJADuLJ2zO2f7yu4sfEhKxXfR3abgOQ5eapBmvBVoaXW+Rpy1k2iLzp8UzL/r8WNd
7yzG/lEWe8WWvmAWUxRQjxtSHl/gWdIr2pC/0NN6fHkT12+bav3XMwdrYdHv7fKpM0CBJh/0m9Cz
cz3XQw5ejQQwMaeLngKH11HQGTaJOaVxjtXGX0nvj3fZL1fHzJldGZwNcYjTwItbBrsM2G4oEfr0
0OuBxbYGc07sz/Wzu39eG8R/+a0vATQAyEANwuoIPQQLnzJderNPESHXiZ4h9GZCJmT2KRUULHut
qxhH9cyoT4ioOOpXyazK4ElCnxKXrzvhPRsVInU/SWZGzTHs9EDrScDmJOc/i3wnhSUJ4QJjMIFa
UbjtICGXHlqVtr3NxA3lVadk9v5oFKD9/U6W8KL3ntWXQ/iti1wEUEOeDXUONU6He65+hNrmNR+U
v422czkjPzJ24dK2cR7P270w8croLEwcRpnr1KRgHIbVS8ROZviX4QxpMyKcMSlRD5Tbsc6ZBZbl
uITGvPesvjI+u4tiP1H8WMOI0wZg4+coZnXvSRZOQ65nBWSDmROfLqS976C7cUT+2ShzyohCUAux
V3PGkXhaVKarUo6HLNx3u/kCZbDwXZR288clfxSJjCJ8YhFyS5fBwl4VZ855jBl0vvGYc4GnIU+/
T4epNJkbPWOgjRR6FNbCIk/zeHU4cCrQl6RCMBQq9jfUZmqjsgxb9q7jqdTcZfv8WTRCU1FIjHrh
3qCtAUQPTQ4Lh/J3xz6yO9tcZa6Gks/DbsXZ9Wu5gZAcSOQrKlhIpOjOjkVBLTbJqjJXTqqbK28V
InwOffs5NjQZ4M10FVPh6fFs3Cagf2cD3TaYCJAzzd2kxGa9LLu86xQvWkDUKiLtF4pPX0Wil9oz
wzZEzhdin9udPrM5c09qW7upLwoAWit/hI12lOj6vER5dVtSujZyk9HMwB2KzjvXQZIssXDpKeRt
k+utb8hP0QrNNuqT4hoShJNBC2TiBkaR7wc0Evz4r3f49CWA1kNRWhI4/MP1TaQVQxvzqYzhCi4K
/oevw0QoHVZ66qLDZu33CzvtNvs+MzibX7aQSj9pJdfpS6uuAbZu/zY7ZTca5X6fOHDZZoDsIG8t
2L2Ns67tzrU20jZPXcy462yin81btM9IYkAsNvpwzdcomMByQBlMrxft6fgcH5+PC3v57sn+Z6KV
2QlT4yzmhEp1nUwibEVqltQGc0yeENXAYT82dts/Mg0W/arQcdVkiBDPMlCN12g1K/qMsxFX7jF8
SreuMZDQAKaJimvQhANnClEMbzWiH+g9aaf6PHq5nn8ef8dtnDP7jllMCe1cNcs4xgWdwCoqIF5t
8Fsa6YEemD+hURfkZyMbj23eNtLObM52tOozHOSCPcbRIVCpm/3WjP84ZhARx96R7kMUyKdsWvxm
PbweLSs2lM/PQf88I8pdimynrTx3qlC8B7wY6nt4T8xuD80rvModEOmgd+TFQxJwdNqD/5bsRRqt
1VW36ziyjo0KT0nR0tb1R7gu6brgiL7U1XbXq11+yiwTMQh9ybgNPqWKLal+7VkqCZvu2eNI2KPb
nrEfLwI3DW02dA3UnHi7TGNHo8O1W8nVrob8EE454pRmDz9q9BC6QE3KR4Ho72NjNy82DTJDuC0V
RYbcIUQ9r20lrJJkmoxNJtV0AD9dumFU9ELtNeexndtE568hdEhC2k7Aqs4M1UHYlIUSIiAhenJq
PtoI6VX5IP188npstGcLKX9lkUzgNot0bXYOGmwjJUPKE7KeOVJmmEsxJNvClE0E7UsSS/ccxyTb
jQcZ/sIjALmey6jvtCzMYKudsB3H1jIFqztHH87kLwjAPJD+Mp7F1+yAehVgNV84Nt2moUv44ntX
/9WHCNcfkqmF0mQpPqSQibgPtbXsGjzt1WOj/Klp0pC8W9A1uM0eTvN8MfbZcY3yge3HCCZfNrte
z/+a5sfHbrPZWDnY7KpDilMs08Pw7VQFac5G4nBTVqB4x/WcLidp754glNNESYAmMjqVrieA47II
BRiJcWLPaHLwV21Y75DXEDU3G22lxlTu98G71tOuXVWaubDVJyd5c35xhSBdCtAE+o9n1nNN9Jum
gxNViLtL0aMUUC/UO5MHp+/fbNIEWaI4vztgLIGMLmSeE35dysWjKg2ZKMoaBeq13KHF1LJZuhQD
3JR38fOShiQHnp6QZpbnc5q7Xj80jX/m1T1ABjQJbSE65sybLIL8NjUZmhgy6ABc7yUV3tWNMFJM
8JCvJX4jhcaouQvR5t3zhn5yRUBnOSgJfl3OxaAhW19mATAd55E5+rXdF0exO/f9a4XsXk7VjPLF
Cz/URKjeWl4PR8VoRzK+hN2notAWPcqKl+nCSPL4m+looAV0zMxO3imCDpX4MqiX4sUpcphvjEkU
HBLxIkRF51AaT8ldiGi33lkwFRdaCPGbqCBgrFMyNkTMqCoYabkqPDrgiZY8xd5CSPEbkM4/AIQK
ErTOeRBEzDGHSt0lVVxI/jlJUcN7UsHAryOOS+3usxb17nME87RevYz5jive6xxEGTKY5ZWvLKOA
roRFqEtmApYCU61pI0y5TdHImM/xVJwTjXIeYeWTqJHAaAeDlYxEMSEyy63craZSzewjW37NRzru
A7txCTrQOU3P1r5suuhQ/+siEeHUO5dCcihMiMCQJtD9zw7aX+7fx0f0rrvSBE1UAWmadvUstvKr
xpVYV/bPTEj9Q0HCN56qa5/GuglGeIoDpBvAI6bk6SDqsRXpRn5aR+an8mkptqTXpmZ13mJ6584l
qaBWBhaT6c0GLpOZ4054X1S8QcQZG3dcToKR5k+NwhKp9Kyi2LW7IKFMTLJnNdNTxpLc57In7amW
aSMuna5bl4Jv4aFCiDAYWfx5GDygypWOQxica3Qm5/bA6fEnVrj4lkJziHqSR07pUZ7TGWk9xUEd
qcKWDCgpeIHBxyZjaxJNI4NrXztmKTq8dUZIMON/OEuIW1CNvnaxSR4WUdYlwdm3mTffzNynKrTY
nwpP771bkBxN1RmJmD/jdxJ9hOxOC9EswFr8vwZBa/gOEVsI7dWQJRNm8XLW93JZd2Vwjocn7RnH
R9omZ5QZmuHINAFYfMzyW0YGftRZdVU8K+3CvXvnZQaiGVRYuOmagzLabCICJhlLzmfCcwGAQUur
kWYKzb4r9zUzmGHTFWAU2bakbPYIV5ny1Gdm4RmdSrIv7xBJO5dB2GdW4SE81SWVFpIQU1B37W+u
v27aYxceuuz9ahSmr6vRruvTMMDFBBc87rTs5LKkrfXH5/rOA1nBjYCKgAAl5YnZ5dpgUY7NUI9+
cg75bQ49jE/WNZpQL9hNtnNdEy4mcNjS4gTin7OQjgXxlhAMtwlOKG1DMhzEPCwqYNw8DHTTMmRb
IUrPzSqF2s2T+w6IF7yr3r02dnxmvYVr5c5BvbI32wKJDJFtN4S9lP3RcN0BOfl4Vm/jmWlAImJ3
RFIyBMSvJ7VPUk7xtDQ9g73SgyDwT/f1/+hOm6Ki2V65sjLbK5yLrkrZK9Nzq9rNsd8IZr3R1khW
e6WV6eKGaRbOzrQX5gYFTVUgggBECz9PKgDvUTOC4Gdnt/ypfbOvX9ps+3jm7jwdwSV6YWMa9MUB
yIJJG7eAjdx+q3nChhvZYVbsphxQlXps694qiXhcwV0roqRos/lztcTj67bOzoglmsFAtisF73hl
cC/MYifhvbW6tDU7ZnlbhLE0VtlZ+dOV8DuE3fj+NgpfmPogv1UNrVozzozHA7yTZ0XgifhWRuc/
bqVfJoqLyQybQki1QMnPPjTlRwQQyluU2i1jQnbYF7ZtpSeRwT4JP0U8EuSz68jxGos5etqWkT4C
LiQ8RwrPUgHH6ogU6nxC49RSlLeaeWkqe6wMtbLbANmW9YDIBC16A+LEkGbNs7uUK73dfchR4vKa
jhXC6fl7OE+F1g+6rjj7gS5JH1m6E5uFh8it94UJ5BCQQZB5vLincPRivuK0chlXG4sz2L5J3z+X
gBkEJ7aTrMFOj/Lp8fLclhw0FQRvggx2KcQNyFxcmwMaThhYtirOSIa2DVE42tp+ufKbvWxXenni
ThIas7UoQrz5Vy5WzNJhm/zQ9YHGB+A0a8jeIV6Z016EYdIlXNBjvD3AdqBE85D+B3K4I+3Oraj2
1Fi5uHDj3HJ6TaO+MDpLTSp9xwK9CaO73uHPX+ZX+ByPerzhwDizrtHYYRpUWYHk5Fmyadhajyf9
3hJr02sC5x66Y/NDn1etK3BdXZylUc9d0vXqKuqBKtY0Pf0MaipVLH1s8ZeJ+WaWZR6DBgEIB97A
62WONaF2i2aARpMu9GaGumKacoTjDfWneGlAVVQQzUgZ6rJ6nBpcYDYZ6UQ6noCzIcFmkGmKyttn
ESKHyw86IrMYrUYlRIN8WsZ09Gj11H+nOe0BGWnsHOy3AW3GXe9bZWLJX3xFW8YqciPH22SROetW
ewAPyYl0DgNTQNI230Rczwfq2Erl2RcIW8c0Ll/DhHqFWUYDFbqPIFux7ovmm9H7IJ16URe7Z+Eb
RSZJAmk/TTUwuJmCamiJFaK8UwFwXdotYFS8zuIpilKYYmm97iubhtMzzcT/KSGf/XiRfpvvZot0
NYrZruSKOJdZSS7PaGkPNF0B4EjZCWDlGrfVz/gFtARKQO4q/YYWuPc+qnYYmpyycgeqqFYV0mhc
8+xq0AdZD2urS1fa+BSzW5ExstwsXeqfJOGQPSkfwUnIjUB49TooSqKwPBjeQfxTu4aSbaGR6L72
zKZcCfJa1o4KHnXfRbgqE50JXiJtVUWHiDNHxnIjk5douc/w5s73Q5gbUVtQ0SfjCo0SPn7FXzMS
CWUqwPy2Kgy2NLmWDt2T/9X4eqHxSOXgj6cO2FdfWpjO297O2aaY7sMLTxrUlSCXqlie+XVo75i3
Q7NKChIjl7ZidZB3+kRGaEvG7xySvXi9GumqXAXmUvlfmpZtvqwymgYQXYIIhft9DVx8R9EyPojJ
1PIsHLof5U+2L/a17ZscSCA8J9maKbRmDgMdzWjvEWUnrcI9FFSRnj/H5JWC7RKSRCw0yNBryNIX
aPmeLWnFm8EhXHg93klBqtzll84eRkOZCVHFKOWZVSqaVj9Tu7b8nJ6kFVY1Mv0le7fRz7W9WXq5
yHtBKD3MDHcozQr1mkmxdgQtiKr7pmu7JrcXDzG0i5sFD3ynTHNleV6OFFJWTuAzsDeO0Yu3aaXT
+C7uOpVWFZGb93GwEXdkehitMwlbg39+fNT5O7fe5UwLs6PeRbKL7Y+Z1iyeBh7tkXQGGujNw0kg
gYmanC7Y2Sal0rtLq3VmZBvBnsApj7/j/9ibMshk0QwGYr7ZCkiohHZJMn3HpviUjxXtN6lejiYv
4/W5wXFhJ73H2M5T0vywr/lTX+gFEi37+i8bUu2PYiVJQqR1scpaI4yIS5iKaAVlwGzUmNOuiQ6d
w3Crbty6tNYTvd17PGm+wmMLJ7KOdFdZGNOd8B1rqwjAFABNwSu/peiL88Z1Q6wlSlCdh073ewSP
P3KmUTWNrYbfsmxBw4LZl8q/fjXDKmIo5BRUDcmX2YqqbJtIgeRiL4uGG5Pmpe99onz4G699lpcY
Xe9UmyZrCtLUKh7Nyq/vuxhjIfKA5DBhdfaR3am+/Zo35XpXZq8ABom5NYZ/pDYgtbAKoFjQ0DTm
FyKKu0f34gNmubjQb/yOzaLqLEZ2DJAowm67jmy12vQLXuJO2u96rDOvJI9p6Qsqxsqud8whdEaT
/TyAOkimiVVPrWzI+NVT2z59bUDlk9h4q5GYprQ2PnNSmD+xbUE5AVcV9cylV9WdF8HVQswOEDoG
hSERp4+LbC63klAkcn96fEpvCaNwkylIL+JBgN6Um1MqpzLSnrX3u6PD6r2QnFiypEMSgX9VOcvD
pmhWTG4qYBJigJjYFTXytEbdv/fgRRxWbHB4/EF3MjbTByl40+FzULGZMn2X20/14qGVsfoKrvDG
3/dmh7gPUVMNDVBmO0LCR2KpqgHEQxj3KabS33idLgE47+1BPC3Byijj3IFZ+forgFaW80KqsQfB
2d8Upuu/jNkftwLAwO0X3in3bKGPVlGUSS5YnOcuizyKuk726zPw2PUfBDIMMtxIFqL+gMz3wvTy
dyIGdUKmAqSiIKidvQF9pWr7bCzqs9BtVO5N/WHAOawoIP8hkbcSpIqqnlFU0ZqPFtIr996D3KXp
2bnm5DzJgzSvz+Uf7isSBCoMuijRrFZBHhXQijSinj3L0qrfV2JAU6AMsnKjLj2075SAgQi7mILZ
oc/SLoOocVWfoSxsO+GzBDf3rqyeVSSLD4rOLxyxuw710t7sHLdi7uUsB3suu4bYYMTvCmjM5iEq
Lse6s9WGchFhOaq0luJo7YI3vRt5aZww4e5/L5DZimvC6GZM3dTnJkFBJd/koiEW1O13eS0ZpRbS
ikMbQEFc2VnYa9Mvz6PTS8uzBR/SRuYqtBidw6ojTYqgWEloMhoei0rgd1TpY/2ZFn+S4blqNrxm
e8NrUtP+/fFn3DLATKVARMgCfArLCr8B04VHiTi/l2IFEzAgCH4CC7qo8yktdkNItHP+8aPujxJq
OIHJ0bNkJxvVCI2GVJZk80tHYBrxzYygzCYiEzyxVk6n8+JT/ChohCKDS2+jj2HXFgbSjOqUGRk6
iGmOn0y2iURb8Wnwxh3UTs9y6/Fk/EZ/N18A1lEkCFTc7spsTfhJdp2vkurMvWWG9NQhIVjzMRFZ
gw02eKcA4lStgBeuenPYgFtk5cYoyYffNV5b67JEHSx4g+Duzveo1FMlWAE+2HbHx195zyMip/e/
Hzk7oblb8FooYZrKjAwFDXC7JpsiR5nWo4gaHxu7ba2a9ofGQ/kAVPZYlll4JXEJ9E2rElcgBUGW
TOwR/QJ4aOrDW+QMtm8g9bdQr7p7Mi5MzvZBo6QR2Kuq6lxHyCbi4eq7+zTUQ2XhMXCngHg9tumx
cLHhyibMoD3+OzYNVCP5tkFbnKAja2+gL8IGc+lWANFZbKSglH48r3cXcUL0/ra0gxjy2nScxq2S
N211VtfcofNiWo6wEjaHWFm4QKfL+GZPX1iaLSA3drkW+7BUpyCS71JGMr2qeH08nDtlnGkq/xnP
bM08IeRaEWRqZ6TUzsyX/BMWVgoMh7CVU8Jmtr+r3IVk4p0IEFz1IsfJnCbx0OW4nsKmCzxRaSXQ
U9e+EcI3Rvm7JCzskd8H6Wz6rqzMXELj9moAkqzq3K0HKhrNdzFxYed6YxVGrcdP3kb46pGU4yhr
tjTAXwXa2a3B2j36YPt99LyEkL+zdbBrQOg7VctU9OBdj1srJWRuQ6Y6x91roEBquz22aEsNTAFv
6K7t/5tpvjA32z9d4MfFyLjVuUi/mwziKupXHgULx+HuWopoCJqWU4bOyvWYEIGHYw1p3nOj0cj9
SQR0U0RLgOB7RjhVxc3CckjwS7OlzLm+YYYwbM6ea3giFHNrkJ0vtZXd3TCA/aCdC+UXXp3fIUwp
iwwixeZc6rHd65wufvvgIB3RllqiTdJQ7YAmtnqIbDwZ/RNYxkFvSIUDoBWGaPF6SX4en807yB9A
/JHnZ5FqQJV3ngfTOlfViixrzlxKilVx5r7YRvcMjVZmjRyXQpGURsOxyILGQ5e2GzReKaZINy0a
w3pSbOKli/7eDr78oNlqK9GoNamYNmeFOwUyzeIN062DKNDVkHiiRwBHQzrDTFTCC916fONXMsQ2
XuRhwTXeuwAgYKShLQ4FEPnmIdNzfam2bdmcNwkK7eAOs9vDaCmn4TCgGxrJ9dhISLvV8zW3Kxeu
8Tt++cr2tFsvLh9XKNQ2YrEqPYrqI7er+2zh7p7289x1QTJpArpBvURRZj55GMUqT8amOQsJgGb9
rs43bmPF1ZPomgtbbHICl6a0CYeDHkbUOIDiw99cDyZoOVVpRK87e51evwHOBEjWCsCKFOSPOzRy
DlsPbDQq7XQLhcXHxm/yTqg/iOjbADIJKFJVmaNWxz4TxzwuWicL7bcRR6z+cg8g++622cJtMN+4
v5ZkVAkhyoIc0Fzls40bN4tDvnGamPBdss47dueHUBLz62M42EDOLkzsfJP8xyDICifYDJr3Zi5L
Dlg+rEu1cRge+WD0DbZiteDf75qYcOMovQOTMwflQEo8TiMtaJ04QaWX99H88i+d++8g0HwI+JGk
oRA+e+LJms+kSVC2DjfKJqM9FUJEPK9YGMdN2WEyAwgJlmbqc2Q14XoPNnLDteNkptTlVblVV+pa
XXcv6tqzOD3VGUMxAmjaFDZHtVVm5/vG9i2edPB3CxtyftFMXwK0nMiKKIuB9Xs2YG5UqxHBUuug
0BJYeFGpoCMgCQO5pI3PWuyWz+zmK9tUqH78e9OqhrwMRCyQmMF3zCaBjUO11KLekVFJCIxhl0Ed
Ptw3p0h8lipHbOyW38n8k5Qa4R5Mewv25y4HI1eBrUJ6VMAlDu2imXkt94swK3onCHxaMMA9qmdU
oyrRrpSFl6swree1z5lsCWjsAI4D+NDZequdyHSe18CWwhJcrVp4FNudiGIdg55m+HNUv5Q20UO8
4GRllYg+beu/bmXIQkmG8tWv1lH+0lWbGL3uwibiVllquCHJaypza8Bwn7l6LWcGFwHtWIhLd8+t
y7z+/NlKSaXbMaWCqaoVm0cPLEdQ8fNOkfYTR0QTSKzR+OO/2R0cQLUiwBTYoLONGfiiG/l+2zuR
qteVVRlCs8k37ZoXjfw1454H8CRpdhvtpfcG6MD/xjpUZvC4RiSizQNX9PrXCjvWvdOUJ7FvaIn+
48ElOM7EBexR4AifW6laIg9jM6HBZTTrXji1X/iOG0IlsFagGRp3ItwEwk1xtkmLqgNzZ9Kzjpju
+XTceELsoGVFIW1qqcEpLrZ8uNHil4hLaVIZgUib3lS1L/GraFd511BhbIy6g1iImJF6h/+q+Vsu
wcim18vV7gYCBEBtKAaw6DNBFfP6JDFeJOQKo7JOOJqikfi5HvQV8ZnT40W56fXFab2yM7u5sQ3d
KECJ3+kP2nNWkmrd2xVFOdlxtypDSo+062S7fe/sYeOvA27hbrhxGL/mFVzcAGJNKdfrYbZKC2W+
DOalrdfvygoAXQ7FSG6C847G47HeFB9/xyoiBoZ3lkTgP6+NDY3c4y0DY1zuFJylFFaVGokAFaeQ
BJVC6zG3fEgwV0m+C5vmMyiqT6hn0XBYFUuXxN31BepSlrELkQaYHUVhjNKMm76lL0F93MerMdyV
zFMkLI76JmjBFANcKcg8uvRwOcymeJQKEWXXgHO6H4SY4nBMsfGpypySEz/hA3y8gcpB95oDGBlE
7qXyQPKadZtxaUvf/RBw+OHZioQHOAmup7+No7gZo5hzhmSjNQzkA1oFOPn6T1g+8d0Snusmszmt
NmZXRWMJtArkm6swG9KodxUWZIXgVCEvm7eJKe5gO3YLeuvta6MDME6efTRiWseXx1vt3upe2p7N
eSJUvOb5OL1xv2+ql3JToHGgHlePrdxg/H6HqEqAxiFAnOpU1zPahEnQ1UrKOTuM7Q242RXeSpDI
I2ZGVxAMWK0isEzbDkciYyRgxDsLBv74nDr3B/KzSEN08/j9zwchDoOPxUrPEVat4oZxIbuso7eg
Zc6o87H7eHvbRXSkjdmtCj3el6uN9fy83x/B2PX6eD5uiheTefhLKJtqKuQTbzpvOwCa+6jiHKUy
qnPSJ2jJKKmAHH6YFpBMFAiPKPTYju+Jkq61pwXz06rOfbaCywUXKwjfbni8kqH1EJ6WnCMgLRoD
Il5apR8D83TU2o++S9DsfO55yaglCB5GutA5RTKpqT3+jMlz3HwFWql4+DhBBLjgelMoaG2KfLHn
HF42s9goOlTGP/MXPjLb7hwgIHps7resP7cHOD9cGdowURGcebKykdQqjzjOkbN9xEFJdTX2Gm70
PTTm6w5dBKNkCbHeu6bm6lV+Dl9EqObJ0aqXHSEhsreVJdpDwCgcDbal0JhLyi/gw2I763djlZIh
MfIl8cCbutO0VRCgYrHgkJAD4K9naehrsIOUODqIN/y3cROgsCZaHFi6nn/Apvh4ju5sDAXVRGCb
JwXhGxIWYOeimIGurSO8Ad0OHuvvx79/Z8mvfn+2BKPsFakQ1OBh/4sUioR+X7vdqNLKemzmzmV9
aWYek2goz4TtgGF84B2jD3qzcH4XpmkOzkmUwSsKBr/P6a6u7bj3x59/U+zDml99/2zNa2loWbnF
708ckwr+7PbiurWJH9BswdadC+DK1OxxogldruQaTLm7r8CQduHx8ViWpmr2esgDVxKG6ff5Hx+x
KVns1VkyMP37i/RUMERNI01bKiLoaSPjVkXLkt5s0bv/M3EXLDPLLWziX9rXC4uj66cd8G8iJIwq
KMVp5MARvOIAMPkDPJ4xmP3e+lkCYt2JSa7WadryF0bR5iiUSYJhQgBDpsynpZ7+Pl6pe5cSfAxS
VEgx4tU1f6dGjFxF/STAtWN36TNHs3VLmqcQQnSbbqFydueAXpma7YowCHpFTAfIwb1HG8UQA8Jv
lshal2zMNobWIuPhC7DBFrSixN83SxM2XVCzC0XFAw2PAnTP4F0/Ozt+rLA1E3PT1gMqjwJ4sALN
7UCW7Ny8wKc2tAs7s9mCmgQvMrhGHQ+lb/HT9mxhFT0BhrtfYoqYfunRiGZzxkS5W6YBRgRGf3fh
OXt3PS5GMYsB8UySsijEbycVAb622y7mlJbmaXZGxEwq82rSZHKgDXsC/Fw0BfQmpKelw3jHA1wt
yHRYLw6jDGh8OfowtPFO5ldEBaPTF4KjO+f9ysT0CRcmPAkdDyEDfQB5vfM2rt4anc0uXJN3fP+l
jTlIKwTDqhyCTtEJTs0qftH0JWnPuwYQYoOuCDG2Mg9zldDjXYCzEE4QTvcAnn7ssZZ+fvZMhu5R
nokJfr76CZ+y1ThAXv2xhXvRF/Br/4xgdhOrLsfXLhzA1PSfEeyqU0++19rq2YoXFnxpMDNnogxZ
2vbIljq6NJjI3WTOwlDung6I1KJ6iZ6Sm0RNHCV+23DgxAcPbEYC8l3p/KI23J3beEqg/6+R2ZLU
6VC0cQcjvp4b2r9ORU6O8OLXZ6vBKoVUDA1+PcNLmacmKHskCF0tRcE3IAHEX1d2ZmvhhUEbVSk4
4sGN+3J8SW3J5CyuWyRUvutHLsYzc+zdKHRwWhjPFLskUJV38pW+sOx33e6FjZlLx3qwWRBiLC8v
SO0DPYJ4BXrgtUf47fF4XIK73uAD53M37fMLx6XJQe32uN2dwLJ3yomen6GztHnb69vzz+Oh3XWR
FyObuftszMsuiDSElsfYFO3tCB64peEszd7M04t+lIVqjdGEdkWC7frn+HgM90L9q6028/MDWpsh
xYvl2W28fWo7zqkGZwRZMHN/o2kgUAO9JA8s//WijJGalrUkTeqmKTosv/+HtOtsbltZsr8IVcjh
6yAxACIlUcH6gpIta5AxyOHX74He270kyCXq7ZZvlV3XZTUm9fR09zkH4JqXYo2p75YRQUFpDpc8
mOmWHXodmEpivQhBzmvq7mgLeBmBSYBUK3HELUd5bmZ5aBhQamMLVQXdjTZ4q7t0pXn51r46N7A4
MUFNNa6ZYACdNN/li/j+J96Na8fyljc+N7I4JkHRN+PAwwifQtOxJtJjsVUPwo5a9ab4P9zz57YW
ByUuwZekDrAluoIXbIrtWjh/e0lQR9RQT0P3xsLrgzsJzNADNEImA1hUIm/jCTHRykm5tb1AnqEg
g4gMjvED8TtzLI3axUkVSBJeQO+SVb3le2RjTGYiJwovtoe06uv/xSJyLjr615GEX+b8J56OTQFp
hlNECp/QXTG4w657MDfoXnxUrC/Oac3hsLZa12Uf3D5g+/kfs4utMRZBHHCxLkHPwlJ4Ej/ngM+B
Ic/6fgRH3Pc30Iv4VW909Lcq4EVbi25/srHLV8D5Byz2Cw9d1U4r8AGY6cnBFfj62liJr9nkeHx6
Eh6ev0M7tL83X/fnW5yv7yu7c5sLkLczcmVxsvMu6DOexfN1CMvAZ2YvKnh3Geiddw+mLWC5g1OM
mh/6kMnqqG+95n4aXf5tfXHslU6M4kaE9ddXWN87QmIGW3VL3V87QO2ewZsbWbm71iR3M9Y4N7tY
bShjCI1aw2wAajH9K99B9HRWgbk/tzcPz9nULpZ0iJjM0wpWeNU6zEymA8EzUghXgtibOYTz0Szu
S61uWi7tYKfegVexIH7/1PpKaqE/6/FrxYfKty7nc2OLWy1pkoZTUhiT/TlR1qdE2gRH4+k3WMo+
ejt+CyyE6zNqfMCIu32mHgth5nFmZsQgBNUQ7pj/BY0otZ6/dy+fLyg1rFy8yhwqXu1plHBRSkaB
R1EXrrEJelVJ9P5fId77e7rVkKTSiO7OnKLDZl6K03YrH0cBbey8mWQ2+fMnAeE5pISrDbMbtGzW
Vmzr2P67zdf3nNCiTm5+M/f7+2vV5912Pkj+oy1CQVfIspFHEmlajBmSQLUtPjJvgKDOqXBDJ3yr
tk7t1oRugz+5K5m76ACORquwAPve3t+sV73ccwwpnn3EYhfFQ1YkU4qPkA6pJwEQmz5nfvJi+CWs
USfcl8c1esbZt1ytExodUHkEYg5PpMsIqey1SmLlhJQu65g5k0uZCKTYyjG8Ge5JgsQjBoOkFSgF
L82wXi8ABCyhPvUOAO122vYyWjwsNGjZKzvvZiB+bmrhWMSek9RMK+QT2tymrfKWb0NTKF3j41uL
0cgpElD1fOsOtdQV+qRb8dO54YWv6XSQukoTk0+VF9k4faYK0MGaQ7tupoOKFy4pEQ1uBo9+qsUb
rarjCP1L2nRidUmU8S1unsfYLWXFfRtStDcLFZHztZLVjaEBcoQqOJr48Puy/Tcf5DHumo4/7Q3F
rt3gD6iHisMay/eNm+jCysKvpXLDOhHvtlOsfNNPrjU7KMVMTjp8jV8NKC+0cLXKdH314rTPeBYw
HyuKqC1OXJJ1qSbhOXpikCwJUskxptc6RL0dkD2am6yrntGwXctmoLyEorNy3q8HfGl9MWDWlO1Q
dkJ/4jtrAoKibCQnKCLC5C1rZFPVNlUi7kHrtGL3+gKBXV0BHZoERkdeXgQcfTq2+qgXaG0anbTb
cVpNpmJC5yez5eQhHL8rw4kpKMiGvaJA98PQntAO7DaFGXRfTbtyn90IBfA5IBKcUcnohf25S84i
XJlSUUuMajhpf2r5caoey2lTcB/dt9qBuuEZd2i7WaOYvOEmLo0u5iCSEfcKMtq7OL6xdaG2q5Z0
g1dqELiMN+P4zjWgGtrqRf+7sMb40AugNuQiMuWfo+w3+cvKmswX4qUjvvyehYfky66PsPuH01Ra
Y77XElyMha3mAIw+UuE4EjEurPVeq2v/P5sF0Q0oGJBiWsI3p7QvSqHrhxO/E6mpyU9aPbhUVNya
fcT6L0lzSjV7iFPw+j8bwDQOhc/qbTJtpc6XUjMrj4PQkyY8SaOrygc9KldCq3nc1/Pyzwcu1qkL
AYureXQRxr30zgwudKM23HO5OK2cxiswMbprL6ZisQJaMoYcKEGHE61ek+BZA2c0sqDA8ifM4dST
BgDiaElofsIUZLuqNMXA5+qnWHis0mdBdHj6a2VPLPwDcjwK6AdQBAfYCtRKymLs1QAO3lFqBk+s
HgDXV00NHOkPfOaHNeGg17FSnVqil6/sLWagDwS175V28Aq7c2ozPoAS66EEJ3UDqt8ePSlfmRX6
xub+MGcvd7bC/7ZqyEBjAPkB+MdlbFAJSkfrphq8sdxHQUXyDlyU5a+qJFLwpSPF1a5VTBb+b7ao
8bjLkKAHy5DKL27qqazQ6ZT3g9dYpc/I524tqb04VVcGFtcK+FU6jouGweslf+bJqIL/fM4uRrC4
OaRCT3m5xQjUZLAhiGq2jATUThT0pYog7QdtJbPuL9PiIC7H9BOYnHnpoS+npOVgUiglBIroqzfz
TF27mhbvhisri3fDSNPAYDIccQVGWekdtHm/PWU3vs9AmMAs3u6PaRn2/9ucKskSmk1QGF3MY1PJ
TSb32PG9GR57t5sz3kRGh0btgNvFimy6r93KLryHCTkXj9sDYmsVztf9z1gGdYvPAFjj8gjEqLHq
rMV+SeJtN1K0RqtmWdV2B0BnEls8BQEZUku8+nrf8LwPF0cP2+i/h29cNVymfJXQDsMHkcmptwMo
srKntXLbsph0Nbo5CDvbOYAGxlNm1IOn115aW0ILbEZkJUn3UbbvUlTY/KCQAv27iULGTic6mv4T
Zt8f6u3t+89QF14mAKqtVODdvdNxNcuwso0Ql1+OMCjyCsEWfjgVZcL1ui8noqWGfoOhxpxZI5yc
NCvInsrQlnDF504NASNwLkHALLVAUtGVTtEFWzlh5jS5+uQ0xkMtrHVW3/Z7KEjiqsNDbNmOCDBE
NzYGjnDLu/VgFXRXg7QBTfXCymSvGVo42EoFyIH1I06x03Nku2sBR7+/nP/LpvpnLAsXyw1i1ych
jkxjgYUMp1Zw0FgJhuUuhbKABcD3SiBy+5Di5YWUMlonFWNhURdoKwcxP3gRcHpDykjVVCTt/raZ
Ymroi4ZKSuO00HW9P9L5vXp1Rs/MLlwUesdGJQsxlwP/bIAGKX2jMtiE6MqNskw+/OuU/o8dPAsu
93AIkBpfybAjGZ966qZHrnPHl6T+2cHhr45+1BbrJDI1In6PzDXGz3kcV+NEEAruHA2EIkvEtcgU
GqcqplePeE+KOLtn35KkgFCtNsWoc7jhhQvWdtHN6+bM6OK6Sdu+CfsURnMxe9S5wlQgcxMXO6A+
FQUMRaYuvspauuVxXsPcDqc1LP0y6vzXtM9Jb4hzS+jLXbgOvOXLXpwEuH4lQ36pObVSYuO1+yGU
jgxRtlYbtyVIZKhkhUlj5hUDEua5C8FnExbbhO6r6UMz/DYNdhlduR6WaZurj5ud6pnn7quYcuDn
h19TFUcJMqsxjkHrSoMVVH6PKXkSxi0LupUtf/NaAtcyskUg/gDC4tJsnhVZMPWz2YAC5ek2kplm
FO33xuc0KLaucyupm9sDPbO42AeQ0RZRkYRF5ZnbnIKjsBt24rG0jG20EnLcdlxnppa3YRalYQlk
q1dntuCcAku1FPfBVsEOmD5AnOe+97jttc7MLe69vIzyGK22g8cJ1jiZwmSpHvfNZRZ7zM1V4rqb
zurM2mI3h7qRRIAyDh7Lle00tRtamiASAZG4GrshSAZkAX/1KvEFeDOBMgSAJdl2E66jSrLuj/zm
hT+zVs8ilujDWSypOmlcwaiIT2ldsfMV8cSklW1zvU9nPCM4kVGzwQtaX7jmogZPHy2E0XtPgdSG
R1zL9l37xDkzhZ+ugkRBl35au8/O3zTWUjQyGNBofuIqE7wmFEjoSLZL4Gdz+ZfIuq/703ZzTEh9
gOsbmuhXjKHByHfNRKXRk957JDFjyPhyx/YACrv7dpZMf/AtGNKZocX6iHwj8+MIQzjdotn8Bs2t
tBlfJUsg0U6zB4BBa+dvZWsqAe17ZRnH/vfzf5iz/fdHIOUu85he5Sc1dTbBSMirAwABoyeqJgUP
Goi5rTUqkeszgYGiqgDgNXh81GWKxQjKOldTgOMzHfmzFmBTW4itelib0Zsrd2ZncfYSqZ+mSlZG
L0a1i0B6A1yD1VvFP6LfbSUW+un0vrysL8e0uBg4IY1Yw2ujNzjQBbUbp7FkkDD2O90cH8hkKrYx
/zIrOwd/QeIy+LddTiBqFRMEwqsR+PVhv/yeeQ3O1rFMjCIRMh3fg6dSGjuBWhNtbdS3jeg6wMvo
F0av8MLI0KUS7WFElZ0GBHoj1EWGZsVt3XDY81D+sbKInY2pKJnKwYocv+XaU+/mmSMjBkqljx6k
ECChkoY1wrjreB0cLeoMzpmzTDgHlyOTQ33sRAqbWuLExp8+drXmgRkm2HdWjv2NTQpOdxw2vIdE
IBsXLnMUMllC5WLwAkjBn4DmTffBoVqF+txYKiBdkNPHuQZZ+JJyoBH00UjqZPJYzGPO2gMzvCkq
7fs+7EbYgKTV3NuLOwZGlhdAy5pm6Kd48rTiUDxVHsOoMraRWijUHsCN1XAd1m3tVriRp4NZYGPB
MgixsysKEw0Bo5bkGJ3uc+SQbxuHtwt7wiOIs/+2jhSaoyfYa0mt66W7tDr//dkZU7MCVEUKrNbg
vRPBwRoTeYB43InGsdlEm5W5vQ7NL80tdgp4CtDT1cDclIDA0JerlPTVqet3wVMC4luNs2XJ5uRx
M4Yguux+///ML3cQTVSuz5ts8po/+guImeJiw2nOpjErlzoNJIhnQsmVw3F9DC+GrC+OYVNOISvy
fPLyiJky/16qb+M7mOHMvv++P7zbloB4AvxMka9UIeW6TXFbcNgm7XPMvfDBR1h9S8HfYo27e9kZ
gRsWY5oboVUU1wUYvNw1utG1ERvDyYtbDbq8kZ2UEcGFyyGRCF2FEhw2QWp1nDcK3CP76Jp6rXv2
+v6dv2CuLqFyjSabhdue0klkY5NOXrgt7Ca0inDDBNxMwXP4ZOwC87l9zh/Dv2tgx+vYbTaLfi3g
PyFStbwtxIxveINi/44A06mkRRMakOIyaUDDXmo78en+it64Ny7tLe4NMWubrNLhi0be56bn+rMw
kT/lLTXSCZu2yJesBAHCzYnFhIIzRJagPLJwCEyTskJjxeR1Tueotl8doII4/9rKQFF8xSZP6Mrt
eNMHnZlcOAW9lYaa9mzyeFPYy5a2U9BYspaJWDZk/WvP/mNliaOrNJp04QQrrZ0fRBNUuqE5bQ5P
vzvyi1qCOfeBpG4B8VLJ/Lq/jCtz+hN4nTlZbeTTJuHhApoJ1IFyCf79CixLh3Dc3jd0I9+D/XI2
SPHyYIKPqhGUApZk3pVFtENkk6WAa50/FSm6ZU8sBMFm54o8NRkTtngpmGO9bdoVRzuf/8tI8vIz
Fu/Tqs71ejCwiYzgV2T8TtY4gm96urNhLv3PJIF+LizntczYkx68ptJBLK1EXnv73sjkaEgM4igg
zAfmQ11MaF4pQZ1W2DWDE5ry64TuK7ZpNqmlOYecSDsBDSGqk+9AZlC/rVq/dV2eW1/MY0/buuNi
WFd3CsQpSzMzQyfyqw1YddBAiA8AR2JlyX7sc1t5jxQ7WSsf3vJ46BGZ40g8WtWlDF2WB0JBa0x1
A8567gBODjQtKVZts5lARbDU3mzAzQkIQ+r0JEc3wVo8dss9QPsIvUwCFJ5w4VzuaZS/xroLu8kr
XpvWTJ6qU34UP7XOyh/6N3HfmBJk06EQuO8PjXn/PP2o2S038rntxUbTlFTPZb6dvNIuyeiKbrWt
jsM2+O68+hFpF9liRHKp+fmLma+AbFqt+TULMb+4Dy8vOkQ1DfMpJZ/U/OWearKNCGq8pDbtTw8s
+Lb3UD2I4Dxr3OeXfq8+rcWUt/zO+dfPAfWZ32mnVBOLDDMH0nqv2WdeKpP7E7Rs8/jxqqCen4nl
QNGFdPKlCVbn6ZjWE3w3TX2lCAHGgAr2huP51GbixPlZ36IhPK87s1CZnWpFuc3AAYryEJWc+x9z
y+uAtQUvEGiMorg+T8fZcBu+E8YyEicvKv9o4SFPV7zrtdfBIA0BreGgTYGkzuLnp5C7CORQ0T20
8RwTr/Xy3SpL3w0boNWf1UJ1MGAiDLwcQyTWcqr1MWhgXspXHmS8BfCeqTOA4lLcjpZKwF6V2v3b
/Zm74ebQcYFmHfTqgJIZNAqXZpWQ7/JarALPYaE9vUEKYdv9lk8IqdLadBkZt/IbdNv4wJogU3hc
a9y5cTnDPgjfQREzkwTJi2FzGZX6NmsC8CBC+XYnvnIPyUf+NRBxa3wYPmiHT+WxceMNOJBN6cg/
rGnHXjsZkFcYIviZeLRrQ/TqcgL0UAgCJqqBR7PEAgVPOR4V7ogEGRKavbji0n7SlJdu5dLa4tQI
DRMMYKUCVKgLwh2iT44MjnEQ3d5WnOipJqmTuKo1AIgdkdOTCnbc48ObSt4eBDM79tvB5i3R6Vw0
1JPJBlu6dX8/XJ+kucEXOVzR0MAtsczVG+EEUeqEBl4IBg+52bbj030DNwKVSwuLDRfxLA2agTM8
2eUc5b12oT8H9pDuzXiBxs5z7grHcC2XdiOavjS6uMyDLEMj3oBh1U/NfnKx00H/C60vc62t4sYp
RjoEopdQvQLpzvLS1HsWZoOO9w+kmkhbPmQ2dIhlNOE37v15vHVwZ9YXHBpwoGgQg7rct0HRgIsm
FDgvGyHkHB67rbRPn9HMxAO5wm+DTfgwesqLvKeH4IHzypXwYDlQVBQltKzOGBaQnlwJFAqZ2g0l
kziPQ4qORl85gyRCMZJKqs2iXBnsLWMIApClw1iRyl7smYAfRbWYYuo39TY/4nbZZHQiel5a4bTS
trp0B/O4zk0tdkozVpXI0oT6UhBso0FvCVdyTlkjUUcpKGWQJeDp2hNlGWotjS4CnWGkrMozjK86
HfTYinx1m8DbYov+vr9rlhSsONPz8OTZ3aNGCcKmy12DVKSUs5DDfkjBtCqazEmt2Kr2SOmmCFpU
MtgVKZzsYBzrzYrtZf/b0va8yme3tFq3Mmi+YNuQ0ANKT+rk9v2G+tF2YN90EgiLvu6bvDmvCN+h
+YN6DojwLi2OhRhoNYd5FRpXVKxy4An/HheQnwqexq0WrZyJ27MLp4mKN3worpVLe0XSiymE5qk/
RelzOhRW2eVEqEFPL22llzB7FiOwIZNB35fFIU4fU42Zded2kCMIAftmf0Xgzu5PwVV28WfW//mm
JTw+BekuoOGYAwNcoxCWCXYtQAhjDy+ReIUXP6Rg5mR+xJPVBsRbZwmtnijXzXpgyKleTkfY9Hkb
Joz6ChEqP/7D3oJfDPJkmkm9YTdJTg1dNk96GaHHvCbytWTa+9np58YXay/00AHUGYyXYDfJ7GHf
HLJPsB+biR95CtS0yee4B3H48wN37DgCuqj7Ez+fpPObHvMuA9Yzq1zO2vRLSfpChntse5n6NHez
9lCHj0NwFIXx/2lmcaClvB+FElzAfv3d7aDqeH8Qy3DgZxAq9OChMzVzhS8cE68IUY4ACY5X734F
UbWlbbKS0FuSmM0LhRqFJiP9jdy+tMQWhbIo4J3dhX681V3m6LvJyna1r2x8zla/ah8d9OnOsCaf
PcYkOATI0mw2KDegSJX6Bmr694d868BcfI94uWvTXC+hFdKiul29dvoH6oCkaK1m/FP90suXsbaw
eare5qqv2kvQZV6SKHtRkNu5/x03Ds/FZyymXoeYLBeJmJY0ANlqMIGk9FHmrKTdSYkbKyvWruq3
WAUFBZaZMkuY+V0X+6jKQq2kxRD5ISBoZmIKbw2owEYyATAokwnyaJBpkA+DjYTD97jnrbAkxR4w
js39YV8VYf71IUjvyj/Czj9xz9kt0WvpKIVqH/nG8CwqJJceelpB3GMg4SY5IPnpK2tPgCV6YN6C
CkIoBQ8wPPGQ87lccmEwJHUwxsjPag8t8gPoqpxK28WyEz0O+UYyHLm01OCURl8USNJQ9/AeggTv
ytBnMwuXcfEZ82k8GzqXZklP1SnyJfrZC7XJ0C8a1IfsGGSo3u9bdhKZxXJblVvgCN7uW79xV6rI
66OHGiytqLEt/OVQhRSuWov9RH3TQ3DEKqYiBCT5KAC0ioTAztkafPznArgYMPoS4FpACTVzCILB
8XLAgiJCcCothx/gY430iGpCl9AU7e6omtM7/vfH7+Ov0UqwISfyVpHECglUeWyGPoYJ0cpfzuzI
2wS+QzQUb1rICfZ4GJkWIIhkTy2GRFmM1Njae2JOn1x9N7IBEBJGyQV67pffPTEDdF1ogfU7doo4
CJhAnT5cOQhXrneeG0T4CproRREqUZc2UhAH06DoBr/VGOnBy5fEa1ki4QeLvBwIcnvAoPHQaUBx
49JI23B9aoTh6I/mh7/vrI35XlnTn9amG2Q9RfP3QN4i8pFhBt9lG5QbueWqW/T1mofTwSACIduP
0/ZPR0LrrSOV/fz4KBFr53Xmr++M7HoHMnHkiNQQHrCpuZmbah4EF3+srO/O/Pxu7ZkzJDV781s9
yESEbp1CvjpHwb81K+dZB+5OJ5DeIw9IsikHpOhdT3LfeutXTl68lNit+R8eA0z7+YwsQji94tGJ
OlLMiDvVJ4Wz+D9Djq0JqT1ta+Qr+YAfuvc7C7CsS3Jd0beyBnN7/wOyp0DBvxZk6399bN0n3/IP
28rGf56923263t/Kfd9Y98crz0t87wsWb6ssGiBNLeAL1I/GqjzV3H4cnL+Oc7QtwHbB2Gp3xFWJ
S+yN/eCZrxvPJuRIdsT9tHRzbUvOJ+fe1ywuX3WUZapN+JqElPa7ZtYrw70O0S/XV1+4+i5Uo9jo
YaCptkAGprjkvtu/3B+1tYuM5Nj028mu99BjjR45BrqC/B0SGffn/DrEWHzEwtHXuh4JWYmPKNiR
R3Muep3FBNS8BDG6OoJWkgv2hYKcMben6P1B6TiBMClbC+7WJnuRJQZTQUBzGZ/hzORAxH8/FGDW
2SfEN3DCTwSHz8QeeHecpwb3v+fax53rPb9Jprl/ecQJ/Fpb/uubGILzwMGi3IDEsox74dIhBV1n
jCzqUj8T0R+zhSpVXeRW+RHlb6DyLOrYyniPgsJg9PvA5IFmRJK5Qdqshlh3urJOP9R3i91oCDPN
KrB0vIZCyOXXaJwW9wo3pf47RzrLarYUsrHcQ3oYrFwnyibGzQQwt1tt9C0mqHF1SgI4S6tCqRSK
nLHfvORrbf835kjEqwJxGsDlaDL+Samehwkll9dCHtZ+lINCPyxK6uMygsQsC3jXEANIlyu0dAWQ
rtpNNTV/5ByCdrlRZA+JlqZWOuahk+tiZOfGmLl9XXA+NB6oPUX8Glrk+qbEt4LpRJ/Tq8hWLXb6
IMqTVohx7bPiVyvVVpc9x8Oa4sW1C5uNYKXAN4oU0ZLBECDPsOwMGFHnrO3JAI1lYaJOrhYr3gPc
+fMHX24J1BewJ1RI5s3VhsX9MBRiUUoVN5wQ1YQyhD9lZSJtEImPckuFTyp38Z8pHFLeVHnoIwQc
1/wdR11NXUCTArBfj1nuVT3YlKyoyoSPKi+Fh3Hkou8iTVRIXRW9gaexNLROyhCO90YRHCak+l6r
vGcQ6+mVRCTymDIIUgVltwtSqL73nEgHV2in/BS2UqyYsRoOEimDFH02Cp+07gjqTdTxh4ITtqnS
pW9AqOq5lUoV9HvjXm6+yiHWX6uiDCXIIHMSlCCbLootUUunV76s6zoxtTIrRuYprB5KSkCxyMff
oaQFFBA/PTC0Dh2mdT85hazkxTZqjWx0IvBGiDEJ2zb+DcIjBbEc1LAbK1a6CYFENEK2QqXNNEIl
IpGiCmmQRK6JoIYq+KvrKFYe5EIvsm1t5MDDCSxi0F+W2ra3VCWdAnOcYjRfJl0t8XYnIdgxpTLR
M1ec1Dba4FPQfcPRovlqKDYPmpTlAkKtQS2gy55HR5yu4QeTLlabt0IPBpxppYnUvdxzk59ntRBu
QyEfnso0qTLSFgrzwlRtOqtjQv04ZDx9myCH9ruSMxHiH32l+GKcGA2amCb9udREo3Rjni84ko5y
01vC2IHupki6xKSsjmt3YHpCoUXXV38HQTEES9GKKrV0nS9xP0mQ0HLGSEoCPP14BUjyTPxbKkbA
uQBxcyg/51xiR4U+TE6uzcs9SK2mED3NmtCsQctFXYhzZSdQswOO1DZKA32OhFddLa8EwwIapZ5I
jRJMC5iWFudOKVHBT2sDvqyvEnbI8zB9xr8qUqhFRVLkZBULGjKNafVYBJEQ76dQrjAwFjZu1LMA
nKscL44g/DeafT/wIyhvALf5m6hFxG2lIsiQWa0asXYKoE9iMha88hUXlQZ5h75IDVvkpFQi1cBL
j5XUB5Dq6pRg2LRVq7WkKmsepFxyEv4pMr39Y0gdQEkQaGtK0ioDIDVFrgPsXQtdTAZ1wqJR2rS8
SVWxipB7m7rMTlnYonVe7gxkq+WkekkSaBKTEuW/0eKyOgI1k6FSMMd2UQB4UN+Wj/0gie9KXcpu
HPLhtwK4JBQgq1FxWRwKgqkUdf6mjFWNwxBhWRwmN0VoSZrMiUSahHbc9VHVcr4GjKzu1xzwa7aQ
RwUyGcokiyYqMt3n0FfGaQh49bHHVD62fGO4KVYKepBxN3x1dKwh2R4hVW4K/ISaXFQ00uskR/FL
xoVILypqGBBxMJDTajuKOSgC7DWiDa36xme9hlUVtPIvMBI53kqVNO1AFAgf0OAWTIjUAFOELv6m
Tk1otRYNQRrLSIlWpwWwQ0OfvAotKGtM5Kyr30M+DFuBy8aI0EwJ97kWGqXN9I4a5oxZ2/RxHsMg
YDnUNKIAzzJNAdqZjlwgPogQ9UhJluc6Z09BFtp8Wc2XfKFw0EMVkH9Ikqx8YUzJWq/TxRQTlUQc
3JohZl9p05eR2bYtvjGa1FQ3GyUTIpNjEaDvcsEbIxo29eCE5o4SNZEA+AECkmU81zQ5U75mRZja
yvvQwHhVNUM/YlAJLxoQjKOFLIT6u9IahH5TDRYXM+Sj5JRH2fDJ+jIJTT0aJWUjj7Fe+qkRoSyp
xawmWQ8N73mPwSkYYlPtuABAFJLkKpwWtE2hAzRpEy9tYkA1f7cDMzRgvwJesSWhpJGHHth6xydj
gPINnoQ96XkpEUxZHrEGXW/0qi0I8ahY6Cbt8VSWp4aZfJBJ76rQFLJZSW3REaMaecPOBypWJIpq
/bGNc4SZcULbba6G8WuYlRrnam2evRm5xFVb3ajBPMoPLXMzpQS9UBxMXOKkRWbofhgaEcR+eIWK
FldnYktQi+n3Q0vjOUUENBepUjX166ksVLDRc82zwRLuAVnhJH3uRa6OPY5vCwHNgrLkAjxFgbSD
539HTbofiSRMze+61YzGRpYg+oQmdP88Qpl21g/Qlce21ZoSwvZadZqaFIURiQ2KYgJYLAHCpGV8
50JWzpjs1GiRVI7o0GZbWQ5qaA7qlOUuF6VqR2JaFqcqQe19I6gtp7q1MgaHQcBtY6pJh0Fzcqb9
Huq8TA6Q8egaM0sBM3jmlQoFC1kKSuYPNdN9prIYzfilNh/vIhUTs9dLEGmIvULHPdf0YWiFvNCp
pB6lPLdz2hiopwf4elPA/mSmiiYmTGMcp8GxhWrGCcFGL5A00pVpn4XlCHuVrI+AfzeUmYKIRLIZ
Qjv1F3qhtaci6sNfeLb1MS5pQYqIYkRD5dUICNpNknHDY4I+zdgpIx5hUKoYBQo708jZPN82icNm
Y1YV6iKOd6JDW5g2rDclMeaNV6BFIEWiU7GjlpJXbUd08Ah+UMhiDCTARGuE53r5U+oYJ5k5CAD8
sGOZ6IQ5UrkkEPhg2CplBfFoVAgjcNjU7UifkYk3Eitr67A3u1Di0TIzFGq6o2NCtccugiQaYRmv
NWbH+A4uYm7QtuDOFfQ58Rr0PMIcm9sMjJq96lTlmZnUA4cu6ZQ2sQuyGTm3QQ5GvwclGZidxYp2
QE/RnDyRtD6x0p6D/lat9iUOaISGMStAPrSyuL4QoS8H9R++MakEK25LS7Q8iBzCmqGqwmaHteAP
nBqPwb4W2izcKC3+1h0Co1PdTiiakxbpeWx2Aav5mWIjKfc0irg9F1D2lcdK+jQq3ThYTZiis0Cl
rI1sgza9jsRiIddbY5LlzCu4cSZIoDmIIcAEgOxnIYmd4NBB6B7Bp9PR50JKyuqgs/+i6Eq25MSB
4BfpPXbEFailq9273W37wvN4QSAkISG08PUTfZk5zLhdXYhUZkRkxMbGr6W12TdhFfzoN9Bn231l
s+gOpMsgLROLdjqZ3qUNCQDdYgDThO4D5cYGHX1fEDSqXbSHhbbDrvuH8mny73DLKruI5Rd/hRB2
Glv07k16Hqxe0O+hDYWYR+SOYVBWlTvvPJ1utkxkc1K1piu2j60vr2OW6fH1kE3GerpqiXGN7+ny
NoQhHfskDvM3bJso34/JsBRfalcfc39s+zpeDmYURKAFfuQdZhrMwWngTv4iY1OPbwPeIdESAmVY
73fqE3RZHD0UmgVa+/imuHLZo8SnUr2rQ/5hcTp+ZkOVrufhwD88s6N4UROmzLaBovd7npLAuhw7
Na8bGY/fpU0oO6UDFS8C5OFNOYpxxU0LfxuHctZ3ZhfJax4oeODP+xat5ZLRP8AU2E9wXTG+ioFT
WJuJUbvW76Zk54TJY+3YniL4oFzVOHeTdDDiU2RLHpoxCb+LxVHa+mlD7hG3E0LTSGXwDA0usbxF
cFmB/5qN4g8bUuyWC7Wbf2JRwzddO3jdaJTGpcunkto2p1jZA+Fkxuk0iBrJru4QYHqjdOKMQpYg
p26ux8cZgqMUHgQ6e8YdUi0tp1H+UDFGB02fc+M1Th7vUeAHHKnFiG+5pUinbTCCLC7+TW09v6R8
OLDvZ8XvBlVtOOnNoTBOs8Ydjy6j+chkWeH+J5XcsV2Qx4dm2ljWuiQ/xAkuhflltax52UMt3teQ
DhcuM5A6pCkv/Ejox0i4+OKIdC+JSYahW4ohLU65M+nPhiUAb9iuZzwOS4s+mcuCX2nOEFmeq71i
l3pMtD0x2DLJW7YnqztNpYdfWEgOmJCA6i+Kfius8Y/4itCDT9QAWV8aQ0A46ZXcxhKz8akMXL8P
GXxhgfyj1W+PBRHJLWEBK3WbzWg42cCb+sSNYpjwtHDYgCuHYurLXSWqx0BzSLTvB7giYOpY5Fpq
trKOzHWj/0Zf4zvPt5Eho21G+vHFzc1mUbZw/TxgBFPmYuZS3JWjmfg1J67I+iyBSfxLDXmmwIuJ
O2u5FCNxc4+Vb5i91AvcfGSyw/PFFUBTkvGz08jyBe1ZEvIaK+4Gs3SrkPc2tbg7q++7lOVHbmcM
HWvhM90SOmtIZKzzj2Q3jWh9xXkJGgBqO0j+XTBdVCNdWjWux6lEpU67zIBzbytWSrR6XqMVRhrX
fj+WWLoWmDSAcBVefcn2STTorFJ609MeIJasoLVtD0rWo+VJg/BUOtXfx2zKVbvJuEN7G6JAj13I
5inkqljbRY8VuKm95FVbbAK5PnSZsoCeaI+/h7FekjZ3zTL3zFaI1p3VKl8U5+RPQvcaMFvjROyd
NQvy5CoqGxzKBSLWBlGKb1giLF62xVt6KjZTb60mYxhbI7L6gbCmnLpYgCtpsbcNikTbCZ2oh5L9
nwF7AyuIwhWIoCLp0SWuXJ6wZobJXeRc/HWZ548pZ6M80dXglZwrSaduQdeE+NuJ53UP+6wSaxSz
xGcqCxefk4TN5pxkKDSoKLr+ipPH3pxnFHBdwkbSp82ioA6UmXkKQY3mtBxYSu6DwheAn6H8sxgL
hMSOmk+YoBydb/mR8aVLqlX6rkJC3+NegV8Y07n0+KFoYDHKBle2zPmEtejA7YfNl/m1RuAOoKYJ
7XCiEKh7EeATs5atiYapFd6GqR2KFF+WyFb+dxYmTc5FOaIMMkebeGqqg/2O+3a82skXcGAagHLg
j8zzPb5ZM6IbRLCRKDG44luvyVvMluJXqnKVnBIzV1i1THle9RlkB2ObuvF4R7UOoufjzO11qFms
eorB7gddhiI5+bkST2I6QnVqyMJ+RAyrQIb20patXtEOtQtb6BN2cyVMCZaIqpsZMjWvvtxzdSkm
jkgpbMMk+8kjoeVUZCjBVwEyFeJ6oxakKBZ0/JEWhZM3DBMqRUu4A7qcKMG0Cm0lgo7VsGh1qmM6
wvgxr/h19XOsT94v7LdenHhWgKSRjqp5rq9abHp9W5txwWW9J5vqvJPQkSxaiPGrSqWZzpQdFjmn
Co53dzYV5nvgiuJm3MrmfRRiPeD9lci6LQ440aLerRhZRlGs6RWGlJpf1FDCnC5l6HfpFNKlU/CN
OXB55GnZbSRNn6pxRuUOMtmeTJYqNNecZHjv4Wmp2kGRjH1RJjX7fWl2zIrYEgRFAo1sg14fGP61
8naInecmfFbKDIuyKyskmlgr8rWtcASBtod5wNeVFavrNxYK2pkJc0APePgdPw7OZfwA6sTGcv84
qFKhs9ooDGMEbOWTIMkGFMYCkmqbgAWPW16mYUJHhQjfPkVeONa6cBKyLjXFmLYbx2pCW9fzptoR
k7NGhdoyeV/NiHfoVeKXx7wRzdpiOEK1OxJZIFs+H4u5y+sRkne+jao+DergsFkRUkOiOcQdxqHj
hOiMdIa5nfQKvaT83GtpYz4QZLYsFWgEgOzg7inGk7/JociPQ5c2PVfori0uTV7k7YCzjh3warfN
08rGZgDez+un1Yy+AVIYEHvpBo5fQ+UMpiTKjBm9LnkpfjapPt4zkkUsfTgS/mXiCJhl8j3lfVEE
2tEhDq8N4mFLNBEc91+dj7jGd4gKPuDQDKPQtOSAwBrAVhpvsoznlaJEtw08cFD1DqxanjFPr9CH
LcVWPezw+Boue1zqpSXZhBq7czzR0zKTGTR9rPet83NIaDcPsADpWKjsj3yTQZ3YPJqixXgNsIf5
/fhF/Z7/kTGvgN7IMntzOm7wJtvQG3W1LPAyKxhF5m2sFMcd2uTit+NVI7vqs8MHQGgECvg25p+K
DLXLztoUCwFLs6CO+QnD0yAiIZi7XI0ln4yrp8FHepxoEtaxX2aR509pGILtOMrB32XlTdK6IlEP
ysgc8OCkto8sLZf8IhGn+kCpVlMPe2tsZU9sS+RDw3nFrlXttvScRZ9n55k4UMKMC4mXLB1ydwbd
42FHUn7av/HMJGNPkLw5Xx1q+3NTzgvpswmhA21O6nrqNFJmpqcyknm69/ksx3ZLU5ioGK/WrOWR
IiU16t3+zplN175cE0FPTQZNaLemYqInmLNm/1HsuuLZHFy7bkK3k52OfNxM50zmPyjCQB9FVA63
QLaqvctGbX6SnTToXre93HsnFyTnSTbDiNSna/Xdl58wZIAY8k41RPm7VSVMd2tMc3Uici+vDRIJ
Yy+wGZC2chQI/dwxgJyaZhHTRUaBjHmwPw1q6Ujoo7ak2VvN0FUpuDWiNPQ1lnKwIhpxYZMIfGYf
zfKqBV8AG3uFXOHZ5gwRoWisaOsiDQaIv8rDOSbJpNp44JXoUjEmAJgFyNVzow3QYY25jPXL2GCp
TZeE99BzithFw4r7rdC1uY7j52ihecArNuCKgN4deCYkc7UwFo6zodb9LrPwc8YpU51bFo6md6UT
cM8GcbHeZfON7JUg0MuQHCAMvkR+2zhuQLRZxXqvHAeUE4CVPsKo3ZuuwdR2NVWebT1XIfHAv4X6
Ytme4COUOzQF8JGAQ8+hpt+UUdTAMSbvAHV47FMVczRMEnufaGW0mtsGG5cWJobo2oAUWfovnZrK
tES5Lblka42rdY5Q+/fw8UjkFY2IUF2KM/rb4XGhK4gFqy91zGf2fc/N8AsdWWQdm8PERLvqNYOl
f0inCbhuIshtTqX258PhXy3IJNBwNN91BoMfYFOfljcUsFDcY43gxZ2acym36o3rlN/8uFTYNF4L
XcIiHGuy76MLfH2B5faYJq0/kilr6dxwKCU5NNQ6hBjBWu3D/XwAVemAr+Rwkl+UO3rDh7D2NRDi
73EK6JCUmv3rWInhe8mO8rce5kN+5xJt5vOGK6T8muHSjnfHwFP2jE8ZWH8kW4mrDVZ12X1SDtnw
0ytz4IFJvX5JVy9cJ5tlRECy9Q7+ZnmteT/CLOSHwe4UDkMh6VftKTYGhsQJNCdJGORbXLlHWRNi
A7yabXGkvlusEvBPoFsFGH5AtKV68kXY1N2YWZXC60pVWr4tkaR4Fqurpic+zzPpS7S5eNJGITB5
UROEWJiW3J9FzpYCHwdhgDEfOg9RfTG5LAN2rI9EnIeBkabDvedhMLK7ctxvdiZ1hoItGekJulV/
g0NI+g3guH3QNQa4C0cXwU6jcXP5EA9v/hsXaiJ2wmVhH/MlgVFCzqIAeI1pEaN3oyiIevwkcSe4
c/pqqxCWft/q4G4OhBXK9KfFBDq3dH8Qm4nr+xarZQLyoCps8AKAx/LnthbXJeyJuFqnIFFuyS5Z
1qNWAYcXOSH4P9edYpCEawK7rfzAQ9sdSX6g44XD/kx5AssPKkowQylsgPHJCjy0kTMMQ2A4qvoe
iN22nYZ9PpDAyynBQiZA1e3a0EOmHbeuWl8NhqTlNFEU0j4f+aDP5ZyOwwU7Ivm3okabgu+NTqSf
7BJ/Mvh9oonc12FwpwM6MntJvVvmO4u4QHkfUrpXPZvree4rbsX04Q/UxLt5QH8D53FgNSwFBp7b
8m8Od18o6460urNjYSs4xub0BzZ90++CbGv8M9mxHn4Dqgv1C+7XHFNIlJ/qRCPQJbFU345CqRoE
1rSgjZWAatDbM3LdikIB6TJMfUnnAdgWGAEIFmMAOmaK5riiVJmkOxqp4Bbs1CHuScmEP7O1lk/b
lOrpYaiiT9DCcDA2xbin4DeYyZZu0qs8XjnakXcyo8/rYlUtX0Gng9DpOFGR3JqpcfRjXTJ4IukD
LcUBi6zlLh54Pt1KE7H245ao+lIJr8qnxqcTXEVWvv2XTnkFbW70CGlfkclbXem+2Kfab3PVxs2m
p2oujochm2R2Wgd0fqdcieM+qMRU7Tg0cwn/bDP/yRhP6gen9I7fYQUehl61ClWHurOxW547Y15L
lQUwHUokWLWcOXrekYsCyHSgAkCnpQwTSYb9CifFcZdpOn9lE47taSEVhKC7W+yr3lV8dWiypzuI
G4AySFyRVbuuCoMRG5LsHV8pfcagER649dVP1+CRtapg7lJPx0DbuhLbj6NsbN6KckHnxXSVjzgL
tYZcf50scFJvqpcUcKYAbFDV2P/QGl7CwAIiTG59RRA4jwTUFnrOAVVfDrgSPMD/0DZrrGH6mkwF
YlgHhb2UGlc1XiOdxVONov3Vx1X+MkDxnmdn0Y6RxKiuQOrd3bQAgjqtEQNfl3KLzzQVi9G9KFzy
T4o0R+TPqtPvCyPq15hxsrerCwLZ8+tY9Dtm73DaMmNePHxIhhamqsfHvkh0bCuV5elgUYdOffaZ
oDEq/s6qA7O5qBgYnypjwztfthKah0+83mL+PgXIHya0tHr2PQtu8r3jS9XgrSjMWwM6GlCVnSI0
hcBTZLextfkeGTSWdwtmgMcD64Rv4+TA4g2pJjAM9y4+LcQAiU4jc7/GoUbXz6YFEo4UANptkzOv
zj6V892w+QhSDdQQ3CqAaOI5Yp7HGSVFcwUTVKKvmZHUEAEFvOOOyH9D8QOCiIIYB8s2wKKfzLjk
MTjt63uOL3JpE4GrvSVGkAjkfcp+VftGH7dFryAyUq15R6h1KLV5Zt5tkwwvaQEnBmqP5mukA0/A
8LhI2nQywPuXfQFwF6bUvGDBrUT2Ase1DSRvLD/2zLPpouvALgwxa1NrQEd9CV4e+Pt5nG55aCxI
GlXMznQVGsG70BRCtQdImj9jDSqkBQaKYJMxRawLgpniK0whpD9hCWBrOq5iAoO7lG15Vy7opTFK
uAFPmsX8VsP8bW51mNxvlkhsVOJuBl6bll77K1pJVwCrB6vdYW9egDtbizCf121InvWgk7r1AXBX
B79zPN+9SLy9mFUBqbATtoOCzwQYZbeEb9wN8z+/Nlp2o7Q1yKTZVl8lkSqHWVuu3kH8H7JtPEbh
Tm4LVRf81tnjyIoJjLifmsuco3EAFTFgBVpM06vRR7bdaW5xqApktirMivB/w0se1XXV8wKGIw78
jentEH3KmiBP5Q67qC7JI/19zDlW0HYx+FdoBfgz7OrD0z6WHidi+yQ3MBvb74pY9QX4wPgnOrZh
gkTz9svq/HgQPAOSQ2N1E+nnFouzTfmWM1Zid0Mu1T8Zjqw5uXmv5FvIwbjhDMb1brc4VgbbCh8Y
MT6Rc1dDbeZGqe71zha4xdNsQ1uUZHdsiUN92vIyQpNWcfarWYJ94SvghdZiaI5nwJRh6ILPwy9S
SCnPcTfrdwgm0PxQ5D1WPbpLUkIksG83n0WYa3pc4Bpo5KT1HRfRr+cZne9bzfJD/4D4dCdYGwN7
Li45gZq2EzXRZxJGo+/3rQHXXOXx85QhAeoArpCx4graImMgzBMh7vbVRXkOVcjzC7PkyK7z0oiP
Ga9aAcDWlPl/gGRt+g3rtbn5gRZzhNDCw88HEDP+5DHzOXQo3OkP4PCyutiwTclpQbYVvkATKoJp
Cn81MP0aMrN9T+HhADG0LZ8TV0/oCqdh1bfyQEPbZ/s6/6gkyPF+QI1KTnLhBYQTIPghKscQMl0x
ng2+o8EPzfk4LDyaCg6U6tLM6aKxaRY1sIraq7+0AQ8FAG627zVmM4rTXuGLdJAw8g4vhP29UCoE
ZOIHFpua3ZP0ptHim3MudmDhrZi1/CZHcDW/Kf5zfb9OCZk6s+YNLk5oCHawEqPI+8NMK8zwIxiQ
ujcHfuAX1LSiuV+Hbf627IDRUU+G+rmMVfFv1zEZTpamawomf6p/UpnCBkAlewJSGIT8uSpn4q8z
w8YIhNGYSyFrSmCGHLfCcTCnCANfWso42U6lDyiygQClPGNRudpOOHYAB0BZF1DUHVFitd4RvKgy
EvGcKz5NT1upAJFWAFGghSggtLmhfS1gFTapAdatUwEx0YArV3RLWUyyy00W0cBqWr4laXM4cMcR
EyXEHJw8LKLWHjNfw4Co5YgOP+fcY18+FlAfgfysJRi7nabfeJZ+0h0L3HbuQvQDsjSpq1LU7aa0
3cIazEA7GnvakhpIqW9A9XZA5el/eI+Dbed1tyAmg93GHlYeNH7LEAUGg2ThLTlBRbXONzMlM23Z
wcCOOQgpqpOrMLx2KKj1jn2pMeY9HNQx6u5xFqrnIsvD0+i3FESvAU13nEi2Idp9X0Vkz8GMFfyN
NhBRz2UOCSBDPXX1/uwBqvlelupgN7U6wZ9MlbDk4ool83eN8UDtxTYn5BnqqsCuU7U0NabOIB/o
pkYLW23SuPkbcDzuMO+sRr3mJk4Jwqox7E5f06HkDfIWanAvO9LYS3zDQJs/RrYivkWmAlB9cyT+
a44prWpZauKnDS/bEF0fGx8vzYDE+D6dCfbQFVnDH8jGgIol+Vy7MwR/E7kAtMzVmfODbuchgnNV
RfT/uZzs+zklg1S9VDSGjhxmYN1nSOXRRnwu8CwY8p4/k0THq4OVK+4n6YdwDwmeFR3UeoCNWOmA
SiRAogBgCi+bbs/rinboPzw2kkSGjTlhDwCz1Jp1fR0FA2CPi9Yfp5SX2KDQU/MpL0p8FS9cU/sD
w874UocRtEhWT1vWbZAzaAAgMOI6WS7dgwHdj6wyoscRdgpoLL7PrrbY1ZtWOpzxkKGJkwtI4FZg
WcP2q19VA3FFdjRnqNQG/aWZGXIdCpr7+TQFxD7iQ+YB+jKjVfi+QLSo29pkm3s/8Fuql22ASO+0
lyJnr24Hif59pIQX0KMNsPIuU7Wg5w6LcE8GCwQPmojJfqTZ4VY4L1Uab5vD5dsNeoKN7JhuMLVd
R7iUNu0Q13l6EwJETTcUWDSAcTY4XmBb7BgeolQFWKO65th9DKxCihDsn4ub3CC4PQG3nsJ53Rts
hbq1CekZHSqtTsByJJYN8MiHuziN5omAy1LXiMWW+W1vgGm9J3Rl2U3i6mF/dllTe59GLDC3c52U
4Ro9r76kqrbsMg5BHJ1kMYVfaQU9ysMQFmxrQ18J16r9QHBezwg9MHaDW5i+kaTON2Q31Kp5tA2h
+49izXFzkGL02e1AnwPr16EwpjP4ZUV/WD+DlYRuZIdDFAK2rwcfavoFPkt1c9kDaMbrstiGAzJF
du/Q2Q3vzwWE8La3uciK9AxDyzmedF4ODU6ZraHLKLeC3ST1OJUeMqtw0Sqp5N9UJ8cExRbi1Vu7
No0ANbapQL7RgovyNO9kmC8QawTek9Kl6xOq8vK8ihTXoErr1T8v+PWaqzRhGd7lToJ7TeD0jo+O
62p44H5AexuEG3+nBBvaX1JeozJXgKrJPUhEBBYsgH1h17CydP7jQ5Uh/mFTuTmNQRUgUQHHD3eI
pMUNxrcjgJhC4Q7L6Qh+Sc8JarP9SsDs2E/2BrQf+k0KZSKw6oHd7WM2/gYg4SVpob3JYy9NHKrW
gcpb7nYQAiCVG2GyM5EN8ecyKWHGHrOZjreKKJtdyiM9vtZymGDkw/GxL2VgGTZ3cHQ+YEu3hdOO
/fMFZAmubWQkb/haP5UvGDYwJe9YuKrJuvcgyKHLJ85WuD4aXNbQqJnsU1Gy1fZK1E7MPV5z6Bno
IQr+n1wwj7Ux02l58o3Lqr5wewm0KM3WCgZqQc73lardfaNnjIDREhg02eIowp0LM7JYElGQ6Uwi
h24kL1VRdNlWwkEVtySu1WSNGAvMgF5ac5CxFwUVcmgFmh7TJo5a0kNfB/vrfcggwZuA/YDNgE4L
uzYNGNDTLHU1/+DKJj9loZ0G8mCGo4f8ojGt8XX9A0RxUV9KqtI3zEdwO4p6LlD65k1Pj+BOhL8E
Ccbnbpb557tsk4B3fxahAntVBVzTpqh0p7kx5T05EuTzBIld8BsZSYZDcJTAuLOSz0e7Fp/zldmz
PEK+IlN6J7EKEK/kUDOYWTGiISNFmX92EBtmUSxil00vB6gnMAYuFMZE+zEW7bRu2z+hsuPfWM1z
dRKgWF4OVQGzaXaZYCF4qI93VA7sHGnMoS95A070ooctfPOEYdW/UXJ7Ba6/PjVUTwNGoC2+TbD2
8JdJS4MUKwz3B0SFOv8r54yVLcAedDZTmscCzOlRgWOsfAqRUUPtv5JssbiO1Z7il4f7BwdGFCc4
eNQl+QUuxU4Q363V6xZBuHV7MxvRDdJCWGbGxD3ALcPBhwUdCvKbY9PAtdDGqFseLPtIpib7gels
fXQCcu92903COwfhcXo16V7+IVkxr5CQV8J0SSz52IN+3bBdWM/6AXbHY+gom6H1ieAPvtXQA6pr
HSEV+s8A9d6hEKxxbCElF9MNMEWh4YEpXNLuQVGIy0ac+ROkY8ghxASBA8eNToAubFX4W7vl0NiO
21ZytqODuCKwLT0uEJQlXxzeHt7LpvRoYfEsQECVOZpXs03ZBVagDRQCkorsJHMgbP0O4S7umSKP
yMtNlEH4d8GtvEg1wQUQryt2rOvKzoB0KEvujpwS3Jt1vjgYN9DyPkkayBXNikgS3AW4tCA0CGw8
V/tMs85laDrwgm0SYYVJBlViqMDjYsT6lBFW2R6wpKYgXwK54NOIDI8BB3xwEQMPeqMkXDcxu0cG
0bgEIIcOArZYMzwxDBBmf0JrPF8JImfXBzDpzdcGMoDlVBc7gWR+E1XZIXDyyO9mqFLDDQQC3gZy
QFx9EpNHL+BzLSFnnQELddU0aoEmvg7faIX5qAPMmY4XXy2g8vnWmOlkKlGkXXK4BGSf2PWrmRM0
GmVN5Q9flSuUtdEN1TXbKT6zCdtjbjn9W6qZvEGZUz+7wUBysG4Q/d3wYYB/hTlblm6tvIPwXFO4
OmEMiL8twszl92DWZG1rGbOt5dU8ls/gLHIGSz1BRAa2ZSzS7G4BVYdjB445hSAfauOTSbby+MYo
8NsWCNQEc2qbw++UF+u+nLfqKB9TPJ2mU6WZ9JdPSc0vIOMCSVWHnrYul2p8HWaDjl7gZN3Al+Ds
5yVmyrOctu2NIa4H+S8RnOLF2hF4b9yS4Xs1yoOe0YIeQy+GFdCc2fCGd/UhefIg6zxe82MbIbmN
VqLVnizwZfzmnHyv68Ng8uQT1mecz4vhpwUhdP2Mkyih18ARjpcyERvk/oaHN0IKG5F8B8jjp7S5
wbyyaljxwdGWpPDhRyUGlMHjixiihNSrMkiiqFdsmJzzNDPhJlDivoKOob9NCZHj3UK3/aeGlIL1
uizwdmWQGfvrZGqBZel6i+5FIbAIIVMsbuyjLjzzZ3y3EmXQ5uTdbbquTvOIOtzpxZbh5tU4mBoS
jyL/4rHY4aDJMjmWHacS6WlAEQ53rvnQVGc3cfUJy/DmZ72m9D+5Z2GFGFjmX4kw2/dCkwTLWuCn
5pOshj12+3TQl23lM4NMEkPxeanmlGCVfYTbFHQcK1haSXk+PEKXOW29dRSmZWg7Sv0GUqWC255C
I9rVvoK5fLKuwLVtFMnPvXDsed5YjiCtPAJqXBaMa49Zgzj1fh2nAFGMJxo+49LSrP9c+tBAMIJ5
z7zMNMIH4/DVIyJrhQ52mkZcCShkJ0zG4l7UluJSK0ag0OirsIsBOHn5kMlq/6B/5uFBcQPMpvZu
pydiMsXuJjyFv7ZcOf9ZJNgMASaFytO73QOtyI3BFdqs5ED4YDkye6rYNvJfeIAMCm1MqHsf4GUB
H1zcxqKv8oL/WnE9PiU+CT8hxeVlR48SMiadunLrji2pfu0h1+XZonJOGAwrTb6l/HNfDgw0bmmp
hib+l2OT4YmvkJz9Z8wcyN0GcXTSQ7Y36fsZDoPH2zGC0eymagaqALIXePAJ+zRiuQOaPGx/0AYV
ydnSKmQ3HoJcn0hqDOpaOHzeutyDJSmNyVMIHtKB5/c2ltvQQye4V3DKsa54LddQwOBjRhG4HrgX
EMMx+gmSvDVz7GKOzfMzKza9XMttFPXN4Yomd8CIwYOmSoOOr9LCpj1uR5acx6wETT5iGAPmQUf7
Om0NpvWkLPS7Z2uFXNyKgvhNIZ16qxo7pT0uwwX2qRkW3KGwYGBFraAaxf2o1sc1EkjKK1BQ7gwl
dopPPUSo45HHEaCzO3IUDXDiTl60Iar4guNYj6dgMcd3YwogvNXYtfiftPNYjlxZguwXwQxIyNyW
LpKlKJvcwFpCa5EAvn5O9WyaRQ7L3p3Ns/sUsxKpIjzcPaw19+DUzTOUtNpG6gZkvhZyGJ83Kbt5
oCvtDTuH6iGt27o7ySY1rWWhdP+H00A8iVI79Rcq98NfwWD55ixozSjaDe6oAcigzgrvBObIP0A2
5I++cEmBk0G3vfuUbJ/e6znEtmSdUDWDaUzBsHvwkULByAizhvDTtgfO4uT6+qqJ2jHcKhsWMPeU
HqqFXpsVjSNV4/l3uu4TFAvlifJIo5QwWnR1c6bxxY7beG+WRq7AJk3HF1W0ibE2jBreu+eX0rjr
nYnqz5BPo7nzLXgwK8MVE4EGln29Wy5ztBZVB9EnhecGCpYP5yg8Gu0SXkNhlOABlu3i80hxjpE0
uMZ5Ji1tZxjAsgGn17ARJFOPLh8zKo/5KgMQmOZV4wvuBpklvyL2Wzj3KDqXz7XtRlgJoIcg7dBj
ZX53E7NBDCRNhYTNBlXBw6IJJ5BnojCl+vpHSR3stxytHCGhwNzwXhvGPAjpluilABjlWD8mcatL
wm9NaMVtqycJl1MalC81yjfKRr1evE7l0D/W+tiZ93IIaAdF2TL/Juqss+Z91ip9Zue54Xyju0AJ
dTSCzjsT4ZCx9SZVASLGhFFirgZ79FamhxkGOh13KlbD2Ay3wqpJfOCpTeFBgVEZJMsR2EyHE3Hx
0yonIOPWK9qUflQUALNlo7zpeaTx4jFDqFQTKYvY3ekAldmNb/ltcNeLMKYNe8O67Cy9zoPTYOaT
WRM4ySiDykBgNcKgLAbvNMJx7p+ojBuvjU5taImPh5YuwxayCxd06PLEgizQ3jnv8A7JDTt8xHEu
6Te9Ac2aAs8wZAfTF2fBDcI7RepHv4yln2q8F34axj+prOsAe7AGOnl0agzjHlIP00g6qDa8LPCr
vde2ibPHxKW6g5QmywBkyVyNVZNIh33kh62Yw4Rt7wrlkrc2hZXtIUCf5dVDI9RMGKP9Wrv6lB2p
fxI3DZgtBwvXaLI3ECuT94sqJOSfzi6QThhA7r0Ty3hmT5GDaCI/M5z1yFDeHYQEimxp5zbQo0i/
UgrOUSJ5kUuK/77Nf/sH4DcItg74UbGKHLhKxBsw7bm/WoP+oBq1oZ1vpKGxjIh1YcF4aQ8rMtXN
TB0CYsVoq9x46ta6ntdvcUkGv3Amc+zJ+I0+mrlxWP0e7MF5C/Wq5ILIjXge915yLHzlfTPQgry5
WlzDRAwMFIaG6zX2Iu8KNKK1USRvteo04zayDYQScNmjfikCSWNQ1drezIcsZ9+ZrYq6b3Ftd/6M
w+vS14Myar1wnQiKc2dp0H9LaeLKH+epSS28GrwXAuqinjmoEnB68gM0aVD+IURKfxxYIbfzh7No
YwxnfHoirT5p7WqOBLzVCc/telyUTWao164xAQbTrBiCjWeVFsJReVbdUUYilJ9rFI9CRJBjJtDG
efXJrntzB07RdqCrafszHzwXwY0NBgrQhI5m+k2kNDwPlNm6VVCWBKKrwIVAm8/IotRCOGGK0xuZ
HWm3lQwdii+fFhRNVeRi4Yc1OovcCrOHQjphCXckc+p528cV1v1GrxUQNvz8hHiTzSZFr98Qovve
Qteq8IEuB5Z2O4nMqBfx0PnjvnHCjKi3LqW1kMD7AcGXw13FoYDdUddG+0I7rcaZdy61Ph+7mp7a
nDe8+HRPVS/TMAFD18KJaLJcn7epChLrN0AN6xCjv/Q3etdVRN0ca1ZpmEwxp2xos5JWT2cRC2rW
wq0sDb8NdYY2/OkcJFWBiVy3kdQzYdRH+u0YSeTtIousxyqoKno4egImjhMEDUhaoGkdTYm67pGS
bw4pJ0WEAPIf+f7CFbW6pUVMDCDKlzyQlycHp/XRFIFBFdnchjTbLb0p1hFdNmeltK3pFHMj5J7W
jIKmuAUV6d76xOjVbOjjcZeR7kU8fb4/rPP+zNmk/qyfBp2Psu9bahVbCmp9iVFgk/+EPV+SoNt2
vucDxgP4HORWCiCRWa8MmRRUGHrLQGEErxGRRDHVx0brynRBL3lyfU3yI5a2VXvfTbNDbwAICg09
s0RHEB5gQEv3zgndN8chq+AlnLmdSstIHHUv19HwwhKcA2jKF8eVzo9cjwv+PXj2S5vq+h0JbDTN
C+pNz4FPsDy31FSgHej85NSgYjNmNHnGVzsGlpvBJwdZ4VGC9FsCMP/k9q2CFVR6NIMsyWCuhsgf
jJltpiPnPZDYgRMnde4umvT2GETaeAyFkesLitNZtXYyOfzJKiQps9huqRzSwbZ7ooJRPqFB4pny
zDSxN0YDDf+2pmb5M0t8ZAtTYvb2MnTC5B5r1Z5kvzK7vV1SoD8TATrKHU2VPVhDnYolTmlQJ4Np
iFGtdwpJXq7j7eKUtkvab5h+nnMFR6XccQdrsL98ml7DIjC0qHyzICThgoPMp4m/R1AiYSyyI7Ib
w9IqtahtW6IcCei5cNJ1MvCjVeVefcPd1f/BecCq7kixunBdZXb+MtAJzYbgFRfNY1xahbaK8tTb
RyCTvK2RzsIyEVh1vQ4ogp2ACQmhjC1KeSSorXVrIIqs0Dulg6WWWQ6G+TxldnBUAyW9O0BO/T7R
vbS+jaUDnt2apRntldvY9a2fm2dmdieNcJkOxO0okZLpJxJiKkdkOIQ0JICUnCkRB69eQ9TE/8K3
/5guiO5M01PUBh7/nxQYDNbhpp6UJ+d5KvwDPldRt+wH2ZyUNhjm1qZObHzza998tNq4+T5Zhqrg
KXVlOLPSkmQVqoJsXagTWaKFsy6R9CJ0Xdg+21pP9ekWOUzhndBXjw9mnkCFGOIK7f05JGtvmtIN
B5YxReeH3IM62pDGnraIy7qCQRkp018KPeOxgEjlbygS9E+tyM0XQJeY3kFdG2Ou3jieNw/CoH6b
PM+E5d3roz5D9RF9ryfZvso80TiAg4UeZYB9+ksQIVFAbEBw5vCjh/5FaUlHEa/jVlxR8zGtu8YY
yIgRFbV3KepXNHIy4DoifU8WciwGaxZ4GZzpHgii4E2YKA52pqUjm8Ah01lZOhH+SSol5dFFNgTN
z1XBvQZe2B8GR0kMGkySmhy8XYNxi6LTx5pKy6HTZKhU27leFbW5scwQElpCNuEuRkp6cl5ZQfOY
J3aPgK5DJ0TN1/WXvWXq1rZqipJiTejWr2WtNc26z1LErGHXpQujjhyH29vPK+j59BQk3NJfy37S
qUTnZQHUGpvZxgDpPevY6mwJJmE3nJ9hyuZ9LMjgOkuEG5VyWdygh/chuEeJpr4R7WRYL1HmivYJ
1Jn2NwlcjpFG6mMQNAMdTV3e9XDcl8gInpVoYc/mLbHEzBRCVQ+jJS0IfROkUn6uZ6fPxKRdtMXf
q/+VhCiUZlCVKu6H0jVf7Vwb94k+sgmLqCiTVV915dMQD9mDG6UTYISqxreOx/pXD0HFOSulumMe
Rlq5wKd7FND7dWi9rjfYD7Y/QiK0a898ScPyfBWMrp/NUd3lKetBqDdXJeTKWVS1uOm0FoSwheR3
urORu+jZxnACrlUdBc+tHybRgwmTi8o/92r6UIkhfEoybxghK7bdEVy4LtmKE2qaLtC9fkMpCAje
DtrMXukGet1ZCfT42x2JMxeNOcX7dvSR6CI5a+C6oI17TPGh8yHpCuxbaDc6orIZo/StnUoPxaXS
4KvyNH7XOd71AhZp/uaCvONAhRixX6DmwMcgV7o7pzitXnCJGy3EiHF8wLNf0oDP0zV93RJi7mBF
hC/wkKDU2+UUY7GKf8cLGq++XmFTHFRrH75TAFO8SarvE+84MZiemA9kmF44z8wccr8eNfUJ1skQ
3cBYCviPHTXkWweDmeJuSrNuU011zS6hmBSxdy0HJjQlgRfc+1kCt2n7fTIV1lstYJ3OXPofY6Rb
K0BuTaLogUrkwJcCFG4eLdLzn0g9snad+bXxB/OOSiwH+j/RGYjqPJ0z++C8Gp2IoNhjbDZ11Pb0
yUYtUpaUdqtSFObcTcoRC3UmoO3deiqegcbEuean8hcu3Xw/EBPocxBaj2ipibp65lph9JMboDNm
qMIGeTfiWkGpWMTyBqQYuT9c2Cy5t7AF6JlmAQ5Yd61HmCgTtXMteFlceSVOolFFSDWLkpQLp0/t
xnnq8WYLv6NbCcJ17vTxHcQpU4Is4m7EpoWVUQJVDhtglaraNGGHpYIdQ5+cOyKmr9Zo6a6YT6Wr
EAfYufx15lbteuoH+npqPGUTsFdjfXtGkb9HgsaNkBNc8ymxhQQ1H1ToHQpDNdU9dSpEZpl39jbQ
osSo96mZt8myc3P7WxsHI8bDRGcHn5oTsTyUp2+lMaJq6UU+US7XojGnzfFIiiz7pAf7L4I0BzM6
szbA39kIHIUKjaPe18T7bjUa+7yZggPuPfFdZzgIsWdccHXykKHbk3vHVblBlNbGSL/nuqVrhr7H
iYU0YlXEle17sHo7u/kxZfTkqxfgttBlZ5lnuWpY0fO117oTfHyjMo7e2CGwWhuhiDJEPQgCs+Be
jlgsVLeeCSmYTJF8ywyWDpJ620Whgjw82tLRz9Po3WwbqUacWofVd6d0Jp0MEL7TIon6EmV67rj+
KvJpoZMviloIrEljj+gbF6hez/+UTVDByaRerdROK6QlHyCpT95SFEoReekRPgpm0br+rDON8beJ
gUtxM/kEHBQXrDJ/VJGflTchN6G96OhA8SYxcNKPDZX8s1ybS977pfWZCo7CHSU1G08kEpfKIUq7
baJl7rTOTUUP6LOXCJCLCrLg+zQ6dbYdSxWamxa0M9hJhQHoDc5/3JmimcJsofTYHR5azjTNiHPX
cRBnYInwXHUinm4bL7H9HRIjBFeCBBUZF9VQaBAGp78VM6h46LJmOafLJm5FQ7IE+ai1e8ATtDtD
Qun2RsNmc5jpeMBweiZMCvAySqHlBK0c+bMU0fsZmbc6Q3wVPTFVlkOGk4ZxxMg3gVrfDcaEllhS
IIBxET/Zfe18F6hoeC9KJe+NcsppaiwAO0dKi6iF0iwmsuHdyUnEpW/PEtcfj5ZvW/2B0hRvGCfS
empMjzacAWd832t9j+MByy1vNLuWP4ewCn4kfIBpGUIM1wEaQHaWXe00P7NQET4qKwICdTPqR76p
+JuRPymkc5aYXssp0PyNSEqt3lC+G5773FWr3HFEs24bf+j3+VBju+LBJ3joJRAftAmkwJvBL5Gd
YgGk2CtuggNqzw7cTwUv7G3oQv2BNsntgGtQ7C8pdNebKZvaalm0VXE/jn/fO9MYniqTIhwk+pAq
Jgqa3JmHjOvOQyWNAYzcThCbVJ01bPwiCV9wHYnIGrpM3qFnxfJEWWmxTC3DdmcwLWCpRjZk9BnQ
bVdsuN5L7iyrx/1nCsMTYJdRz0jbAeoanQzsDFwZ5rJBivlACZ/StFml2mEMQyDbOsjQrvu97P4o
5bSkpxygchnDpyBVBykugAcRpu0DNKI+zg+F0W0HMJRbb2ohTQ/0aaeJKh4+4rYzSw+addDAndAp
zVYcqGyIl6FZNkwt8NvpTrjAoKjTa7+fqwZUGnsRYyIhabAgPqa1OURrr/HCs06rqvQ70SMsoHSg
gduV9dAPCz0j45qT/+pwJ8YYLpZbNChKgh6nBSpy8SxohFksRBKo3xDoyf18CKcYZYZuZ62Lxg1Q
kvBerws6gUxLHMLs+7DCNGFx9vI66cqjxN35PokT/Dz2WQrf7an1K4tisWyahWuBNUOd0+sTDjAR
eBZmDfWdi9nY81iowd8XdJ598fSxXiRCdP3raFLyBkcfZUzcS72e802dFr0spqDwG+tezijr6Pkc
Y0wcXowYKHIJ5wSOq4nHAIQLUjMDyWZtv5TntGfh23gF84udMttKa/Kfat1F9kzh1n5wS31coC3v
D1Vfp6sJomsAj95pf6Hih7uDQAT8Ha8+ko0J2FdfksXrB/xm5FmwTJ10BgKZIFlHw20sNWROeHfA
Q4ZDCGcCdWk5UWgXWZ2+JJlK/VsvTbUBjneqL7LYwS9AGh7/LEsbqzNlq2lXkbT/LJAZoFXXVHwf
TrUt0NKhjpnBQO5M6pRwi1exQYWffSab20I3fEH3E1nn96UVgKPket78yY2+/FEADfML6twjSQcx
GH/0dla7S09WwyED2lKzKPdN+dvRNUpIJrX5dWAkkhZOo9E+4CLhlEjHvYysqC3zDKZAZd4MVk0N
pcntMNgWTuNNC0kJqlx6naC3jgfr/tY4Ow0txyLsD1ysfbKk0AQLzeA60Nbn7m3mvsy6Ud2iBEAw
obAgMbZVhERMklTDA9Sb5kfH3d/ddVRG/WPRaJFNnjKJhU4xIJ3B7MQ+DrFhqMUbJ+vQgkWWG35H
MRDDCG6kag9hMDgNyzNA9Yqbzlm1JarcA2bvQu303h8omCBoiZIVPAaPjasSlIEGIuCfERjwd4nm
4ghvCLY3AUXv4hMkkTzyz6LYuUgbtC1ZSy+QB7dFuqyoQhVYQiCkAZSI4KjNfGIpbS7pM5as6pTE
iZMVURWcR7WpiYWT+p5/wy2Hm6dtamcSEQZ72NH0k+qOEPIxM2fjlx6eJsEE46+d25HVmYeg0XIo
LAiKI8WjFqLNqOcGl3V2DwY0IdGk/Zi9Uq0Mio20E/SJFNs6czXhz2ndjoqi2xkJFnwdnt8FqekU
zqPUaH+prjKPmYW3dTqXHSjPbqTZIF5UuaP7XJnB2Fa3kGwy65uBowRFYFvT1AmIKqyfYUuGAdJ2
WATWIobuAhtGUB4EG8RYJX+O3N75mXLRwP4wqVG4U29R71EOBpBQ2tx0oWpo6LDBKbyusjJp/W2q
nN5dY9ZTN2upCFh4EOFwyLke10kJ19mRuGoOddzdFHmGKDnsa3M3DIEeSFDq0DB/TLlV34kcdP+b
C6HLOLZQD1ERnZ/4e6jSqXcn0UqCXpSahlf6xDDrCt2t9s2wmr6gpy9/7SF1wfs3sqop5qN+EdDv
UIknVrYQflCdWq3NxbYDW/DwYBLiIRZRgB28Lgiuq0TB7NHOisjKCFr9RoNjk2wHRNvBigsZYkBb
G6SZsm4xG8hcL3wjwxyaNd6Z3bEXbtUsI+V0PTzlVgu2aIsDfV72xYioCxWCod16oPfYdvky9E9+
UoqfcakF1bb0qtKDmi5JQ5D4Om/cKS0OQy3VOvycAq9PQBtc06N61sCJqb4VEy9giY4uC5ObMIz1
9s3TCbgBB1DCL4torMy9jT1duCliqAh0qcA/amaD5NElOI2D5AWrFhWcSbq2fl9UTVkcaARMn4na
tJrm2MgKvtvEmulbhEIBQbvQbLN6tLrSoUbdNaAevYqjYZE1oZUdwc2H4cZ04P1ovekgBXCtwkfN
1vUWoeJgqx3O09Mvy+vtCF5uG/+44oT7mZ0mtG6aJOiC91dcOKwmfWZ4UJ/aHcThLnoQabbMIOEx
IOwmfTZpwWMwpauuMLbepp3PWakrFszGZxalnoBfpNMhhFYhFz+hcnK3HCQ/gdZ2I57XwRIrkQXE
kF22pWvFPFhdbTFwdrG9NBGlZ7J99vU2kSteuKJqTKtP3aDbqbQal31NG5QaDhYFYUWPQYQEsCok
11oyVN1Kc9zXHM3aVu9DcQjQKPhXfG4/tKowhIROStN7V8dH9dLO3O7w0wmLottR/1j24ybOfsvg
G0ZdVxb7o9/weRwc3/nYuP94F196UkYnECd1O+80tI/FfBy27s7Wlu3cNR6jfFcvzGCdYcgwL2jp
eMiutWf5ZKXfjX9eln+Mc0FAQoHLAhrU76TUZUtbU3uJnm/8Ze/UCm75htJJaKxCeeUDG5/OHBRT
0iJbMPfLmbsR/fj0tqMJSzmfuv2EbwbZTqCv8SCQvJR2iaTgD3knuPOyPHOO2+1o/hFKW5VFcmXL
f/wOIHC6fl7uc7vpy66kdYvOs8e7bEd55xBUK2pou7i6/3q1Px3EoIEm+9t1jMtNRZHWHFIUDDvD
yk6Q+W7N7j62Hv7DIOSq1AEIzcRl//EkD8zWsfx+h6Xts3SM36jXT15oXnHKvpwLx4IYBD2gKwEW
be/ivDqabHTPLnFTil5q4164T151ZYjLHcIQhg67xDEMm6DRODdP+mdvGmUvaS8u4gNE1LJd1uhJ
nU2dbqBXfP3JLg/75UAXW5EY2m49wrJDXJ7a5D7x/wj5o+4OX4/yyRd7N52LoxbRuGBKayM+NPUP
Ef3y5GG61qnr2he7cHK3wySlWMkXS6150x1MHq9xCQPcqa/cG9fmcrH6pTb44RCZ8cGNnnx771u/
rGLz9ee6tijnn/DP6mPGNliy53Mp/2gHexZFj+/H5n88LZdLf9HjJexNVFY6o+AlOE+NAr+fb5Zz
+noq177Wedn+mUqEUIDgy44PJtqTRPuNjSDKyyvb6/zJ/31A/+9MiCxNQxecnIuZQBAotVJ34sPZ
jWxG5exGb1Hifj2TTxfFoxpv8yg60Nzez4RMDkIzXVEOYXnw8JSNMR01ol+1Kq8M9OF5OE9H2Fww
pguSYpoXp8Xtc0MPxyQ9RO0d8EbU3KGzX0YQCKfydbSB7Sh04ZO5msTBd78l2HybmTcfKM2EkC8l
dmBfT/3SUf3yB12craGdLCx6+UHhJJYpNmiRLaj1BotaK9HU0VHl5esBP/vW/36BizNGHwzfaUCF
Dr1ci+85DpOZR2Hz6pe+7EF3ObGLgza5FahpFaSHBB/TDNIyUjvoQdi+yTW2ehLtZTKsXMQPX8/v
74683LGe6fLqmQY878sd23mJoSMMSQ8y1w4oJ6HUHTHZQwqAgZ/2kNy7P0gV+7vsxrnLsG0CB7/W
bOSzb+xZHkW5c7BnORffODZDuxsh7x3KRdgtQ42GKkj77fzaVM8vyIep2oYjkBjYtPe5+Maj4fmw
Dtv0ULX3YL4zXNNSsjTj1Z+5J2uFsRZcvnR+5QNf9i9yBe2bCGccnQDLEc7FlZDA8apBmMajoGOT
TiLbYAtBl+a4v3fUo1HcggzGIDadu/bEj6FKj+e1gAEzYhNWbkAaV3afXflVH96oix91cRm2UTQO
WL+Nxw7l5Tg8RjghSCzGOuALo1h9/Qk+XIrnwYitTQx2pKCBxvv7qsQF1M58voAb3AP9zOr69/8+
gMPfP/eHwojpMlMCs4RjZJfjUVHGM02surXXr0f4G+a82zvM4d8hLuag9YPtkZqPR+KhmePdhdYv
5ry3kqXCvpu6+BYPkL6SV9bp/zEumZjr2gRg8uJsAPrigZj34zHJ9335ii3iQjvr9uRB87BD+jF0
2E5ea/H24UAyWT6jS5tAup0Qwr5fsAYtS0VRfzpqmEq3GdoIziTUlZ0VXjmTn41Ef2yDbJM+GXQP
eT+SV/l+rYJKP1qBILuv5368xT8cptTu6wW8NtDld5T5kFhBqh877AX2+P1q4JU46HJw0207Sm/x
H8ZzBQD932TGu3ijR7okkBEP+lE0ySxtHyTxEwb5Vbb9epwPD6JwzhiBJYTD1hfiYqnsAHISxBcd
Bbx7aO1k3VaPQVVjrWRRnxHHvtAfvh5RfLw7GNIltgGVIOm4vNAyxO2NpUb96Bb4q6aW9qPxHe8p
m6j1ZPh+3dqWWdw01O1urGYyfgH3VTjSU/bEM7bZZzE1rclAIDzzgzi7HVpo7ri42TdYicy6tnxr
kbygzbbbTY8zxayl9jHXlLbPPDve4u0ZvqIxD6+ctM8+pIkMBmMsdrywL3YibJoCBYrQj4Z6yF/j
hHtwPvWLtt6XV7biJ2ea3BavSHAWrkPjshsr8J9WNKXkeOEenpTGqnScZTTdmN4wL7HXGRDpqAl7
p2lcfr12H5fufI3Q2NzjknQJ7N4ft6JJBM07hunoOtoK+wPsP7RVn92EENga8+3rwf52RHx/Z74f
7eKTovM3ePn66Vj/hJnevk6/jAf9Rq7ilb+wtmLbBzghzuT37C547B7Lm/rKu/O3582HHyBIv8lb
bdv522Xun5Df0vDugY06HdVNcG/NIRJbM21v3zuLaV0+76NjRoNXuW028Q5K1tezNz5EG4LZW6Zn
S2nzL+J8I/0zeIIvEhRhdzoGDe5NiKtuQ4fODHH2zcgo/uL3jEdc+6NAKo1obNGa07f/8gskQCv7
WpiABO9/wSBs6PAYjxybRuNw1c/gtlt/WKjY3qJUf0MnDRnf8ZJZR1z79eCf7TQiHvpv28bZnfXi
XuqiYIobyv5HM28evZvGncs8f8imP165/v8a6e8u/Oc7h5TdUa44f/d0MbMQzVOQv8mmdKspJE5e
/vz1eB9fkjNsRE4A0GnzPF6sa27Ce5JJoB+Z4U3n+CvMoDGFKO+9/spIn14UwL8IfnmMefwvhgJ0
DidLz7iTDpVToPz4GTePNIeLUbtpfjmrUn1ZFe61++nTGf4z7MW+wWPQzJKaYTW3WdX9OmrrueaU
uzT2H31fQCpfhkGzC8oar+gFNl+dpm4imSxL0Pn6Wg/yc1R+eYh5bUAoXRt3NudiJw2i6At8WvVj
rtJoLfvhD02HFGJ5HAK+XtnP9iwZkK1Lg3ZG9uVOykRuQ2dl3hYFuGTCqHkDc7JUTzby5a+H+gtl
Xs7q37Eu0K6pHsrKShP9qOwOwRe9ZebUnzeWlj/BqtgrYWrz2Brupqo+UdW6zSbrIUunuxg7qzlO
0/GyyWBD29jsz1yJXVdumKi59EOAXXQ4tacgMvAx1OppUYAgYm5BYcY3foWevRbwG+eV8JdOr2Bl
i+bKxW98DPhdl0fUgewrQD/lxeTcKo7gn9YEJcLG2dhs913Svej2FM+zNKfZk5n/wBJ5W1TWG8XB
XeSFN2ldCCTE5gZi9nTlbf/095i8AICldBKWF8EYoScIuN/px5ZYYqZsEc8h11pXRvnkuHoECLYH
kYF0D6zy/X1bdpKuW4lmHIsZzq43al2oZXyAEBxXK1zvvt5BHw/p+8EuktkaEb9mmoE4ejUCilLc
Ze5+otEa1G198/VQn0+M1gEOdSFTF/LiQjDxgjRLFD1HhCHKWcUL9y3c48SFVv5p+E8Ts00phE7w
LPWLicGInqIORJqTQT6KnWKIgypMA7Q4X0/r48XCFySE5SaXVLwuIz5chdLJGRlo6hoMW0Q1rVta
W62DwgyuROmfDuXoVM4ljimOOAef/7xRmjFmZUcCdKwpgP9BMxbNg0jlP53I+fn1pD7eYUzqnA7A
9RNS9y6XCmNqWwaMlMPIgLMxT/sb54i/J93M0iulAeMcwL2/xBhM4tYsHZo+ctzfTytJraShcYmA
NVFiCgztzn2ivdTGch9b9y2DRRBFzwggsVzdJEg8zfBKj/aPBxuuqEMWwnXtUSK82Ct5iISwUrQK
8Ua47IQ42SLXM+c/bBSyONcilDEgb16MgruZQWlaiSNBvQ41xoJQKPK5uP966T470f8Oc/HaWzVa
fPo3i2ORcgneaNEJW1fIYF+P8klcyjc7hzDMiH1/WeMtm6nUfNzojrH5e4QcqSWPLY6qebZJ0t8w
lmZWRot1SN6nrwf+7Az8O+7FVxxL8HfTHcUxoIBrZdatqzZG2a6+HsUQn+zJf4e5+IqmU5pqygxx
zAtMDTzfXBR0I1s2Nej/mRZKT4+235IF1XvsvKMbvCezXeIm0d2IO8GVX3Me7OKA0LdeWhZvD8/C
ZR9xq81R/KvAPY5Qd8AayHwx2JkFtWsuMSHull9P/nzeLoaTLrm55PlhZS+H8ymjOImF/18fv5n4
ioOVzYPhJEp2bIu0J+huw6q5cgY/Dip1tPa25TnAe6QZ7y8BtDQ9OrbEPUaVsdHy2fSQmkc1GndJ
fO85N9K5Mt4nK4xZhSUJBU0SWXq3vh/Q9OMBUqWSR2F0ywrzjyY6VckWK3fc6OpZ1UM76Z4s05i7
iH65PK585U/yWljKHprM881HXHregv/c5hINjRdbY3jKuu+2PKBZnVnx2oATlwzzrt+EAwaMfHL6
HGjZCQLjNO5cZFN4QVX4hnVORmfKX9KuFl8v/2dfxvXISqRJO1Fy3ou9XyCdhspj+McEzQ1cKr0h
fryBmd7DjA/prwowhNr4m7OKrvVs/sBWOT8E2IIb50ybeOqyY3s/mS3U2yA4qU48l/W2TOZttwJg
xAd/53bDUuLNWmv4T8lpXWQ7Ozoa2iaImitH7pNHCQIHQTzJGSELSfj71UF+g0rKSIITosmFaT/r
E6hK/VD8FHA3djB49SKYY7OzUOWrG1x5fj+iSO8Hv3joy9xue2wzglOSe6tqxOgcvwVpvWH7Pi+h
/Rn+tda/593+/szzsbHbN3mfdGk5F6chGnVosbYZnHBvQnkYQWvDSVJu8Eu5Vqf55KSfgwuOHdRC
y72s09DBaxrd0Q1Ozg5fSSva5sPeVXKWOsmyqF4178pBuzbexdSsmG4qNGsLTmV3LkZhLJPfdbTq
Q86/wEX068PzEdY0IZ7ANQKsId8myn2/byDzCQcLlPg0jftgk1rbMdhZ8Z+eBUzix86iyo4zfrka
nWCfKiDkuTH8jBfYMmlzoa2ldtvgh+xjoVqV2rxSa6SCIZbmaRxdSzQ+rPn7n2pe5DM0VcShP+ni
U/EcvrLg3rH6XT3hFLdNb2CjPflw1a98ng+R1sWQF7e8onMs/QtVfGrUq0lf7+7315//w0t58fcv
7lR85dzG8fn7Vo/fiFfNUQpX0fe+e/3fx/GEA8rr8D6alyGr19dtPk5jfGrVi1U3e6/kSsqc8RQF
SruyTh9icebkWZwXAkfeZf1imfLKVq2W+MzJzfK1PhQp7qPV/yHtu5obx5mufxGrmCnegkFZsmzR
YW5Yjsw589d/h963diWIJXzP7ty4alwzTQCNTug+BznwmGeramjaNQY/GVHWba4moR0I0QbMAawx
SvTXaswPSEyBHTfuGwNsJla3hHauMfwQMNvWbq4nJKG4Kk0JNQo0dFicKJhUDFqP36NibfZr7oDp
X5tfBQyvdqsZ12Iopzbomp+EHDivm01vRis0r4qs/PZWuScROh410FUxxU/Xe6YHWsJzcsDv6zWq
0yaml0hlfnoPxgZoU7uv/1UDr4TRL0OoV4I5b8S2RSvf1A1xJ6zvC7hVu2sB1FWNp/ho4H/PpbOA
OrND+wDjTMRbC3Qtg7quBa8DHanz+b32hMGQBFMtGMB57HfYvhf3GBguVtaZwQOK3ofuUz+5pFtj
CMXWdg3jkt143F8t/PvsFtL12dUg/y2SLuT3laXjXUE39E1gaoz13iZNlJRJgy5Cvg7jNRUwRqEh
ZmcBsM5emPInEQlqWYz1zN+qf9ZDOT1gniVNG2I9GEDbhiZnaCdxxZksMbN24kLnF9S1Anoxxo1T
nGBloZvHREEQdiJ9b5csdRRYJ0RZJABjAEa4hST3pK8aa7rEGDA5RU6+1Q/iWjIKW3wB+5duSgyn
xboJVDQGGntAqImQLBq+kW8ly2PvI2t1lO0YizYqMNDF70dbt5N+JX0g/DbSrUwEA0ilhnrQH4DV
qjemx1zfvFqioomADM2siFqu1bJIQzlQ/HhSy8ZyN7EprgsTfSQ22J8YVuU2uZiuwIUsyqyIogsq
QnA17KdDHKxopa1cM135K8nKzNi6b8Nm7cuFMMq+pMpCGqfJqf36ccXykNO/vYqYqYVQFqNE0aqQ
0Aqwb6GJgZVA7zuztwzk5Wbwcn8d89dMVTV0j6AIgJew6xMCIE7CcWnBo4c8WgGyxcq30UO+d42Q
YTeYkigTJXMAo/clSJouWEVcEwBgm3TjGqxbxZREmSgBOMd8Ma2ps9p1RQIL8aAp78plxmhwnbWF
F5tH2agctDSxN+STjepN2ZjcpbbBcNd/3TraQqXNkC0ULAjAiOt+HZo1EX4MIHo9/kdtoAwSAEF0
IZSwoNIGkAOpiH6IDMEAvxRjSaydo6xSA9r71I2wogZeMcbQCGJAoz7xjAXNGr9/Doh+WHFzrpFU
Hevpzcn5ims84hssyzNjxdEViIBdgJHDWzZ1OmjVx/MoJpwhxDdCCBl2yb+4plcyqIMZQxkUZItf
lQbQkElqQrI1t2Z53Zn9uhJDHUuugwELgybTsYC71+Dh/EBHwTj72+c3NNpdbJhKeQUPIAjBGIDD
uyCY3zfqHZhGzRC2OgDyOIZJYmPBEind2tQrkZRzAEuXLIsNFiYd1dNkVzkjBYg8aUze3Pyw7MKc
38NzsI7sBjUPdI1R+ygAHDDMWm3ye/06f8u3PW6R9h6Y4O1jLO222jft5j+y6G7rDuyjWl7/ykoO
LUCbHztYowrlCNCI7cQn9ygY2ZdI4g2/dR+ZxnYy25S3uhJP7SxI+koMR/6Kn8x6bKJ99Pc2FzZo
GQwfeR7DSE3/441ENDuiUxP7i9Zg/P4i1hUFVYiB0YfNDQgGzLe5JZPeAOm7AXhjhoWf1VVkq+gL
RQFRkRXK0dcVyu91FQn7JMGUtT9h4J8UpGCvY3dSvE2VnER0KElnkOSSDjPfGqey1juTYE4J89+f
MOn2xXoFvwgiwMwKcGeiEZv6If3AhHX35q7wrmosDtzONbIPnmfI/R0hpPf5Ui7lsMde4YCJAbmV
xR0BKl6agbkwxl13gF/dic+BkQA9G7x1pnus3wFKZVasB7wZN4GHM11F3oun0JtqCMBfsPfo9URu
rYDd1/TPwWPwOFlZkC3ZyQ60bSAd8x/TQ0kik2WoZq/WhXjafXBVjIIbyEf3/k451ua+3Mmbehes
bFs4LEHP+w5Ct58RqpcuGTo+d6sUXZUx4onhBvykzlzpMpEfKpz5qbGUVbX34fPd1WRGRCJu2XnC
b03u5rQvJFImi1fbwZOCWtgDXA9MxVZnaE/dcgpp0lVlDBYSSxRsAFu17dfdckpk3dVo6MBy/wS1
IibgbXZ+JM6Ewmh1+XsbFMpThFyA4eIR26CvlOPihNf9U7MZbRDAINgCUX36UX2CjH6ZG6C0QEJf
ILFgnMRMpH/1CZR969wgBDgaPqE3YxO0BGa2dx/E9WiEq3QPamqDO7MCirlU5komZXSQrlUqB4Zs
HEOek2gl/SbaGJo30a7SPekrxhqnbbxz9nSngVZKSictSmH/R9r6iMt7KFlu6CZTEOs8KZNSgy0+
iXksTMJ1yg6VwRkAhTWAjtKZYNNeM9bFuEUKlQiUQGNxx2ldnTXl9S6CjGTTYnnJgwt74f2rJPTq
5KiMAHmWVibhdHK4LFMa2u8qQ3tMV4OJ3nRWFM1UFCr0nKhhZM6Fcvq71kwO4DL6Pb3OBBjRJmc5
BNZ2UkapryfAeA0mooEjatcYUwMRm1mbAKuyxLW7cmEEuJOCEDs3NCgPWMJR62Ke6qxTuDAKlKVa
eMAxKFWcKjh5f+tCgJky2uNkrGQTqNdG9TDZAd3kmMU8afK1d24KHbqqIC0E7RPOd3FyN8UBptAC
yebBe6lNtElj148o8x3R8rbSQSxL2k38rJbmaICtviXapjHjQ3wAd+u/rAFe6p5KWSoQpS90pYUy
ZNZzZVWocT4slRNPWG5xNrpF17AuqJj3QFhNKTmm7KOwiTphr+7HT+3XYoCv2AI9yIpZyJ0L9i5l
URpeck2nVoA/+S0DCk+93S3bdWtO9j9deQ810ZbxYXKLIS40MGPIfRMyqfTtef+zVErlAR7egOQA
4psNgDANFI7h9EJWQytrkZRGh6rkBkB5h50yELkb6TE4TWYRDAbHf5UJXWwo7VJh6wVAzUMWXt1R
V23PrtlO3hPHJxL53yV7aLPEyAJaZNFcRmllLMUoMA3CX7c13C32wI2HvcDhrVvch4XtW/ePbDZq
Q8ioAo9BBqilSp1Z0mlekoLTcQ/exJ/eFJ+len0uTGFZ7LjBAt7SKt9ntr/PkGhyS4UVs84dJqwT
oCE0Ech89AY3A3CQElCp7XXcjAU0FH2vBsCyTETprOxkznFfyqI2t2gWfFwDfGo/LJGx73Wjf6xJ
uvn/yIOme0ZfhEtJVEgCVMC+kkOsSjsCLf69PWurEA51sat/yvf0UNgyHgFcY3i8f5i3bRvTUN7F
blLJD+wMUHNbrBC8oKfs0CImVbauWf5oG8+QvnlSA2mEIXP2BNFHN3VFgdGTNvKu6wpRqTQi/BxH
2mO28Syc4hJz0vz23xgY/UIWdYICIGSCYqyhLavpMTT4rtZoaGcEsXMe81IIdXitopRCBETC3zs/
mU6E9UsFAd79jWOJoc5KKatuIoOZ9i1C7b3dAA6eoIubccFn/c/lcqY45SIhLodcxIN1K+Jhtz1W
J2nrWRkqVe1SfgkY8/KsJVERZC12ojaCv/v3DRms2pUJqmRoO+uEmGuifGoAH7fAc7wInzrF+541
meXecImwL17uH9NcfRwzVv/oN+VTI9BkZoKHRZUmhm0OgeXjecFfIXj7jwpBWeIsHYG0NCk38Pp3
U01qsvtYFMsMTqdwY5wuFkT5zywTKnUik4SXnnxatJLfh8OUpAJN0QS0vjlmS/3rv+2iRuWmUusK
deVD6PTkyqMwkxjjBhB+hsuwR79jYNTyANXCSyhVL8ALQPdMawkgkGN5EPFM2B2iFZoZdpL5WaML
oDMxG/7u4KJZxdOTZ55OrK2dCYCuZFNHWAFZM8FghLjfvuYPohVtRwJQbqM1IFgxAF9rJXa8ZO3t
ZCnurZg60ForpFzsseJxh2dfAOaieA8GnF3y0B9UBJnSmXGYMzW2y2XSlZ4KyHaiEmOZGtkLprfN
7eP6wcoP1YOz+mLs6YxNuZJFmfxwRP+zHGJxjQW6WCRs0S4kzUphXL65OOhKDmX19b4PAMiLNb0C
PfyNNzi0BYzr9Tcafcnbm2gDbhO8flBXVquaPHN6wm+Tj6qh059u86yCqBb1vsBmys0hKUoniqMl
48BmfLQooHtJxrQCpt3k6RsufECAvh9BGqrpyv/17BLt8219mF7pmc0V8+v5RxblBADxLQFneZJl
/JZgfQLs6ymym0pPeJM1dY6ZZM0pJHpVp0ZpHf1+PLW+JhjKphFKcR+qFUYgLY5/05IfVWOCTswJ
Enm0xqJrUppg1a43skmaKBFCWdzLyxaZPF4xUVxbP6I71hJt1BpNHi6ccXhzRuVSJrU4JZJBARND
pnB0T8lj85yueUsyz2BMMkorfY4Pybk+SFa3ui947iAv5VIHiVQk40A1JO4BMwrGBrtSvu8LmAtX
MRf0z25SbhyUMZ4mR5DAAYxxAkTWTDff8i64WTIrbQ9Vuyzzjybl1rnysijMEuy/rP7zOfty+Q2U
eweCppDWmDDY84a7ibYfkeVZ/H7yT0DvhBntTDxjgHET3Sasmz/XS3O1fspdtGIDPrlWEvfgirWi
Q7uWdgJGmlvSkpgARHgwVVuySgPm7szYepZSUT5DFnIRQwSTp/rYfwCZlpwfl8sHPAz0y6eOsF6h
5l5HLlf6a30vDFCSQZFALoPUy1CXo/lRkOOf2FwDEwXOUYVnLqd8etuRr/+6yb+fdiHarwFNLQzY
ZLA54Z2WI+P6eF4+TFWQdxAooXh7YpUNGDr1W6i/ECmXotbj+XQytx1EhjaQRVFtZ2UQt4BOACIF
2saEAYBRI4lGOtRKLgBRlDLpD6gkwl1rH+1jQL6/S6u0wNX07hk/DL2Z3CAda1yKpNykVAMIPfCw
m3irRXtFtilQ5qk35aO6yg3mi9asCbpYIGVuwYhWN36BBfo+KtL2/uz9Xg3xlf9UNpyZm/dXxxI3
/f7i3ESZ04IkgDglysjIH+QsZEj49eb39o8yqnobgnbC/T9tlA3ZCqzMwHlNNyBelcYPiIgYMmev
OqZYdfCtyRguoCwchxILcANUcZ++eiAmbM38BW23hWSBPfj+/lHeEaNRaJBWAPwC3A30d9DDaFIh
dF08CqnDSycVrOJZaPd4HQnP98XQsdr/yVHEqV0A0543LxWdysmqp6SOwm1jyWwUOxFQUhFtec2B
CE6TgZsNzOZ3EVPKDXixABF9QE9TYhQrvWTkvHQuevMxlBNLGzDqgQMpdcJ830JNGxsDAxFng44J
RlzZJiaXM0aypxO7UKIbkdSJSm4PnjUN+ywpOyG06yEi4MFKiAAmu/tbTenOjSTKQ4kiYH71VEwd
GzwHjgAfeQQZ4Oq+kPnznHCD0KSAUUa6RN7xcS5EuZw6z2ikCo8+uiKAOQeOC2MDpFQCTpZVt3oy
OiKkrGyRioz/WuCFaGordU7zvFjD6W1Nu/n2zRENcKk9kkW7TgEcbhg/8T776HLLs6PKYOwuDWly
I53aXrXpuiitsfDys7LyAMPRCWnOhvSMPhu9sUr71JHT9PS2YkmW51QIfYxoWcBIv6RSdjyQOB+c
30HixNInCMh60AmohU/CMUDn92LxXPnAB40BV70GRnk5Eb6zwBV/x6RpLYbXAlaUKuLRni4canLc
DSlfJk4PirbFsgLzOGAoLNEacH2N4TuJ7AG0QNFylNf6MtqXx7JA74Bsq4t1uhO+x8QSV1W9DYNV
qjzcV8k5S6ZhpnaxgDnD8DWlFl3oteDD5BNHF0D7zmULEfNfKUSHuQH2SNYr3WT1b7YCYAPIzIC0
wNMgTEMpyIWqK4mT9AMYNuKUyCXIkBbC8v6yfuFwaUFwAipsJma+gAFw7eGkIcrkVq1TR8Wj4wdI
CzPuAcNYQEfin4GcVxD+u8pBc9CBQWsTrUvf5kp7hIf/7PslBrW00Ixda0zAlbDxApCAbaIXcSc/
Ymi7DpYujP2Pl1hjZPrd6f6n05OAv3fl8tOpIwGBToRgoEmdhWp2PWx5ByJUEoMMAAHylgvXaUGy
VXdkPRv8Qvvc7NmkDCg0ACaLxh0KIhB9eRpsoKsaGmgfyDlCO25rPgDW0ACS2rCsiY8GwK9gWTkT
iRJoTWuUez4BdF7tAnndKIxjpDs9/tqLi0+iogj0cPp+2+OTatscLNkavu21+rBMER195j/yCrFY
YmNgbYkZwsf75yDNWQ7MKP69HZQK+UKt+YUwwt+t1VP0/ir/HINHbauuk11glFsvXNbWD0q/xiZ5
CmxlfcDU8hFdP/h7WzRZJedZ9wv7pQMdAYPZN5BpPJcN9VAkmSMD2rRYg8ENHAxg/Exe21bgn+sA
DKymBNB71G7EIH1qxoR/HupF8ppJeuwx/Mmc3UDZUZGAXoCsko78Bx+/A6lG5jS1P9p8laUGKAY+
q5pXntqSZ43/TzpPqSYQtoHLJEsoUAM44fo6670GDvtKyxxgBMjrRSCIds4XgqlxoOOSCtB2xmUs
M7SPTlsn7QOOPuofiPFkEVboWqo4CJGQN3XmiLGpKqQMLVzJMltJjyXarpbC8Cibxb5Ut5Kw0tCR
UyI2Y6VYdO7z10fgxVIGMK8mAZnq+iOkwR9EJW8yh1upwl4E4bRMil0BeM2BYNfRqrquZCsFK1Zj
A+A1/9TW9y/CnObBiGK+DEigeCOm4ddk3xM1Xyky5wNFg8JI/mTnGtMvwQdDzoxOQc4EDSyrE/wg
deHyVJRG3sdKXXT+YKHVeC78ggCsF8QUoDcGDwr4BgUF0L0caUrPGEdLeY4AI1Qo/+uw6u+2o7dQ
ADzHBGR1s2iwr8aenOLsS7vONs7miTM38s4nCFK+nhm13zmbj5lvwA7xEq8Cf3GyRRcJWdn6Qe8p
Q+ZEBIEJQoBtCR6b1FAOYAVuiJYi1ias0Ih6Jv5riTAnAHIHqDwG4K+FglGDExqQuzodn3cmVwwa
ERtBXuWggCRclg5Ea8HsFvuLc6d77nJsedajqjhzsacECs/yMkZNb7gSWqEIXdx8fIPr8i994HFf
aS/pkpmCTRPIF2UG9gAEUN0Z1KF4pNezRaUd3EjRQT3rtlFkRhi2BtthH3vgrh+aJtxhVLGKTH6I
xJc0l+QXsN8C4YD3qw6IB1ogwGdombDzupjXiS52/rObi8pzmVYtukc1TnakNs1ZY+FzvgyTu6A8
BbomBt/p5s0Y3Lalq08MwOhUVS1Q9GktYK4iAtIigys+xDd8DrcRJZI9dAV4qwRD/eheC1t1jYVg
AP6OqHzNyGTpTuZJCQB/ge8B5ADCQBryXwSXadn4gudMtEoaOjkjEW2sqrbsQQu38TBj1IFfL+6t
UTrcv++/+fi1UccErgK2AbTxAqj71/JdKH3RePIiAmW4Y77+Gax0jR6Qes2RPxn5g40gxwrDfYWR
4WF6sYa/J8R4Mn9OJ2ODsUxzt4MZxGNoTN4MY3XCn9VAnp5S4yk3fJKi12yz2RhPrHzi1kbhwkjo
ckLXMb6d9nvA+UwKSXfds1C8gQ6QVPU68h/8nuF6bq/FtRiqHuS7mbJoABl+RuHU8uJDBVAYQEJh
BnsrJSxUN3osFjpwLY2yPl5WwPFEkOZ15mDka42gleon3+33exu8Iuvvz0En/aY3yG78iR5YvTEz
N+NaPmWIhLYuOyCQuWdTXaJ7f29/VAa4pMhafnh44e2cqAioQGBlgMWBEcfcJiTXoimfsxCjhRZN
osFEKec/QnSMwI97X9FvA8lrGdNhX+g5SIq8BGbFPfuxUzQFCWrGTaKLbX8doCJNAEkofgEv51oC
B6K6bpQy7pys3IfvZb9pNwdAlH6hP2GrmAPDZtzWSrAeBZExxE0sG9Se8YXqtVLZcGeAoZG+Xk9s
egN4YYuPWn3pFEbdafaEYJsmN6WB2ES8XpsrlvLIDS2kKZgjqZaJ9iyhwf/+Ec3EODoP0DYYQVxu
HmHttZRhREfHIuW4c2ZFVrJc7BZk8+Ohj5tVpp8zINgXGZMLACVBonUtSEU7plb1LnfuvcTu801Y
SaSq9kX9v4fMWNGFIGrfpErOwPYLQXqKAuWAphiZBzWwRgL+M45H1gbOWaxLcZTFqqpGrtxS585b
0IJi1kg8of+XIL/+FAwrtYyNumUkynPXCiEpoJQQLwEyjtrJUiqkeJSxwFhvLRX8hwry9vtqMaN7
CACFqdqLIi+Q2q8PK4+rGsTIiefEavlSBuUORMQN8YPEui9n5kbhZRx0OFgOUo7fhu4LC7HQwi5s
x8pz0irbAArp6CrRq54GH1IxkCJpbUHkGddqpiqlX8mkDqyXe9+XFpnn7O0j2BMAH4EfPd5U1mS5
JnC2xmblHmLktE+MaPd39oxy/FeiKXMllIpa1R1Ev77yxrNqPXcGKDxXCjFte61b+IQPPIB4BPWG
EpR+W9lUMZJn1EtUCavVNjfNH0ZldkZ7r75oUoSLA9A4SQ+VuvCcINBX6gj6eIXfFb1gJmVtVJXI
2PxZcTAyU1YFmjCV0qtQyBeumHieE6GIL1pBowBlbRXV2zxLGBdzzrmiY0CQJQyfo/z56/wvlia2
UVX38sJzmk2xMCoPGyqRdEEwMHysH1JTcY3KJTWG8ImH6V6XyO4ZgMTvXVGS7M2tGN9DDydMvurq
eyjvAQJmAKZzoudg9l943YdodrHBhPgTog/McBmekXqgvBFGuV6QJitRW+meU43L4rHd8cL2XUEh
SdkP/yuU2F+yAB+LqTy81qDqeK1DXF/zSRHFvrNNyH4kgmANX1/b5xi1qa9uJbEAR+eiNjwk/COP
qqmHrq+0PCYPnC5ct/UWIJbR1m9tDSTaPAncFeoDwUiaJjZjXzIledsGR4F/TfS1WG/Rm8aTnNto
qQXSc7NPd5GrMeKe3wSSvueXX0hVbQY/Hl2+DX0HU/CgrbTx6AHsX4Lw8svbGAfhjzjNrNfW9/l4
tB93HHr2jaeT+brfrp7kj+AYmKmxcq0vzexIR1asjsf5q/HPDtI92amk5aPsR74jKttQJPVLBU5f
IAOoRqhtgDaebQbAVovlWjTj06Dui3MlkP69fuRSY9BOuc8oxs8UnHA3Lj6IsguojQRBV+FIFRBY
uG8CJ1iKvpLc3Oxq3VEyOwMOsITaE18ChX1T5SYok/XvcrFfAJU+dlnvnDPZIT4IwBOggEFVAgQK
1zoNWKa+ADSp7/DGYiNb1XJ8ER8Cg3/tzMR0XYzW8owbO+cKLyVSbmlIRT2p/cx3tHKlFsZQAQcg
Hf6gNO+zapjz242HCAkUJRP8JHWDGlR4W2XAdheyLQFQIzHlp/LgY4JVt7pDTFJT848Vj8eA5Qgm
cBJjsvF83/PPm0NFnZj9QGeIkPB6h5uJTB60rjjyejmqJTq6pE3ovXeeUYio76bhOllES9HVSMxX
hsJ6kpwLfNF3AGhKgPBJcEWU1VJaFazjKeQPS4UUPxlRQwIycMEwIpvh9+k2qF8Lic1GrQf0EYB7
pNS7HcF1XKSD72B62vaqZ5DAJ65vtvxJDLahOlGYGwEYWsW3IiceZ/KaoWjPjA2fi+kuP4JS6THX
J+jB0Xca7alZGPpiJWD+pCeLzBxOkX8ahsoUsgBQffawFpHiq6XI8IG/rTi0YUTHLkhIYL4B0Ed9
Q5SPQjzW+AY8hdpJbAo1ecO48CE9OI6T2JGJQRTyA5N3+jeLnyrJQMQGQSuNCtBXyqL2eBUWz0gs
DaBhHEaXlq1lvSvGV/ahMErHsz4KQc7f8qgTDypNLnoF8poN2pPLc/oQWfVOW2V71fTfy5V0GDfc
8gAeD/CgbXzSfGA60GAd+bSd9HajJQR4Q8hXFcAdX9+x0isbMYmrAKy8T6AyD05aaYGuT/Q2mn5I
op33xW0kFjfabJR7KZXyfoGvAAmyhVRfMuzXP3v/s1lWRkXsyQ++IjNP14OhoVdLDawHlahkCPCY
dnAOYGojJXGehpdtw9C8Oeu6AGIBGD6geDdokTq4qvVEc30nyJd+fS6bbSq+aRjv7TPC2vXJUtO7
PhkV1PY0AVQiVEwNMtF8jCUe5b3OCoi3GfYBWYBz+CASDcx//8Z3wrBMDMCY0AG27/Uh6yVaiqWI
C5ys8SxF/vQ0IolW3gOtRrcb9YHPjACQBdlPDdTJXRKa4GQ3VNlIymWss5LvSRi1duwuuA7lBd4P
b6D58AxWFIEnho5eL9V4JfCnzl2GCiPAmkkjAAOASgwETNCxlIb1UihJoEAPnbbecJJRS2ZkDf7D
Yvy6bzam/4daDdpVNBlKg0gA8e311opys1jUChc7UZOb6B8HbjCRm3WwL6VVIHoEfeuMxHtm/yQ8
KsoYDgSkB1Kza4mB0Kp+1Osx7NSx3gw2c4BsRjmvBFAWuKzCwU0bCMgO4zY1xe98i94PxHvoFNfP
3Qdn39/C+QWh0o1ICq0gNExrkSIEqGXIkwfSVi+KdkjHTZi+35cy85yCwrQqqbDtQMa44V0TkqQU
qyJMHIz6okGsNjUSnutduwO87g459UgeW5JbDylwgtLUqp8FlMmfVve/YkrfaXW5/Ajq4vtocPLa
Bh8hN5IlYz4u8z7uS5jZTbwRoh+UR2wqwcJcq0cnNprQVQUatXo47nEdAOO2K04eQwtnFgKnISNW
AbAuKHimz7hIncvUjfMhw0LKNnnW+HphC2WZW/fXMheBXUmhFgNsLdmXwWLvxPqxbTfSzg1iA3xL
sbAfsldpXFY9ODVZsdjt4x9efi7WRvnEpgQ59pj7CSL7SHtSxp9qPIXFIfXOQoV8aB12jFhgxogg
wpVhRABaiuYSqsJaZoHeplGUOJ1CmjoiYfQ49G9lbfciWkH9Eysfv9ERGEQIAsw0isbIXKjDazUR
TJFqljrBEALzOM7xbLwE8VVgxJHIUJQbQ0zJoo5QXpRJL4RR6giVZoagWvR5O0FTfwDaqob/vK8w
N1oJYQiip7IkgMWwuGutzFJtqLQA/UFgv9K99qMtq6/7Em7TvknE1PiAyQ/U+umnynxCUhKEFn2K
aKzw8SbUvr4KAP9TbO9B3G45ljLexOSYZMH1QosFCAbRVEudlZSDege0HDmev2GwMMjPAWTOI98q
5vhHALggGL6/wtvUn5JInRje4dU+4qTc2eb99gOMH8sW/d3fod0S0NcZp4Z8rYzo08xYt33m9Kai
H5wacCJ5dARSpxe4QRR6QeEguzH/6FuAQ7k28UTzvV7qockcC7i5dlgomimA+Q9HqiDZuJbnBZm6
cPuucORlhsduy7fBrjJGJP/uGUXNm9iSkjS53AtrGSY6yowaJDXBV6yaTw1PngZWny5rOdP2XghR
Qk5M20lIQuTBSOWVqhNn4ZqMRIklhnZhKheJpSsUTmFNreQhCtG6FflEeFPOQWDfV8bb7o9p54D+
j0eGBQzWr1e/WBTiRAV0xmoB9Vf/LP7YyR+9OjRroNo+dSRuWSp4E/tAnIz3fh5j7DI4KajFqbVf
1Tn6Lh30vWpkG7wXmV3J5ouaEgyLqglzau220DJJnIi4RRGBJAzL9anxrpxXQCovHbyuDWREtgcW
JlAkHTVUrTA2Ip8xNJqZmmu08VPNPcbfIyuivC20UN9AaU4bgFuvAiecg/mYZoKCN/OE1L4B1JXN
plfM+2c67eFVDERJo/Y417TWLfS+dEobqPxbFtDsnIW+2lHKYvKVv5AytSqdIljjXhNzby8Kwldv
fWSupAftzGSlnELueyuiLCbGHSMx85rSSfW9oi7bV06E9oTJqXA3eoW2WcIqBTLVhopRQi1XolqC
2kjZXuDMMUH76Yts5YkdfuYYowIIA2gVEhHd0mgMJAIXGdIbWmUU5pW5iZZwnNPM5cSJiUqoQvnc
uovQgcgllSN4jwkgvxYp0YTN6Bo1gDC702ix3thvO+bhBcG//cuIhbv/W0u7sAmI4YcmiNzK6cvX
CO1wTvyioCSZTG3q4WFBtH26BQ3euFnYEgpF97V3Jp4B7RfsEQgFZTAOUHeF51spjHW9cvLmNWyM
1lTbpyQnC5khZ8ZlgNxuaiXQENFgbIeyC36TLIQsqZ0wfBylleZ45R6K1BG/Z+CvSNOFoNQXRD8C
3mV0vM6AxfZaFGoiBfgepdrhrQY1mA/0GWm2twmc8z4sMTP/vhFRfQFeEODjlt4xNQzr8an83mJK
GvOQrJHTufgDn4NaFLj9AIJD91CMxaArbqfWTtwYPvhc7aSw0l2w1fofnOwKEKTLUd9G9VoZV6JP
OtTbOVM+LH7i1zJiOITbciR07fJjqKvtjUHYduWihlNtvzAaCiBHtLkSQIMjDMOLByER+tJ8SyMd
MAa3rNLNpE300SgidACBJniNeOpohCpXWy4fGqdUwePl6tJoJDkoyu/rtDjj9lR0OiIrnjoNEeBd
a0DZJZLbAD/PKceSgPNJfI7L9UTNSarECgHEuvIBxqURb7TkblmgmboiCkZG2vdF9+IvtqG8bRoj
89/uf9dv1ft6+QIamoHgMKWY+Em5CiTzYaMlYu+UAlEfXTB8L9vSkj4BXLUC/+LoLX2ZDLnRFbtR
NLvMEqRjHJKEX2mp2UVbNIM3y0Ew8+rLNUEQLutgWrXc8SsSR+P+t87s4fW3UnuYxFEWCR7fOxXZ
QytRYPiDV4Opc2ACgAisc7rND4rxFBuIJL4Ywm+DsmvhlJqiyhgssmLskbL+iY39YKFmGYHE42Mq
np73OvnzEpC3d2UpGI5xeHlnyL/txJ6I9BBJ48Ue9xZU1NcKxOlyny4KpUeYBt6IyBpXCdoPo9JM
QRHhmQrpgJrgGgyxt4brWip1OxJJrxeyovdO3R8GBfFZXIEbdZUIrM4k6fYeXkuiojQR3KJyUGF9
dkLso/lnMHq7sUaMitVov7CMHarUHwDZJMkSA/nAACiJwW8NWGvCqlPfzqJQez1964X709OkVwvB
7Z3kOd1JLzKA4cfVYwxRPuxRYdRQOO9LD4l5wrMBcE4YnolGwwEm3vVmULdyFNB2JDT4AK/4Eupt
6pNa3kWNTMT0LQrzqfETIO+EoeK3NgpSBdRlJip3AEVTRRIu8ADwKnBYNhE+bf/p4c+a+6zXoa2S
/P1d0tAN6x7dg0TiJe+RCWeU8QG3HhkfAOpblCPh9mGRrvdd8QJdHBfe4ED8EJM9pqzP0cYjj9/y
1/JxHT8tMSuIWfIP+fC1+gG4MutR/nZya9p4tCaBPxqzJWi9uv4CjotD2U2SwXnevh73wfYDjEqH
I56qAvKYb5fL5cF6Gshm816tD84mtnyCpt/T6vn+RkzHSxvly6+gjl+IazFzxRj7AEzL8kWrIgLM
P8Zxz104HCdOfEIrQV/49VLRepBrZZUPTjBabqVZsaBb95cxd5yXEqgrXVZupvplMThVAhBBJSaS
hIsbLT1BM5UI6ebA5L2+jR2n5/t/FkWdnzCEPVCzs8HJzef9Ho8FGdkOp9fX/R/fOJ6L/Rku3kwF
47En65Gs3bVHztJ2nRhLQizLyQTi+AApRfvqw+opJBsrPWA41vlJjS/z/ubMWVZp4tvDSCbGQ+kK
ocxND7QJLluXTPTKp3D8k2NOPVkwjnlWDlqskTugXRaMd9fHHLrjGCbTncpRC59KnwsEV7yKBor6
5/6K5rR2eljHCA0avUDheS0pd6W8HfRowLy03hFFwcCgKnakRQX0Pwm6AUbqsHfxdEn15M0VtzXv
SMLrfRGzu/bPWv4fade15DquJL+IEfTmFTTyplutdi+MtvQG9OTXb7Lv7o4EccXYe8ecmZiOOUUA
hULZzBs27paWIB8OexCLA8vb2yYIDIToxcvnanUzm8Y2GDe14hl4TftzLXcIsFLcwxQEszTyV/dX
NHXdL07HYC6jUmU912sQ5LaIqQzU+bPq3zgXMJrCxYXpHCeKrhWg1kU54+OiPzdRbQkxmke9vRLO
pGtZUPC/t/FSCvNItBpYhWkKKUgVbZMxOHndHXj74BzzZUMeu83jI5DAGvvtQxbJB08szGfc38q/
ehlrny8/gTGd6J1oXLmAAubW6yYjmgEzs3OcwyOeqsWwP0oPKdl+gOLntEQfRWzOmI6po/wbnJEw
F4j+BuZK9yImB//0v+7QJJ6lRI9moA+mtPJSwmjZLxygMg9VL+ywwDJCz4Jvqd5zLsx16P0fJ4lp
lv9eB2swlETUyhhSgnCZkOddNnYnHFaPCjLi58f2+CWTFr5HA9gOQOaY415iBmPGPs4s9c8Vu1iq
1oag6tXxEdVoH40f5Rx7zn19mRKBIh5iPwxQAiCEuRdC09Fa83rcC0xvl6niuFRfUWOuX3wikkax
ED09wB9DWgODQtenFkehLNViM6DfBUjm0MluheFzaxXtiA1CO88s1tpHbi7nhssmsptXgtnqGuj5
UhUkrsNZIoW/UD+CaFO+80faEBeDcvLSOGaf97d0yrWAkwgOZTyfqOkxCsoLRVhJWTmcEzQx9akt
oykgrB8RJ79H4Uz2Ztw29rZDDmb5MYLKI0i+3ta0B29T2YrDWe9TUsenWsitXCL8Kxc+GFK+Tujc
zM5ksHcpkjnJsEqzLCmlAcHepgdqO9qFTG/5DjgyxzuTpDZT9D3M9QxNRh3IugGdGKS4GKse9fji
KrRiGoV6ow/nIXKM2KEdT7oosxLpJeBIy2/r2sa06ur+SU7UHwS4DP9IHZ/iC6lebXSpQd3h3IC2
QyVpY6OJWJPNpv4VTCM5gvMYEADJqysu70uePNcLwYwZLeKG8mIOwaJxDNYC2GiiNz5786VFsU7m
MO2mHNPLVTJKlGmuohnpKMx7aDmPKD95toi7h7neEhYN/u95HDv7eFgBDT4k885HGKz1EkkZzrtd
aW4cZJGWzRM9c/YCU4xm4PDWWTC/esf+eEhgIuplvvgN7XrzMPNITS4YaNMyZphxUf8irYtjFagr
Ba1hDGdk6iXdqZaSb4LVe66yMnmIF2LYfS2zWjZ6iEmBC3ToKWlhCFJg9unGcwVKmvsqM5mCUgHk
jc4gONRAA7hW1rIWQFSd+/xZIKsVZz969tPh813B0Ojhc7V6XAFcxfG42b7k2xdfQzMbSmbI0aGM
yjLi0bpO67rimjM/iGdOyU1FmrNy0u0rNcrAWClQFeAo8oziZIXn06IO2zM8GrzEqml8Chu8xCQ9
rH7S5dcLaOrRP7cuK3Janl3iLz/WSwDnaJb3MrPLt9739acwu4wOg1yLvag9P0tEOgD8gwgOAji0
ECWLkXqQXy1e3jAjty8Ppwc616d628eEq3i5E4wd1DkgOfcRxOvn1/4Xs//mQSDOKBz+nbr9epEP
QCvd7yuzJ/77L6r199c/fdr/nARjEYdILtWowknk/UtSHag2Uyuf0OLrBTKWrwJ+mObJWGBuAXHf
eXVkcxinryqPHO0UZZ7t2lwuv3V7lmxlVKLrt/RaMnNd9ZpvtSKLWziWJaCneESkluFZiRGZMYBc
tHJpxAtfOBTKMU43ST47bTz3AczLOlQ6P7QR9lYir9H+HcUY33qSlqsVka2FzTvrfH2CRZzzMid8
s6uFsz6g5g9dJIxyNw1cM+B8xc7Tz2P4AoqDtenbS+64xLDsfT2aSO5fC2VCpYTTwkTMILQ1lZoA
SvB999mcnqKHp2y9Wi0U+yVG8jolvPMG55DUwliCb8ks4t/Eo3T9IUzA1CttmgV/toXa43Vu7ff3
6skgzZig2anmU2g9LtINSbbbt0yx97Dh5DSO3QDGeebVn7vdf/7IxcMkGjXNshTKzy2fX4F3QeFb
qaazAjI3yBEefzR7a2uY8heJcF4/GNbDzO2e/YDx+l98QN01fZL4OJUR3hFIZPDu8H5gEwICqM5F
vjxymvli22vsQLx78BczEfTty3x9GIx563tdSRoO8n2MF7rtRs/PAqBN3NQM6UwceYs5d21K/2bH
L9Ya6kbdGaMppXaCkt5Otg8r8PIcbWG9N0U8JNac0s9uL2PcpDLP6zqHSHQlKI5grfyTR5rRL0Bc
+Yh2p+02sWC415jof/l+kL7Vx7m5/ok08vUWM2ZOi1wOJMrjbQeowWZsVEC3Ar8utjjoEa6820Sm
Zh5fXkA2AggJW+qJDebHlLiHnKBFHUe/XM4cOwvZDs/w+qMY0xelCfWKZvwocE8dkGvE24705+Pi
i8DwBUfYfKC1f0ur+1boL2y4Y/P/dORCBwbD55JolAv8xF1CrGq7czTM2rrW42P3uCXcA1QBXXaI
S2eu2oym/xnlC8kukHXciIdkidIV8lVOn2eboPLMMBqcrBHt+yudaJu42mG23a0oysxPcsgrrFf6
sZO28AfJonVQojtiiSfPsWYOdSJmuxbJem2GL3JRDJG55e7cheIEa3cpH9xNP2c3Z/xDFqAtTv7n
BRtntXa7Zjtk5HBIAeHsEXe7OCLllqoECNknqNEsJ8ncUTJGqzK6MjPGG6Umi6pcuJi4T0CuOay4
aDaPMt7OewrL+F+R7uZ5YUBWv7DCgLziiaLEQfkJC109HjXzSz+9ZbBj1vn3AfAGmxm1lSY/QAMg
EaiJRr5W5lD1Pi7DMIWXJIPioEZqk5rOY7R71J+C1gSl2Cp6WPlOtZEeUbXIcHUCx0wfxsdqqQ9j
z95sI+dEywj07OKTmEeLeoFeVCE+qX+QIwCh7GDKyUob0D/qOl9kjxTdyUQsMLMVk8d+IZY5dowG
JjSRcBSAp7JUM9ffkiA3XbpIBPP+5f3roro59QtRzKlnmmLEjYF3AwjWD83XGBzzcP5F8zPFFCiO
Hn8Lm6cCWrDCrd7vRQvF3wwVQEzpOsXz9kVCGy8PsKCG/BQVeRRXL7XzFu6VtQ2QIOsBYwLAYN+q
/dwmjXt/78uZF0+MfbGT5aQ91664ryP+zAnSXH1+oiY+KgC6edHCxI810muvhbopDQx9dJuQkdJG
jwXZKBe3X7OHPTrSMNVhY4ZlmaJ4tvE+l3R2fOxWF3Re5A1Vk5BDHQdWr79goGLZaBUKljUfW2FV
rWqXK0zeTfairpGU12LrvkoI45quN/ZKIltoomkjtKGf9meLE0n0E4bgN5c3D5wFZZwRdWtdr0Ux
29sDpyoafCyuNfmFcthsdHOzAxYWfBbfojO36ja+hjAUSWFhxvwX22EnNFlVNB3W5fpmQAnmXa2Z
2zTRPTmKUFEHwmkBxpDJeQclpv36AYVYwGuMQ/fv794SsAQDeekPek325sOQOvf3cMJGoXMeIGLg
OsB8IcYtrxXEQM2uCytvwB6CKxYNY5+Hx2GpWqWDPt9sRcxzaLfkN5zlu554hdFNL2MwAjBBGFtg
55jdCBEFVyv9OazXfWvnmgpoon1ZoaULuK9a9QXABpLmc0nF23fiWuz48wv/phFFXwwoxCJzauN3
5+BkbkPP5GZcuFssBeVaEHP1QlpojY9p9fMzkmypdUA+JNo8AScPM3/GpjQ/y8UhAL2jgGzjyLZ9
WG1tcQNCyTPghhfnzFGXzWK9bhagqTpVJv5aZ86JJzzpMXs718gypd6AOEK6bJwyBvjI9baoVTjE
ueIPZ6E/pRtKz0bgRK0/o+ITgQY25ULMaJYvdl+QS2oULdRNXNcPVMYUx1dMFra9HwtVv6fYNpeV
szwtPyIrXtxX9SlTiHwgTLGso9yjM5ou0jzJEykdzp7rmZVxcCX0o4UbTkowDqnPCJsIHEbKZ0ME
RjNK4prCRO+GG6IKmaEukG65TQ6QPKgAh+DhUTM/UaN70XGKoBndIXtSLOZ6oUbVYm3wpXDmMEW3
LIo6RoLXi5fqc67C2dGQ5RV/S5itgsIBqWaBJ6bs/qVM5mQbwzcaL8GChW2HEd58qWlmwAH/uJBI
j2roC9Ue7h/olAXBAJIKgkZ0aSAUYRwdoU3jRoqF5qy9wOQD0jhzqGzJxq45u8kKb/p9eRO7eiWO
cXbqAnxrXsc3Z3kdWpiJA+amkJhcefT8hVvNoGpMaOuVsPHnFxdFjgelikusTTY1zulTixav9FB5
M3W6yT2EZzB28qJki8HkazlGU6ngfajac8fH8VFVop3eZpT4bq/YNS24VRsmApGBYJ3UvrFQ5H6O
XE4YNYPRVlwUMCYAX23sqGWecXSogjhcMppz0Fl8uFDyEcmSWycv4mP2ST+lliSf909SnfAcrkQy
q04CVcgbFyJlfpEXb/UnJ3zKgZkHGz4lArWCiATCyu/eeBxzZyn5jqYPOXBs00Vn7GL3OekPFdop
FWDe/kQG2GvTtQ6i136XuY8y/m8jtlV4JTg85aF/B3SB2jn+YCWZWYKWRF/E6aLOSXsa1hKqktV3
CNTcdcqbtHrx4y9V+UrbR7U2pXallKWZuFs1tzttFaxp2ADjpDIB7Kr2c4xDE48AtgXGCkNNmO1T
GLvRdDVqJAVKJnK+GU6lYHJOLR+ifhypyvx13QHI2ZZ0YLMfU4xgv3RzvWgTj/PVBzBGBImHPpbS
AGmP1pJ7kvz2/i9K1EmzqNUZzZ+YLwCuAuhdx+EQOF1/OnJxwyQ+r8QKj9FZpI5CchBv56Djc8JD
4xROuohXG903fWfYJGfXGWKkFSXTdRKEsCft/Y/rHDgY3My7MeUDXn0VY2TivOPACYSvArzlq+KS
Hdpmx/ZZzn7lANRXBpvaX5j5ecaWTpgbYOrwugq4cgWkE4yzkqi5CjjhuDungwoV5c0UlPUpUsoU
Y3vh6/3rN3HhJUHDNCyKciNYAOOCoQCrx1lLu7NWccFzg+iUyGrnzmjzRPlAlwQdGH0AvASKCDur
ohiZL7o62vQ1UBCBx8CJXcvofAtQTXlDCu08oLyKKr0LDzexAglNEa0Zt5op9ye1WJclsOsKbpn7
tiA593fgFv8T2G4amI3R9YcHDE0u12Y31D2hjwatO4eYguqcItnKSk4eqP8jAgsDxUogCiOWLi2X
MyldeDy5/wEToen1B7BXPQkDGGS0jifPQPhy3lv71fI+I/Lwu0RlZQlcV+qZ4lvDk6Tf4L/M5eAm
bjpQAMaG6ZFcGTPf1xsg0gbBVoFwqkDvOrJFbmuBMNU5DIQ/qId2GxzLVbhezqx64gm/kspoXtUO
wHMS0bi0qZwYHRMk2lMigZvq6TFZ/FRk2zrbL81EW2u7Wne7sznzAVPR8dUHMPcMewH3VB6jY7wD
ggNIn8bqPkQPLVon6/5ip3YYhW8ZoAEYpwco5vUO9xnPqV7PwwPF/JmCQkX3nA5PQ7LsjZWmz122
iRdVwqwdGonBhAGdZiy3ClchLTthOPuJKb3WHxHaKJB8OxLV+np52Tc2xmMBnfhzKiKsdG5b56SP
P7+w5ZrPUb3VIL2iO2Bwwm5KGPwhhjuQXjIpXBkAu0RLzTfFJ5/u56jKJ/pxgMyEHmpQ1miAiGVb
HOIoUqO86tFapTl05wtE937RCLDxEcnG7tZTDkOz9EA0ydv/70O+EswuvGg14DV1iKfCpSisPZWI
+laTG5KJpp/NRG8T7gEmacA1gqZUTKYbzNtk0Lzm9AJhRSVtm0/Z+C26J0ObWZEy8RTJ4pgW0DUF
kCFsnEYRIQqVgddBIs89iDqV1/Bb/e22ggO0e1NxKHkfnMbizWGrL9oPAdxrC7Q2DGb+gVeabht7
+4Yxh7W92G7tj34l2DJom1Yvg7l9W69/55h1J66ZLGsA4xcB7gBTxhhSLW34NszE/hznD4CrNKhl
RJi0qUA4A6f5/mlPlIVAJXIhjLllBYZaeS2AsM3uoH7EFuDWz0R7rJZfi4WNqWgASHLAXBdf2lmD
PWE6r0QzmtYYUo0WTKE/iwsKtyggn87m+3lXYoosfjYW6w9upcxYsClreSWTUbi2zFO3UiAzIfRZ
I6/haifs8+dwxnxMBesyOrA1FdAjSBGwih3LVckNDbY1QwIstTJTRcwBSGl+hQC2hP/lOpWtvyYW
PXAr7fitPAH24mmOzmeiFIbTvfgM5k1s3NDt/RafAcB4ATi++wqbK66HV1s+cOfmE7OWHYb3gPm6
OgmYJ1Rm1GvUHiYQQws6/lQxYgG4AeaIZbfMsAu4eX32U4b7Un+8r75/zbS3AhBciJjOvu1AHcIB
xdSu7M5o53gHp6g1bOVnfY3efRXtBLGFcsGisKMVLSxtcT6hNGJYvyNJAMDVuGODAcYK7EFgHyVz
t3h66f98GfMuIwSmfNJV3TnQ+HITeYq+V/T4dH/9U/bzL7b61/L/ersvXqmqNSpJyAsIccU3jmu0
Y5Vlv6Untg4ml9LdfWmTS8LIG9rdAcV+k1/1egwv1BSb7Yf+ieqYt5fmHv05EaNtvFiQpJRKE7p1
d36uezMBCQSO9ZA7f31B22SFEURVMt/WJ9Sp769t8sYqF4tjz0vsuEH4k/wqrnfOSBObLR6DBZx3
i1r2mwgdWf4aqxiVlbns2ngNbrT4H9lsylxNJb2hddOdG1VZtvwzb3zy6jDzDE7qyoUQxnvjK64D
RhEU0st+KtfSuhchcEI/se5v5KQYjJ2M8CKYImQhkLsSID6N1HXnPPdMvfr0JKfJTyXC7/typgIe
+Az/CGJUJRkiYKmIfXfWhdJOUkxsK25BoEEZSTG87aN5OAqQUAvFXynUzBzoe02DEpWryA7VupUn
ys9Gl8xo8Cj15igvvopRI0lBQ7zB4ygHFDKfxFKPHD8u0CxZoQfF92n00DfyZ8Hp0kw74ZSToyio
fGCOELObynizLm5OAnoQV+EwGV3m1UMrBjalD/3wrKTihjfmsu4TrfGo8GDcQEQUjBFRNhndpRwi
f4rcrFuiYSaw1IKkBrrGSQkiveFbrjDet45fKqC5ALKj+1UTc5CAfjiT05x8z5FywTzAH6sie3MU
pTFAXoNOYPqbeK+uIFuxZGfNLpQ+NNkJOxDpgFlnMF5nlG9M7bPHPAKZjYU1XUYN73q3fV9sQN3t
8Wj44M0MqeIdt89JcnRf/Jk8ylQ+FVCWyJ2poDlAHwLjsqR913ipmAxnS3gRAGzyuahR8E5J+VLP
2MAJhwyvKMh4UChU4CszkqRIHQo3RT0jXFW12VkluuDAzB0/zkU3AI++3T90UGPqVQESg4xk+/X+
1VEpV1EOx98Aa8nO6AZXtcsKCWEHEMeCTmJaib5JB1funFjUuE/aye5rn3UNt+D1tFOJNwaHJPJx
JcxM8hVAyTYql/10kl9FT3UKckPMSeiyR3gPDfAmyN2j9FFTvRKNRwVFLiKIszze6pUWqLaay0Zm
ZwkyuN9RHLm8A0Y5TkeSVc8CU5cVvrcKueHTQ+cnykg7hqllexwrTZ20RjcrEUEXzdkGiCEk4kV9
H1hd64Xqqh1a40FKmlg6ZFrWxRu5z0RvV/hBwVmqz7kSASN7zi+GDLWUDcAVxPCQpJVSvGqZ1mTH
JgwKY9VV6JhcFGUs5bYrqgH6RIc2lh2jiyVhk+V9X6zFRHXHOoLoqjtR4CkGVFpXEpw0Lr0n2EC/
OyV9EJc7X1F8zSyA+w1GO4UCdDYrghCRniED+NxQ5aA6dlWIxv2q4zJp38du1ZjykPcYz+gTMOAF
LhcBjUeM+dpWXFHyl0KhdwGgnSgfnTM5btIvRUnQzQ5udzkIPuEj9wCXityM8/eoEcj5g5q0hrzU
OoDzP2i09jFX1hcSR8RKpJkdl1rcY+uLLhhMvU2y5D0FapVqB0galF+VLnrFl1zWiQcEq6Hk0mWd
yUa79jhOCZ+BauOHto9J2Pgpi0IxoqQoMU0HVoMkVPdNoynBGRQMHkbZUAfCIL0RdTlqPkVjIDHv
ebUGtvZSTYVHL2vrwYrx77QiVKnxa26k6TkywONrt7nXeJuyQHLkN/aEIG7XZRMr/p6ra1V5w2+T
o0Ui0drmvZKqqgKFXWo8xUPc96QDoaFo0zqJM8ulAGW2xSQz8EVGqHX7quDABF73oaguvCwOwm0t
Gj64wkTZjZQtkjRcsHELl093XIyk2AIGRMdviinzjTTINUeSpsk6uw+y1LP5zC1pYpZFpkSmTjET
DAisMu2LJw8Mh1II9hSjTU95nmvDNtUoSEdisYs5U+YwIrWU0kgEibaGTRJIjoRFa+FbKm9VgWM1
BWJ3mgp2zRVSsqEZn2Lz/LZSwJgKr0bA+FsV6R3BwKTBkaZsE7pKklagR6AQxBpafHva90s34Er+
pOgd2mYGQy30d6/VtPBzyIpcWXg9p5YofqhBYzdubPSmKAaN7wiqF0k4KqmT94MKpCTcjZquBb9X
AVyRizW/iMsiToHaQgXji0sTkCLwXu0p1gDOtx8DaR7fAZOl5x/8Ive5vVCkQmTHiUcrm9ODLnOE
QOTzgjQ8Fw+Wh4EU/bdNU84GZMvw0gHexwPzUdv93H9kGHOMwH9kvEed6r+5zBkHJ6qz1pAouMwl
gSSDqSqIZgLR4r/q72Cuh4Hx2m5kMW4LrxZFIaa6uIPHFG4f2xw9sPdXwzhGrAT2pS5Lb5DVAKvJ
8bTAmUYb6rduAFeP5HNdUjMbpzGerhJ4saL5mrhTd0GCp3kAzUVPJM/sl8iL3l8W+zz/a11jeQu5
GuSWWKwKCZx+ZaaE0i4JXafxt1JhAeTUcYcMN+TbCPY6X1kS8Mpm5I5ZoAsP5Ebu+MJe+Htq2aZG
okMu0r7DVkU1FXQBAYYIdPwp7MpD+zLXkslOmP5LJhqJUP4AXNVNNU/h25G83Jd2bW8ny1Yl4CE1
zPILhgVT3sLOeJsTOXmUMmgC4NACuYsFXSvR8yLXYSTtkAXTY8LLVqqQ4Lt/Cs9dOHeUo17cbCl8
d+BywjURb1BVg1KPa9BF7upfQLwtmyW3l/bdc/QUOWgcun9+kwv7X1lAvLo+vrapB6U1UmylQlDM
FZ5UuA1P3ndm6Z/3JTGBwb8O7UIScxs4D5weWgtJum4qjQOYvt+cwrjPKSTj0t3IEa9XFMmFKkaj
HI7wu+BdD0caCeArNmZ07JfFufzUVq1G1PP95c1tJJMtLQve1QcpkXZNYoZBalPpJwGJJEa7/S0X
4jV6+c/kMXGWj7aD3I2xTGBrI97kc0crSHQMH4s1d/zPRDFXnA+MmHYh9JE7RY9A4LFdYHY/9TyZ
Q6Sd20PG8Xe5hhe8Kvtbk/4svACQNggwESB4piDNKP7tOwAUeYAW/+Hzo4jKKL7fDlEMWFxj11U6
JgB4Ese5LeaHGC2QHHjFPTqnmLeWEoCqCNUwNz7GT38x5IWljGiY62i2dHeKD5LYorKpq69SAUh2
fW2luHdotYiKhnBhBLLZYw3WkZ6T54B+bq/H9Vcw1yPnwtrLhsTdaeJPHy2yFBOFi/v6MieCuQqc
CJgUDr76rpZFJ4xX8IZbeW6qZlIIsgyAaOYVDTPj19dcMIweLaeNuyu9kjT5saLb2pip5d7qI9qG
8AcwCWWEiaxxlJWeAznK4O/1aK28CodcsvnwuzQOMWYbymImZTPe2Guzfy2NMZB9BjoyNHT4e0/y
DLNOUoFwpVyY9w+H7cOAfdRRyVQBJQ/ocyQsbhTfT8JcC8J9NaSrJDsFMgp5ZhYTOL9WmD8jWCJg
PLCNgRTDqpXQMqXlBJjYh7DJ7VBtbLefw/oaD+t66dffxCydijlXRQhT96FsrGl6klpj5cUPTTqn
/Ww982/14IbEGDrwjdGjwahNXI8wXxj53OtBZVHtJU9B6gsn0/Mt44En/l4MSPdjKDMmlEU3GeWC
MhRFZICpoQdaYVYoDQGIOLI63tfAVERK2UZxK7VCx1t4tmBxdmnpFlpvSLFIUGNDW+NCBfdO5ZyF
b30mWcX2B918C2MCBiOsgOzQxPtYJI1/xOROUGH0U2pIWm8a4VOIUjP9lpRFqGumDuz4viJcvES7
lsi9VuAEfw8SS683HGe3lCjhS5yeEt8SwpB4h4JaIT30ConfpWIVIcjjX4xZjs/buwI0eHiAIC4E
hfVNQ3k4RL1ICzXe0zj7Bm4rHKPudP+i3BqYaxHMifk5YDGqWIv3HjrnsmbVqRZyG/dlTKnj1TqY
o5C1xgOIIoSgzR+cPENF+NDu0qW0G2xDMeuKiLkNMvT7YueWxhhoqQmUXuwhFXR7Eb8pA1sUZ8Is
NiM6KhkId0ZEWZR1kVpjzAzfep7ilmW25wrqlNpRKE5yVJstWgjT3oqVlQGs27aMFn49I/rW0byW
zByc23a1NGRVtk/007uUFbYem6P6tnPcWRMx17Uk5vRKQ1TT3KuzfR45mmB5uk1D1KlJqy+qXU9a
f8aFmFwZWDp1HcMUoym5fvNyKUlCA5W1fSK/cRUSARqyVPkbMjkkEOccpAmbDNiDf4QxlpLv5CQQ
khyLqxszDA9S/aFliwIIW/eVcSKawy5q6M0ExQ4SzKxJ1kI6FFGN8/JbapbCSvXXcNo1NHJz4U5w
T516RGuNP17CGUs4fYA6wJFE8ICigMmkNowhrYWMo9neHVaFz1kgPuFJkWGm8Kzxx8LdduHMQ8BW
LMZ7gRo00H9R5AMlCFuRB3pj3uq+mu+Dj8FJj5+c2R5lEM3ZOuy+uDHrZXzW5rkebt3da7Gjal04
n3wZgMQdKOb7vv6Qf5IGTTRuDP/CLjmMbi7V1na/xHAh67v20EfGudHNrnvTwGasevb9A2dLnDdb
wOx61XlIu6pSvueWvCk5oROdRaAfdxvwGsRmFYL9YjABKWIXGPxvSY/UOTgf7exFnmWAvfXwrrdl
/PnFtgx9jkayHKcRrgZge6JejxyXmS4xuvdq7Og2XP5iho076rawur8LkweCEtmItYzJY57ZhFCk
Oq+lab7P8szsFUSnvWdGnROKSA6BchBD4P+GQHXkP8PoN+Y2GIFtX3m+xAv5vlReAYFu8u0udD0L
WegyQ1PIXB/mhPkAOjFiHfBVIxPOTltTbeDcvhbzfdL7+8hNF5xLSYbYuDbmPNrxKWG8R0WGQRwB
8ZGjuRkFlPhECIqAjgAerhUtkJwhZ+8gzrQdTPlwl3JYz9lTJV8YQshpnPipehqAxy6Q8MDZ1GpA
DM3ZcOZ2yOFartOZHz3xTr6tLxO0XINL8GSs5ngQJpwgfI8BDktF0jVUma+Vl1fTEMYrofsiD80s
C822nNnaKQkIfEARAxMp3XB4iXkddoqU0n0ZJMKm03TfDjUUx+5rJjuq92cQ0HU3smeNnDssC4iR
5Y1Q0Iru85Vojm2r0ZK3ZVvZdGTrmepysOPH3Dy3Y+9MbM7l9qYX+Y905qHLDA61WbGGdL0sUMHP
haPoB/2M1WMZR28WyZyWrLRJURdYpLhOn7jXYInwjgfZOSDC5a3uBOA6fZuJXydXJooQrUFD0JN9
rSBF2oBqEqWwfTQA2yfZoLY0Y1SEORGMS6J4CtWrqKN7Yymuwy9AbrlvqlXY5Vaw3Y0KDs25EZfJ
FxToe/+7Kua8hlKQg6zEqvyV8iW9YkOfQ6v4TDfBChVEYx0+6o5vj9x599V0yltA+heFduR/1TH7
fL2dgRcGpW/g/itpRqTSRLLItXhwJS1SbycgStBDOnMB/w+ZQARWMFuoC6zLp6RgV4mQft5XIK4W
becYA/xyPQdINL2nKrx0rM8wMFd9vbS4w/S01LcUcN7qIlrGDmfDE/LBx76VQERRb6TvEVv9N5yj
Dp+KgBSY7f+R/LcBFy9wAXCtRBggWTl0VgHIG+URtenDYH4YVr3RZs5wVMerp0IG/hz4ZsGgAg8M
+b/rdSp5VucloE/2mOLIzELz66UK2mW7QCRm3VcXFlcLXKPXspgH13cFI0y9iO6T7ikJv3/6dx8s
yhZXbXrDI7p8KFEqyR9cgGZURKkO4Tv+2X8W3bo5e6uyd2JPnFOnufUz59wWtSdQHd+kSq+AixW0
lS+cOP+NDr7J+yRaNdEiBIYbpv/6xdCamjBj62/jwqtdQfLu+gQkQ+o0UcIXVO2vu3Td3wTcWfQw
SK1VDg44lrPhWaBz4OPjuV6d+5h1UXB7kWcaJ1eZc5dyvgoata73qODbufrQCGtRS80YXLOV933/
4G/2GDxWGp5lEUYCyPksPF+gSTWlqlrsaRK/5pHnpDmYCur6+b6Y0cwxS8LEL2AYwLqKYJBl5Uk7
pVVi0HTvy96zM+kUYLywzVASm2uOn1rPpSDG3kYltjapIQgdHU9hlpt6YuwGOZvZton1oPV+TI6N
KAQgz71WDE0uczRqBFhPvs9BM6n7Zy13MmOuxDyhClAE+BlwcpE+Zq24EMhAxm37Yt8/yzGRzeJI
Zbs2nPunM7FpV1KYy5+rbaNn8lDsNT41y/AY2ANyxvdl3N4lBToN4EmkE3lQd7NsNUBgycEXGpZ7
QeUwoNlQCaiMQtFYiGusLFRUMyrdyMybiJqG6FHSlVxkN1U0VwWe2lMVFwyTDeMvKmNW+KQp2lyR
6J7XGhIr8oIPviI5NV0N5OXGXBL31rJi3XgygECDsRS0iTGqEqZhK8a6V+yH/G3wvjIqosZtSSIK
bahBS2225PJjnPnnLneM97byFhVAvoS9zy8VMNmjFqFqNTryAI5zMDoMkN8/FxbnDLmM8fuQngTG
K4pMrCpHRdSkfKvTfV0YyypNTfXLl0bCg3dhHZZm9JRrxJeW3H+R9mW7cSNLlF9EgHsmX5NLbSpK
Ku1+ISxZ5r4n16+fQ2FwbxWLU8T1wN3t7jagYG6RkRFxzhH3SRw6VNkV/bEOyIZ69qAeK2h2Jq+3
P0m9dhbofUeqFBQFoBGi8uXhapox5j0liHGH8q00QpPH6kqwubDjiYzWGdRKFAMaVrM9ANxL0Gdd
yd1CGi053PeA7MT6ipNY2GhAtVLQHED2ZjrDl+MIm5qUY1xzN4/30vi3NAwrigxTDkZGlGQlO7vg
kS6Mzc5wkvuSnukVd7WKmnJzHxRfbfEd6r9ur830Y2aOHGuCa0lRUd/BDXU5JlRY+rYK8sbV+aeA
niNqACThQwJMPsrii4ZSzG17188tPAbAFoE0ooKKBDbEpUGl8wtF1bvGDehG4RHqD35qafU75zJT
DLfeZQloFezhK38WD/Eufwac3Ij32KmufqjV7e3Pud43KpJvCDyhRyGhg3HaumcBYJImg5CoYeOm
2QPXv2l6F5F85UQu2UB6EYpJQHmhljfb/oGaJwIYMhq3QuddCEm1HHmm9n/NO2MIU74DizjhrudQ
uSIT9TpqisYdHY73AWjewKoH5si15/L1frm0Mw32bMIADNbQtQo7dED2TLRptInSTTtCy2PlSF97
jckSzjTe5mhD+dlIZ5YCpVMLFIsat1H0wORSfy+DuXNlbRaGg1S2JCJcBpcUuJQvh1OXvj+ivbt1
M8uJTaSambqS5p328+UBgyzCmYXZ6jd6aURoNW1dtLiAPA3iYDvqPK7ly+fAY3h9qOlOuG9RniTd
5g4wJEZeNUrUuomaHrtnvUMEz3dGBVBZ+JIGj2NTvIt9uhtqb59AphEMfb3q1LpqQpvcfw7QxAmk
dnLMM1Mpn/Iwv9PHxAHyRPBOt4/cwrriSwkCVBnqLFdARDo0Eh4nZet6tBZ2PGlDu62H79tG5sCI
/zsf/7UyW9iiqvqqGOrWTcdj40Mg10wC3M/q7+BBTXtTu/c74AiN/KEXs9firx440Wj7crLiXxYG
+6N1A7EFdAlIP7S4Z5u4zXWvoFk9uGhgZUbbgGz99kDncPxpoLAAn4qIEsRP836tNlM6sUjbAQkJ
IJKV9/gUPTev/R1/AMHFRrcSED6GDzSwgtGudzL7o9u3v2A68bMNrokImkHWjTAQYJTLIyQEcRcL
tTy4NZQA9DQwpfyQ1Ny6beX6OsQwAaBTgevA1fsTlZ1NpJ7kaT723uBKWb/VAe/XwCiQZW/yWkLu
ukUBEypjLFNbB2R61WlJzyx1PNNFXlejO5ij1e+UQ/Hkgye2Nzsrs4cDsKAPvvk32oxPt0e4NI/n
dqc/P7MbppAyF4VydN+th7WX97Tb52t0/rOn2T372aoccRn9/qNrMHXz2R44WMg08zF21rpOF6Lj
y9mbxUhDRQQA52FpMD/TTWTlR7pTd9l23NTvtfW73g4bwdFdZKWhElhZnp2vnLiFA4GwHFBIVBsA
zoGDuRzrSEeSlV0uu/3QxSa6sJknvEViyNRvTbQhWIHipUk8EBqfcvm1qp28Cpw46+5DD6zfSFIW
+rht8zvIn8trCljX1w16sCZFN1Qn8Mz8eVOdrUMVgCJH9iU0aaOJ2sxHQHVGWQ+2SV+AOkNNdUfQ
xQZleEXf3N5dy5YRIwNnDuKseQ6C0BwZWiQv3Qo9Jh16LzKaMrHf+Lu8fg+hFXzb3LXfQ4OLAikx
9Pog9p97JUrESBijSHXDSj9qQuGAkmQl4lmIJMGHICKdhoCcapoy22rSQFLUFA3V5YFdPEQeqra7
kTK6Sb8TN70rXFlgscy6uyq1FNXhkHmTHiQntCSzXc0kXvuny4+Z7brIg1Jj7FHVHR5FwMf1gwSS
IkRhoRn2u7rZUgjbPo+vENYa+FZ2jGZ3e8Kvk6iQ20FbFapQIqAaCK4vt31Oy24A+l91S1VAw6ep
SI9ARpDspYhkpjf7JDjKzT6me01iZKQmTZxI+wQLUPd5+0uuK1U/X4KrF4obSFfPs8aCVpJSHwFz
I180Qdc3U/kp9u8FM3zQwvsUrBHCJi2P5UHeB3vVjR71+2qfnMZvybNlJr9JZIvWK2OrUBOELePK
RXIdj4EbR6Moghu4lEHSeDlPcVXLeRHh6wb+1YCokBuPqfL3rwql31LAs/zt9mxc1ygwG+f2Zu8d
ARxfnZ7CXt9uyL67cw0Qur/8dp/+rAxMmS7aSycPS2B+wZyjBf+qy8tPk0k2J9Zc5R6yrBSiBg/9
6PgnAJI0B9jEZNNR1vUn9PdVOfMP5ashOfKx/Rh/kfYoOKNqy9wZyaOmbzOhNwsIAJeOsAnVNemD
66vu8ktnIQOPK94SPdXQJNMyvYR697jX1LVmh+tLD1aQDUFrN9wEAIqXKy0HUu+TutNcbzDjamSG
ilfEKQTmpw8qpgZMVTkQT7GzFhFdN5VMa44YF0xM0gQMnVk2AL8dUqHV3LD80g7CJPNoZbXVghJx
2PLwfkBTeCOexnBlyIvzemZ35gO0wZMareYaPN9rFT5nWPHin9YOcuwShjcFnbOEQcU7YYjzUXOb
kLsjibct5RtF61def5PzvtrMZ2Zm8TuKhYFu9L3maom20bpEN8lQfFVIyiZGm9ph0hQrV9bCDTld
VMiZY+1kJLYvt4uUlh50R0WIyxcfcQVudqeOtRMAxawTwm3QC/Ztz7A0QujoAFg3sWdCaPbSXq7H
RBl9XXO7PmOq/6bJ3SbynjKA2/oqXRnctPLz6ZwabpGCQ/AMOc9LY2kIBCGINTUXSCudCSP4ZfIs
IysuaCH6Q1PrDy0zyoV43c2u5KARNIBOZdXVQQOVUfDtxqc0eVU1YHJUW8dG6W0DUl52B4Z2Ahah
zzhzSmNC2tLQMZSPCM1WHOyATWqvJhQWAwadSmAGwyMZaJrZJGhNODZyrKtuFiV7XlIGeV1LwPoC
oBHoMgM21NTADOZ5Xm6Ov0EzD3TgRO+tKM++sS20NwP6y08QW26buyRcS41dF+nhNgBPnEilCe7w
eSdCNYxc6SiucDDVMU0xZaixVvXWs8Bp+Nuz0BrdaKfwAZqj1iC+1GsorsUNeWZ+Nj29ioQdtjuC
0z4Fb2IA9uAwKkur9gEgw2yiN8IYlJVTsLQx0XkOeTCC5hn0RV9uTLAFko4MuLQ8ua43SHBFYCiE
4tvKWZu+fb7/oWKEex+vSLTVz9wJKRTANjsFseIzInzbVtnJMO9OPnN+Gcz52oTsKJpQ4HWIK1im
bd/t3+xv9vvu98tTcwAr8J8AfOJP4D762G4ft9v357+PT2B4sw6W774f9p55eFxrmVpajvNPnl2S
Be1aXg/YrXzkZh+9kOHQkdJppXsJ7Rq352cxSjk3NruxvNQfazqoqqugxb6o9mh4lMmLmjnSp1A6
qmqnL8qe3kXFwQNl9m3jS7fWue3ZrTUpE9dRhrVRkg8VycuusoA1vm3jR4Xx1gaYeXffE4uC90R1
D2DF652JVwVUVyDMkUFJSSblHTu2e0YtaKH4QF/v6zs8jyEOba09kZcCUErANoVmfGSE56c8VhtF
SWLcM/7wK++37XRP+4yP92F9EDWnytKV+V06YqiJgIEI3h8B0Wzvl5yWwoRsd0tPZBogVMFKDeHn
bTGfXCRp4bskvDDwBrk8xOgoyNDGleiuAyU6c/c8sm/dUtkXsYn57VnfD6FZWjqzI3RxPG3JLnl/
TRm0DU5/1oBwS+f8/EtmPowOvSqP7TRW7TC4ntLhBfYLjRAr2+lnkW6NeHbRAUUfDBnBiFM27MG0
+G6A4f2zZgar7t4/necdtb5/1Egsw3z46t4hp8MKhgQz+Muc3xPhUuw8HnKIHb425hrB19KBAjWh
BJkI0P4i0Xq5HGMZ0CwsGiD8wavQDPtW2eZpu7KrFmf6zMhsBgSNVxB8qXW3h6+g6LAEYQWE4Un+
+/bJXdy9Z3ZmF0RNkC3mHINp/B4ySaQGUKSMh5X4aHnKyATM0SbEwPQVZ4kZsaKZMba97oLtBQ+F
u3bYSmBhuD2UpQjTwJKg75ogLzKXuQd9Q+sHWaa7A0XL5CswCcUL6YEURXIi/7xta3F5zmzNHLos
guGnilLd9Y3D+CVGVlFWplSvBc1LzgzUmj8lZ9zeP2z9Z/MmtU1X6UGpuwVolyNlV9eiOQSl1feP
CKZ6FBMN43R7ZAv3ItYJz1tc4wb6D2a7m4I/1y8SRXcNbRgOVApKm4fSZiz0Y40sEfhSwhWLC1sQ
sp5QMlZF4LbQT3y5OYxBhXSCAKeiVGCfiZDhaevn24NaWK4LE7MsAQlzORMb+BMpVpmCtl4VaZPR
SdM1dY+FjU6AN8AjQJz+NmYbPRlDn8cSDJXlH3SGBEDLD/0KlnDNxvTnZ5ti5CLxSQUbPP6FsTRk
K/Ur7dCL84Vkpqoh0aEheLs0YehDm/AB27tPQKjSjsOzruOJrwpgYooB47i9OktbDmAvNO5pkPLA
0+HSmuxnKQSeO90V5Dyw2yAHu/BIY+bVAaBTaRhsmjxYOcA/StWzKwZpYkJA7gWsJJbr0mhTeEEj
pSKGCCrfIwGr7mu0ea2sDiJ9JSQPSvPeZ5AI3JweHj4eqHViA9S97iSoe5kdk8HT1rG12GVxIs6+
aTYRqYCmQnA9YPcY/JmHPTVj2oBEH4UYSN+yVitUdnvql/bS+SzIl7MQVRAZBxpOh67Pk1KdInmX
hCsV2kUTcCcgbMG5wBpfmuiyPgXvi6S76njf+U8jYFQdXTnfSy4EDWb/sTFzWoYPyuuQq/CTY/fV
S/xLyGv79kzp01RcbZgzG7MzwRWxapDJB6RiP+xfaxtvapNj7+A1jV8xq96h5NPs36GM7iAIfv7O
TWHaWCDdZAAv5Obpe3fC8dnpAASFJlREIAzogbsI/zrRR4JQCDHMW2tCxEZkW816/JftpStIiIB+
As0o81Pd1urQDznBYmu+6sh+AtKfNH8vBn0nN3J6rwMzZa3M2sKkIWcKmR40/oGqajZpiNNjqSMJ
cTXyMiQ7vIByaCvJefy/BxiA+5NJBxu4ftBRX26ydGiGrpJCgjAGEAYxU3IraVF972rarRyZpUP6
X1Moll6aSjKtKjVNwH6uq6dIbV/VXn4jocQZiKs1M4Dqp3N7Euf6MyhCTxAQdNKgw+sn53lp0k8o
bIYpcd85pF0rPKhekc6xEjPCOwtoLzO5rxlYjxxuUbsz32UbKsZ6tUUx4PaXLJ1lBFdQxEbW9xrY
lGla2SdqRVxD2Av6oyh+G4h9bttYnF+0peiAcCOSm5P6CyTWhtbPiVsGY2SiBvYA5W+kZjTklJWH
MdrcNrc4JOixoOY9qQjNmZDRuDTKoceJC9IupgGPltPffHy5bUReulBRNUWeHEAYNBDOPDsZAlUI
h4a4FfRXgu7QcQA8t9Lwt+cPYsJa6hgU4EjxodSRoVM34FVLvEM21izbhsKpb2OGOgfroSc/eN3R
D0CeBPml5kFcaz2+RiVMmw2HCG2naPgDauxys3U9r+qKD8T1ghSt4ooT8EOHh56/k7mlSaYOeIZZ
y8Y/rAPBIqgT1gv1xpkLrzqFgrVDIa7UQSuYEP4ogEdr4yHZuFLZ/KlMzD35ualpB54FUFUHnIAQ
wVRjtk6PXxqK5QOY15GuAEQJXWSnbNdDsNdAJHCPMKBnsemDonsEdjFhD/7m27fZXYhZYIFhBvvH
x8Y0/iHKI2j7QEcneo/E+bWJBHqmJWAQccNRf0YQ9KxXpDS9XhZXzttPeHU1HQj2IaCB7lGIuV1O
RwAJLRDuGfDRuKmSXcxaS3IGu2b3KGNtJes+ZN8t+0rYXb4rGGUgiUDVV7Lh6xgGfvuk/Lwvbn3N
7GUllVkRFD6+JtEHpjaWAUbGP0K30fjGyw566kZBbSo6cnYG8DmQwEH7PYQy6t2Q22ongwu0d0Cy
BD0ctGULB0PZoW/ZKvTDUG+V6EAjPKdjk/MYNK7vUrBP+5A18X3dOLUAAle8fk2dMtENoT+lprXV
6aDl93daMZh6uzZYzOytsU5hzdlGFCJwN489gVdoATYEnSqgm7enc8nvoFSMevX0pkN+9tJCHccF
zrhPXdI/8BHMiuEzVcBT16xcUUsZG4C2QL89NQ+hAWN2plC08MMgw7JVODc5ewcnk0UQG6Emx3Ar
gRbDAPZPN7GZTpAWsL+/KPv6Upn+w33PbVP8msKfgVH7MbaQiWBWZK4VUBYyBFDtgN7BpKuiK/rs
pdmWMidKEFFX8X+Lw++sr8Fo9rvMfhtaaas0Xbktr8k44ErP7c2ikqjsS4UXsEfop+gfPcUpIW1W
dy4JcGsXJRNLM+2YmljGIYw60+gdL9sFCAr14ZHLMXhoejORbGVQsAEh342ue2RN06e6tBLpY5DM
EapwqcCK8pS0r7R9ij2mjfE2FtaQFYvXwjRvE4gDPSHzVs6+6XK/1FLqJjvaf3jg1AtQbNqp2xYy
16rbr9Ral1Lm5Nze3CuRWDeCEvZaEFqOefqmGW9iE5j6vZabvvFYUHhqkCOMoa3Hj6Av9LRxJdKb
U9v/xF3n3zD3RQGICiY0gtt792JgetkTyKBZCEUQyTKMDdAfsvqICMZUiDOmoKPsbSL+FsPqVAVQ
4PGYtIranbbM3GWgbgtqJJSL0Ig8uya5GIhVGGNLdVh/VymRAcq/isLU9X3ib8toxX8swFCmOjtK
qIjeIVgnz7ZwCTEDIfcL6oK3X6lt7UFD75nr9x+lydOajeD/yHe3fdZSIfHc5rwGjix74el+jmlH
BzQofJzA7LcCVMx79kDZWwY/ATo0KLt7LoDYVrpSG7+GLeLYno15no8Y9LIO6sm+1ju81g9t0aPz
soWumaXXm2CoTV7fg840zQ6qbNX5GjB08pXXa/yfOf/pRDm7Fprej7jWwX5pFHtFeKeKScSdqAA/
GQQre3xxPyHyhZgT6oOoLlxeEJEaaAP1KhzrQWJgjzKN2koQkUbkIOgPslKa8VqxaNmVnNmcXXug
F1YqBY27rqLY6qYjUBbG5KIQjM4HpvO34kXy/t7eU0tRPmrveB6CUQi4iNkwqRaVikA76oaaaPHs
XUQ3Th4/3zayuG7I1YJRFuyVaHK4nMuhaiQ1ryhxoyg1Q3nrdYlFPJurtSmsSSD+vJyvNgn2CHit
kaHDq/fSmA4hBorCHnWB/raiXbQTIWCNA8l8pqJK5LNnA/dwABYoVOFGS2CfqIJt9buH/K6zPqYe
KY+lu7uXjv1JzAyhHMhRUEWRnZc/t2dlcYfhLYfEAybm6r0cCLpcZx0cuRZkLvWwg4f4EDcWXiFO
PPS/4qoE0fb7baNLNz3EI9BljHZQdGTMwhFRyhvUw2GU1grLYkQjd+mmMUC9liMmkVaed4u768za
bC1KXsVRqWFD63CJhfypyn8GvNZuD2nxDYl4AvBG6E5iH8/28GCkcSYLAVy/8Jo2NUv0z7beNd2z
778nfJtw1qCxTwxxGx2jzE2lba8RkH/k6AX5jIzjMBEFNKChGgq7Uoo37vNNFW4Kuim67e1vXTgJ
iBDA+gNOaHCg/CRfzzxYrCpj0IHE2/XrAfzmH6p3AnKQxd1DFa0RXi1gEdCOh3ZyNOehtGTMX0qx
QYbcSCYXhkAfcUm5DYLNSLZDpbIIopwZYSOPrRhJupb1I/6nDErgZ61bOf6Lfm3qDQRnmYQk21zZ
1ZdGXhZCS13JtwPNzvNNemoqU0NiIUBrtHSq167npW1+bnEWDZBU9aMomNxaiLe6PwoffhbbuceB
8fqq4u69Q0hye2nXTM5OVuPlTZQMMDnEsT2qiOv5c5/c50Ap+0lnq4K2gtRbMzj9+dleSjG8sW77
yeDe26d1eBd7f0r/BEp9Kwvb7e3hLXmrScwOjhV34lWlUmtkpa6QwXFTyEkI1UGi205gOroYQaBL
3xthJcBazO0BgT2xqE2gvZ84+Gx4XdVl6J5An5qMFhm67/Fq8rfFg+KAOZD9Uu2S6fupJiGx5xjk
SS17rs2R4OlrZ8nK0k67ZXalUKSoDAwb+FYQtlzOtOSDyl6WkB/GRraJ/ykX9ZYTyvJujZtpyT+c
W5qtaSIUCbg2YCnxfnGxYtNbSKKNlcTIjgkrS7o4LBWKmkDvTXoQs2vZbwMf+rMBcVF8QgQVOaoM
MQ09NyVxLTf80+h0NYU/EA30n6CkOd0UZ6sZF+3ol2VIpu6TMNoBCDCSnZ5/jVYrfMS9HQeFFb+A
N59/DtJdWA8meCDQDtPslP550DdyvFaRXPJKUL5D6xtySXDK896sMjaqTEiRPE47qKKOL5V0Uqkd
6L8KId2R/EHx81dFebt9jBYX+Mzo7PUWo7ag9xmMtvC5Qv+NzkWL598NcCKoX67cjNMCXk06LkQU
XHHjI3N8OemioOhZCP0DVwxT2UwSdBAKSbnG+bG4jc6szE5HM4aJ2I4FEnLSfkhRiUM1qAUKvoPq
8rDWMLH07gIvDO61SSgRnZ6zy75TQAaIqxtpsHcuWp8j9JY9kO5Ed/TkvyYrHUaLQ8PU4YzghQ9N
gMsJHKUySrKoRlo/+qAcTlz9rOs3WVhrallaKB0RGRpnJiz0VYBMwkRp04G4PX0OR5fyP//7rps6
bH/iYWiDz8ZRkdbjQEcQF1zMTCs/epBAGNlrCYGWTvt929bkouabDjibaboAxbmCxJdKF0URYG5A
hNqjXLFcfkpG1GAea6Sv1zzzUnoNraP/sabPik6ohyQy+qeJm9V0p+RHMQezVPQBpXMp+x2AVMsz
Kw2eLUgOURJYRSWB42fc90llQzqbjfFbX0PZu97R4JX0KfOMe697DHLIXJgC2O57JLnDQwxNC3E3
wYDHeg/eiR24zmmLg3sCRBjsICwTgBzJ7kBi3QxMSE/ED5k8WLdnduEKvhjrLGcJ6mcvBPkFcWs5
OHV8Q3XBREs8kFQHQH66HZfWSk5L+xIiisB5InUJPzKb3Q7RI4SJsJYpicwoE49UKHa3B7V0xCDc
AMAcTjUSKdOgzy4Gw2uaATSVxI1zVWVtIhsmUUAEIKbIKBW+T1YuPWVyEFf700DhFUoDIPqcd0MR
MYjThnvEPb5rzEKvC1oxX6cM//uv42dkfUI/mb3jnz5DSdqc8voqfm30xGxfbg99AfKJAB2YKTzG
UHgGr/fl2IOgA9pcxqeova00LCVWqh/iYKs3O3HctX1sdi6vwfS9F9HsNgZ4tziI3cGSyNfoO5aa
wC8eC7NvMWio+BItqSuUW52HW6G0dTxOhlMOdldjg3xHFv31FLPC++obZCLDWqV6Kbt08QWze6SU
esgpDXiuBMmvnDh13ezaEHxxmkM01naPE/Zj/C6SmKX5rl/rxlh6RQKJT4GPRPoQG3IWodAmaYW8
5RRk2MAzV7LTpOOTir4bnjxFyr3sHaHl7UdfPP2rKc9Rtxu+RrCwa6g2Rh9iOJh9wSSlZpUMUU8E
hpL8h3+kT/2aou7Ssw61L5S8UZoSdTRbXu6aRhWgelTW1PWMd7xj/dSzWkANaVYdtSE1qRozIzqk
3AweFCMzC287jBbwM5a0NmcL7sEAxwD02HF6gW+Y3cWtL0HsvZPw8B5BRZLtkzW9h6XbHhbwk0GG
YIABeLYrA1/JC72GfCenmwb6oVuBP0raceKTKR8LXWVlfQjXGCCmlZ55iAujs43YNWFdeplKXSN7
1ozPqdDFVyXjF9zQpGSPFxMACAANT3N75vewS9qC5gIyAWKEJuUUzPNqqpboTshfMrgnsw36yOnR
dIyabx9tQdNYHcWooY86EXQmFcY/ZFfhjNC+iwUl4MCYvT1qucxSiWM1uXCUyo33IGiHBCn89HTb
7S0ECMgDoqWRIBsAOqPZ9Na8jNQyxvTGSAqJiPvl+NDUW5QsfERzwVr2YWk1z83NhjVI+eDVlYKM
V3jk8u8iPGqg4/7/G9LsSBpCXDTjgCFFDbL/OaOFI1UKk0ub3EX/EG8DYI5lkpSJZ0mc7Rwq8yRu
1NxwU8CJY+lZaVAgFN4beW1DLOEJLyzNXKIKeqs8zjKw48jFWwIM0AC9yUrd1J5DuvqQG4yUv+sG
TzmLrzUtL7o5KA9BgF1CJgc9cpcHRMqV2mjC0nDljTpu4vghgXiA15iKfB9LBip7O605cWNfKM8C
GH2jFwVA6zVVxoXo5Odlj7y1LIJMdLaw6qAqYa3VhtsC089B6DFqKJNXvlnTlWzOtOvnTkcHVwLi
AFB2XPFpZLkc8mgUDACSMkvz74a0YTzaSeEj7V5v79alE/FfU1dshBmUEHqj9T03Ffe1B4ICQMbR
GHDbyEJwA78mI+sIvCaw4fOmutwLo0GIsHnC5KnUrCwxteZdqvEgCI9+t0vQiRDuuvQXEdCyU9oG
eBGbDfrfuLAlKy0j16uIFIeEKAu/4SKZJzoSNNrxVseJSQrxI5fKdzS5QI2GdE6i1GuP7oW8AhDe
wP8i2Tmpwf4kts48u1hK6LjsJKykpJlglyqqKemqIUSnYWEOiSMytbBvz/b1ksImoDZ4QUKFVv7p
0Tyz2cXI9UM00nM5IkOfOw0EPLuV9qDlgZ0ZmV33NZcHMaSB59bJ3yg6GU6WMRBm6hCd/RIU0crG
tXfx9VUBLQWo2oA5AkULOp9KAOkH0UMJxQ0UtOB6H3mou5WvbtrgT5LdoS/lf5/FadVA/4R2wisK
llYtApA+RIYrAqc5jPtyJ5bRWhF1ejNdHnSM6czIzKnWClgQKiUwXFVrbEm5y6HSQAxAv+RNFj32
xpvu/RmEYuXML0RSMIv7QoeOLZKZ8yJJhvu4jkecgS5zcznaexB1gyYGq3bN1CZEnC5oN5UfWqs9
yAtPi0vTswvLSHNuUKEy3AplzD5+eeyhV7ftLShCedEms+gfg4M4oHVIbgva8+01/X8MHGlkNAZg
3HM/RFSIACTBNN9S1rCs+47Q0XRU5G024jYbkew0Fd9/qUd1ZTctECMgSyWhJVQFMyBu6lnWRdcK
XoUZLg/Ix5yeQVCEXucvYupQvRHMHhVJiNzZPvs1MvwnUtib6mQNB8NCrxXUEtHi7tyeiqXTdP49
s/MblakCNWN8j/6idaD/9E1Zt1skPyX5Q13lw5lGN9/nKhirwVGPhgzEuZf3tx+i/UynHIeJQmch
xIMo1Dal+N55hlNVAcRlHU+Fs5KoWXmoR0E9VTmSfsTzTqtNSPiKzR+xckiC3BHoLusNWaMtmPbd
9ReCEhm4XIhSiNO1ceY0qaTEvh6Mhgu94odACCBAW/mn23N+fa1jDyjwvuDqR2vwXKEylxJedwMu
AwPU0jWYPqL+VOctK/G2XSU6XlxgVBanGg3QkGQWMgHwn1Mo0OCg1YoZSzu8CH001FKas1rOWAQ8
tyLci/EmFHomyL1J9U1ejIBMxXYNdXaVPvuQxr09AwuXL1BnCsToJzAo2lgvZ1lNqkAloYfrEG1u
2sFDYk2C8kXNV47bmp3Zs6KRq3osRQRQQqMe6zDbAia4V/F0i1ZwG2uGZg+KsApAP1vB0NDbmsF4
ugkCc63XZnFvns3aLPAMpTwtjBp3rd7Gv2kQo8cH+iy3V2bxQj9bGm2W3lPxZAFJPkYyeqaHLjt1
42PfvHyRyPKbh4E4t+0t0DTgMFCAEPAbQsJ5/5BGIjGRhtRzYyY8iWh8DJ57a2rOeAYFOkeWjWx0
MITdkb3bgqjmtvWlkwjGugnVpIId5ae56uy0J2qvTn16nku0gGWI/YAaVbI3sUavcrsCE1sKx85t
zTwt8POS0KYZwrFuQ9RfZfpYaismls76xH9HEO+hn2DeOB/WXuKhEuK5EBYnoAKOJNb0B0/ZScpe
X1u5abfNPSXAKrCEygsklWe7US8zgKHGGm1lqXiH4MQEcsUSAuFbRyK8ovKd3H1V3cqLaMXonCKW
hzws9KHw3GbI0LWMtKhxqES8/MCOzccECGiCHnM5WAs6F+1C+BD5YdCZAw906bA8HIk8rioPDUTq
nkOGPWXjYHqSVe+1tffl4kY5szW7JBs1K9JIxMT62d8ifqbqn1L4l4AT9d3/jGfmgFOv9gU1wng0
HW29e3lX2dBe6odfUXwE+WTuaysefyFvgGffmcWZK1YUDlpQGRZ1r79v+VFFb4tIfVRTjn5+KpBT
BsWuLt31XepUcrC9fdAXEsmTeTCAgQd8ajeZ7dY81YtxSGGeohLFJN0e0s9C+q34j0bxJKVbgytM
VFgS7+NBsbJ/uPHPrP843TM/M45TF0jBPXQjSaxEk5HWky3prBQawPrKnbd0S4BtH3+BrAJx1myr
RpWaxZKPZx9KW1AwCDa3Z3LxJAADDwShoYNQb3Y/DHAEWqPBjYWI5kzCa6sPNWLmrbdpW7t/57kJ
macVowuJHyzf9KMB8cCUzAOGuisNWqQSdk/IzRxcouiPErb9aCUQjVLLd06dIjBD/1cIZJkT5WZZ
vjXSqmTo4tyefcZsE4uoMcd6h8+IGwUaTqzRn8bC9u3B0Ta9BaY7D70noPorMSvCyh5acu4EyDYk
K1Q6RXKXLqimod/nIZz7EG15/AFtK/QYsyKpWC2ZubbG1LF4Yn5UiMgUCyPnd2kvCgjY5UUsNFo3
zF5PX1p1Vxqm6ulmnt1xHpoiWHorMbYL1GJEEGs2/3CdTSB3GfBLkC7PW5uzYohEYYSzB2jSlCLH
KDaApnilJct3tFi5WZa87rmxWZxM5bbpNGkyNr5MCK7qCJmwf3GC50bkyzmlyTj4qQDXjnDDqyor
ln8lCsi4pbfQS02p87cpAMas6UanyKysT9bO0bRo80sbmwfzKUKWBdyblx/gNUqdBCnx3Ai5y0Q1
0YBjAQOBriUk3NIDb50m+aTFMQshYxQ6RHj9373Hmf35/Q0uUSAlE92DGKad1Hhs9smpNAfRKbT2
ScTjP1zFYiydWbQ34OigVws927OFHcQoElrZwLnp9E0au5r8NVZvlXcQ82TjqR1cF7Egtyfxz9KP
bFBzHnVjNXM9WZlPPGJchA6gpkAGYHbhylzkBTivBbhNIEGGp6DZ0RKkYyAd9DmoJfuWEfAFlErk
5rn0dHvWF7AZU00AhDgQWwTRjz67E2TalTV8uuBGd5PaYu+ASxvpFiwA9DDceEN3oS2kttw5mVlu
194tS28KilADCWzAEfDunS1B0HR1FcuqMG17PYmtIHRS9dTa8b0BAJ3tyQ8r413Ip8EgyGWBBjQg
vDfzlb1H0iROZMGtiWjyUrDR4tIMUKSvGfU2pPgrGp2prJ6uhUW+MDt7BUqppBZYPcHNk6deepAb
kBoTis5IBpYLBzSWiFtrqwrWmOOXJxiNa+gflsBDMk9mS0EYKP+Hs+/ajRzZlv2iBOjNK005qVjy
aumF6G6pky7p/defSN17z63KIorY+2EGg2mgVzHNymViRcxlhzcfjLpy7GBOis1+awE97rR3nQbW
1TUWP35ghQMNCSGIrgCexKVHBFcW46qNVg2TEwF3ObSxIuh6UP0O7BP727u58PBZiNlAhgAyeQNs
7Zc+qy26wUgIHt2+sPYWqhRWfMeYtbOM2JXVdxNMorcNLl4XTo0DbhIMDKhi17NMxqaaNAVumqAN
gsYS6OcwoDQa+9hiGCN7hN66C7EGXy7Ag2eCwhm4Ng0VHETVXqL8yumzQl/VtQhgKYYGiScn1AWy
nRPIXa5ERPVYUfOEBH0GpSri6zn+uU9UOC7kfHLuNFO3pc1WYYNfFWtwEH5pxB0/ty7sgy5T2jVd
RAIznJnTNIAX6YFROlWvgyhtDYq5uOtgkNDQLwFaXezyx1mtQDimhDVIgUYJjjXrdpMaI8zAhEJW
QhdJXq3DL7wVGGEDcQA6C7xgJqReeduRDvtJgPeAgp6idF5+sttNEZ7ysHQwJgEqW9TNIjCoFndK
dcrZXTGuPJGLH25wckwDAyBQtLrcZDUdso7EOQlGY2tV7casYs9Eyxi3uVa/INa1ctoXAh8QcUDW
ElScEOnRhJCgMcD/PaLiA+1mQ/LsEg2cmMi515vFGoHKop+SsbgQK8c9Rpnp8tvaUQppShvYQq3C
xVnekUga9z3gV56VFUdqY2Y/zQr9MBTR5EaysfYQL64ueh1IXYA0QIPs8heQKcqmLpJIEOLk2hmq
BhFaVncdGGOS9iPK3ldcydJLBGsylIYw3Yq256W92R6mMWTYzYbdhUnqNf80w9Vb/QTFB1NPHaTf
0lq3cemintsUdjQFfVSnyrDJaseYS6f0O8xyZH9C9/bHLa0lpKI5gTUaxpr4bUPd9y3RbRLURviR
V8WmzECZCeqj7BPDG1pLV1q2S/bQDAdEBLknHjsh9SxSWelYir3rTDdp4y05NVu5U1ypehnZ7va3
LXmCc1vCOUnjWAoLfk6GcXbiDoj7NXe69ICeWxDueZW3Zt6WEwneolbxDbeJiU8AFr39HXyvRacN
sAReCxQ4UakTbpxRG63MbIReRmUcR2tHxxcr3JcV+OflCg+IHz3eNrj4WUChcf53NNh+oJZnpQ5d
K5KGgxaCfIYkFbHdNoQQjCptpTX5nyXHhYY6Ri9Q5lChgHZ5tapOLpWcIcgr9bfBuM/NX9HaJOTi
i3tuQ7hKVYbTWKNwG4Tgrw795m22dmbqYglzx/Ri9dv+ttZacivfZQrHfLTaLJx72LSVf1n3z7JP
Zf9xe5MWHfHZd4lu0FAJCikGjrcKHyRldzIIkNVACneoF9ff9H2u15hVly4URmYBHAaeDDOlQkhu
V0Mbd5ZET2Y2SN6s6pMz5/kaI8ZSXxnxLzDtOgoG0IoVXnAWhwqtyxLgHK9yIhcdRtCTmX7pf7yW
4LmUdmsWl877uUH+52fnvWrCMpRVQFqq3AY/s9/bf/paBru7vXKxFj8NfC/ABaPqDkyQsIJWGbWW
FRto1dqdl2LKKp5/VwdMPeQDQPTlIa2Pkb2Z8chMMirw4b2RfLD5aeXkLD0u579CuHV6EdkziUxA
sNh3B5qGQ/urtl+RfgDzPjqgQ5egG+KNRTDGbqjc45eQ7n5O1xCvS8vOSRCh8mMoACgKFzOTwCs+
KGMYgEXIKVPAQJNjNdtOn7YrHnSpEIYi1P+aEp8dg84Wy6wZEBfoi1qgIgMu4ZAbyQ5jrKfB7lGO
ekpzMIlb8lHXnupuBWOzdHMgEMG5frhuk5jMNknZ6HmO/KeRjhOJQCWx4g0WthQXk6PMOMYMD+zl
Ee4NszCtOaenxgbdWEzhEPDmpZ9RhZSuWQ0CF7bORhqHYVdwwCOwF8xlpdzQTs2iE/unHTBsfQJJ
xoH56XF8wjBF+ExBWJtgMnhz++TyE3HxEkLilOtsADgkgSpL7ADQKUvUqjejE+jgR9XjqAOtgR6I
o8f3pbmphpVoZcXejws+dwzTnA9tAXtynEPK8jNSModMJ7t5gwKiV+eHOnm4/YVX+8hFXFHcw/fZ
OuDqwtXs5JYWQ6jRU99kfpVru3rYZuljZWuvIfFu27raRG4LuCGgojgbmDidxKry/9oCCgtQmW0F
2rHWJNtVzMiaIcGhWyPraJJa9NSFD9WggucSSsVMcao1QoJFQ0i3cCA5DlkkjrZQoaqRMdDT2Kte
ghkhS3tIZntfKH9uL921Q+Frhyug4X2CzJ/OL/zZycgSCdS7QxSdQNBUD5CdTCYPRQ5PY8VhVOO7
LAO2DVwEGOXBGZGKz9VvXTqb579AWFTOAlB0YxqdgL8Yw3RP+kNjQAxQY17aQHswY55Mv29/9tL6
ctVJGSkmuhdi48hUyyZTbRadJCSXYJXQBpBHhfvV3uayHRPk+gDs4S7wPz9b3b7B0LU+ltFJy3YS
/ebEKyCviP5j6l9sItLz/zUjeLGkwqis0cJMTye/jKGml4IZLW3cpgIPy9rhvA7YuDkONwZUAaVs
8b6VFTShkYXBXDu5MnzYRxIPThgF1Op9/XUiv9JEXrnj1zA5bhQqesgdkMJeIUjzaarabIKnBlvY
luyGx+Q+2kdNoG6NtdYa902id7YMCyV6LgyCCvnlrlVl24+RPERgG8aQyj3FRTiG8StRttHaQbR5
znNli58NcJxwSK6wdZToVj+1fXS6+/VpOo1/OsnOyXa+NpvTfoPZr9Pm5Dz5T5BgcJ6eEm/z/QKi
QxfhpPfy7T+8fD4E79+gJHTuwahzCNyPwH+Y3SDyv/49vtn7x7vJ3ZlO5xzAf/uxe378Asv8o/v8
6PqHlQ1acvi8jvL/PkRw+FmBwT+TfwgNtIfWqXeaM68VTPjC31os7krOrlOqzrHaFyNs0ASxj9EZ
CPToWlDwE0Rdm8HTjLgdAHFxhBcUiUadgo70JOuJYxS/ey12ohTou+kv1KFnLXYVNm770kddrhp2
7Vy7YBB1pfSlNp5yCPAMpMBAmOoB87W97bi4M7z104SjiREY4K1IDcd1gHTS7xUoxuL6grsT6bIG
zyiW+wwyZnEiz9EpBWFfmmG6fyViXzKAsVWIyvIADy/25QZ2Q6r1Q2HjZmU6XHsFVxVNdeXdXqQF
r8slPxEJQHQHMaqQtBpFCnh7aCGoe3IedFdZCcKXzsfF3y/WY8IY9byW//2YOp0jBpp/2TfbExoG
jrn7Ls0XS/aM+I2wDFTfzqh55eSk5V6S/0VZhqjhv4CKomN2/snK5cL2badX1oSF7XumnaxSl/dq
OKxMmy85fvQg0InA94EjwBasRH3ex2hy4alOIwwPgSJwB/HYRH2EQHbqIOtam6a/hijz7zqzKJSM
BlM1MzmExfkv4MjOi+W9/Dk9pG7qNu4vghlYpHlOe3i///BH1/+y3IPze6eOK7fuevZS+BnCtQOR
SZtGahid1PResqBVgRHMGYVM3m+qMgPY8KM2JV5mdo7ZWXeyGm1HSFnId8T6auXC1ac/pfIR0Zdh
xKDmtk+8TgdVVxS78BLwQCvB98IDdrFqwjVL2DD01CA4oBW4ByUvAZSwA1uHnb0XWYUZ8sK/feMW
nP+FQSHOSRltJKZhfdDie4js0GukOzuMPFKsHMGFYBGGoEeOjhOYMURWO3VolDjqUkjFSR9VD0hm
7qky+OQaj6mQQtM/9PnX7U/76VcKLpdHHJjMQcqL0SfBm2hGnSd1kcUntf4lW/Dscgs97EjZKgRE
4aG9Bz2Zb5Nxb8SvGiFu1z7MCoBBwxo304LzxJiXjEEv3hQC8OjyjjdxLTUFxbePphyBRnICZSQr
/2OGF37Uz6wIZ6fNpSlvIW116pNPbZvo2y56a3MflNm313VpJ0ElAWuYYwFtjRAvxB1ykrabklM7
Y8orKOgh7HMQZ/Z/chY5NuZNXeQ9t20u3Ytzm0L8EBphTBiBTRvxI4Zefc2n3bGIdBeiDP+5KSBs
MXwMQUCMQvMbcxaqGNUUI0MskpPcuj3XHPeB1Ky0h7A9ktWy0KKb1BXUMcCiha6sIXxY3/cyiApa
WGOSTyDh2Ce8Nzi8kHIbUvkY99BehZKu8UiiTQWMRY3JKDt+GRMs+TAEVf89EPUv+6PdN41bj7+h
8FvF7x0ajSOCn6TZR8bOBO9Nu0+Uz0Rbo99Z8h8ACWK9EHUjdRD8R2zM3UySKjnFc7tFIwxANoPd
MxlclWsd/KVbBEodGUcOc/RAHl1uTNjGaUbsLDkp8RcKzMlamX7pXBto2QIh+FMmE/7+poon3U6x
FTYCU9LP+2Q+Vtk9tIccYBKHFhIU7X+sPYlbhHIShu3Rn0bAI7zLidmA3QvyTqfcwMiQ2jtJckBh
dOX2LK7cmRXhLdaQEaEnNGDljMR2WGt9oVK/Jva3uHxnRgQnh0XLDdnukpNU/BvZUbc9OX+TrF1k
pI5VfCRr09dLsSKoj3/gHID9/+RnZ/dUHtQJ4RyWTqZelN5nUuKYGpiP8jVO2qUjfm5I+LB21BsI
TcKQYj5LeuPLJt7/U2w2m1zzbvueRVNoQyFu4iVUEauIKeExJnOD29TWntI/2R0avcS167eEfN82
tZSWgw8M4D2Va4qj/H15nSSQ+EGxE7mSQvUHNuU7q5YcrgUUppOfhrOn6iA2di3yGsdrOO6FvYNt
EzkaYgJOEXppW8u0ISMKbPfqU1nucggNwKWvKYQvrOaFFcE3GXQkNir50amz5MIpgTw1knsVgtXj
bDyl2n5lQfmPFsINENkA1Y9eNobTRJGySYm1DJX1+NQlinQXplnlSZkJkvsy73wqZZmvD8O8HeUK
ZLqlGd6ZTZwcI8MMNxitytHmLIq3aUDm2ZpdvHKyFm4nRJJQ/IeP5vmV4Ggg7yaHCIURftl024Do
AmX1r1ZjzsgwCq6Gnty0n5BT/317UZbW5IeqCY83h5GLW0CgZ66NeEyHsXxJU/acgxBOVdei2KX8
BkTonHGOQ7tUsUyuKw1tEzPNTiDnmbag1q+cbk6gOUoDAhCB0lIEfIUD1aMOkWe5pny78JmQPcQd
+j9UW+Ir2KuKyirWZ6caXPfp6BofMwSrby/ldRfZ4NqK/9+I8D6ls2mS1u6y0zA51QSad4044Byt
nOR34YE7bBP5ty0u3B8YxIQtZi1BzyhWUxIpj8MQ8zCnurZSH4dFOjaWbAMyl0e/TLmpHqjG1rhF
RaMoTwJ9yKm2AT7B4yi4pciQQhaD9uI0KD1wvFuTBjpAaJVhbhN1pWpyVUPnxjC+AsImDNNzaOml
H1JJZMytCmNU+ig7cF/LxFFKKNqD3cY62abXyx8dBKqY5ISm7KbGSlNOPDfcvg7lDwOkQJqC4s2l
/dEI7TGvw+ykhpmDavYImEiq/zdGOPsKthFk8iJ4g6H5YadAjJ9qvXEM/X2sW4esCq4ufsqZFeGV
pDPkLKQ0ZqcJ/ZsB61dw7g4Qd98+k1dJHV8y/APoOU8+sH3CkmlDkwytnJ3SVN40FsQGo/wVA05a
uJMPpryV9HwvM2ujkRZKIQ0Y7yBFvXYVxXTk50eA9RC4Qs4gKqLBZbkmfWdhSYFgtLw29MCy5bYu
0O8OOTx/ff1jpwHIjtufvnQzuJICwlNOOSF2kNFWpczKcFiKNnoC0xwKnTif4UbO/EJaQ/wsXg2u
noO8GcV7PGeX62ymSiSpNf/EGUodpdcjvELRjzfJMxQlmnTcx/boVMhJZkgslNE/Bp7j/+KLFaTN
nLkEUC3hN0CMJaxqaOKcJLwhrjXgWaUIj/zJxOxxWDahkxVjvLtt9GpKCJsLNQ0kfqjqY7JYbJKA
CWIOBwtWdbCxkPCzmHfKWHxkimsP4PYA6//ggdFTtf9IOvOcqYVqBlrcqr5SMbnab95GB/iJS0Ja
yLH4n58FuFJXhFkErOqjpRLJl0LJNaAY6s7TTFGg0kGEWbBme/vj+S09j2FA5oyQDOhVvNYo1fzM
2Z7ZJHpExlS148einSKviRQZuHplXnlYrg8XNwPuPbyXKmg/RBiPVnNCLg1mQNzSDt9tWbnqJG/y
Nt4YJWgKhveqvYviHuyYQVwFbdau+MSrSvDPh579AtHzAtGmD60VPxoZmGoyj0x3fXqva+UHumFd
LztoL2Yjg97Q3xFDDZjrPXQlyM4Mp1WOJNxhvEZd+008DbtY/J+yA15axGcm0NnCcS9nEMyzDhs+
MLnYx0UybNNMlg9qiAHtitaqMyeNDFCr3ILXWzeOaVm0XtvEykaCMuqDFll8Vrdth8PcyrNjp2Hm
khKimBIeb69k7Vuka39IB3X4yo4TP4pQDLt9gMTInhPU4PejvwinoSvizkIMtsomI2uPnRx2fq5J
htfjBdomYwLZCGjI7m/bu7qtPwYBCIMbxigSzs3lLdHnKCKkrdpjhPZVzp6s9klBdNTXT309Omb/
WQ/ynuTDNnxv9kN01+l/4L7myFx5mH7qQue7x38IeEBAxiGjlwbfcflDqN3n1lA07RHSHnsqH9rh
HbI/UP6uIpfS2NcqUPqFd3YPbW4CfZX+gUZ++JB1f6jeb0p6zDVjV9QfmD2M8D8o5nj65jS9GUTe
DmuEn1cD8z+/Ftqf+DHIVMAldPlrxxg1uzYb2yNKOoexcOxOA3Wy6UwZRBbbF5p20Nb9NjB0gvLw
Qc1nv2l1D9obzNgP5YHVnGQ9iBrdzcEqq9vP+jRyTtMV+MtPxiuuKmYVfgBaCOxFDRyprlswvmbd
MTNZOTv1oJePucxFeZU56oCholKseVltZLbTUTO6U6YsDp1qhKi7FKPTbWFkFrSFWq3EL1UJGLVj
dJp1SKpwzP2O1XKQpB1mPKswyYGKIhb7OycU8PWSdsnfqtIHCp7sujyOSCg+o7SWULxV6mT0tLy1
5k2upioQAjNbI2MTYwy+QxrqXXjtMZODGcrLHdK0GLRTOqqODdhLyzD29P5fLn+20QQykXtrbVJC
fG1+zIFLRcOMJuZyf1z2meeX56kzqAlzgGuFFU6qt3Gw17dv69U3geMcDyHG84DqhaMQgkRDHkFF
HRXkSOPwyLIQp68+mPp8l5KjlrbInUL5/bbJK4cEk+goyog+QQsBoazLZYxmqtbo6JKjkRzQ690P
7XFEihhrr7ftiC8n3moVG8K/zATSQRTTkzva9ylOTpC6jrXiW66/AfUgzIQhHoNTRQZ/+Q3daIO4
fUImRObayax6V1cH6EL5fTmtBD9iFM+f5XNLQoOUlUNeN5lBg9maXYXMkkOG9ou01kqf6+q0CXYE
95M1VU/RKYIdrbtHoOmVOb3TKcMocPI3q9faB/zlvPAicHAIIjnZH6I7sFVdLuBUaqlJSyxgeY9g
5jiGHrhV9FfkBr28uX0Oro/4pSn+52f3qFcLtYs6mIqy8DA8qZUfdseUfSLCQ/SwcrjXjAkRA5EL
U0PbEsuYxwcLYiPgwndKpmOoGliwZnZAYnr78xY27nwlxQqlQbsZZGywqLHnOEWHxAq9GfQHGL6N
6L/bthaO/YUt4TD2Rke0tLRpIAGYEQ+u1t/nyDQmYyWxWjj0F3aEwzjGjdlrGezMxQfQAWC+VjZy
uXIurso3uFoXVgRHhFh6BKcCrAzkPTas9z5kb3mo3Ckv2WOleYTGT0qOGTh97qCAuDKXfu2dLo0L
jncuSlut5RCn0ny1h++J/Ye5ys/HceAvRvsQuf5QNp6deqMIw4HNhAaZDeqGUdbj585QBpfKdbnp
q7IIqm5cqyIv7RtIBYBqANwSvKWCW+wZmachbqNgyKTBSYBsPzBzyvEkS2umlhwIyic8uEMFBd2u
y1ttGHWMpKCJglarEuKDmwLRbNEw4H6RTD1kDaM1+CWrYtxWc9X5oUT7NQ7BhevAsyUIOGPwTcPo
/eVvYBlcC53iNKDDEP9SYxt4/S4cfHlsiTuVdbPSCL0qqmJTIc9rA76HqR/0HoSPLszMnke7TYOx
h+yeEoL7EaVN6CPSevDTOd0mYeh2RhwoIF27ffWXbQNUhykPRApAHV1+bNVMmj7rchqA3zh7S+xC
2k5qBfU3W03dEehvcEXIxK9s8quVh8GrqoKuvIULzhVhPKqRqJpDyUTszbVmmShkVNOgsPuKbcZ5
1p+bvgYOyLKjotpEhiZlrppXeeyFcRqtTfAs2cczCQ0R/AxMVgr73ZphTox8TgJpUqHZllTZVu+a
/lVSKIZQkJ/fSRFpt6bBlLUxm4WjhuEX9HR5xA1CLeFmVbM0yWnXMXDEy/RUgMFta7d16OWFtenr
Stve3u0lc8h6cbnAbQACcuGgTUmnNGZd5QGdc7CRIZ0tWOdWcMWYL1rTZ72qIOJYY4YSWqTYHz5O
ydf9zFflvWTVQzQXgdJankk7Z8iMfRjHu1Q5Mjq7oBUaiOV0suEymZw09Jobpt515tqTsLDBkM7A
dBGXOEGOJKxy2kRtpBlVGVSoMJUmSAWiYmun1qGsx85Nku5JIbF/e6mv2n74+h8WC7C/cIp3sYqY
8MpAo3RVUBfWrqe/SfVYsXczPNmQ9QViQE/aXTw9U2WNhX/BWwMPb6LerWCnwYJ6uezWVGDsXM6r
QNbyf61J/UQfMFmaZCsP7ZIdICl4xwJMTQDcXNoZ0jDtQ8sugzSFh9QyZjjGW5jpxood/vcIMSWq
DZwTBFdExWjupZ0EDWdozRZVMDWxz2pMkqMupw/xRsteVH0lXl54vy1UODDrDE1hAAb4DTo7szTu
QoJ5apTCKCseZZLnWwoGzJVAaOmTUP6z+c3HRKSYwxRAuYemHddBqbpgYN5Zk7ytEnrsm9dBWkMI
LtxDnEAus43nlD/jwjfhoBJ7sCGbBx32rnEIxuIPU4ccsD3pW+Yb5Wc43+eQfmXmZ2KvHcfrb0U2
CBIEtJj4VRDHJyRpKCZDTcog6zFDTT8llaIGucdj4Nmx6ty+ddfbd2lMeM26tCBTWqZlkLdQfqkB
8V8jHrqa68NAEudCxYsJEl7soGCC1HHLzN5KA8jDbYqDfAeepW9917gFIJdAnvcOlLertW4d36PL
S8Ctoh+hYYIOua/guVPLGCBoAauylPkjKKRSDH0lTXjPzPLx9hpe3+tLU0L83EHUkisRpiDPa5LY
s8ynNFtDM63ZEMJkUiekBqVohmHIHDP1fRln4PRnlmcUbft2+3sWDuDF0gkbhlbOwErJTgNGK2cu
9lWGA2jdSWrhztYKB9aaLeGqodyu57GJbZIeC2Ojj2/tH4jtuhlbG6hcyHIud4n/kjNHpQNaUSYM
ljDZWMzuCD4XO0N9cVKj5yiqvZI8s+R+QBObAqI2yGtB0+KX4lUFxBRgS1UVdtBuwy5C8wEHcsjd
nNbvSTNspClyMoqkv3i9vYfXaQHKWXjNcO5QXsCQ6OXXtuY0G6OUZkFWQf/z2JVbLfVafUfSY9g8
atLXbXOLq3tuT8j3zUwpJqbDHmhOHcnPvdPT39KZfQbGpRVTPLkWb/aZKU0ITpS5yew6xRBZS32p
uGPRv7GFnOvkguQas9EY6WwdG+XhcuxXTC9tIYqEwMXxDcR02+WipvVkqbMKBH49Ei92qBZYFmqe
+d90bfZ/0WmemxLuRZRWplYXMDXO7zMmAmSo8Sr9JiygDb8r0mmrmh6dBzAal2Dmqdw43BjN6DRQ
a7693Fcqhtx9n/8S4d5EoTZ3ulHA8+yrYPB7DxSPrTf43VN+AkTrgx6Hh9YHrzjk/NLScfPRBYr/
9o9YPM1nCy+cZsj7VBQKvlmg0V94P+ZfYHgD3VT3wv5K+UpBYs2WcJLDDNHZYJVZYNJtHpUYJgGc
ZVNVDvsCx6zer7GZXPeJ+ALzsSAgPTAbJrKHcWqVUDa7LJjJZt40mD8gfxiwgmzeyfMT6b7UQz8f
YwM6v8yba3/qNsZaGXIhq4VHQi4JMJTOi9JCRauBkPyUGFhhVoG3ZjvesV8YQmXoV3zNo0PXavrL
9uCeoDwFL4XbdHmVakJSZrYZgzxFrcoOkv2ROnkCGQmXJr3MC01m1aJL1hX/GLoeUOCSJKB4q9qs
/ovnDpMnCBt5Sn01UNkk49hKFQ64rjUbie0U3Okpu2PFaczGlYO89Iyf2xIuUyUlaGXA2wVoFtHm
NSMPxF5pTPG7ILpH1BqADuBRB7b0cmVT1Si7roEnttPBg/Y4yg9eZIEqDcxs44eVrBWgluyBLBXr
Bwo+0FgKgZbRStqc91UWhPORctnNb8PY0/5uMj4He3fbDyw+M5D7MEGtrgKaLiamcRRbxSQRGGve
psRh0PIGfVnSj6C1lh0JsDNquKTSfWX+O62VKpe+FCSLKnp+4PNGWfxyZQu1zuOoT1lAJJCfs+hI
6IaZkJPsUpdYPpS0b3/tkj2eLALygLBBF7E8NVXVeJRHDFHH0kEnd8D2uGH4RDXPzME704G157bB
JdcH9iF+D7C00B+5/EAt66WqYxrDI14aidOGj99ThP9+o80LVdcwNEufZ3FhDpwd5I/iSOxodjP4
UmwGvxc6FIQ9BgXNR+7qMSod+XMRhSup6hW0AnuH+ie058FRiVFMcYjPzCjwUQ3Jg3kGvAIFyq5Q
g6l6Vbu7Vn3p7eExs8LjoDqlrvqYWXGVe4pmONCF5dxj8Fn35vgviQ/d++11/4EsCXcW8xyYPwIC
lnM4CHfWpuUc0jArAitP9nGv39Vt9Ue1yy8d4GeQSg44cDpm2bVG2lZEcWskopFDI4SvslZswtpw
pXp+IMkWNe6V37YQ9GgmsFYoBIEDCxf98lCoRj2oxkiKwDS+x3A6zUriWNCnKGaPkqccdCz1ozGn
XtdHzhjuNKtzCarPpN/PIQQ/UP++/YO4PXGtoKyErqkOJCbW6/L3JKzWQjJQFoRW6OoaRmM1Mz/G
Q6J4JX2+bWvx289sCe667nPJCGeNxwIe6bZohLoVFr7JPGau8VqvfZdw+RiNMwvlTDwNauSrGARW
nonUbvJhJVtdenpx/DHwBnggiqjiYE+CmpFV2HBj9QD5nVQrAaQooHcJXp1UcrtU8qJM3cwYtTPZ
2pz/wvsH21AABUAS7QKxUwD2hClhfcwC2tVuEZv7dKpf7VVWsCsYF7/ploSuNOo3Nji0BFctpz0x
m7BhgQoge92MvhQP9x197sw/GbW91nBmQ/OGMN7RZvitaa/ZqrQgv7PiOQVznMSx3xhLNoVkoepq
dZ7DnAW5JMduN0atO7Xpf+Gy0TjmDNLA9hiAo1zehj5ugLBs8aHRbHxJcvXcTC10MF8mKPHGk3TU
qfKh5vrm9r1YOqt4BfESAgOoXfHPKmWva1VWMYzY5a7ZAqADVSWKQaGGTitOe+nE4KCCo4FPCKO/
dPmBSq5ih4aWI3ok2bE6m4BY2VZ8OZzW6u+Lpn6eBohGo2YkxsAYSTEwCcpN5f5IITk7Nc19jErB
ik9dNsS3DTrCoJYVvgnpa9XG5sCCWNVAj/waDwAkpytNsiUjmNQBShNT9+C/FNJkFSN7rLARPRAQ
jfq9qXwNdSE5RmusQbaWTjpayApq2wA+A7J+uUUhK0qpDBE21GRAheixiMeVBVsITHR+lTF9L0EA
TdQv1vvesseqyIN67ovwwMYWzZcQHZttSaY23EdERYJMwslOPIK24Ravk8T824d+YUFRfkaPAupW
vPMnXDVQV0911PY5YFlPmoVSZufY0Ce+bWQpFAD7I3rVMgB7NupFl4vJiiyyDPQMg5h577bfO99g
znYfgtd3HwP/zlvngD9i5UldKnifGxVLKnZpMS1hMJo2tQcSfAiPjBBFmorGr5N9a7tjDwIyP9R2
ZfpWxwcCluLb370QDIKHRUHqCUyxIomL2xcZxpfUNA8AYzM2ZhyFfo35HDA9Y/zKUstNbUCvbVbL
tWr70lMBVBQmN/kUELDVwmVk8VgoEf4V4Lkqf1dSO+yNYtRciCEM+7i1+ImSk205xSNmoyvDHWzA
B2I5YY8YKyRupubNintdWgw0V02cMng+/LDLMzBCqjErIScSVCS17urClv0GwdBBKSvpQCub+vVQ
Tp6uRdLT7W1YOuOYFFK5XBGaywr/87MiqRRNPain8zIg+rwJy36XJ+5USdvbVhbCKrSKONAKC46U
UXBNkh3NYzsXRdCFflX9Vvrd+6D/W62BLpnBeACgg3C0qKwIO4tW7YjXscYylil2MUsQL47SfpjV
U9HPuofKw9qk+4KjQuMIoQ3PaeAqhNs7s2hkeVqUEEFSD3KO2WmweWXmsVBlT892/VaCkM/txVy6
vOc2RThmXqot2IXQrG2HZ4seY+mzt566TNozlOIy9aRBObpRHmagUVn+UtNiW64V1xdeAN4v48NC
IE3HE3B5bGw5JDWGhUskU7NLxs+mWAtaFfwNQjQFZRCwCKArjXhDfGMk4GjSvBrQkU53cuJLgOKX
yBT9vn8bsjd56hyavWSpvyYAuhDpAC+OWAClKvh+cXSyn4wxDFWkjF2mND7T2t8qtFHc1Iwlh5VW
6d3ezKXzAyobPmeG8jKinsuFlEhadGyaCgRW3Vw5RiyVDgVR76Pco+nT2/sqNSBm1CcVVJCJtBJr
LfgdRKqI6wB+Bz24OHRWoJptJjFB59EGIryJXIglpdmmVncDybkrXpkrWDg2GF9GHIQxEoiMimAO
NZzSXi1rNB+7d7lrnWRNTmvhg1BSlfloPiY6gP66XM4kAwKlB8QsSFSt3tEJrOqFPk4PjZqlgV0o
gEoRhYKGnJorfa0FR8rLU1A/tNB+vAL/D+o4NFY9lwH48VCkstv7vpt2yfxf9G/hazB6CZAKgGbi
VAMg9J08TCl6/fPoRtRwqOrfPpJLNTdgI4BRRR+Jt6SF1wgMGqxQbOAyaE4OFpxMP7duZXpWWDu0
L54iswFVj9l7Q2U5YZttWramTr90UBSkdJD/lgE3Eod1J0Oj0MUGQiNMY/TOXpru+/ZHrhkQEv2+
sWYMXmVV0OR3o/Q+FuGal+ZHTXBgQHlzXA/WEUGOkJHqJYlUFmKj8myTQ3V2D0YbzSuanbLBrJZc
OdZa02Th+TMRSiGcQtULcCnBYh5VLIknWgWMM1RH0tEERbvmFyrYa1cClqXlw6wUn8zCQUHWcXnP
2FxKVlk0VVCYtewXzSy5NItXGjNL34PYRAaSQENOLx4CQ0qVoim1KtDK2u1mxZOgTmE0iQNWqkeQ
Pa7kHAueH3k7MOeaYgLjJkLbQVw5WlNf1FB+RseLjgez07YqPLQTrXzYkq/A2iFx4rXlq94LKskS
spq0DtLEqnzNrk5D2hW7PF455EsLyCXGOFSHzwPxN/YsuJuhDDA2nVYjuMs2A4kCudxiYBG9/fJp
lb184UhA6ggpDGBVQBPIwo0yyjpKEyNroIdXvM326OZJ9T+cndeO3NjSrJ+IAL25JVmmDavlNdIN
ITf03vPpz8fewPm7WEQRGmCwZzYEaNXicpmRkRE7lY6tIYiy4OkgpARAvgq2kmyYBgqDEMaaHo0S
w48PfZfu1Tc29oFJWMMsQJOIPFbXn+Vz/6USbCq5Np96I7aFGV0mPXP76HT/EtoYiWAVigw9dq8V
juv1ESiypgqNcxd0UFw1+t0WX0Q0CXcVRG+/GwS0xf4DfhjY1JofJgtZmas9zGd9Fs2XUTOH70EF
pnl/NrehDKNQ04SEAxLHvXA9GzGS40EKCGXysH9WhzxHNgRDSSVorQc/RvZgHM0Sa+BGOJjtZB3u
j377LblqiUlhJXNhwMS+Hp1O8rLgxSwuzVDiG5PG2nvVN1LXL8bxEXfCcGe2G+zF5W4HU4XeAYy5
DhRHGUX0UC3LizIEcIBnoZWeGzE27VQSjOexyeOXuSEUMOsMbrLe+Po/el/i25TTOHa8P/nbg87i
cuPzi9hILMP15CM9G0LdJ4uLpOkLoonPivgNg6auqRzD2LuWNxJoRkOeCFVhSheEydejtU0SDpjZ
LLRGucjcpimrb9ww2mCrfSq/H4sCQFvIK3R3ciFS/0HbSpWfB5qmQ2dIamQtlV6osAibjXLn1d3a
BUubMlxWrnAw5+uf1lh9ZkSVWF5Q+pmC9238vo6cetiJ9bY+N45ncM0gZZPNrj53XAda3Gc+sV7T
6OcpKPyT5kfSIU1izRX86CMyVPLOmJszAw/lCMO3N9dJXz+JeazGhBNtHR5FQcgWi8RHo4pLp9Kb
H/f3020YvYCvlOmJvwjUldUKS1mrFbnMYE0x2UsRxEKVEX/YyU/sLrEOwNw7j+/W5UG4jmQKmRcX
72rhCsJnYgAu3Sb5KIvfS+kQGo9KgCxjo/6O9b07/vYFZoJvhlut4NA1lojcFfyWuH2HP9J51L9B
JdrzMdvaKChNLXq2Jq0SayxbjYOyMnLyHf74NKTBsRknb+zJD+QULn28s/s3h+O9X/SNaWlcY2rd
KERdObH7zUQ6RSEE8tnq/syK+VOcfoWIidzfJZtXIOkWtwB0FrDyVcC5qAzWqiqVl/o5Sf7tXPlY
m27yq+mwsnKkz5/vD7e1ZlRyl9oKlVxY1ddnO0k6oekbtYTgSTd1AyUeNQ1r2lPu3TpoqK6ho8Ur
xtKt9n4Y+JVldBOpB3aSeSOW7qQF38ZZ/Sio+pf7U9qgAtFRTJc6fQ300tDPcz0nqTH8UEhkBgOH
xQrrHA7FcZQduh0jxZk1UrzyKE9fDOujmKj4kxG8DS+i4U3R8f5P2do73Cr0YS+ukjdgd96OhZJW
ZnWppoOsX5roqak/GcFZE3cG2nw+3o602jWJlvqFHxoVyK+tG053KOz0lxbZ9Dw/FEiA45nZuPOe
dNpGFZRPjYYFWCd5GdYJ1586auekJHyoLjP2rxKgLzKOD2k9PIi+ZqeWRAF0/ByX6ee53EMlNsh9
i+A4weRStQP9WF03dYYgXRrP1aWH1UdyQZtOXXlt/S0zVLuIvVT6oMk/RLrKW/8pKVB2zYR32Hrt
5B0ba7y0qBGfAXwTLKx+hhylFTUivnxG46J0zBx54KQq7k5otHFQucShDywyggvx4vpLY74xp6Ev
VJdONi4tLMFIfsKk9dP9Dbus13V+zSX3ZpTVdTAV1SxH9Lpd4jR91HUHmVAb7OXQ5jsbdnM6wBB8
MOrYBDzX0xmCItK0qKovZt8dRDNFfUN+aJXx9/35bA5j6KJOrz3CrOu0Q+iCavRn5pMKikV/rgyD
vUrbUwi2sHNxbzy2Sx7w/4da9smbvFAQMadFA7a+hD0bIPG0OHDCWPgYtSjTVlZsJxWiSf5eUW97
hlQnDfSfwMhWHzLqDb9WtLi+WASp6Tn65e+xaDf3BCRDKigogMJ2uJ6Y5heE3VW4JLyxTVvFoSD6
VWPrkBQ7R2lrJOq4GMWRwXNpLnN98wm7qmmmKa7rSwCdIkp1V0ke6Xw+Vu2f+9ti697CqYD8gm4Y
vEnWIa3V4L89BkN9kQqpe58UU32Uymn+mWtye6rLAmcZSX3qI2M+zqL82EbFnm3C1rWxcDZfWQ1w
gpZv8WauMcKqNY2N9QVVO1fPMFcePwXCMRLUY9X9h8P2dqzV1tSFzO+ytuewnXr9j/li9D/vf8+t
haPehd8eWSpNhavnXSiQO/STub7kyecgxd7lO4RMX/p8f5Tl8llfTq+PDL2aBNDrzq8g1cqhUaT6
ghRtUZ4U5dv9v38jQKchFpqWjM4MctKrm1y3GkFvE4IUdOOyl5B5fsuE4lGM+X+VGZmHtE1FG8vU
v29Qp0RJeQR+Ac1zzO16LwR9I4z6QPdX2h1K65sWvjebnaLE1u30dojV0ar7tMtDTSQ+SKl65Aha
iVRj8+mDarUHUXyXige5Ot3/nltbfIHiyOUMQPw1eNU1IO78WXXhBPVa7/bq98qy575z1DrY0S3Y
PNGIbxPEku5AB1mdJ7EPIqk39fpSl/IPIRKlY2+YgVOrWuXSxiQdJQU5gyILcrcJYLl16WD9+Pv5
YnQMgYM8mcLz6idYWR+gggQy2DaPZWQ9k8B8DKLoJAXSS6vvwHbLgq0PA+2W4J2YA7F1VkcuplhS
91HU4uib4oqlIWGV+tLOm7Z1rt8Osrr6gyaHLSuH7aXFcX2IT7P1Thjscv4P9z5u85Q+qS7BUFkN
I9DOGfpdScBujaInS5mTTcZjE1uqGxZK7N5fpq1JWdBl9cWYB3f71W3otzmtHng3X9gGFXokiNW3
Uj24qVadfb1td4bbWCiqnktd7pXvskb1xdiglp36zaVuW/aeblYOpaAE2ly4Z7e1lQVQpLdofGZT
YLe9znwUP7HCumsvRliWdFv8m8ewuaNAVdxpnK1LSzvT0ZwF9Zx2onJs5Cx/GUIjP4ZZaEJ+Lfud
ld2YPIUGVG0W0Ryo0Ktrp4rMqTHGuOGVg3YWmLbSd66u7Fw0W4efAg0t3wuyQiayAjoseay6sA67
i36yqkffPETVU2s0FNYeiqI4ykbEyX/4623EmAhTk6eTea1lNxvDiOkOTrsLamMmNeZLWvz4+60D
riiSxuLkSJq1ulByPxu5Zpr+NaTstA+lpNhxJzp/P5G3o6zOQ5MGlVLPdX8ZZrucvnStW0jvBirl
94fZ2Aoa8ePCJyUrZ5WuHzl5jP20zaPhohe/h/AxlByl/XV/iI2T/aqhi94+jD1zfScigFKI1BaG
SzZ7cfS5hEvtJ/LBQp/5/kCvB2l1+wKHw74Bml8SslXU3UziiOZ6M1y6GM79FJbPdfUVYBxRRWXI
aImk0waYWrHORSZ9qA10Lb71gdPJuBD9HPTvs/5S5LFdsaC1Ck7xLs1f9P6zHulONMASa5OzHlfv
7//qrc8D7Y8yEs5/OGasfnSUIYMx+9JwMaLYzS0XXxq70T5HerSzb7cHYtMi17wguatAaprSMtWN
brg0ZXZCAqevlA9BVLybgjTZGWrZNTcLQTqM1iQILvLc17tqnMVxTBJluEynIH4YdO0Eihrrg13v
NnnfhocY8XEONSRJKGiuw5moT8dRjBEe0Ht4MrwX7VPsRuGvSvq3FP69v1TqzbRQjcBxYVkqKs/r
UFfBVn2m9kMero32yB0+7ikO3B5HzG/hV5lAm8Co681Qz5UeNNmCRqe17AKi2YOKZ6mk/q3DJXuN
tjw8pZBvhF6xfm7jZtYJ/mLwkVRvbTFsoB+bJzFCDDHJnDkVL8NLn6Q78eDGBwQV0paiBQ2BxIXX
+8IfjbSZJ5JWSa085AO/S1a+cwlsILXQORZPVGX5ijcCLqPYmHoSEXJ2aMe46SwZTmFkL3obpq5V
IRuLPVntJjWVKjk0G3ecM8dHJ2PnCGxN9ZVQS+8LT6C1OtZdmZZmIQKlYH1+SIT8oPo/7+/G5W+4
PmTUbWmEAwRn78MCvP6YFE78PmyAuMqytLNIyahX9ABdte+VqtS6gan+68twOsVq5226Pd6E8hTG
lokBbqyddYRe08D5jPoSBelZA1jRQy9YyGtJ8KyoH+9P8/bagnuHUAtCo5Q7AVSupymrMKLpj+0v
E+TGh1LB/kE2w9gN23Z6MJRC3Fm4jcnxOaE4wnEkdNFW0Rr+CIWU9QXjFe0ZztjX0kfpR8BOyFan
/lFN1OP9Cd7eYEzwzYCrnVInUxaUctVfcss4yzRqhZVrwK6a2aGJL59oITvdH3H1SXns4cCR0JJQ
o1txk6VIaqAMo9kUXhVLiI/qY/6gDanpqFI8P6WttlewXt1qr+OBBNMUI/H808xxvYR4Q5qaLxal
Z9DWp1I8jQD4K+P7/VmtyVyvwyDZScPmAvnC9bsexlAbM6VwyDBxwSfk5Dwih4vEe1yWzmwMyq92
SpMP/YAgpTRNxpMvqaMr58PwOEV+tpMKrvbR8msgC8GqxGGIqGcNDVsl9cpIlhtPUKfmKM3R59yI
P+kaiitWkKkPgo+e1/0vsPGdeW5hBVAR4zuvEYs8awIcH5XGU9jBdBwLIXq44UCYM4c7W2jN5X+d
Hi8gKDGuAbwjq4+tFpmCNLOMPVMoJcYREx8f7m1H16qVRAJBfqTTEKQ1df01LJLePAgSjhx2oQjB
Lx+/1X+6phfeJ91Um3bWzTUKsfhYK8idp0V9qBH8ojU7z8XQpq243MFd1sWo11+PYZayWMDy3t7E
pAPvhlGZjVdLaTnYSRBX58CYM7coDCwIm34QqE8E+bHp9OKUCKP4A8pjK9thVwlHoYrRuxOF7jGO
8IRWfTSq+9Kvd5ZznUC9/sqljrJIoYHYrNczSeZwCnOj8QzEPFC7iOv3jRBADhvT2QnMtDoKTZc6
mh5alHl0/P1wVtxZ6NdT8+aZ4UcsSTJ4xmvrLKnV9akqJh8JT8Awb/YTfBoz2dcCVx7npSvYN0by
rCJqvnC+/e4YQjbsjjXc0NbOpzH4OfS+AsFsaCsiM6mvXsxs0pxa0+JHlFjygHqJOZXkoCPav2YY
6vnPaBr71slRoSdP6APlE+K5hFqi4s/zIR07v0EkbBQ//e3RkeANIbyngGAu9OTrWdbRPOnJMLVe
IUvFIa8biV5kUodes3Zh7iXQXn9R3hXiY25gqh+rL9pVS5IqioyF9LjrB6mMjUETY/9n+aZbBL7/
eTQKKJRCOJ1rpeMgyPM3DJjjnQ22DLT+IdwWqLYsquFoT11POijqqBQ09ldhjBY+OdEnX0+Tcz5E
QD0xhrFx83eP6+tmApCmwXXxQ8YM+XpEo1G1OlHn1tPnEvlrg7CrnVWk/JFBPrDPhhNUuPbh/tqu
AqX/DQrPkeRAR/5hjUNEfYDVZyy1Hnac9XvKhhFaRnnhGlU3HYgGm1MnheopnKbQ8Wc9/y/DE25z
jpem1DUzQkQ3Kes6llsvsV5WtWz4hsOChE+G+jvJmuxBV4XGSfpadsBm99gm64LsMnvKKcRqvIgL
G32V9mki5W7TF3pPF5voY6o3+CCpIiK15qifImQUD8oYTYexKzonIHo/Nm0lOIQ5HxSIP05byZVb
5EPw1ejbvercKvR5/W1k6rBQoezJ4LPX20HsRlqzpKH0ggDkwWzp4uhVwyE7kewK4O69SSHtXZla
yk4Ee/tS8kYCCNNLS9/bjVwdtaSypzRYez2OfqNdBw3Nnpagd+LJVzn4O1vgNuCiHwg1SYAwQG2W
4nqes9GFQ0wfiVdAgHifqvR8qXozOaZW0t2RlFr09f6WX/7C1cmmzYKb8dVTAxXR6wGjIA7jObJq
T5Dj+SgsGw/se69atjmtBTwCawG3XXc8U7QZoKEFjdeNvp45rdQrdeIAW5XCu8hPZyI9wVeGeSeL
3BiWYjga7YvaFBIyq6+pRzMcwGVy8vRd0qChQf7OBMR7gnYnxdrYn4RR2rI7oRveOCMbpWTVZJON
V+EM16aaY+jtQce5toOvVRrFqcn3JAA2oliCEhAGijA0qQGeXC9dOdR50ndd73EzWV8DLf066mlx
KNNMc0MNlzhrVFKnJ2y1E8zLHPAwCqORquE92ft7eosbGwkTFJqUSaW5r9fdk2NclH6D9rRHO6/6
IRyD+Zj2zR4av3FDAw0iyIlNMgzJdad3SYGhiiK59xI1e+ks/5gYojsJSBLND0WNjpihfBrUcCdC
39hHoEZ0KsPw5GuvL+ZRmvPcGOreq4Out0MIOVKbfReb8Fyp5/vncSNcpjViESvDDIq3di18mBVk
4Y2v9Z4otdFHxRc6/ZwJcW85cevHL3rc5R8S3ywtO1S4p12xbOCNtnWV/VYCNTkOYmHYCc/YS1BG
4zvA729V0khnYtzmoU4E6V2v4Mt6/1dvfSCMOYFUceRZ2hOut2IAP6wby2DwWrpiBs3qYZ30P5Sx
Kp2yTk/3B9s4ayCdiykGMfkC510PVuqDktX58k6Nde9M9WzYaZr+bgP5e9i3blNCylTbvbhva1R0
oWhHpY9EI+O/HjXu9M7oymjwal372GTPc/WrT0+JTxzSHjScLO5PcmOjc2ctkNtrx986KTSHuBTG
thi8ptfPY2CgJ/olR4y1TA6Wkp/y3z42c/eHXJeflkeWQsXre0cRFtjveormRMdPIqaDZ8wmgjfZ
ZD70qY7XCQq5p1YV+xMKtMU5iKbEzTTzH+LM9iCBddqZFZ60ydzrA9/YVssjyDW3/HPDnpcwvAji
rBk8/J7iJ0RR29MEMn2SuRgehHTe6+DZGg8VV0gdnD/exGUPvCF1zN0oCR3PvCeps1vAkrc5eT8C
pfiHWLT9+zMDu5FoBkhuIZ6tNlTWWq2OB+LodUH8rQLCseZ/S236HOjVDk36VX1q9ciDvcFJpQhF
xr9WXYx5hGLRijpv0uXpEyKan7sm/iZWfemK8Tw/BXJquWGtGJ/oUymcdGjqF5y8koMhRhGe0ZEW
Z/ZU5n/0Tp8qehas8mPDxI4+CK4dxr5sx0UynpBMkY8DqMPOiV/Xa9iZvHEU6ZbOArKQdfzQFIJh
1k0yeLFqxCgOCF36QOpgfgwC5Zj0fXwOsrZ+n0ZmcA4NVJklGdb5oOdkulFmHMtQGdG41BW3pWpy
qqvYOnaW1p6LPp8wTZNaDOl03xZT80OYxYIbWh15Dp1sTsYt5CZl+hj1PezTvt3TwdhYHYzHqbWY
RF/wLdYc3pF+LqvO2sGrEozcIBZFH+O+CT5F1NwOw9DXmR02ymdaiyennZXhmBvTeJCnOnb7bpgP
3QQ9dGz69hHdbP/R5IJyagpcJ0sL9FM+ab6dixEudEolHuKuUHc28u3Lz+9f1LoXkQ3urCWEfnNq
alFOOl/TBs+fS5/2VaFEmgkf0fu30+3ZZBQCSB59rkWk769HMekpF5Ocu0BthdbNE2l+DuRiOKaG
2LvG2Mk7s7q974HjIbgsGCHhzLo/SNIbpZnncPT0rJedxDSGZ1SrZlsNlf5gJEXotq1Z4G2g7Wkv
bo2MxBQoCjRy+GWruC7pEUb2S26hZiz9UyQHn+MZndah15B9FuXpuW2VU9mMe3j27ZNDwUVZGoTB
bmQavq+/sJ51umAO9ez17YkIzEUWaHyv6c2jJJym0mn2pM8W0OD6VlrGQ5/kFYjUzOXP3+wbg6LS
lMfR7A3lcJKjyFYkfPqC95WkOnO+J++xOTsqIHgnEaLwyl2PNnXLB9e62UPdoXNrq4LHYQkKJ12z
bGkyLgIESneqFtRJ1+ed3bSxewHSaURasmtgxNVcR7AZyIh820E+TuNDHHp9/d38T4OQZdHqjarU
msbXlkpa5BMymbXUfm+kzI3S74P+J8TS7P5Z3Fg5ZmOhO4YqPryGVaBA45ohDWIze7T7hPWLGF+0
7rOYTA6yYPdH2khyFp4nk+HrL/xc+XrZwtEXdDG1Ji+oyV0U+MaHKHTjxGkAIVSn/dq2qV3LECM1
d2fo5Zyt9ufi9Q0lnF2z9AleD+37Rd/KwTx7VFp7B5iuHRzeIPPIbtGerDGsbEGLAOe0MHMnA4Gk
sOqjndRjXaVcnj70kYDCdL4BsfXq3kvVrh4bg1+Ry67y1f8E8uHqtuyatgND+f6Ut9b17ViryDpo
utCsVMbqotlVU3sG1ZEetTR0eGN2VnbjliNNBiYC2+Q8rHUdZ2mUx7FQRQ/c5ZkCgDkQ12n8W0Hp
r/1HLuudiPoWyQFX4W5bKN580jW5Cux9LJJqkrxISx8EsoZPuE1HdpkLe2TN28/ISPjK4MwKXYOl
u944ehmWTTP4ktegXyu/N6vfvf4otlSzpmDnK25NissazJCojlLOKmKVa6U2rDSSPcwN26e8NkMc
bwTl2JWt8O3+5rh95rGY+d9TSJnhxoy5raTaCLRJ8eI+Lw9UezpnnM29Cd1elPDMwNYJ+JZDv+4K
GY08z8RBlL2uVz/KGG6ItWVHGN3X6Z6tybIM1+ebobhS6NMiy4IOfL1MZBa6PkWG7KGi9k4RXUl8
xlnlGEziCaGFUw1qQ7f7DiR1u2ALZZHUDlARVq25eobQfRoSq+0VdOt9dEwpZgh4UvSIX+7sjI1s
jpEWCVweAkLhNbUmr+cgjTOmV+qt5Gl9+71vaebrcr08ZkXwTlKxcq0ExJt6A7ukRKpmm+sntOe5
eqmi9i8F0rjIKGJAv6HGSWQDEnj9uYH6+kHxRcUrk9yusz+K/+X+Bt0AsF/LJEsMzSe+8U4xtaA2
50ZSsGQU49iWOqVB1cRHKlyduL/ERq6/RFU05C55BnmNotUpTGIYdK3TREI3HoauHQUnlLUidFIx
RPfJ6tps5yBtVOvQsyWfWcyqaNdZ90lY1RiW8agrnlE2qp0mqXHqkrp/KgKrcicaORxtZtcrio/L
Z2X+7IRu2tmGG8cMkTG2IOWlpaSzuqIGLTG6oe5ULzZ/KN0ip3XOreyY+fLOrbtxyNBDwsiUQ414
wBrOmnw8seKuURHfn6C29Nimpoag23WZFidNLONDWY3pUUjb8NSPyq6k9+2tRbYALIsOzRJ3rVW2
AqGMa6kfVY+GpSe1iOxYjN9NbXMexegpSBAwUB7U6EckRdQRkN3WJIx43/WYvN3fnBvnHtoZYRnh
DK0+a3KK4WtjB/KgelzXdIhImY2TyxON5J/uj7O1sIv52JI8LHzNVbxkoYNZx3KpeRaq11Yznyac
P4Y+QJh+Z6TNGb0ZaXV9ylFtFoFZaF5S15DpvkZZ9NiIP+5P5/YpJZ+k4ZoKDDUYItvrS6MuS4rI
7ah5yJJjsTqMg4M96GeEdtAU6Ohwm6Su/g9LhYQLtGcNcvAN01XN/YZ3xNS8cQDeHSYD6oeZqsey
rfbMkDZWi9oLlUYSW5ow1yW3NFT0hv9RvaAs3+kWfLpQfNbq3xWC2vc/5G24pS4xAgIhwPNLw/D1
h5zKKLQK7HI9nJYeBeOxVCI3FJGSl34q9Z9cPt4fbgPUYDxAJzQgqZMy9PV4UO76smsnzcu0Wezc
nshBZstL00nq5rF2xiq0ngIUeP8xsxz18pai5MkQclr3J7VCEWiQJu1SSVYk2r2OdauTasri4kQ7
ICpcWhv+VuUshIdvpENhC8EsPk+GUeq2EhvRz/uz2chCmA0ROFMiBgd8Xs3Gl3SMv2XNw2ZJriLb
8Cc7FZJTSRO0KTqxhHOK+NJBkp+G0WbmO6u3kQUsdzV4IaPzH2uwUFWIvhZgxzOC2FEL/8OQ0uPW
fFXC+NJ+NcTHrBvstj2mobzH4dt6rkBEWUdiZm7wdfF/rBIIdyhDefL4I5o1B97g96R5hxovpUK6
zpXY0eWxpP38dP+zb7wdZFUAwBDOiafXbLAsWXoPtEr3/B6qjT8G/SHMWuGc9xauELJYHMzalPBa
KUdE06l2He6Pv3HD6UCmhIYL4Rpqy/WqV0gXE1/1xKLIGLvBWKSuBoHYqSKl2cm8XueyCkZ5G5CD
RGKCZrI1QOCHs6ZMIdFaPMcHZGvd2PpWRf5LAmXTV5wpbOjXxAsv6I96/SlQF23x85SfS+1SBn/S
6WSFkS2hNd4AoqCeCphyNFo0KpSH+x9lazssKAY4JTRqFJuWK/sNbOMboEeKniqeKn3zq8itGus3
lUjXlJ8XzKEr+2M9Kucm2RME3eBiLRXG14ZjfAD4VKuR50IwYwInItrgLCvByffPrNo/Zjk6fgot
7Fms0rOaaCdDaV2/O4dRe/bz8Vhr4TkN9Q/3v8Tt27T8HCJNXnV+1Gs4+uZDRHSnZmE66fQqHAbT
FS4Xefpa7PkfbI7CWQL/oNh1i64ayayFyMF62DEXTjmjvJ/EtXogeSVXgfULEmL+9dO+KCZDwlx8
5rjDV0nKpMRm6fsRip3NPJz8xi/dWJYzO+un+Hz/I96e8UW3ilhdRDaNFHYVRdRiqet1q+pEEZZT
pgraNI0zZMVlHpWjGXTkfTrRRfvu/rC3Dy/DKjQELNEvJ3x1tMtQC2Gy6bon5J+m+l04/koD8Na9
V3dzdm+GWb0bspCnkxiYuqfExRGc/48EX0XJu5d4oG2ESBSxQncQdrq29ia3OqEc3DzrCAE83tXk
PBqe8WjulcQ3tiUfEAl7YlbaHNYlpT7s6srQEXWt6gW4CfXgKRzL6iFN88w1hbI9mCXamfdX7fZC
Xlbt/wZdrVqLvLsRJshU9nQjupSJgOP74p+g8tvD/ZE2bjmGonWDvBkM8AYuzlt/0oaEfZlbPyL8
RgzrzM3kyKl4zuWnpH7sw3NY7u2XzQm+GVW+vuGqstcgsTMqlzmkYWLd3g72WDHLNXn91CxTW/qV
WTnu8NVXLCVdCINM06lsuNJ83vWp2p7E//39q02vlyqMpZ6/nxTPTttPgfRF9/dkffYGWe1xOa2b
XOiWkzVKbm3oth9rz6X616kAnwo+HjVaCQr8GskLrFhHkM7i8rWC4NCAHjpdlv8G/euP9zfc5qIQ
bRBgsu1IWa9XPujLsZKF0PBiDWKlLsWVU0LW+A+joK24VBsBH2jCvx7FrMQ6WZSEvCGXigdzkCgA
m8Rv9+dym2sgZUvBnsh/oTEqqw2W6DNEY781vVzM0E7PKtFJrdTE0stqHpHame2hqH6myN3shMlb
A0MZpYq6PMjWGtXAjmSaBHE0PX+YMSzTM/1IT2GGi3A0H8bYSM9SKzcnLcmLw/0prw3iQLeW7jKk
yAgJCI3WokWKMsBAFwbT08pPs/gF6+BjFg3nOUOTMfo+wshNpLOqCYdee+wXXIcCKe3udqxOttUU
ZxqMHk0EsSIxejSahdS4W2deXu3Vuce45jVkA1tFGe968YMsjUsjEjj3bRr/QcKl/NQJok/g5lcv
qqAWjlkpiQuMop5KfQYMxR0EMc7QQbJQcM1Q6Y6VNGgv1EFFp45V83NsDTpcUL1yO0n4OWZz8iES
hWFn1268ovSEoJ9J8kMatHb6LrtSNdOJW9GYJSeeNFfM3aL/GooPc/Grrd5J2rf7q7lxGIlICIEo
1tGcseYBT9FklZOfoyilCd1BSo3vfgup7v4gG6QGcnGO+mIwzTlZSwobVV+gFuvrXjpVXmEdMuMJ
IL/NwsxOZjuwwuM8/dT9P3kc2ln4EtBo5LdPgX5RKLtJ+XCMzOGpIR2q7WQ41OanzjxX8nPR0Bx6
SEIKqr1e78RNr+5Xq03ER4FFAvWQrsC1yLmgUtrwuRU9cZYK9nZa+x8lvbY+Ra3eZs6YKOJJ7ow+
w3VN5YCrcmgFcIPz6d9Ojei8rKjzzUfkyiJoDWFVfPNrKwpsQ/ZFpL6NNIflPCAHFRqJ3LpyhmRS
qGXtr3HWZpzNhiRSXCmZ1V8xBI7QlZUoF52GOLxBi9Tvadgr2i49CBrKqG4Zxl0GzzRe/Hzyyfqu
VY1h2pqQVd5iQp1A6PVREZBTDe2OtpTnlILw1DwSM/of8D+U/lHDxAeCaGTwi0JLpI67zBcMu0ul
JHaQRbVOqTmoX4NZqQfbGrX6cxtmYmzXfZN/TfGFae2gKQKSFs3qEMIMysSFuwmhw5eFwBGsiMex
yaamc6cBPbxHvTfIL+sakPagdYUenVB00suHpm2672IvSPJBQNFGPenaVH0vwMK/6UGf5Uc+kR84
RpfPwxn/WEOx01nWygN6qvlHsaNUtHPfvvbMvt0NNOyCylEGhqVPOWPNUqOKpggCFwteoPHc2noS
1KntN7CVHVmOpdFOOpBUBQml0RYESrRqaKXvDAFLYjucrempqOj3FWdTPio9lDdb6qXht1WnwZcs
K5qdWuo6ZqVxAxMYFBZ40ZcewVVgEjWG1c6NALAXieWpkNBglcoxdq2i95+iQW4Pfij+baD8v0Eh
xgIeYftsrBIcsZYisegj3ZuSc/fFLFR3Lg5Sc2yjv4UrlpGQNOZx5ymiD2g1vVoM6ahTSnIaS7H9
UP9iVd0DuNBfZhdUw7kayZvonV36qVcxRBaVailmInCQwIHVXNlHZ2w4KcpeC8gN6LWMxBXDc0Iu
SifwKhpO89Kf+77VvCn+PTbNixJXp6F/jvLMbnvtZTSVk5i/bxPrRzLsqVSu3xzGhnIGyXTZK8x0
NbZWWbMw+0R+/rTIjcVHKq12nmuPRlzbEi2eEkJ93U7gtKzQ9XG6HnS1VxT4WklKo6CnhD/C9LOA
3130tznUMjF2P58V7VD+YzVGaulNAhlQ97oqtsM2dmt6SgJMZnZet3W0wTjIPEEnBQYBQ1gTN7ou
9CW5lkxPKnLzlDYmjeKwxx3a0qSj3LWyG6R64CD90UCHMed/Gr0pj2Zv/ZMYcvc0ZYPkTT6RUloj
DTxpreIJOn6MQpvED2qPur6v5frRl8I9FeO1QyJdmOhgURFG3Q6dBfbedaAUzTgiqk3se1Ea2Eoy
53YoZJ/7QDyK/rNvnir1yaoNR1wUSnzheZjqQ15OkOw6p8xcTfhoDMGhDiS7hhMSm3u/7waNBv4F
JkSXkZ8GZ0le/b62TgIRPN33JOlPyCLG1VFq3icHtQrcXJzxxQEMU3jbpOa5qPdWdh0cLaND9sMI
aAFutDUFX24x/FGa1PcyWt7sIhJEO/T1nQhsc46IblI7WM7gjVOAIIVGiaQwccZQ/asYEA5i+ez/
EXxHEbzIbz5pwXDUAumI6DBmuXts73V6ySSxH1GwJgOZQox8lcKEhUzxh1DWM9XcDsTsKNJI3tCz
cv+U7A2zurIV3Q+D/0faee3IjSVp+IkI0JtbkumqSpll1ZJuCKmloveeT78fa7GYSmYiCc32DLYF
DFaR5/CYOBG/MbtR+CKHo91oO6H4LYXGSpCLWsY8mJm7gAsCr1mSzvP1XCc4R8SeJXypzHgn952N
2K7eAz/QvlcdwuBJ7Tlm0TjJmKzcuBdshjn07KTEQxBaAJzr89Bp1AgQUCL/6Eno8hmuoBp7omv6
oydhBYh5xqRovxKlexHa5hHb1X979I0blRRtuJMznQL2Y5g45vh8e+Ivku+PHwasiwI+k0OP+PyH
BZTIY71M/WNXb5Afwb3DURABKvNtoh0MuO7QhPzsOcVZHJ+ABv1HOX+eTYRwYXOldC+Bym2jtyjf
WNZzW23lKNsUwz6KOurQlRMWd2atrpjZXd5JPBd4ZHIrMpcXCibA0SLFkwt+s7AdwXMTidZXGyLp
GBmOKTJ1hQmRCqL07dm6vJfmwLNcDmkF7evlZAWRqsHg9o9WKB97o7dHxCRwYtzEaXD421AffV5E
2GRK/ABvz79LIhm+lOAvfCw903QbI9rWqjRt/OwHRI/tX8diREB8IVzOleBFjzKhciGl6pRgjQUs
gf7e3s+8O3p9M/dyZcFdfjtUVD7FWpTUDTkpSkhN+JuPycxg93o3H0fXQopgmwXmt0hQp20gxuHB
F6N6/18M1CJZA09Me2aZ+JYey4nKRXIUogfR3+r5Q1KFrtWudbGuZGwgeudimQRpA1Tf4jyjml2l
VhqlR95mTuuj41u9Feo7hYfNRKc36ew+2JWZ4Gq5sZKWXl5LGp4RH3SZ+U291PlWzCHxrAZHXH5Z
84Kor3SfarHydHsmlxUmHjyo6PPmgSmDaPCSBVQitWEaA7axWueFdwMdOgd4bQGgaJBDBicqbyl1
ROzrq8pbWa7XYs96yew//H/oSC62BupY2SDgcuohFthj/6WWsRMI6NQgWRXLylOhFN/+friAiSlr
sXZmA6nzkKXUyoLVKjjVYqkcTqxZZWdE35jnbVw3UJG/3o53+UIDs0LHFQIP+x+R/fN4pjzmmTJo
2MV2EN8pe/SBL7hFPvTZYzXkkbyzYnOq9qCNYvP37djXFtAsd4V/LKuXCuJ57GbMk7KuJ5y4U3iE
09jQPVXUzP37KDMIFYoRBwKUifMoMt5mYJJE3MWbLOVsE6WTVUjjSjnySvoEdgVgLVxFQOfcFedh
/LQX07jx0iOdRdvQAqfpoU51exEOQRAMW0HzN41uB6n5Injtl8Rcy2yuJNFwfwD3kqTOusPL1Soa
tBgsbcTeFZqGLepRsy2N9Cga6U9Za70tokuBHecGx9HQeE6mTj+NstlHlThuPSwkdlmTvCIOljox
jzF7xig6fiO3G0NJ1W1I6/Xvbx7QMZTgeaiD9l5yGMsJY/sYiZ1jYwlbhKFOAzd8XT1Wq4rM1+4C
BO7ZxlDagGYu1kApWrFVqvPUVFtduqt3/ibs7yJYfRu8aW+vt2uHBnifmR+Mvgw4hvOFENUeD8oY
l101b6OtJpe4l8GbdbEaHR79rpdOhTEgARUnK9vp2lbm2cxmRkNIRmbxPLDRKlamp2wnMfljWbEN
CCjlVu/vMn/NsvjDCvT83axZFjhe3m08ai+EE3QkMIGtC0wovn1PcYeSjexL4l7zrfQhgLjvdg28
NjEVqo2VChzXyOm6AM+iXaRX+VZRUuuBlD9yQB4rjtGHnZv4lfCU+j6se6k296PVGG5dB9q9r5Xx
jj7uyS8LYaNGWbHrI8W/E5UeXH5Tdn9UMxh5p+aJg/Fmid6qUh1GuebFmxvmlvKeB4cybvb/xZcG
LgMNHQUWsprzCe8SgK3UFjFpFKY/vAJeA9GzJSnespkctfadUQTcezvmfJ9fTDw94JlQg3TnslCe
CqYnV0OVHZEMuK+kEcefBzXIvhjN99uBLlcTRxkHM49OWKos5PPBxU0TCngE4bVN9oQhfColbsMp
Ek/GKe2m19vRLjcotzuar5CFqP0g/3MezZt4XFp6kR0V/d/O2M9UobSyq/5d9ZN7QOvPeKXfjniB
lwPlRPcIbuNs7EmKthigPzRhL0q4omgBNmhgl8cmt2MhtH43qCJNdg7PlhebYlW5Q/EBMkGPJdtJ
CYb8HzHOtTcZlaLRNrpiam0j15XWLsRYOUxNJn/PW694sQKt/OkDJ+ncKFHCxk4zPXhH9QGdnNuD
ufax4AcAvfkArSzvuM7PSsBxfXYUGohchWhTFAesNr7GZu9obbQW79rn4ilHw4/p45/FUTMEfh3z
/spBVOiHEYL2Fz8btwkms4En7i0lhuu5Zjh7ea7CgAIcih4bxhHst/MlMnY6huKjnx11dMMKa5vp
P0ozvwObUAfBxuJFfXtOr6TWBJyp5xBYZgTnIrU2Uzk0gGnjyy4KDQ0JRAK+paD07/y+8N4gvZid
kyqx+RIAOddJ1BJqokOXoxEXaAPA59u/5+r4UfRgc8D/gmNwPv5pSiyK/WV2lNs4dtSIVmGQdbgq
dnFGH9HKn3wViS88ca2VyPM5dn7mMBGz3w3HDlWoZeSWVokoxmxOc1DdThecON4pgfjXb22mmWyf
bhRTx51yPj5PGrAJ9Mbs2Et7JBXsJHru6Pf0+eQYYg85JN5Q21hB5c/nynJo5PYQeuBrzEv5PKhs
xV0ijhPnTo9YiXriieze/mzXJg+9wpkECb2dAud5hDLzLc+3Zg95lCJyEsD4S7La/7+2/5UZsg3K
AHzg8l0dGJ6kkLhlRx8j5BiiRSk8D96LBxzJn55vD+jyBpplEhAumpkUvOMXiW7jD6UyDgpTpiSb
qVPJcltHyaaN3NVrsoHzN19+HkBhSHHxhpz34WLywrFqgtmVPhbye89/EYs3UbVVHzMX0pqfo/mj
ttak3a4tCSBq8/WA0Atg2POYcI9rIJG4hNPO9La1oU1uhELI9vYsXikRUh1EEZEthfYBift5mLGD
Y6jIdX6UggKLFVrHj0FWOt74mu1xhHcLU7Pjtezh2mKE3MkWhoHCVbs40jqliY1JhkStGvdF+ppo
d5W4VpK4dk59jrG4GyjmZF3Q4SJfRyPqtYepgBGPsDgacgqsxpXVeG3lf442/5pPkFC0citDqXy8
zbRk08aykxmFrRRfo7rZa8qa38q1tQHGBsQQUvHcDYvNLPZtFAkdjzxNAzESNeR4aLSvteGu7DBI
cigIWyQoYOoWY0oGqWymLC6Ovp5lm3oylBL8eyvvxiEN9xkaVSuTeGVYjIknMixDCCxLXt5kRUmR
JW1xxJck2Po0v20kf/7SM5omD00pMMTzm8EEyrDYWINphtFoYqqiDrJ36lr0msxCMNyVjXVlRcyE
epj8yOMQaRFGANkeY1cwW6tQmu1fiyF4iMVXtep55RaPCe3nRhkP878R4tooSJwEeNhgQ2Hnabel
nu96gbpSK/tAk52dZJQaKelQ9ONHwYdffFMen51WM+ZjZ7TD92SMw8gpIujObj+q+b4plVB0WnoD
kauEseB2kabvVAUenSu1aanZ+MEbP2MAEj+b0cMexC8b2WYVVrUzRqP6hKZYBVGhsoKNh+eQsVGb
oB+csoLKbI9a2cCSQDn4t9DKqr8VYJTrDt3P/k/UmsOwTXSvb5/zTG/6fVVUsWKXiBjVttFbcrjx
jW4uX2ZezB/9UQdUUaC8u/Ll5iPvYo6os1HzZtFfOHbJsVX0VhHoZLGlctDT4uCJKaXvuhcPGdBG
x5gaY7TDIKhlu64QIukscXYX7MMHE2eBFRGXywSQW3umJIG7AV1H7eT8bMHCiXco0Jsjn6mx80Q5
5GnjKtZOShQ0bP07FKy3E4wvP46ept5bSYguDuuP8FS8eFoCi12qHYdZIpmtkejHvva3WalLvFFC
J/DycCXTvTix50BUDGZTT9pvS3GBsozaqJsK/ZibGYgYhGeSihdEalcNzPvmofdW9uhKQGOxRa3S
UsB65foRuofdIuppIQxcF66kqbYR/xGsrysra85JFiuLCx0YNrhzLttl7yk0jaDpRXYf6PBuw0mV
3yuh+j61kDtgFODgGOaT+lqX0Ba6TMm3Rd/rO2G2/7n9S659U6DbfFTOQuIslhSe22qHeRaIskpy
W2unShsqdivf83oQ8C98VJLaZWpBgpbqKEvqxwZ0Y02bk8Y45/7Kdl2LsniPpBblGt/LiFLfNVQ2
jWynaisJ4OVCYelTDadbSK2DP57vQFReEXjIVeXowRuFEChLey8+IHDmKMlXKTRX1uVHW+Z8nbDT
4JjQSpl3w7LoEYjY9lRapB5JoVIHMPCEPPWoiZs0fJLjx1H9LspfRerUopo5DTWrqhu32Fl/8VU4
RMnajXlt+J9+zvJJ1Oj+oPg1P0dRHlQPrU/9obG+NvJ2iO77bKXRcpmRglUi6QBLMHteMNvnk83a
jyNDEwx8wEX9YYgzw/YLMJEe2dwWyGl1lFOfu4Ar5anTitEpsT7f3t4fF5kIvwEjJoROaAWiarco
yshKEAMPNYxjwv1Iu8uN029/H4E2AHcwgDR0wOY5/5QwmrOelTXV5rEQBdWJ2eyumBRrFjFXvhwl
CjCm1GMQaloeqXVetzmOtxypbb8VlD+ggB+E8It6wP3S5Zn+18cKFRHaKKA3wLspS2GfLsS9tRNi
ps0U7zSZOnqGaaua62u2tJebnlYfDxf+L/BZgLTns4cbcyHJOBtgG9zdZ3UT0qQPnyTPWtmJFykw
BIDPcZYbX67pVojEifvJNpFDicOvIJI3xZqJ9pVLfo4E7oQOBH/66Ot8Wg8hS9zsZjWijENha7a1
You+n9gtgGTXSzzh0DWTt0eZGHkzbxC2bZtpHD+Zubm9MC/EFHhOq3jp8b7QlDkJX9yKImqTguF7
uN6Ogt3jvZamXwN5k6XqqwfntNwZk1sWwynSspdiGF5pEs6o1yQuV37JRXVvpodxWc6pB4fgkhmh
+yWw2Fq2jrxRaCpLWX0oE6Pfj0oWb0i8OxionrQtG984eKMsHW5PxLXwsMGR/+WLKJQZztdYoJdF
ZGWEF3oLXVW/dguDNDCLDAzlrcOE4rieYWCrrQz74uHwAa7iCKSwOcPQFudfXeWiFiFdcmx/lrEN
DMW7H1Q7Xak4XR0dc/p/URbXZsjmD/05ivgkOt1j+9ZFDj2SP+Vaj2beiou7DKzYfwLNR+2nhY3a
T6OmE4GU3KZU+DX5c/szXU4XjQGewRQwwNmi73P+90dczHA+tPaojicv/KZRlAynP2Z28LSVx9Pl
lKnU59C3Af+GItMSfeeNQoyMWDUcJwtNXaHFTGVwBO8fSqxlr1L7FBwEtFfSm8sTiKAzfAvTO5zg
l8yWsVeCXvPl4Shpz4DGyD6Q+n/M9HElWbsyjbyF51gYFyHUOP/vnz5T3Yp4YwXGcCyhYCL5Y7dm
BlcffL70IoXlSkL1cYicrwqV2haFTgqeNKmXPXc0tLyYNsV47FxO0+9maQ8mZ7hTqnar2rHuIE5j
776/vbT/VDvhLvkBFL/ZhdtgsIs/w5/iqbjLnLWX3+VS5UexkNBGoc53UVYpfLGtvT4aj7CUHnpg
HYWAO1W2prd+baqpXULqUemUXLznBjOqBNqS47GuobD3j0EAgD+zGwS4/14/YH7vfw62uMFaExYG
7i3j0ZgClqcj5pVrif4XJUnfM/VnVT90QvGQF/tQWFlR12aTpGMW0pgxgEsusSiIaufFzXgM9ENo
CIcstnVgSH+9+wFU/CfIYvdPWQ6RWCzHI9XbnaGGdtKP9+2DH2wmYe27XdmKQLD5L/Wwmfy9SNkG
yI2WEVfTUYlAvobflVp2RPGXoawkHVcyYMQzyAIwHgGyBVbkfC9WBvsu09vpKFRwJIyd+U1sILW5
OTk+GuObLFnJ2y5RI6hqf464uOviXo4RCiGi0U5bU82f28cJRTaHehQGykP+MJjFPhtsuVuJ/PEI
XBwEs8Q+gH/0dy8fiRBy2lCU++n47duX0N5+ebrP7R+n0D5ZdmqXdmh/GVxSfDtwSsffHOJNPP/B
Dra/fpV2bUs2hKnN4/M/D6/5N8e0u813z34L7NGW7WrHA3oXbKhr26Er2097tptruC8b+3n38HD3
/nQf2O+/32+vyA+S460RLW7WyjIHo+4ZkWbn9ml7f99t5c24AUXsWFs8Uu7Bupysjfegu9aP+gHJ
Tc0JT82Ts+/tO/Dv9l6xVy7769/30ywvLuEorgZd9+ffdPKydFMVu5RS1pbavh7/rJ7A5tXT81qK
Mf+li4nA3kidma2ICVzkb0jP92Mp4RMXRdTEQ2ETF/HKlfyx55YxkKSAzAw2D67IYmBwTcXY03Lx
KNm58wtnIf6DuZ+T2P+8/Qxs0T6qzyvf98oxAD3wPyHnc+/TTZmGajf1FiFV5bvuxPvEFRx66s7r
t3nB/kCMw6636TeFKT467+ZROQDas/VNi3ajuEWkQ89t7hZ5+71fE1a9kqGc/bTFYS+NURwaEj9N
TJSNJhQ8+7B+D6umJk8JN/UYHpUa8RRVXDmGr84J2GTsnhS4H0sIlUTXXxqVSjwaXfvY5fssPdTm
r1htv9+e/MsBfjg5Qgidj0fMAM7nHuxlNVaRLx2R/q2bB6vo7LTA9tsd5c7JJGVj1L9vR7xyGENo
VhR8YTgj4VgttnM6qUkjxbp0RKJNnVI7qiVHjt77BCGv7F5v7+KuP6A1/bgSdx7K+cqeidQQdahC
zzqZi5WtaK3Ju1mTjtmDYO4nVaIgjwfL+C8S+9Bgm+yl1LONZGxux71MTuaw5D+gxmjOLVtzUdJy
VremdIxqXh7xfSz8aDBaDk+hsFIBuaxNnEdaZJxdITdSNBh8yyay25+i/yqLX7MydoM7D3nO28O6
/hmRHCYbArEEje185Yid0SBmzrjqcTOdLDIFhGM8Db/RSEIK1EMP67fPNXs77LUxMl80qGkdqzyr
z6OGFgJsmprJR9OA2Gltg+bRwD/Xc9rwpyCuTOi1MbJE6b3PtiAI5SxOpkoM4ykyc/mYQsPsezes
bRVmZWluUm7S8ovQxXaCl9btMV7u/Zn0P0sXURhVuMLPx1g0gT5OUSIfS/ELYNM2rjfZ+Oq3/Uo+
eWUuiTMPj4yIrvHicCs9sEulXsnHoagdM/8ZYEwYhQXIOw58S7vDe+X2wC58zaiAnEVcfL0kG7pJ
M2q+Xh7bcYL/R25n3TeANYLilEO56wRXrS1MQg2bSp8tBBaEETfnj83wb62V9561a1K7LzFvYpnV
obHLfH2XyIajKTBdgu3tX3x1BQD15LiY1SVZdeffIo9SudXbUj4WwjbyqB5ElZttQaVLJfKmpe0Z
cP3XBH2v1K6QgiFVnXEzc1dhcVQFo1SAaulYd4H2G7MyZ7DCjai4BW9k8TePV4wEKrs10KlPrf3t
Ic9/9+KY5EpgtdMeg+WwJKVKWtVPbdXKJOWmho5QnW8nL4lXJvbKvYPvGwkqQmiI3liLe6evyslM
A4+VEGUv3jAdy0lx8rB1BT1DH0HkcypUw+uVw/jazM4y1JTkgD/yORffUw+qvhKolB/z7l/0SXsi
jAKG97ZCVmzaYWYrf2pBdm/P6dWws+jUxzYDMSSfL6OgK+WirgT6DxC1x2pbC6M76KltDgdd+lbE
xZsubOXwAc3JlUz12uf8HHlx2+bwKGIj9rVjPpQVIgA9mUuDFdntAV77nFwDyIVg9YZB7mJalSRU
ssgLtGPk0YGPYe8372N5EHBI8Ltu0z+VkbG7HfLa1gTuMksIgliGU7V41ImTRpeYLXv0a1vcNOOL
jPhsGe36/E1MjG0/xba0kkNcTiaPR5K5uRw/i84uJnNECkHA0GU6JnKkbNo21A+1YFSH2yO7FgUs
CqnRrPh4sQPHQJ2UPCimozyR348h/nAox/+tyxT5CNcoJROaC5A8lplf5eEBEZfldNSFKd2aIYpd
5qCEK6fJ5V12HmWx8PPU0gG78E7qMA1/MDBJ2+D7SnYvm8LB8tR+Ze6uxOPepOQESgTC5BIwO1iT
nHhxLB29SNF/5Jo1bqXOJD3QvKCyQRVFK1t7TgHOj0vy2A950//NaBcH2ewDWvEsI+kCJgPTwmsC
WJeIOQp52XQr22zeRufBkO038Z2GV802W7aDgmwAKYqB5bFKRdsYebUPvMujZ83/M5n3SrSyxS4n
8zzcYlcPpdCnFrhwII6RoyWjw4Zzau2t+ntAxnmg+Xj59AKU6TypjS8awNfyf5MieQjCaLJb2ZaN
wBaMe0HQZv3o9qR633uc2G7vtznruJjVuR+CngVPraWaj2EWuhWT5x5TSPS/R/+gfy+SPzHKkbfj
XO5rKmszAwwONoSs5dpM6jAoBQxdj1Pl/0ohyXDReenKDXe5HgkC3xMsBK93KtDnUylhKzqYeWoe
rSQNHYC9jIleM/ygpv9vxvMp1CKb09PM1AvUqGgfm5ltqEW2CQcEqf+LWfsUZbEIe3+KunxkQKaX
bptmwvt2TSvu2gL4PGeL5YfWf511Ph8mNdxMKDInBQnQGq+mniDOFL3dHtC1XfUp2rIdOGsC5Tpc
IhoQSb21Wq91/al5GS3/Ia7GaWU9XGkMsCDoWSNWQVnwQnNWneoq7JTSPI5j5sqIJHpN/aW2pI0Y
me7U3VlNu8MI9aDKrSPexWNih620k/L2hxV534rnuDP+WLFnK9NOkXj80CoMYumUKro9eq6B7hmr
YDdCxMlVu4s7UtLn2xN2+XnmdSxTjiKx4EZc3CFTFSI6D5oOIcthAjvL3S67zeCq3iFTzbUz9kpp
zzS4E+lRkpfyYF8sa3VICkuD8EHy/U9k7aGhpzkeXYIdVCjkhu3oeEPzrgiPQSrbbSr8tSoE1OJZ
IZikhlSDhs75Dq6FGXIuFMqxQ3LWpUeu2GokrmHDrqRPMC5MYpE7zBL6i1zGLwUBol6oH0ulsLMa
5+MNbz7jK2a01Wt/yoJq5Zi9XPf0wZCUM5EyQVP9g3r26ZC3cthevlcBkerwhxDM8p8ipegkxt+F
0upW0t5LPSVg+TwtkJ6g884sLo4NtY1R1Qp1MIexvCmzic6+nO0AfvG+teRfgCcjfM9NlJa65JB6
7IumiXcavTAvPChyoaCWklR3qtSNd2Ol/bq9pK8AkmAN4IhD5gV6lnzy/CObrQShzguMo29K972g
P1SN94KMgp1bX2WeQRizu3rd7r062SJWnKoPmnJXS+ZG6k7yGnr8I289vwHnXzOzhUHAzyih81/T
C0NveR4wE/nrQGJhoofw3UJB3YFvqrW/wn+l3rEejXZ/exYuNjb6icCymG9uV3RiFuduq8dyjaCY
dZy6bDMG3/C3d4T80Zhe0cC+HepyuZ/HWp66JTBO2jHEUlDY++q9V6chd2s3kHelaa9RjObFdTaf
czBoW7T7QZ6A+jifT0gUappFDcEUfVPnL1hh2ALO6wm9lfzbWgH9YmMtoi2ufEXq/ILT2zpm+nsz
1jbsTmQRvs9WwLcn8SK3IBAup/B6Z/I+6/Z8WFKlj0JiBd4x0Ue75BqWgx9WuyaFdm04c9WLCMwc
Yc6j6L0fYUARekdDdmPLBYqfBvdmsZK8XF0QoGNBVX0IYS8h/xXD6xODMBNog6dp31S2nzoRLa0u
cfyXv585KnoArECIg6pYrHQxatWoECKPZ0mFxo4rZb+UdOVMmWd/sehgqjMeMNYzpWvxHpbhf+hi
4QtHTU9rt9dywVZ6OT3cHsmHUMFFmBkcIqOYBI5n8XmaKFHjNkiEo/dWPUqvqkTTy2n/TL49jts7
/VnrNpCBEbdfiTv//EVcEL5U/T7QzKiMLJaFoVVCpojCUaweIjr8o6bZdfwDD+yuyWzVc+UCAJ60
suQvjyjekCYHNQ9siBRLiXbM7YRQKxT/BNXd7qbfVlPbXfvLkL7hV7YS6/LUoP9CzZcDg8llrZyP
sIy6KBayKTj12Z8hlF7N9osYty5oPDQdVbdfM0i+ZMrOsaiG8f8NEB4G4HnAtgrqasK566RyPqX1
z9aJxRPGa5CwUFeZHhrt3x5lyrZ9hi2FMy3sEaG5R3BsF85tom94LxkFWuYWG6aii7Km0nNl8oE9
UuCZszHeu4ulNo2T7llhH55M7yEufApk2lao/xTeN1xLV86DC9lZMi4qvKwr6P1snyX9rdNoMXt4
eZyy7iXKvnv92zQ+jKhGe3q96SVW9O9SsEPeH5DRs3+z6iSjyan+0xUKelOTaCs40TQzv8JfQ2Rf
7myyQdb9rMfLjbF0TxAbGFdjqkQnKQQuXWdUzpPBs1Z22IVxAjPAEsfrhk4HEPNlrXsaPQq9KKGc
NJnN3DRuIsaH+RVZoNDnC49NXh7aQnSNf7wht6mkyAEIFHC2qU/rLvlHTIFW874Yi80YbZsPMPeA
qJLmpuHavpwPzPPTADzxbOQBfXcWnlrkT6A2PSMYxfjUBk6dvah5tS1nUwf9Vyv3ey/F82nl4Luy
GMHf8hCl8UQ/dsltCDJZSibDjE+VdRdUr1L7GPp3Tf0AKH/lHLh8gdD3mf8BrIiTLYnE+b5EUrxE
6dnLTkHebYFN22E82hUj7WXNLvzqRBGBZei58fhV8rIv5dD99WCZW4QPaEGB2oZFcv4L2jA2it4r
taMgWE44Arao0TSj6yEnO3MFsXI5sWj3zv0ueFTzu2DxKX19jCvZDLm3Mq3ZhqkA2GTQ5Acvl2By
qbV6UttVl5DrQZHeJAOY5QkXz4MpCaY0NGPhGBYSniBq0JtOZvnSZkpA/otjXTsNdKavty+xyxMe
EBy1VqAVbOeLHSbleicV8iBQATKrycmKUNMdnu9mxQmf155dj55F9zQUa3ED3itds+K9srRQNIXz
RBERFDCuQucflvpUqkr9xC/w/CC3hwQZGIC/wUNGa8DpMjZql6SZK6Dpa2dpjHisXu1JZeWd1iCJ
dns+LhNKEwAm/gngFWlDLh9pfRBmmWGKySkQB2mTCfLgEBNIQNGu5Q9XQlE0hR4L6ICa95LzlfVU
uKvAik/1oChuPGNLhwqqWzmMayqBl4I9jAlpK4DWmAJwqM6L79NLNxcAmYZtlJ4KTCQbOGVmWSMj
WzndvU6uwrkhD2/s4wcOkW50s8rYN0m6K+qtoeV2VQ3bMS1/1bCG5ZW9dvnSm41xyC2QviP1vZhx
SemSIGjS9CR6Fo7YXPXSrhtT1yvgwfyQqtYxtK2CfWGza4z7JBX++osjfWfOdFRsoDhfFpud01Vt
5NxIT554p2Yqey5x07XW0MXmhmCCYir6NeZsdf6R+n+af19t2QM4YJHXqHeBKjtt/WQhSdNqJzrQ
29tr+PIhsYi2GJKmCm3rj35+mszuYJa9LXqHYnDfIkRPEa/RjrKylileJuFzTFSh5gcSH9FYxCQd
qztrqPJTjVKNHUhdvonk7Ame6c9KHestl1V4H3UhMvNtOrrKWEd3CEAgyyxauVt4kfAzyIS1vvW1
eaeKjhQXInjIlizuLb9TxmbsxvxE54xVFBqQxJvOgPMQ/Qj6pNxM6roupsxmOssEmAqeIyipUjAj
SV8ErcxIr/taz09Zj0uTVqvywVfhipd96lPKqv296fvcXoIguHqcevdY2X/PJaM89GVjvq8shjkl
vfg1lFFm0Ba6rsvHq2j2PYRHOT9pL8ZeuY8Kykp2Zw/vCoLudnjIGxvu5RqQ9rK/PE8Cg9cp59Ga
/KiGfVrxhYhavFGq+WmY8n0p6bb/VI2FW3e1beHHGOt3rYWjmYtr3e0BX/3k8/sIvRgR263FfWKF
I8Imk1+cxLZ5q9sx2nglKhiyNqm7KBMN1FGn7NftmBdHOYNFgpEdTiHUvODPagKYOWGa8lNIZRgS
VoTPaNEKTgUDbHM71EXmPYeiwQwMj9yPR8j5Sa5PY02uJRUnw/uhyG+69Xb7779ICBZ//2IfS0Kg
6VmkFifZcL2vUYOZhV2VTpbsWCi3Q837YLEyYcfNBCBembTbFl8qwTI98hKjOMXvxaF4jGPbdMvW
aV8D9f8Zaf5+nxZjL2ESllhKcdKsk2Ee8s5tYmeon8cXQXOlZuX8vbICz8Y178hP0UJ50vtkHpea
vGjhRtKegp9++rpagLjyqWbiHxkSN/r87/M4JW5ysWaOfCq87RHe7d9LMibRf0GP1ImH0r39ua6s
vLNw87A/Dcu0hJEkkHATtrLRa7sGZbi2HEDtAaNBtoAkTDn/+y3BNLOQ0v8pkStbqF/18S723r3y
IJWOjkl0hxbL7RFd5h6UNXjO88KkvIdu+iIkco1d48csdqjLU/ElxJcHXaUHis2/vVekRHLzEKFA
sEb4uTaTWCghu0mpD1HMRViZoiWEQxaImd0Hgr9RcbS7PbK1CPP//ulb1YGIWJxJBBiFwiaNffTG
Ror4t6NcW4D/KwQEaoPsbXFWkC0Ba1GIguCk9JqoB6WGI7iPxl3bruypeS0vzwpa4Tqq7eRPlKTO
B6RHyWjFYV6efH0boDufPMlpZg/GCsj52rx9DrP4Mh2Kd3ldz2FYCE12F8j721N2LQDUK5glaChh
Zj1P6acPMzT6WPDgKU+mWTtS+iVbz/XnqVhMFTsINIbJKxK00eJYSHBc1ahTVSejvcMPBa6Vfujd
mBRfMbZi+CjJ+250hs2wt+q3MFA3sh3Fdu9UratJW9oq6Rrp6srHO/tFy5Mji8q0HgwaHEKzF2Nx
Xot2Frx34l/3A6iTIbvA8NGWgNe5WPe+kJPoSUZ9GraR+Zb0D8Vaz/DK4X4WYXGVRGnb4GVCBKUf
HbF71837kHxWinz8a55uL5b571p8ScipPMtpUaKLuPSdGkQ9KYu0aE4tLisOtcaAd0OU7JMIDMXf
h2JRwuJEbIh26CKt6PWOzDGom9PUS44qf5EiCg/j7naQK+sAKYo5E6frzyZeLH7ijuZkNM0pRSE7
TlHDieOfRj7elX2xkgVelhXmiqk1exlRraKOujibor7miMWK4oRb171U70aDxa++KMaLAfUwVaNt
jBa4J6j7WtB3QbIm6Hw5VvQFqM5DAgTUib7l+UZX0afGUaSsT/wQ8Lh/EvnVE9wB1/rbc3q5Rng3
g8z9kGNlyS/WI1YcYYTtc32SBPwoshxVbnkn5GsVwMujHmQeA6L6N9utLxV/G+wa5KybmlOmRnYv
vebRQZ+cUcEkYsygdB5uj+pKOCpg0EbB0/PPsg87NIrS9LHSkFDrX4V2C0ivqx2xfa2cqRTXWrGX
expdvv9Eu+jEDsB9g0hqTuW7/4SyvxFs37okWcs25k9+vp3PwyyWpIQKNcYhY3PSs3/HCFascV+V
3yUcLz03DEk1PNVuot+3Z/LKOlTw2qCWxb/YE/PYP104fV4PlpCqzUndoST03D6sgYcu0zZG9SnA
YlOj2Gm1cUQARMMc3ZFs3VV2uRtub4/jyjo/CzP/jE/j8OKkSiuskU8hTrlqdz/XorxiZTNdWQgz
BpuXMoIssMAXY5GStCjG3GtOSYF8BmIzPQVQLwPd/+QZxcrpfuXLzE4rGE+CQaH8swjWdNR5zbBv
T2OU/Z7QW4oAxVWT5Gr92pv4SqKLGNoHrBYE0VydOJ+9ZhT1XvXl9hQc/GNx6P4V7zCa3jV38UPz
7n3rVubxSgXqPN7iVBJTTxgiUWpPzf9wdl07kutK8osIyJtXqXybUk13j3sRxspREklJlPn6G+oF
9naxtCXM4szTaaBSdMlkZmTErj0i8ni1jmyLfrUjuG3/eV9cjWye5Q/7Qu+1nLWmBkvWm5/wn5Nf
fB+Sf8ejIHsEnBdy5EhwIVermOlsh9YIY7pznz/F+dk2kxdhbwk5OeKv04O6J0HJ0dcP+VSCWb7+
VCWH++N87+xRvAdStzP9M+5PiLIpXzBpMfivu7o7+x4FCXDQa2aQJg9GvYvtaJo2E61C4QZjCgLs
qEUOjvmPa7jUeUve+wbFmRhGHY/TIDvcAkjVto+dSR+9tjk0gqM7Zvo2aWsiMwvHHkwMDpJpQOXg
IlB8Zt0ZTQ+0dnc2xkM6/qlYGrB6tzK1C475yojyuJAVSPS9YujOtH+QLhCWejjYIIPRPpnDniZH
4XzJXu7bnFfrZiYBusWeAiDsJkivjbx0SvDQYttmoQmJTij8VV9ie628smgHnLrgkUQ2ElDf6+Mx
OX5aUsfszlnu/+iho+il5GeZfxmtNQapRR8D5Yz/NaX4mG5yaQ/UdHdmO4QF7ab1AiZ2db3r+iCl
G7QHiXYzfFvTP1mI9HA0HXNu2QFQFbIuyhBlrk8awxD9vH7Miqe2q7YchB0o5WyAp9n2E8rh+AZd
xiBbG960qjnfX8x5ZDeL+eELlP1DmkE4GRRUz1SKKDfaNztdW8fFc/DBhLKOXe75fQVI1RmCC9tG
TwNfPlrOyjjeA/B7A1GWsOz4CEZIWDEP2fcG7Pa/f6Z6kG0NkMzzoAQQ6UEeKNLHyKJ+RUm+ObA/
9c9qCB30T0DoEjXgIcz/rOJQ1iZYuU7MOM3qpMPWGo1qI/Wt26/N7/LuBW0mWtwA6IV4w/Uu0sEP
6EIZDurtRmAVaDEf0o04/jKGXSeD/EdxND7d3zSLJ/ODwfnvHy6uzATbUebMYzrR47DTwt5cedPd
Vv3mS+uDCcVdd32mQRjZn68M65XypywB5UsI1UHWnpC6P9rUOVVZaKEvCr1Sz4VnPyZOEthDc9QY
6vqWDCwyBjbUH71+JdOyEDZefZsS/VCOeK73MHy+ZS1HeuLiXPTiDf2TweBEozBWXhSLbgJoX6Rc
XABWdE3Z22lTdI1JEnnu2k/aCGCMnz3F2YzQMp6m4VOFxP2EHGCpNXtha4chZWukH0srjvgBsFb0
dSBoUZ6EDrjfRseY+jPpRWAm+8boA1P8stbkWZZ8xazXCo0YNBzZKo6wakABVPh6jygFaRak1n9O
fFwJu5YiASg6gvkFTEkzj9/17jUhpiIMNx/OfOLbXHt0je3QRsMQb9iwXVNTXtoraAtG2ykeaSip
Kf619DsSG045nEkhwz7N9zb6c+HReVs9yNwNOFjitXFz/3wuvQU+GlU8riAow9OyGPBa+5MWO9cF
puqrUx/xcLtv6L3OoXhdBJVQKpvRhIB+Kjuzl2DUrx1YcuskFFkTVp44dFr7ivb5TVz8tKpvVRvw
rDlnaH2FNPfe0b+x7EdN5Hcn8/YTSNwcUW0HnYbMjHccKrvdS8uhrqOVa5H9wiYGRhzJACBxXPfm
JaHbaQphH6xFqR26euN8hU5kMmz9kYYl/dluy18ZeuD/gLNuiH+lPJAriZ15MtTJ+mhf8dPgwB4a
gM6wF3LjyF3y4g31Wqg9b94bG+Ab0eA+UaBSM6iuyHRqcz6cJ1wCkCn97pnPjt0+lfU5nbygQb9X
3f0FXH7rTvbaBM+bWTUOUvi5YA24NrJx1yeLdnZnmXE/nmnn96HhjQcNMqroJDfjV5LJn5oJ8qqk
JfuMG3ybahDF7tx8M0x6vzIPC2fcBqkT4OLIuiPPr9xQkuDV05Y5vsTSvvH6j+Z3EeSJw56g8+27
5q81SCz4LaAdUaVHbQRpH/X1DQJk2+pbOaL0yEI9GQ4W20q3D4eUBlMKYtTkBGjfyH6U1hfB/bP4
0SXxieZrzGW3rRAYMuDekDeYq5I3miNe1Xg0aabx3FbnHFxwXRoY5oMr9567HduddP09AwcVGMiP
c0+vlu00cNPqfyo7WdntS7cWmkeBG0ENHfJVmuL6pGe4SaeN47mpHzqG2IptfBlMAF4+G3LrPk3e
VzdZY9xZ2oKo26B6gHgekAHljMVkGkEKWU6Qj2LbAfLBaQedHKg8TSgVAFzpIcFoBEUyBQyK8LHr
ryXkFlYADRgzTxuUWrECah7fyepBuLY5nXn+Bbymj80PTNEDz30e8h5MUTELiRayMUC7jCCHpANN
VPJbVtXvtPh53z3fOhywDiJ/DNZTrANaZq/Po2eOkDk3tOncDYDTOnw6gllkrSJ461WvjSiRml5U
dgr5h+lM21MN5iaGCtd2lQx7yQqw6iCOANcMLm3lSktlb5uiFdrZzpOwdo0ABDd/qXz99wlDqzPW
DRhh3NezW/kQ2Ho5RERtwrWzM44PveFmgVl6l/s2FhJMaHvHrYn3Jvq2fPVcEAEIJXoitXPaneLh
AKW1jDy1+TOF4NGEyM30kzC11tqCl/YCRPVQoQaQbs6HXw/NYDmEemJYhRbmGICTsti6AIqvxO1L
ywSSWJBdoFts5mu8tpIWrk3hmbRzjd8XRbwHfO8Fqt4/WJpt78/j4oA+mFIGNPkV1Vpqa2fdmrZy
fIKcwcpg1izMf/+4GyCCbHJuwYI2AlrI68A36Upsf3txIIfyDpRH5Qp7Tgms0zwzXGGX2oyJKaDo
p/GnWp9WBrKAaJqt/E8bM7oh1aggq2XZMRenp5KgqvPxJuoC82RsqlP7VH1nK+Zu5w0pKQspDXBS
AfGj4nzctJE6BmWcE+gytGJPIU18f+1vZw0/jTgDGU2gLQBDvV4ZvyGkyRtqnrUJWD0qtj06/Erg
s+6bud3NiKTw4JoL3rjB1ALEIJCirdvJOo8MDDvasUV302SfsmINT7tgCL4A/UYzfwSeJYoPdUlp
yL7QrXPV8l3uZBGLvb9mg16Stvxyf0wLi4NHHMTgQBGLRhW1Wor3W1VCNsU946YMUu07gyO9b2Fh
twHABkw0yoeo/UJM4Hp12tGyq6mtvbMLnF752PLx0sQ6vHbvB03eVWgCIT/srAfiYnjyoR+08gG3
swl0CjwQ2l1mX6RW4DK0QQ6TlfnntHnqOg3qHk+OQAovW8H/rthRa2/DKJMmlal/JmkexlkeSGB9
Df8o6c/7M3obzc4DggAoZhPldDW6HEbNEKMs/DPzn0bjhERBEINwt6t+6Il+REP6p/v2bvt95+0x
P8DRpIEeMVdZwdqxqwIEO+Rspy34bo1Do5+0uo+Ep6FJW4YgwgFfGHrGn/zpAvh/0JDfrDcRyIA9
BhDa7N/DuusPmpfigyv2vdZwqeaRs3HhNCBf7TY4xm2YvFYn+SSeyO7+BCxMONBcYOBBFR6SGOqE
m+AXn4vjaeTWZDORH0VnHgTh2yyGsEoPCN4qlPtmL8EQOhoREiB0hAjrnEf4MEDP7pPYSPgs9vHi
jxBQIQlSztIlf3vIp98f3bKt2afhaYQNZVzbakUnytTrnefOs8dT1jRvXgO1QMGFu8ttk65M5uy8
rl6FM6ULmgSAlUdcjNfAtTnBIIzbChts+HLDOkgKOHsp5IvlxJ8dWaxZu0m4zL3Cc08ISpOAs2qK
K00Ys9oGLDXPnfvVcb9InjzYImhdDmp0pK4sL7S6tQm9HSFsIrbCCUV9Det4PUIq4hrpGFBeCDmB
B5e3EWLLvZAxEs90tEPbR5PZ/TW8PaLzOHEo5gYz1JZUP94Xlc66ovWeuQAFNGweatdp9nWi6Qdg
Ox7MLs4f04K0+6KuvtVIOYSgoWOBnU7OS+1zyEI2EdBI8Tl2JrrhcpUe7OaStlDqw102rzt4DVXI
jNsTPwP7jveckxbdwKAkS7oSNAXly8pUmDcbDIbAQo7IFu4KdBLX018SXUIANQET/xPG+3lq9+Cr
llDTbd/QEhNkL+bf8YicotWuZTxuLlMMceZdwwMXncJgZLi23AjfSmXHQMKf036nCzQuouvPW4kR
bxsUYAZPaYSHeDdgOpVwx/YTFgtq+c+uJpzvY9LhrtFTy//qGlPzk7clnPTYJ/7XCQwVPOjirEgC
Al/DdsPYg5mky1KXHtKplvtSeP2ajsfSNEBAB5re0ApBOnD++0fnlTRa2c3STmJKpkdoX9VBaoz9
fmWdF8w4uAHRlwDQMAodyjQ4NXgoGiNGk7nbsocJwb8f6KIArgY6soEzOfW+cEdvaxW9/aybgEpX
DkvCti+7LfFyd8s6g0JouVjjfrzxOQB2zkTYc3Zx5mtTPFzDB1ZoeVGeS8OgFytL9X0S0/YSJ3oT
phl6HdEZBA5Pj4/oywIzxv2JuTlo7+ahdjrrTAJ+rE5/Co7qjqVoQ3JLf1NJLdsWU5whqcn/GQ7p
wNt4iBxtFH8NSMNcr/TIMwoqMC+NIA7T/6YlAnyZ6eIwNlRD+0za/bg/tNvHMgzOkzu3DczPVuVF
XjiV3dEsySKn+WUNrz30lUGwucvemAHBtpTvYhISa42H7OaGhNwxXBY2Gbox4GGVnZakEHLjhZdF
lWmJg8GNZCem1toWTsOCbKzWVChu4g3FnnIj91CUY3i2Y5TuA+8/QZe0QBOIjRxtWEJU7f6cvj/1
ry5kWENUA9AzejvAbqB6rbZNaYNMdNSHEIc7+Fu6kRsQ+G68Dd2AJxQk5iTc9SiKfjN+lVGnh3YV
9muw6NmK8hUzNaaGcBZduVCCv95KRIf4ZIcG6ai0kZSrIM+bS9CkWPZPcKn+LNLEW4lDFhYVIZ07
d/bMjYTqMTE6yyK8ozQys0d9glz3FL2NzRrh0NKOvTKjOAOdNxaUhkoK4YRkj64wt0oe9CTb18W2
TuKQovrdmd6B6d7Ks/vGCyGc+zg+JQqBMhgd3IIUkQZheXt4yOmZD2DSi1CDCkDK7+Rse38nLS3h
R4vKRupJ0Vo4nDQS4zPxxQZioskTYTsBnfn7lhbWDhltqMgjpe/i8apMqkugAmlkRhlZAgl1me3L
7LNZ9s+T0WzuW1pYP1wyoBadiYQQY6kkFZ7I/XYyijoaaxfcZXaIecyGEBJfeZlD4Sis0E1k52iK
WzE8b/jrAwEUM3BaqFmg2Q3u5/pA9KLOjN6dQNnTtN/5EI5T0CBt7++MdNuWR53yQGh7PaMHZ5VN
73Z+r20rK+nTFmxgmg7bw0sKmkBaHcouCccvK2O8gSuh4wcP2Hmj2qgYqjzXVV63Xl7wOiJ61Ngg
qW2S/RA/5v4DMsbIiYIpIbLJr/tW3x/itzP7X6vzyfkQn4xjNrhVXdeRhIMr3sSL/bO45Gf5YG3A
UhvWe6CqH+ud9oDW3fP4yJ7zLd1PkfbJ+DTu2519XDuqt/7+ahre9+CHDyrn1EHbNXWkt2RDwMtj
D1ZYiqOuQWhlEiFURr/dn4Nb53BtUbnRRDrkiTZh4mVzSTS4+empanY822T9M/QJ0Wqxv2/wJihB
lAYsCg7RnLAHDcj1nLclqyQiljoCN1AodbJJPONQVitKPUtWcHngP9xpyATOT4MPE+k33PN5PbHI
jANEWeT7Kn7nNps1h5vYrxCJRDoLEMZrE3EyVHiupzwiMdiTUISQmx6CqoFpNua25fh/zVBom3qA
9Co1h/IL+n3KsElcdrw/owtnFBVNkFig1/v9UXX9IdUYZ4habBZlVo/32qx2ekIvCSji1wgrFmYV
2QHUj0GcjTq5p6xdzVCoRVqORXU3BpU2RAI4tByNI/cHNM+ccizxdgJSGPcxUh5qj4hvlYU9yZJH
XkXljqcaiKq7aU1DfGHno+EURVnw1iEnqFpp0okXIht5hLL1zo77E6gqLvkDycZvOvF+jHTa82Tl
tN3WPhFkfDQ6f9SHfZn2ydjVXsOjkdTHIv/MBbJi4lQSGVRiCFy7AxD8OLCwIuQtEVl0f2aXFhBN
ttiyqCkA464cC2m4Q1pKnUdxa++6oQ2l7LYtqVfuykUzc44FqXEUrdQbK56Q0/KZxaOUoKDLgbMj
rbcbmfP7/nAW3CWQy/+1o9xOXprZPfAOPLLdo8EFmuFf9QqU7Y81PaMvfwXeNf+aui29mWpubk5F
v5uydknXlUVqCxENTdVerDp3Pnd14YeoGkKOqjbYNtfzNZK7JTcD0AQeHHOn4C19lEuRauVWKSI7
Tw9ai8PNA1v/hdxqYX4COxfeV91U7Qld465cmFzwfaOsCoASKp+2Mrk6IAoeAytSNNk1dBS9V8m9
ejNUxcVGQ2vWem7oE1RC7y/p7dmfiwMGjOIdghzKvLU+HJACIISSkqaJRlcAMaHT9HPjOPnlvpWF
YG6WSUVAZyM7gVSu4skqXmokKy0MrhyLQ5OOzsnmfrYxiZ2AikdrPtW8Hz7npEP/ttORXYH372Hl
I+a79XpD4SOQH4JwHTQAUBm7HqtTeG1Bdb+JTMGNANrnyLkJ/4cOOuHjNALZ6MqZPyS2y7CmXb2l
ifCRjc3/uYFzTiEhO4nXNGozgGxdf0fdgKoeSZMm6pCJ2AI80h6mvOQrF//Syn60okQa0hMoWmVI
LoKCtt/izQLStbFpt/cn9faQzmPBxTtrnoGoQbESo5u7yUrMqd7xB7ONc1A5Ob9yI90nSWKHqdOt
QHxufR0MghADJoHYxnm5njyDZ6VJfBi0tRHa5qn+y9DjGi3rwl3xqrf3PB7EDt4ABoBLMxrh2hIy
nC5aGEUbNeK3HD6bENos30S84lMXJvDKyvwa+XAAK2R+B5PXbYTUHRRKwFAYpJAqBsshiHgrq0Bb
SOWuEdaoewPhCIrCKC3hPgajvJrBGwU6/vzOFhFwM33IGBdIkKfWykP4xpeqZpSxGS2rpoF7ALR7
DbigQIYEXez+TwwRUaO5uOmfcWyO6HSp/3GPqHaVa3fq2UCRKhaR73zu8307vg355/v7fvYVH33J
u4l5DhGJotSgOrTEQmWYNkkTucV3o4H4POCk0GLfop0FXN7orrHsALrNK976XVFaNQvPAbDKzHGA
lPf1buFTKRiLR7hra5efszfjm/OaPclT/Fj9dcPkVCNjBFX6sDnS5JQPKy5F3asGGjPgtlAhR7Jo
LutcWx+hNhjHMcoqGQ3sX1WfHnPP2XDd3jiWvxI63SDPVWOKt2Y0NdIy0dvIp0gi7TQwBUDKrxrR
diYhthVMpBhPwwDvdLCqwXW2xKiaNGw7AY5Q27XjbB/rvpy715lBDzFvXC+kRYbuOCeDYPeGyUab
DoZDgfMxmdPQkE9y+nt/n6hOBKMAABQrBVQjqiIqaxbelYnT0klG5ijzPUH5Z1+M6QOakPJDPIpq
7Y5bWKL5YOOqRTIPCAblyGWs7s2S0j5CZ6DxlJUteWvG0j06WZ9uYyIbuBc2IbGoNTI0C0Y2jJng
8XVyGeJ5Z4T1ZBxyxpBrJMQ45jCG0Ktc7bhRExCYl5mQ0UGXPaIsuPLrrZSQ0RpAXdxHeRf7gWPU
D7Yvmm900sUjNXMzGJAm3HKnzo5o2tFPAgIlK8DI2yM8o7/m8jrgX7hlFf9e9ZXJ6troo6y3+hPS
Ps8EVApfLcHabUaG+txl8ZubmM86k2t87O+lyOuDPJeQ4PmRTcerVgW/U2OkqKObQ5QnBj8LGg87
2zBHlI/SKUSMou0KEy2BnU7koz9BbNcpZXoAzJtty4T1P3KaV89Faxph3hPQc1K7RwIDim/m0LhB
0UO+kaYcfpYJ9wSRPA7WJlk8g/6wD1vfigM8iEAyW8d26GjjJyeb/J3UZHIg0nkRNZchGj63BPFh
0JctVKiqql55di5cD6jGgr4X1M1zjK8C8KqkEDTVsiFK/Z9dbWySEWKs6WfIaB28woiGGGgsY4dA
8AVfeP9YLhyTK9PKDYEiMfRoRqjqVob9bBfxi3D0r4NfPDfyVBCk3O+bu4l/5+2O0vvc946KOLjp
r7d7w8B9N2h0iPQ8hyqZtclB6guEbEgNM6hJG5ptfSQMsJXE2q3Yvr3sr20r+9yqZOcKtxoi6Y5Q
F+NozJmMjaT7jvwoYzc0/HgzVuDvsJpi32c7V/NCQKZNugZ9XJr099cN2GjRWaKGbn6uTZIPAuud
dwG6UDXEARI9fWPzF4iLleBjadS4ovCxyACgKK3MuDv6jdnICQcsJ6g9xrZ+sIUv/n0fgeZxztGY
eD+hV+Z6XT0zLX0v94bIKe2LTKG8a6FB8Lflg/rlbWUdF6YPRTgLoE74K/jO+e8fIsXaTVoUkZwx
ylp+yFI7EN5nPh4tNOaMPQl0fzrZjX+uoCGYou6MsY5+GtTuoXF/VQB+V4Lu73+SGovDd+OhiqQD
ilhIzKlzPA4ithnPpiiJLbxOu6EBay7gx9mIi/i+qdvlnPGS6KfA4HF5q69jH3KeZjWVUwQd1z7I
EPxv49qsNvetLAQduIrgjsB9A6A8kgDKHEu7Ikkm9KhIZLulNGuPTLPqgHlWv+9HYlxGFO5BCp0k
u4Sb7gY98e4G7LrexpaT3Os0dh/z0u93Xiz0xxK6oHtX690wFR3UI1O9My8+iHxXAt6FuBCJErgW
G6ledFmo3BqS0dGTXm5GY1JukLGwtumm8/9aXeCwnQ36tTHMA2gMggYj24Bgsfo6zedOBGwtmbjg
6q4/ZV7JD9sUdXGX2CU+xTk5YbVLN5H4AXXZHV8LdeZQ5voKhdYH4miAMmbNe5UexfT7otfNyoxw
/QXllp/0Tb77ZZ7ihyosXu5vjIWdDlt48cGVgupWbWeYulpLHB22WsT3FfsMQVXhr8GXbmPFd/GS
GVKL7Qdw0PXMgSJVpk1empEo3sDft8vHZkt7CEqma1M3u6WbqUM4Z0M7fC4KKJYy0+Re69RmRL85
5OBu+X7M95XYIadGTlMd9gdbD8o1sumFM4w8KCiuUSAAekYltcz7DJs0m+xI2M5p5KMV2nbhb/95
peCHZ/XPGaXjqYznptFn1lAIL2p1KTZu0dJgFOJxarM1UfmFPYF9965oA8ojRLLXy2UZkhpDYnhR
bpNsY7tZu7E6q9z4NWht7g9qYebQcaoBsA+qN7STKZeZZjZtmeauFxFuOZAyMTyodQ5rymiLA5p9
OSgogaBTrbikMVs2EC8qG1McJaLQDLdIl39pIWlyuT+iG1uIe2dtFuANkEZBeeN68lySMMoy6keN
odWXIk5qc0cMaKIHAs15q1Sit+YAlkFN1wR98bwplBgoQ/ubx1yXINangQ+5HD/+7po9pH33fVcG
ZjFFI99Z6NN2BA8SEe/xv7aSoCyZrKCVb9YS+x/nDvclOoKAIlbWUu99O2skTS5jDdoLCFn9LaZk
TWRgwQhYx0FKjBcg+g3UtJzHoapOfC+9nLcrvmPtl5VdrxFfx7WPX0bEEa5dYzcecIbBfPjs2W99
uDvctqtL9DWmlzH7Ak9ytK0z+VqAP7sBpxyddqZ1tItXlj5XyRga4ikxtIfBCYXnrwTNSx+CVgNs
F7xMgD5Wtqeml02TwxlfWis/pBlFE41oGVpj3SoosrUu+wVryMPhHx6CKMerTVUk1gkFM0N+4XIK
cDABKpQbLQVt+/b+qVs0BKkWROG4QIBRu55f+FxWdCLOL55HHqapP/jl9DP3itBNVtkQ5im6umPM
d7Eb1BVMoCjw0r22ZZfU8tBkm1+yPI0G9q2c9pp86eheDj9tBIqaE+Q6ZJ/QyjEhZwa0KEoEgYAq
fP7HITS6P/IbcgZ4GyRgsJa4xVEM95WhV2Wnj40mi8uI4G+fNXllBr7fs4D16cnP/erTMEBl3PCR
tc71Gr3HdpEee2n3D5jKNEzsZrUR+uYaxrWhA688tyfO3L+z1/q43X0GUeTBKi5xT18h63kuvG47
ajIwXmthhma9r1BWRvQoPS0F1/oU0LVn0m24NrPoIUGloeaE0q+uRLwQJaBpC1WwS+084An7nBcX
XuxT61i7x8bANiTAuWhFcH85Fvwx3oDIUKE/GbnM97rth5GDiSvxkFUpLoifg2xWCmB/u3QNF7Xg
q3BDI9xAHQTBgDo2mSaasAGVvGS6N4S80vDslB7Z3B/LDQQcW8udKctBbQv1Z0Cfr5eR5a4V215P
L7FRQuV7J2yk79P2WNl7k1QgGxpDKsGYUQ+B3mYb4T1I+htoy40AIMwiT2VcrJzzm7r3+yeB8w6x
3Zx1tJRVdVKb2XELECxN6Ysfe0dZi192v7Mr/xdnMhzjOCDjYTT/QLCzLcbd/SlZmniEsTOR9VyS
VjvPCOkrR9ZpeakG4ID1ASJKdgIO3vtWFrwZ+ClmeBhUDZFEVI50nltVr5dteSkhbmXy7DhOr1OZ
v5Dy/zUeYE/QxA4ALDJ31yssUbuUqeVgOqsaMtfHNhlWNtHSgUAOEnQbKKZhLMq1mulTbxpZVl4E
OgfCpnd+xUMH3nFSrfXsLZ14gC/R44bJw02gxq0FBfyo46y6jHsNRC69syvGw+Bc4uxTZ0RkfOXa
v5920OEBxILhAY2kkhUD/DqVJeDxl0IaNsQmJQl8Yh414+3+hrjJ6OKUQzIbVzZkSHRD3RDMr5Ox
tvLqYpmvLZiEQw0JRf+tBWOh+CQMvjKshRvuypwSVMYidyc6VtVFs2uwe4ym3HSs/ZONIMWn0hcn
00vIv+952EQSBDUYaOFaik1HNnqsT7CZ63+mju5si4X2dMn+GQo9R+dQxsO5QrAACSnVqcVxSSza
VJckC9vc3+njdnhDu1mFLIKGR/D9lXvnRlKiBZjDPyjX4D3vKdWeuPJyyNWU9SWnU/JoZla2jdtC
RkZTDRtt8pp9n2jDpk1QRRTMsHZcGEboEgdKI0kx7Cwkr8PahlyaIGazg3SViUZ7yw+HnDlHPgza
rBKRbozesYM8zesHrWz0gx/3oLxLoPdVOW23E/BXu8wfxi1jY3EUOcsfG57ZgUT3wBvVJzeMMSnA
f/Zw4klafSq4TveihM647FBsJLzdJMRIT0hts5OB9Pa5mQQEWdyu29+fstmFqzNmougO4RcN6QJ/
9sEfrlBh4LbBH+vLaJXl3oz1aoeYfwhtFynmoaT6TgpXvPm0W9v3t4l77A1LQ0kLATLiKTU6Tiff
bEoL77YOtA2WHkrd2HvTsc8ug70vRL7h2nzdsR3anY/3R73g83GjoLkFtJd4yt3ctcSbPN7m9aX3
PLRPfZYZu7izT145Z0uu5KMd5QI17M6ooa5eX2K+M4u36qxZJHDjr95MGS5/tmus4Uu+5KM9Zf+3
6G9PAL6pLyL77slPPYjq/VNBkXnE7rk/hQtXDVI/AFPOogkzZPN649RukQBN5FcXbmTWUXoZKi8e
lJR72v65b2lxEsEYixwTqLRv1OdiWda0KjEoSz7Wgx16KJQ7eQp6vV9Ic38BaqxZy4QaS6NDOh4d
UIj5QJOuLBzxJQJPSeAg043OjkmWBp74kVmvvdEFNs23SXnw7GLn1WEdp5seAXce2Ae8SoOCnJIu
RJRtZJvWfxw1enIktN5swEu81/tTc8PFOftXpFkQ/mMtUAlUHHmben6a+3B4bDM364YAkNYiRKCd
bLVj8xX9LVB+S0WARt+X+6aXVuWjZeN6/d1u8rLYLupL1Xohm5xdw4rNhNoP8fodi/lW4+lntMGt
nKilHY6WtJk5FkUM9Ltem/V4qadmzuqLh7aIRpZhWv3N/F8Ofc39T/dHuOQaP5hSw8+O1ZUQBubW
FqbA1QB+Op32T54DoKc5GWILdgxohNNyjUl2ZYxq2mVAzakiTQ2fPFQvk9MFo/7IONsM2Vda/L4/
yMVlNOH451fbLP51PZ+FWXWTI0V9SeMsYPxcowO8OGtevjX87LmnT5pYS88smXSwdkDwAeAM7cpr
k3hpGczpCnaZwI8P6jR+qOyyDHSTWyFNh/HBl3YSoFJP9ukwDYc2Tesd96GC0ZsT2Emd7PfU+92m
4VZ78HRJD1XM5MHAFR/rabm5P0FLVwUomFDGAUgB96R5/bXS12IkFHFLxYMv0YRXlkePoi84qUkC
akaxBnBe8jzzcwscP2jARBusYs+bGJ1IyS7D7jiE/9p5P/uLj7+unNqJ0sHMYvy66TU7vX8pym/U
PsYxiHjAN7nv6h/SSzbMQ6fK5f48vjdkqZEGBE4gZwfkPaS0lXdWxyp/xCFil3Zi27h4AFnTS2v6
oZV5W250L13xG3Q5znAaxCdOu8CPJvow2jTEUxnRfv+QantSQA2uP4ESHZTbpyQPSrLGeXNz6lFR
BhxrTvoDEXLTg6BNuVOnOWEXxx1B18/DIX7y5GOjaQde569IrlcrN+nSMxtjQLoddRQUU1R+gtQa
Gt/XBsyMTOQ+FQMe/RStSZAtm8JcGPSU4t4LBmPgh9a2x2cjH8t9Znb+BuVAY22PzDvsZqHgDNAz
NWfXVVCN1XG9KwhjF4slW64fGh7EybFyTxUJp0+mO0IB8bn4tbI95uW/sYq2DAMVSBCamMrORIZs
bCevYhct03cA1tcgqUh+05QFXmL/EWwoQz5434tqV1RDQLzkqe/7sGcTbn/yNQEtm8WTAyN/GxPy
TavkMUtOC83owFzgtQtSNuXzGJS1HG3o2KVn/XdEqn5IGtBHWF7ZHg0GKhSz8AAPk8Takq5uVjIh
7/GGOjtYCdRuQPw1c39fe4XW6yriVZyBmXQCZSgfSuQccy/pvvl47zz23InnbpYJ6pQ4TwcpOcjS
fGk2xzbPDRaMbsIeNKtJvrCqQ5kfG0o+DobF+rl6Bv7w0iy+3V/Rxfj+HYQO54l2DZVHwcm1hDNL
wz4yxlNtD0eHx0FeIeztk235YjoPaRxOwgpBX7USJSxlJ/C4ACsXIkDQzavUXzpY8+piMDBfX4sH
Gnj4z0Ttei0l8X+M8b92lOuzLYbCzX3Yccq/bvyUerOSxyfKvk3CC4Ff2PpOoHvNs78W6d9eEzgl
Mw37TI2D6VW8KacNr9wSxyUDHBGcO276u1ztYlgzotxF3kB95K9xWxiXZKoD+drET0nvBVKwTZ4f
SvpmfnPtxwLxJoBkmxpBKFmJFuZg4Hrj43UImA/wMeh/uVlIbvPYasce16FFd2YpX6W2Rtq1sFnw
EoTuAXKAwADgcF8fLhCJa3IQJb/oYxoW6Huh9X84u7IduXEg+UUCqFt6pY6q6sut7la77RfBp+6D
Oqjj6zfk3Z2pYgkleJ5mAAOdRSqZTGZGRmgUoySntHxIYhD8mbPDyHsd7aztOs+7tLv++9nbmyT5
CHwl7BrG/dLeTfJBsw+Z6ah7wLGt74iq4AoiVTGQKkLkylq1pCquWNDpNt5OyRA5kq4yzMPGu2jt
6ziOReGaRzhEyQdyepeLaidpAEVuy4IKIq5prz02kIU312m+GNcVa45NJt0rEehr7ep5J+KsuZjo
LKDsBMkR+BFXFNOlbRYtM5swHBbYgMuCWQCJhkkSA9jDjNqYyZzYXLudAaLerOsKr5rS1rHmsTvV
XQt2Yoh471ztV8kE7jKo3Roa2iNA1YgljgjRTp9HwgK1Ul6Bjn0xeIX9N3/U+nyqtOpoTnuRb72I
xD1YK3owCh5fHJ7LPdAVDq6KsWYB7zLPTCACYTSneQxQRlfY7I5IrdGIcXIw+lYzpECjZWfNW86G
EbK1TLvOrGnCD1AHzIug+wRnMwZkloUBzn0DmQOEAffWep2bg0bizNT6U84OUNaX9ZLL0ETh9fJ1
mjKkCr/jsfgdN/LdYrZOq44PqWE7RJvplJf3HdecODGRv5DDrB+nZg/5tbV2NIpk9MLQebmiZRxy
ZrPcLFgA6hRKCkLRieXNXsK4tWxwwq7VW6h0401yuexcKyARgVpPYET80DUK7Yj9q9GaI9gKvJ0j
tXGcUaMDhG39oBqGci9taYyo6TTYbWBFksdI4xBuBUXf0qlEdW7h0ltdSyCKZvmjkfi3jW/EfmDP
bYLjgxkdIKYubaPrUJsghmyBdXurjR+zuZOhbOwjajwY5FIABsQVuv77mfs0CqkmsgxtgAlqSQGi
Y3lUisd4D7C04RQXZoSImGjD0OgyzLQfqqs9D2+3d2nzzwMDDyQDSnHoT1+uou1mdViGpQ0KDOGQ
wptBTQ6Br/9gBKknqvnoMIPX8NJIR8y0aIC6DRatdVgCiSC04Me/HWlbh2AAr/nHiuBsbIgteR5g
pXU1uhOWNj/2v39b7OqQlPfQOMBXyErum4XkEPU3U75ZyX9xqjM7Ys4Uk5QVI+ws/cmKQNwUt9TO
Dk2+F2c3sAjrbgHlB/kCxHqxdC9VQzZmtYKjWQD9APIclaN/UNJUAgSJ2mBqBq9udUD2mYScW4fb
HrG9n/9aF9yuSKt8ZBBIDaDD46gqSowGSJA5mAFARH3b1PrZhSsNIxa41zEyhJKR+PipJi2N6q7o
4HwG8VUmFQdJ4WDlBtykGOUGXJAKWXXry0cDgDbvtvWt86WCiwkIFFynEOW6dH3gvWq5xlBQMLcv
mLXxC57RZa53rGwUAdYxS0C6/sgqARF4aUaSq25QjKYLWCpj/JFxv1YVH7pd97oy+HYsPTTlERRJ
J9sY3GxRfV2XjrdX+udlf7XR4PqEwiMGpdE/u/wNigk6K9lquwD84V8a61EHrp9IxJvtgkJeckDB
pakkVx8VqphdRZnMHqRFPSZt7HP9TU72ijGbe48HDlJWEIUBeHP5g5LIsOoJnNoBRsUWPaUcA9TJ
slPwWFd1teozI8LOx/WMWVCZd4EkLYfZYNSan9T2mxW/yAQ8LTsfem9Jaw57dulYSaZIBTB7gdQ3
GM8ccjobQanUe4dm63yub8P/3zoxDSuIlCEX74I+olr1ZlsL7ZWPajcMrbfX9e5htBXSWGCJFfN9
ThotGTB6HeCVBHUjxYuTEyifaCdr3qzvbN72ov41JjhoWtZ6qccwVhm/bftLbIXoWqsoHt8+CFsB
Z21Wg58DWFlDdLuJ1UgaprkPGN5HpPrB9Q8OqOA4HUj+psT3ef1x2+D16V8BlnhnAmuDQrMlPudT
lS+KDtFYZO3MScfK7XRGGQYvALC3yTF/yAZ20POU6kDa/O0wNJiDV0DKOu0H9JgijihbcxyneY3a
VmGHSOiytqcdV/52T1FXBXE9xuyQToLoUvh0cT/rZDEMFCyGl+kUnwbDN6ODLN2rBXeTPeTq1SkT
rAmZRJFLQz4TvQFOL5CjwRm1lDJlD1B93X5bzeAFss5M4OvZQnwyKzvKIttqAiahDmOOBnMKk91N
MZEo3mDa86hmGKLAQ/NYWlV9UCRF8qxiUP127u9xWzKKEs/oJmu3/bZLbe4A0GTrqx94PDFjs0EI
mic8aoLE0fKf7fJm7DHPXZ38dfFnFoQ9nosMKm8ZLHQp3pNN5auIl4VOoTP7qMY7y7mutF1aE/O3
gelxO3SwVjQYQQV9t5b1DsTInLy2HknNaYvqYp8lFNGBmfLx9m5ePUUE68KHlvpxKfrFbAJdikCH
aSyRk5rNHlxgPQMXsRRWAN1C8wehRwexlnA3IMmxeIQ1WuVhaY6ZfuQSJidPJVp/5s553NxQXPMQ
gDKQdlwNgavNnA32lLNAB40GBs9/mu0rG2WvyaH/6bam7HXz2K89Nw/kFcHt/byuua1LhcwQbg0w
3wKGcbnUagaxWNliQxMNmib1b8w8uLXWvyV6HUyZ9MhN7Q68Oy/GskfveXWH/LG8zjlhZhiFRSGf
W+q6lPU8ZkHPyKEHbZb0re3sAwjpTrfXuHUCAaqRobAFKTdQvl4uMUtasBG1KISQAormMbNUJ7Fa
wCTQTdw5HdfuibOFYRgw3a1iJWJ3gg8z16xaZkGxFIszmcxAVtHvaSHvWRFSl7qSdN6nBgsmxY0k
yph7e8M2XBLlyT8UhHgCok8p+L9UFAbuN5MFyVs3ZLSeLDoWB1C/z4nqGJE/Md8qnwrp/bbdK7VB
9Jwgf4mce2UFA1eHEMmmXjMzuUvxlmkVYGUSpL36hIQpJY10ANmLgm60kWHsPx/dEfQlmLWFGhIG
I5Ad8CIEcBeUjHHbvKhaMnltRd4W0FMfZ6ikOiMZS7+UmM8igqxIIy+1FieP+WyqIFkqRjDFaNxP
WwtUnabU7jjG+ssvI8q6MhxwNFzBqSbOMS0L45ZaJCihqK2XtYmH4Ra/BhX5M+p/A5StqTJw7/Z2
Xkexc5uGOGQJyShocC1xG0ifyzD/ar8PtMSbYSd+bTkjGvK2AUJXNE7Ft4qOIYfcKhuUPaCX6HAC
NoJ+IWznbXDFrrq6BljcMWEEvAneRevPOEvXpaqtQWxUt4Gi38dJ8XmaOwdo7JUaH8WjQ99kriHZ
oFMbXQI96DhenpIFQ5KQprLSH6pRwlcwBFc7Daq9efGpGcFEgEZ2wz5u7/p1WFt/KMZboTiBXFy8
H3O1bNDaL9ugzF+X6T4OI8zlyTvD9tdXPowgI1mZZkGmKQ6gA64wLbaFipwSPbN+echS7gyJdoeK
s2snO8wK1/ETxlYWQFDnyAaEOy63vops8L7kLcpzJoBNOTuSLEJqtacvsWkGbUKMX6/NH7E5kvQ4
oEpH2qAHzZG71FaKho9KjuBW2KN23tw+vGPRWwfWEgW7yxW1KoiiJk1ug065S20CWq5jgkmyIv4c
9zubt3Xw0fEBawiG19GIEUJpmjIWZ2DjCoZU+lmuOg54OY+UtIB2yKiUk+YzYXtg0k2jaP5gCAnI
aUyMXa6vXuoYIw6oCZnDIYrAWctTCnK32lGRw5TmIR9+3nb664llHE/crP9n0RDfTWQhtSJVBhzy
IJ8Kyf2sOpo/+7nLaeTWzuRALMBrD+qr5UQ7YW7rY56bFtwzGo2+KRcJH1OKpFfdZt8SuXeblpXU
LMcKBBuqtdPg2jQJGQtUiRCKkCpe7m9rsrjK1voMy0+aVyCE9zJmMg5xuTvqeFX3x8aCYxSUzqC+
WZ310hT0VmS0DVEUmaevKZJtJ9N8JTdcWT8llu4z8mK3e7o5V8z4a7CF7sLKbYr4gpTm0mgTd6h4
pkkX6LJbf2VhHc5h9ik6SY7pgUH3Q5Fcc48dc+seAXgSr18k3tBkEWxaidKrcs26AKgLgG16V/5b
stY/q0LIBEMNSucYkLpcVdnGdaXJU4dU9yWrvk7dscBshJ14mAT3krhytGSvyLR1BYPCESgmWEVm
szrS2a1lSXmmza2Kulms35kfWT0c5JcCnM4gonnHk3Eny9gzt/77mbkuLgYzirQuIN1MIyjHcAaq
pbz61qqPsnLfoI5x+9xvGkRrFe0/DGlcIaaKuDaloZE7dKX0xY+tHArfEE4/5FVVHu1x6r26R18s
gjLgTlzdui2QIa6FGvRW8bi+XKrVqhmYDQ3sbDesCWnS+bGZlW4d94V7e5FbnrkOXa20I2jlimy4
PGHT3EZpHxRzzbx+VCpqxrg1blvZyhvOray/4uzbqfIi58TO+sAoIppmuqclL3Ecaqzd+WabhnDJ
rtgu0NCK3Taj57rdR0MftIQ5ipS4Kg9T+XNv7xna2DdI2NrrwBiw8GAYu1xR2tht3psJD5QyWzyS
D9WTGcX5DnhjwxGQZOG1DqHQFY0sBEheRGMSc8hCIM6HwAAFSwL1TT053P48G2ZQlFuH4ED+g3l6
4c1VFpXdqo3ZBzytKNrqFLumyntEUhsXCzDAGG2FCBucQRwh5USLZjsthyAxIBgvDVXmNGP3mwNe
6ZcYQnxoRqPbCRqbK0PhDNnbWp4SZ/fzrFRkJiWwmX7vk09q+SSlOw+7DZfDJYLeLmglwWZiCWEQ
1LXdZAHwFnQEjbBi1BVXaoAfHSBs6HaApO24+IbnqQB54LmPbiwobgWfAHzInpVEH4Kqs5k/98YC
liTQsN52ia2PhTME+mP0S9G3FlxCjxYzMvJxQJUIJF9R+1AvuqO+yKzxraJ6uW1s602OITGENBwk
lIbFq6RrOEniVB8Du5Snp6QvddeWWiXANKZ+lPCedRJmgxmUSYpfkFS544rB/TYHE9ftX7K1bPSk
MOGM5Gflfro81kzL0Oc2szGQe6M6aBJw8a08uUZfvSlG/mmGe+946EZVHhA71OIw6o2ZMpDqXpq0
u6brbE3igbGkuDuBUHVbOU19u8l79Dqb+mnoK+Iit5CecN8092Vso2RBMDRCTGlPTX0ju774NcLV
I6GYNPHR4MHUk8ZV66j3uGFLDsijKnfK1fRuaFTM8Q3dcCfzeA9ZtHHnAlWEZAJY5ZXwUzBvsz6t
y7IcgwoXrdlaX83usS8NZ+l/L2w5JhHZk6nfXPCZRSGQYxDThsg2LBYJpLD4FxbmUXtcJ6lA7Gc+
zMnn2x62ES5QdsX0NaqC6PSKF26NiYMqMuopWEDnWwWjPdFoRu1nT9B9I/JpqNFhrBlD+9czd6rJ
dR26FFOQgR59gAIeunJ3lfxxezUbVtDK1TC7pGPsCFyfl85rAXfXFso4B61uPqgSZo1jrfCkvtvj
ytmIerhtIa8LDCUGgsWCKhn7eAE73BJk3JDuoLPRuaxR2E7idW1lBTrY8D7cuvivcBaZMc4MZLM8
kNIaAM2WantwsusNgwXgafF4xWgKahmXG8aSWIrjCO7WzcyzGSYjTDNzoB+8F1bWl+FlUW41hBwI
sALkdkQwlCMt5fLUjwGZHyU1eWA1iBmX7GVt9Cm0Wb5Uya9o/DGMezTd1w6OLtX6DrGgO4YLUXjr
aGmhaFHRTcH0I7U9DtTT4MrqziW4tY3rNJGB0jc+mC6cWjXmiYyx2iloZwaF7h5DzLXTW79ve/eG
OwCIjyYJJJ3A3yxKV3Vcgh45pNEDEn9qmowOy/fbBq7DHVwBkyr465CowTPj0htkzrPWqGIStGY9
ek1GNNRQjOkZ6D63KlfxQwiBedOolzs37pZhC1VNvN6AusPFc2nY7HS5yJeUAOpv0Xb2jQliaJIz
ESflwCYUe9zbG98L/V98KczDotIpToClVpSPGk+WgE0DJePRyDmd5sPt3VxPp+DymGZCzRCBYp01
E05vjhIVYkK5BPV8LLvviao5OXS58YLS6x1TG06+6k8h7QP3OgjJhbrM3FTTqNrtgkkNy58K/rKM
hjtCLNCUltPtVW04oQYhTJSfsYHgwhZSEtSDWyslnAS8LGzHHEjiti3bE2De+EDoz2FMGmcWj3qx
hh+ZBYRZ7IkEcTk6VREsMXPMPdau1Z2FDwQEPBh/4fMgIROVq/O0lfpIUknASm9ePkm55UAKCsrl
B1UFi2sZeQr5dnv3Nj4UiAbBXw9SMvAViR8KWPAoz3WJBMOkQ46pK8EnnI0LzQ126nOb7HysDRdE
SxV8buAmgx6KSFgRyUzTmMHkoHxqoYDGTNOP5HsLeKap2mP62LIFMh5FRwhErUAExdSDYjddZMgB
KvFpOrndlDppnnxqlPvx9fYuXvPGgPADZAcQI9BsNHNFPjx1loesLTolaCTtEE2PiRSD76+lBog6
G/J97ig49EEQI/taVT8WPPJIUnnL2JyGRH5qYu6TyP58+0dtxLDz3yRSeg46hmfrqVGCvEm9JXWn
yJeMu147lFY4aP3ehXpdrFzLa6iuoWiIryvOaE6JtaCtm5NAMo5FXNJIfUvbwgUXm1k+5VKIJi8m
Nf3ba9w4/LgeICq2Krde62KndauNvVnJQV/OCR1NPmFkNlJ3otmGJ11YWQ/RWXnGLDVuLl0mB+u6
ah2TW3IP0ZnFiZWZqtkOq9yWNRTUsY8KXj6YFb20VqLkleSMy0Eng4y+cZToEWPBU++W3Y6HbBz+
9V2lrs+qldRlDXpn61L0vCFRrMlB2pqenvEcegUZB8s6IKxVsVfO3vBHlE4URBt7BXuLrSSmj9Wo
z5Ec2GPnRkb8BL6OTH+T+VdZgsbdGNx2jY2HI/JHzBSBlhA9V2Rcl6sbWzMvqgKoCQUFNcbflvq3
WvVOJc8nXfemWgKxK8iq8wc7tx94tMewv9EWWfNXFHJx2SJjFq+MzOwLw4oZzl/5c87izzOoHiGe
cpJ6464xVToDhpS36gGZk5/J5Fs3zU5s8BOrA9AbhqmfPDQvmDi/vS3XvLgIu9iTlU0LWkL4/pfb
MhSQh2Imigd137pqAZvac2sF8ugX1pcsSzyU/i00qvJfg01jjE60gGkXIQejdUd+gWD9IcOMWWTv
/bANNMr6wwDyBbTQBkGT8L0KIBtiQMawX3i8zFB3yuLZzdKGmubgxYNFZw0EL8V86HaV1TbCiIlU
BXVeNOkBShHSFZmNhdZboxIMAwRwucQZkOnSXpdj67hhIAukUCB7WYdIL3d+HHW5AnxJCTT2Po2Z
q3cLShmqH1V7bGkbIWT9+wCGAxt2HYu7LFUTSy2VoFpUNy9jF2gXUP3ENAX5TmN5t11q2xqyZEtB
yozH7uW6ynhSwXeCD1dmlukzHc+aGKOw/gQCUjqhZPFbGpPq7zMJqMmCyAuNqj/I+0ujqWHkiWnO
CkAV73pluoBHe4P0OPbDwaj2qj4bGEPcLniSIn1e3zsiFYnWJkMPBXslkKXFqyEjOYBDxohVbyGz
CyIFJzKao5E+xek3u8nuhvFnIx9HFRQk87hzgLe8CIURUBPg/Y3hU2G3J2OU2aIsSmDNJ7v7PPK3
zHyd99QnNq1oKFmYGMLHjSNECZnPtjn1IMkmWfEs8+lRbcv6oFv998g29sAq15h3xKR1sgmUe+hL
XI1szUZW1jkiVlB2qHy3Bzv3gQj39S6/m0j3GqcvFf/R2F4/aHSxiacUvVuUJv7fdE22N6m5sXac
ULBRY3AZpQFR3m6pxqnKqkIL6vJgTyNIgkqqT2/gsbp9bq6HR4ATOzckbHIc6WpVTDkMaffSCIRK
nLvzAGl3e3pQq/x1tl7Aa9LKp0qBmNVSvJedtKPMtvGuwYg2Eg3cy3jdiA/PzORLAzoFLViqKPbS
vubHKGuJU2sYJ7i93I0ge25KBMdAVjwlLJu0oKzJgzQVbzlYFG+b2Ppy62wK8H6Ab+LdKQQFEOg3
ZappAal6/aVT0OItx1o6TdBs97X9LsCWPXxCVJLwKsR8qWCvgt6aPuL0BHyuvFbvXcMMG11z436n
0bW1d+eG1h9ylqnJA8kzxAPsHQNDTJXS0Qpub92WI+CoAyuJCIchgvUXnFmwhrbgk9LpAZpBDGLk
JmDTO8ClrWOOBsC/NoTtgkRUY5Ky1WFg8ubGSbqTLeX3ctT5Mzk1CrDES/NkF+4wPds6vxvaT80Q
jsRvMfRye7lbX+78pwgbSlb68hLoCdyQhVcrnbNuagpJFnvv1t/cWFxSSOShrgCc3OXGzno3482I
jS0KcIFVIIIKlWynLruV66KQjawOneqVm0IwYhuMgQDA1IOo7IuC5nKHPLPRUdo0W+7WkRo/KDJ/
4VppFkC7pyc1wkhKPZjNg6Ule2MGm5uLixmTsWAoviLo1e1KrSse6cE0HKrhnncPerjrsHtGhHsQ
zHXRzEB3GNQKZLKW+yh5LqLM+W/f72wxQikwHYCxI9zWgzZvaJl91cCYyKWdbGbTSc6MCEUsVNLK
NIcEBygsDsoESZAXKPzc9vitEIIW7D8fRTjg9RBXcdJiHdirTvsxWn89EY3bDF8camY2iEZk8SqJ
bEBsiN0aQWL/aOUFcNAvizrg1fr79kI2PjwaKX/CO4gzryhNIpBl8VSrYCcBdVUHNSMP+o+tV+cp
e8To2N66too7a7UUvSiMegLJJ3iA2XR9m5HUCEbyRekgrmM+meN91VVPRRI7Bshw89l4To1DZtBS
N49Wf+KhloMvyav2SJ43F4/60pqdQH1XLBEOWr1kFTjfggivt7J+kdrINdsne96b9dhwF6j3/mtI
OF5DO1gNAB5wFyOm6LyCzvvvUw84Coo2wBCh0i620HM08MkSrd9RmWiToawOzFn08h+c5cyI4PX6
iidNYmYErfIwmw9meQ/qlPGvp8tBJgxMDSq26IoDkSJYAUNyb0XNYKzHF216ivML7vKdK2sDBQAr
6yuEoOMCSPf6Dju7onnTJ/qMWkfAimx+GPUolMBf5nIGsJdZVAQc+jZoBvFaak4yt6xDvuQgGwcm
K/dv7+pGuMK7UgFcBVfNCjS9/CUq0LpzzQszkO3Q1CHcbfhst1G2aWSVvwPtDAB7YnI1p+M0MrM3
UXI/ge9JVe6j7vn2OrZOEwYO/jEhrmOIm1yuYcJWUWFL5G9D8zEUmH2RdyDse4aET5fIyYRhGmYG
avslTyx34WE8BHzYawPv2RHzACkyiDUMsNOdllF/LeP5qUnTX5zsJKR7H0d4uuiVVfA2qk14PEZb
J9olFsRtft/+PDtGxBdDOo5FJNeNGWQErWaMH/P0rozc20bWLblsuqD2iQYwHkBo4cCdL33ZHPrI
KGYbZUnoq3qIe4pj5LPqtfViOymmNpI0To6J1e/VQ/90es8tIxdExwAPTPTjUCQUO1cF9G/rqY+W
UP+0DDSKPAuCPbR4LR74cfmQ2KF7t05A+96XlmM8do+Zdpgm19TBBAdCgbseFGuN9574JWiQg+H4
d9vy58cBSbBCnE1UCgVPiuuJmEXKSRgxo3VGjo5aLecGbZpEosoUNTRfBkLTSWLebctXPGuraeB1
0W3DJBDqp8J9a0NdHmzwIwmTjCrBYr1MIFH4Nn8379r8YMt+ChKh3xMKWY4KkdCn9C1Jd3Il0fH+
/AIgbFAQBCMJpnYufUKDInqepyYJC70YcVjLmSpMNp0m4slO5neFt15tIZCi8AgUI0KqcHcQnQ3J
1NUkdGv6ldGvH4P3tfto6F1zuL2vVxNWoiXB07sBg8EqKUlYUu7qNKc1Xf9v8IBKORoHm2KSymFU
df2U07uKPuuHIaXD2+zunOvNL3y+ZmF/08IER7eOX/JR//kRjzI9HZ7p4nTuw13mVLtqNGs4Eo/a
uUEh/jZ9zPpK/V+DvWtSl3PqMmddH/dix3EwU7Z3XW850blN4QRlXayoMdTGwvtH//t3++lwF7sO
oa/HnVB8VUYSv6sQi9PRHIZ1XD6857673De+dnJKlz+6OyWCTVdFSxEQxHW2SRfJ//WsbCyOXmtY
U1DJf01ar/28vOQ1NSLqzDQZ3J/Zr9tOK0bndW0rXynCAHrUKEdensQii0Cu0k0k9HXJkV+kxbkL
lD0Wlz0jwpcyFI5TWMBIcbLp9AB6Ng7GAWrv3DRXDwlxMcKHKiDLNeEZTkKm+fXn4ot2st4BWk4+
gWbA9Ir7uqZm6oDYure8xKTaf3EUA8p3IAVb51fEq26sAWMu51EO3ZLi+Z9rlGl0Lnzr4yl08r2k
eA1c4pkDV6CJNibAuGgMXH46lCQsC3OVcyjVMsjd7uWS+Led44ohfN3QcxNCRGMmtDoXSZ3D5TXK
6Xv+7asvU//U3nO6vAD0RO1HsPBU9Mk7HgFSoj937K830a0lCnGsziVM0GLKIwQHRuuV1P36lnr1
wXLTQz7eGbCM4HKUEFsiT/+5x/6+t8HC2SDyNJaFpc9hU0xPllEfB6nbU3NYV3BrhcLRALGZoaCT
OodK7Cdd7xFyshrmdxF7u72Xm4b+zDMCBAVsiHA29DbRtUXNllBOQmhG2/3vevG1venpPwy24nrQ
aQD7xTrQCAX0S6eEWvhU1lY0h+8qxT0gf8zOR/vhfnyS6dtES0eO6cv4JXU8r6FOQuf717B7dvZC
9tbVcP4rhC8HeroyazNpDtfZe/1RMu7HPeqJrf08NyF8uCKVS1ZW+HAQd6A5yDPVcabt8LAoe5Jn
V+/S9RSurLxQ/NCMle/wck/7VFXqqUqXMDvpH+VRvgd3Sfa9PJUNLSAJ9f22o2ymzWfmREY6nY1W
kufYPD7Qwbl/nBJ3cv3KPdXOwXQevNH1wi/Rp88/kLB53rfXADxcO8561asWliyyw49lGpfakiyh
Mj8yk0OIPSAW6MgXOg4y1btvqP1IebqHsVn94sp7UfRBQQPkhoBsXO60tvAcPCj1EqY94kxm3/Ms
xIk003CsEOz0x6n6yq03ln9XOk5BEfd7mhrXjn6lJUhO7N+3v8T2LqxbsY4TAYQnHKa2XCo8q6ol
hIQuulZ8ceXDWIPmV9Zdix1uW9twaPShcG9h3Byrt4USaWXLUFCKChJWhlX6qmS961bqQwgsczMy
l/5taxuxFfU19OqRmSMrFnFxaqtanPFuCedMB9a0T9Ec6+wvt41sJVQrQysGLjEmhRqYcEjVfrAy
kihLWEgFLcuWDs2TPGD7eg+4ljd96WiPbqBlQMA4Bucfhgdry3KNffDF5u6uiR0uanudw7z0LJBH
x3kuW0tYPhnvwDbK/nBntve1ny0niB0/ZVSCbuNDDqnheCdRviKlhwdBOw9aT6BdA8WkiIg2C1BO
ZGwgIY+/TcprXXwGZS1uAKot38q0Pyzjc4JOcJJrr33KT5kUHRiq1+bHoNOu7DHjf2SRW/bfWFK7
evxbXxZKvt7+VH8encLRQwKKVigq2+uEqhDklsUolByT96H2+Pgh46l2j4xj+jH5eAkXyILr1q2e
YkehzmvsBu+3rW+dtHPrf/79rPQ3x2D56ap5CafubngZTVqan4nkTypGIF3EdWnnm1w1lNZvggCD
FipZ6xNiha+qLc65bCxhNIG3HCpEse1FaQRiyyfQKnEtgQSHcUfeSsVT1D3qryu4xR/rMrAdeGtA
a0yk+8sMkg5JLy3hcNd5H5Pv1vOhkDyQhzuvLh/pHvHf5tdVzwwKF/Iyg+XAAqlZODGdNgDK9KNT
c4Sy3J2+D+BrswqnrcC8x3/EMRBbT5L8SVqFEtzYOIzaoU09e0AdzAa17U7Q34j5BloqEOmAGADY
EYSYb4DxpZfKHj9Npl8tcAB+6/KdSvymCaDC129uoqYvmGj7KLNbjgNYUtBoLEc7nN6L8LYLb1Uf
DKR1/xhZI9CZC+dACPWGAiNQu3cVp3ZQyzvgyjYc11/85qE66Q/+aABT6cKh+gNCAHtN7sh99Zj6
e9Wtbf/GoCUaO4CrYhb28teocsOV2GxIGJvaj2xIPaU7tWPuScVvLXozRj+Tfg2pb8ojrXT39lZs
PdhRxIc+AfJdQLTESU+zrqZMXRgJx0mi0/CRUjIQByqqeXE3TNCNLUaaVLJfJwuVmvci2yl7bz1E
MV6z0mkC+g3km+DuQ7GACS3Bt4iy18H4aJrAOAzvVuwkia+9aa/qBFWFjoA8/9CB/g66ksMnTC/t
BJk1ZIohFSwKq/YdwuoV6QeCQGOkhUFCCCap5Jm9t7abnrrE1Vq3nXcq8KsPXxtDJVMFhwzkbYSr
1rS6RRuLWA5lC505nCNVo0O388LeukVxTv8xIlwSM2PKlHEYsbvDZLxnLQXnesk/dvxHhFqv4fHM
jHhh5px1iiZJ8J/ZdEz7S8/fy+w+SQJLfywmjyMHk0+3bW5u35rjqWjUATAkrKyeTAgbL4kcqopn
P/F4589fiQb+WdK/f19cUg/A8zSQWgnVOAaHbUe0NADWvFH8mBhFBe3uBdpDgGUt3+SxLcHjjso6
jTkI9d0MRYiJajbHzaTFaWr749wUXqZHU0FHG5UdrxqA8Z3UusMNBpYpEJP0A97KED+CiiWxGBSE
m6iHfkk5SvlPSO4NXxP00oH9ahfcCChWgkscurBcdaqltxUHqtV5BjjlKFcHWedj7wD3g+r9IqHG
4lRNqX8iHMmJV6qF9l7LlaW5M2YiOnSIgbI6aGTmj9ZoaADK60z6aMd2mvzb32wza1ixSf/30VQh
yHW8Lu0SAwah2wNpQ81jeShR8FwcYOWrw21jW7UY1K//NaZcRlQyqjOTeCaH7YPs+p3D3eK0+OnR
+uUrTv9peVFo/zQ/WD5xk/vhLaPFDgjmCtks+pDwQhjAMG/obPVR8mxJngTm9+6Trj6wwmuW55h4
U3O0IMJatD5hHxg/dblRuVoUzImf99yrrGe72KOAXePKVdw525b1oXF27SUQsmS1gZBQdB4iD1mc
IvqsUHa8vf1bV/j57gtX+NxB0GluYCaeaaY+mInH7YOKImbZ7RzVzXQdI4ygoUc+fP0QsyFVBmUk
fGid6txJ0TC4T9/5aTiUiKgZZQ/kQTuCT/BY3GXB+L1xCrY2M3br66v3Xu/sv79D2Nm8SaqaRKUc
ltztn3tIs91bD9VCPcdqP9/e3c2EdMW0rJQCMujwBVskKaZhris5JLNnHOLiKEOiVHbtIP64i350
n5rFKV93PulmjnJuVPim0cLKeTZqOUxOSMvAdWasWwxgfOdan3jYNj7E7G8vdPMCw7ACJnjWGS3x
Ra/ECeSv+0ZGQVW5q8Fy23nK3/LG/DmmZzaE5COOm65sZNiQVIcERuWRKqzxrqXzvJPXbl5agIHi
usKD7X+Yu67m5q0k+1dcfocXOWyNp2ovIpNIioLSC4pKyDnj1++BxjMmISyx433Z8Yu/kT81burb
t/v0Oeg7uz57WLNEKMEUYcuR6URvgrih04WwYrz3fmxCMNLRaHdEt+10wqoUYs8d3ot2mupoIkfF
MnC3mUjoA7SWfGHh7C1Zm0xd77l1xKWwVjhmJxF274wZtrBST0v9jrP+5GJco1u7cFv0UIUu28CS
HGkVYmDvkAd607wBpnN7x835R/Q6jpxM4PBF7/q1IbboXa9C3GT7X6FLDLHyCRO8pDQE1sW/ch9e
2poMKkXStU3qgrWHPY1oQvEJxbxzraQqUBDdF+tsKWE3twEvDY7reTGLYu0LUq/AYMg3UN2yOOE5
+rw9f3Nb4sLENBsqD0yTgtKOtWuVj/Vh+9pskkeZ0byFBMisN7o0NAkmsrZretD/sraQDyvKlaGu
+uiwgKefB6xZ7t51/Kk+5V5NOl9c2Pezkcyl8UlwIXcpaH7ShLU9ZT04EM0B7g8bhCTHRPWzhTO9
ONRJIOEoXQnubQy1hNJApabRys0OVLnOtn56P9CdGlWGX1vlUtvO7DWDAh0Ez8eOPDQ0X+8XvuTz
mEUbqR1D1mVM72iyBMYIq8j23QMUwpNVV7m6nGngzxGNYam1ZDYfCVZJmuVAEg6x38kBYcuUcnBG
kYmr1KI6JZnaa5Ch1rl0zQQmLW5LftXxmnJQ/IWX01xhBj3+f5qeHBWK7YuqwovVFt6N0BKMYYXj
WWwpMmiRYVCqg25hEFyrzko68lbqkWjNbliasPiHMimT3w5gwUTe4PbxmrsQ//wsANGuVyQQyrhF
3YO2UZIiyOwfpYVkwNz5HTGQvAQd1hFxcm3ApfKsc9qCsdEt3JsZZIwzINFU9wFZ14UAeTbvAEUu
tNogDYPexMny9qlQRS7fIRbVmDdHu6vUNYqTR0ddEq2bGxQuDxR+wdoDqcbJAQJlWhS6LcPYADW1
IVpKlFRDc4HeNuHYnE/86hBli0xB41RN72I0LoBjCiBdCNCPa3nhbTNHops+k/H6tmJosQAUq5cH
4dEh8UEPT5t0sxTbz1W+IIcHJlFETAqKiROLDQfJgD5UGDskm2K7a81IIrmhuhp/f3sbznoGVLoF
CDFhcEj+X48Nqj+h5+UOY/v9a0t9UtKqdT/EcpXomVkEKguyI1ovCtV/CdpNzixc0rPreWF9Mk6K
L3vFSUfr4qbG4/Wcu0+hvCrcvYC08JKg49wLQxp7UxG64RUP6u7rwXZ+iR/1Pmv3gLCqLDpFFJIP
z1yiQ0aAlCESRXqxS0Irfi9z/QRGnRQZszSzhBUDJgH3K3GBIRpebq/BzPYCGmzEuKMaAoqxyQVY
DtD1S2WmtxW84occDFQQyL1tYu6EXtmY3HN1Hzciiw5lG6ReRkvFBk/xW7G029rqil3g7jpK86Bq
maWtkeZ7pvg/f8Hk6CZFz9ZDCEhF2qPi1ZgFiJSjktc7RGcQiqgcd9PkHAHxFSnbzuCVeJWXC/C7
2ZlmWKSigVXBW2Sy3dDvX3Z1R/d2zzWvHYjAqSBYWMwfnNJ4hchIwf7LxiTulCXgSvMBM92bvRls
vZW3KvXXvUvwj1mR7h7ZpRW/F8nL+gS1ee32Qs8VHGAedUzgYr7P9fUWD2qB6aIO2I3n3eubS1KV
UmOzskLVBGbExr1LWlJannlc0m4f527iJC8NTwt9fQUIEGSsersezFK8k+pzmzxH4sLLa8nK5KzI
YCFumwK7CDqEUD/M60MZy9YQIOdG15TxlyZTQUobBI1wxJNTk3n/nMxarbTdbp8YpQnKC3JPMJsv
MqlXuXE6fix1rM9tUzz8AHhTcH1DXHKyhh0t9JCWBGRFXIfuPSsudZ58O7rpYl1YmAb3DNehF5OH
hZi0vSrvRBPNXGT/gM0ZkeBR2Sm7Tq3Ie6x22Lc+STRW71ae+oC6yucTodaVKaiMivS6SnGkXUrg
f2d9b33fZJmpqBLcxMf3AceJ/CKyfpERGKmZ7pyDs4pVU7+zAz00CjM2IIpHErUllJGoCDpub4G5
mxivx3+txZRYJpZbBYiaYbABZeVVoPlfIYW7G+764K9stktLEwcpSgVT5goKwTGGXI6TjiHLKw9s
18B7vbgoUp4QJaJByIzU26P8DgZvzfe4Iy8inBDeJFbEb9uvD5BGIDkQvN4KZNf4Nyx6Rw7vtZHp
Damsz+0TRNnICaleFYKKWrlZBKDNXleo4AA4j8o92r4m38PzJcc53tBjLoqHNLTSo6y1xR3PnWKG
0YDOAGtD2KvS6vY8zD0HQaj3p91JNJSIQi1XEeyyZgwMV/npKESNDWvBSy/aGd3cxXw3fsu1LsS+
Ed9VBr3W0Oqi2i35WBjOnLcEPwhYFlGIxLtrMpzG4XwW3Ho0zAjv+/1Dbq6gXBpow2Oa4B6wnLuF
19bscbm0OBnY4KJmwLSwmGeHRKiAA1XbCOnElaA1W2+nCHdopVwY5UzVCiwoSFKj6jn2S09uXIrm
RQiiA2W7azSk/l790HRXkOauQ3WJkWJ24S5tTV46PvLCMhv2eLbVZPfcyqChl4adpgtL1AXfNZTp
kRw51cCmgpAQ0cr1FpG93lHylgF8n5bV2sylLRgrD8w6XpnkHp1zxCgN9SvZyS6JzOOGe3jk7x4V
LS3hCpdWdTxuP78FeUioT4DvZnq3B+UwJAyPUe+CZ/coqcxarUzQIpEvHP6FTfvNFnfL2MT3txLI
l91iXM7NYLy9Gq+12Zry2sDWvb9X1IZEm8PDp/6kn3P1qTA7O1KtSFc097T83vzBtTNGc0jA0uiv
Rhe+MAVJtJ0cRgqFWkDV8MmmD2OtUCKIgQG2o5do2lhDv9HTlKFL9zTl4rJyemkTJmL66IsJvRJQ
mjMDepDumtSP8Ney1uQGXtqX+B/6OF1lwYPNxn+jjivexhAFx2dfbxtq8L1sgAQy8gqaY0o04VvV
obXA0nA3Kqtj+vZFadZGWNVEVpfgLuNJmy4dyPZBzTfGvz9w/HmSyV6bIgNfDvrAvHHMQ08ZHkG/
+MKZXzI0btgL/ykH4K12kOy3G8l+5esM7InHDBOaMQuGZsP5yyFN5jMQuRRDQhpFSoj2vEE8UqP2
qxcv6EsTdORUBDS8HOQNhOQp8mE9Lvi2uZM3NiWPNRMIvE+XMy4axY1imM8KF+pzO4H75IOQ1L6v
8tSXA0khmlL5JkfFkZTZmnH1kB8ebn/E7J5CfgB9mShbA5c9cepVkjmRHFaMnbhmuBmIcn4qDbNy
ycHUdfflbr0+Si/wOhBrvW2ZmbnAlPHsoYANBnPsqck6xxQnDQXQg/U6JDukXVp96DHfBRJMR+5Q
k4Vwb265FSRdkHYZJ/0H8XsXyhEPnR3G3nAeJKrIU/GVoH0oI3cEpZBEVbR8k6jc6tGybg91HMnk
6Izk7HhoAN8GopGJu887+B+uYIFCbQ0lec3d96rdQmO8RusGF2gNu1QfGTfuLYOTIySwiSB3SLTZ
wTuT7iSm0ER5Ce03c0zx0Ea/NUQKeREO6Xr5YpamxDSHjbjZ9Y0+qP4AyOsS+8eSlcn25MW0zDwf
VoZSddd7/xhatM4R5p1VQI2oiRbuRCtuH+lMX9guc3ntMZOAFB2A0+jSntxVvuhBS6WBt5XB8uHK
J4XZprEehzqQJXlXawU0ILtPCYJtlBqVdvp2e9PM4K3gHJhvNq4xap2yGvsZz8TNULEAj7JH6X2E
YoS6yUh39DOo/SygEErd0YfDbbMzgIhrs5N1HXiPSuQUZiEWJfauxiZA1e0UQ26toiEyGmozyVA0
fELsnYV7GnkOQeO3zaMSanmxEJ389BH4GHZkJwFLJlIek5PTuG0Z4i3LIvxb+cTbLBVtxr9/fVCu
f//koCCFzrVRPWCwgKKL0or3PRWpRVUYNklx4kWw2JU7JdDyfpUOu6pZ2mM/D+q1/clkIwkBnqhx
fOCETJ+6Qyk8OKHmxPehcx7OobiXWlX6SElPAGC9vdAz4e617cnRyqS+4XIBY48iFTWrpswIlR66
p7y0CgCldb5cKiWMAfSP2QbTEjQj0LsM0Z5rl1GzVR8KOXLtXFhFgGvSDei4pDpCb64EVNMpdFj6
VJd+o0EjDtIIbeIJHImKUBQJn9PAFjaxwPUQb5H9zRCHWUZ6r+3ewqHtzykdDx+p5IIG9/ZE/XRB
mKeLr548C4Ye5NuKCIRQAcFLuhQtDsDt0NsIXQkZ0yUBoJkdgX6YEbg7gj1/KCkxTJXJKfrwbF94
4vOVHDzEtXF7QD+vI/A9jLJ4AHOiKWSKS6kjueWSvhkxMDHgjJHa5+WK8kJNyh65SGujWE3TpRTI
z2AH6S6gV0HxInwrgl+vvaTUSl2D9N4ewiIwvTg6d423JMM6E1PAClQTR/pvKNVM2aqTlo9dx/dY
WyyB74/WZUF8fleDrCiMHKNpQPtWFoMm14YfP4Nmt46PcZITIXhfwlbNFF/wKRyoZnCFQNJmSkPu
lmENQu6YtZ1d9pCruSboK3+dbUpNl8mgJzzhFmK5mRI0TI6Qbwj8oS1jmhKgPLmvaQGluv6YkhK5
4VjlNeauU+9CTfgL8Ruy0Oj1RwUSXAhY2OsVxaNJkvw2Aoggwk0EGGP2QZ9ZNVZ9VWaI45H6WcT/
ed8+LVFez7zcUI3EzAJxxKIldTq3fi9CuQ3Bh+2lBHWsnviWs6o20l2F5O2m0tef+Qq4extPx4U3
2IwLu7T8fXtePE7Q8RtHLptxNtOA9Doz6RZkcYBu6kOkOd6C51kaJzsJQSh2ABEdhXHSX5mW33Ha
yl3HKhqNnX2h8+g8dJBArMzQI/lSPW32KF3M8ffD4WKklTzwsRPCdnboKgJOLs3dcGjnVGlPVyFu
XG8wv2r89BdSPleLO42WK0TwkPmBYSnTwjOvRnuh2woq/YAAIwoWAoy5WxB5JZBiIjWIPsSp5lRS
IbkmKx0QKt2ma9RGIR+uYGSKBnB0652HcgkSM+fgLwxOyZjYgVEGr2lw7QLB35OOJSzi2C3YE4R1
uz07T+sIb5Cl1/uS1clOQqK7q/IOVrt4SydqWZu1+JdGBkYSsMXAyf/gTqZatq7CgAPehn2sKH4F
hTKtYgIisHbOEZlaxbT8yiRfpWNErMEGFuVY7ZI41czlJqDHEVBT3KKgpxx/frFtIy9MM9pPOLtV
u1X0Vq9cA/O5FDux+C2TSObSynQRs7SL0NoKK/wuJvxrp0Gm7zV/Tlco4y8l8GeIL3Df4+E6MiiA
wHX6RHc8yos9EcYE0hnPlW+I7brr0XyiHimLQZVbD0mmpej5exAXPNCMu7syPYnYunIQwlSA6RBt
N2C28Q/cGjLq7Zu3JIQ9d3ldmZpcJ0HB0BHFwdQGkI/jUTpBgRkKi++oai5CMGZOAzpH8LiCEC4Q
hN9YgotNUrOimypcytmFAQ0q1Yite98sNdrQ0xesn3Y73pp7yV2ZGz/nwlzP9Y7UOxiaphXaTnp2
9TJRnS29r0+WoAkP1nBasDi7P0E8LCFrLoBYb/z5hUVBZvIsTGrOduKAtOuG01l5F7z5RxD3EP7Q
FPf0sC2TdGmks/tFQSIZPgCoB36yX+oAea42bFlbe2bXA14RgXrnkc5uT8jpHJfWcQb/NaaP4KBB
xQS6L34MOi+GWclh3XtVBsxHrGe0FiqqU/taREfoLwx1N5I1NP9iDrZZBvbTLCUed2QkxEZeqze9
zUQbb1hHKauWqVUBn5FtQ1aTvFPLqHyhiq+ch5efRjcfEUockbmwSHOTNfJHgbcc+QUIIVx/vZcB
0NwKNWs/agNLGmsVqo1Fw2/h8ZWjM/Se3WilhFQuaJRum57pq8PEXZieHrY2F8DwjeugP4I/Gb11
leYcG00hgk+4J7rQ9RekxVTeJy8v5l2zs5JFOoPZA48YHRRaIE9nEbVfD79z0XClsLh5ORIgwZKq
DkMqFb2ax0VW/7nzfmlqMtOi4wPCO8DUo6Y98+vcJSFFmB2N2Mmy+AUgyncD9vRyAB8FxPdAOImO
kIk1JMYktwhx6wnP5Zl+lDad1jxwd6H+IKnmlgFxEPj1joV9OnG2XRCiPyXWliDVejq6xsKJnEmg
gO78z2+ZLLTU9XCplAykNJpAQcRlCGgeKvilZMLcVmaR2uSB24NA6LQTqxFyKezlgbMr4T5QSJyY
rt4hakt0P7Rv7925oFi4tDUJZXqqY50+peG8NfStKCdeHd58m9J7Y5ucZbJeW5n6pS5YnUuLXVmd
eNQGhYgyaFnOHrPzPWG2zlpcNw9E1A76dlsQ1jgPg+pZglp+3B7w3OYFixEe7CKIDIB2vT4nvlMl
Qx2KeATIatO4pD0F7cttE3O7BGQMyDWyQKUI32/ZCz9aDD7jsyUGF/XAy0LXlau3Qbz2FoLtmXav
8UUBCpVRfQUJoMluZCtXlmIKQ2nR6dU/uk9o6z2UoOFoLELi7Ts2KF6r7w35pPQ3riRebzILsynO
TeflN0wCxFLgPZfxZc5OhZRCx1FYRoKZcIPypORebldh2j+4UFr5FEFaX2tp7aCTm6c8ade5A9r0
lLypYoj69gmD5o2854gQIsggYhbSb2zMAzOTNqj3kDynSsh7upSH4x44CXpimSBCCskVkvcITXyR
ITqxpBdU/TagG+Su9+qsIW0x1C+AytergelqCLEplGBLbCk+pFkSHdi0gNBEXrFZriY9GLxULhE5
RBQAG7n4d69/CVKpQBqTyTKL4uMSfemSAiy4F8i7UOAiK4skqD5movvBCijHqjUvpGqUVAlDhrip
1nLCUqsoSySfREwmNWrGRjVUNJKIbvWkQIskQZs/UM2JV5xpKBbRRGzb2lHRRBu+xZiqkoxSq0ta
t7M3xp9L90MzvvUbNF1C4MEOHnLIwqvCSelBspcSauVtHF1xDddbyJXNVAEutyzCxevT18ti2Seo
htreVlS90z7Q3CNjMuBsiPTIFBYO4kw5DuZQ3EVzM077DzA/ukUTJUgc7E7d22qNsduFVg7MUEqe
hT14785ppvK5JkaqSqWmtnBbzI9WRNoR5Y6RWmNyOATed3qxi3mbb7SGOg7pMXzk0cNTEHqFPSVx
oKkqd3V31y/B1sbfPL00IQf4T8vTG8RN2TgbBJ+3lWc2U0PCFSabbtPGLJvD8ba3m/UAiC3AWA+f
CgmX6yVFuyaU3buEx1v4Wel3dYN6/kJhYd7TXdjgr23EWc/6Ag0bhbHbgPgDTFGedv/pGO62UYm+
tk5flrR6lBefprODA5qRZwB3xotx/PmFK6e4geoZd+DtjQ8ztyduDFx+rNHF755EbLWI9j9u/N29
ra9tD9i8279//oBfGJhETpLQBaCpgQE5sBzTA+bvOW1QbeNRaZMyMnDHtBaJkm7baiFo+442b41t
cjXlUowNmMN0qu92r3sDQCrS5oDigGNyu81Xd3drlmgnKSCutnQtzkVPIwL1n2s2OXWdG2SB69H8
2BGw679e8R4hvI7endV9tDGzr6eX+OFubQPccbS4jPylQ/+n+SlglGIymmsDDL15Zrb78QHgaPeS
2u9PFYCJZrCwi2adDB5siPvxPAX+fTLV3ZCWDOPDpYYAIu56FcLUld4/rMGB8+EssXjOze2lscnc
QoolcIde4Owdr4drSY3uLeZlYduOd8B072Dt4FFGSnJwXF6fuaQJ3cqpI97eIXO4oQ3VOn5Y9dKb
bXRLP6wAe4Ps1ijSRE8jUJwLWZDgIf1Cdb6Mt5wkUGMgb8pmv3ppdO9eLrQ7lQuJ3dihdro9xrkI
ERi8kdwKwrD4gushRlIdc3nD8nYgvuX9uU8fYurcLwmkz2BV8Ya4MDMZI8VB20YsOXiv59Frempz
CABmysnbg0s8nAeekC11BBv7Vq1AuQzKUt/oCaUpGhjbahQDbg97dvcAtgHgKDPqJk12T+axOc32
Em/Tr9Q+ak2xXkEeHc0N4kLZfd7QqCqt4NmI5b2eX4nNGSWVPcGuNFk0uDfasZJEb0IrWyJg42b3
EUpSIycaVDWngD9IJVNZHMNUqpe6RKjTYAycGq1edwZkYk7op/10xzIKND+O0ZeekPABBKrxAQ3D
vgZCR/v2FM8VGlAKBkfRqC4HkMz4vRc3lhNTCuN62FrarlV3xTYlqLirxVO0ibfC2hPVWl06sezc
TXZpc3I9ywKSqhU0leGCOGQ/QI010ih3JwPbjJjvZKtXuapbI/HuUXtcGPDcAqAfCMgSAJGAbJ24
i7LiRxIC+FvqlEWKwUXPsnfPgcKnS3RwkgVdpoIID+EXhd29lB+fvWMvrU/uWN5vhpSX+3HoO604
KE8Sja5cIgfqFzgPrYWx/sTvwl0gHThCeJG6nmboBtnpGMoXeTtGp0q1yk0w0iWepIVBg5ZtWesC
rfLebxudvcsvjU5ioNrvkzJDeIuY/fHZ2QFlRXb7kqw+28Ph8JRut5x6p1qW+rjkLma2Fdr5UbpH
/A4ONHFyisM8cAKxjAWb/QJ/SNuatQYemY4ybw9wJsa7MjM5MSnvRmHVZXAWwpCZQyBjTik/UHuH
r5aCg9HDTW4doK4RyYLiD5TK0ye7K4aZMDS5YCMXSUae3HvzYKoF8cgJUNOFozEeuytjuNxgDedi
pNZHhvLaFYQDDVFFwW1tKAW4mldjYHXr1frt6ftZUBnNQJoFwoPjdTptFWsFOREKV27sbh/eMRpn
xTukxT9BpWX6qrB7qnReKzWlOS4M71t74Mf4LgxPzp7gC0ECspnWdsU7p9hQp2rFxSvfMwA4baqz
xH7Eveqp4hb9MKkResabco54PcbzXIGKDIgdtfg+1/xdbvf1KvSfQB0RsWq09czCIWWDxolSQ22B
0t2HdJ9GarNVbCZ4kmPV02KXFNG+y0whV0sfVF1WdhLzQwFZWgjG9hQJrOScg56kVAyXxTuXtzJ0
4K594DODbcxoLavFaojyIUkAvhNkveWAFGErEt51Y2P9Lhdigp4d1MEr6glEI8gL8Lq349+CcrHr
fDxKt6ZyvFAvbg3F8VEnlqXGFtBr/1jmKleBBHvLgGgPHyMdBUovPV2+v711flzT3zuHZ4FbHUmL
5Om9EXp9I40LyBjeXkKuynHJEs3cko2J92pS1N2LDDY2vInGtGzDLp3pH055MorJBQR6117OXRwz
SBRoyb4CiuAxxBYh+cY5356wnzCYia3Jlm/7PBEaZrRF0McnpBYX6cLxziEZYdTcaDeMelLihU7C
2SkEOgVvYARvUEq43hxxL+ZlRYcwWpW1UTtQN+uZsNPTdlXEAAN1VfeYePQSmdTPQt84WBQz0IYM
NwaY08RuGsRS0mDpguCVHtBKxqJR5S7xmRHqW9KEAxtkZ4ofPrvNPul9IWsQkyB8vRBM/vDZk8+Y
zDkgjX1CJ0E7FuITg0KFusCQHd1HPSffxxJn3F7k73rpj8N4Me7JYQyEdOC7CvPN50blEUFBydYP
VgWvVe+pAKE1yEakoGNTxYPs6/EqlKz0nflsWs3DE1unPxgA/NKn21+1uBqT4L30/DqV/Gjcemlk
hfW9wKjem5s9KGqcEn5VP7f+NsSUJKQUtZDa+P2Cu/hZZ8NKQC15DPUg14Li6vWGSNi4rONMaO1S
3PgicsSH5KBwapXC5b4ITkI6S0hItMoFKGqgmyMgyj3jP3Wc0cvw7HqHvhQBudwWiuEm1+5EfiUs
QmDmXOl4D47kkgjCp9n/HtUxnk1EfCS059dBhwUUjwm/EivT7czIX4fCa6kcBO60sEBz1z3YCUYS
C06i8fK5nh0Or8qSEqsOmi1bxr8vh04doGfN5f4h4F47kQbbzrpgDcYJdApqYqLyWtQLoNTpUwD9
h1ClkNFGx+DxheftZO+GlCOVQo3+p2fefMYOkQMiv+BhaaYmdLlqFSCy3oK0LPohnXuAnjRxlwDl
gbo9/rk9IaN7uDhGPz5lMh8U0F4A2g+0TQNxzoUtCek74KydeGHM0zfA1BAz8Y8c2BGakIKhAuSD
PvPROQc5z6BSz+pCIRhVrMYbrq7AY/Pa18mCt5h4px/GJ0Ge6w8Nn5Y0bVfpQ3p24tNAr/3G8hmN
qQyRWkiuTa6CH9bGzX8RJzA0JVdUj+UNUcwRHyAPBbEkCAwW+zhcartYnNfJcXcihe5SAR2SyYrW
3dLIaSup1Q5cOIFawftbkJBfZL74Xq3ptgHeApwHjAgak+8H/+UQ/aKXIO4MWlrAxGUTojxGAKpr
aIQAGMm8LZHPzI5yZBuCq4DcEhCY11NaBzQIS4GStwNeFyJVqKxgpXBW3h8QRHrRV6mYBW5cxnm/
fTymcfv3WuJ6pZE2BFEMoLXXhocwlwKnR2cYV3vOo1j3rdmxqKilicsSLvb6195v4kdK5oIVQ0u9
FVM9OuSi9CUeiq+QiVuzlPj0GAGmth9SNtXhGs5ZH6TW7S+dO8gohKPJiGNFHpLb1x/axbSXRg4+
1C+NURzeY8xU4+RFMbCJA/2ekDHSAIJEpFl0sl/baRqnbFHOAFdnoaFOpAYHEGge4qOoBx+tWUHc
gNIFfSsZ/kowWy1e0UaOUhl4R4+hpqwgVYF43TeoBT/2/U6b7sjL75rukJRhHY7Dd0nspxhHVmNU
pa93SOu47qvU4hnDJeof3vM/3rv/dD/Twz9+f/n3v+HP72nWF1BQqyZ//Pt/1ZDVPEf+OfmF1MXn
uf4l/frlVJ0rv6z89/Jv4y/711/++/Uf8bv+sKWdq/PVH3Rw9Vf9sf4s+vvPso6q76/AV43/5f/2
h798fv+Whz77/P3X97ROqvG3uX6a/PrHj1Yfv//KjsTO/3H5+//44d05xt87+Un1i45RYkh1+eMv
fp7L6vdfKZH9DWV8JCKEkW4TRwVesf38x4+430DOPkYlLFpepW9O+iQtKu/3XxnpNzBVCmCYBrM+
Ep5jQ2KZ1n/86DujMSIrBTysFObXf37i1cL8uVC/JHV8SPG1JcZ0fT6gQArha+RU0X4wvqFQ9bve
t7FPgQg3Qbd/loOopZdQOu7ObudWVqLUjVoKgeave67wn6I2FtSIEk+sgFYkPka3a9DFat7yz0wr
B4YzSG9u5MbwOOUB8m+kqlMKBGjpCTuQNrmgPabtoFZB8Eeb6r+13fbZZ3Kqis/PanfOrnfT9T79
+775LCrsyF/wH5a/GHXygQVMk+nfudqf/0825BjU/s8b8uEc+CFO1/l6F49/6R+bURJ+Ay0T6OlA
VYAec3G8Lv6xF0Xpt1EDBPLTqAJBWGpsRPljK/LMb9C2oGVFAk8auO1k/Lo/tiIn/gaQ0Ui7Dyws
mudp8d/aivhFFzEXbhPwUktjiR/oGtSDpyk73BpM76IQbiYxD64TwJiqFZ830RYNz9xblaeCr9Ju
lepBixaHMKx6lCNadEe1jqKJnsjaaZ12uiuVga50cbYq6dgVt1kVNiGJMr977ms2eMJ/0+4lyh2s
Qczpl4BW2De3hfYvw/WxpvRMpaLZrdDBZL3UUYSL+ccg0eXDoSvku5UOrKOTkMtBFUMago4x2VYK
LcYvMxuTK9WbTnIcxnDoIdEdkL/1muiIVWNEmbPpRRQguqGP3stCBi9KTXPHWh7Qrt8p0qPiDe4J
2cKyBtir5ZAPFDzZ4FnfPXqpwlpASjVHOVTihNSCUIBaEllv3oBiQnNg5E58c5wWGiyRnzWq2znb
TB7QiwRhXwiNl4h4veJNxJPS6mKXM1Awkc9dxOZgtq/AEGc0OR61BXQoKqi+x22wVpyADAKF8F1k
4uSz42X/q0rLqFpVbswUZg/WgVQrWfT78FUKXWJJibZZ67g7hkIMnFQgdSZxyGZ7LuhEiIDVWf6u
tEN2ChGS81rN5N57GibKcx64iS5FPeo0JaO4Kl+5QkZcga+BeHPCBj4NDTM21TblMx+1bGCE0ZCV
6OgOypi4Ds3ijSMFodoGcfyIW65QwZ4F+odYgpKA1MfyToYw0koq8ehpkAa23JrxEDwgv5UVPWWF
aRgcejlMTad2fSOm6eBLzloKdOWecyc7QQGEr8vWW6GW2B1bcZQGME63YxQne4gknzLagS6s0AnD
Q5tGvhaWTWLkacMBKdx2L5XgI3HXoy/xowu76HlwXGbT0zW/A/isMfqAyx/5OmYMTmhcGyoQlJb5
AwKwHiEq6ZiAhtamANbqsMjyD0Vshb3DF5WGDQMkEeUCiTt4KWDyFHSpCURa1+gDZ++yukzNPnI6
NGexYMrM/PJcyYqW1RCqBiAV4N9BTeI2tRKuK1eiTOdHIH+5fcLkHXKbripEmfsBT0StIykNVfB0
oViV0NUmoWLe8DKOWgXgoH4EKUSJRBRXmakPRuYgouPXkK+kYyn1/VfscyBz4MPeP2WDl0Bd0u9r
NfSRWc+YvtkOYJSo16jf9C9SWEEzZpBdCdyESsgQTqgGHeQ2sREnLjzB0K8Gnn2vuMbZFi6SqTgJ
bzkCHSLGfaByXCahv98Day3VHwSRkj85udp5QaFWqAaCd6QzcsFBCFe6+d5tQjCSY8qcvA4OrcyE
UBJJhE3eMTrjioXpec66cpn7rOTBmYBmSDFFjqNz9CzNAOdTythIYjDcuRRRQmRtmT5vnsBTuXYU
9r2IAkho0O4nxZzyjLobJFmPgQEjfeMdu8h/TKv+oRCLteNzD5TrnUI/vme93AIpGflv5r5sSW4c
y/KLUMYVJF9J3z08PPaQ4gUmKSQC3LAQIEF+/RyvrrLKVPZ0Ws/TPMsUTqeTF/eee5Yi7jd5c9uO
iktMW6TSenD3QGkoe4uXqR0y1DXzMgzmG2nmN5N5Ddkn0A9GYbBQh/uOvS4F5ul2+s7j5IW30cfC
F3uhkJhfiSlYJVIbP4xR8wk7YwFGm/f3ypI7ZKifJgIocQwPyQyGnfnZxwlA8YScVAxUyU71Rq8j
yNzd+BIUwxYVqYoZ5uvVaV4mKr+zomMlacxLsnR3soAuL/BbPo9lvaYHLCRKA/wON5WLynAbb9ka
g75HG8i/qL24mPNjJ/v2MOTDS9Ky9GR8qg6WN/pHDC31punrdueRbtW2yzW08gtpeP6TFDE5UJOe
mnl+mUF82gaplc+IBdhGQ1e/R/6mVZyKKo5g/N7x09SDhti8z9LaPQ3dVtJ8reBGUnZtUK3qI52Q
R7DEdVW3zc8h0k/w0VCVRfQts/R+mTuzXRFAVqY90rfzF57fc8FfmhiYYN8On6zF3/caVgQqYheb
IZjGhqRq3PyUISt4uIWUB9jE6iSv8lScuinaOB58rDK4wp/nkilYkeYTmDkduUx0nraLwJRRhxtv
8gOfYrULPBzmFR+f7OoRv5XxcpSwCqd8K4kdy5nBIjjBbsOk21SGVSpyjaAKwFFOr/cRKtXcSOR4
5g465awuI4bKRsWXWlBQxtQlgaVOKUz83iAJUxTDo+P9tTXhY+ig4A7y5mSohZUcKe4aMvKqZ8jq
0QryktpDitWIaxOTK17qZwIptMjw12pKx0oUx7C9WUUOGeLmPcRTawQC6JRepxyQtlDqOk/TnSLu
q5qHe5anFQwPv9lYVPPisSLgRbZfAiiW85GUGikfMPi7hEtm8bjSp9q5M2bF+2GFFVBD3tJ4uAtn
bGN4spa8nx5bHBY0lN0GEy12GjYAVz6Gk+cM6d9alIGKNmHWlR2z28H7g8X20RLYd5EMzp4eaeGp
0R4O4wU72NDc+R6Jb4o2+0T9xPuFHLxaxNUKQ/Iz8i0wltVNu+Uo8Hc30fOd1nm7b4NxsaWMguFh
kNa/rDklp4EmT90t4qLoE/TdAz5kbeJlU0AhiWd9xkND+gKPdYDTD0vmtbb5oVlBCx0lZRWSO+KT
gKX2fkKIejm6ZWvjb2qmzWZJJgYQmdCqKBBWogVrzyInl6xeCJ4XgMmjaIbd1Or6mQiUlrFSfv02
Ze6Jyf4ttPS6xn385rPO53cLy19z2ETA/mM3IQULIsBTnuAGdel2LJpdj0Cpsm/8JY/vrH7LFSDh
KcGvMxLx0Ae3VxkwvlzusXbdzEP4lpHsNQFR+hasB7eA5mvUc4R1Mt7u0l41ZeaH/mo72A3P8fiR
UfOweshhB1iSLoae6hUH0RoestC+5RomZG3dfHNmRbGKcgzK6lOHHCusrJ1K6BZ0adIJ9VIln9OQ
wWET5u0qVdNmVN33rO+qwhK7EX2DrZ71x5XATMY1Gm1VDaCrjo6K0MMASHVs1TNvODIlxJmRBGMX
tod8eIATfXcPtwMXjIcO+3jfF+hTfNnx4WXRDhmAElbna1zs+cyBBQOyp70+NcA+4OiJJfSovha3
TGQmj5EJdu1sYUQ9BV8895tWyNPS2l8NU5fC6pNJ+n1hiq++EU8KrjqZyrdhk6Z7VtunWHaq4rNO
Kq7EB8+7sZTJlJSUZKc6W86hU8huAytPWTzwC+nZXgbBQXNGK7OGlQr4ZkXaed2LTSExOPpsuBs9
A8GDMBi94EEtk/koPNdb3ei7JndzOaFwUV1AHoEOv9TEPETJ8N0EFr9WMoh9rYzbkEaDm774eGv9
c22GqIpmpvCBdJc7dW5JUAlHo7c6zaISyVBPzWSnjchndQhYjauGxmga57yM5ukwBVFTBgJ5vkkP
rza3Bmj+E1rvZdi8+lQPoPeanXPhFuqgbTgG3T6XrK+aKBxLktcxXAjC6CD6UFUReuxtv/AvNlR7
3nUn0g2PCUcnNqOQlM5mH4WBBswg8JIucVfWqhAVQVcBVyGhd5CO4SaL+nvLFCJrOhTIMERaj9ZB
leXBG8CQR7auFwAG80ZmuqgKJN+Xi2Y/QUDYkB5ScwEXamUygrS1ZjcsEW6wRylsNilKEl+GL/0o
xGmO0Xfj2TqH6TK+9ejYDnWdH5kQsHUwSFdR4MxzKSu38l9h0cDOejBvLXEPKovekiQ/1LDzZuCP
eBe1WKHgoaRtf8Y2ti+bIrt6eHdJydvjQqwuoRu/kJTmu7hXH5FHSwsAragCs6B8dENdNh3FXqhP
XFVL+KxJZh7hSf/WWH4Axe8C3KZKqa6E7VFrs3fNAuzG+yne88hDiCyDw+jb12wNRBUrv217PKjh
Yt9ot1ySaC41XQ9dNr3TGjEfffoQueIgNKRwHhu/huylTT8Xeq7rsYH3xpLA4WM9r5M/w+3mpx7z
aVNzcWvJzhGzX+MR3U2x9uc1hiXImN7MVvR0iEfEhirHtpnBNUw6AlvKLB+DVnMJSuc3XOu3fK6/
IJfrXgse4F2G/ieKCTIghul73neP8cLvzJh62Ov1MWKRUoWIwrS2VWhi3JssEieyhhuW10ebhHci
CJCopPdj7++GEVLiRNcvA134XqXCl+3cltwYXc7JAuvhSZWqCLd1jPO8xTKF9iiuNdgV8VNem5PJ
6CakYt25xvFkS1uUncBQFPrmBR4hrmpa8HDT+BdgrBJuOHdYTm1ptLyQgC5bndl9LMWbic1T12q0
8yi5zrYIINETJBt2N7d+2rtG8pcurgMY5nRpbDcwT5CHucB7XbbcYU7s8y9FhsybkLt23+UWNslT
VByxuKaPGt321vjMdBWToT8GEHIeA571u0gImP6Oa/xT2TR6zyVf5jKcoa0YZH3IODjzFiNE2Xgf
lqEP2LUZE+wcYFxgYNc+BuTEk4L9SDsafwnSSdhbd4FIVqWYeMAgFcKQ2msMryOfsH4alkxVPbbd
L3TqMcVNHQbKwofxzxYDBmqGQG4YmgXza6buNkbwOb6N5cjRToiGnZkK/S7Vhly9mbpPOTN5hnMd
ORDoK7ft1MzH2a7uoFdLYPFLE2wnh3YsPfPdE8CTeMcyj25R6oF+EVE+VWlLke/Wh7MEEhLku6EY
s92S5fozRa2/kwHYLggHjNgrNXr6Ea1sOeW2VV9gQ0bhM7IWyDbqFn8KowB2CjzL4LiIcKxDJAb2
3FiZ70RB4oMLav4Z+dUulcgMpHsxmeEMLIIeqra6gBZE99L/si0n1551URll7OT9Mm9lMfT7JdGL
Qbkz9JO5xD+gnXBFZSRP7mt46mFe8WN68q1AtaLoiS3EVpUOqT3YqEjeZk3CbzLGzfei/7kORfa8
Is9rG40tMou1r+9tHB8hPH/LRaBKbUWwRxaEIpXOZYQYBC4vpJj93miXY7CCpqEZxxumQIrDnBIs
MJyk4ALVTQYBq27nKsRMuZT1UKQnplzE9yyLzasocv5zXqfpo6E+Ppq0n3amX9ApJ5pcVteTS8Ac
jkI22xMvQrmri1WUBWb7PcxW+LcOFV1j6FrQr61Tlx2mPGsf2jHDukSm47lwtd8tM0+Ragh/zylU
/jDnDMyiLpXvuu7nb3S076PHcy/nc40Raj+YOF1KV1PxPYgb1FU1FrzFkOQEeAcBK6qlNQhn81MH
gCRxzY+Ey+acyASbOBWjabz5mWwa4NjIoGrYAw0cssYCp07TOOmLTmi7yTHn47L9S0ORZwTGkt5l
NchhI03vdYwRDvvEcu4jf28HR/Fakzk7jPVkz5LOcreO4/qdJAQJBknIISkI/R4nTPeop5p9bUDn
OFIIQgBEDdHTyML+ot2EXVbRZPy1QPk4mEUUTWmpboJqodirJcuYYeTK0nvfzqDRxCzpd5DvDxue
GgFWFJlKkA+inz04X18xOeSfrlbLbmEzu5MKggZd8+W9XSKENsyZ38g2za6JnfMtzwOxVbEdt8kE
H9w1Mh1BZQg1+pq6PbGhF9cga1G1fTrujPHNe1LY4aGNgv6a1WldiaQJronM5sd2nGHNCkfLjzbE
SUe5Sx95mC/7qA2XczIV7lrIZf3A+ZCgM84H8CBk4rYzb+2AM7QTFzWleVTSVQ6fblRoIdGz3qlC
Dw9poZJqGGH4oEO0cjyy6hwuZnkJshGnDAa8cayKoSbVtBJVwa8h2q2CjZUMxumMIUUci0zRK+YM
tYk6sm56iPOqfA2iFzXw7sAZbIh0kI5bit3RwS2520wI/ZWVDUL1jUxLu8FRGmxHEIE2dYY/baVl
VTcxViERoX9fcrae+1DG2zAl7JxF9qrmHrS3TOwLNnn0OGgqIgHwxrg+eV6zcaqilAMIReIpBmJZ
4yPq1X7h6wp67IQMEyMH+6p8kJwQLJBvm2ngzysymbdjRNFA5hCqZMU6AjegS/jCSFBAwCWLHs3a
kmYPJCD60Qyyu4tN3X5prZrcboBm7+LwXiK+U9fo5q0j91IsnB8ijfmvw5YGb3cm+yrIo/rct2YM
drM3xF4WiWTO0uplEpAiNho+BmawL72R7atgsOEvl6LorjpdBl8ycRsBY7yQUTYAt3YY/DC4JxhE
c5PTl5sIq5yyJNvwJpnOWcfTa4fuJAVbV2aViUOwEIsCA3NupN4Y2LOJivpFbzMmu5OKtPoRrio8
xrxbb8imvMKqCIcC3CzDKQIZqk3tU79k4XturXsYWohPS4Yh9mJkl+4cbb6Krg/5GV6X7LmdVtjP
CTt+iWAX+YOIgO6lEQsiG7T97tue/ZgjFX13IoieVS7IiQpqgwqFj3ewHCkGNPeAZdVOd8K/ZUUP
czFWoyID6oDLWTSH+cUlcGoqhZ5FUy60IAjMreW3seHddxYCxdw2rDMHmHXKpVyEZZj15kIcONxj
X7qerDvrs1E8DIEvgChlNY02JtMod9PiMLl188COiDxAiQpqxP8A7KndFjNw/JxHft7PZEkfeBPl
L1g+oAnQsXN3gxPRbs7QOJa8LRCGBxS7gQFfXbxR3WZb28Xhbr2Ry8vCaY+CodR0WtOhR1ObcK0x
UEsWbSfgNOd5zc3Buw4ZRMsw7yMILD6YbaOvCZncHnd7OCVrk0aVmlgDgJEu/WcduvHoh5BdZ9Uk
bwQNyjUdwzosBf4+CFQiP46yQZGHzjR+HTVg412hV/GiuhDxxlxAmtqvDQUrk6Rl14DtR2uyD2E2
fBw0vKPKRaXmWXfdtMXmKGiQF7YsV7MqchED9T/qmEeAq1b5LLySSGCEY8C9U8P8UC99tBnmbGyr
um9lpbrORJUvyFCUcdTyF00KcgyCzsFXz5Lj4lGRyhwo6pe8cZ/1tBSwepUFQOOl2aoZ9juERFXY
TJt8Gh4Y0uYOpA7WbSFXjBOhGvfaHWqf+BYNNGmBvLPgvqUqOyc+gB1kUwtzp00YnZkbA/yiYWRK
PBOyCjSij4IGwA8q2GftFJBoGcaXOPXmZVRavco6AGLEybyeVgsUrsqIINuwBYiVuz6DJ4JL1uuc
sQzYGp+i3TDLdW+iGSd7gv5qMCka27WFlzww4VcMdew80UmeMWCaXTRY9TwXJDz5TkchgI0Ywl2K
qTxW8VJNSCc/m2LEQGOT2zzHh6UKxx5PRQxIkiudPdeS1ej5iXAvSsb03UiC4F98p7d0ToeDnX3V
d4uLNzEQ329s5YRc5Jxm/SXlfbbCxaX50pll2PICrha8w+apTGCteWswcl1OqCHp1ggX7WMA3f7N
OU2vGDHC4bJEMFPdsHVZ2+2qmN/1M6rONRFGXvNAuQwsqaH1eNGl+TrKm42bzkE9oQPnZ6FG+xY1
JH90XX3LI1HDj7VRw68+GtUOrYh7nXuFd6Irkq/T6ODAlLWyex45lQcf99lR1yEA2LBpyWWI6u46
ds7ds0SSIzbUroJvIb/KVCMs1I28NMF0s5kL1BUoE54sJL5+E3kD/8zOLmjyoPqx27aeplfAYiPM
4UU9buuhjat8kckW82G/q4njR4GqdG7R87zi+fgcB4rGAOjSHoHb9onYwr6s4wTwxSdEPfYoNXwT
rjEeha7nw2MOz9K7AIDlJhzQME/Qi2+B/Q+fWB7o/TwsPcK5unDZEkfw7ozaFTCSNnN/1w0A61nm
Ho0D+hWmc/diuQq2yVBEJ2wDx6W0Oei7GYxjXnnrsh2KndknRQ5KerKAep7auv6eznkEAxaB4yGc
9NZRoEZSW/MDv2uMkUzZn9kcISHQkuCBIhTh3oLxswt5BO+VhbrLMAcYnpJstIBJuhS9mobyOZvN
A2MteYDl9kshihfTMP/UZ6rfpjcSYYlLTWvMVUrvapmurx24upBsZ5CmlyLtDXrrOclNGU2wolpX
LELJGLIN4nnUk8HhV0mTmU2X18NHL/LxA0Vmvkvosl6ChsVnjrnmTgzJ+lpHEGHajKqPlpvoC6R6
tJqx+vveNTJ8Gdj42Rc1wFnJ2U4BUrmLkptvQ6DjDtyGHjslN/XTOUxYf50aH39bXH1Y49yfIoNr
7VrpDFKKR30EEO0fKGKAwW0fgQBWwPFaBEaapr9jmLBW6ruHBjrjskl6de6DTM3YCQx2i2NM/SAD
nV5RhQB2YETdY7RCdxWt5yXM5SaI6wHwX/zZdksH+UEfcSxF2tj0lfGLOMQ4i3Z0FXCkRrMi34hJ
wp80A5AYgfO/86xbdhhv54tZ12nbLMyUth+HkzfRucsag8eEvseJyQ4knsBnbUP2IGat0PmKhO11
TIit4GbY37sRW4dIkvtOaPqjpsG3Nuf8rZDAvQxDYGwfIJIEpPgNRi6s1tsCvdLI32XrEOiX10tS
SeKxcqL4sQF5L8CDVjRduYqDjdD5W10A1kQkQ1Z521TZ5I5xIE3VzsNl7sINYH/yNI0mPk8t8DiM
v0hSZ7f53YVXNarlfWiwRvFovMosx9fOsCvdtHrArXZmn5mZPvuoPqo4BlZZxCsm0bWSvNlEWf9a
M/OquzU/NjDZP6LJALHFf5DJ3q69s+SxbvJr16j7uRm2wGzvYhl8sGE45/D0A73t6MPiqfHDYzOb
y9qsPW4FTBzygj3WzmRvYbx2FR8mVtU58SUx9Nig80Sa6OyDd7SdpnQE0S+DfZopSJ5TSoKdIf4F
wwbG+k7u6YyOusto/2MF3HxamwUi0oiaaS4btILfhZ/zGTvlAplKXsj9mKR9V0o0vmoHLGw5eRKb
jZhH9T6j9O1XnqpqhcXGeyEQM1rzlVVYvd2gJjU/WbzSkJG4FMvPG2saA2MbI552aV7GJQfTuYeI
6s7TGQxGP/dHK1Nsf/O8/8BuGzN1B69aHafY/TiKxbtP7gPMlnvbLepQYG5z5RBHvxrl8SUCybJS
rgQpAzFBlRx59wheRnKPkRRgrykWBHFTtt5PqIUIR+1POLCm98bJtRyxgd+srQWUj8n8GHlQDgNN
wx0F5Y6VNkkwNLQBYJcycnjFijyfd+E44JAi06geaznJ+YBUMMhutGlxkyR2anMf7pu8Wbc+LgoQ
Um9r2QryCAt4ObDmFYxCsJWmtT0v8bjcYVpMtmoBKjpgVO5Kwmf3pcDa8LOVHPjYomv7ESypfOpY
7LEqCl0Vr/1yBhQ8BJs0lemxXzuR4rXgwyUgJNSVTcc7HNXza0dGczeCd/ONEjcC40OXUVRpaMdP
raw/QY3P38FiGs9+ycDjLxaE0xbYMe+HIJliWKlSTJuTUDFasKBGqg24MH01zTnO21V0nasCdB0A
WJY5fAb2Nr26YWpgMt/0NIZlSTHcLdAHym1tYeoDX6aY6Iqsiel3WN9DLAHtdvrc5VNzytcsuWT5
3GLX35IjCGQOWyUfPmFlqAEnDOsePSk7g5FDKNDHuj+xQCiY28ahvbL2RinrYcqwbdskf0t5BgcL
7CJhA08GLt+6lba7SaIQT1oPj6EPw7ScbYQRYS3CCxrG5AjgGoYxMawqcCtkgAaNB4spdn030y3Q
WwlSUALuQFdEMFyHj+UpUNlL1+UAqFJeN/cGc+lZpEiBYwSxkBTTrVhsggM2CPaUtdmvyLTiYe1S
UNYweMTX2OEFrKaYIMEuo905G0KBfZHV10ahAmLpNu0E6ciGtiKqcGLj+2GfiK0/vh5o/dPjxAYs
kHmtyTbP5uVlSJ18pYzVhwVkihLBdXa30pTdByFTB8YfeSQ/4kG8p5oClcihTIM74YRsnlUeQGsN
vyCxPnrootZu0HtNHyMn0R6EWnKnhnHqqjaQtFKq6B5Wy8XzMjr1OOXr90gAtdsC7lMAn9o0SMog
XLq4hHAR2y5CB/kUotV8GoaWPuikzTaZ6HVW1Uik+DGLtDs2i5yw9k5CLBlQw4gOyK8Qv2EVpA1/
6zGF7lAO4mNt4ODd1oiRKLt45diKQptWjJKDeVBMJ+V6jC7KhN8VuP8bLHLTuwA7g5OcpuF+6XV+
xKoQXjLZ8J0z9dyxQPalwrwIdBWfoW/Pkgslvr+LU5SvnFeJyfutCYtfY7uuL03Eo8rl4mes9Hgm
WQcf2gJrgbwXzRWocf6CjXnwxHPnHhdsdS6iawF/stVit4HNWMmDtniOSaYRjp410ACuPcYnjem3
LGxPH300AHNaV2Q3RlGDwTLLl+HA5zbfpkue/sTjD6KHssnbWA/1AUM+B9REih3m0UPRiPXg0j5M
ylzSbDeRle/iYsByrVMhKzXHOii1hrMyX3p+PxQQiAEop4/BdNthYrBb91kvskq04FeWnU5dXYUu
AvjXhXV6BIgVPvQwkX9wDXf389LJSzPzGKZPBXb7QZaHR8z42DDMLcCqTo+/+kDwd0fSRZS4gw1W
HTPJEdDYv65Avt6BxgE60zK5qzFSlsOqNLRcYAWB+akqLDuzOxF39trMZNopg8TX3KbuB9OJ2hiR
T+UatcMdhM/s2BUdNpKRQZUtMvvk0nW4j5dGbLS1YPr1QzhBRInjMwaPL9lEaOTmVYcg/RWPMU+W
jSi6+EmqdrkQWCRVs8r1WzZvNSgJFVP2gbLZlw4khUCpoFKgNG2lyxKoNCnMZaO0wC1De8LOA7Ji
NhCeeFfaOBPnLpm6M53ssnGxaMBguI3MNSw4WJz4k9Hj8A5sEcyYusEmTrbnoeDmGmYK1pW1bl/X
NbbXJZ2byi9B/zXElLev5aq/sJHn71QQ+pn05tZPyKQEMc1XuU/DzcDD7tUo+TqP/cZjjrjmy6hP
QT9l9y5YCe6xRgJBYv3OCafPyyjJHiv5qOy7ST4A88d3DWMfug1go+AIXJm9ZU3g920bIJoWXRjZ
jzIZvzXDFK3Y3xfsk9c8O4SxtnUZU8diTF7NczDVWFmCfzhfsMWYD4UNe4dH28x3UR35upIoGDD0
LkT8GYBwtwHEfyngnw+8JakzMB+A1ajotjcn7ZKe3ITm0o4zti1zqlxJseZ6CUOQBRICbwVi2Pe2
97eCGgj/KcHVeXAY3/NNCAdJ2NaqRm+HJShBf/xpe/QeCC17mQKkG5twOuFz4nMLfG3LuIUFdYs0
jI8RnJU9A80TwGcS8ad2tMgJj+k2xLr4As+hKN+YXqafqeDY46fo5+6BqTX3E8heW+Qf6G2szVHD
oQubDTQ92JAnCQStbZ1gW0/ycK7wmpCx/ANn918M7T8ysn/TkNyMe4CyBzHM4OFJkEf/ZGz/QUNi
+8ALlCNxcIzX1UzMII+iiVBgLFZhOxBSYDgNfsFWYla7y3PHIXw1YOH9jVznz4oGXAcsmWB6j7xh
6NEKiML+zAwXIqy9DGa6T7mPK8TX2q2Ix38ZiP+vuNsX8cPIUf6yv3Ow/yQR+B8Z3v8/srVxw/7v
ZO3yp+ndJyS8/yVF+KfeAP/h36qB5B8UlvWYUGDcCi/s/zC1CU3+ATE1iMO30Ok0/qfm519U7Tj6
B5wuA4pRDZx+JJpBYfVvqnb0jyjBS5/DmAZ6mySK/jdU7X9mvf2X6uN2oVAr3B6KjCLzLqaQDuCv
/UnKpbHgospbAzJde+Rpu1eoPDOg/gTeetG88elThIUylib3dY6c38nucVEgSU1VwcNLk7V7iUlI
L2/or4FywUDPFxXg1aq344GN+SYnoA2C5VPEn4n9KEAy8QD+cl6/q9a8OkjhmKYwmWsOoQmqAdkc
jdx5BZtrClIFI2XdIDvN8vc6GTeems0qNYiQPWB39O403mPav2uPTVwcMID0ZU7nqhALxPQ9uudo
wNY7SL+wYnpaOd/PwAHbwp5puo/bGNM1Ntv4O+Fs/kav87sc4/cb+5scA4aeE+0Z5irQ3U8KBImZ
PmBTBz5B+jfavz+/3n/9CW///ocyAzyr5V7hJyyiBxJ9ncK/Kx9//SrwHg8gNoDAheKB/O0DdEYG
sERns8vriwga7Muf13YH7KGiCer8Sx3JqgA5ItftveLnWPa7NqIQlVxtPiK+vt/G4D8Y8C1Hkm7o
9O5i7FPCN48Hh0tsQi0DhQYnuJXV7W9h7XJXAHaiOMmy+JHguHCyqRpsz2BSul0UTHaasXRJvTU4
3FYCnqiE6cwAFkp60vJvEzD+eodxAyDkxTsC3dlfCjkwr4wpxOjuDIVjkhR7/6Opg6pwkCBMhzYc
Kou9bObxHRlYnQAGIrZjuLw/1JX/5kD5b3+HP1zGbwq4Hu6GCA/C79AUDJhIAWYqGBwZTO7T6G+e
KehH/qDguD1Tf/7GN/HDH54pLFOngtceZSFeN4gSKlnalFPwd9/oNwfYf38OxotbDGX6F/dJNFsK
wkHc2TF64So9NgFINDMO5V7tCX83xR0N0VUmJxO4pxXrO0wr4/oegW+1JrjXmHsk2zL2nU1/d3z/
WVL710v7Td+RjM5PY+NAosqwSvCw1+Fj2Tqg9rqGDhVmQpRsyVQ//b/8yP+5I78V5IL4hakJP7Km
3SaFwl9GTTUq6Eewif2fP+q/f6z/81G/laghFULVDh+1oBkasbmr+7+JL/i7T/itcnBnMHQZfMK8
fJj/Q915bceNJN36iTAL3tyiUJYselEUb7CkVgveezz9/4Hd6xwWqv7C4dydmelpGZJZmRkZGRmx
Y2/jpWoWXNPlEwGNL/I3MF5r099/MlNdVMw8NHCyJBXr4a/GwDo8EglLXbIXjwO6MxZNTTp37uw4
BEZNG1I1JcmoOVjtNm9exfF5YTfUixZHsEb/L31daAeezqbSPCh8EiwuKSM8XLfJB246aoL0ITt1
JDqpyfNxHO0m6TaBflNpvPo9nrYGsFxQ6F5OskML7gMS3mYJaLYR+m9t3ZDEDUqIhgK+1AxIZrvt
Toi126T/FkbiTo3TjS9FUEj590JcOUmDHFuubcX8twdsS0S/sbEoKBh/icVvAUKFyMgPQi4eJP+u
NakIgxDT6o4cDa+6taD8rtRvEuDWck9SjCQ6qLrR2rekzlKD003SRBCsFW2OG290N10S4sLzvQuq
2xcNNNBqpxxfwQcdlDbcxWJDNWzLs29N69GdnP5NY7uU/QpK44+mtq+6Nj7Dh/VUG9tavuuCnsKU
8SdsLIfq36qVyrUbis8+2GczpEmXhat842bMSkeFQjhoKJsl4trMDUfvHsrYs4XuHZ5xW1CVLaW4
bZaPdp5EpD7u5MJaYyIPSR3dRZV8GxW/G0KIcWc81sVf0bh1uRunKXSptnGlETDtU5P9TEm/j++N
+r2MLC6nn1qQPID+svWhcdTecqJudMa8dLIuXNeWtR56fdNV4XHsTXJOMlXfb11RkCHJDrq1lROT
FHqxEsfwGA7dRq6z28lchOB3ESSbXgy3huo/sT2OyZ3ZcFMkg+ZQvLkdfPm32fQb1XSfu96LV8FU
wfWk6JZ2iGNGM58teN2d0nbPedHtGqPa9sWzS83fGm6o79FYGqwbuVtRm7lJgHeqQkS0tROpp3fT
9RCw2wAfyGrSYKHReVY6vShgG7+EBAC6jx8XyHT87vmigCa2Mh0c81dtCWvd63ibS/uiVveGd5Nx
yjTD34fhT4UOKlpQN6x56hGH1kdV/CciiPVVKDQ7YI2rKTlBl5yd5Aq8TgnpJ+slae8r4LXEIdYA
fxNhX938kv11GZa2Jd9lzaYTH0TUx8aCjozKf8pAflFscPo8AbbZvoWeyu2nImo55dYSmvVIOnsp
Giut7TYW/lg+Wj6yauiuaFl8Vxrqz0gM3wMqy+jZ3mVj9wQ6+Rb0hyOqf0mudzA0eFsIQuvmr0ad
GN3LVwUAlWt8awtiFz8HNvurHkg1+SuRJj61B56AjqpOzVEoq2eZlkJfHCGuoub70MDeUYW/JZfu
GtIsoyRBRuP0BhyOtbdVO511yEnFE0lbwV0vCCspymx5WOnj4IQSSQh/vM3jaFfK9U0CssCXeU5T
qcv5aY0sr03ormSBT2CHKM6YXn2fUY/Mmm5tgmjQ9SlN6jtD+BprvB2KZNcIIDhrbRPl71AKPLiN
AvhP3WTd4NCqtarr8Giazx0cAa6orQTRoE3BtQcYMioBTAnBJPoruhc/lom2p8S4CgZlTyfJOijT
TYxwoCa6r5S/dnqoOybWP1pI2fvrZAjWatHf0thwHwPD9TORTEMCTpbEVgsI1TLochyS3UgatQRD
M80wMutnveq3rfzedt46TJ81oJ5sTt7dVVn6ECTB3k+pkJTCY1CXh75yb2WAgaEHQ4JwS7/4qiCp
Vo3voRw5YNVsDXddD+W61boVZ6zOs43EQGA5AKV3e9WNN2Wl7hS32fcBsOmx3ai0krQV0gmZtTbF
BwJNR6EjswP0FICeGJJw5wnO6HW3ilmsTVXdktG+8UvvO0mHrRDVt4n8B4yMXYkPvtXc0Fm2EvTC
HrxbEDGPhtzeKcW7JntPZdPv2/aYm5WjDNZaoOQ5yOlmIpUQ030qw1QSR1sFd9eF/Z0Qhq8lKK4Q
0FCpt2TEkuMYRaQ45ZWrBWtZiPdB9Vx67e76LTjjoyDs4lFr8D8dAhnYc+ZEjsIwfnAMlRsNPEVI
dRD0qK1BX52Z9OXIMW2APAmhUuuBdwsNDXuitVZNsE2teOyJlUqzfRD81wi04vWPdnY9zz7Z7Ho2
IjMFspmVGz2BY6p070UXxBeVF62i1NFupmbAuo6d66OehR6zUWehh9KEUB6QWd8IfUT+67Vu6DKS
Y/v6KNYU653kAaZh6GbGMcumDvfFaewBvTz05XLE5IDa6Y2+0wSi7aZ+aMgIZ4LhZL1Fwq27nwKA
0K/Wg6yCnW9u2sJ8o1pMVYA0YbECPriiBxrY4krT/I83uk/XkopdqQ0U6IXCoxFyPNqiycU7hfhb
8zVOjb7v9Nf6qQ5eakkB1+OtoormT2kNHp8nYWvCOVJS8Znqj9FaUt9yd62oRCfgPQAA2TmFwsHX
tpU+kPyrH1Rj3JjK30HkPfhC9TCdOV1qXzUveRNA5tBi9RBX1jq2kqNLq67lda++Lq2plT5WufwO
/HSFZg19Bondl5Qfh/G5EkTHb5tdOrivQ6e/xbX3NPI0EeVyK8jkonmN5Ub4py8ImBoTZCllwSxy
qoRAg4tECTnQvrIQxEsLO/fxxPoUA+MC3XIQaW7RkzsRn+iXz6qwmdI45mjetqzx+NocGjqB8b2u
9dd1w5mM/tRuZPJbUzJK1+hXmVOjVwX57lJl9IwadtBs8r1/FyTaLZjhf0z0S/nFlyzhf1eTi/9v
Kcjt39nE/fH/A3nJJNB0JftY/qTo+zn5OH39v8lH2fzPlHUEsEhIRvZe51T/S1liKP8hnSGCj7KM
DzYI/urf5KP2H8oFk9Qc7EeIifPg+T/JR7ii/zO9TiRRhP1AhMLB+Er2cebb0O9UJkoECXlRhX4I
CFBOnm+K4KV4+HKwCw3s5Wr067rckhFUMxr6tLD+WlKD4VRYW3hYAfNS6biaOfBcMNwmqlVawylG
ab97SH6oCKRuIKjPnmqV48LZmL1+p/HI30LsYkgaip7TOn5+naKYF5VDDBq/EMSUF4qivxQBTaKf
9vtCVkgVZ+Og8iSLUD2T42ebyeTOfDd/JAmSLz3e7O839ztns7Htzc1xs3GczXHF748O/+84K3vH
r5zjzWZv7/ma45HfHhyHv9s5B/4OBYXpW5zNfn/v7PjbI9+850tXqz0/bbO1+ZH8+OlLNjBKH/cv
m/v9np9m8+Ps9fTXm/1m9c6X8BHs1fQn/JrfrG17tVvtGJev5Sc+bO/58TeOw49650/2a3u95ie+
OUd7v3+x92sEHfij9WqNtNP0ZWu+n583/bDVLb84MhM+0dM0/Ha3OryuD9OXrg97ew0TscOvmfUO
jii+kU+3We9uV6vN/riZPiifbct3Pq1+8lN3fOnh7nm3e56WiYWavhuWUIj0GfZ5xR9f3zJ5Ycc+
OG0/+ewkJA4UQ+nxuLl/329emNR69XO1OyDUdX2kGRE4nZGntjE/YnVVxnKNbWycx7df9559b69/
3K1Ee2GcD/bPT/fA2Tg4oc+2XhVIyhvTOGzR2/7piX1esd5sye7m6NysliQIZnRY5xObrsVPS+jS
rxKODHh03l+wFvZpYeWUWXLpbErTJn4aoZJzw20DRni82dxMBr05fvyXf9+/bzgb99jqEYb39+N9
YXNwju/v7KV9u8WwoHTeb7fb9XZ7a99hYYfVzQ5z/nF7+2GOt/bqbsd+c/I4Fs7q8WZlcz7Xh8fV
zQ3Wd9gtBK+LhjD54k+zUUWIzULWy3lzXjg3rNiSVWszd362YLNs3IgnT2mNY7ne7701x5Ljfj8d
eJbtif/s7S2/mk61ZzPDwx9ExTr7j7Pb7f509uPzQnIQ/SjmdM0oZw44AVkbwkX0iJd6ud+s/uzQ
u99sN9OiHzf4OOf5OLlJNoaNWNv4wNX0W+d+8+K87J+OzluGb9vabze/NvwApnK/tbcvDy3L5+BF
nvZb7G59wM5ze333M7QPz2y146Bq8ohBvFv2t/UdnmTj2Dtn/YgfOhwnB3PdVLXJ1q/Nc/ZGiEBq
KhKWisM+2m/43Nbmc//Ybuynfzwz08OJ3qycmw0fYo3fvf4JlJmA3PlxnN1BozF0NLmx1G+49yOr
cJz82vHZuXdWN/s93nr3zmnBWePxuSW263WBe91sWHOunt10CzhvbM7m3dnf3+OwsZv7J5QDvmNF
G/aEW2J94BS+4bUP9ocv22/39/unv/ee/ffT9EN/vdy/B/bLaP/y7D3ODj90/8Rv//4ba8Tn71Z3
z/hY/v24e14/7/6scPm7Z/uFW6S3bc/eclS/397dfb877Nbf9ofd7+dHborVI9fBar1+duyft1xE
u8cb55kjihjQ4RafjQ4nNxSr+rHMzPwPy83lyojcLbsj9/LxZrVbQ5A/XWU3zuszfzw5hWfn5vHt
DUNc/V7YkeveC+Hy0/Nuei6vNq4Ybskb/sF2t0eHK4+jb6+cwz+X3GrBDqQPetn/3RTh9D4dNmoN
o80YljFZjuM955+jNo063d6FzSmyf013Pe6Sc7G3+UK8w+ZpupXZaDaeXz3xDXv7joBgw6+m793v
t3f8e/fMojmH1eNHYMOyogvDHzjc+EzxI1zYHQ4cyMnUN5MN3m8md+rbO0yI5cdbbxz88c20jc7u
7Uik4+zuHb7n+gZMt8P/XYiJMxSMPrRhOn23U0Jj+vtP/rYdR8sTm5QWGdoWnYGOtBWkgvX6+iin
u/zvKArhn0rYBxPZ7ORnbpW7ppLA7gWceu0CYyGr2sfvXj/SPxBZwoKk0/ms4DCkCmGKEnVgHgin
s4qlEXrEHsB/U1rqBi6GfuPHrfTPU++EdPIzcubSKAqyOIDWeLpAWXc6igTMLyxFwO+h6svfYXUA
sQwZifPVtdNEakaawSOE8HweNpdFLPqo+EGgEKm+sfKtHjBxVGpaY2fWkFEwKTr/5fqYp1fktF+A
NijHmvB2wfIqzsIkC8RxnrRDadPwLR/oWkQDt4rCo9iY+sL0LgzFy493DjWr6WqeLaKcJ0Asm4ih
YhgDGr3ngd6YGinjJF5Qnzq3QupvPK5kg2UkdTdz/lpOO4WQJuVUAgj3TRDqO53n262aKdY93UVL
mbgL9vF5PGPm24Y6I5HbMl6Z0he5S0DZCvSM6sHuy7sFJEZCmklmegCpTu3QTcxxCGhGsmkW9FsS
n2IwOJEsDO+KB+jz+mCXFlEzwAKJvMshPJv+/pPDoI9LN6uQFLI3kE9u2lK+83U4fTTVpHO2N9UF
B3XJPjRTQdCOc6bpcxr1Vm1csw7oEpHihty1FcrroJYNGy5pb+E8XxoK4IhicJqJ0uTZpSAJmhYJ
vUhauhTpUZJj/a4KRxmSI69cOGCnId/HAdM/DzU7YO1o5CVELsXU43jv+4a3NaMBMKmkqLcdTBGv
pdm8Xd+4S9b4eciZT2zVQOi7SGIhfTEBtexqm6CqvYXjfHEUErQmLd0Alua2WFm5X46CDytMYDUP
UZbDlWamyv1/MReMncOsQ6k418V1NVctoNYqYINKoEvvM30TtJm+kLK4ZOrgLqEZFdFRtubP39Iy
gpK2JGg7SkvRVyZ0yweYY9w/CQD8Fwt/VS8crosWCHc0QBN+oqrOPEYo+HGJOh71GfJl27htfiAX
+ksuZGP99QU0RBWlHWzd/CAe/nyKUTDyvU7DZfiuAJA5AQCnxlK9cKBmr9/JzEnqIMYBByy4GTBB
p87CF8ygiTUasQsFasoqBQeujT59t3nubWlmVewchButfZR0qM1DkdaSkB2pdy54kXOz1Dk6Oppb
MA9PQc/pB7GChIdlyy1DY2SMwgGUftXeV5qkWtjBWZ77nykj9sCdCaWsBlH66Uh95Zm+1MN3BMVe
dBBjud0URa68ZG159HQBNHcFMKyMMsoGjA9gO6IWZkD7WFv7ZhCKhVDo3NPAlIvcO3lQWRU1ZfZ5
uoH4SGhhXcxFE1KYzrMS3ZbrzlOcTvSopwVlqz9VTZ30C7t/vuaMTJUGaCgKk2fh0SArfdLANGn3
SmbCuQKXwajAMnfdki/O79MoMxMb2twavQKnzbOudRoPTaSucIVtonqQH/zIwq5wro94cV5sMAsH
GzFsvac7TCtNqhBRFrYywEMiWD1dOiqgv+ujnDsfVk9XiGF1yCrPhSUz2YWdBTaryLP0p8yEZkGJ
QEODcwl/1UE5bq6Pd2kdMVmwbYxFa9rkmj7d626UkcDXuJHgQqN1gnqZAPuU6K1AoldHmb75GrpA
osCFeS6NO4sndHhnCro74EoAZ3ATdlm2z/1mPIaNUN4QCKorkda2Bfd3aXGnaBOwOQE8fe+nk+1z
MyniEn69KJC0t1po+mYtW21Ij7QFj4+fCvX368s7/cTTd5Y1FSSmrkYia9DtpyM2igfchl4NqPIq
SN4K2uGVBIiGkPZfDzsn+Bfk2cqkQ6dpsxMBecYYdbqa20PXxGsxGptNX2tfD6YtTZUISAgE5alo
czqhlF6QTEVMxBZoPAakDOtLFBqPIi1SdgwV4PXlu3DmTkabrOiTdXaeDAZCx1uJMLZKKyUwIn3l
0sozLFiGeb5PhqEZ4mQdqMN81P0/DcQ5DmLfH+mHasXq4JsCYjBpIh6gFDTXuaG3L30nAChKSCN1
Xz8KljhVq4iveZArs0kaUW/SdMrtP9Lp/0xvlXwviXKzymWt2GelDkok911tYcYXLNMi78INAUIe
u5ldELxJ9FqRYFbU4LSBlgk6xFwCMRKI7RJC+cJZtz7eyhKB/ASHPN1FM6+GSvVyAio/a2/0pmj2
iVJrh0CFNrx2DfSj6Aj7tyL7vz7TL2wpKQ7yDgQiJq0Dk2192tLSL+SxrhlVgaaRPrUgMJ0uyKoD
RNDNXa9mdJWZVgXXKCw6XzTb6dLVoZmX1Elj6CPz+2loze3SvCjwKDR65zYcqsqGXEy7oOlztoOM
wvVqTW8ywq25byndXim7EZsdg1pCbKwJR4cnboxgNCSYX58R3oXw00TlhOaP08WMVITEtLzO7chK
exjPGmF8bwU5Nhau9YtzUgGyIc8EYHbuxALYOswOJjCsMhqcKh/UGzhdkn3RN9WCb7k0FN0lUwvU
dNEaM39Zd26aZQkwLK3wKpu0B6zm4/ADdNawEByeeTE2iliIIyBpoiV9cPV/MociMf2gl/Pcpks1
WJcCsS68qsX6y1s0XTNcjSzeBJc53aLKM2BbATNtw9ALxZoOP0kBz+HCBl2YCwH1lM9jDDRCZ6Nw
imCqi93M7qLBWlGqF361DYxfCyfowuYoZCg1lduGGuFHTeHTkhlyUviCF+W2WjQu8MoaMl8AtyvS
IQt1mIsT+jTSzE2kGcSm4xDmtqW3r6aRKutUdvMFW5tuxZMwwCLg4DWJ78PnUt4/3Rup7qErpOvd
lvRMvC1CkKuJ0mV7CxWB0c66vt9eN4apBet8RElGoFxVJUadWfdYxGHcFYwIiQMLCL+wA9NktKLT
CHiWjxryLu1bb01/P0IYYiH/EQbhUGkQPNC2Gz1d/ziXFpmN1MHPkZsFTnE6fy+NkwZWQWR5rXZ0
hFwI16QH/v76IHRp0H9G4gi7md1oetGNyFxomd0HpRysBrQ2aqcSrVxfOAOXdtNA7QoHb+E7rMl4
Pxmnq0apqAwYZxqmPXAzZWLeEDaS1u5SlMcWRru0dqjnYDz0NyGUOwsPmr7S+6TNoJirNRcc4VDs
czyo8/XFM0l2qMQ/xJDzpLYRG6Uy0Fpth1WCIDdE6uteU4KFVOyFubBsPKDwhmzUfOWiFCotK/Cn
GNXw7+LOUldSoPlfTROB/aERjDyUwruGtqjT/THHVqiFyfajQEmOydDLTu6m5oK/Pc9yTMOADdIM
6ii82qbJfjKDBIJEuGwMFC0aN7gVBhPZkiI+QIRl2brY3pmdBuG16K4L33BvyHWDkM/zhbvlLLbi
QyCbTP+mRqYFhsPTDzEWYgM9R0wQoLeyBFe1X6UPag9/A2ogXaeserhLgn3ZotS9YJgXjgEvAXBY
qFwipzgP64TM18QmgVcNHLACmQEEvU6XB7eK6qmrpnL5/y/bKBePTP5ZUUAtzW/sRjb6ZBTxIjRH
BHZXKeXGSMalk3B+9UhsKdkxLEgDazrFlZ+2lXwznWXw0sIthHxpjLDUfkhHA4C05S+Y0PkKMpSJ
ph7vbgMxt5mh4it1sdRYQahAA8GB1rGgfwLcyDerUrTf0Fx37sI5n/z+6U0EZE5Wpywj7gud0tPZ
+VGh9V6hZHaeJoKDgIL2WjTd+KtoDLhSpVT+RQqkv8l9JdslpVwttFydmysCgrxeeOUQReLVTodP
0kL02g5pXCChCMLoxu+4hFU1JTlVQNxL1+RSRHnucqYRebBSSSPDqsxOaQXFYyBPdGKpIPNgLZoG
PaY2XdjJs8eGJamo/nHDYZ/cPTOjkcMaBFw2ibyGAkQTZhoEb8U4JKpT5q76UMBqCemA6ZMvghuk
WrojLtisJiK1NcV/ZI7m2EEYFA0kVxC3EGIXhncPSStY2yX/JYPjakny/oLjo0zCM9lANG7yfrPJ
KrIQqV0tcvD16gG/GL1ILuzkrVpCraVWvvYcIbLVQSPdVfVGdl0omYSqKr75pZrmC5HihZWnFgs+
0yS0ngCjpxYlx8gDjgW8NlEBjQG58/pXpxPLT9ycdjy40bEyXyWod798lbEIlNDJmoHVpMJ4Oq6Y
WLFW5FiyNqgxXcGeq4xbq0Vpa8HrXdpbHl3gTxWekqCYTwdK0jR0QZ1mtlc17rcWNSZjPSDtdFMH
amNsr7vYS4PRRkh5gAQP/8xWs6ah3xdqGnFGsuqHXMogc0mNSTkg616uD3XB+enTEHRSENaQgzid
F41B2mCkzMsIDfd3WEvDN7M22m2UxvEuBD33/fp4F6ZGfh7EsUY2gOaN2U2JPlCQNPBq2XpmmNBe
UrwsS49qOt/z9S0zKTdzJTI1MsUz2wj0JPegMsxoTVNLOtH6pkHdZEyVvSSn5AGvT+yCT6W1honh
5cQp2Xi6kBDF6bHXCCl0+UkIZb1f0aFcUPRbuWYl/6bnpxW3BXfNwsvp0rikGhmSZlCAJDNbadBl
i2WFBjCpS8ne9E2g3snw0KzKNKArMFOzW7OFn/36bC9sI+AEQgCD4ItfzI5Da7RqUgserq4mQ+DC
52DnEe1hhlHpC67lgoWa+Dk6fcgXo2w3W9hR6WjZ7RAOd6uRtrZmlLeD3pq7pnRD2ig9YSHJcmlq
PKmn0gm5Yh6LpxtZwCFa9KaVUt5U9b0sjDLMZxC9jSb6ZNdXcbLAWRgAr5xCncEASs8FeTqUqhdy
7aFrAD9xEN+pJamjUNX8zX8xCvcuCqJUAq2Pi+RTKCUmeZToGt6kCGP0V1zRvPHhs/tyHgwuQJ1s
BL3JoiYb01P40yiVT9lNh3YBzSytN1ag0ONhp4bU1JxBM8ViwUVesgqyU9M7hqDiTFlRFEe9bAL8
llDXz209PiYZulE68ZRtIDGzsFGXRiO/N8GnSBHzrjudHARroa7kHO4S4r9DitjVpoo8Yy/2fX4z
dmOzMLsLhoFHJguNlCxjajMvGRly3vU0BNhdm0OgNPqijCxJhh77wsQuGDtDTEkx8rOqOCmBft61
PoeXHz5cXuttayROAm7AgYzXDOwgcMvn64Z4YRVZRMqSABQs2sdmg7m91Ke1Z9KravlwJ/Nxir/S
UtVc2xVI4pL1V/2ve0dubDKlxCSE3PNre8zMBDUk2ATDNnBXkeA5qoyye9Vowlp1y95GI6Rzrk/z
0poSVCMDLKtTnmlahk8nwa9DIU8ElRizig8ylcR1nCi0b6ryUnJ9aaTpbvg0kp4DCQMRBKFiUwft
HlddxzBnRS1kcVHOVl6f2IWrxjKmougUm3CnzCaW1KUZ+5WUogI41ttx0ISHUUeNtdCqYi301nCA
pdb9/l8Mqk9uhePAa2k2aJlYnRSYULhUHYsICVz0LRn0b76ewrqhFxAbV766MOaF5xmOn6gabCqQ
BXW2rpU5ZlWoQHbBS0myPT89WHkffx9cP/wrS5TkHWbc0oHPtdzLHarI12d8HktPFSFcKBG1RV5r
dvhFBCR6JQ4QkYJm8xF6vwFJsNL7KbhFcxxNwV1XblHBglct3HzT+Tu9jiZz5aQQR5NQmF9Haa1a
QU1+0nZlQEOUM+h4piHx8fr0zr0Ar06DPCSQMvJo8/u1NaDYD2SfhI3b+O/e6Le+g45Ilm5Ut8/e
60bzfl4f8XxBp3fu1IMIUo+S7Mzv+HUi+CLsb6hiBgkCUUGqPVjNGNGrT0kFKS4ovI3UQyDPzd1w
CbFwafSPKF7SVGOKs08PaStkYiCphKFinvsximgcTLgQMh8KKnhD4fVP3bFzELbIox3JYunv67M/
dxIQdWLI3JLkGsiUno6vU40gTMZJQBms7PnnZ5SriBH4prn58kikSMkMUcb5SLCfjsTbQbbGmFsy
dS0jdRBW7AYkT6nnb/RWG/wFd3R+ShXsCLDsBHXDMcwWtgoFaEEnNmddjovfXCDQZISRI0UuGbg6
zbZeMhTooRn5FmZl9fX6ZM8PC6OTSjcJvg24WGbxTt3oOjTYjA5qLLyRch06gTCVv3wkp1GgdyPw
5XbWZ76AE2KC0O6IEDvBOoSDCptKL+z/i6mY8nTqQXpac0xNBc5PAJHGQiK8/AAgnZ71QBShCbg+
zoWTT3JbJlVpWMAG5+Ukaqda0qUNHEJokDtWQZujJSXeHqxffzDNWvhySArYTJyKHQZdpGdosMqT
h6yYtkgQQmUdw0Nzp5H3Wiew1T5cn9olWwR1OVE4krAEk35q+kkYoP0SwP1rGF21F0OkFEkmJI6M
/us+r0rxUFBrf9TKMP9BD1y+cBQu+BjCOJaUrBNg+DkuWIujFtgHwbfbewKytWQUH1QT2Skb7dfy
RZYFDQYwCJtf1MAbyoXJn8cFRFi0r1LsIQMOgeHp5DNhzGWN9IsNVbH4g80IdDuVOYwr2CrRkvSB
GD55Qq/9Fw6HgcEWsMm4nXnuvw6CqvBaHgGDVFSIK5raHsZj/00ymmghdp0dd06eBZpHgthNxIcT
2Z3O0W2h+bDUIXDErtIcCYnMrZS14YIHnSf1/h3GxJ9BS4XTntlRygUlBooSOCE1itqK0V1CthTy
z4mBXUdMkHpieogUAXogZDkKqp2PblN/0ZzPPsbMuam5CAU3ovJOUJaQG2gGbPuK2G0zA6nCyBph
g1ZqyBNJ+GkAGdfXD9PsxvoYHXAfaBXIBMHHzhx7iZ5gEBpN4Jie1xzgwx7Wote0myxol8oMl7b1
81DTuf4cQaPqOCDnFjiNZQXo4MamI/dVtrCtM8f3MSFrSgybRHM8fGYHRGh91Fuh24a4qjS6gwgC
1l1VA9yWeyiQLfHZyGv3i9HcNCgoeqp89JdPvfizVVRQ3ys1tHacDmbZY90jVptiwV/z6R+jkM+D
EQSpLwPO0dMFbGgUcQUSTI7VD2Zy00ixEu1qRFzkHa36Ff0/Ro7Hv24gM4fzz6CEGtQvGJvHyOmg
iAu4fjCogZPAZQXDX5g3wbgyxqqT4ArvDdhFa9Nvu63XFFTbrw9+ZjLU87F9cBEA7fG1syu5bGtD
FdxUXWmwKO/E0oUsCdDrwigzj67qZNFFmTCKDVSoBc9GaeKA5pVMllYeNKUtZPpxdh8W8KsIei+s
q4HbOknzdKPIsJRcn+DZ8WPoSfgJLJxMOUWduTp090Q3ChNlJYmZLz3IWt4Wr0Fdy1Bxgm+p6oVq
1KXxOBfc+cRyQNVnZ9AfVagwhRzik0htYXYcTQfKh3ilNWPpfHlq5O4tUviAmziHs6khluCXEXAa
tMFbf+0W6ej03Mu4tKJc2MBZRDBtICgISuz8Y8CVObPRMNILqW86ZlWJ2Y3vppBVumOykgXDe6pb
avxu10BYmsBM2ylat7CJZy5nGp7SCEEdyB0s9fSIyIJlEQNDh4+RmlthrGVb1UsS06KgEB9k4uP1
lT0/FQoRFsuK8RAvzrmBcq+P3NDFrclxpO4iRG7X6N7WC4t6PquTUeY8NpGlWEIRKe6Kij4KBaaO
fgq06nTVWI9tq2gLfubScGRnJ2A2TRRnZItaSu40MHV0AY1cTMNNrqJH6a98LVZiqHNSFXas9VCj
R7X5+moqdAECgZ2YnZX5kSDVCH5fFlYKSgE//IgyZlZ9EQ7EJsF0wtVARocKECf+1ERiFM19iMQR
JGc6PywxSx2qGPlCBu7cMGh+gBh4askwiMVnF0QIpYDXhRaaPDJVH80MMngIA2n/1QVjlClHREmU
xNQ8NVVlSufnpgCDYDeKsO8jrhGI1ZI9nHsqNBMBUAGFoyUUKuzTFSNV7w5KYYaO0A6Z7fsi11sn
hbvepVh/fUJnV9yEaCKmUni80Cg0v+LKbOqwDQJ4MWkT+2uMmuRF0zwoHkMUoyszEw4eSdQFe780
P5AQCvVbYAG0vZ7OrxxZYK9gFcPALygZA2Ov5NSwewH6++vzuzQUJ4r7hfcKeZGZWWix3wa0fVHB
mdQTch/5mgwdvR8qAMMvH6apcw8MEhn1Ka03s3NxLIIhb8zIyZGK2VpV/KdU9CXowfl+YQ+UI8D8
T9fm3N9WCsKBKl2tTq4awzd0jCDsFFT/lp7X6ij6eXxMRySiFjbs/HCdjjrzE64+ZLRruciVS+24
61Rgb36emAu2eB6LUNQkg8a1Sfs59c1Ts9BQJYsKgUeJYDbBQxI10JYayPYmai7fSH7oJkjeuMpO
9Wv353UzuTRBLjFetjIxECDr06H7scoFJMZ4D+mo4ugI0N9GtbiUSbo4Ckltqvtke2lWOx0FTUEQ
T1AWOnAhQvCZZxEYMmkpr3tu8rxpcITKxJpFLU4+HSVDFzeVatTJxGZ0m23W5RW6vGEZJbsiket6
wSVOZv0pm8s0GI5mFMizeEXxmjwdrvVStShGNUTGsVC3XlSMj7A5x05YTrkqq2mt3fW9unAEyPoB
wZny5oTHs73yaxVZU6MLHdMg2qhriZqVIWTmjodKvWnBlMM0V1XJ+vqwF5YVfwzohlHhlxNnm1cL
U/BVtAjNcflstDQc927QkNLNJpZ25/pgFxaV4F+nJMfBE89SZVYqDoblFaFTIU4G5SA4B8gKDdBA
q0C3Kn8XqRnSrNcHvTBDkiqksbjgoAgzZ7GcipJiVTVN4qQUQ1HdUd0XvasVpAuz9q/rQ104CRSu
OOYkiinnzhFUdWNQBfDbxAFDb0CN3Gor1OJ//zeDkIkmz0Eb2Pw5LEq5B56vTpDsdru1jwgXorLW
uOC1zlaN9AnXGHU/cjYT0PXU/nsebxQXw8yhr7x4jEm7O2JVdlt/kPTv1yd05iCxdwRRCT043/Bj
Tqv6KYuQlimkv3FSOGGmKS8uyCx3H4wDDa5O5pai5XBzd5NaVZcX0XvYNZayYCKUUM/my/sJqCQB
8oQEoZH+9EPwnIto+IyK9aCJ6GPawqjEcvzQxmPlRSs9UatkhCgVVTpEAcyyCiF1NdELQJGD0p1b
rK1AlBLpeUyUwf8ZRGAx1H0Xm7nw6hspGYrv7hCFabgzkNkTfqcI87jmCmVoVwjtIGrTKFyLnSe6
ysof0raAjryl3BtuaysslZe2zy0hQwnd76av98dC+VEYflL/kWox776P8qgrd2VilMnvIlLR2JOb
IZDWoZAFBYJ0Uh0mhyYPg4NohDq85UbYDm+I69UUyHnXiRGyqMLgos0nRW2H6AH4o/KI7hlMCSGq
2OYr6R1ZvdHpoxR/WxV9T99QjfUhj85oiUKggZVJDKeNhbBJndxyE+vGpw8MZTm5SbtnaUCupbCz
OnRdB/ljM1qFiM2W39A+K8P7MtMEZRdblkuCkLlk2o9ikucdHaXoekPblcXojcq6/h+OzmM7clwJ
ol+Ec2hAtyXLyLZMq2V6wyNp1PSgBwF+/bv1drOYllRFMJEZERlB9CgJnEQdJTK6mspZbGdSjmoe
DoF7XnRgM6Ui5KtLxqRLrR1y50CiqW+f+5Vsvv/aQYVeRTh3WL+NM+OsPrRTP4hf6GX7/NdSJTti
59WdKwYVTZZiF6IseXfXwmGh1d+V2n8P4YCmNSmwjTia2RmXbI2Ctn6aLx40F2trsSZvQW6j+e+w
Esqx4qos1fqb4GlA11Srup1KRtk8ca9K31vMc1iZpWGKKPZ1hK+sHSGJ/vWmdX8LTdQWf6og1qM4
4R6w6fa6JS+yfIrKddCk/5Z0bU/bFvXtli5tsdk6u7Cy9NiVxZPkDdts6TB3qSFZXnfrb7lJKx3s
4ime/aL9ltzYXpF1QsTFfNi3iVBvGH8nWH/3YekEP96+y4I8VW8eSycrCx3VZUY+2UQolV3HfloO
RdJvBb+eFzl5qXPboVlfhzDez7YIlPqIA4y7mxS9RGm5W9o12v5SK7XnpMsqm/1xXInfnc9ixkvc
x/OXfGgMaovFX3Eyj3cv/yE+wcMDvc7DmbUFYa3rvMcSM2P21aXZJ50VtRjtx1Amu3uzeYPc/0g1
rcVvP8kX9cJmqyHvIclxrWctYo/S2FlyddAE1jv3uK3nLPsDxu+vrUA9smDDHfLLp22M7vqyH6dX
PfaJOcV5TwXKkN3NpXOY894txNVoW5hXgiuktR9Kdryop86xWDSQEebsSERULdTk3PqT1w1Jtuf4
cW5nVYogajOnjIEBL3FvcAG3q2CLkwBn3a073r1kK8eHvJxRARHjbZ1enpAIkVOXzq7YrZuSLKy2
DxSWoibPc+dz3HleIVCp4vGDLDm1fVw0n8E4maHKIhLCneeQRneO2dqxeULo5YJE5hLzORA/19W2
xrhfeEUyrdlFDzHPN5HbjnL51fRO0E7X09KWw3qeDGvBc6YZCggwGvwwD+6UX4fdim9RVaryeqFa
12ik3WQZSI/ppiDzpBBDk1XrFg/e9e53lK8/eRvYdX0mVXpskuOskmhz/0x5z+xDdxcHPsb9ixLR
vVl2Y25jREOzdxyKXW7pltjVPc6zxRLokIitnh67erTj1YiXR4W3fYdFcE0cpLcl/8WdB+dxWmob
/luGaotuXaeZnb9R5c39SxexjY/qD7ESwkOWSPv/PJ+anHqabiHbTKX1rRPiWvhiGZCJqFj6qT23
bRF6twTKqTmjfDlf0dJhblStdrie8r09b0HuYhCxkcydYsRf3Ie5Vz4kbB6cvDZpHuDVBvieLkrm
4CUm9bk5AjdNxkshvfvyISSuhMXdwR+lePd8sO9vPlPlvy9hPQMLrMQ9nPmzoBxcEq5thg6hJV0B
aX57O1uVkwm00aZnTZ1447u/erFwSIDpxuFOBE3SPnsNgYZ3Ljdw/jhKwojvqHfD+y5dW74WKhnz
74hs3O6JVPH4ksbg7Mk7WqCxPxGsV0WH0h20PdOrWgLSjUI0ehxFl//0yexOj8hWL9EJRWWSL45s
z5nLXeQuT1PoKfVfkss6ZKkQs/Ph2O96wlZaatDplIR0j1PNGXHMU+B30FNC2SX8rew+7jelqCVr
/ZJY5+Y1L+LFUVdym8M5OjnBVBj3yjAo5Cbbt7ie/mkc7Z0fknRHRVby4spVZPMipPflTcasPtvz
yuDmz4aGnslgXfqiMGmSlFXArkZfXlSpU+mPBg99q0b1E62d4xAqHI8zm7Jl4S3J5yhrZ3iNKtlV
XEo9B71MUYbtuNk3vfUDlCnu2i2KQhqb6RzHumX/HN5jvK9EsPkpQhnsguLeUM+RHszrR4culCSC
0FQrpdFtXAJCLkxw7/YCIsn0FbIip6mIiDUFxOlrvonuv0INdQxa2eoGNHhwX10BYpb5nEU/i8Zi
6r7ndY+fEXhxYyedU5qnUG3mquD9yu+a0i9VRvUZ32MX4jedfd18EAQ+Pre2r/8Lq2Dprobe+E/D
toVPLJ0Wy/+vhY8idifDnuMc3qhtLNffdAoxkHQZJN153DG2OGNmki9HJ8qlyfyegM2rfSanNUXu
2732bsTDsru4njDeJuG3zkuHpHTcDjKEeFgRBGPb1qeaBNg7phuis4eu3T8rwf19PSzeSPxwOW9I
sBeysabRbU5hbF15ko4qzgwfOIaQGEbSZYMuqDwMneqdTCMaP0ywFwQvc719+Ggx22zMuWOyoNE8
lMq2uAIRPeotmSX1vLmeKx3ZVOoY7RhOcUmBe5DZ9KGyYjY3BZYXNq1rFV013bQY7Gq22D04gmso
dS+/Klt7Qj5T5a65zCa3D8XBN55xEdkV5TPlznub/V5pUiWS+Y+so+JPUJj8Xwmz8+SS/GX4RgS5
smXVwyM50eTwPvQ1idRJPNOsYhozhHdD3pnmqe93NZ89OdfDtenZ0Tmt/uKZPw1b5uNBEkNWpXUw
b9BAPUcznJNOHnMbOz35HfXwcHkOIOG26XW25PnFkd3De+wgd3oRdImW4Ev+xE6noVq9z2QLutvC
73dzQNlc8Rkcs/jnSuwjG+VktP/teTRVVm2tOPlsfQf8tQpJURAMCtlf13gZw053qmXLfwLD0oMX
hAQQZ1y7xevU1HV+JYt889KITgUJRh0nJKW57fDQtGFcniKvxs8mmddwOfn97EDpJ3uTkK4996A9
GmVvKgK3JCYNq4TguK/d8LxFcxf87pqCKNMtFPWSdiYaiKYqR2Pug6gYWLMufBz0VbFF7qHneQ6/
xt3xrvqiJlij91tSNzrS1+guo5WgGp/NIJ0u0UIxm/dKtifVafHgIa3qv9y+sYRkUjNT0ovX4kDu
MT/Wb6KkOepE0/GFURUUKMVVdJu0dSTPcUsNp3VPVPPT7L7Zfkhint+7duA+qcuq8g9qThLC8fbC
4bMQ8Z3RLZEgpDbkHje5mYJXL7BzfKNy9gCy0idoa48K5aQDyvtbo3OaS71tNHl6HxLvEPayIH2V
nWcsF0tTPdrR8/7OMinvqrbviCx0/GKhGBLVm6lcUxi33ZV/Js+xf0Xf5EkqsPJyn711wa4gQOLQ
vTfTqMHGmnlZ1S9eS7tjtGi4+cK8csRjSV/7spMEPxyc3qtuezdYSTbC9Zuo86ZvikNRlLF/xaMK
9Glfy23mqKrkWbNuUh9zU12S7+Coy6tqE6QgNkh1mlSzxhSd8iUHDt5FTnxA2RsyojdxEUSxzVmf
ACHnY+Jr1KA5Iern3dMOHkRBUXRnQT89vJW1v6VDHDVVNhcrtQtmI2o6okWSobua2Hd9BHvz2gP8
kSZ5J1pcNsQEMwvvF8G2+oy5OfkzShIlReJIxdTW8FjqK0AGfo5TrwG5OkayCs8CC5nmvFo/nrsX
/5VDv/2H9Uv5uRVNe6cCtHknnyn9ca/X5kXlojUHhwP1vvrKmc9O46uXqREONZNIbP8UmbClKXDy
RBwCGgr/HLqXfEq/7eYXePag2DPmfdKO90X5zxM7dvbIBtJwKPM65C4Q3FoZMl68sfJWxhXNoGJA
1a0fPsLKY0yxs8yUnNDoOyRrRFNEFJZK4uZ6kQ3t8KKd6Li3mnsonSvlL8cBr7oqDYUoP+qCzfkU
0ZrTvdSr3eaD7sbcP1OK+3tEFDkrvv4esnazJmEqd8KFUoQUyT9n8sw/ZxEkWsuAyVbX+Wiz1VkD
SMt45j5DYNdWzCGdd8wDxnN0LxezSON24+e2bWy6FKXfNemc7P43ZAkz0JK4DS2ymP7EedR/dcR4
+zc+2+ln8kXjKgPOnkZ8OECBT2yukJRUBznak7Ic3VfdX3Lz4n4v/oaK3JuQUL3PZLHiafW99SkR
yUYiKB0P8sklYKs46iCdjlVdj6dNdnN1TFxDKFm5VvZ+G1vjnFq5ma8IO9ImDYRdvmsfjwRcXpQf
HnLjRefWmbQDcFPsn7NDPDM3Z6zMlW5m/2vb5Bqx02P7z4HisR+jNa7vvdpz/nmEnv3SQg8cpXEO
P3XR1i9lgEMGK43tfLOGBS1SAJmiU4vGR1+1iHDtYdyqjkgOR3yp2dQe9c3a31W/YMky93tbPtTV
KKFNO61+3HaebLbZpGmOVsi2RbnZrreiM8PEgGDHf0Uo87/WH4qnlSv8MWzL5aNcgrhLNd/adzQu
063pRpdeX/HMU/xXjJu1DZkjaduWl7VdOSNbcKRtySEoifJOJsZwgrOahanKlpcxIQ6qR9frjDoN
ThWAyLu4GZ30bPWa1mMVRGeYS/cjXJogxJtkFg9yCnjdPdYuI4AqZvgDoee8yTIyEVMpSoIYtkkQ
/LP5hhWOxpj+ZofzlafNY7A/euMC7bnIZTlHNd/1JRN9CbN+9Yi9WueIQ5ZrKR/yMS5fUV60L5u3
ggMx+K1z6g/JSEYkDgxh2oWxeW7aIvjRfdLeb3M1FzemFL48JjFNzGkyXbxkDcHIwOW5W1y7Y9Qu
J2OS5IU7va8OOqjUbc2G93I99W34t9e+uDe12IOTG5ckwdKwrjdRMSXPZZJbw+5jw47B7JsgJ2Jl
JCnJNVFzNbpS1VkhB/lfPPoGEZDK21u5ky8nt3VYsimYQ4XdkRVbanky5w4qcjtpXe7veWGsuaNa
BB3Jqo137GRMyt2IZIJ2digY7nI+PN+OTew7Q7f/EjR+8buZWPRNqwV0KS3IUcoPXmOdf21Vd7es
+11KOOhVeJp0NUQZWzTLY7RYjXEv3g58AfsWZjtrWQ94uvlk4g17qFIdk+p0LGjbyc1qpXMd6I2P
mbAEgQ9kt0VRyvssv2H48j/OIOc3iZz+LzSBvS3alVzypWyTt3jT/X8gge3jtA7dVx3s/nXPx5wy
WHLGXwNLhFsGmn90cFuSX/tqbmN+72o5USJfNpK7fO2lrsxHvllqBjiIF8zPLeYeDPseqgiqZzQ+
aqbULcXEt3ZvByuCv9rOwX0U1tNnWzXyzY+g0NJZtstXM+M6lZoW/DObuz7sKHt166XTOsefMMw0
yWuZFHd7MJoptXyJ9wR5OBWrVWa9G9aCJsVxV/dg86jtWesaRZha5o4PgTTrI65Cyd/tDayEINzo
z3Ko8ya1ejKMQKyVMvzvVU/GeCe2+zy+hIKEULFLOpYeAfRz2cfrka7JqkzOe/2OTD9/9NZw02nH
fLRnXXHp2kap+yuS3zQ+uEMYkWXrs7B/E092+vS0lS/hnkhqt9jVU6+W+C0ofNdeJ03RvAxL3X8v
SKzvsY/oLemOVWLSHheMd8cApKYeNzDL/9XoPrdacQXkJbaZlNgwejLKid5Wf2CUQ0UsX0utuTq2
3rL1E06NaW8Wp/Zv25khmd7X79eDr1zxXsU9tnTMDDkDaSwxcprpWu66XS1zOsh21CmvePglxNYW
x3LcMD6qmYiztmiaB+UzT4ADwSmf2zGv76YdowSC2snxi+cm+ik6qW7Qr9PFtJoWw11i8wKyHI0H
ZMj5lplYxGTZkwnf81dIShTxUP19Bdn0vbVLEp6WpSdcL9R09Gqp9yojPH3+cMYteQwR96G1V1iS
pE3QtVOW4P14C5XZBynEW/W76BpSqIZFERpWzZreK8Y0isxnv+h+r4mItqzbBv8SL+uaOxkXNuEq
XKrnGBfeiDDBpYpOfry6J57xsNO5sepMDqL4QFzEujtL74QiBm0w37Vsx21XDSzRSyS2qbzBNZLL
saStLlNqkbhKSsfos1MMUXSYgpgt9aCgyEjAspvcbfeHeWnJl9xN2dxaZaeAASywfpoIOxPoGXKr
qaiAxmzXSV1VEUTRcUd5+B7kw/45JsYZDzzD5m41i+cekm3mcLdN3r0tohm+kq6VRRbSoXxDMlhy
u7elPDAzq1+LsaJ9dLBiIM8qGQCBD6b3F1J5chIGP1zfdrQd1SrXXzL3yGCMVTzar2YXzpyqZuEt
EPHCU3Bo1ZkMZ7/xzxcBACvO1ZR8hwHpfcdxmvftY8tX93cMcXhltVPy4ux6fe+7LfnuVkIfT7Gr
1CvG6fJt7UU9ZZsvug+n4tZNHSbuP7uoE0yXwoRkvSnklCbhurVHMa9JfDRrPlRXE1j3TOy3dPe7
ok3oWXbG4t+hnIEXXePhDOADYLeHamhik2JV2ptjTKBhA8zhd78bg3EC1uk7MXNmKs3HImvaUC9y
VXTsWv6YQ69HfrWJx4gY692ae5rnkVnWtnbMOhC96sh2fteBqQ3jp7A6jIvvdr9ACtYZx6e4FnF8
9LDrodnYRrtlexUokKloXZxMWLP3XCrDROYdnPY/z0YOtr88h8q7CpJt+DvmKy6nebSSpgbGzFhj
I5+Y1l6E/XAzS9L5sOj0fdAhjPVAiaeh7DK178HjWm/NnXbEpg5m2RiFih3ZHvnGEyby5bQMRIp6
9BgoYApkwN1AuCgEjVHP9bR6Dv+77n+5fk3fZuvd6U47qK/MQlWFT12LaiA1diVNtWy66BeWdH6U
LkO4/sdCvFlTwBBnOIQ85uHQTaIEsBqS4lFbjHFSgJLGOWtUu9shMLhzZkGXxBNHx5P3bZ7Pz5Aq
HbO97ZV7Kd/tZ2XkSpnGv41/XtFNpyJ39Yu3y+Rh6Mxizsj168dZFa53CPCIeFoSzBvx815wfFfh
5kFXueVKJ+DMnitOawJk9NqVdYHGoy60m/W9qvb7RjaMagHXIAHzyxqY47ALjDtFu2/tbTXF7tU0
DItOB/j/l5JTtaCsaeMSrEL2BcW44oWq0MoUqUHuxSAaBsV5Lfx4P2BMPEBl5jV55zGm4+Sqr7n5
lKpdnHPJlHoNpuo/9NEW/iv9RK7UrYJI0JkDFKVB2+7OqdmLZj9MuadftkB0InXditzTiTIeQcJU
UZcRiIng2+KNZWJEF/6+AfOih21+bfinBRk87TbS7W/xPSTR9CdHIkeKLJcGXxI+eKB+7gIRUG3j
LjKbz+hH3Yq7qXVl+yXKageUlEnzksPQD8cuEgmxpcwHj4mp6ZzYLprK1HHmHZzZts117nvs9S5E
jnKR4cygDhGd65StcHwdT3LvGQCMDMj9qwf5O5lc5mqXpctnKB8XCGN0VxqhdW3SpYnhpGy0DMSi
0vIe8ONurrumpMfQhdDjQW+l/vJykvLo97bhrm661r32lly8TLv0n9D+kvUXLHkCwuqoaTp2sH33
ex8AgJVFsPz5P8lA+nMy/HjrZB6EypdXkfdje0ymsf4J/IbrdNBm/9qsmB58q8qfscfCg+HAzx8G
q0JKUN57r7qV+PVq0KeryOu973yl5PFROWPwovt6WI2a/kZKAMzvu8Zxa43LlpVkrFzwa6uDI/ec
fIBBm58ZVfch84vAviOSFn8VzAQXWVKaOW1XV9T3uJXCJxXLqH8PNi4tev+d2IPBi6afycGzhW49
/BGYODoZw2j8y/O2GqR3MvMfYTo663JZnfu2vlQaU5b5k+L6XLJtcfUt5AjbtwiZI0Ha4+yG9ybY
ZQg107VPxrX0u/xK9eAZEWJrqLnv4khTrCYiQJ/HWNXj7ZxHnoFg6jRJxVELTImFduxdraPEKivA
YSU4LK6y//iGLsWKVrPJBuDUV3crAUsb/PG2NJDAHgXWJMEVl6ALrt3lEOHe3vVPzcVp4JQoz95R
9nzF+EF7n4ax6P/lopMyU6YcGYW13z/XJpm3DL68mk+JVJi+eKZynyZaEIds3ZKCQvs/UQ7iEvKJ
9ZGVzXjjTDTZhcH9Pe8GnTbUOtaTdBXZa8lG4E8c1LVMO3eVXcYhse96rcVL4dZTBRU8TZ+qyUFr
NUFyTUr4/PAYYk36PXHzPIA0u4/49fbe44gWPgey6xqiNy4MsamVO73lIH/Oufbt+tg57tzd5uGy
7+nI6xWeWEaE/6vFxfD44jV8JMycXt6Pq6RCzTOLKkNiW36pBmyWJcqJgVZMTQNNNDTlo8c27Hqc
Fj0di3yG4jdI+fh+rUdTMbVO+NS4TTPyVRf0Cj1q0C+ngZg+qplSnNnacGLj3on+Lb5jn6Vd9Xw7
xCFXjmXnxs0iHZhPcPBIZjMi5HOI7W15XUnk8ZdrDj/MYeh92r++ALfDhsbLM2Dd/b022v2wTRu7
qfYaccvSe/8TRhvAMybPmK3WUMBvRILrCCFBB4cfFNF43c2Cn9xNeqSllVEbZGMTB//gPQLYDlQE
F7K4Y+dKyZkxC9N45xvsBFhcUdR01kAfend26pw/rZCjdxTkFVbZVsHygyPnkPFRCf57wEuuf242
334ZlFwffCASWhg2WnWM2A4JMznqeTlveKffAPg4GynQhflNt6TaQ+HnwiH3dhf+2bqL/+EEqnpF
pVr+XcFmP7DydMkrlrp7Hesq+Jn2vjQpTY8D5g839zX0o7w3STxu0zHQifuNcJwgVi+vMQEgiUI2
107Tbm+K6K7gxisVid0LahAOMoud/3gfzQh6OMITV7q1tHgob8Zj2IhyOM5TJW9n3Cagm4ySP7nf
gQS4fZwfymkLt1NU7agJqzVwBBNDL+bivgjqjs8MMyAyw3m1p35d/TbreHY3yu0duGQWMn+aYVue
BrXT1Ip8zgOCkI3wj4EKTJ0NTus7t3veTnmKMVHwITwDI6SK2FtONQPsc9QId8gSImztdTWV3gty
WJwBHLekN4h6PFz6xQWdKS59QFrk+fDQKn8g6Fxv6reYoMe4pWtsgXd3iJ6cOdTFaRNL9zca6I6y
SgFWp60oSLglknh4WUYT/MfOBfiMatY+SqeFfRz5LnEydO99a739rpkIikj9Jgdt0kUQPaDVHZpD
zD28H8olHilKIlhZr9O4Q5wKwlvac96OUX3rUT5AnstxcY/kVFYvdVNY4J5gE9WxR5ckgfM8YOVh
CffMsyvqYbfZm1f2usIu7fCzKPjn034IlbcvKVckHMfKTfMzY6ArDzA+7k24dXmDh2US3oRNLAyA
/mZ+l3yVr8O+s2Rs6qTqM9FQ+zJdeiV2w6ofhxOQUPE4lxd/jnYL3VfhlOsb+x68fmrNEaDYbjDz
oZTxLLNCDEgxZB5713PN+/eJToACKSMF0eX5FNuGNouXU3nTkLoVEAPmJogj8U2cGWKrcFzIBepc
/9wSFexxG0T5URqGiFTimHpSehH1XWC3PExj45gqLTTORFmrAFSvYhsGP0Mwlm+KklLyJUTrde/S
Eh1iNFDyeW/a9c5Kp6/u6M7Cu21wInUOtNIVicYdoho6B9Aa19XudOi0JwBg9oLDUwZB/6HtygcZ
fcK3O4auN8NMwIqP6DE42OMh/9PExWDZptwjZEBcHfURqne6HQbalFMHpt5k7WCnlfVZf/rlrlv/
LVoRVLfGC4Mrtq/X71C3wdHxynX8BXQP57WwFGkpSmP4L9Fd9Z+FW/1pQV9f5RAincgHHH0yvyno
3paR1vxQ6UE+LMg9UIjBweKjpK2BctCyyayHBTmmm9v0GdU9RXAtQcu5SZZoyuqmmnkUW8TRX+JB
SfLXZ/maID36LFvXvDpjRPRw5ynzqTCIdg91qcUT/cT+utQjf3wUd3+kXKfXxvROklKr3ZodKHQn
KMfkRNNii6HC8ihUO7PbPi9phQEMUAPu8cBcQzTFqbsa+Rm4i/zjO9H6JAUDajrHev72nELRjzAE
DYccWvO64wPS0hFGf1vRkoZZW+m5R7OCZzVmnz7GtHpAZMGr3w1n7sLyK5JbsGAtbXcfn6exCg8S
JUx1yPkC3QxZbsS7mnMOssrzK2TLeIbBnw8IttJLTWZphQcs04lIqTsVA3fCyDXDKwZT7X+N0VOP
Cn9vH1RL53m0uhigtaB3u0NSa2lOpobWHk1IgLSNGskny9kSPe45FwzceGz+Do3TfDIQsMdddWJ/
8VzrsLUixu1FFrZ+9qx2AY3cDRaO66MfMvQaMNNtvPQPesnHX530/D+TYtJ/AnbyZTaivPpr2az7
KHrb/Z7DhhYbBXiNJqzK/dcysIRZu7byfwlo7vKqV8X4Wer+okBkBmnSDRu35bw6qhGpXhPuC2HX
GjoJMvElDBG11CU2l+k2quVHs3DxN2QELeg3fN5PnyahAIF0d5uWsZFor5JmDTOvnIOnKtoD5qcO
u+l0XT33yfibeeoIIyO3PpD1Jyo6Bg+76P8MauIuLefLyZ1nWfVX+9Co9x4SmEOctKbKBGCAk8IX
lEkK0AT8tIdNeV8ug4qySXoTd+/GPzqNpVxL4jxKAPHWEba9kl2OWGguzPJUzDmyivoirk+l3EqL
Bm0V78zj7YMfAG/zbdfiYZiW4pEVGgxzc1fJa89dwH2niyyJlywIMIVseuLCI4C0V4DE4cMpNi84
Rk4LFqunyv2FTlKFGbskgFXMaCFMdO1GNqO2Itig3VJPdiUS5iBGn4dcLtDHB449mx0FKr13UfqD
Ofilda42AeVO3S7MZzwE+UtA58L3FIr1y/V3mH2W4CtiZdzAMpyLrXx18yrIb7Bh3R7UiEvMieNP
MUOOx/3YB2Qfw7rqsaBb9ycwpm4IuR5sP90JST1Jo6VYmsPSynFPRWjzB3Ys9LP24uVLy0VOVy4+
IbeqhX6nW+tzqEgZfILdbZS8aCquep+tevDXqj8724iax0gx3PJRZ+QMkVeWmWXN6qcKNyQtAs/2
0+x04b9Blm14FJNWn5eSwGQGz4F3N93DdZSbDitDONKPMd5cdhxKv1DcSiIGkgGX+NVOLBQgiQnz
X3vUkuC3A76hPyj3Xh+SvC8G2iBZ3eyBArUecrTpgBYoPk6jsM2vJum5MLux2zyOz+TfNAE8Ez43
Tt8yN4XNs7OY+nvr9+hviQYcEWbpO2/zPjIIBS1OO9KUKGwKz2GvsFidnFY81P4bp7C+Q37/bfK5
HTNfDXR4UUVPHu2xhwukap2r2hvQMJkdYpMiXY/lsY5p01MtmD7TGooOgVGyedcIccr4iLsdWUyh
Ev6nQgBHhfK5emulnatyHnklAPuTx9kb/McB1Fkd8s3fPkaPm5LDJ7cvTxEvlNZNHd7qGb1XqpK+
et0sFBk41Bbcs3e9ccIRVJbHFTHfhB/UIJngowbmIpxc54YHN6HPaIx4aRJTIF67iA77gIShsx51
RZHN1cfE4uj75s/9L+VUxr+q28E5KWEWeaagjk0WLf1SSpQSwIDE/4AhtPqmUXCe7oU9REcXpxFb
pPrKJEEHx9BV4ZxNwgPgJRiF5Qa88aG0td/wPvEQ8gnt0hKEkB06vm+2igSz2QcSv2eRDMRAmSaM
yJKZ0OQCRYBQcFeUy1EPUeufSAYCxq5Xf3rva2/72RT3Di5csMyHerHj7yhxRXuHuLe6rakWXRZt
l0kKXpk/AolM9T/Ozqw5biNL23/F4Xv0YF8mpvsCQC2kRBZJkbKoGwRFUdj3Hb/+e0D3jFlgufCx
wx0doaCtZCYyT54851182yDf+ob2qPAJpiKta2Pqoyc1UPsX+nqMWsV1bLnUqhLzUKkpRWAcDSfe
AGje0mnNTK36A+5boX0KtDx8AGjQNCRZXdECkwkFcCID9JXYqQpQV3ufMlr9GQptfdUBLm8dkxLX
tMcRsQiDA/3VQb4HVTH9INnqwMAPhurVXxs/hv6xqZDdMi4E2vdPKHv33wZfGdodfXgzdy1ewuAq
WgFFSN7UFLR9YxIeLWTQkOoydes6aGMrAAEWmCTUef6lpnUPmEoMxR8CkIjMncJY8zYAQizgUDxH
U1etwQXR3Z4PgNqOCBTKmdmVjlkJtU5WbYAuo7tn3Td5ad5OrdKLNCgnpgkrudyBru2vpq6eKLlN
RAaXZkh75wOUbukJSXFJHdOMv4ZIIihum+cVSj8g/0gs43SkPlxrhJxKinnom4BBJGBiTdOARRGC
mLaCwLahZ4t0Y1xMhrcvqSeHCBOR1Dq5KNMmpO2W6Vukxgr0mJBPM7dU62PuJkWmHacCHUcnrpp4
ImdVJ9OoUgT/Cwlj320CVFMvEZCRqKqImSDwIK7Zvv0goqRQRuno2fFIeKd3SJHnAiVwHtCATAzw
XFMkPWmxHMMZzpDORGG1iwc3VTr1ZzBlxEAhxH3GFpSUuqwVgfu1W4L1XZWUyQNgRKXY8JIfvnZ+
kAYXAsk2/YywUG4NX0ZVa5AKdmSjZ41Ep1CSrnoSmqcy6swvSARbAI5wJ/I2iTVB45wUubmuzFD+
HuSyoblRNIgXk+bnxaGy8uq2HzNNBK9hglrP53Q+9ZS4clSxBQlGFi7Ats70+o8sSHjbRkiBEuQB
bnou1XD1lnBA3wheGTBcJUsEAcCb0N4QpqbOUaIYXGMRoWLUl6/3gNpYnZ2LeXNFaKQ3DHbI+wb7
ItmPqKkOLiAHWoJAe8rHEU5c7ZaA3MpLfFLEX/6QmcpOFKjrOZQGJK4SUY9Gl+AimBupV3hyIjbe
/Ex9ue5JomP/K7q63e0YVB03TKH7T0EZTr8kj27JNq6s+IfFJV1tdA4W3YcyMktkZyIDLOhImumw
42lwq4HAuYG5QLLHczt+pi6fPeWFEfa2hBz8Vzq31GX6uhmv8ry3ntB7AcFDl1grqfxPETBlRTB/
JlE6/Qh5TzErKQHH1qZGpzpRGGnN3MLTOkcMjeR7iJ4rRj3SBMVepTpHpzOceRx1ZwEQzfIpBXAi
inx8n1bdZd2PcmOLhtxrnANVCEAWRX61MQsLqDV3CxZKpq9OvkMTtrzGaUwcXUPUxc+an2EwEEp9
ku/IGeM/ypyoTBIH3KiVC0I/IMf0GYhpdAOXtQFbGMqpsAEF7t00xKfAIbWXeJqFeftFBh/+UNCv
udd0egcqt+PnNE+UuyhR1Oy2jPoWeR0r7Ma9bHbDlzqoa6RPp0pB+qdIGm835kp01xZKTbWpHyGq
jOJEhZHcBaHUSTZjc8PLSNA3oZrzRBzqUq9cueHUbPwmHIiPVl9lF5k6yC0U3F41LeqpGvFBUxp+
HEDheS7CqRAc9NVyVAwiaYx+mDlgiR2yGJ131fGuAcSFM/3dAFbuReU5wKeWZgGXzKe+7qkBELIR
1AuQhkZMfvTV4N17ZPc/EYKaS6vj0KsEAnLADfQb5REOCOiOFErQYxkOXORVI1m7MuljOquwgtL9
AKbzjvdJgZFxJNdA5jUIQb00lZJTJ7AP7ViWkwRUCYUR1/OgxpBHGsYN9WiyTQ0mwKeoAnLnhlhK
mjQMWq4nADXKV3kswx+DCZrXSRKDLBfGX1U6pWh6N1mkgi3K+5gkl1ZrEG9zJdW/CKkMeKdFKOSm
FqRmckrTa3sbyhsIpsIQ83s5NKrvQM0mYTsYY7ULYOdOrumX3iVbSk02cZWSmSaCkt1KZmPeYdaY
P5pKqQnbDiDBSyuFw48uoN1EkSVSr+tJiO8Q5mCdevbDU0FzfeC92ZcXFaSrbiOh+d44/F7ivTpZ
xX4QIg9ADMXTn3Uc+o9j4Uff02ZUHlIevT/bckhD2rHsOVtWUmG0fXDZFJM0NCxw6LXkP5KE7owU
px413LSbaMgbZrEDa1/KDm8kP+c2pA9Hygw4324VFNM2ftUY102kCQMBPJE0qoBR9K0q4vDe8mLr
hgYitZfe8yZhLnUNuW3qAiSXIVR5BIzEuydSCR4gMnhLu8mhPdhQrLwfekDRYltbZaS6I6gIC8RX
M16qk56ieiHO904klkm4UbuAAm0CtkPZSKlpHOYXqEaoaaeLOq/9yvHajiofSk7y57qb1Ac/JrbZ
SF2G+BDxWNmaVUGSg4xz9auH+vc5LNNGdrtKpHMemvALbMSLhs7RmtJP7G4ahW9QEfnyw4g4uhlO
0r0yGIi2lCAwZb4fiRteOrkMBSfOrNsm9ibN5tkekEp4ksQxEWXhoQ+V6cELu1YCGj5XnJGFa5/U
qFZKZ+qpyDgTXhTerDA40nqjenST8lUFgLQ8sO1RMaQriGPVtWn5QI8NKSXf91WjwTLKKvqB+E+j
Xq5Hmr7TEPfeFsio6u8TqbZuhSxAT8Oy6N1/UrqevgaN8dr1mnGsIVuQAVzIkWoJdt3gqNxklcAL
taEBv+EJm0UQEqM8v5VHCYAA6LEaOo3HdqJN0rWbcgjGwq3EQVIdc4IM7Qxi2z51Si/0m76tpGhr
BVbMSQssnfwLKOoEkM73I1eiOBj+HHxKNJt2EqTOSXOo8KRrYwz4wirl8BIlMiu96rvQvNHCOCld
pZsSCFs5aLsD5B/a2y2MBRajVNKfUpxJ9XYMJm9wx4Hi1dYPSJddiVWs3InQTsYR0a9iYZNCkKgP
yd5dWBpkGCUmGAKQz47UZOQIvyTZgK16CAPkLm9GtF5KDAGusEZovoGeVWlH5rV+VWp0oB1lGgtA
xmYRocqoehIYXOIZT3Y5umukSCdppqYKJq8HoO0mMIl+5l4xPuSJFB1U8OniDB2kikxd1uB5mhe/
TK/jSUiFl6ohdUTysEijddMYifidPLBvHB4uGYlpV5kHqVBKaeep5vTdF3rxCrJpJ36CVqb87DVJ
mcs0CUBNXIX8C0rEwUSnVMwO0AwUCTS/0gY03LE6cIADcaKMIRJvA+wPYidXRT5YJ4rafVtXNJjL
VqfRG4u1dTEKftPver73l4l7fdir1DguoiqgE650VJNQO2s/A43g7szBoVyTM3CJJGKdd/ZUU9rY
mWFZUcqS4RV8oTqZkJjknQxyKovNWz3NgcVyCfmHMgFTbHes8h9g1bvD/PwDlCMmMMMEIa9vYEx6
z3FBLdnplIF3hzqYCYARzFUerWDkMPtFMBogtRKKGGmExO4GXTz1OaHshkasXAT3gZo1vIdFq3xE
cUhPKLdlybMvlRV4CC+muASvOylAp2fFvZSDBSDSgsRQNdSP7bDGmtzlFI/frVGfOrJ7BVRIT9FW
A49DMgliWk3u1BBWg0M/Sv+hmZVxy81UK9vc8+l4s3Wrjdj4FYl/VSiFM0fncStHlHw20dBQ0NbM
CYhkYKaHGY06usFQDlfkM1mt73162+MmQJOgRGSuFK7qjrt0H+e5cmFSKZFtE6l5Hvb5UEiHGlrg
z8oTp4Memklj90As2r2aT2b4ySzCTKI87zfG56nRk+IrLwThq2BRFqUJVIig8/WIfLfpC+kxySYq
ahJ5ffRs+VEn2DzEQCh6EpSpXVGCGf/DwC/UouFiZRqBQaFIBsrWpwQP/CccH8CWdrhtWBCXtkoB
k8fO2xEX2vN861lJ4K20AdYBCH8i1gAbS6YGuaB2J9KoWSWwH9rBqvxdaHPPbuOy3RlxP9wIQoLU
q+D5fK6mdZO4lXbnh1/SvefhcWmFjG8iYksP7JhpDYO1agCtpDbEKx5GCUDmdi+CEVTgdhYHOhSW
PWmq/6kaEkDB5wdfeophLcfosijSc1T0WT3leHRcwnSNxl1mxx7X7KaSPA5PiiHgJuZ9EQJqop7m
w8umex7ytoIhuokzsCbkM5S7S735tvIbLUUDlr/RQmAFuLNXVimfw89VYi8NTDfyLdkha/pakhQT
bOiEV3DRNknTa6h7meMuy6gFyL0PMHyk+ACaxFpZqSUh/vXXwr5w1ryVlHe6YuVAVG5VHsdZ6lN4
hTnnA+tIqEvGda7n7vlVWCpDzKPN+h7GrG0KImYhklL0aobBOzgQwMDmDzU0FMBxkKUMOxy04QcW
v/KKhM6pbYjgnqRr8x6UtIXwBfDIOo9ruvCQAeUbHZAJCa8EErcRhwuwc9auyGBu54r+MfOH2dxQ
B2eszzuQ8aXFDjRz+IegX2j2IYMH4aokpSgeUpX4f0FNiMb2+aV9P9Hj8Rb7a9QFaClFAe0wE/tZ
UnW8Ghn3E2gMBaR42bilWZZ3lpb42/Mjv9/ZjIz0jIaksYEb1fybvRF2qEctl0KVnY0/knjpg2zl
si3yDyq1vK4nFoFsG/gYlHOOR2HoULFKTrTSS82lNgPfzFS6pCXffzFAW6/sm/fnAu1twge9Y9qB
fM3j4UzV8qxUYKdWDTdYQ5HYofb4B9QaaX9++d6fCRWVDQMfcpo9qPsudDEgclXVEHI3eKVcXpC1
wMSCPBw6wDvhJFcUdlcM10+OqCDDBP8dYsJSu1DirV2mLWe+CIT+2RspeVlNNNcUqyC+QatxTRvp
1A7BOMGEBmEi/rTUFu/xg1Dp2xKNq5Y3ijUVdeEWRt1l/8FWxIAIRXhJVflqi7UMgZKTRbCWU2mU
IJ0bC8TRUK6Mcmr9ECuXgE7hgQIi/nhv9AYo3ThglAZ8gA6x0Jr2USBXm4FqK/17qmLnt8ipzWiJ
FtgBUjGi2eKE6Xml+aM5bxGps277DFkQZ/B9Q9i0CYnMSiRZShTNJ81SDJFVVNGMWJqU5FabkPfC
O64kP30Kae2BDo0BrkzFZ7POZjNioem+np/iifDFxYAEmUSsxPZNPl7TyTMnRQMiaqMoAJ9TMrxd
PVJ5VdJoWyaeST1CUXeqAtxxZbonviYSsPSaUWQiuKiLRKWTwzwwS0567bXmowztOuIulro9VmXt
1ocdvTk/1ROnYU7IMGZRJK6kZWipe6sBYZfQ1QIc6mroWm5bQVnzIz/xFQ0ZPTddQqMI4efFtBCr
8aNsPnOeHEsDmPe4jnZKXUviVspEiiNhJI4HCfRvsBLQTo7MRQCBDatA1NKPP6UH6n9o8AKzI7Pl
7QwVxnO9mrNBYaSWfhDbgbr2EDm9lYFPHBPGE8kukLoG3Tb/Ym8uogrCuwG/lIWNi+GyzsRugw6s
cGtRNVnRTToxR8T/FOxLOCqzUfjxUGUiylOvpXDzYf65QgWwbNAqaLchraTbApDyt1iy1tSKT0zQ
mpXhcQ/SqJqIi28KXRoF5o5DEkrI54gVYCSILd7OF+EofHiTWiA+LDw2ML1BAvN4ghGUc2pITNBD
Dsi1GlBMfamtqb29Pwqz34KIxaqG3pu+FAQUOxMPjxIXGAH5gEPcx6D5gqhbScVOjDIr4/EP0RMB
/UX4bGGrpJlm0ZY2QIgWUqaB1Qn0Dx9rsmiOnIyCoiyifXa8YoMYdAPpO3aVQEbSQ4W0Tu7mldCs
na8T0yEwS2jZi1xy7ITjgegtqX6m4SAx9eiShqlcOcAVV/SG30fFV0NR1LIwhyf9WcxGJmHph4zC
JtONLwme4bgJa5AgxQDnfwO/uhgfP7rlkOLFqhGAujYbqyziRgiom5oBGbOiFDzZArPYFuMwuOdH
OTExwyQuqiKXm84773j1etRb/SoueYpbJc3DJED2xxjqrWm0gVMM/po1z+nxeAJgY0p+t9TE72Sx
NQxqOYARhJpOIGai9Fk9H55NJEb5bTtUyvP5KZ7YIEwREzNuGRT/3z29UceHs8JCjkEWwtvN6TPk
zfTx/Y4iD8UwTZmjrrUQ37ZqHYY7lAO7TUTvxhygO9VRPK54V77PCyg/aVwl+GZiLmAtzq6nB4hN
zeKZCsZ24LTRZIEz038BsG/trN6EgRv7A828ukl355fxxJcj3UItUMOpUKKWcrxTulAMyxK7EjvX
Vf8bBCDt29Raar1NckQ7bD0GXLQ9P+T7awVbCpZy7ulwey4v7aCXM6vHQ9v2lGzaaeCzvicCvcnP
gszz/MaDvyvZeRlQwz0/8IktYyLqaXIATc7fUmkW10sSWNQG7S5ohOtIU1O7Lor+w3ks07NQvZSh
WyH4vbi/8mKAyW8CAbMSM9vBavSQeBMyg6OQJKm2skFPbR2uZiqA84oCmTv+fq2CIRYoVd6l5hDu
Il0FWZeEApr0nhFdoUY4XmkU7XYKyfX9x5fTYBnxGjHZPtq8td5kIkZIvdrXNbD/wJpuJBSfNjmK
iitv1FMb1JB5E5NDajxVFzkzik+Fgt48uGQ9Nuwa6MJ3ZUDTE/RtSeNMr/f/wax4SiNzy7OHUH08
qwkxlRyCILtTzYvQheNe6AC+kMha2Y0nJ8Yrf04++H9z8dZHlwpQKPoM6Ld4MAjwBaZJUqPKluzj
VBPruwnez1ol7MSgs0UK7x4Wkyt8cTFMMiDlYoJlM+LXRl8KAtcICj5H1cZPU/f8Ur7P5NgcvFA1
3qncCsoitqR9DMcWUR0IUQ3UIiechjL5BvPLKAf44WMvr73qXl1RjuvBs2EKLyuTdSV7WHy9IbUC
X6cdYVscu3QTdo141Q/oh1lhk+09k3aRFJY1PV763+B0aUnZ/mjQBExRyFvZuifijYXsCSFd0Ynt
y/Qy6MFo4g2Vg7Kp/A02uoD5fHTiz6/y6Tm/GWb+DG/OYaQ3SSd6eN940zTodtXO0loYRaqakypW
c9DSQLgQe3pqZoJebZGgPIRsuYknTySuuFSd2l988T9tFYgMi9OaIyXnGSpThj+Gyim41RelKmPA
YaJ/2dW80c5P/tQSU/zmLuHmnC3djueu6hPOFIgy2oamlKiuwR8yxrRfmdWpjWxgIy4hja/wLedZ
v1lhMMJqMrS8ExDQKx+9yKd3WMr+E7bba6nAyQnx5pr1yUH5iosFRBsZiIBEwlFhIe56FdhAGjXB
SsJxchQoJQQeah/E7+MJwWryChnTVEyC/dDcIlKkti4vLfjP57/PqZXDvIerlcI7xYdFGl+R3JtQ
WhlIaMStAC7dNfLOuC3gC3/5T4ZC9tmaE2scwI/nlNZD3VgCH6kYmuJgek1AV9ME0AuuqI8e/oPB
8LqiBEeKLS1f4YjZBGhDk/B2NGC2bdtgewlW3O2aJN2eH+rUtyJF4wJEjJkbfjEv0EyqXqeUbhRF
S28RsjCvdbMzV2LV/LcsAycSycZcHuKGWCoxZ0mnj+HEvstqEJR2C2r0guDYfw2oUG2LFq7P+Wmd
2hkU+wArgluih7W4/pQGyniq0zpDTStzoglyXBVhEUZeH6x8rPdzo1qisim4+KhkLOfWq5KV1KCr
Zy418B6vvM3N6hI9On0vVmG3MrETo5moLmOegOPLDDw73od9qwh4jdNS13pBv/RTS7jH2AnijtRO
Nwj0eSv55vv9QWVdwjaHPEKG57o4y6GoA90Xcijt9NUfi5kQkSpyf3f+c50cBY9DjjGlDHqex7MS
hE4fJrSZwLahv6p2fnUNmHPNUenE2s25EI0WHgcUneefvwm0lOvhRpkg7LNu7G4kyZthEnB+L9W0
1/+QSy/59eFpsQUpMslo1dPhWUxL0ZMq9AOeBOiLkayn8s8wMz7oUE1hgfeASlgioHN5LFNKWUBq
Ips6nne5goZujXIM1WU1c4BfQE8T+WYrp/n91yKua5hv8qYkxVw2BMuugH/TWSD7krL9bEyRdyW2
vdJ/OLpDrhANfMsNortsLqK7mYLxAfQRo4vR5Js0Tl+mGV5W6dGaCda7CemKxAvcEHkiy3iXLw4V
Or+V0IrQEKVyDB/TXCg2cRN8uD7PKDxNSSdmqwQmdLz9gISC+zYQG64g4ZZ2nJkI4fRjHytXXVsA
3ItqC+AcLHkOPzqX5Wqf7NQ857DBi5wIQsfx+DdIeOnMdF8QS1UCPiaslOCzGmrpR+9/rpPZYYuL
mZuZ0Hg8jIg4fKvOZTxIYaZrKf1LBtx4/8GzNQ8CPIF2OFUow1pE+IiuwqAHDILMk/cJLgx4GcH3
Vqw954z+6OKirjpbkswdd2v+3/FUqjCrq6bWv7fwkItcuNXDfSoa21ySbVx1SKMgluEJsbLz39Uw
5lEhN1E8VmdRosVOAaWIIvCgfx/aSyswP6fdRs49J9Ejd5q+nV/G5VBUqEV6HBjxUNeFZb0IUSHa
FZNljTCP9cG/RlHFc9o+7T4JaLpvzNQDpsad7Z4fdLkPXwcFSUDnVCaRWRYQI5SNtD4fAhuNkPgW
PkKymczRXBllmQP8OYpJZq0os3nf4lTT6vaRHGZqAbSqHuiKMBd8UWpy4K6vwTJODDYbksB7o6+O
DcfibqnyHCs0bcY5Bh5j9YV5x7XJvTw03gePF/M6GmpxvDTd84ypZCj4jz2kidTbIeDy0cRwHoX6
Ev4bVO+IV4vo27ZSANIfBUhCmbbr6U3T0puM7Ud3Aj1gWBdEQ2paVGGOzxcMhynSdMiQXlgUvJXr
ABXH5KPxnf7S0SiLU8yzB92BgScqoqOejTbXoxhLj+dn8n4DUPRA/hUDkLmnZSy+ypAIjexPyLXl
daf/lAY0IxJIwLN2hbFmx/S6dd+GJdIYBqMQQU+GLtbSBa9Hh0EdO3pl9OpRqiEzFSCEG/XnSkjL
a2C9+bbR23aPwKzsDGEkX6DEm3wwAuNjxLWM/6BIaZDkYzHjtETFPQ2Mb1YI46BEytEZ9HgtZ3sX
KuZBwJGwpvSFdHE5CNIySBX7j/FYptZGKRXtMsMPz9p96OvNuBuV5xaNGgaa75XjfdgmyWAF+tDb
GO4FYKIL8wFtFiirahR8OT/UYkZ/DkUujR0snXIsE4+HUjwjjDNSaFtPIZjXTNBtE0H6WJB4HYUG
0+tksNlc4h2mHBsGOQtg9gRYfVSwrj8r4rTWFlyCBP8chh7GbPDHo1hbrBvaPB1dOgGAfqdV+2go
x88o1bXXWutru4BnOUyyQYP4CV+sjzFqgYzd+hca2jAOn3TtoC8O4euvo9NwmI8gafe7qqeZycj0
IUcBJSKxazVOPg1IJmxDuHQrmcEr+uzNGXwdCzAe6YcERIAM/Pg7qmqKvPTIdwyi6r6FTIQ8l7Kb
vHiPLPJey6vvbdh/byUselTvS6a13wb63CO5ZdnEF2jfr1VD5li5+IW4yE0udEsGrLfEJMHggAVs
IsMvSpWlvKRozMaXWU0v9QZ9zizexuGUynfozoXPU4ji9Qom6sTiz1a5IoAoYBkI/B0viFdNcovE
aGcDQEMnWM9zF2Ry4ZZBlKxc7SfO0NFQ86/y5iVXSqMcjPO2CxpduIjZEJ9JeduPn1RGsTij4OXm
u/B4lAoarZclnKF28oOtbA3CtpDRs/pwPKBrL9JaB9pFCXCxjyycHBLk3dhHeRR9h4VdXwudoN+d
H+XU5gBQwpGgCkOHeBF1gHX4RZfC4o5DKdphCxsYcE0kf+OrfvNZLFCOkNuiuFS6qHv4+NDcUWDX
QJS8PyhQuTOpT6EyKpQArwZJ65/wXhAuoJZrNynKdciz6foNsX8Ngfh+mwDJ51UHKIpkmpBw/AGF
ngaSUEVohJhqeRXFWb4PrHqtp/N+aU36jHw60RR5Ri67AoFYdrpYpKMNDfBO1LWnTjXvvUm/7FCJ
QRe22Rtq9THwDMGHuqeMOgHFXBkg8OJahNnU87jPRrusjNR/DpGi7JxCUkLdQca2CFy5JV7v6wwF
nZXPOe+U4zBjStxboCZo8gDcWQwNRCewrJihTR3YtzJ40SYvgnKDnxI0iqZaq2+cWF7GU2m48NQD
IrvYuaM0eaovo7mD0HLsDFmu7620FdyhiIs95NJ7BAWLPZrHaz6D7+PZ3HgEDAWAld2zrMsHeBpC
xkbHEeEkwYnFXHBjtba2BTpeK/Hs5FBUByCeku1wax9vVOSKeiMV0OLJEgAAjoAgR3zwEPl+yppZ
XOT8gXx3LLD2A7Whq+zaGRSwuLSFAbq2qUHv0AbkQoQKGa0ixp/t/Cjv9skMiWcIAihwSB6Xx3Oy
PJBtE1JX6PGlZr0Z+yDK3EQPtJ8Qz0wk14pozc743TIuhlwso5LALjQxTnBglxaupMYvkSE1blom
3crk3i3hK94fLAUJFg1yfXE1BNMYiCgvIVk6lu0F8iipA/EoW9kW70ehgEK7n44qtyoS8cdLiHhp
FxklxGgrrrVNGXQQRz19Wsl957/l7YEmfeFgcbTY5LKJ4OnxKNC+JKylgNS0nifeDVaHN5PfXoyK
0dn4HA13Xb7Wh3o3JCvG22XGh8/w8OWzL5EMZVBqGBthXUnugEy65lh5I9xICDgdLLOZZfHGZnN+
R86f/2iivM3I1GZ8I4OC6jyeaDL0bSfG+E1h2my3Tr/Jd8qV7AYrwyxbpsSM43EW1w4JY6uXCeMU
7vevmYvFh/3z8ubp/GRenyTnZqMcz2bQ6wBaIaPIO5ALNpYhG+kaZRkXmxVH29Djsz9V9iUq/fb4
x/mxl+/PdzOcN+6b/IsXdKJWs3OXsFed3gFtbz8bV8blR6/W5UrOB/7NOEOSIUGRMY566+1KmPxf
QU5feisfbHnDLEdZ3DAoAESJMM9m2mJB4qBP6GROsXKW3z2VlqPMZ+LNXJSwktRo/l5X5eZH7Ny/
aLunr1/WDDpfPYTPbYtF2AUxnYxSyDDlBnyrg+SB/RVNz8PkGA/IhF6s7IR5L58bbhFyLYwxCR8M
1zs/0Ja1nzP78pfz5evKMCcCxtuju3yfp3VWGyiOzrNCdMuhXuRgTeSYru4+7R5r9wF5orUPthIu
lkyrxlQKK5jH7FzedhywcPPHZD8/XAf2Te0+8Syw0fRcuVjWvt8Sxa+gCyIn8/cbnR/TVtxhvLWp
t8F1eOHZya61VxZ2vuvPfD95EUViFbImPMZ5koGT8o9qIyzqoAG3spzzUT030CJkqAKORwEtUnuG
ztudB+cir9rLLjbW5rS2VxZBwzSi2szmg2Zq31pvHyLJXGCuqmUx6idrne3XUtu5eS2CR2QKsobG
2Z8LmBywg3CNLVZzzkPohu4vGP0EYtH+tTbL1/Tz3MCLeNL7KZYFJQMrX+TL+mt+XV4qP7wbKo6o
exdP4312GR6UG+1+ZcesLe8iwPjNEOr5vGMU9gyyDuzPbk+W53i24RSbbOO7pmM6a9jwd/WWRfyU
F5FmlLM4qeeDQadzG+4l9z51JvvFswuWN9/K9uo9fioA0HmELTDT8gCMH0fsOjbTTJy3LF7HG4nz
obgWmYPqWJ9SB6fA2/oG4exdtVM/Wxcrq3wqrr4de7HKSNiMCT0SchW33+hfk22w7bejG2/rC3m/
VjY79UlpKdC3AL1H933xIIjQw47GqqjtCpF5UYLmiyKWOr60WeVG0+35qS0DAWk/pU/qHYoCmwB0
xPGq6k0oe0GiTo6gNMoWSSbEm6UqxMptnFZizhxT3h4RhgJCCqIAspNpIMV1PFRiyvogdxh0eVDg
P+VWlgE8VpKVGLpcvXkUlSYWr4GZlrssraiYYWM7icJSA/33gLalcVl1Se2Io5weoiJNH+BMSTcf
XkWKODyrSNpphOrz/nmTTeSoMFR1gSUkvpbFBvlXYqrapLeo4idre3H5kmOCvOGo3YD41+B5Lc4B
pj/VZBnC6BhZl1kOwhr1A3pzyDZVWq7E94nUNejKpgbyuBS3a8FGjjG9SaLR+6o1WZOjTtB13UWZ
6vItsJUSK6MqLEy7ELFnOr8u75Jv2q60x3SJahMANNpXxwuj4tWRNYaBV6bUdVibCIk/Eg2Rxg3c
ocZOFrVprRuiLUaq3VNF8/HZry3fdCUahNM2KhR9jUq/zC/nX0lhf9DhQlEWu6TjX0lAFyrEjH5w
cHKI0TNWZBvPi/SR2j+qB33RmZdjIXPtht2wktq+P2wKHw0cHCVhivTK4nZCMFboR2goTtWY30tQ
Ig8NekcHRD7X4KgnRpopOzr9fqoKgIaOJ+nXs7OeJU8o+M0CJgGkKjcfIwRKaVW9nP/I7881VUzK
XugTQAoRl1153xCHNEc9yzHQ2dk01YCPVOmvdFDePXL4bNA3FbCf9JC5AuYZvzliPv0JJZrazvGE
wLMHjEvtKPUVmw2VXobtlG+MxEs2shipVzT0kxctHaWVCPb+6PE7APCZaVHg2ZbFtnHqej8vOV0m
ktH6xs894Ysai4APrQahnQtUktGJ+fDqznEMJhGYIoli/fG8Uy1IlTzB4D6vc+R1RjXepqmh7D8+
CijquV8A7ABK7vEoft/RnhqjDg0ZbEORWULMGM/uD6+fKipMRKKwRifx9Ru/+YbxqMRGAwLFCfsi
u0rUWnJDAWmbHsFSN20Hb/vRWc2wDaCbNEHYOepiz8ijWCdY3iJDP4X+ZZQL04WH9cvKI+F9QDFl
DXIok6KK+w7dCL2Yrt5o1g42tJkriojrJGgH7UVTEwBtaD1itEPdXXhC/W/s1389D//tv+Q3f96e
9b/+hz8/5yhJzfi0xR//dRU+V3z7X83/zP/Z//1rx//Rvw7dS9W01ctvV09F/du2zX4+NWGeLf+b
o7+Ckf79m7hPzdPRHzZZEzbjbftSjXcvdZs0r8PxO8//5v/vD397ef1b7sfi5Z+/P+dt1sx/m8+v
9fu/f3Tx85+/z1/tv97+9f/+2fVTyn/mQEunVvPn3/S///rLU93883e41/8AAzoTBCipQSfhw/Uv
808M5R9AKGkuQ1agnQSS6Pffsrxqgn/+rvEjqohU4YCYc9zmvh0Ha/6RZP6DWvDMxefW+P1/f6Oj
j/TXR/sta9ObPMQPjeE4TH8lQgJ/7QySAjRwfMjA1QEtF5ry4NH0QSjyEjyMv0UJ24Zdo+/wTv3Q
eftroMVpbrtRhHgRlIdWHp+SdtiGsbxVfU20dcwRVg7Z4o7/a5TFY5WviToAheNDYeg3UpOpB8qn
mBDmGfbH5YiiZWo4AD0mB4dRjAutA4ZEv9587H8v7dulPI7If429iIq+Icfo4VjqofAkC0We8GoY
4sQJ5HrfiisReM5LT32uRYESNT/0BSNFPQiieB9JwQUOOddiV3wpVf9REXscUJD8V1dGO44mf81o
kZZg865DHJYZDcF+cYiRk72Nhm3q9Z+iAp28caVj/jezWjY4kQirUUIctEMcak+iWu/NMNzQTEMe
61uTVF/0pnwwjZVJzTv7xBIu6dBV7OtSCdjjIOIUjaojni0Rjumd/Hx+GyzqNP+3avoiGe5z3YrQ
P1YPY5HHfwhyk1/WFkoHYpN9t8QBbKCpaJteHiQwbf4vuvDyPmmE7wNSSo6R66s4hPkznZrpvFHf
XG2pZxU1JrY4L7EFa6F3h+c6uRhi+Waq+u9lhPgdKmAY3QQrS/s3+0VfBhOBK2eQEvmgjfpzICVb
nGsulDa7NOjvN8NsJ9/vzq/y333FRTjJabiPIQ7qB143OJZ7AQU4SRDRQkVI+/wQfzebRSwR9Tbx
1QahHbTH9/nwmAfTha5sO6pEanY9eT/PD/N3M5GPvxJ2GrwYvUw+ZBra8AgZupPWXxW9LK8ExddU
/tQ+WAQNMRaEQtd65aAP2gbYjZ0M27h9mT19Df8uKvOtiIigUFwE+ZUmb/LoUqRnoF/4kAhq7duc
LPCnDI+bUnfS6DJB1dZIfinh4MJjIArw0yrq9/O/NF3mCXssemmMyKmLaFuvhb6/W6dFMIoxXUq9
TjIPMRbjYZe1joFTLC0ptdif/xLz3jmxTssea8Pjh+YXDn9i1vdbJYuNfd4348rh+JvrYQnZJU1D
brwR/BvPGnP8XVrFNSpRcqwx6zZN8f38HP5m0y5f4j4Iw5wnlXkI+RSoHtHa6QccT9sLCDbbXqwv
6mLz/zi7siU5dWX7RUQgZl6h5q4qena7XxTtSYAYJBDj199VjntOuHFRxPHT3rYjSmjKTGWuXOv2
UDNWe1p2R8Nb27pgNrnPY2iROoKCCVP/Etvj0evGtyHVI+eSw108AL955a7tz+Vk/GHP0MZQ2G6V
sfvC0x4oqe89DtmSQlnFumltXYUeOGHBXm5477Evk7AXDCpMI5E7o9DuKibA5CF/I6W/On7TgecR
3B6OPvz0PE5XxEhWY2zuc4EnN/SBtD3ECJC/1IRhLxwBMhNtTWmobDNzdGVq2b3G+zsJRj4ggDPU
ol13Z3rFS3YR9fN+SVqsuNjQkdAjBHxTlCQ3rfemcYi/mkZ9FBeu49t7OHnK/tdZTYsJNa9MdGvr
9Oyg5CmedK/dEHqPPzBIl7bpKSHWtmj2t0ebuQLTeokNhXnLrRvtTARQcRcR4wJQkcATX4T55fYQ
M1Zi2nkCZ0uMzqT0jL6vH83gbfu4B7mAtJdSNnNGYmKufa/UsszOoShs+BcBT/Wsp0tFzZn1mcLJ
PMgV9GZuZ1HL0v40GlJbt6YBJQDdec4hl7Zg5+ZO4dSSWtKBjirJIkuxA+nJym4f0N4Uc7apCV/o
XZ1Zpyn4MW4bzseO8kijGZTKjXajM6IvHKS5H79Yvz8sQTxqvUXyOo2AloPQacGKEPogt0/QjAWd
5vSTcSx6CFekkd7Vw0Egi7QeNc8KeIqr4SIYtZMuUoPdLYQZM5s+RftWFB0OkCJOozQLsxYyGg3f
QY7pkCYL6aq5ASZm0weIVliWkUaq0ZKVsOSm4N1bBXGaUFPPtxdt7uE1hZaiQYNLBvrliKTK2oMS
XH+2M1l+g3gIA93QEIL4+ww1kW3tWxvQKUck0RZCwbkNm8RpHjOAYMVLBfF2GoAcGzBiyMkYe+GA
hnJ0V2SJOWFuoMnV51LqUu8Vj5iXgVkvO8VavpbFBkfPVRtRGf94dSbxmkY83llmwyNIi0FRRGH1
WmX3u9tbNTeLye3X7REtohCPi9AWZZyF6et3jQEMVInMwUorvX6bFjEDH0ROF+YzKdD918lMGVfg
ix2BTFoZFUV6DxDwNiG7rjgQ6j8XeCqsKfQcrQZkvkxla5DKrlLtKMoThO5A2u6qhYs24xqmdBC6
i6ZRqdEiUgYSwzk31ApgWHF0lkpzM1bJvNjbP6xSgf4pYwTdUARJakcHZWEzfKkohFtub9zc91/u
9x8/r0Px3YcCRB5J24FumfGtt+MfvbaUUJ77+omZgN6t7VJlZREe30fcGTTM/JsBMi8j/vHhaIJP
9Wowsqi3Cmhzdvq4bmJ9PZgd6M68X7dXZyYaNSdWAALKHkEWOYuQcvTDOHMPcVEkF+73FbCS2wac
8LqkZiB8c3V7xJmLNGWGISmpHYb0WZTU9ZnrUcMz8KZKqDmBnd3YL5qduY2ZmAPq01jTPBfjaK5z
8rwqKJlVL6RerMuvXAmqzYk5kGaHzuE8FxH4ESxUczNRr0RZQx8FUpMQAQirBjIewzuqUX5zQI19
BxWwoO9/gtc6REsM9B7AXwcdNHXS8+ZcFpuB3DnpC3H3xDqYQKz2znNHqqBBO7B1EfspNnnxAoPp
pfQO/wEzfi/jR62ogrR/dtzHf/Xk0+JuA8kJG12SIoLcOyLmuBwBecuqry0aaoPcs8FPZsStCDhA
H/8aT18Oyx9nHVqrfjvGBVSp9fzoZsYDkHJn344f0kRBxRskJK5Agcjwj1iH2+dwxi5Mu6x8H/Tm
cqgxpLQ3NquQUIWWYbKEdpo5flP+B6gSESDJLe88pigJ1nhNjtYiNdbs+2NidVLeeSkEG7wzop/G
eEvGfe8pSLM862RbkieXmxu7Xzjrs4NNDFHe1nh81K5/tuTwQhH4alAwl2SXNtbWtvuHKo+3te5s
0AG6RIA6tzkTs+TQCjKbqe+f+3aA9Glj2QDf9E3YWO24sP8X+3/lBk+xGSCgH/K2AKOYFmc/shjh
FbjnwWkO0Sl3ISaemcUUkaGjEB6Xsa6dY802wziG3gVPKihXLREHzg0wuTaaZ7hdU43aOa+Tte4k
kBtpoQWWN+t/uiO/H+R/XEuQoGW2gBzZGWp3qFrWYczqgC5CC2a2YNoIUJjo/OkQep4ZeNek9mRk
SJS5G91/7LvNGD/bkHrO93ZOAm4CB5aehuKHYe+rfmF/ZlzRlAc9g66rU3FbO9fJeDJSiIiOOkRb
y9Dq2Few+exq/nB7IedmOrlCSUMZhHCxkA6U7EtymdCFXf5InIVgce4kTC4Mz00p0Rannfuy36E5
ZyWdD21Y+PoZW/YbgfvHMeh4x5qKttp5SEsbfbi4I56xdNVnntW/n0Z//DgzTDWUIHE9Q80x4i1k
RdkYcRuSUpe1suulBs65zZ547KwftKyDxtMZeWNIuYwHMDfvZcHuVd1thU2AXHe/3t7tmaBq2rgE
7n3GHb3HuZLQMh6flA21hLDqjGBUkLYboZWytDVzxnlKIGuMmlHbPjYengBKriGuCPAi4PoNDfsM
V8B9Y4s7c3tiM8d42jRsMHQhQhtFO0uvXIOpbH/xmSjZb3IIm98eYuY4TLlkoMzl2603aGdzKNCU
1KxyF/hHtSmbvaiXKi5z7279co3+OHREb3jT1hilZ/J0ydlV6oQRYGLSi9SN8+qA4Q8NoeFiEm92
oyYmoG39BJrLlnZGxBhT6Ne66KZt9pqehLJ7FdAnhrnTvKUpzhgEfWIQnKYmDoTacAaHi7bsM1Gv
tZ4tbNLcj0+e9K1nV8NIYc4MZT20lbNSRv+d+qvbR+B3t8oV16xPQveqL418QNd9FJvuD5O3Z5pA
IY173dcs3nC/+NYWkL+BCEKUQawGLBvoBrT4ngGLSFH37MHZAMSggbh5XEHWa3f7s35Dt6991sSC
GFZBWl20KkLN+ivzy5e05Du9I/uRkiMpIMxo1lBSbC6Fn4TuhYVnQVftOnSIBlC53mmgDi41yJWZ
BKBeWq5MjyPxjwMXOxpfJU39RdB4gWD69/v8768F0PDzEfczpwG7o1TRCByjK9oNg3IchFbdfW4X
T3ac7CEOFpY56Dh9NxiJuTLLZGfpKWRokeA3HwdkvNofnmtCaPUjdqtnqZq1VyU7I+PrvivuiiRH
ayRfGVxDU1N/kl5x9HVoXDbGq4N6SeyY28aTcVDgsQRNPeiteVZ93wm6VJT+nQq5NslJAAQ1aJuq
qqygvDWcY/C2Qw+Arw3uQQAh0yMd2mI+5DGYnUa5T7/VGXlIm2LnFf53qG0HXdmdB1IjeO7vCrPf
9uRSjuuiphUpYh3wwghwQfSl3KU+CapePzcD+m2Vcp5aI7M2kKOI7BoyzJCLWaelvod2LQ8z8PSs
TJLGeHE69YppOcS4CfpIF87hdU8GuN7nnY1ZW2uuLuso1dk3KkgDvTp0e0k6niuVRQOE48LUqlAr
hxcAqcNLL9mPXmhjmMcK+oPsAkhm1rbv0kMzVDtu189uqxdbNfjrBJtWyOGOp+ljHkNVL9b0h0Fa
m0qig0E5C/22110kcDuf52CCYRNcl72MutxaAd70C8rPh9KO7zm+ZAVW9LXKnOe2f7u9ZnNLNrH3
0Pjo/DJPZcQtAZNgQEezfSON+dLo0DGJs3Htx+X638aaGHpbQJIMQFoRxT77RlzkBSFbphVHVqud
ALun25Qvt0e67o7Btvt5EZFRh4QgmnQjzq17VmQPfu6dQSGegUCsW9io6/4YjdGfx7iwNPmiz6so
dp07yK799MbkIe/rraeSx65baiWcm8rE5Ptg0o4ZGauIj+UrtGizzeCOjy51oZqZs2LhKTs3mYkF
T7yhdSGIgPeMas5DO5zSOkWS2Lsbbfut0Krvt/fld6rkilmaspy7UOc0x5Fq58T/0hcPPjd2Q9Ov
XTDG5863xvkiyRMSGYo/oGQ4QhbYyeW7ysuVkSfrxnqyIdRotR9m0QWKQBvA2nGUvOve/+qAdskV
9F3Bq3MoBQSLAcp1n/6XVJIQ3IYtZSzyWXHviNLEYUXb6kjS8d9Wf9pbr8V+ZXcKR7Qs0q2r8rvL
bOuGHDmJuxVgFbdXfwZJhM7bz0cW+N0maUTun2mbQSlVW3m22EJhEbLbagXdpHsoxq8aCArhFea/
+LR6TjX3CfqNCx8wY2ymAhy9bFwUIjX/LA1gB6r+Me3yrUT7OfRtHwYOUM8QPy/MdW6sqbGREIsg
LUTbMxr5fhZWRr1JyHv9NTYgv7C/EJCNxh4h58gJ9GIdMLq+JcoEuxWEuAq+FUtF6tlVnxijxE1l
51FZRCJhJ+6Ycpum1jP4diMUwzeQRAw7uZEqfQd6Kozz54rRH0PsNQtkKZP2rf9US8BE+XnXBZQS
UK+TIgJnxL2h82f0Tjxrua8f/B4qp0lcH3oBseMGicRuAOmWI7YZiZFWzcApLWIQeUP5Oi6DuumH
BVc9Y9WmHeDcs3tzMEeBIAFvFxKTOCSNLdY1Kz4sT18Cic6u/cSu4ZyPgw5Vziguqm9FETt7FPNA
7FAn/srr9XUtum8QPHxroZKJ/K3auBLXraI8ZIZauN2Tftz/boA7CTghO2N2Yw6oKhb1XBqNESRm
Qr/YfmagbKTc1ZCZT43ZPRdOd9+K4TkTHv9pV7lccIe/ae6umN0pN1MuuIYKvS0ialno8zRMx1tJ
V7vXnJQczcIFERoUotJMnKjZvuRJd0eIdNb6kNKVBFvgpi90PGhvX80ZXzPlLXMbh6BfOIGqZ4xa
btlqbwOAdjaQCYHfG8MaJcNFgMzltl+b+MTi5WOe18odxsg3H8feC0UMlgv1zJs6RLNdAJWKx1ie
TQ177smAeBD6JeK1yRas0Mwxn6Khy8E0pAn6o0i6xgnopWMhq3fmN2G2BKmdcU7TpoauTFohjdGI
kib93nbdER0950XxtJm3ORDmn23HSLp46PSWRAoBAcDOMV3FYK3daCjHSK9FS2af3OWdBUSYByn4
miULmbWZMHiqZ2Zxwc1E6SSifHxupNoxZeYhzdnjwNwD6NiezRKqvUlZpevbx3JuryaBltkSoRk0
ATyzj1cx2iEugfZjkpIScG99Sapp7vBPDBKUBNMuSwFp7UV/Vyb2ehD9c+0hiZwhsbe4cTOTmSKg
e7dvBaqjfQSSvAPUsH95HTtTEv/qen/Y3l6wq1MBt+tkKl2NVKdZdsVpGNQj6y8c/clrZo9+QHkc
KS9ZGOc3Xe1flxj0rhP7aSUQ68tVXZw8X8o7XesgENg08Fzor1yNtZJPY4u2RLde2zJfo/ngWzLW
bMdsTbuDWGJ8aVpxVi1nBJIlTRmYY7cq9X4L5fNVXZ7QrXbwK4Kn6rACAdcXEPCcFRQPHa6ANDH3
t1frOmjhQlL7+SrZdal3IxSxTyAbAdmuW23Nwt4TA0+S0EG1PEjr4+C96fmw46MKmSr2TVN14WBa
G5IlPxc+43Jzry3mZTf/SPCVNa2bhvb5ye5LNzA0dFK3u8aGsj2q21BwfnPVF6/eQhMmKFh20nrf
CzpauQuvpqsHE6tw+fs/hieKOYz1Ij+5jDzTWG19DXJK1NvoS6nYmWM5bYjKoVWVdzXJT5nRhWiZ
2vYW8hu9v8pzdRLD28I6XvUsmMgkvmwkOp0gmZ6fzKLR7xMS96vEBBWmZw5QLG9B2pZ3AMD4qgtj
QpO7BI1PAXVIWCayOCcS7tQm5eb211z/GDT3fF5VBHMslZyZJ2AUXswxR6krVV9u//bMwYXM1+cf
b2hbCEHFePIShC5DKUKeOo8DANO08DYeYz9Auryz/PFXRvOtB25tGAB/revNAYXQkxRLRMxzOztx
Rq1XjCBtV9mpT+uflx4E3Np3L5UhhJC2trmwlteTrNjZSbzcF1nSJhzDZJDQWjU5GnszEkJT/SMZ
7cc+aze05WvXUqGrJ08oZ++k4HdG1Z95zs11rdKNAVWUoSD7Mh1Wt3fh+g5DAm2yCYkvUeRvMlzb
9Gy6FTqPKvVx+7eve3nMeGLJ61TUlWzd/ES1ZgWxp5A5iPZPTvINXO97y0bc1DjvXOX3/zbgFMBV
dLXfKx39kZwi4OvcbVwa92XHttr44IHldWWLEkxvEHYH+tpY4nKcsT1TwFabt7TKDORMOlDi80rr
13TsH5usjLc+tZbaPGZO6RS1BZy87pZU8JPs8rUayzBO3U2vdwcz9+4M8XR7Ca/GfSYEeSbnYWjS
i2QQJLFkXAdARvZBmhqrxQBibhaXcf+w05rhWw13u/RUCsRd7VieLW6G9qC9QOp4XywJYV9HsGMe
EzOqKdAwo+CTgCtRv/M7v3lrLFBA10M67gzW37mty2E22dnkyY6y5Hunl+TeH0d+J2IyBp0HAmSO
zlNgG9X9UKe72+t7MW5/u0kwGX+evw41Ul9a+XgaSbVOTUrWvIv6pl1xN9kj4jZXRYkjenuwucWe
GDYXAAvVjCQ5AUSINwmKRs2hcu2w4WOgnKWuuOtTcqb4MpumA0ug+AfX+wI9VvBatc5dIxIoiJhQ
UMLVB65uSY9vbkoTe+Wjw7SgQ5OcWJavRpqGwtKMLYnpe1eRvYeH5cLaXU9v4ARNjFdcs8yx+Zhc
xOHKIBc92JSrJN8WNRiq6w9DHh09TVa0l/u2znENB3rJFLYHZWlBLtVBH5wP0EosUerP3MwpSkzR
zKu6nCUnix9SIg8taOfXvXTq7e3Dcr1EC9XlqT+OQWAyZl2GB+VTMiSbqu3Wddr94mO7ZUmaBH7a
BGXW7ZveO8eLBMwzgeMUFgbhWoNVtVeCeYB9y/sx9Ef7q/ihqmNn9iHLq0Ni8LWlyLF1syywubHi
8JW3J331OYg5T8ydlvkZuE0weNuDUh82fF9A+pyQZ994BIvGSjb9SaNiATNyPV+C4SbWDxBppy+0
UpzcTu0dzezvWkLCURTvpQdSrLE5IFUYjdXB8Yo4EMIkCN2zbZ1c0tL6gom/nrzCV0xsY8pVL2hf
i1Pm8ciODWSrxnXX4/gCr3Eak+GNW1boNNYaPXdrn9t3juHfd2ohcThzhadEXXAvHlR3ffTwkV9o
C+4D8JQkQVb3eyG2coldau66TAwFqlpO0boDO11sP4/zjRysMy8XoMJzwdwUzEYcqCFYmclOdpbv
kPZ5SH2+UkO8qTW6dsEVOiA5ZBdd2HKyMjywHcU01J0+NKrhyDz/KzW9NGhI2KgFgzUThUyxbwMQ
j6LOHXwRbSNhNztwHr2QtgyLJRqdmSWdcl26kIJ3DcHZKeP2C62rc8L7p0Vs2MyxmELfGJI8JesN
7ajZhIXCAz+tHDUBzRxzPeRDvWENfbh96+fu4RQHB5WmpkwMXzsWHbpM9a2DwJsY9/g/0LkHGZjH
Eu1lkE/SMwLPjYjVoqK9kLadcZdTDJwweyloqWlA3dYrBwWlknxtJOr/tggtkR3KH7cnOXceJrcc
VMMCuZIMu4VXVDVYe9dsD7GDy7B0CS6/9HcsA8Wrz7FMBUKEtmaSnQCk0FEzQ1Pg4LCF43w9uw3Z
C+Pzr8tUjK2TorTRSIOvclR04v48Jk21rsF9F6O2HAysPftATMukfmkFiPlpIRfyCXNvlylKzgBO
EkQ52CZKjBcno0Gp6Y++v3YGFhbam2zICe/hR23pETrzHIYQ5uf58npoPdJ02hGiScOHYKn2mOAT
glgmNKCEvALboH6JIX+SCdguqupnzNyfto7WUpdm7rqs+l+jZccL4cDMZZ9C6kjfEtYDhoxaofio
Y3bPMmu9eANnDudfIDpAdnIFccNTU5pt1MgOYEANmd688A2YyWKRc2/mjE4BdHGCS5CbGEgaB0iJ
i+95ZyIlZqkYAH+33xe+99jZI9J0BVPgx0vll4LU46bR82wF1gU38M3/TZDm/+s1EOOcBBsObfxC
qRpWp0fThZfWfQDSrtU/XfcpwC62/DbRYqkdSS/WEC+4z3i1LSp7s+i3526kPrEog+Z2ZChtdupL
D9BHNwIkNfGfqgYiw/2rEGTXJ2qFCs9OH/O7xcTbjMGcAutiWtq5EBg2QSabjc0zt4s+8LXsrYrF
CgQEZeBewqV/W8eJ2WksUJfYrKNHzvM9ODi2djxuOrOEhvJCxnbu7E8iE8Po6wR2XzsyRVeeApX4
QPPAkupOecWCh5u7vRNjYimV0F636TEZLe1uNNsPksRqp4p4iTb0+ixA6PXZXDloUmhyqDQex6bE
VWIvjjUgoDRead8v2ODrkwAp4echhBXXRJomPWZ9sdc6bT+m9cnr+T9ZuL9kzjOQKIyAOdKj05jH
hNovhdKPvFvSGPwdeP3tHu0p4kq4Rcyby+fnFv9SGXrzpQA5DOgkgwz0grlNLy7fBnMFesEYDzq3
u3fqYpXbmgz0jASMgTQz8Wq5BuNyB6Vmo1ohbs8XjuH1eMv2L6v+RyYmbrtEK/yCnYaKBygegSJd
LwPRDV+o0W2TfnP7Pl2/vaCH+jyM3g29AyoSdrL04WC6zq/Wi+8koLheU7/3+s9BLZyWGQcKsfDP
I9Wxa6qWmdpxRPdm5yTrvC73VnXIwaeQi6eYX2rxzfg6im2bFhuj98Nh1L4BFrGJtXp9e7rX/c1f
Qh2DXTtuUfn0iKbKsOyQ72wM3O7bP/6biPPakZqYjkxCSovxi5GH+OGpy1C/LN1mB0BVcwZwrPPC
VuBlKVRmvyXIymylwlErihKSgtz1wszNjrUuotYWTkQUx3O3ql4KqQ+bvAfgUto1C6zK+KCl8yxQ
KUrb4c6tmu6NADB2D0ZNUgaSKCuEHHIT+Iy2VSBarn6UdmJuuoRq0C02+fcirRMOzgohHyBW6oLQ
IncUC5hvNr+SjupvNZ5HcVu6q7zNmiTQaWVuMvQrh8rTm4/YE+MGD/MkhN5KHsUxAda34kR5qGo5
VVBfZPCynFe7gqWvKMAX61jp+al0wMY6aAbwD4NX3g1VfcD1At2UFccILjqUm7q6eI8zhmJUQsbj
0DRJmFLWrrTYy/cJ0p+HGkpZ4ahwJY0hq6KxGPI31vn/m1DXf6IACKxNjmkvKltaDj0SqW+plwE9
Dee1mMD9/Yq/ckamUDjLrB2FJAM7lekX5IuMVdXVLAT/75k34Pm2argDwNzawiRBkqRfJMdzhzWQ
JaFuNoat0WO3quQjr8cgM31grEUiA0ggkFWj+Q9Mp1sjdQ5FmR1cUS51780EF3/RwFqA7SD4ksZJ
q5IskNQIdF3b8oatEvktzp6HMdtXJln5gApvRoGEaZzc375Wc5ZjKvNtZYibDFohGk29TQ1WEzTg
bSnI0AxUdNHlHgxiDPz23TMhY2mxFUXo4z14Thwa5rfb3zBjjadQvRjge2EUmX5qzXHnju2Lnqqt
1puv8cBftXFJkXbGa0+RegxAChYToZ/yEengDGJTyPLEUHvOlzRnZt7W9hSM11WGlL1Nx5Mo42PP
Gojc07xV674tn4Rt/Wh9isAa2D/C25WrtMBpmyfpQ5wqyU11Nmzc1NtrOuN6vInrgQaIpTMk2E5K
qr2kHjhrbHOLh3/Q+mxj1hJAxW4RjXU9jwn1ss/3OhZJ7iqiyMnW9QMkgPY563YO7+4zvJDjetjZ
MXnwe/qD1dXayuDL4W7tbiEhNXd+JmFrq/zcGVNDP1UQrQ+U24VEuR/AXJro1Kj0remJparC7wz4
NQsz8UK5sqhndbp+6qt15lJx6Iz4q81omQRI2YI8wYJh8cOKoAezMPPsS4u2hHSr4Ad16T6lA3Q+
GjNsIRgbxGJwolK0Av0Z2dZoX8f8VWscmGP0bdH6ZI8ilO0h1bcoQSEMXxKgnDkbU9mbQa/QuKnD
3LjARNigiEVIcO5He1V7/Vrvqh/a0pWbuxB/aTKPNAfTVWmcWntcQYcKgBC258UdGc/gElzbnn/P
qupYl2LnmWpnUUg0MRQok3p1+x5c76MxwYX7+Whmpd9mUAzXT2XreW1oECkCyBjseK38tWamJwTy
P0iW/cygQhUAEJ6F0hePEEcBeKT76brDW+e2IwJW9d3u3J9ZXOh+AHlTHnjUUisQc+ogn2HDd1vE
8UIkNRP9T9GNojcdt9b98VQMRb814wI4MQfdPTmzlt7MMwgg8AR/XpiiRSuT25PxVDdOF1Qd3+pG
a4T1hbSt3pr2nqvjGKshJNbgBK5eNjveVWkoNXujj6MRpEPh4bDvkwy+QN+OcB4Bv3CTNI2BWnpX
IebUzVbd1Wbm3evuA2SxoBLkocP68fbmXj9e0PebzEHEGl4xGuujnAzP5dC+6a54Tdx45xnftVid
RvqgIMp5ISgW4pFmH5L1H+gYWkrUXbU8GP/y93+8I0iV8piNeh8Bz/6qnIyHeDlvJFJlIO16XOw8
mhvm4tH+GCZHboN1yMxEiVs+GK26bxIDalLjF2Xx3WLV4Kp/xGQmjyJfswdL1voY6Xq1UcxMA2Kg
h0UVh5r/S/4XQ0y8EkiQtZwJ3Ub2xHxGvXIt2jvoSwWZ1r+CNwU1l4WTMTeXiUOC2lo7en7tRlUK
uNcYUwCumsI+eCavw5KWC152bmMmnsfsYloJBLSRJy4wntqH6AJXyQqMSl/rNva3NuLvhbN+8TB/
eR6s3cTzFCYo26lbOxEwUKFVuO/gHwoTNQZCjj3qzn0SmK0ZGG3xq/ZG5OyNhcelcZnNtZEnJrRt
wYlfMulEWmylAbeHfl0B+/it8VqxpW13aCp0SDrUqtCPmEJQvYWG6p3h03croxfYFMrg/cXAgJXk
Owys/iid7GupmQ0kKnKYNoARA8S2/tqQfFjCjMwcAXu6N1RCxHvovcjp4GiyIUSF6DHO2TPe37e3
5HeV/8rC2JMtcTRPUAg4eIiIe7QOJQJNxAqwScnUkyPiMZCWG1ZOZj1ViQ9+9MTVzSdgfQ/tKH9B
LdTcIlocXwazNkC9Un10dYNj2qOYxoSvBWlbOAefERONj5kexHHPH1hdf9NtHYS4onxEIWfvJXjL
J8Mg0FWs0lWaOtQ+2HL4dnuO198mkOSd5LoaBlUVaNB6UWe1bx2h7appwSyhN8baU5vcaqoACg6P
jSvPnQv6GG8o0ALZ4Zrd/oCZKzaF4eE5kGUDnnKR3WqRn2TbUflPSaG/XrxS3yPeuj3OdQiAZUwh
eQjG7G4khEROjleHndXosfQB5OhJuuldXgUGh8J9YWqXPs3yAcLM2joXdKkn7fpDDONPfImp/CZn
XOB5pZnoLI3tu87TAz23QAAvNqmZ/YAWhrfPk59aahSBVAD4O1aaX3IB+JO9tvrs58JaXI0/8C0T
h0OtBHmRbHCjsUUCCeq8eD6YG+kydZe62Y4m/kdmYOMrKAT5MRpRhxN35Qq1jG8uiB3XadsuFdqu
V+zxLRO35HVZJitJ3Mjm6aoqNtWwx8HrFEF8tgUPAdrOwZafrRyjDPHPXvF2exHm1mDiq3KDglfY
hAvxuDxIo3yHwsRuXELG/+bTvGY7Jh6KNp7hKWa7kUysb4o+6Oip0jLvlJbj0S3Umxe7JyPuJFRX
5B1lG6m9+XYSMB0Arb5V311wZASqK+WHFws7BLuMB1ncbu8WSwSOV58JuPkTs284jGrUh9q4Yl6g
FcODz/KN1XZfvXLcQRwotKv05fZaz9nqyVA8cZzKNlPYap/v/LT6SIV3Z3nZh+4mC3bkOmoBhOgT
Q2YOVW5lkNsC7TyNcuaiJVM7iAIkWUUcB7apVUFSRbVPtmSoVl1dvvvduAMNltnvQcRJVrS+MJWW
XwlplyhvflvRK6dgCmDnsWiAwDW9qOWZ+5UPNgkGJTbABObIWgIqy8AtulGFXT4kpi0D2ZWPvRqh
YRLDHBaj+pHXPBS6gb5mx+mOfZdnYW4KJyhN8Y5sx7jVhwH0HFm9T0ztgzVumHrqAEo0ssZr61GP
u18WQQs+kdaIx997aztvMWV3wG/gxdpBkMgBA1Nve++Fre16kRbf/2nPpxyeKWssXtnUiUzaPjo5
YnI1kl2cNGA4WMIcXfb22vJO7FgR94bbEoyBt9maMnZItIs01pvX3snY3lZxDQybn4c1JBaTduP5
21LUuxZ9+cwOZW3eyQSC1y44tZCf6ta3Jz5jWKZgeoj6trbUUz8qK5mjPUWiE5ADlJn9W5A9RdHn
Awh70770o1avdn6Z7rLUeNReWw4+BiigLXGiz63txIBlRZEXw4hhQHMIQiUHCV31lYKYS/Fd3cRH
q28fRLMwp+uQBNzeSTTXdmYWM01i0XDKKzRSCFkc4Ae8PKo8c8s7hWbH7OjgX27v0nUMJEacBHfk
/zj7rh1bca7bJ0ICjAm3sHKgctWufYN2JNsYE/30Z7ClI9VPLxbSd9OtqlYX4DA9PecITNI8KWrv
offSfC8srjaOA2fuEjIq5UtGftD+e2PzBKXjiO8qAXxe75Z/+0nTRaYU9bbnbozXIJlL58UcT64n
cHwD6cgF3VD/U3PBtnArO0b6JYX2nxgslJ9+GY2E6CmvjjgHu+S1d7+RMf1Fot46tI58jOWLIhZY
BumG6sURmhRitzJYC2t6DgPvK6OzBsdBcJXaoXBZdjCYd1aV85qbR5LH0KIH3Curd5b2plfapnfI
tho4gP0iO3iSsj/3X+QfBu3Gjp8jxXXU+DPCNeeBiLTdojD4m3VdmFSC+0oZoCCz/HdRq1PcA9ZS
JrI5RZmXbbphPCUGYX5m5KiIWPGf2nXeiM2zoGncYZOo1ts5sarX1vPCiTfHmkvADwtYfYFHrbWP
kshL6bqPDFoaZdK9VA55j/vz8NtJx2CIXvrK+taIGvp36YnrI1LRGDeF+yO2lPeSaUq/FBcU+kl2
VrXRgyyH4tHubRIaOrTR0rFor7TtQatkLnOf0VxB8bpK3T2cc6pPqCWop/uvsDQWs0wLbcuiJGYm
HxxiHrxKvIssfuyTdm+34uf9RywEKzILVm0L+UWIqMgH5ZqPpQKqjpndNpJ90DKUjAvochim+yiI
nRzuP3FpR8wCVlObvSWyUj7ocfsr0uHnoWdvyZpe9FJ0IrPo1LMm01lZy4dBxS9aHQd6qfw4+aig
nWexXV5+1iA+600dgG/goTrt2QV6Nz24Yc62wZXy/lcuxeU5MpvLDsKZmts96GX2M0695KIMDrds
O973VHuUwBdvU71rwHECxZUK2T/ef/LCvXCO2GaG3cNIKMoeAHVtDnpUnMWk2+h1Lw10CA4KjbT7
D1oa6jlIm0PhITcyaA2QGIg0Th5LOUC8tjwkKO4Uvbltq+ihqno/admDzqwzVzqk+dNHBUT8ZszM
feNoH/dfZmFVzTHbxKJQYbEV3iUSjym0ROteDyE1t7ITly6h/wFpewO1o1HDdzjDQ0PjzCebzDxM
yrMZaAcwxuyjbZ2PuAKrc0Oj5xYnMxjDQMi3+drdaOnK96+9+yUksRiNWFy0Ocgh7FhXVQDhuX0R
b60RmrCp3Fbolcsc4kKt/c568y8zxnOHhsv9Mb4NXrHMOUhbdBHcLYVXP/AhO9YoFpq5d/CaHZ5i
Ulw0VQStOHTmdZAPTe1Y5d0ra1m3iah90jwWRIJsrfoxSewDcdboiIs7bRZQOGpAYz3Rj4vc8vVE
/2FjqcmigUNAffJEh+5pfsmdH6vKaEs7bBZiDAO2SOYoRmxtsY3R7+BdcXFEv09U/m21JLwQ/Odg
8qY0va7ro/4hs9rHxoOGWtY96577PdbX4KULm2aODocqRiabmkGczHYvujteaNUdpLJW1svCF8yh
4ZaVljmwgU5ow2MxrZMrNBI3hRmFynm/vyKXnjArDVWtRNHQxJU1L3s+OVdq/lC1h6gCDFisNFGX
Bml69pc9V3LuJow3KRwIvFcBSV/VdVdXV8f7n7B0/f4Xcb78fQeYGI2kHA4A+V8ZGafeCdFJgzlH
/ci+DWJbmPLomp8W8YDCMeP9ONJPR20rQ7zWhfZqlfUvpa9UtBdW9r920pd3ae3GgYeQiB9qq372
hmzbx+nBrZpXcGL2OUHn4/5HL1RQ5iBxSSqoFRM9eVBee7FL+69LrXcztt56Nz+gaB6szt5CfjMH
jEMT3swYxRf1ZbS1tIb6RqZ/Zk4EkSd6bSbQUdSfssHOVxb90nKZBQddGpbTga39IBL9gm3LfHeI
E9/m3sqaX5qjWUnIKTWOIoj0woQPgMIwuIa1pyLvr3Y8BrJeWQm3uZKWOYd6F6pJZOd22KxoTgI3
+qwJvqnb7thUTcAk2WjiSbA/xDfO3vDHS9RVH3qYtcU/YTQh/BTacffXylIePoeFd/B+6iqZumE+
jq9t7z2MbXISOohJOjAUnumzDIqdjdwUtf5Ti8zuf1ukc5S4FktVcJS6wyTdox6zpVztSZ5dkrLc
ep2OPbLSil/q1s4x4GjVehYftCgcBjMFKitsXdenCdwEUe186loUEHJ0i4ZAU69d3O3ZoE7aWKwd
Awsrao4SjxKZaX0zkBCC5m9pqsEQRAug/noQajwm0Urev5S8zJHipkKij1uUGWYDC2JJfjUZwGSe
eSqAu6dyY8Qo3sWw1DQGIJFKVNBtsq35GhVqIebMEeOVxeAeI3M7bE0KBSybvFdWm+6hrp2eXTK1
ayBUBOGGwazXVu50T7tx59b/k5nAFrtPMitshLfLYvFZ6sm1dt8a5Qb0J6Dk1phviSNODFKuQTlo
B6Moj23u/b2/dZYmdhaLQMDJsB/yPgQF/petdJ95yd+6M3xZNq+pIObKhy7EPH0WksCPjnTuxn1o
9e5Zs7Rnkw4nbvy4/xULAcCYo8qFlzGri40+pKPuTa5JFJDFDG4MdEzaTVOVaK82RRH7tCrMD+Gl
5AyxbJRxZb7Gg/1XJvnvVBpz2HlWgNQ0elX2MEGDkpLuG34tZTw1uqAq+h55OJ0z5uF+dygIGBD2
AV6jNvX80fjmjD9p52xrto8Gta/ZJQI9iXUvOUwme+sXCMS+3XqQ1r9CDnaiLo3e1BJNfPzH6V+0
eXTwW/yUrwGw/93Rbn3PtGS+nPSlJEnWd0n2QCPzqdOTAAX/Q2uXu8x5ZvBRFKLcJPnOSbQN7wCw
ZEYA40VmAsVlNoGImgBukkPzA0RyMG+J70B+eKBhAxdQ0b1nDkOrH0aLax3lxTUwy8IqKIUYrqmn
IDGyoBn+YPigjOtkAJsNO6h8HdENPXepflzNLRduO8YcCw9bEdTDOheJ34jipkenSR3LPoB1SNcN
G5pkG1UNYOvtYY8R0Px3Mx51SjZFUW5LcRyMb5hqi6+17f+hPm9N2awaZOYGmq1Oh0RRMogwHLHA
SPSIa970g+iBEfhN0kesS5d/dK3wbVCXKM3QOE+CLKkhSvjRacpnkReo8lfTcR9g4NIZN5h+Py/+
ojfPmmRnCscn6Z8i74BU2qaC75vskzkbaX54JgxRys+UvbgOevH8igdjfatyStiQ4W8MNGghlLAd
GjvoOQk8F4WAIjBKaw/rvCBClkdyATut7sD0zehA0JcGWSEmLaoGFr2wdzo5zSO+bNoCrnmKtL8D
iKtVuhVmsums/hIl9RHboB2PeRLtm/4zzp2rG5f7eoeZMJoAZeZAQQwdZAUDonv3Y9BC+dSY8wi8
Mi01IEfTByup920dDFB6aqC7U5BxYwFvpBMUcn5oCdBfcIe2D6pofALsgWn8sqJHvHBBfvMIuOl4
7TxbKL8Yc03YauR1wSq3fNTAvIL+1F/0xX7a0nuF4tI3dKGBbbfMPcQPH6O0fUjBYTVK7UBGc1c1
rR/3fFt4a0pLtw9Xw5udNCKPGtRtzSbUuLm1YbPa5eo55gWY5GVg5H1Q13QlwV561OywGYXrcnjO
NSFNyJ+o4TB+bc9J4T0Ndf1NSYjmrBXvbx9rxhw0D9SBXigB+DEt3ENbpFdC1B9v1P+n0xlN8v8b
ggVOsE4nRhP2ZXPIeu3DIM77SLKNN7rnNlrDAt4O9YTOJRDBmBWpm8FboyuAkgDBMFBalwYedX52
VSmuzkBh69xGR9uri+9DrtGjW22Ynge20ydAezpPlT5szMQ4aXZcQLyQUrQDPrkFIUXlTu1u51VD
/ITLoJUiNrp8XxaN5XcqW9NJujkV+IZZ+PdGXEdSj+Mb4OZUdvU5HSyguehKzXTpz0+//3IaMssG
bMtg6sr1/Aeoiy1JfohhzYDmZhqGl58F7kJXRUVN3JBSEnmnkeIS6vYo3hVqiE6Fit5b5q0UK26j
kvAsMvsS4G4qKQG0H+pkC7RED1pOmmWAzaRh0Y/7qPSgp4hkpWLyEtPS91aP6Cmr/c/5hEfPsl0d
GNw4NR11TQQ4OgoKUltDe3VlemaqDftG/NVAA9gBdA4p+sQnBnnWBeErSvu3y4B4/CwEIRj3tauk
ukJavvbz6DwZBW7gots+k2jnwYY2hsR+DBaddqWuu6ZzfBupgOfO4lEPdcrKAUHj2udxAfuA5hN6
KbVv6tCKznP2kvY4JoYJitLWbFuiOsu4pfxUL9KNbbVv6ejtImPcZ6Or72B/vNHr8dTpzgXXpdfI
UgaO4ag5aKhRPMWp9kJkf4btMmAQoHVtRlR6lWhwALhSf3JrDR2csYAqWtLZKtA7dsxNybZZpRMk
dFCx5srDPwCZvX8wLi24OSIqb4AAEgKCbYmeAWej3vKBBs3IkK6eKe+fqWec1ChfTE//lGb9sCo8
cfs+Segc/6QxPRqTAopFVl0+pJ5ZPSiSfigQunajJb+nKWz60Fd5ckq+U0ZxFPZTFemBu4rAu916
xhvMNjanrlWamjteMUHX2AWKotS3uKvAYAbSYoSi6HRCVV5P+KMXxx9D57x1mfyhoWJfi8KfRinP
dxrKJvov2f0x+7Ue/c2qF15sFgXiPKstLobh2gyQBsS1148EP1cQQ9x1WrxXqfZuUPOZ0P5tZRnc
vOoSOtcAjY2h4VAB0a82vECcFNHfiqJTajnbtOgCHUj4RLfAby/tQzW4H6UaLnFWBaC6ZEDD33+J
hTg7B73HJmArXQEek7J+67XYOq34yHscS3b1NHbD9v5TFs6KObRdSzQPsgyIsBrshtFnOzRuJ/wI
SNX7f39pR9mzs27kg1t7bmFeAWp3TyAfAvSohq1ltz8UDNKs0qhAZ6TtRYL3vhtQOXGG5y7zPlae
v/SB0++/HIbUqjqbuqN5FUMhAq/Nto3HN5OGKPgdLhzOoLviE4EzPx1xU8h+ZhrddE39PU0EeiGG
9rzyIlPkvnGgzEHxFaltrWt6E+Ka1R7KwLj/O5On96YW9pnr2knjMWbXAuh3WmguBHbuP3lh+9iz
7aNE4cBjqzWv+hifhsyNwQuO99QpXxrgWGDQ28Y/PH1IN/cf9w9pd+ND54hscFeIyZJmuAIyHVh0
jDdQ/3/K+vwX3GzVBmjSn7UZH5xK/OyhtHtsIMHcOl1Qx64TpIUsfVvQF2XZ0FkwP/K42sfU2ppW
MRyMkZEtADLpJh5K6QOE+sq59rNyRaDEzkLJuK/4JgdGCXoqAq0GUhxLdvDKFjcqNJ1GaLJ+ppaE
oq0OpUR35FukdYGcxOk8gPJ0ONy6EPimDdlwG0ig6L1wupW0bGFDz2HkkRSdrnmReXEHoBKhpVQS
CP/m1qFLq5O5puF680KBYDk7wHXbTvWWEfOSTRXIAZjmvSlbULDIvs88SOStbOxp/96Y5TnOsqlo
JWk1mheo42xhzw1ZYKARufBXRTFud6kJnaMmpZVCTMRLyMXmFfNJsoW4LpTF9jKhj5nj7pQcn2p7
eB7bLjDgJug7ufuoNdk3zkr0D7SVeVvYP3MEozBThvxfMy8QAtGTbquDZgTJ1ElCqRqOQzHAI3N3
f+8sBCtrFix51kNGEE2eS1MmZ0DBnuBi7Fv9muDNwgqcQxKNsbQ9mF8aFzmO7zlNzsyytlB4PleY
O62wVtTPFidulklIN0uKPI3t/78GU4BSxHjl6R52DckAgskV9TZRPuTaGwSppgYnqib/2xDOot2Q
pDa3aWJfSB/XPjP6fS2y37bstvf//lJmPocoQnEh0p0stS8cvoIJ7SB9loSSZUE2POCyHsk977un
Ol65Ay3N2ewiUMHgYVAqsy+a/MBeVhLd/xaK21ZyUm69MmiLHzWLGkNkgD1vYNRo433Hgm+30/Km
5ngpiuKq6ybqwqTf0aQ7DrW2JkRzuw5K6Jx1UnrKNNyxwmQ1+wHKIVghuvaOIazdq9Z9F6TbNBAR
HvNvK5Nn3o5acwAjOBTJWGMbAOAALTLDLlwEDQNovCGw0u+pM7yYoriAxVRABvII8i511xgOCznl
HLKYgv4DEmnsXIaU7VlGOiC0k7UJXIjGc5xhnmRcAt5NL6KzXgDMfNEllNe8dIvK1coaWXr/WSKF
loBd4vpLYZNg/+ncqX9P6v3KvCwkR3MtW8Y9AXk0j14gWQIpk3TYdPGjlal9Qb1d5SDlj3NwyUkD
kH41KOD43ZXW8NLIzeOFZ/Akh4zlJS29wOzlxTU1ANjIS7YG4ls4P+bisVqrRodqFr0MerJRNfQV
eHLwPHVOhKUHhZH9MHQXBeaV/GshYPwHMlgxQPWM0b6gW/driMi1HqoPBntgycvNGK2cVLeBHti6
s4ihCjhFjeAMXuAMuitMJGiJPHuoarc7VXwrdcjrPNW9eO7otYf0XxqdKvlRJ91eCVr4HihywMyt
ffPCuTmHJxLHJXbvFRhiaArVvqp9d437ubDs5wBEO245zQr8aWRWPUQ7OPqO2dpBubA05phDmAXX
vAC08tJzy4JSGpG+NDRA+MHAQ0yEr0rV1nxDU/gYJLI6gppcPZuac9Yjs6qDqPHQbau7LNs0bGi2
veDgP3qZGcSGU0IGYtUrZemA+Fe2/3qNKgaVtJWpLrKUZ5CWjtXQAgmvjz+Ezl5RMdjbVgSdtA7m
WP/bQp5DiTRSmZplA3cyRvyJVfmlteOXCLe0ho9HxtfIOQtzMEcJCaAihjIuhkuNG7wyg+FJ5QIO
jhpMfFWgUYUC6mqXY9odN7LmOVQoM1uQ3KCLfzF5dIkK8zSgnoHrJwoZzUsWG1fNIdxHCZ2CEthX
azD0hZgwx5OaXVS1Tq5caH8526go95Xeg735s+/K7dTrAtKs1HWfWjmaofFZQX4p65tPx/G2ndX+
1b3hKmvyfD/YL73M7CCJedpoiaq8CzydUNEcQ7QCd7Bs/l40+SNpVlbP0r6dfv9lwbqkN4UNJfIL
GHPWJk+HItQ7i65kgUt10jl4tC2LoSIxBdAQRdEyKoFDZna6h7WDHuQKJO3c6vfMLHe4v6oNHywU
F8z+mEsJdF+1LUi9BUQ78WHzYJ563fhkXGxoK54JH1g4OtB3EhSSkXENbR6rz6PfWtVdcAj2W5s0
9JRnbvEIuQA0TpX+u6qbx7IxyyfAFfr3CIpsmxY38GcvKqLAZs4z7Dayja0bZCUZ+BdZby3kKcH6
Mry0HGxowQzepUHmK9Xz0LGt2V9x9Y4tVEudHOaXV4O8uOyRkJ8a9CW0AY7IzqkqHywowtbKCyZl
WFPoJ/Q2S1xAcKfKyCEuBWgjkV8Td8PZp4SH9v1l9+9kuvXKs0waJo2stWDic4GFJmVvRsN9g2uH
yvhE033SjhhyBnOZZ8hiGBEarg99f9TI+AwS8uB9ODUY7M4Di1+TGPoPseWDfePB/E1VH13ZBoOX
bPEhozsEmdBXSjdLsib/wvGXYW6TAShs6JZd4PAXYHDLLART1k/cZ1cceP8xwQUSA5S6YifayNfR
G3E16Rt1HliuvYNFTyqGMGVgjo65jx+9UdsWfFh5v6Vj4Z+WwJf3i0zIwtcmcS5Zk+PvR9FB0+D+
ZNFXkaijjLXM7/LsuSh/raovLW3s2TS6EDCz0SgmF7QDKAir7EqazF6JGgvZ4BymnKYmb+qxtS60
yDaFFG9lxS/5aBzzNTOjpeNm+v2XEdNpWlWVYYwXHN7CB0Th3aLOgEYGsBeob+RR/LfFRAsN5cn7
C3+pBDtHLtd1zdLYFerSlWP8lnVwa67t6Jhm6k/RC+gaDWl80Ds6+jWP8l1r2eB465pfZcpdSRcX
xnWufG22jjU6rYIaXWpF+1gW16q0CwAcOiwQz1q9UC4sjjnOs4qH3tCU4V364qV2gNEHmRY+DUHO
oz2qNLTYZ/mOMWMfTbdZ1CBgXz16T/cHeqmDMsd2urmhmMiUd+ECQhkmmkgG4AI/cJ+dyh11eajb
3zhuY2sMRvrcuNciyTfVCE02FiB2INgENM38ZkCjc23yF0Z+jvukquFGrjfRxY31bwJZ3HHo8iBz
6H6qmqK28Be5JuziY2ntcoBe7Lg/Wbr+OCrKg1RY7FpYUJhsYm+VabNQopwDRGXltEnvUO+i+CuG
o+PhdGZ0drGdRML7Kt/imtJT3Qdey9c7/qoiHeisCAlyHGaIvBMYxnu+P2lLNYg5XjTODMhqRJp3
0crhDOPjTRc9FZBItayP3JA7Yl+NWG1o6fgOIuv9h/67l984i+boUc0QMYmY5V2i7nur4o3BGJAI
6Yb1mS+TD8fsUOH5yGgWTPoXuf2Lt+OmBFgPAb+m3yZYHdbyGF0g2YeobuSw4WwDDAoqUDDPwCfg
BoalDsQXSLNq+t8cpoDhGaAu+bD+IQvRbA5DLUo7HpxKjy6d2b1BXp72YDGmYDrDEFcacISED723
ctj8y1ZvDZr5f0Mn9Gmky6iMLoMF5TTxXI/fog72JNjKWqdBJlkLpsQDUiLbASLtZeEEGCRs+xK4
D+AR9eQ7ZrOL1Tkzu5N0r22bgE8/ebahaJ2Vv1Yml+B9br3n7ISCRJ1VJ0BHXJDrZN3gx1ZIM5jD
1r8nHcpKVr7hhFnfPwhv2I4ZVAqBcoPIBanQSK23k0Ytco5pWxjJFrM9Kc4jhsSOc5xQ8ZjicXzW
ccQXYLJiAVgwRBOtc8G2uP8FS1F0drdnWZXSNpK46A1+r1j6uy4ifWV0bl/VrTn81Um8BEvVq89A
/n+UZvpUR1bvr0rR3X51a45sJeAqlCb6Ouc2RV9PxvQocnPtun57Yi1vutF8ObuTZirQC8rPcQRo
Xg4pCTO/mjpLfUtHLZakD4ntQKAFIK7kCBF2Z0u1X7RY4/DejpuWN4X4L4+PwRRAO7MuzxWQ7bBn
RQEOrsdAuGuQkdrCiNwBRGNlCSyERWuOFy3iwdK10tBPOKbtSN8asTg7ZThRAO1oRw1yYEnmK8YO
q/YYN7/PMv5BRb98H0Sh42pAHSNEdgeOiYSrLC2BH6O7zDWnGtMjlOBe7y/xm8cinjUby4S41lB7
RRPGjO3s0vtWDPIwxAiP5uqte9rv/4kDeMbsopvKrhkix5Oh0RQnBsyqsIoQV4aAC/Ns2sWutO0n
06T+yNQDazf/25dNO+PLKHoGaVUeOzJsiPXW8vo4wRUqUb1BIfT+E26vDXzYtD++PCJLW3sARF6G
pVbuFCl+mF68qXPn1JoZHP2A0XJrBQVjBitTY2srbJSVJ9+MHnjy7AiAMmFdlTzCJRoKHrs2hYNZ
TQcIpmTm9zGBAkqRZLhUpu5rY0P7NO2tH2BKRGfTBCpYep1AL9r+OTaUHu6/0dKancV6Bb2+vkup
DGtn2Cij3rgCMAPoj+CmlRdB18otlBRXqg43Kyf4+llc9qgJCX3wTcKaifIPTkHvd09Fcinz3sxg
lleqgyst2gT/07fN5SkNF1e30sl56BXDSTKv9Ime/65TO/FhgW74DhgvXOP7+09b+Li5UGXrtUnb
KZOFpj1GqIUQdDHAjUDhNeZNtdUKYFehUmyoNfX6hbU0R5IqQMwgyExY2MjkjIkK854folXRwKVd
Mkd5WlSqtowzHooRUlqj34uDxr556WHK3gZxIMbVRbEPicn9AbyZi1nG3DG79cqSwhQB02UUP9Cc
P0yZGAWM3zCbc6TlPChhH7uJnTUY69KMzSIN2ldNTQ08EJxwqPtNHJGq/eGpdtPTle7n4iDOQg2K
NhJSRZSFsHWwHroY6rgu9NNhWcTYZrQlhLJlKg5WodMPU7QoNQjjN3AAayishf09h4HCllZ6iRGX
oQDyRBvhkyHbAwdag2i4nzjqmDUr2MOFE2mO+AQmhxQaFWXYVZCnDWotVwkqzx7EgxgEdKFP3hv6
9/tLZZqhGyfTHOVpqBbeXFHPgQXv+LtWRbbfaeWakuTCmM3Rc24MwTNTx5zRWmwswGqI3r2ZGooK
hnZNBuuA297971jYwnOMnN24EOmPLAZngNRDEik7v5TACUmir8mjLVBHjf8g5PpsrMHVqUKwYdxT
0TbaLlIVAeo3GuDq6ULlWcEBsSnFsFcuxKY+IPLva4l87FS+h2y0URuorDNQdaHdcf+7F3bef0B1
utb0hWlU4TBqx9YiP1BNCaq8RTwu1WYVjrL0mGnYv5zzFVFunlp9HbYybb+TvnhvBlH8IUmSwz7I
LPtDyiVd84Ve2ABzgBzIDpFW5FkbIja2DRzJlcJsvqziiZYWyyyUDExvrbpP27ADnNJn6L02JnCO
xlrHYWnZz3KTCWdXjRXeX4zfe2q8Z94jDlA/AngWljQMXbn7k780TrOUI7OduDdZ1IRRS9kv8EAD
B6DBZ7ggbkC8fb3/kIXDxJ6lGpCzJ6asVR16nkArgmSc+11t/6iwsbdeFdV72Uc7w5XbpiDF/v5D
F2ZoLgIqirjzdF01IVPFCY03sontXgQyLT7vP2Bh6ObinyMA77KP+ypUdvygdy5IllR+mg1OlYis
xPGF2DoX+FRtrBKNxCLMBRme3MiEXUdWxf/jEE1f9mVLJlnTCWamaFDW+qVuxWOmyHGQYq2xszRC
sy3fmg4fq8GswsSp9m0an2hpHGAu8LrOrFh6xCxtcFCShCamVoWQWatgxxOnn0XuglTVaclZ8Rii
HehbhTxN0DEqG6cFJactglZPQO5LE3AmIYRMYT/gwynIDGAYvoq5XtjCc6S5koOIUgErem0wLBzB
aAK4WvcXY128d1bS/okzDxjvXkfP5f6KXAixc7Asb5PRRR4tQ631NkxLD5TpgTloD3mdnFZD09JT
ZiGDFlxBFSuXIcs0JwCH+jWHirNZ6xDD7LuNrr/d/5qlqZ1FDbekZZupUoYObF1T3Em8rt7XmTjl
MMC5/4jb4ELLmANP3cjtSKJVImSiVfZp8LjufpplXHpo53Vna8webbQ8IWhkj/LNGrvC3GmOCwGf
Xj6NlFZAV1gMPmt1JNve77kk2/uvdrtAiVebltWXzVlnnatbk2sonIhaB2xioUNcpYnYN7O33Pat
tEWHdi60Ax22R9k3bTM0ePXqvdcdsz5Z8BUqg9TQZHUCNzaD+i+pW+AdKhwjpDeIChovK+TezTvt
NRJg6IRtrb8OsoYibB+NTnlOtYa0+44lk1A1vEZ9oUGcaG3sF+Z3DoXNXCQ9oCWJMGp0bm8qrexD
O5aQgy6yZ4uk7o8qaqu9nlRZwNyhf+rtQeo7T4xQTYLnA2PmlgD9jPzsdyxqYwXDtbBt57BZONuU
rZubCLltSjdG0mZBbiGDQKHgzciZDHGWOfukjdcssJbGYRYldfiXVzInInSVtaEOxe0Yfn1l4qJU
L7zN/eW0IKRhzBU+UdRjFE7GIiRRfnHzEFoAvxvCPCAHoPTWJUN7AEURssjxT6l9JDpehycvkkqx
N2EsujLpS2Rha5Y3IWHvajcqtWvdQyightJb5JktWDDs4ir7j1Y7NnrhObJf6HhteJLIwAF3ItA6
j++itAFP2Ihhz2VAvzKAMkW5Sc3o2tagecHau4Kzofx5f8SWpsX8v/vPdpoy14mThx1JwS7zjplm
DL4NgT7fdtb4DYvTMgumMIZJvXzoitCxiB1ksO7bmV6awMUUijXcmxzI9oK6BzhNP6A5f3G44IHB
S3jykLWr99KXzgJti9thrOVpAjH28UPSbF8w+TJU3REKhPfHciGNmUNzUxj9wPrWiVFpM/nR1Hlx
MTpvrQG2cCDNcbhR1cesStMiFC3AOZwAA24Vvp5D9qbvBQL0ykV32pA3Lrpz0G0NmX0TQHAepgSY
nGh0WaCV9TGpy5VkfGk1zJG3JClZ5YETB2edFtKLKHpuO147gVHtkZZ/wiEqhmY53bpu2wHt0zxz
6f6xePPssPFzsKtmJTG83eW3jLnAZ9QmOs9yVGP4SI4SZ4FfNd4ODYHG2UtRv+ASUsDHpdsVPXT+
7Hijcvtwf60sjfIso5NxPhD4YPAwj+pdzbKfnhm99mviTQtrfS7qOYq8J1ncs5Db9bU2khCk7kvB
jeehstc6O9O+ubVOZpFDQu/QK4nOQpXUv6s8P9eVt+mnI0SZADsnQdGg6tnX3mm1ir5ww5rjdFOt
t71mQL3TajW/dYrnfAwy+s6LAWxaZE+QOuYGWzkhl8ZwFi8sirCcF1gceiJ7346dA0/R9e9LZ+OU
K+fVwiqYg3DRSK8qCuPaEDnITyeJz0nmbldFvhe+YI7DVTArbnuJYjSJBhyA2aHCOstzbcOi/wlF
bBlzNC7qz1aaRCUPjdr5bcVoxSuuofVv6yv7ZCFPmcMwLe66EpZ6HBoJMayYxKnJo33dcJgYD88t
U/vVS9bC4poLfKoEoGUI6/OwNOy9ZcEHEXLkPq5V3+z/x9mVLEeKs9snIkJIIMEWcs502i6XXXZt
iJqaUYwS09PfQ9+NfzpJImrV0bWwUkL6xvOdkzebGsRNXSMf/g5zjpObGYAQmq1dQ7AcD7lHwnqT
Mv0w0no3kj9tX6+90uk13nilc9AlTVwDQum6uDZZfCDa/pJM+/ra/+4c9RsSTV8ly+BqIbEAfAsQ
q/Va32nBXc1hblHcjtywcTN0I95IIfdNqY+S6MaLMgNw6JUXtESC8i+w6FMCUYFWINBpWVxpA1xD
hRlRcMCGrr3tq+IETMN3DGltjKSqPdutUN83N6Hr7CspmYdxhapF+bNfY4qcvt2tw56ZjEo4psDo
QHm1TOOEouq+rsc1wv4Fczun6gxDaAIUdl1e3SB1fdstfKart8GAGjA3058qdg9oXHAwTPF3RrO1
ZsLCluZAOFYQYXQxli2U/V4NR9BYeH29KeQ5AVM6irQI5zQFATj9MrhA6fLE2XeTctEaq8SCAZjD
4NxeQGanFhkCdQdUion+aTjJY5A3f9yKXcNg3Frs72LhOWAftVsXgq5oOEOObW9YwRHESRcjYdvV
zSxY5Dk+fwhKyDUPNLlapGaAWhQTkSI6W5TsOuLdjyyW1pgZlhG8GyDVjpD7EGDBoIQLkirynqX0
cbUsvGAq55D8omiFSyd4eO6Oj8n4Lbb9AOg4XH+A/50n9J7edbxSG1xqZ/0bvH164INFKzfQWMwJ
MQifjOhcDDmYyppvCnKZ0ysDA8WpVPIkI/PFLNZmwJfOcZazOAAfpo5DkLMk4S/HGg8FmDt4pQ+0
c7b3P9WS8ZpjlY0iT6G4PQLiEAbpPxFQy3vC4nEbSjAkZq2xNRtM17uQyMx6t8HwCnNgPsdHnnxv
HQr+u15AETcI6SUqhrXQdKkmM0eEOoqmNMw5wqzA3VqFTnaZ7kHaVVvlhioQdJUY6On4UTV7Wgav
QaFPcVFCsEOnYpPLD8vIv9oisj1t9QTA9v5PrX5jRgzmArwwLGHIXeIDWi6p+yQxyHr/MBcu5RxJ
WkeQZKYE0U7H6yNmjzcuEmhKpC8M9cHc8iRV5A1rWdLC7ZhjRGuAOyFFNhTXUgb5UVl55Qs3sB4K
J75YYvx2f08L8eEc9pkUBAffBcUVNni8JJwkRwxpFCcrz/Tv+0vcnkqzzDmYs0ClVqLkjsZmp8HM
6fq5BkeOcDeAg6FIcS7r5NxCE7w3+QGyLC+MGAcZ7ELnq1StnyY7xzorp/5Y+TlTieSGD53DPFsS
2OagBnkNhlclzYtmxUNbGt9BNZg20d5x6PNEhlGgcFSX47sSLaZDV0L+BV8zh2aKxOw0GCXQuUaA
SZnagb/xIK3g7CLwdwv1CjDHCvJg8dingO2TWePCaKHfVWCtAhhZ0Fsyf9TJxjaiE8QsNkFhHVDI
ij3VAJQHKpmPsRgfy1FAxMBOmd8otVdheBlI+DLa+jtCvLVqzULkRmaGDy1R6BNTJa+1y7zebD8G
d3xyeyRz1B2gD79Z+dILEc2cNDRL8pAGIsXozmBugQj8sO1qW8h8owW5BFz5xAI+V3UbYInvL3l7
Z2QOpNSRkCUp8/zKCN0zQZRX2uI0VHoXts16yHLbNoCR/X8/rVlCEkwKKq8umJ0i193YCIqSmoO6
ZDzc38nSEtMOP92eWKR6gFCVvHJqeTRh38JAbcwa4rIg9bi/xL+R+n9fIpljJxt0JSiNwvzadZtu
lH6eBewpTC39h7VFte0Da0caHfvgDq58q6kDfzBp51kq3NVmBvdVbQnIB73YYU9DheJKxzPjIisS
4qvu24Bsim5NxWTpPCYD+uk8wAmqIdHcxtfKLL/2gXFFeeWUFunfpofEnYVVDARuCXoLxoMS6V4T
c2ekWnqmEUBApBpCL6UjVGgQCbOV1O22MSJzwkkwh9GcW73xkIHk0afSeWppOXqoDW/bhB+7vDhp
kLDc/9i3HQ2ZU0lmedAOVsHTq1SOs6kRTEHCwoZ44vH+31+IdMh/+CFNDPhFcZxeSVLuhJtBHCoM
d2EGQRTrmXSPRvmzkG9dnVwanKimDcpHwxnk0N+gnv6LqfD5/g9Z2ugsRXMG0taydpJrE5nfO6PY
Ed6CqDMu1/K02/6L/Icz0kyitAjD9BojzQwrddAsbjzUyPYM8HPVOpt2yDaIQ9r+hVfbnIqdWaq1
Nzvdxhtvdk4pmWFOvqoyhgQjCjkkOTe5e42TwdPx9zw08V/wPicYDcklhYOjmGSNdrYaN1mpX8G6
rQFgBGOAIkcIEiDmhPV6zFqLeQjWRv01KJzX+59h4XLPMWIGSUjScSe71k3uF464hi6ySa7MjSWS
oyqm4dqVuHDhi/8HIh1FFVpquHkucSyP58V7VrpHHaxcqNvzfACtTybpk+mhIwh4GzNPr5mC5qof
RW3mC0d85yZL3oYiUpeOt1/jHOzbpRggi65Ztr1/igtWb46WhpRoV2bVkF6TaHyKk0xsECS8BQG3
/Xag8f7+Kgte05lZvrI3h0FinvaagI5j61Zh4BegJzvSAVBMCU5oMA393UqzthkT0BFrhYYVKoMH
E/i9SoAFJ8/Odp99sdvkx/1lbmcKZI6I7kxkx1KEsAGk2hridRT8PFh6E0LUp9Xpa2KQzSqVxdKL
nEVTWSI7CrHI9Nr0Itq2TaF9mYD/7/5WFqB2ZI5vrnunUS2tk2uP8WICuGXvcD/q6BfKe4GJYG4e
QJrs+GMyYMq6M6gvs/hcKQFVSYfG/MnhrMHkvFXlPjhWBw81u2rfax2sBLq353EtMgdp5oJUgvTu
lOPamPiApMReyHYX8Qwy6gKTHjoIXV+Q5qcaSXfMh6r3jHR4DFKQleZAk4SYAMqGjG8Mt8UgRQRM
LrQ6u86CBnCr7WdwTYNmwjL7HA8s/zuFEjInl0TzMecDGNiuNnVPpajzxyCorGup+y000R4cO5Nn
xYeV77jwkue4cVIplUqukisYhwefGciwldH+gM7sAKBuvuKclqzu9O+fTFUuh8x1ghGXxeK/ZDl0
KEHtI5VuLQkS7rL0utBYBZ1MF/yGK5pjxdM8rCVRPLta2b7sIPVl0d9QLLlUrDorRh6DbyJ/Ik1x
kdGaPNZSyDrHj7ctOjZ2XmVXo6qoi3EKdeGm4RsGd3aFMVwKW+8b7m4alH1B3vmHqddJMbk5mQUI
aTPB9yCTOLoyoJi7z8GhGocM2FDI3gxpXT+4uf3l/rtdsKlz4Hk8EQGLIpHXzmn/4TVRD1kXP/Ud
3yRqKKbJlzURkwX7M+ceHsratUmAz5CGwbsbYpQfQJ6VTu6Ca51zDUuAGjpI9E5/u/1jkegQ1eQF
sw4rjmfpus5iNXegVVGMqMf2Jd1J6AyY2oJoL3QeJnzOoA3MLaZP9z/IwjHNAdh9jmoHS7GWJUBA
IYGByGtrxd8s4K/IHHNtoDXBAX+Q11IB/Tl07XcU8QFOj6WXMvmYV6BPMjZjV7aeUYIMjcQSZE4W
NEIaC6z84jspwrVy6lRfuPEs59jsPIj0wAWRV0xQ5uJHmggvqn9iOslHm/OMYsOugmAfiOX3fRpe
CCuf7x/wwsec46+7MRr6PO9Q74AVzyzjIRzlREkzpY65L6rAT8XX+0vdHhW2CJ/u62c7F9sxU6Ml
rw4dFQPwsYBcUH4UhUjeOh5D+FSb2yKzsOYQpUdzHBJPds1rbWuIbYDLxqvMrvRVHSe+CDG8EGUX
VtTab4TznMCPe6HpKDDcGu2lMe3MryIj2uL6MO1Jzaqn0Q2NtyIFl3ODDGAkff+7j1R2SVkCmeGo
/8WGCgo+EmwuBKxQK89xAc+Avsj/7tu2MW3hhiq9GqBs7xT7lTv1pW4DtL2SaxuCsaB2QdcRvEsG
HHxdvfxlY4PMSaBbq6C0ceAtM8wHlzU5AdKwNTD2Se1oxXktVMzIHOyuyMitxEJ1Lkrq3yCz/Kcm
zlPRhF/T1vLcNPWROCpaQstzAP3LqT4xOzuHrH7NXZxG1j+1Qf5DNNlKsXABxkLmJLGZpELkNV61
5MRr2Ncgq8+unW4S8aNgzpbnAOc8T2J6di29IAV2vsyO3Wpf5Hb5jPDpgX+65C4NY9lWBh5U0H9M
M9O56X7t4EFc1CUyZFPOVMHnUOxYBTgtGrJZMFvVlDONeP+aVfEexANE6x3NnZ0LjQRFqvPoWgeW
EZBCwc41sNaqyfdZ220g9brNo2rloi94zznSPud20Q4qxtY1eW+r9D23TUBNxhicprWD4XH9et+S
LDi4ObrecCkkGRIUaYemNl7CyIo3UWPXaHiVP++vsBD4zeH1ALdSA5Qe8pooumuV8ZMnDah+SP8L
+pV/t8Tk8j5dlCGyMkzoWul1ZL/cojoHLPyA1tjb6uNfKu7MMeCVmVaiEnZ6tWi8DWruc3d4UGnn
UZp6o/5FQwRX9ZE+iSTalh371lh6l3PxYsZia4rt/X0udArJHBiOXDtxEmhRAUtcvui2OYM9EFOD
40dJUXt1zAfa9ztiVF8tN90m1Uoot3RHZm8ikI2IaEtTNCy09EcADFqZfDSZWIlMFhznnJ3YhK/s
G1CRXctQesr5pWLzAjAgOC8GnHX8fVXtZOn85jBx4K+pqkoXWFACrxyCsI7TQ6X41cnqzm8cBop7
ENBQcTKN3+uGbDqoGxHJHAIeUgCfUEdOIa7dfpRQJXlAPJxvIDJfb2XcNl/sBnmjG8vMd9AgNXX6
1bLcNSs+1RZurT7zmS0ob+O4btJryh2vEd+msoPo3I0F/qq+3MsCmCZYlbOI4PaZhQHDXtq7Zo1s
ZsGUzXHYXTuWNJYoD5DI3oa0OSeN3Bo0fJIG34h8xY4tVDzmLMYCNiCuYtSoxrDd1eBnUnikTmlA
nAEdXmrAVSl+tuxqzVcvfdOZzUkyR1d6qnrIvvc7BzgtJn9H9fjRphE0D7j7xeHFoQ7KGlc6B2m8
gdLffTOw8F7m2OsaGtAQ4EKFt67EhjfRgy30Jq7rp9x8RNF3s2r2lg515oAZsN1GBpzlNU2H16rp
n4rQz/si8lwnwbZy85RSc7/6TpaWm9kZTEYaEe/s5EpNBcRYUGCNzN1WUOesSwHODgXt267rt0YV
rFybpdqmNcvAZOVmcrD7KaxzN2FFN2NcYV6iOE04xZQWnpOGe6cLju1aC3bBms4x1I7V9EQXLcrn
ddagLAX6ZmF+5xgVuH87Fk5xjqLmmMbsLE2AjpF5umsgf7Qtkj98gGwYDXdVBiIZlWA4BhWC/f0V
l8zqHFBdWawJtMtSRNzp42inzbZzkg1YMi9TW7ms3ALfLd+bg/4hmLqkzqr85EKIOAdaC90CGh5i
5VqEhzjW+Qea+AOKkERtHF2GXsh45oFzo/Zo3dSeALn0yjkvxDVzaHWXx4XBW0ROqnT/oEC5jS33
5Ljt71UQ0lKxZ06AzMMakjA8AkBHd6kfl1181GJv9z149UENonXV+tIsQObfi0ewZ3khCEu2XT5s
O5Y9C0sVfpWCjVf17SSFIPJHIL+RhNYGZO+ckD//5fefPM+n+Kuwhri2EhSlzKzIPLNHHpkbqLhF
WQXGjxSI3F1iH6PQCncl8gkvoQKkKvcXX3AvcyJlpqidDJnC0IAZHxyXfzip8Rjn/ImN/c9VyoGl
RzszTTaYMjXYuacSLxGPQcudp0Zn2a6O6Fo5cWkjM0vkYgy5AlATM47pibOaeEMMBGRALi3miHyD
6ff7B7bgPeaIbAiOYO486dCYcoNtBWozk9WXVrk/A+0cOSKS1SrFwgv5Dzo77+wmrVAIKWzUH4Ma
Ak7yiafD06qDWtrLdJafLp5Ta5fTkBsPMW1fRjMBM5VlXHq5j6HGHjQvoIRcueNLK017/LxS01WG
yALjQTe2PtYSopNRyMiGdLb9JS7hOJKJWyoswzVY6MJ9mKO1xRgMRjmM4dXW1k5L62dtit9tbRa7
KgFx6rhyHZY+0iyOkSGDfmEbQjrN2jbF8KWEDAQ0VOrUc9f6/EtLzMyDY9YlrkEag5BBeKaunweu
/wkBC4TwyFpjbWmNWahS9plUWYw5EEx7jRtgh6Aa4xh/XFGXe8Qw4nD/8SzYgTkWGzgep6OCJNcM
AFpT9Xrfj9zeDCRao1lbikjmbKMhmLtLVqKcFUB3UwAolcn8wbTTRyT9m6CrPqIUcjdmf119RQub
mgOvZYXpWejiIO7Kor0os9YjJvdkIZ0VG72UPs8x1tFQAttcIAFKiu44yop7MYathGGfgpFsBPDs
osZGncEHIGyPQ8ZPGOmPaaAN9KP1zg4NIFLWGl8Ld2UOuI7AUm6DNy++OlHgjXEL3eEQEjhJYW/1
WtaztMb075/sBTcD1lqYpgEblhHmPtjnKBjMAM7YVGpqEtLKaMTK8S5Yin9rWZ/WcpjsOHJJsABH
ARpAEVgW5aWkGXRxHDClrVjApR3NDAU4rFMCT5tc87CBnVXul6ov3llqQqhyd/91LW1kZihyTP73
itL/NxRDbZxNbj3JBCK7LvdXA/CF2VUyx1u3aFgbbmTH19GqrlZsejm4Els0JGOn2ocmxKHY795O
DsEA5d60LY6jVsUhsni7jeozyEm58X0IAQSPKgzrtfwxKkq2ktstvcVZoCFKzLMNING7OryrvQwA
CC9uoEmW6v39M15aYBZmDO0QlQ0BDqprCkCW+7OZIq8DcPj+n/8XIX+j2jCHVouajLVDUGLh4HE8
gdPYc02Ilzf1lobpzhEVJFSrYIfR4U2JvMoDj5ePKnrdr9FjLxmbOUzaEFYiVFKmV0FF6mWdBI+3
cwbN997mzdY022+qLF2fVGAab83iG/iNvTIGe1SDpFP8MlrUuh2kZvcPZCmIn+OoW2cErcUAyMdY
FzuOKfRwEKcgeqbZliM3s/sv9sU1zOe+77zeiXcl+OFpIQ9G2p4b8MBLJj0yOF4LuTSk/JNuRmqU
a8Wh6V7d+lwzO0XrWNhJjV/n2GyfQnZgiPnRbEEfI68NZahz0seeKD/P0bhla6sulKTmiGzdFQB6
syS7UuDSSq8v63MTpc/WUACRl0UntwJCG/RWyouQWx5Tk+G5iUb+FJgLP+SFyVewG0up6xyMTVlT
9ymARdesGLaFWz45Iip9GfONMsVBt+itIf9KM4JZe+OxH53geP9eLLzDORLbpFnRVrJAKRINSZa0
F13QHwkI3e//+aXeDaH/64BIm3apbafpdQhhqxqj+AdieRXcKrh+QcsfBhmSVXcPTev3UVt/yuzP
mG2VISHnHRbblR+xdLtm1sxlWUdrCEheQ7soPehTChn8YyXyVAQTGfYoD1RZl94AbM8ZfS3NtVe3
1MeZQ6/jqOtUJhBx9NZbqx6G6gAYBFgYM/BAmj6Nm+fRDb5PeGxtZN9Ib2x6g/5KS/EmafZ6f/s3
KzHMnYOxw94M+tF2k2sFZjC7s3ZGZm8oqq+ycp7BCn5AqeS6GnHcdJ5YbcpcPkUBnSUdiGWiKti6
zvcmKijQXuQQJ/24weRng7YA+HLub+xfWbP/WA2sNf2GT2sRJW2GQS/EcxxTXUlIIkjyqh3A1AlU
FKPoMvBabWQcbHqr7L1xCMhboVF5KhiEK1J9zZzygvLMUdN/Jm3XTRHwyutTO/YEfBEYt+3XEJCL
l8jATAYj0WNv2Y9SgDy6KvYhKK6OnZ2SY5ZFcuu4Ex0UcHTT7Abu/K6v0Pd2kyI9pCrPvDAZH1Ru
HVQLikXL7i9WvfaIFw9iZj4FG0c3qytU9t1814ytfsotCKmn4J0pxggUyUA4VEXmu+gmdmysN6Ht
2psKWJxvQ8tPLHwzx+YYEecLRsm/aqUgvcLD4CE03GJb8u5g20J5gDte9eQPHHf0EKhveapfCqd7
d9lwiBl/5GOXHpyUXQACOBPkoIcURXYrMPcWmIMizp7h3M6R1nwXWeo7pMzWlAtuj1Ixd47QjLp2
IkpHuqLc/mqIVtd+XgX8JSik+60qZO2Fbd1fQFX+UY6SPXS5XfzKRNoEftDJwIGSbvcc46mWkEgh
6mCWIxy1Coy3sE0l8oQs2NCA0ZMzVD/NwPxSgfPGw8it+lOQ4iVNZb9ikW9nXrjVk6n+dKsBg6vH
pM9iqBW1TzlUMuGRgTjYucr0IZDwHTDiwYvS/riqy3kzpsaKs5ia6jaWUCJATG3D+Icp4IDRIyZ2
N6tWYWmFWUitOwuw9AJ5yJDIozHwnQDWruiNgy3SFWuwZHhmngaZTq8d20CqY5UnFMS2yhw3JK93
3AkfFSHP943ObewHDmvmTOzMSAA8kvFVF2AIAzMg1MQAzB0dMDEMLoy3deH2ZZBa+y77BXjjAJQy
6hj3l79ZAMLqs7iZ4Q2OEeMReswdcpHBd0PrLRbs0SrlF9FNo9b3F7oNeMWLmtzJp2soWtb2oXbj
a+mOezkAI0ogSMgLv3tmbvIOiCYFK2cIuM+k/xI60Q9Elg9uDe1p4K12wG5+A4/0333cOdye2CZE
GQJ8XCfWO6cLr3FLzoZmp4bV/qou023kC/Y8cyi2jtvc1RgbjmToDzzDwEKSvIat9ro8OcEa7iZD
NhCIghiV+9inh77fRva7Ef9jdqdubI+WzX0qfq18g+l53HBwc8h7zgYHmFt0vvLoCw3iy5gzjAiG
u7xJDgOQbJZjP0z5jFnQr3lAjuBlvhplvRKVLryoOR69oyWtDT0kV97qr/YQvycJJFF463ztc/PL
OrD/ZniGU592/+mmZVWVpFmFU0/sChBSgKTHbeTmj3SM3twMKGXiIjZFt2Dq+h1L1n9bOd7JNNw6
3pnJEINrdYmcwMDh81CW3wZqPwpcLm2E10ImXxPSPNd9/FaP+k87Vo85w3DV/bWtpU3PzEgy8g54
agPY+PqH6WDQn2vlQ7ZwA+L1axkrAaQi6DM5UuMQAYMMLMfDDCKKK9GDJemWOj/NJjg6sdz2mTYx
WAIGK0OXm0YEJwrted+IRbTHGu21M7SHKTCpAOEOEAm8un2Kjg3gd41ZXANOfloUWrGuPqYYbPFK
LupDUUIKESD3bdlHrd8GX+7v+2a+gW89s1+dA4Yqpc3qWtlu77HAOZlu+mO1hjh5rBtfdA7v5gIz
3gyq8VcGYT6wfTRbHHGxYoSW/vgstAX8UUdV3ldXntiNR6HfIKATcf9cFoL0OYh7bIEopGoAn5rZ
/ADD7DkCqRl0qqBvYFGvSchXC931FPColQu4tOAsZJQCPDWdAIEboG0oMblbswu2EdlE4XA0MmcD
Kpvd6rzvgiWZo7B1oGQbtEF1FUXHfZVlpY/3tYkFB8XadE2Z7IOV0tW/3Eu37sA8mskyi9ARjHOG
dOUPUOz9o+SwHWhX70CCiNg7LdOTbeGFkB4I7Sg0flV5POxUzBIfitrbvicD+oVSH1rX1V5YjRhe
Cf4MaT485+YQ+I5NxCXl4b4X+B8Ghsy8T9nBHjgE2WqgV+LiNe9y13czSJV4gL7yXdA35ibWxcv9
+7LgqticeUoMmqAS0XXQKimHl9JsQu0lleNl0N6kVfNWjOHERWFsqKbgkyzAfuFaQei5Tfen7ONs
C2azf3LplJ7SHX0dQGZxGkmYrLyVhTCJzRuiNZB7bq26/mw4tbyEPSk9NyGXxAlfqV1Gh5aBsE2y
JgPQTwmQ8jwKtWurIVhJ+m9HnGxOYQXGwlKjldieVY10HsxGP7s639fIuItyJVK/bcvYXGbWFhnw
xkPVnjFO8BTVlkBt0Wi3vKzX8Je3oz02b5J2mpmiQQkFUEK4Aw0Vhz49RqlhepmLEbuAfJgg+7l/
oxZ2M2+T2lDtjkMVq3PCHLKDW+TbqDfe4wzZ8P0VbpscNuewKoI2UUrp9ixB9pGo+HuQxjvJ4jdl
MGA2egfjBsGZ1StwzKXDm1k4FSidp8nYnTsegny8w7xZHjwhoPjdK2vTWukh6lAeuL+3pfs+75Ni
YAydP1H2597MW58VDXkybfHYVBvcayrkxyAEcBDchtYhCusGij+15Yd0TcXutollc5orF4zReGll
e4ai3jfHhWS4dZVjgsaVcN8N9/fKNm+HLYzOYrWxZarOBEFQwuM0PQz/rxgDnboeOGiSe0MDkI0D
YeyUVMmR90MGKiPbWbmjS5uk/xsppqycSPUZObVWsqv7+jEMwkMTxfsigExVWz3d3+XSRZ3FZrKI
3KbtKDlRWCf4RN0kr4OrTjpzfxBivmQQsGgD8bdXZxYTZaRru5QAL98UiK+tnE0Clacm+Kai0eMg
ns7r7pL34W4g4r0rqt/dKvfe7S4FrOR0BJ9ib2WNqYiDJD9bxLR/BNYzPvCT0GpLZHmMy+FLUhee
FYMQCp3mmgGU7skag6mIXrcNFDQV7gKmAdVaA33BCs1btI4zxqiYjenZhcgqGk8jlDszCSzzWnll
wS/Mu64CPQ036I3k3JXNiUHMAtT4e3ss/XJtjHfh9vx71J+OFAXcFNQqLshcdIJ8OHiDVqdfC3A1
BL7u4rcmbyA0vrt/VRdexLzpOlZFSxMhR/Rnyg0p2QsadwcAmF/c6MXIVoL2pR3NIqrKkaQeuJGf
mQNmn7h5klKB5QdoVpRbH4Ioe8gz/tauEQwt7WlmY7rMisBK2pqnVvUeiEu+g6ixs9UBAGwF/uD7
B3e7Q4ibP7MltsNR9gNN9wnzS29Nnxx7qVyoCaCgEFaH2q29HrNGdl74oBiuQIgWHXM7/VIOZC2E
m1b6b6DK/m0GfbooNg3K3qhM9NcwvxTVieUXSXbIGrCgM+pDkuO9zQefECBUkrE4Gv3wFkBXY2X/
08e7tfrM6lgk67hgFUbRiuzBtgOM0AcXrrKzy2xfqHqbaIjHIRV8DbvmQPHlKRSroXKIJvXaY1x4
7fMuraGMIbC57M5j7HgaRRcE5xjhaQHAv7/Lhas0b8K2CAAhQFXps7DMAEl0c4Tvf5UFyXzCI7lP
IQ/9dytNv+DTx5S6yCSmpLtzTkS7kxNNV1NOIU1jZkdz6mxnrrvy6JeObRbZQKsW9e4wbM4dAqec
0X/KdDhI0/12fyu3u5GIa6d1P+/F1qmB9EWfbV1VPkRlkokGUQkoSpNstDeRgZom5x+l8cuikIft
kjVC74WYbd4HLfO45wHq3mdbFqcxBTqn5uZeBsmBB+ZvbbkffbLidhfu/7zzaeWx7BLC1DmOe+2H
pM79Kl/5QAs1fLAc/e8J9iIkKuWNCQjleyStf1w2blRbXCoreXC4hmfDGIARmQejX8u4Foz0nE2K
c2m0aTHWZ86VjUa5nuYC7WtqJX4A83HKytzcRQzDHVSrZK3qfrvDibsyMyNGYeR6dMIOed540K5A
msdkiqy62ww0Nx46OpFtRazZJqJ8S/Mk8bnsParzX0KGmFgHaPEDFDVrLdfbL57Ou51QNnM6KUlz
blXneKTi3wICjHLUbVKnif3V67O0zqwYVLcthWIxnBQVV5v9DFuA54HkCEY795T5d/aLzjucKY8j
s3RFd0bnUECNurE82dqpZxv2DyGs4WC3xQoa4vbTo3MWKja4LTidoU7aQO/hEdiUftvaIPkLEAuO
zA+srN2wyFxrL0zO/L/uh867XEHOiZ1aEXRczSOR+a7E/Jgn5TWEExCpvau70A8buc8aqGfFoXUu
WygVOSZd+QG3bSid97yELvKSW6Y600QdatYeq7p4HET0fN+GTqb41vZmMUw1uqxJMU1xDmI0h5id
GBtowzlbgqGgTd4AWXh/naVrODM0ZhPLxpTVcB6b8qV39mq0D1BUx9SarH7p+Ov9VZYOa5YQqQQK
UUUU92fJu+SM6Kw+QHVJP/RNZ/n3l1g6sJkdUZZQWRcV7ExIdNVde4LSD/rx1YO79kkWLvi8oZW4
vay72tQnyhyQeQ7dFkqhO95mhqe4swfr6JH0K3NZC7uZ96tSJ1GVzRp9ajiwHsQA703JUXtwfBTZ
7x/YbXtP570qI2wgtRLW1Um6Z8BMfueORIiGphVEK8JvfdcetDDAExv++rv1pq1+CgrigI3UTnV5
CkyTozPwFVD0TVySZ6XHN4MXD5EWH3kKvoX7693GRzI6b+nnjdVC/xwLmqryiuEH5CpY+2GExWXM
LE+AGbP8Cc2cB4BKimHcVHHrRc2XFIrNAYh2Cv7ahOWh6sMzL1cCo4XHNm+Iadgiqdu6PKnA2dqa
bjEOsWsBBjBF/2uVTf42VA8bn9mO2gArkwShwilgz2Hzpc5302ZTEP2zKw2exLCrggSkjXQTYN4X
+H9/lIOH6ZZSJL6hoMQzVhO5fYWab6QohgPSv4qZ6JzQyfk/zq5kOVJd234REQiEkKZANk5nuivb
ZdeEqFaAaEQP+vq3skZ1eMZE3OGpE2ESJG3tZjUC8LjYZcXJcDB9ZnluaPX98+VeSTodvogxVE4e
CC0KiYpsQ26xNEwldJtjIPYD2ZozlK9PnTsjG/S6R+A790b9TwrE+OCL2AMxcc82flWdKpc+0Gy+
h4bI3dQDjptZxVYv1/vbF/7gTlgOp2DUaLtz5lUnqevi2bGyQ0X716QDGCnXth0SYlXnXlLwgX1z
mqomnNvSnGGwWRhQ1pl8hbWiusmAlAz9uBXABzZV6JAkhfdS+8ub0IpxyrZX4eA3UAYgj3EzJmFS
5y8gcZSgns3w++jtEtaQjndCrx2+9MNPf/LuZ4iEoFSZ+APyfnUPVQMZZfAyu6NZm578FG50SWLd
5D39kjbiPqPDI2L012lOpt0EK0m/8xgMt/FYKENZ4zMvQfrrmC13nUHZoxrAzfJGP6p50rtc9uRi
rGS4IX2x95gb6CKdbydkzXsD5aD2JY8nyBs0YxVYeQUKtJP68DvwhtPYuic+YCJWkdE96ISWZ2K8
6lqC3Ge4oe5FHcf3EvromP0N79nsHDTtWDT7sbvz2u4Wo9Y3A1+uG9rn91Y5tPsxqa1nv6mm75Og
OyBCb0FYPNR2rP0jsdJe7glYYzlP4WQjfTJAlG0abiZqAX5O3NIFlC/2yiNkHWGyFJ9T2Z9FX90S
aFBAvbLEpRzHB89qCURu6+HO9qFwC0LN2QGStqHOw+C5DwP3xr2RqijAwgSioAOKKSxjq9u52diH
LBP51yyFKELaWQfi2dODGupHh1kAZ6RlVFTZiwEVN/Q9KKLujbaOeeI+a2seQ0jlnb0c1lO4fNQc
GW490EY6YTN7TsibaT52XubAtivhZ4r9ssvIfLagHF2N0guJjDHhwurDqsvzo1qx6RAjtz8ylxz8
qfT3do5hUylIGiBBEwFU+npy4xdMsOc8z1IVOjQjUAyxcdVCFQ1saJMCp4IU4pa7rT8FbUzrE9eQ
6OkgkHaj67k7x6K7q7AZHQAXAazDZOLAGxcyyUU7emExzDDhZGf49LyM3XwgivflrhqKkMGYPn9q
ZdefZ8++ZDIedy3z2jDxBUIjoV0wGMgMe7CoDLvafiGO4Xs76z1stEwUoccLdfKB5Tn4ngwZr/cp
lXBMMujYtUhDY44Pqvs/QnFM6n1/DCGZ39/0BhysmjISSECDcA0bZsMU8Leh5rHrwOp/EHA9Rx3d
Npjgk+nsTN58EKidAfGFeI4YTEDm6TKXFqDoNjRrbjOFRkIZDN3gnuSUe2+076WKAGr/Ik3Lzt5Y
9Tkgjar4OpK6w0egYwgggJi/uLQGF5tL56oY/u7T6ka5zD6nSsu3tobnWe+Ih9rK9NGM2bnxkygT
5AYwkyoU07Bvs9G5R11BdrXXQFpcZVgC4H94KusbIPsgoz9iT4f2DCgpk9OjihNrX4wpLEPcW5mN
P3w58DuSOcUQQNpnvp0NBKRNmkNGPk1T75CR3Amr0Y6DoU5Ohe2yP27RzhBpkrS8L/0rz4J5fmr2
9ZC6Z8+BMjzmmMjWhhw081Q4EPfsXciiQMVwl1ogxEXljERhzr4liV9GuQuQqZex6jeJS3SpB1W/
pqmtjqQtm13C7PQ8GDRmIaGlAt8MxT21fG/voOngFR7OhhiQqBkGLWo6QSAOKlW8dhFmYnqE+913
H97qr8Ly9El06FcHJazVImv2cQoYUNz478G+h6wCZsnjbAV2Beu5a1C2YIhmafGS5LracfDQIq6a
AT9BNliLZJK7ObXLczvn93ElIH7nQ7AVIRwg1zp0XQi7Dw78cep0BLMG4QCoTeedMH0sVXPEBrPu
ZZ01+9hPnhM/1pBx0G5YQYe1C7zaj690HxznuDa/dEmrvWpd9WWA5WXA+1G+1TGg9gEkPK2wKXvr
YlcoYsIRPs/iG3Ah/U+LXgUitFvWz3HT/+ZFb92ioOmgZoW1lJ7dAyNlmd2MJQXByDdPqqzNvisS
bSKrLMYAnOvh50AbtacDIzCwLG5zDM52MUSWv13lyHeVA+RuaGtnJwwsmhPRlEc9NQ/d6CT3qisY
tCE6pD12M2FpIKUrQq7Et7HtobrU1enXHD2d6jRYdJjDrhfdORsH4Yeu6N6b1irPUI8yp6EYpX9S
LZ+DumHdd/QHyrAUnXkA0MZ7Fu7UBU0HLEwM1+uoGjwYXbeTvCtgxIN7GgyxVuvmKAbNDwYytGcQ
wG8GjzSn2jfJjiQ1fVAQ/4pcNjg3lrBv2sTRO9eDwEg4F/KBjb4AaJD20HyGrHSyZ/70Z6gE828t
O0/rbz46CaGaGnnwtB/WhWiehyQnX22sKSb5xR+qQW2uqPb0y+xTGJvDSKFyIw5W81sOr1o/qG2b
g35vjtoiUDf0WHWYWDoeami3uJFF1XcklaxAc6RFiZq7fxKn409V00CRK09/uXY7kxBeD9VbP5c2
CnAh3wZIFu9qIBBBk2tccoQWjJ8FSGoApEiBYAKSgtq7LCfDvdVLH5qTBUWg7Lh7MynnGb0LciOF
gG8p1L1e/FrP91ZWQL+o9IoScmUT2QnHw3LBRCDfA8V8D1dZ80BtkwBOCaJeBQ/boMoJp3sN7Zfs
VNZtC/Uw7cA5AYPlBndWBYdPKQha+IUu21uZTEN8MEXWP47+yJ6rbGjP3B/KF/Dw+13nAf+sUNkg
Q+j12O0xy5yPEAuZqpMilQps4iZemGQteFh9UiIIZXkVjNqaTpahJZrWiRVBo2+XxhCYc9nsRmNF
L6NMvcBY6AWpMX+hbTwCpxc/1rOLsizJm/zg4CpFYjdPX9weT1Begro0rV9iZGJhldflwywzrFzh
WxtNnr8M0f+fg4qlkiC4jnHstVV91yjvAGg73AYQOUp2Zwpx9BvVB5bP9jMYQUnL9sKO7+H4HvVe
goLqO0af2u4AkjHpa944oeJ02sWl+qm8jaL247pZLOWKW6AoCGxsNSRwZ4wZvinv9eomsSlM/3EP
QCw1UhWSuAHzeX3neC48p2h3wvQBqigIn6qcjqTGEm8haFfqOLF0sgc5e8gBENF3sA6/8WsTxar6
Cs1/FGTFzmmGow3JzGRMI+gaR/kENhrEYlzAvOLOHLRIYGaOzAl2lnLKYAD0g/M9pHH8Sm10dVaG
v2KpxThWMp5tBTtoOSXfcDxvyu69gDuVGiGvl/IdsZD74NJxByto5IPmp/5nNae4dzjyuv9xzZei
jcwAI13FMG5t0/TCrVdK9BG47a+b4POPy3aE0P92LiQsLIaWAXMokDeP5wRNVP7X/tMOXbo1uF6p
X8VSd7EUGtA9DaNX1E5nmPjeQwXjNWuy3xNcoz3SPXPcc5WG7no1foeO/UbZfG30fXCglxKMeaPS
abRwoEV2ZbCl33jMAjjd/b4S+Hwx/YKgNITz6wMHilmDYAb5o//x0dfJyj8dITUxwC56Ud+Rdrwf
i1ensveJDR1IXvv9TuIw7fKpBMi0pVHnpvsavHvMCzbe/PqUj1580SVx3aGA1GXe3FFP7HqmbvOq
/PX5m/0FzXz0t68f+583S7ypaywpmzvo7pEbA5P34xxL+B08Af9OaxeDfPONzyfRz0NAm/yYYY4K
fuUrJOBt3E7QLq6nooWTQ8VCuDhlYVPzp1r1j8KO5IB5uZuwfYtr4fMf/HEvULBF74TMFsEel9Ca
FCqK06+KRfG1jC4qgDPIvHOU/r4pX/ZXlOijr7Nol3iDKVIIdFYQJ+zmtxnivypIMKPbYfyT3l4t
r+MumUI+ECSL6EflQeWUF7egl6GDw6PWdICWuf0F9dNVmbSORleUtxZ0c4Ks4dMTK7secAwffsyk
IqEiMQa1eTY/d81832txP/AYd0LqP7lZk4eV0iZshVBnyC1A80rpPmpaJGYpHHUOzTjyfcGd7x60
OY9UyRd7nuzN43f9wh98C29xBmAjDO8gqTTcBeXRcX24EQxPwK68OIB6JsJFPT8/ev3Rqu1IoI7+
fL0/plW6YikEyD20iSy7xD3ZWvccPisug+3eTsuf1dMo1c4WUBmn022NAhzYrCCbdBKkXbaRRqxc
o0sBQKFTiLmxSt8NsTlacrjT802diUM8q6fWrX9mTXPYeNOV+OYttvY8+6yLCzh30tF6GQym+KQQ
e99c2RdwyuGoMUcYnWQubEMhP9qBzTcT8vD501fO1VISsE2N5U4JLHpnqFMGhVU9gH6PTOgsC8S2
mGPGL8qvzRYcYmVsLJbCgIy6TZcX8Kr07T+e694jKT+VrjzRDkS7Vt2yLH9tNDr8W76oK/nWUnez
VZBW9eZcQ3mwf+1n/lR44yFh1g4+FJ9/wr9Y1Y9OyHUP/RNLXQ0GcKELPKKowqqHg10GrYO4UQ9U
1MmZ87s2bgIU8TtoL96z+KkchyfWAk3b4fjvZ3A+gsZxDmVOn8pKn3CVOV135jlcztSIERES8FyJ
S6kfm9IP26T41RfsO9KkfOO0fTz9gi7if98g7YaMkgZJ6ZzHb7ElL7FNfibdlnP92hpc//2fD9RD
ZXXoWQ/DyQaUSpq84fq8d3v7ZlPBayUBWkrsuwNHSdzguBrnNWP5L/SID3Pf/KhzL9zMsv4iXT9Y
6KW8JB1G0tsjTIOttOVHC3YQd16cF8D1JD9yGetzWkIaKUQnIWxo0T6J0kJ3Nve5CRJoNO0HBc1H
zYr8MMb4VcrJTo3s3qyKeAH1LeetnFP35NfAugCcX0cOnhBWvs8i1vGtLv3KYtDFWlMXn8rLYIPb
Cvshkfk9kzUD/2IOt/24VqLnUorSHnSDeVkJ5o3MEiiioTVZlK+ZuWla8wOtxC8Y2miQE0wWidp+
TwXuuG64l6N7dmv7UffoLAsvGGFZF8BzYt7Y5is/aylix11rAql3Ku6GXgTDzL6Ww3wnVa0Ca3Ce
YEkTldamXe7ad76etX82vcY4w+qqtrpLbP/XZHVfknaHHOkAa8H9rAxgb04QJ+da/tZWE6iUnRqy
75qLQfeDFurb58Fp7Vcsbm+ANOEtWMBcEIPnR+VVu7SkWVBDyHtzmrf2iEWaOpdU5HMBMW2HVrdj
7dxnUwJ8NpuCvnz8/C1WFu4vK/yfb2nHQ+voEUrzjlv2QUPOAhpFVjN9a5vivVJT2PtN9PmjVuA+
4i+d7d9nyRl6ERMU3wuew+DXu5TJg42+ZdrlUWXlt0rzcz3m33xPv6Nx9QJxhQtzE9DrcFghv7T/
/HesZehLwUzhlWWCDVTclVycBAxeAxO7Yo+EVOJgwMPEl5h2THF9lFNzI8FmDxLdP0zg5UMAMDl2
HThxSCwtqL6k/qFD58UycR1AZVhjiJalz6z00zOXVqQ6kOOM2UjVV2LxUnezbD3a0AaS2ji+7/nQ
hqSs0Tzid8aTNNgUvVvZE0v5TY/NpAURurhzoQw40BfdPgxdeWenI5QIYPo4ev8jWlC4i5A5VNyw
Ju0h1IJ7ESgr8TRJEfTjD1XYf6osPvG4PxYmP1ltuTOs/PH5Fljbikvly8SO83qA5Ptd4cmDAaym
l0REwnLhbUXTe27UGPYl6a/tizOaSseJo9Od2IUK2Jjvu2l+96xKbETPv4j5D66/pUpmlje+34AT
BOHEBHVMtjPVHCE11N3JTzAd0D+u2vEeRrlp+nNyx2PZpvsu+aohEFFMY5hhiAPC3Wara61GWDLE
Rs9vmUWaHBAusLyIo99hPQSUwJTsqzr9zaoUA4Gc1LsOhyaUY+HApbH6Cm9ZYO75lu766s9w/hvp
E8OquVBQxuyAs3d/WPGpB00cpdA8p6Fj5OHqlYBwO5BgBP6YXL/Z5zvkr7b7R0uyqB1SMxlAb6Yc
iRuyRYbxHQ6YzY9D2/U3Hvr7QSen364WbRHS3MIAF5y6oM+S9ljUfYrRmMP2E+R4D3GT8RCD1+TB
ZT2NQL5DKd+1YPxnMQHevmb7qrOzfQz5HAduIk3ZRc5sRgjcgLo1Cp3vSgEnxiCtO3qEjiqYnl0F
A2Jq5pcEo5F9k00V3ZOp0hNmFQKhqJ/GytnJXDvPKoUtYThBF2eIUGlbFyc2sLvIC0jw2a2Gt182
uAcwmXUdjInxecATL79JmSZXjH7NYowPSfEFYwIwHkmaOK/caecHkECdG59fJ2m2rx+mTJQb8LqV
a2/JjZMwZutgqBJflNQPgIjeWl66o+xq/IVq7fP1XYlxS3Zc4tuYj2BkehF5R868Lur9xCFL4Nt0
3zoVRjuq7kOeCbZ1+107HB9sqCVHLmtqYoMDD6tIm6WBh6UapvwnfsODMNZtRSlGavZ7QenTJqN5
5UMuSXPUNNgAOV4Sfn0CjRzWIXFAAaW6oYi4w+KNBVu5l/4Kq/xzsScGda4AxgPWhOrrJFGYjRok
8HJHMRPa1hRYW7NF3oeuMrhOySwutgHGU2UX5rGbxuenwZswPHVwhcOP+PP9sfbpFtmd02MeHOeO
uCRsDkpnrKNZ+rCqhs5NxInY2IVrH26R4DHHcTgnFr9YHmycNXZ3Wac3LqJJEicPiD5bjO21By0C
qQvJUtL7A79QaUsWaU9O51my/I8GBC2saaX3TZxvwe+uC/LRVl/Ezq60EqsA8OSSN+6IoJhoOJ3A
3K6mgaZtsSWCubYfFr1EZVym6qRJ7qauvsUA9pQ6JuBp9kKz4YkbaInk+dbpvX6oD15pyXWritoU
NsGz+ASQDJf7OJdp4CrrJ8/5PbNZ4AAHITnIOIV9C0m2w6Y1yNp0YMlrA5gMPoFDlcDXDs0PIE0K
qYLMRseWCHTu4ERfAhWfUwboPCCOcNPYyJRXDsGS78ZKmcNsjkqIx2GGNzxpeD077LL591daZEu2
28xKMs0tk3eavNLeieCWoYCCmZ6vEqp2Hj/07ggP802e7UoI/psN/hOnZCWKmua5Bexx8YNXg44A
fA2cCmluqg+IJLsM/ycSMhHndOD1Ri6xlm3+TW/+eW4/AipCeS/v3H5+8+3fg+teqCnRgezGw4S3
RpXFQ+UOXdQoDrhaP/1klgNrFLkD7+hicrORaV7D10fbeBFwlGK5BH0CYISstQNQiRmaOM6mcuba
KVmEmWqYgFSwuXXx+hmlnN6zqj/57T62bgB5BY0JJVRhxvuaW3cZpBk354BrO2kRcfwupYADAHdC
05vYm8JZ5T9dGj+7/WN/9Q3db5ImV2Lb3/brP2uJBqsYFXFgMQ2sA8BB0IMH72FKptfPL561KfuS
18ZhDcbtXFiXJOkx2b0hkBUca/tBWuPdwCA9b3ffYqASa/gdEuCb7DAfYUE/QSC0Gq9wUAFhbx47
p/aL7Z0KRdCYYBs97bUm85ITp1ypswqJ8QUtgrfMdWGUC08r4N6yOp2iwraL0GK5jmA3/u45ubcR
iFaur6UAqdf0buxhc90lYojaIuDzQfv8KnI6PJt63H3+6dfKDfsaB/9ZW1rUrhycEY9BzBm4fnFk
tZcd5Pj8k9cDJw1zb3DZ+h52LB0AhvAwyyCdIWcL5rfz941fcT2LH5zRJYOuc6WbAB+dQMtaAx4z
A7wyl7dJrX6QFCxWWTwMvvnOUssBOKQJO0VOHbwqNvv6K9fqkkcHChb36KjTO1n/6Lxfc/oDuJVx
SKKe3qTl8fO3XAM4LCl0XMusrFI8xXV/07INLKDplPpiGvuY296+bCCx0rp7uN9G0y/WinvwIO8A
KLi1pVNGVIFmNBInEH17tIh1gYXZQM4GNhqf/76VgLIk4VmkT5OGQFPeldNxqGCUpUIveRf2cw08
lxkBzFEbm/tvBfDRgi+Clx78gjBiYcG7sQxS4NODWX3nQGwWcd6FDs+/k/IZpFsIEVf1i1adDK92
861B6d+2KP8B1lcj0FAKYA9WZ8+dLiJ7EOQIIgn8XwA1u0V3IRobE7gQbQQC2oaoocR0xPHHLb3w
tX2zSMeAkB11TXlyN5oKBa717lrmVHryT6dhHlST6bAZ7ldOKlRe/3tS7RrYAUsReVWYP7YxCtGM
hRoVh+7TKsj88fXKRLYuWKRCAWM5Jr86C5KSW5Opj+9RvlQqFf3oTyPB84GYwBktzbubbPoyfZym
8CVxLxsLa1IAWt9JRv6osby3vV2C016PZTSlM8CGEEgvEhiAbnY7Pgw56CD/93MSy9FNMSFBMU3x
GtPuZYxlF7ZQvv78NF3/zv/f4XxJ2OMEKhRgOMu7UgiIl8grtmPv99YJan8bB3ZFcxDA7v++gyfL
mslOyjs0FS/DAEl8Mif7ketH6uj7GqmrCxw/af0/bTs9Xxk/dMh/Xq/Noi3fnOmpV27Ubxnaf3wY
uFgkWhzNQfDhc6R83hRlNr2JDfQ5jJt+8evyWDRAtvTTxquvfd1l1lXWHeSRXHEB7eBMsnbvjPFh
qsjTdj9wbUsuQpQQY9YkDhGXqowGS1/knH0v+jZKIYSrALGgwrsdc/LFy358vmM+jr98qVVJIAWZ
VCNqfSjdNvCIVjvoRuy9TPRhY+qXynAAFeDNuuPxFiZpZcmWiLapSzxijy6/uF6pwtrjR1GLO1bC
nLMl/T5N7IPtbtGGViQk+JJRaEzsVK6uUCOT7Kmvsi/gMr+Uw3jsZiL2bQNGK7Po7ZD9hq36AWPw
i9vDDEhu9DdWXnZJMoTcpJozowW6gX3kND95Is85EDCJ1R+AKIfwWL81tVh71DWp+yergoZeEUNA
F3vHlxF0tMT3tIYLvDc/SUsfRvC2NqLMSurMl5KXmdCYjcaTuODGu2gMAqvpx+SACvUtV2UwdWDP
JFWEeSlU12Av+VZk/g3ssR9bOf+ucnbhifpZQ2rNaUNZpFe/u/+pQcaXdEQnmaDY1DF0k6Ana9Ug
GdSwjYHG88M1GqSt+/j5qfm4OIEe4n8/tY/FhACKJS6yn54ay36TubkOBj7/62sLuYhpk5VrV/Yc
/Tdq3QrgABhXtxqB1CrIg4n9h008wMr1+v+4glJwSNOhAxyDDrDrYJ93GErLDT9/j5V4uWQLjtMM
NdbExJcEZZxK0y9xmhQYclSneNoSo1hbiUUyZLIcchT9HF/8vt6XMov45JugxGbfeImVUowvGYFz
OgL9QKz4ktkZBvqdSIP4dfTILY/Hx5o3j5A0L0C0qedwrLKtEum61h/c5P51b/xzmAtHzY2tR+hL
Fs0h7sATmaYazJzspfDbcTclye/Wty2kogUNrblpbilt/nQKOoIZWIefL+DH5SD3FxFl9lIzD5BH
vAzologgI1C2qQ3KcJZUBduZXOmvAu4jm5Ic12vug7dewozjrDBgBxQc5rTpfe0Wu6EDFRH3np86
Gp3N4nK1PUjzAWS1bL95DFZYn9xf5GXwHgAbKMsgpg49qAgTizuR9nnUOqYFr6d/QDv6tmf0d25U
KC3+HUR7FaFt1+0ykMEEMydp9K6VzZ6w7znjcZgomLnPLhpsAZwhoNdKiNiNvrZ2EIG66Ry5Uxpi
N34Hi+wckVl41vvUdnorRK/c60s1z5gRv2faBT3JtkZwIsc3zVV5EiM6rEFplTcQUKc7AARoHXQI
kBGA8GdSp0daoSfIIPwA+mp9M6VjFyZ24nxFJePCjk/aqY5qzvUtFNnTSAJUexz6fDjVAByGNBZZ
1JNsPhXSdPurei7kaJJUgfoG69jPd+XKqy2h4u1kjCdaxS+ycl4yUOSCq/p6ZpAxjXHoThK+4v5l
swRZicb+ItYjRMImxse1miuwI/lXEusDSVHcAXwMfTsv8me2kWCunbdrMPjn0CcFPrLJWyRjuQdH
q2s/IrDsEziIR5dsadCsPcT570MG5jpghHfiMhX8eL1VpioF+2iKUlM+D8K5+XyV1j7bIpNlmdNC
VgmPaZ355Eu6cy12wG4DtBA2Dbm3azOyIeSworPKlyQO3qSkT4BMurQZJ6EHhP2tubLR/D1w3+UB
mG4bbLn7VoHzM38ffTBrRklDU07seaATCz39OBUUhI+Zh7TkG0F85RMs2QZJWkMsMOf8QlzrDOvk
Joh78FCHGgIJcp+K/nGzl7R2Jq7X4z87h7oxmFAY6F6UW4TZ5L9haA8JRHEprPnRteIj6FyQy926
FNcetzgTBVWgZV5TeIi+/OzteZ/25EhAnsKNAeGbKrvmtofN+PwXqf3RvbA4GL3xZZr3yCIkOrOh
W+NlhqKFgP/UBsZOoR3bdHbAACSAPZOOGEvelNdePWrQ1QEAOAajw0vfOh8UAJ88xK2OjD2Y0LPg
+efT5j4v7Ti6diONdwuX6xTS8QPgdJV9HGPBw5invxov380J9pgpdQCowS6tzBeHllUABrMKm656
Fx5ByT3rJITruR10ut3laXouPQbci+kOLDFg27opQm5bHtuWQ5cDIALohiT4Z/DKlAOuPCkgHOHz
18/P4cpxZ4vjbjBeB3IpYxffxZTOIrBu0u0zADbHASrS7VA8ff6ctc2+OO+qb2swJRmIScBnXtqc
W2HO4iTMSEIh0Alsl0Bz4gb+jnLj2K+kfksgdoWxrXJJTfBE7zdmSU+0TiKx5US58t2WSFlnGLNY
wkAEJTh9EFrIkPaPxtVOmIOcFxjJ9EaYWJGl5WyRw2ZtBwwIN86ln015kNI0X8sJng1SuOkOVPgm
ciTiktcHE+Ngoz/TSgA9ovuNLbKSpy8B5r6j0s6JHecyd/r3iPrCpgTyAup5s6JZmczxv+iff+KT
NB6SWTiXXJyh2fuzjA+jF9kSMlwV8upD0c8Ra5Czl/CzjGbXvtqYPdlDfE9zDq0EsoWNXFnVJUy8
M3FS6iR1LrmG0mdrOXd53Lxl7TskCGHuJ0p3a1FXEnhvkVI6UwnHqDQml1aHgwuZLBUMsbZCS6fP
cVzupxrczJjtzVDB38ffz1MOnmO+SXVbKe2WeHLdw95ooIlzsb1+N5fxG2r1QMBFb06cMBMUWtUS
JihpGsyNOJm2+MYYxg8dDW24yH0eE9Y21uKayGMYTWdUO5cSZB40eh7wwSEmLRQmauPWMHTtIYu7
oUkrLpCOkYvnQAuUpoXzpcrGbNf1vncLcvKwkZytfdBFIG0czhpwsZ0LZDKQ+yvMAxOounz+pVZi
2ZJBI4e2IhTkREBu6ANpuluq2FcOR/TP//zaN1pEmLIWqZhpg1CZ52Hddc9yTv9g2nfrjRudl7VJ
wRKU33O7nUbjepdaYscj9wtpkULLfYBSHN/TZD5aja2CUbivxr6aTeWhht8FUOO7PN/IOVdecwna
B5qNzJBK8C5D2ZyKyQuZ0jDiG+4QMz//kCvxg17X7584ppTpYC47w9FF6ReGTLEZzM1oYUZAefHo
iXHjTdbuBLo4OlUMB9WcFd5lHHiTo4VFuz0Y7UPIWf0DpVz/hVtXzoHqTJD1/k/dV9BriItZBKQE
R+N/e93F2crRiYZiUY5FhUkyVIsvNkpHpCr9hfVQtKLJRsdrheXMl/D4uRyaiqgSD3LtMG3qP03n
nS0f9Q/P2i+uyX81mXi0oEUJveuw6XvwPepsVzrVhfjD7dAkT8Rix8/feuUwLvHzQKH5Gngn58IG
wF9Jav0mhh0giPP5n19Jnpew+KobUzuWpXtpTHlTMkDciwlK109J/ZP55FcyzJdNZOJK0Foi2d3G
8MIea3pxUcgHYnZOrDQPn7/HyllYwtchrmnQKYGIgkrzx6brdpM3vdpU72Kv/7lp9Lt2EpbQdY93
evSsgV5mH8aQJSx+r0xDBvW1AJJuER+BuLTVvPPGJuIueZgrD34Zsff6+VuurNaSccMEIMRwY/Yv
ovb3U+UhfsLyJ0G/twY6O4g1u5t0924yaAh+/sSVTHqJmRcjSEQ2uBgXVbOnhnnvTiy+Y4j3lKNB
FNCYna5Dtc+ftbLVl4B47peNk1iNfymzQgce6++p3bxm0I/4/O+vdU+XAPfJEmgYwivz0voighhJ
FFt05yN4xI6JGmgStwQDLrNnhBw+f+TKJbA0NWHwM+oKTvxL401foHa2yxEYiC0eRNFuXHZrX21R
6zCHCph84BF8joeobpyv17YkRg/9xrKsvcPivjYZADBxjAewaz0dJ8Vt6fYhcMZewLYyxLWm5xKa
PbrIDpOMYe0TIE4IYzuH7fp2enRzvwgH8quA83Dtw4kzH8mzi4gYjrS+9J44cz2KqIXAE8TvgonA
cdiFzCBPduz/ODuz5kh1JAr/IiIASUi8UntReOlu222/EL3cZhf7+uvnVD+5NVYR4aeJuXemZEBK
pVInv9PR16K2vKuOaNs5zY95qs0ds4YG7RbjtwZ0KeDhPPyYB9HU7Q+u0W0KVfFNB3uaiginzqyt
rY0jZQemTAyDRKcEtA/RgPDMly0uqUfUc/PGcg5markre9dfW40PihOq+ruoTNtuaY96ZDy2h9EC
ag04FAGXajb1XhZjN56tqjmDhGN6o+GII0AaACwz8IQc87BM/Zvopn06Uo+BRlSW8XnAe4rsdNqb
7iBBOymfFmNN96QJaKqwLrfjxqQhd4I66e0nkqCxAFe/Z95ZqNDOVdKc4mL50ReiwdmzwRFt5Std
c4aPXtN1rr9LnRweg46Y2iJY+tHyDTTfwEJiV0T9IS6Gy5j1+UuCWI/6oPSr7DDiKCbyGR3ycmW/
0sUi1f4lT1yBm6KeByQSzrGX363OfDbQjgG7WbA4LRB/6qnxYpE9yLCy1h5cc6mhur6QKwggdgaU
pBfYlDRoiOdTs0NxAbGcXdA+e2ykgELIfmAJGthR9739xjX7iGoDA9Ri0zi8QuXHyg4ZUlSrkr7T
si9lPf3HACD4pCJJ/NWevfu0LInBAwNPMBCp+RU+IwMYYtHPGYq6kZODhPbYW83xdU+lxN5+KO1o
XgDAgckXObUmpLsZA9SKYVsOeB2RJ2uxJ28es2h7+z1qcqi/7Nt3T5ebYOpZnc0CsLb6HbNnDAtQ
xcqv6wQKquIdLXJg9gqTBc1kwdCyBqPTbRq4yN53kCPnbntvRPNuBEFus2SAUC0UVohyBuhQrh02
NDNUFb5HjayawcKfQJpsg8KICfQ7BT/W+VWh8ITNSGzyNPwp+sJvoBUcZLkysmafU4Xvg0GcGheY
OLCNIOCYOQTiUdTdMwORkhR8+eQwSuhJhoSC5IpG2MwwvoWljZqefUhieobL+e05ov2KysGQ1ROg
S86EXlsc2ovRPYZhvBdtBFmc/W0CoGJjjc5rlgDsOB4c+NGKswGo6MromkWhCt+buouroVxYkBh1
uukH5xBm4V7m2YH2266UGyraL6aRXwanPnTYXCzWv1nWpWTYAJJdMtm/YfC5awt3ZVbrNhnl4Ni7
S37l1rEgHZ2zm5DHaun3xjXC9vRbExdvlM/fV8uLGmUnAPP/7i2AGtp2l5U8mKL8qxXZ7g6UzdEz
bFkHI4U/ds7BCSzY4Jcy2fDhjdHoeaJoBpi42W0TA8DMUTqp707ta2nV866QfFvN9gtzRbsJh+qX
tdA/WUzQG0fq7wZ293M3wvqmd6Jqx0CLW5lIuhenhLcksswiTakThENtb7kkG15MsJUu7peq2tWZ
OeOStYObOV/ZJXSXZ6oOPrtygMRY493VzJvvHH4v/pOuwM1FuSVm/a203xykf05AuvDYD8V3PpFg
GaZHkaeL1yXLhbarzBxNkqDq3nE7AAk+zK+DODOfEArOkbR2kA+h68c4kMU4pNI5x0Yc1PO0W3jy
te7nO5wxVl6G5u2r+ndqZnDYKgwcly1WA5ZZ7vvExgKK/5vL5KUs+8GzusFbDRuadasK4Q0bt70G
i1nQDma7RXc84BoGr3c4qJsbA8AlmtX+jGad23FCN5wSpEAytEgDuFgAmC1okrzdXPtHOlZ8Xab0
QKrlQqy1k6XuVV5303e7JlTdoQVIBwuMejry5Rr2rtf0dfQlN2zsZOOfXsq328+ly+xUkftSX6V0
7gh4VeE+zdYrXmE7inMOTUCIsje10Z5CkqfVI4dm31JV6z1juLJxSgbKjPFfk6aveQZCYLnsP1u4
UZ1iehrWIgFkw49NAqclq6XhJgGV4NvtN6Y5waqOMMDD5k0q3ckXneT3izkZuCFPbdQVXAbM68py
0pzM0E/87ySwFiTaqJLCgtxtIi+bxn0ax74r0vu4hb1NgkyRjNHZrtgWWoFjDufj28/3cW0KMOJ/
B3Ys8KUaTm0/I2UQltnOGMdjzLonJ6bree/Hb5Gr6nTcLeTOLOEnCXdAgMZZkTEvI2b1p7lyDW4/
iWZuc1WlbjhhYhGaE5/Hl16OAUxZD7aMjxC+beO+PlQdwaeL75j75ZMjKumSmUsYR4b4apkF2+cK
VBun8Yd6+Jb0xrGOOFphBhSnzHvLtX/dHlNjJMFV5Xq9gIbhzoPtu6wDuO80D2CtAvgBkvehbr4U
dtRsDdvaZQDyebQKxvlZTm/MqX5X5m8YvG4MVMHRxFNVhxzQEW9Ehv6pghJXBe/llIlJJKHjA7h8
F8fIK/I+2sK/AmH68fbjfxwsuapiTyubEFlOts/lK+Dy6HyWrxTGWrj73TRJ5UN2/tDMK5bxHwcv
7irJUuqGFq7jM0CM2fCNF/TVTKPA5tEFZa01/Zlu5btKHgNeNDRiBWM+DAJmz4qyu5gVj60ctozN
J5Mmz0k23xHX6jYJfLemel75WtqRldoZxw1aFbPI8dszayAyH+cAztEBGsp3LUV22NGfLgLCOM4+
CjIro2oigaoyb5iRwhPQIj6IHq+RTPY9QQJhrB0vdD9/3dDfbaZdkZhN7fSzjz7vGltpSXdt6UCb
Uq0Usa678v8XZ7iq6HbG0BBu2M0+7zELQ4recdwT9ysVOs2MU2XZZjnRcJ6LxR8W+wSGPhR7+Zgf
eAbP0rEO19x2Pk5vuKrKHmBUbS1InXzEAr+WzhNA7QgYYLX35jOy+peCnG6vV832orq/pGZfxTCa
JL677MO49jIQTifzvuQjsui1NkndR1fXqXRCSUrH9pMqnLehMz7D2AmFAdKvfHTdAMoandCCORW4
5/IjGe2z6coByc+5YCv7iO6rKwtRoEm2nMMONsTjtAln8Yv17Fdmd6fQAAz89ofQnLu5qs52YelB
HEFsv+L2MYc9DOr/ngBusEktVFSWPZxKz2Rw7kUE8H3c7KVhXS9R25VgqpkJqk7bnWsucE/j+Hnv
fhu7cG/i+1MXns4TTi2rFTbNp1KV2EVPOFvQQuFHEz2aAzJ4B+iw/vftt6j7dWXDH4qKZ5EcuW/F
5KFxlq9XJ9dVAa1mHqhSZJkszgLMvO23KDyQWjy3o7UBQP5p+JxNJDz1/g2PMS+NipYLVgp83T1r
BA8+zunnQjsn//54lBP4sbS97ffT4FvdeOwBClqMlUiie/XqIocVST7N5eQz20n2wF63sJyswm0y
Tf3xc19XWeYFXaYawHbEdiCTXEjMo/o+zJq1wr5m61DFty5S3QGS7wVw4OF30bogpa+mEZrVpbaK
hXYRzSNSuUvZ1jtZ0lMWymcA76HPjMpyw3t409x+SZpJqnYemG6dNFaJkcBO23aixS5bOb9rDisJ
Qva3x9B8a1W4viROjv69GUSY1P06zcYhxlXaaojQPcH1n7/PEfi8wCugxa/3MPEwOveelyMEP9lp
XjtVae7iuQoyX/I+axYYH1yItMNNXnxr251FYwlCPku8tuucY5Inb2X+Koqrz1D56Mj66fbb0xSq
uKOs8jDOICEz2/ESoSCzjayght1mlO8q8ZMhczb9eg7CaYYTeoquNxgF9MMG6M3v1gKLF9EdbTFM
e6cGhfn2H6SbnEpgMFBPteE0Ddv3NoVuywhP3KqKCy5S20cnTC3o/Wi1MnV0Wa0q4zVI2LtCxhN+
vtsViftY4R4JGlV86Lsu7MGpCeefiVHtk8WEv8/yfPsZdVNWiR20gfF0yTAsMSB2QOfvppytn/A/
WElBNCmbKn0dauKGVdEPF7N3AjM7ubS/C6fG8dws+tbLKYjJy6eeRBW5FqZriSoTw8URctskzb1c
3AsANJ+bDKrANSFiIGFmzP5QFkcywOWzRefbzsmtp7JbnjIjjVc+iW4qsOt8fLfQoUVxy7hubb8A
Y3aACTk6spBQ7wtn2lRmsueO+GO39jGFZ3garUJ9rp/8gyOCKmiNxqZMF9TufIClsMDCCBA+7oUk
9EtSgGRuoCBLBVz/nG06D+fWyFdSLM3hWFWyCmnFCyzdJrDb4vw7dwD9hU1ridafOU+3KGX2jceH
2PjSZSx56M1uEZ/8qErESVmcQZc5yUuSsh8ihUwF/hzDqWtTdqATvbO68vH27NSsA5UVT9AmYNkd
nPJCXDe0dgsfYUFg/UdLeN+4Eo7z5vRbNquXjtcc/KOPaf87h3jounKZk/LiziBOAQIl6x0tguZq
ipB/78qf4TQe4bR1++k0UURVt+Yzxe0sulovplkGOHjbJ7JU6aGKwNW4PYKuSqZS4KmJ7ue8jKpL
KpOnVHYnyzSf4oZsIW4H25E8GkMLtx/+4KTzStX5urF+8A7V/oNqXLKeVmN1QbaQbFphb90CMIwC
7X2f40Xw/2tCAIk0JQ7PL7wxftWSF56DOk3Vrna3apI3VbXrROZSJ0D0QmvZk2Pfsm0eLu7KpqXZ
IFU5rlPmoir7FD/eF//VmfuyLE3jkQkO353xBzTDZu3rayaYKsuVcJtMHRbLi1nLsvcYyfIfUNH9
yCdz+d2F0Y7OXbozae74UQsPBG7MwotcU25JmD6WvbOh9swBFR6rfnd7RmpWtCrgZTMc8MKuKy6Q
WqP7ajlYRrOFe9s2Hfnb7ISvwvykNyqnSiYSzgsKH4ZbXGqr2Udt9N1m9cla4IXnWt9vP45usisB
I4a93wxnrOzS1qFXVmbpweF0axbmy2qU+Ctw/GhBKckGz2ALFFsdwi0Kvznosyzcz3m8gYHJ4BKP
ZmcrvFQJbL7MQDDDw8hgSWysGBK15HD9F2ZWwF/4eRxfAKTJ29zDSmzi8UrUJWgqcfpog/+lwZgH
J9vr/wnMWT8pf0z5c71WLtYAUriq7zV73HvVCSbjguZX8NBofkjR4AVIOzrXBBoR94Imnk3Sw0Ct
Q4LWiHROvUaiswil0qa50DUKnS4qqvLfAY4ihcNRATOmOxO3X3BggzHk35dQsGfqYsu22RfHGVdW
PNEkCaomeKoa4aZThn2s6/pjVAl2R61ivMA8poHCid5xOOFueQMItF3l6B8OcepltbU8NCPvgy5t
cfUOQ5lTHmb/mYaYgQTj3QkOlXmxbbMwPLsEyjGQGt3DSPMQrqGQNPhh2g/WjjUtYBKpDQ1gQXq8
TgpcaUyLeZvCYXUHyea8FnA0+6cqOaw5LaB1KtvLEPM9Z/KC9Y7EqEWiN59caB6kc20Ya70qXWk/
0YQ4VWVowxpwyJepvVDXyraRhDelUxqwd1u7e9dEaxUuO0+yiJohbS9WjM7IMXx15LPTLXfR3Fon
uNF2KxUPTS8YV2V4PQvjyoVY9nIFQ4LudKoNdoJFJSrDOMrA1lSYd+DOYN1kPpnK0Gvg6otzM84f
mcPhpQ23vttBTZNZqtJyR/ZtRyuzueSdsR1H3DLlMArEsDN3YWpdnfrK3KzGN91o19D6Lm9fairn
CfdYlxCEaHeqjj2jW7NuD6TH+crMYbeMUc1PdUdyVUU+ZWXTO+iDuVQZC2aDYMosj7Obfr396jT7
gSocl7AwzcauaC6pYUANcpfP7UlE7GjGP28PoHtbyp7W1z0KGgIDmE16CQ22SxoPaPglARHbqHcA
mt6vfhlN8xJXNeNDTbvJng08TVbuU8vY0uGFC7FN4UmZ2McI1rZRS4KWDOjftUyApgx4AfBpw5Nh
JUfW1Vb+htR30wMsjazOYWB5GdPAbu7nqzXYE6mPKa8C2hebOltOiSj8ypn/s9bKj9pRlSJ9XOCG
gbGoReqAvmnZvoJfBzIZObOJv1VGcUlpvq9dEjiwrrCiIxNsZYJqZpAqPzfcwaRQ2LQXN8o9V0B2
FMX3cS32EatWQo1uCOX8tixVnaU5qy4GuilElvi2dC8LNe9xgF45uGkSaFVkO8G/OGfgK13g4PXN
llYQV2vWj7q/Xkm5whHtXtFk15ex6ryESNycXji2mVXEqi7iK/lWif4t0rvhHFRpDWPWtunhKmBJ
S7gbmop82FLCAPdj5Vq81Q2oTLZxKEq7zbMpmEjb79y63UvsaOifR1NZbxS7VVtPTfKtampNoylC
c8qnoEaDGL8ahyyyhI4rSJpH2ghjHd2sS7FU7SxwAw4d0wLPJKPYc6b0ebQ5VDsw6g6t2l/aMajz
dPJEhkQvmbLX2+FRVwVSpbO5DbZSu4gx6ExxAY7m7JTTdjRRJs/Hq/l3kLvAEiWCP7RVA5+uuJJr
yY8myVNx0rjqpqW06iGAEexPFzD9sXKPwui3FL7lTRu/9SlE7IUETiQszxXspW4/s2ZL+JtQvIuQ
8B+1wXqY8sCgMFmDPdkMsnE0g2Ua+k1RQyrRlewlafLnck7vb4+p/b5KDHGnHkBQ28kDTh3UnaaN
JPUWhlYb+MSDzoJGM29pcHQ0ITBt7ZVRNQvl723nuye1UztOYkHyIHKBvYzEsEm6+LtsmOU5Yfg1
s5KH24+nySpV4WwZdpTExvWVggdrwuax4RFOTOTwuZ9XIkxh120sElYErmvsp3bZLkP3VEzD5+L7
32/27jWBaFHivj+sAqBa9xnlZ8jYYUQnil/TJzk2XJXHmmOfWm3eVSDfPpd86UFLSlA1yC8Zrw8M
03D1AkezlajaV14yu3Zh+R7U3Nw2VvcQFvHLp76Dqmu187JIQ77IIHXEG+gtcOPL23O2KizVrExV
xxoLXPRL25VBFXbHgTQPDTV/AjDwbQZJOR1ghFBaZ9G2K4FAszxUcvM84fIM2rQqMEfx1WiaXULh
aZrMF3NM/iRrVUvNJqLymWE1Fv4NdQGd8g5q2ecKQsyGDZ23DPZuwK3qMTTjlXKRZiGqCtYsnfI+
N6wyGHKIgN222lmliS6yWq4MoHtnSjbRgOM9p/mId1ZS1IWiL9C01V4R8iPIWTh4b2/PNN1MUFZ8
RVrDZc5UBcjvtoJKdztkXTDycANTQyAAwnE75q9Ja/Yru5HuuZScAkCPTjYpVJ7z0MxexK2jYTSl
58b87NTNcLHLNb7mxyOh8fff81vmFOFgtXMZUGF/YyglXmddb8/dZjSSdeXvx2kf5CrKMJQlNRT1
fQCiTn+y0xjC2TbvL6MY6FYwvrKGdMNcn/Jd7JydMgLAqGiCLB4AfTGDPCJeKc3jxF5uT4WPp7Sj
wo5zSA2mpSNN0MUd9fIBnNAGR18Ppjhr0CHdQ1yHfvcQxrAAyWt3LUiZfgSMmRzSaINutF/rXIvr
+vj/oqSjqj8JHYExgiNUcC1KQuqANpIcGU4Y/8d6ImEmw/cj7RP80/BxwQ0c4BZnIuKVRED3gMop
eKysGY8DtRKLzWORP0OldQbj4m4VrfVxkHNUMWhL8PqWkrYBimu/zeSPaBfsbP15tuNLurAvbE38
oHsSJTDQYuJDCLuzoInA6Cx3fHRfa2rsu9H8c3u+aU7xuAf8dzbkg5VEcYzZEA3FGZ7W9/MoHkEX
mut97vYgzxTOidXiT2f3noCdwWYW/c+BosUN/20lodJ0AzuqEnRGMGJ2b7WBWzXNPq1OC6+PRj/s
e3v8EjXLeS6I2FcZ7vWidJfDATIM652RgIVrTPK4EBiNVt0Vh3y0jAs14wGmvF25z6x5H6X1QSbO
88r70nx7lU0cCjJWA036AKUuuE/LHQxnWiA3oumHJPvaiDYiBnNj3HAe1OlbPu2Xsn8uzWeGinbd
nFYnoaYK4ah9AkRmVltyNJcvaBGT7hEfzd03S3dixvS22HBID+Ply9w1njSXdRz7x5uVo6pe0bWF
+rOd1MGAy2sQTXYGzzfA1r5VaLPqreTRKNMfI7VXtirNzYCj6mBnd6GoablVgP8svSzi8T4x+R2t
T10deYbF9h3q5ri0cOGLNjhvyTAsXl25oYcJhMDjDLgMcUJ7a/e/p8wVK3u25ozjqMLZPiRlJqpr
Hk34QVjtuanSb0Vy1xg7BpapNMpDMrxMhvh6e+Zp1P7QZ/67Uqcqokmd1nVA7NY5hhM/1uNwsGA+
jT/lAS9i17j8tZ7JPirj6jSTebxkFvtlA0tOgRugTRCO90m2T4urQUS1m6ciPH7yj1MyJY46iNPi
VgF6lPNIgvQnET+aFj3NxA4oQX/lVIOFS2vLg+LjD1DYWzBp9m64XOxsM8AbOz85/R6egoFtrt1v
a8OKEj7neOJMjFMdCAuAQS8u7KNrGt+ysnyRpjyQqdm3tbB/ubwEXTBcnjsiyg16lIKMDQ9xi4oi
K8ar1+F8V5gs3FnYq8yhdTZGJh4stP51KKsndZw+3n6NuuCiBOOSQbJkGEMTuIAWLULu0zQ+EavY
0Vp8SXuz9lb3aM0yVjXApM2MKepGpDLjeBlH23ccmGeZ3dEQaHqX2e+kn7+O3cpFjG606wO/yznQ
++IOlsSOya0OFwUMmc10iPIah1uzP+B245zaTrW9xtaV1F1T63FU9a9M476ZKgxZ2dUuDik8u5yn
EenuyOcXlJ1y2N5Xmz7OTY8v6EzPjco93P6Mmm1bJSOHbkfSYkhRNnVhs+mE98WY3pWWPK8Gf937
VHI4yxikm/DEuLCIw73OcIxT3UbRlorqbek5DitZ74Wl0eKER1bSKt2YSlEHQkzIQoYGNsgh3Jiz
xusRf9n4VUzkMBktlIXjS7red6nb31QNcTjYLkUnv7jEVrzLYwuYUfDxy8GHD9p9BLSAS/ofM/SK
pXyNCdlNvfh5+/vpnlQJZiwuUBhbJuhMSb8bWiyInuX3YI6cp9BtvFyS5zmzn6pyzfJXk/VzJVAR
t4KSdkSdfU7nV5jtPBYEQpw1Irkux1PVxuOCxZeBoXKZTeNQwJWpnXbgnVfV92qCJ1dGv4EJ6on/
cvhswyoWKUsGRxKaLol3+4Vqnk+VJIuSl6Zl9O4lzEqx78gcHYq2R9bSLv3KmtPlCaoYOSGQsFps
zoOGRL+MLt5PMZHB7MJZRfBtStPN1St7yJqdW/VnuEtsoduiSXwwkwz8d1e4aE0Lc/TpsXItd9E8
t8r4yJqhau0xqQJL2gfRHpbQC+viO+Pjgxmm/tQ3R5lLuqlt43dEjdhrZ+PiWsm5NLZLZq6kKtfT
6QenMVVCbeDqLp2cJcc2CJuXpmBHOZc2jEMbKAESukkXKleGusaCj4a6RsR3cb4B/HWYK5kHeW4e
eDd8hYXn0+05pEu4VB11Z3PSAtWQB91cG+JMbRanm2qQ/NjP9ghiel4frLhIHmuZLXvDMcU+F8PK
EUUT0lUddVyaCw5dMDqpuvRL5MKxNorDEzzjQ9gykjVBvUau7ThKjicSApWVURZBZEKGUYzOIZH2
zhVdiCt2a9/xIvcEO2Iq4djhTPZFDAW4Bhnw9DkuDmZ3lxjtsK2qKdw2RbN2iaDpGHJUJXU5otW+
KlFbH+Ouf4ImGNaXaEPcdmn5laJvx0iM4QRw3uglOccy45LPp4SOj1NcfRv5mtxCkx85Spws+jwD
cQj3Ck4EXc6SHYQw/D6bWzR4tWeI1CgwQfNuZcJpVq+qs0YwAd9ltlHnnxy4fc4wk8aaJA79M1a8
2xQue3bq8myiRccreQGiBT7QjzIMYPptVytpv+aPUCXYnTvOiVG0eTA40X+xUT0R3uwre0WOqcuS
VAn2gLs3eNFUeWAZ9YNtgPvdt/PvZGEHMxSbccl3BczAOXN3jR1eXDas6JM160nVY5uF01uRFcmA
TFca2iKOvKjPNt7tKgRRs4ur2usqGpZRdKkMimX4mhjoeQDmHZgzEMJAYEezc7bN14RGugWi6q27
xBxqdyRFEOd4FChjSLcxe7nNzPhIenbgEqkYtX9W1XyUZXucLPPY56udw5qF8ZcB/y7ujqUbocEt
LIKxl79SNKbtSrsOd7RnzcYYxxyIoFFyyEiLjZs1Jyyb3EtSyKaTur5j6OzblMyfXbIZwTqPMplu
42XtUKP71EpMg17ByoFLKYLJyLxk6F4cYhleZOR/3GWtgq4bQ8nYYGA7kxDoeSShxrcGaa9EMQK8
lQ1xjRWtie4VK7EnFekSAWlfBvYCl5KlBe6xF/G+4KzbWomc4APmQoEOWc9K+Lke+v5/L6VqETV3
o2yOzL70CSp+EEBCvzLQut4B1GWZw7luu59dDZBnn5JpJWH5OFOgakt9m7VOagEIfHYra2vQ+pKW
1kFmJQhAcmOt+s9pUnuqFlDlvAxDye3BhyUCP9CSA6BVHCfh7OslPfSlc+j79DVO3zLSZbhFSgy/
zvi0IqLRBD1o//7NUpyGwOXFGqwzjofegp6gqQBcauy9WoCtkXeXml3qAUpM4yTXutE/nj5UrbPO
SeJEuA2vfZaxbDPmMMdpxyT1YXcRXyrs+Q8TBSknHpe1W/iP1wRVi6o8y4seVmqDT3qQ3X6kUXtM
8+7ZCesft2eo5pHUUmgh4xDdA83gu6iB1xXclDhU6jy5j6bCd2pAtOyVtaAb6Tpf34W3JeIpscoE
GsP8mdbbosseFpu+CDYGYu6fcWG6sgA0WlyqVjeTEsZMsrv6xwjxxXB9N+lOWZrscT9+4jD6ywlM
WUI4Z4kQopGfVZEe5rjdj233MJbVn3YEKJ5FOWQdndls3fAxKdFgtHAgGbGVRl/60d5PXb4xkjL2
0IVtbBb4aXo8t/ekax9KGa+kyx/nDVQtm4YWmXI5X5dygQoBr8ZNx6uXT967U7X6SXrTqELumucY
ZSKXGk+8X3O31c1bZb8gnSnLhYfmmTbo1jO7szHe82o4p+6aGOev/veD0KpauGUQAcU0xMtZinCD
m1cAFTxCvyQpuZCfHS6Noi2BFcpiHqiNm8TvaRltu4pAcYcE15Jbxw7BlIU7O/sldwM/hPYT3Ho2
yMzDotiuQmU04Vgoccroq8bOlyjzDe78TBk8zazyG8Hl5oZB4AnhElk5n+vWl1J3zGHl1Xcits7x
fEc5pO556A0AtUXhBAmpfVydNppvq1YdJbRNLaJ/7Q+o9ra1ewQ515wzvxdrKiDdCNdHfBcqUmwg
IqXd4IvR2jmmex7cGjYKhUfraXc77mmWllpZHFkjE+nWg8+YAXUw/yGZ64GicPvXNedcqlYPM4B5
Ozm3A6xfm22cAWFlf52lyDdyab5XC91hh36I8XRVcrg9pGaeqbCB1JhmBpcu82yyaZMtODoiutVt
e0T7w93chGtd75pCFFWZA8loD5JB5nLu2NFOoM26Sv02rdwPyQtaBT1zXDy7xbs8ltaLg5i1igzQ
TQslqLhh7hYiY+bZ6SLQR4pvNINvhN1+z9Z0s7qXqKSgZUMHpBN4Nni+eQY0wWX63U6MF567p1Vv
ad3UUyLCFGWty1okZGlavTWk+iWS+FduhytzTxMH1EKhWUh7yC1iniXuK8N9H6Na3l9s8qvJk/0q
eUI3w9VyYINMPa1DfAx3bO4zacCvINr0zk62+xmFhXE/1i9WulaT0jivUrUyiMgGap6N6V0uuH/Y
gg4IY+5tXJ/CthnRjBuhIeRhFsmhxaFtqsq7QbjopX6u2Gsz8Q2NfhJm7sIp3wDWhlPcSq7x8fmU
qmW5NLGd0IgK69xEXzi/74YeFr75ti/HO5ZNb8O1ipClaxhDzfRUfdWSbhg6N2Kxj77jU8OvBwpn
/C7ldC+mL7fDiPa7Xmftu9ibccPOgUCL/dyKN23WgVBVgvkl7yeTo2uDiFM2kz+1ayLLbqbH26Nq
VrZamZNlA5tE3BCfrbF5rhb20lrLthjN1lttC9ENoQQPEecNCA7wEDB4SfdoJYzPyYQrTJDRk01Z
kWH/uUdRQkgXjeZScKQlcAEeu+bkFuh+i+YXLIrPDaCEj7BNsrRuMQmc4ve1iTkcin1XRLvVphDd
LFMSCY6yei+rtvQBdzcfo7B4DctpD0PS8kHO1dvITrcf5OM6M1WrYtCpkyIHytQHm+VnaDRPi0VX
6AqaEKtWxKoBBTEjSRIfsxldM7DfaWX4Ujs/bv/lup+/vrl3a6QAl56GVZ/4UZKWMOCcT9X1BFpF
6UoM172a6yR+N0DUwb0QvnnGmczJix2VPs3XoDia7UEtckGvWvSxHI1zNYu3rCOtV9Ttrz7Pz2Wc
FB78145mupaka6aSWtJK8hiSWzQmnnHOOEUpH0/9jPKKOJKmdO/trlsJw5rFrVIEWgARnFgMsT8a
7V1kjlvHrB+dxLxP22pNe6v7JsrC7sOJIRmqIl/CbXvbV9L0ZLSslTN0n0VZ1cLt+tLuksnvEnbo
wHp8YSM0L1lzH4mf83iyombaFFH3Eg8oJDX1mTis2rZkLh/Qb002VWTgdBgCESnp5FXd6r3jNT5+
cMxS+QIdtW0Ul1GBgJr561jPr5RDh58McBhl8Lmlj2MMY12RxTvovL7Cc+cQJxCGdt6nlprKGigz
Btw9MzIfBgVfEyHQfYYbctzY3P55zQRVOQPhkDRE/I+zM2uOU2ej9S+iSgOS4BZ69mwnznCjciYk
QALEzK8/y7n6js92XHXudlLbaXc3iHdY61k01Fcw2n2Px2Y9Dglswksd3bZI9SD6679f550T4y1u
gPRJ0oCizC7OzkmbNQMFDzKUCtGXJULy/v0i79wFb7EDdaRd7Ra/ge4uJHZpI7alvs+wO8w/BAC+
90Ze//5/TqakTXicbNxfbTNC75FLbdfh/P/pfYzfsgOqiLVkcXwC7a3YTXV3xUx7iFWXM42lhpb7
1PlT+Agy8c66OX6LDzAuQM9S9OHKsPBrLOukzgJuwt06x89pS57XqIxeDGwDe2gl29MAwias6mbO
5rV0+VC07uDVcN0qRJ4gghX96Qq7ygdX/nuX5pvzBnyGqDOSkQtWAVlbj1BlobGCoapm6X03zx88
y967aN4cPGz1cRosWh7j/H54VSx8Az4ftrv69O+r8r1J7VsswIbueB4rPAQqVnyqjXpyMT6kdaWQ
yTuOVc560Mz/ZOX6G3iWvTIfyfveeWtvIQCg7+ttjebySsti1298LwRknR4retLs/v3m3jm239r+
V25XEc8oxpJxy+BfRVG+ljcNMnCD/zH7h3+/yl9f9n8cwm/92moQJRjitb+q7eh2cnJ1joXlF97E
0MbWKwUvd+0yUtgfRdcQndVAL0jV8FPBIN7mZXMdmL+zQ1vv4lYUGSRU8mWO5uErhFQvY9NO+Wsi
xYHNDHHA5YSlM7dJyKvJyJclIMtd0mD8sVr8AC7v2rdZmxSfZ6LgBOOs/dyTud8xIjAubdgVX1nY
bb34qPt7p8t6m6Xl2KJ8W7cgVpiu2lObnJiMrlAjHfFABsLECYLglSjNlgjxTP/+zN856N7Gn3Ez
giSHo+4yAl2yRq/3YKSQkfORgv9vbfJf3+mbkxSCjXVIadNc2agifc4ETG+8+OHK/icYfyPsKVQh
UHKIVCJyPymVV6F7ntKI7f+GTRdG3bhlrXAmdupr0Nh3UFMcKPV3JBHPofJVDhxndxOwWkfscf3Y
evEYJfhq6qn4LIYy2rE6oWUmghKfZhPd8JqSKwO/x66i050pJsRUAsNzLKi8VqltnpLUlbfI9Lkn
UYes6FBNiDYLYLTSFRcGRXrT3vOYPvNiRNgPhMWZYCLcBJaWYLf1y1nVmHsYM12qSPz89xf1zi34
1ofaB/B6abEkF4LEXPSN4U5H/HtVxlNeW38w80oyasgHGpJ3LsW37lOfpOBydIu4VHw6tZD4tN7V
I2poiVBtFhIgTe4QmNqdqJ38B93Ae5fia0X6P89cjoycVJvUXslS3UpCcjmoXx8OqN9b5L1lAISJ
RwrOG3KpTN6M16Z6cfzL5B+4OGtzvSUkW0u1i+ObD9Mf3vkQ3zr+x6SbFz5hRAVjsnK30/AUDVFu
9BeMS4z9GVfq+O9r472x0d8IuP/56FDHkUAL5a8sOS7zcG7b8AmC5aPC2h65hi/QFF/K+VLpCSHq
LLNSX+qWfx5RA66dBiFstS9IYIdMcr4SOj28wq2r8JFU6J0v9i0JwJeLtskUlei0M6q/0j5DCssH
7/ydzfNbUMvckx7YyBRTRh0+aQeZQF2AUjlU/VdS90c/m8u2wA8ClAXN2n7Lo2bIulEnkGWyPyUe
zE0c3ZUlHtXY+e8ICDeZLiIg7uQH8pG/OWD/cQK+JbtEiJAEgBlLIuQwy+7Xqvt9JO/gscBl0RQq
G+dPjb+eEnfE/GEprrCky1p6qVrY90S5GzT+uDwzKNTbZb10tH5ul/jCRnP+92f4Tsf3FgxjDJs5
CZZd0lF/K6f0W1ItX/79T79zB7xFwQTWEU2X0aOrKlFCkxrCq2Q/VPV8ZBSLqWmADlc1j03KPign
33szbw4RQDuZj7QUl3jWX7uoeYLx5INpyzt11lsUxFqoniq5JpdZ0zu+TPdlrL6nPdTFXUU/2B6/
9xpvquFtaJNtwVDngvMWKaebr3aiCd9WoenJBfYRVvu9l3lTDXs+SyCVZXG1LbjrIwg8s4bpJKvG
7X76qO9470XeDNicWeOurDDtDPEC5XMpUARbeVduastD3e//fYm984W/RUGsTTLXo6HJZdjgL3LY
Dp6IS+3u3//6O2Kp+C0LgfsiLvCApxdZHxGVAUW+yMe5Q/o1OZNB9TAIQs/Z97tKpzmpy/z1v034
4Gp+76H/pnhKBlp3CVnVhcWwY9HkqBs+72vtll0zImL+0HxEvH/nTv27BvufJ0jX0qhaDJGXcpvg
v3HrtqMdWz+prvwD6yda+VIAUhA7zEDs939/uO8A4eK/H/r/vCjfNsRBm1pdGiBqxPMmyHaIqVJP
c52SDFuMOx/Z4lwDYJgbgAsGb84rc0M2dbq6j33gU97T9Smp5/jWFfQUykBP5QLDBPBFfd6yCqje
rpx3ZAtxtoheAx+MuMadrmt+EGU/PyqmyR08K+pgY00+U5dWx0luaT6CiHtODfHItbHTs0j5B9fU
Ox3vWw4AlEswe22duMwQcu9Ga/gJVoUtXxB5fFmG9rtHyf9B1fgOjCt+SwYYx5UWdqTxRW/TVbCl
e0Yg2nLxzSRvLWziGbPrA+XyMcY5vIcvoznMbbJeesMVcpX046oABOw8+eiO+u9Tgb/VbRUdZFJO
Veslod3dtqXY3EfxVTrdICvi35fVf3++MLj+33XkmDq7QAC3XlIUANG6iQxXHu4apb96yr5Ua/Tj
3y/0Tl3zt9L8n8uXRlivvFatl5H6cEaBvN+SbskL+aH6471XeHNOI5TSLnYZxYVu84K4QWybIVeO
9qo2/Qcj2fde4s0pLcxE46mrxEVw194C/Mhvqrb3+9KH8EFf/3eK+R8V0P/D2KBbNZTI37tsRbPR
A+9WRndNnCDtog0eA5IaWTiNm9ts5aJ5KtDoxrthEQyOD9qMW856RJ1mDpDKnUSzl7Mg4rNE8/PF
iqX4VFVr+tBEvm+yDgL0DP3m40zGJ9J4eV1vpsq70EBZZPl4CGNPdiya2b0tVZnLYMZTOUTFEQEv
86darOo8+oASjBReXqnFfd7KGBpV01RHNxVrgKqdT/SYrn49djzyn2veRNd9IaKTNYXMEtXFJ6GQ
JNjUtv+CmF/6weDzvaXlWwxHQ8igvUu3i+UufWzBIurM3OUeq94SD9kiD20Dm+WwQB9I2jDUmYxZ
+9Grv3OlvKVy8DAFCzKtvMBSm+RsnMwuRBM+VlZ/ZxuAfji/7V5seFiYJs0FEPInmKLCCXTOFF9w
is3CTW/X8qOJ2+sN/V+X1ZtaT/awcGyVohddd3ti7c7Gdblv+lXvusZuuZ17rMEHpDPPkP03abRv
eOhetP3gun5Pm/UW6mHWvux82mLZCvgxORdd9bg0cKyakE75sMk4ayL95AFRtX0hb9xk5532030g
cJoyT57AeMp6u51ZP8qfOHG/FCN+qGLmd7w6WDbHCXAp5EmLSOZ6DpcwxlczKdFKmI/U7e+dlm+O
GNOny9wn43yR83TV0+I4xtVtTMC6gtH9UBb2o2/r9R/8r2/rzbHsh8rXttPbBfSQLyya0Jm68aGf
G6z422f9TLgHdtz58RgjR0Qgm/Hfp/R/v8H4bdIeNd1qtsGhY2qfi27x+Vwlam+9p5lL2bifJ6S4
/vulePLX3vFf7/LNcbq1PbCnzELAQaSBzs5gbWpD3hAexQzUkqQgj9sM4sMvi6419VirlstWY+I9
RwQG3YQJHTKY2pKyzTTrfSnvEa7HpzoPPRIPsCxLZIJGesN1TqscW486fh4axC/FMJZDhf2nGLu0
WFCUYlh7W8pKFD+LdqswHF4KAPnRBm+u9LfMzvU+rCk7FuB3R/ueNOQWbc1oTzDzqGRvkN71ddBd
OGJ0Dn3HWkKa71d0bZiwEYwjjdghDguRQtTglEGG6VyeYHcS1zUyjB6oJRpKis1ikTDqClb4lP4p
bLT90hNknvU4lBmyQIcvWi36tilq+c2ly3jXGU8ORklE+2zalX/WfgXvpV5kre9CGoavLkngDTSN
qOs7NfbB0qzHE8xdFGx1EWzcKCxSW4Vd7wjytl+pm8VaTckujMLt1cC7a0ut+WWbrs0qWT+11RZf
p3gPKG4NCGB1T/VORlWZV+XoQLxfgPdloVOHFl/nPbFETrdprRfY2YUXdwAE6rtIK3uqRwe/wAjW
O7RpoNeetmqBvSZqIkTVG5d+jcqALaIqJNtxxz7HhSU/dcz+yLUCSa20AXVmUjQZTjJi82jDSCJd
arFzLdqKEA/joUyKvtonNtL2pBSScMLUt89tXyPEmdUGmbvB4LI+zQY0tbsUil19NNPczacy6IV/
7pq2U/uoQY4xzGhiWfIpjTFDnZR0p85K4FoNhCpwaZWKN+d2LoDTa2eqELpnFXLQnnWRwIOt+gqy
jD3VXVMOeeTrxF/TBD+KkfqrIzwU5N66gmCVBNbFQReNg6VxBEsl2mHx26Cah6Le3PllDAeL6/26
XsN8GHkLQmajWrXzvcVgtWfK73ztQvugqqQmB9GDn3Xw2AbLQymWNACj7zZ0zRlGvU17h/poTG5E
pzvz7LtOIrYrodsgM41nJMm98SA14zfp6uiISSPbPHIq5yq+yNiP9YGt/RwOLELS+Ms0THa7j7SH
4MpKeLC/smmtZnrNG86gw2UYnIMb0E6Tv2aM1Px6QUCh/Wm3gtprahGEdO3wmYiHGruSKFvxZYiD
scLLA+9Dmpxmr0OSe6Ih/MpagiyOfOrXNLnRXqXFNxUXPBz0Jri/Sxr8wG5zTVQgVW2JB/2gJ6n4
AW4DAJ4N8tHt7wqbUKQ3mHiairuW40I8JuM0yUvTtGXrcb5aLNbbAp6Fm2Hbyum+SsZiD56fnlHm
F92kMgStzvJLzTlvgWgQVfuABZZAijRJcHvGI235afOxWv4AYxdNDxWoXN019vFRceauxyVLzSsM
YJCmHX7zFPSmm4SU1fCtCukCUQQXNvpcuLgd5qzp1ZLsl7bk0CSrudXP+Ck/3red2AgCtniU+Fur
SD8ey2GV4z52PfGfahUvIxRyuK4Raecite+YXNsvEtMmgf4NHuxzNyIU5AgSSwruCC8Gc0rL0nVf
yZYwd7PGbV/QfAodGYuskwOXZ1UOg/8VdDkznzd0ZseS1qI51Ytbi6sWWm96kiZFMQv7xVJv5yV1
E2aoFZ5WdjeQJX49XUdY3r/4TTbDoR27ll8znEar2De20eWlAr9Qf5liKavPTvpUwt3qZx2jE6u3
Tt/WOCvcecF7Kh+CGZpmr1NkUZ5Lr0X9zeu1VxczTeJgg8EMsZ7x/+/8tjUII4H0tnvQrOkJGmBa
MXQLdFpnyLz9ROoTSUu7+MOGyGt/vdb4Ym4jGdthyIpqdPKIBxGMKzS1MBLMzTj736qSTJ5Y0zIC
O5QDV64PMoRd21c1/bWFKRqPjqbDAq9uUNOaSSMioHQpfIBYxjTd+NIwrI3vYR2GUyvDSWOLCEU9
6YpLTyUGaH2N8Mst22iDB1QqnNU/kE46R4+qo3S8IJLGLMfY1Sq5pljXJD/LhlH6eahYBOaERGj1
V07DzG4c+DID2lhcpH8m1BfqbLC47wgWWozGP2LChnDiWxzBzeKnxWcC2+3ut5qmCfIyPjEevihm
e3poEMi63FQDkcv13HF0A2BAFEn1Mg6jTm9B6OjNN1hg6ARfhJp7/TlZrY4OpZ6ZPDC1LsW15Y2L
8o6vVJidYzG/AoN6jo5VGDtxNWNmbV8g1WNYNtB5omW/05als88IHibk52ZGdNx4IVdVu9ebo18B
rIZIZM4YzNBE7Zmkorq2jG5IPN+KQk6/NkicqpfSi3J4GTYbqUwouPQ/Jw10K594M83V77G2ENNA
NR3JURyk5Rjy7Iehpcl1ZXDKPrAyIr05OUJMMucQ6wzdaTTdwosTQDV2/e2gwMfjwQoe6/26NWi3
s6SWrVgyuTkr5E4ZSwSqEdZG4LMlndWZT3Ws8LTVGrTSTIYBqMu9TVeZYFrGvWjioxqnYfzWWzIv
4jgjtgJhxWuMwfT3chTdsOZynLpx71ZNYvCdVl9MEs4GGsEINVC7HHWdNH111FzKgu4syGuRv0Au
NfIHNjk5zzlfUtm9lKgx2zbjFVD1UIMNvEHmuqW12xBKMKsKaOQJQrddMiE72eQpZIIEueQRAM5Z
5HgpzgiMW6uTijyd/gjSSnWcIZ9ujwbtc7JDBxSgFFeI0bHZYnsj7IE2SgODvLpJ+r0swUo71nKu
2LdIG9+/8iDiPxiMevpbuYlXp3ahFT5AoInqwfp7Fi3Y/cqKljEiDUSRXKUFI8sJ4eLJsp7ERvkl
QWQlFHrz7KqDRmNGPnteFdteppEGYL1gSxVdr3000Z+JY+QUxzQuj4nA83uPRNNeTHk6IWIMIDRC
2U2zrEtf53rrGTbx3azvC1f45Im6aepe+oWv52gMfl/MSNeo2/HVvmCL4ZiijArfoayEWhhvmffJ
OVTpDKSO8Uuq9glPyhSIxYSk/jyjssSpYUs7ZukCg0UiaAofG6qqOfbHtRoYe6TArhXRgSvSLRcn
G1s+RLQX9CoWjKFcw61LV4TFcZ+aH0XEu3BKrLrQJG7Ohg3E4YRNm1eIbYTY0H5DlHepVpacBe2x
yfRp7yPIhzDIsT+qVcNHsiFtyFxQWUv+dQh4ct2VTeXYo243ZFhNQ4ILUC7V68QcY9HBHZcQdfhN
kireRvAxq6UCK070l7h39tfiLR6Gpd5OBQLo/ijVGwQHzJOf2nuODNDxWrUGQFsOHY64A/wypE8g
IsF9246LszAWIdId8dA1X9cDIjr65ndKaSQO2HSR5Fs8qnF+Ehh7JU+6cEH/LPG7ot6plNrMdz0o
8AXyxW1G3m0uLRukadT1QPDOiPSZIbW9sryPV9y/oZ+WV5UFsWvWENhrzgnkxIdyaTrYrfUEGwer
JtXjrFiq8k4jcCNCRQmAQidBqLGpg4hiPyXYvn8SECdONCfWhehpbDrbznuaogBqT3VdYpquEjyq
B6WT1OQh9RFHcQbo+i/t54R3uZzamdzKCclzZ7YAqIL0FpB4NheXT6p0cDziHYIvfWjKJrZJhoEP
cWA3Bt8ijKNMXHfLdFU3NBvlOko8n6OAPjuTEeLTblxPzdjkZbuuGf4+gjqtFgb9KB4QOP6wudXY
fxa9RYTMCjjPL6HX6EFusT4ERxRcuyjThw0nGgsbhlcxYKi4ailc/WUr53OfoIjOyORWghipLhE+
06lIi2uJfLIYJcPUJOMe/3CNIE7cxJ+MatMZQOuUth38eXpVOxBDa/KAQgExt9tarbCDRI5I9TiC
2iMPPsgxeQhpa+ZjPyp9HSdDD5WxKI4ouYqqzWJSpe4I2ROndxvKQLdvGa6rZh+IqPruPIlGtB0q
6teBlqFTdGPHsptgDSwH9WOmJXueJUt+oznFYXZIV9fIbGJ6GZFcFcSvFWlZOQzqxWHoCUMMIcw4
RexzHD58WvflDB9kd4xHzAe6c+HaBlx/06VVsotH7uZPpjXFPOw6x8FHg4l3S7g9xGNg471Ie4zo
Ymmib7abE42xKjqDJOert1XyjM44GYBTaBGUkUPHtkI3UkZBRtAoYNoYi52J/QC3/pAON2bh5KWH
8Me0+VJGJdM7NrURVZkrYfH52tE4mncRXzxy9qpt1pi6LHMJqsWgUcmOgIEBEb3vl0K33xPbJvO+
wh0hHhO8ifGCBfss6ldx/bAru3Yds7hPMG50kUTQRusHQxF3g1TR6aXhgtLjmrwmB+VqiUL0jEPW
yYDeNarW/WYQ5DlnaWBLLECGC8V4lJUR5mZdAuenGSGB4+8J+bfeZEPhsMToN2w7xVMvyipcOx9T
Bg8P6vtvvYbnToWqweMRMwIssOoqRwfU0n0yj2LnecHZLlRk+QaxZnRUiG+58+MaRbtowZ8xbeS/
O6dYexjKrrzBtSKv4qRK6Y4Oa5QPU8vPjq/TJxBbmqdRwQkCcBtmGjvPqnjIKBY0a0Y4VU36Scbx
cumkb3/zsufzrqnnKusQ4JstYGA/JBNaLJQkbU4p2sKjxUmrd25DkE4/V/c9DzjhF73xi21cuMLd
1dO8QeILvHLpdq4S4iAX2QZU3/N0EmRAgbIEkSEHyuWwroRj2U7FjoqtP/Vc6KMq9HwpLQ4okGYA
UnONuKEUAxtq2hIFG4RjCdLZryq6kT2QcTQD5b3KE8ZnmGb75jhNcfutn3ocWk3NdsAvw8OncexG
7pVekMxfwpBWaMtiFE4DWu6t7snelDgzRoYNaDXIOUuaOMXMGwOPoZTP3IA9PGhY5HFQ6D3WsjHD
ZxDpw1CRgI6pGc6I4fuJTBOJqrFAw+YUfh/bVEtOl17j8y8Y7XNXDd1VghIBXUA8/uk6ST+3NY6P
GOyTb3UDI1sXB3kvwQH8XPJSnxENA64ZaMQ4T7o+4xGSIF1Ji/2K9HYUohLOC+g4UDaZtItOsx3G
3dqVKOmk9MP3cS0TRAamJcxeVH0qe4tpveTFIdHMnaoWRWAGhj50pSJy+gpdNWo7+G+O3TTIK4bA
wzYTOBqOBfZSgJxxPpj9omPEYfhRLD/iLqAARnMb33dVY9H+q6X9XYmOnPo4Wh9j2LuP0FJMVS79
hg+tsGIHmiaBCbprf/ppTq5G5HY+FUvLcOUzi82CnEVmcDEcOlEsV2iPMbYvC7ffUo4LPUCCW9uw
bvmaDvPBRV0FQSXEMr+L2tm7MuXF12auZMamyLk9N7R5rr2GyrOCtk1eLGmqg3WDHHc0rv2TKIr2
oY1r8aJpa/8g+SFCJpJEYQb79uetiSJ+g6RrczcFr88zMylSDBqsLusYrPhsrUZAGrEReRlwDnYn
uWHMtYO/Vh9LgTC/PG5rYvLN6vWkU1qYfUOiaM4UqUoKPHcDW2nST2vA6Kh8hX3g8bXXm17pt94t
eC6DhrOSKxqrbXhmYkBYNAgqkd0DLR71e3TrcZz1W2pu+aaKG04lCKczBnkYIrn1JyGr+yaXztxI
MDY3fHdoEdFWTpgn4DkZ7QeVhKcBqE+ehRFB7n+0Las2J6ihbouSLXJXYLsMNV219fcFRYk5bCUw
tSMDsQaRFV1xi9VQW91uKH+LfTXExV0MInm624rutR2pUV/kCR71L1IucGEI0xwgnwx/NNztG2ae
s75A1W1U5lGrihxXBxZJNUGAXc6Yje84PPNLjgwL0u4UFbXP6hDN4sAWAUFkUGma5GOvWrfreMm7
M+BB6bR3jndX0C+3iCxOnHgwQOJL0PaH5BdR1ptcIokZPV65uG+kjRWuYvjxyZ5tNcoUhW+12dfJ
OnxHjdd/0Vuqfzdd4CKjSVSwXM7gt2Zm9BO7jAu6zHwFnhAJeLQnX20zj7c4FOhLwB7od8Ae6n5O
xjXNCPBPbh/NG9DccyovsynMT1kP4gdKNgWipFPoyQo/RVfrbJo/RqN+y1gbr+WuQJ10O22IN83j
hadXtOgZDvOhZ48V0hCQhIDr34CRXhdXDBWIybvSs/6gwf/3SKeLp+YsaeOgVHodgSi8GJYcbADO
pqkdhhp1Z+qcg1mvvtikiOtdIUZIbxnMon+1FVNzOwhSAcauWojB7/tF4WRLYpx/99s26ujrgqru
IsIy7KvR9BJgxgUTV5hLqhQrnnl4Ym25IC0uXhLxmmBapA8b1o8nTDzQm+FQJBqDoaRurruBkC5X
fo1OSnc4L0zTSfbFFG16t7Gl+dRQiw58U4MOeawMZh8DQv428Dfqpe+eahlvP4ehHE8LSfp4H63O
P/Ihjr6DjKWOTUgGMMQ7jvJPdHHVn9bZ2me5WT7tCPrZh7krit/lhhjnU1zSbczDgtHeQTpYgDMA
ndy3Gqrcu7Sf/G2roKPba9GYsMfMQk65Rw9SXApM5ccTfiK9MIhuQAtVVJa7WAaAGzZiOzg9EgRw
7QHLqhOk6yH1+lpBdwEoVoj5wyu3CQY7m5guU8Zvd8RBk4v4vGjSBxDD8Mhq4ibxV3NRzi9W9D0k
T2uNfYbs4uRI4gD1HJoTFOFxP0MXO9lqVhjOFmZnELu07S1fiuZitxp3aoV1MzvjcyskMFRDebYp
RPOzR+7SmeGje4nGGaP3GoUJsIkEdacmbb+eVVUhINynMVTAYzNV90pahlyZavO4IfBkk90ZwwNT
7YPCgOwEWMUE0fTokittFqhjWafwGPJymugdaq91QJcwDSZPpoVYtHDlhO1cx1+fv0w3aXoqhqL6
Elti2od0oCZ6UCtla44CvVmOUd8WCKVYFb0fJ1++VMBsl5AsrxhnepRJ2K3QmP6EEQAVCE9EX8AM
33Y+JyHw8SYmsRjQ005k2dnOqru2jKYfYRgtP4mqSffo8DBYIfPU1hm+sPpFTCXfIaCiZLjUVyxf
vURlENCYNYcknc0xwOKgssqK6OcGHfUNJhKJPK7Ytp+xA3HlT94G8jiFwqEXAqn9uiWj6+6V4eSM
EeS9qWd+R5EYeqFouz1EoQhwg1NEKwwbvUNoiO8XeAy9HYtvbVoj1JBQPp2dHMo4Z3YpjhubDVrm
zYk9gs8CCvxmvm7jMkaXPi++24lFFOQYKdp+6cAbTHeoekMDNXUztsdunSo8kkc0ZllbsWTfYFCZ
IgaSlupxik17w2hSDlmPyhImFO6GR+OBdcHpMkM8Sevt12vg0ZbXJoUgqGVTGPZpCh//BVhwxC50
QESTTFjfF6ifIhRrhCFkHEBdYWOzA3iwmfYsTtPyVIHJJ3NMR7lD8ohx884TadN8LojYyX6W2Hms
EpRnaTGxAeUIEQjgcvgUiKpoyaM4sT8XXlUTegxLpkNJQqOQYIjg6I6sxUEiqgrh3innmDS3bUGy
wjRuOG++Xbudb1aTIMMDYdM710EGtn+NDzurkcs7zK3Frqx5cZvoGNcJswo5fgzzKvBlEKxNrHbP
RTT0AsKltEapV6Y05EsTlxATYt34+lZIbbI5HYsuA0VrOHLvN5K5ntf7RQg4YUczwCUxouk3vcOe
ZUrD4xia9bsgoxA75bBAyOeAkns/WouTgCWI9bs3xSI/1dtW9Vmv2+oxqqY1vu2SGrHtlZoLvmuw
mlj3QkcLpqNO+BaiV0xxc9x4ymd9q230fzg6r6XIcSgMP5GrnORwa3cCuskDDDcuhuAsW46Sn34/
9m6qZrcGum3pnD8mUGnmscuVmXdg+twD7gz+l0y93WPCypvwI4+LWv5sXk9BOuslaIFNA8m+QdaU
32SDV7mplL5caE0vrO1eBXlWH4fOWhQT8hSfcctQvzLnWbEPJHa7XYkUDA94GNdoEzNFewbGhSU1
hLs8w6wN370TmmjPLFWdRONUR+55bqZctdctuJg+eGyNv8zCUtyVK89UMuSmETeFWovx2pRh0EOo
gTOc5jxu9b6pTPOhALv3eZeVb6sfLH+91jFfhsXmGgCep84z+lk3jusxqkbIK+pM+Xczqw35uQNK
AuP5iqSNAasa200TetdN4Vnjs9P5U3AM2q7pUbbHJeliXbbeSr8K2hsILBm/G705sHED0zcHxtB+
Ixg3n8NWuPlhtRfnucphx/JSOVfoK4KbeXWyLxYeQZjjlpVM6JAx31Mw8BTkkXa6fev1JIr1gWLv
zTpzFgHA34KL+zla1zs3owqxFX5NUtXo4yV2TcFMoaavuNPjciGmnexIGeTbTe0H7lWkvOE8rURd
FXa09SmwXCHAfEMWIoX68arjiwYg7RxW0HDkgmOaK/H4an8AdgAuxRSBffIYttr9KhSkSrJYkDNT
WS0/NJY4JUf9UieUZGQvplE65PEaw26XW8PCwbOq6UI2ffnT+jFDsKhsgqAhM2FZwrxcidaUiuSP
KaqftFVAcmIX/KO52riMR7JohdQ+RLCK5HXWxs4jBY3dlywse7/0brd3bLiyijOGg85jMqRQItx7
rp0T9jrLw+rxzzs2wbBj2YH5xTWXTAvJk8iQHDdg4R5zU7iUajeDrD3Wdcwmlm8l1PtgZ5e+7Bh5
l1pPH0tVq102CMGtYtHU1UfudsjKcSQRpsuztFtiMnNCubyEep6JlB04Q/Cihpe1DfuTR++PD7eD
bpcNDL4b0iyVjRgAAbLc+zs2WGSx5ecPKAei3RSE6073Yn2drdHsXCjnRxVazV0rKEMG5uxORZhZ
L7ztiDDtCHMxaJhznLPB3q8jAAJ3YX5svLnmDSoz1pIoD920bZHzDO0mGeEM5pBgLT4cR8kb8O+O
1a2cb4c2gofImHtTB2rr5I5gAPaQlxdqPGj2wF3FyjnRtKEHf6DOQ5c7guy8nWnV42IbsSNReEqp
RRSntsv0yXcgY6U05syyQU8tb8T9IqzyRNGNIMj0Nx3Yarcj4v7mPDXETlKa+SlxVKX8r9iE+iEr
k7mrnTUxlBftuljH93Ul7Je17NwdxKR9B6jb3PZl63zysHs7Gvu61POWLNvpzoblyMl06rwCMazc
sn1WL9WHl4MZeq2dn8bSKXZhvo2c4pb1gRaJFp6+/HBM0B6DNYsOS6Tb3+fC/woR4s/FfvOAB3dV
EDYPRVhOxO8LaNFM6503hDMxuCa0kjJb/s2LBTRTzduV6vwvBu5vla/BI45bs5sDad/qCs5qBad/
tnM7PEL7urvS0vFVFA/W7biqj6Dv+n2tCtiVHE+JP0LtsYJU3JZV6FMd5Y1HQKuaKJ+sOKCyU1zk
pvp2/ak7gUMGD80wPY9hU740duA36cwMcFTFmCVbVtdYyKfo0SGVb7cN4BHE6MaUBaC9cknlMW1i
Jnq2Mul8hqhy+DwXsdvQoaFfKUwQ7okoqocUJYtM4lUsa1qgnii47BHG71Q9lDulSS/SVvnXrXCP
fBSr9DQd1aEtA3+fh7TzzsVGw+ZxnWYuwjqw4GPulans/NzOo+tZBxNUaw0qNU35JngBWrG8Lohe
5YmxzegnoNSqg6wygx//KcbF/xS16Yo7mz4Ate+cyAw/pfE2ogX1WmOFL8ZCuZct3qLpg4Inu7vm
466aT+GiJIDmHvrizlV14J23oa13PlUp7qvxnI3E0tppoRu9aS3UY4zZfODaI+p+YaNTzvonnodC
fUfWGiiTyL50hr/RzF8wbdiyXJMJdU6RzmTogukaJ36fJ3qzqGWL8lvoz9rZD4vM/vfHVXs3nKbn
Yp3JWkBeRtFEtqjKpIC6IaOlP00rm6Sc8Iknou/c4sOo2ofzyuj+a27LPFMvLJQ9M1LDcUPRYbOZ
F1vjc3qIy2gtDmTGOXYaN4r21Ea4yBnqrO5/Fiub5HNfCSMfHWzEQxqXXPya4rt1qJKSl7U6d2Ov
0CM6/layd0Jj+QnXspR3cpo2Pul8A61NagNgnTarM0A1EGzZyes49nxD6nWX5W+T1ZnojmnLLl/M
KrY+2Wa/X19KqXiYXBypjG0UW7h/IV4j574GZMl/imiSP3OIj27vdYhty90i7IhttgNhuKLT1/Fo
gi02657RZ8r3Y1RYzzEldR0+RL8ulI0woQzrLMmVwKWVWzPuv2iaSnDjSSzab2l1iWb9NBWQM7uS
tgthJWGHspUG7W4iP/IQ2Jk9/zhrX/v2Hj6v88VZN0U+JyPtI+hhlDORPZ6Rg/5WC0uu3zGQUuQm
VOhqWhHxHsWFThXXOpgy11MJ+TfS+vHqVRaMOJ5xL7Ku2r4Yo3ZXkTworxsXydGvuzSesktsROuc
0PsM5mocrLHtduHYRs3tqAcdH8Oiinp1tYZOzliUR8H27i9zm6fEyLUdIrQZpmnXtnG4/imAtrwH
PdumVzs9hnOQ0UAlBsbfwNnErVUy50Jauyg0bJ9PaKF2HsFAn1hWrs+j44Vee8NOyrZLzjg5hF/C
CCHGg7cE5Yb8p+iALMhhCvNuOGAFAAOb7TxoLgo+rPmEwJLb68iBJX4qZ7IhJoOyWUsCRiJL+L8x
3CFaObitmt+doMm2jJz95gRSsjsVkzWhTt0cC7Th2PJl5s0V5wkL3EnKzt3e7HwJqZsYp6isHyEL
zNrdRrYbtvYu2kq1/QucPNAfTTijc/a0CZp/GkRgVofS8/Li0EelVn06umJTl3yDwMa0HeB51cAD
7XHLl9h77DeP0RS906RS+FBkzPbGr5BMUYXEPVmRlP2A99fhnrePqPJdNBmKvzQw2cURrGbdgbs0
JFkgmwX7ifE4J/ik26b/x8tc+Rd7oognUau3+gcHux1vf628IqVyLcIPOMU/eWGXHwvzj57guQqB
l6/2kBfkx97Pt+YxC0au681uh3sOk6C6gtxqxVMdlXN2t9rNMl2s3l7MNYFj08EhMavdIdIW+4rH
jdlkUdFXEVc1/mmvoh3KzRkrGBnVZL20nNndnt+/mfdlK51mhyzJ2zuBvc23mQ+g8yHyLejfUXy5
X8ojBRpoAQIVWHuN/LOApGbngNrwjlkwILhyurh5jPoyttpEB3YQEPRgu8MFqLF5KxDZzHcx64VJ
IUZDdSm6MioPxuP93fcxJHBCa/jWu6kq3FC8rN20evvYsanTZX+g+qrr1q1LFmy6W1pV4K/3FqoX
cYBiXtqk8owwDCRa3ShXzTrNsiYrToRV4k2yC+oVE14e69rvXP2oCFXxX+01sPWHLSO0+WZmIQcc
XcyLdp2FZu6eJMG/ixN3R4pYoOHyILyKiQE9gAhuderWjZiSyLV5lQAyiALryxAEO3YDkcbcY9uu
61ABJGIrwukkeQDc56wWoER9YzWpyqrmfvQjFdyNTLsMLYS3a9jCqr2u6zLcrgJc11djtwWfItbU
MiLYsN/cIFyecr5Z2gFWZc6g3AFq0NAeHgc0AuFXADb/L8t4W066lqvcucIHGQxtRsGrEPbdv0aU
sDz4pU9yVdvKKEtmYS+3a21V9U1VF/TTb147f/h97OlbW8f9O1ye/qJZkciruM8KVN6z78Pq5fWO
ZUDa6RpnS5TieSwIGPBFeAJm5I8zkzBUE18WTcGb1Vz6JiJJLm+Xo4hCXe1UuQJD2L8vcufGsCGm
H96LddqwOUGnc1csPYbRyHfrXz9o991AFH51K66Kp80X6t1YaNIfKkL2acwdamu4sY21xIcMhnzY
I5zc+l0sx5bBZPUKeSsMOYepLAFRqFCzK+sxQN8hyS6qh39Qcr8641+4Hseu7mYQfTLyoezq3B4y
mJi8IoW7/HURC+PRjxs5kVdzoQo7uwPAxUGFD0vV448zFbmzL5CyMGzZ8RzXOylM6xytfrDcN7vL
OvXCWxXS59MaAK5V2XVzFwNjDwlfXBt+j3Ff/yudTjk8Q9tcHH6bcIIbNGRc1eWIdyWIaxWmm+W4
JwRK1ZjMBcDCNHb9wxK4CnBzQKpQ3udu5+ePAFXBIxBsnX8FIzuFPVfLW0ee7gMmTFTiTsD5gOF9
Hjn7Lbo7H3POrgc/03lIYdoion2gixrZaagsiiJXDNXNa+33kuMyLyxxWlnAwhM5rLl9CAPgkQMK
r3Le5faKRKU1ER4WkSs0PmFT2eZJ8bd6IHSl8zmXQl9GZtzTYkPahJfnyn0mBsGX+ti47ebtasxz
9/nU2fHeR5XEc7W1KzY5Exvg2dWNEa4kYqHO5K4wdZG9N6KpxBlAaMmiNOiziM5GL9/U3lNBKC5R
zmh819brcNVSxONDQg8UeBVzFY/XU2TWZ9zTqkgs4Y4UmKoW1qGD4jy2Zs6vwpaT/rSYeVwTYNOg
hODgHLrpzbi5N7/JFfVTx62EqF1ibUBI3gNUvolt7vz9Gvc+P8ayLgM5dSW/RVC2MSVbmXzCnRA+
23EQv7qKJzmdnNW2fozuqZyZhMy+XRoo3yN7CbuDhsEiljrrdb5vNqDj1GIsCz5dzj7SUOaYsIvH
aA3Etl/aYlQvPlFs1qEh7SP7kowZ4evWi+VhyN3mhpZR/Tj2kUKDUg98X00mDBzDPIeJbfkVVQNR
aEae+rmRqrj3lWzsu8VBh3pussk69y2KFm5OaW7pEMtc1NlVXd+qqYBTQfmJw6gtmmYvQqv4TVWe
NgFb7uTes0Q3d9U5U5Dfy3Yo0pUtIelZprGfiiA+DRJ95yIt9ebhcY+ThviTu94hBOCe/Hq72G3V
1P1lM6HxM1Q+U1cHiCMvddsMzV52q2nQLdVVkdqRrznEqPbNEjSPLmdUVGx/A+N0KbJlStyRy7v3
zTja+QM1UQPZGGFXVFRIN+p39udVSTby7Ndbs3jiUQdTifbaReB3LJj+sWqGmdnQvoBV0uPdxt1e
De5yi/tFXPI+U1cx8wJCC/I+vEcULdrfsWyN48vWuMgrwzVom+eyz2y5L3ONYgf1rK5eA1mYCe1W
v4jyjFyvAgpe1JT9QB5U01/WnsB1KLCxjX9g2t+slHOmfbNkG41tEnfTspJ0GlXcSA33Moez68UB
ske4rP64oH2ij2+ksA7C0Zp5avs6nyY6uErLWU8xC8eHlBTxAIa7iA2HqEdPlJabiN294XijfYTt
0btbid2yictZl+Bet0HdnNSQed6brst8fYGkmhTYJ59gWyeFCOON4g5gXEhdX4DLmkU62amLtw06
PKqn8pUbhHzTckXBepS/OAhxFlUeAa/mJFresAcEREqiBHY+1YpU8BT6lfxZ0Vpzkzja0VeOLAqQ
BYFw6FzMKvBuvGAdmYczCiD0Jy+/b/bFiK5yT9I9O6zftO5yaLNKBi9+LAfyCBgE1iCVAdZV3qYV
xKjK+vaIT4ZNL6ZcoL+NEZLGfPZuufFS54P3DzsBGEHkTktNfn4RE7w+5gUYi1Pb/l70vnb/4N+d
HP+4Yklx34ahKleiA5Da3mTKbdvnzarQSBHmE6w3EGzox2tbDPVXM80Rtt2RK/fNHXtAfqLclP8a
NOgRgEg9f9mbumEMSBC+MqWWUyi2A0h5Nl2rejJfY9mSDJVwBvB+h6iLEQhUWV5cIUpprGfYfcSQ
BqBtfQij3upOfi0q7+DmIT+hQ4nsHfgcoqHUINq64gMb13+4nXjHJOArVHTP1f6nqwsKz3gqR++O
pDfDL+CiQennNG+C+sOJ+J3SvJtt/cKCvu7HSdprDocRbtbOp51J6V0xD4zN1pzlf1oSjfDvO0Po
5Ttw7LhMqUzvQ1TyRFxMT4A4cwvG2fUN7ptcmLvaGdpXYznNo41e4Io4PXH01q69GRZMDElHDs6N
HGz3UJYUwqXkViyPPGX6IkPbus/AYZerrMqqipmTMJVEFnGsUspRon2FEIlxvgtzvePPza2plv51
xBiH26J2ZIjOgsbrPqsDc+L0WbZjjGjmT6kWca5L5X2yxHnlw8bLTNRFsxh72g0zm8yFcwGPCLPZ
WZOsXv6wUPoVN6AqSHRUtYXozp9i8d22fqD+hK5Z3HNTNBs0vyJx+BsHKMjyIuT2BS6hvdNAryu/
wijYZnZ+0HWfnAG2fZdBk6EzlG6I0iX2Z/zRIvDW5lNO1Jf+QhXeEOyh2SITpDzs7TcVkCTkMLm2
Tk6ObDP5VxUfnXoZ9RLX6AglBYUERABYuXvftfBieU2LNNC1o0zQdWrHmf3X8+ChciadOYrArTjt
8gQIHtlLStSdLdMxtzPgX75U9HOp8ZA3nuNZDQLZIvCh9Yf/dvGv9G9rJZ9idG6HjnYfZ/CabL9K
nb94syw+MOQAMPqFWMPdMBgBYBb7fjS/wH/58kbFVvGV10XwZ2Op48FyclFxP9pIg+UGzjb3TITN
tmwhYuQoPkVrKb5rxMns6uP4x8Uz0R/aMSSGBlPq8p0XfXwogm3sT6aMfRRSsqgvs5rnW9VNc3vY
FhMNj3Kbawu1AfW+MU2w/VDsl1jWnxbs6Xgrizwa974fm2MQWis5z11TWEn1K+9mUGnzg8nKEtW+
bck00EH0hcDHf1RZX56LjpIlXF0uKwU/LCz/tk3mMMwuWg/sCXb/DGHGuGfl4W8LGKnSVZI3i5ed
5q5vs1vPovAZm90kPZS8dmdZF59MQPm3W8fyTkrKo5LZBOJZ9KvlsRzZUXUm5EoHl3UEFf7O6xCD
zSYJhBt+9TMwI5B31z5QYntwK7HBA1h6u1hoGBhh6nU7jaPI7psNTdtTy6Z07/vLCnmLoWmXiVHT
Q1qVdXigzLB+5+6bnNSVujBlgsB0e7UnQfGfVw5IXqmaWcBY5/LXVIoRfmbO/jvGSvJiZcN3kNvk
qcUxcLm1rMVrsY7yGbIExkhk7mmGXvtUpdietBbB2aUC758pq+ZAKmh1Du0w+AgyyGRgX5Rd5VB9
kg/Vy7RxhblecqHPFoqoMZ0Hji1IteGtRUnOTtDP4W2LJe+cdUGYONzKWMJqsMnQnfq/cRlY8BjN
9oJ6TN9t0D5XjRVi2mqzuKTDzIgbS3flrdMsrCRbZnGgk1PhU82yuSHS3nw+KMfFCV1Y0zuCHutu
LUqoTSRwNzj6VLzHSSS/0KTYKVYFYNJxtZ6jYh0eO9PrD+II8cHgErjXoSY1Cdnz5Gn1ZC90LcLG
D/MR1W9+HS3DcNVZLrJWq2Y6ICbX3jti+WQhxAYxFtUZOQ72G1c751zG4i+KzZ7wLE19EUgcaogs
m7qrLRf2yV2luYSzqD7E0navXY6a0eIb+SyWsvuRTYCLQE/Ws0au8RgXGY25i56vfNj3s+dVwxeB
1dYVKAuTzcprltTUJFyioI7P+fIrpRozp0HC5eCvG5homqUfdqEYIxAfR+awELbZQ1ZxmaOE5eQs
NWKHuIIUwmQtIKjnoH8kWkUvaG8ii3QicjgfXBdlmVgtuXencn1rlxasC1ShiHdmGYrTWOiJfYTI
+XSomLYXyg93fdjSpTvbqP0S7Y42sw/QIpdgDC899cOM+CpU+WW0qGYJhqxrUrt2PsY6tK4oWMmu
s0iHf7Xl03PRRuIC+Dz9M5U1w5bb1cvqhMDd8+qeQbbXK2rk5xscCHJHJWa0z4lpu+5nq9xZVa5f
4KPkuYpsnUwMVL+2L+fosTUQ/6kPOFM+QoSNp4liyhNbhPcRqX66GTfRPYDWAHt5IzJLMp5Tqw+X
Bpzb9k+TV1pHRIk1mnA7Pmjcb2QLZtvn5mDxqXDhvgaTHP7li+s8wEniNF1hiHqrWY6t1U1BqniM
kH0O847hlO5wI8PthecXtYDqoj8ZxEK9cxc7/zGk0u9BYFkWIAtvHd45WLM5s6kPi215GU0tnFR4
voPdXCgNJ2q31wZ9OBtMpd0L44h93cM0cedoC7KN82hHCj05XQCc4qUww5TWas7LhDJGvKnRCtDh
bmTeuDPqC9ZZ8zRZcx8d/No0r1HgA3+BfezjcESkFDKX3SPGYZ1mQ7OuTB+3p86DfKGiCscGZzRV
nnlQ7zA7zZ+BDMo3hPEjaDNJyiLy60ufE0gYjyboHlpCSXZF0bdvo1yxlMaGzIikmPzo1jQYUrEy
NUg53Km+7WsP7QyKnmMjqup6bjMGp8ybNOQLSVpl7xMDuKzD0QL0bvctrNKzXjxiQQ32IlTwVgO1
s0ak+/XeK7vAuyTyDsPnNHM5zgE+fFdQleuEgeemzoqq9VSZAXVkMbtQf9hldyuX5y5gmUO3MbdH
vzLiw0UNdTsi4t+5kYTX5msNuEXWodkVgMIpZmESK/pJv9ioe8gu2/j0cQ359KXbGhWvGlmNCkuW
hxUaGkMxQG94jRHNe+jWYHjIt82clNOSW+gNxYycRDk/dbW15AbENkLq1kLwFfsM/6hhVPytgLTy
xPx6rlLHK6cb15/rS96KKbyBVSP6pxkBrk9ogw2yEkQdVYKxTWbJypx98pY5uqhiyPagcPD4Q08U
bz+0/zAUweAhwZn29qimPxnmN+cVD3n8oB0DQ56rcm6qhBkL8xUugPkQtpNzRR2k3uO1mw9myTHb
FKrN5nQhcOlaNTm51F3cSX3tYAo3zEuOJEtaOwPQSr/di4CKzZqwpmUXBs32yliapW1BOuOxjrT1
nnfB+M1QIU4m8LvDJhp7j2+he3a3yHnevMX57jtsA2KOMu6lDa5l9Zr8vRgWt0BX4fpnVoVp73gV
+k4WaUHvF5YpkI+VZMiYFfEaqnsFAJqs9ynGBQWyF9Z/1Nr6V+1UWh81nT7yZLCe3uDq6W6grcur
1VbDReSWRF0Xd+pcWwvPBr1It4Xhd4uFHs+8UWABBFgWmEdocUuAHfSPH5Tjni1E8DPZZFw2Od4F
uEYIEWSTT0QaZRSI+O4tHgp5ZMfpMYIoc5jcmHZBK1/6Yk+KVve0dCpbk6qZeaMqr7s1pez+ydKS
91YcWCcRqu1ZIbvBeAcKsKVTPPcVJoMKiCgI4oM7183Dtq3ewVk3cS+Q0X0HGENwjm/2rwq2rk8T
eSn7GcD/niy48lxnZn351SLcskt1f8LQX96agukDI8v2NTgjKt1p6Wb0tZtsrsEuTOoR4nJtIbx+
+HV34TeweCjS37KGix5bXAyTu30Wtuc9hmhcrzIvau8rd5v/eYO3eqjmg7rjtAfjRWIJvOWtsgZ9
XYQZk9BzOAj9cM4Ovs6WWyRUxK6REiWr1B8rUERY6QBJSh51f6IFs+Kem8bc5dNcyf3YS+cpsLkm
aoyF//Tso+nQMQzgrY0JpvooMyrSe8cgz41VZ/3YSLz2/jA32ze9j85hnPw5uosWB0HHZDXzecgR
vF/TYWW/jGO2TftC2HTUr1MfVldFDrnfgcblU017RYX4oayKhhMNpVz7pKWMnf1oiu6CRNP64/ag
f4dY+qo4sKdZc1ojNMsPuDjEV19kQXc0NMRPSRFxfyfUKbX2S+0EgXMclhYIyzR8CSQZLMvGHtRI
iR1Wz1Z2PZpFswj2XAMVhhzhZCYlCHxVZ+RNRoLvDPhYEoLmFoHZopgN9BPuVNw+lldt3I2/Tq5h
msSVFRrlvrcwoenUZM7yyCUYTs/rGrGNb527+g+h0ptOamXx5ko78m5C87+ul3ivOzQ3UXNuM6sh
hYlBuhpvxagqPSUDLPiBiAS0uHoo/Whn9WqxuoMnArVD/etWIMSh3ff8p3lnZntnitBe/6KK/uVp
yryyWOb7LiJPgnSOczOqxXuRAPnxM6RY3XEyNrV57Qugr/LSB6MHmSwV9Ud2S7qaOY6bYWeGD6vF
hZgKd02HbVWI0mLU0MujnmrWoJran/s2s/1ep5Xwx+ECfxFFyPxbMeQIeEJkT4nI5bDd9HPsycdt
QPJ0Zwc2qtsUn9c23HsRyZfIS4WIn21pD1OiF3/WZ2X15kMQt/gbyd7V86ErIJjiZMjQETFQhyJY
khl9BgBH4Kw7d7RAhtptdJ5i7MqXQEcI438RAS8NiGn4M8VB9GraLTjC0hDXz/LwMGgPHbyuyKoy
9d08/EIeofD/KVjH9xzrwPWsfH9v/BDIoUfOAsdpnL/MeRZ3B3EhJZ63e6cFUesEMi8RDegA1img
t7atmZ/dKpvRb8TNxRR99MwVER9BuLilypqL2KVzuESj/ZabmtNDCcae3yhNJw1JQbj2Xa1/4JSd
tBpm9AljJl14x6C5l0tU3G8EIN8sdUfpTIOweByrRiQVnQP+Dj2Ie282y1yA0mq0kb9Gr6Rcq/Hv
kAEaJUUvig9v7PHhSsphNz2ZXd4G/YtWNsJrf9GvSBOGP4FrAaI3QjrvsfIAFL0VIQSDz/xMfCWx
06xvdPHpXPNsdOt660ame+s8LF0pCyUBrXVkbko10zHY9Ot7TU7MkBa8FR7kJv8U/Z/2eQsHtF9O
275MvHE7UQRNj7JlDh+wBzqfVqmB5irtP29u2V5qO6Qdue31/NoaBLe4JLqjYMs+R+ytp1GhUk0M
5oq3npLuR7WaAdk1e/PB5zhgq8OZm9SiKJ5tq8vfJbVfTO3j7JOyrItdE3vOU2+PiwWSuTSHIbdw
PkhP3dVlzWFjsJX/9XWF6QEIM39S0aiudbBtu0Xq4Mu1bAASBMlRyv2BTlaN3vUKo3EZHdd98/xG
38sQaaiNX4MYcAH8izUiQy2AMP4hH3AGYkSr9nMwVORduPl9zI94O4bb+IPpDaubRwDBYHAS4veL
IJCnPL8J+gh02iss/QbUMNxOTSdPBavhjqCB6mVCqf4nX5xgR6SfOQR53uLsReJIMDoI67BvLPc3
ZrpbxtuS4JHgFiE4bUqJ5WxW/+iuk/terTYt7qpAr7HDszzYBxo2t9SptfPc1hAxK8+JPtih1y9/
oa4C5+SiBOkPuPqnty4ybzieENt5+L1UQickkLX4TZevZRcse5vVsLq1p17kl+J3RUmzSqndaCq5
pUvWgwTJou0P0kPae5y3YT1unOLMt83s/LLTcfweRLlVHKx4RS3fga79Em5+t50cewFNN8RO3PYE
o518WUSHzkYjdp1ZE55T9C2P5J/gnTBezwAQh+WyEYcsvUM8suQtpTXASwB1sWBMM0f0zFwFCGYl
7dTWp2H9FbD95h4chrYJAMBiv55TzrV5t+A/O/XjuvwrDUJ/LSYEKlAhnsNDTbt2oMg0IE0eIF9Z
nULo51XrP6QE5AW54EEMFMg8WMb9CgST2Qx1L7mEOAizYiBrYqicBOoC2VnLTGQtA5GTJLRsJ9Uv
yDhZla75uRDgLeZX3W7jHZXa6fdZmDVXATrOazJr1huvwJCoC2Ruo625D1wWBJ6wvivsPQIMxKUZ
wWifKLHWEfPfpP4spFZ+NVxH/wqvjPet67V3A5Di68D6u9dmNensDPIo7RAbXV31ltyZJreeKhH3
36Z1233+H3tn1iO3sW3pv2L4uanLCM6N6wPcnIeaB5VUL0SpBs7zzF/fH8tyHymPsvL69Es30IAB
wy4pKzPJ2IzYe61v1Q6jn1Yps7m0Sm1ujTbaRjSKpY4F0S2Y8yjpSwKQ4n50LcaQRm0WbEtGFKeu
gYY38kW59O0WlY0rFYQm5peKQESmYLa4KEQUoQMOjXVF23/F88i9qqxhuHcyPV26MgzvGdzad02C
pYeZfZAkq7bi+2My74/03qvsJgdqxUrHLvPacXhZKZWOdAqL5PNoRCPSIDvL5xZKNU6Gol8gYWxJ
xE5LL5y3YavsVCZ+i7JT2QIzBBd7D+wJ/DsPg44tETuuwYllctu5Ca4D2WtKMK/5H9OAFN/7orXQ
EG1buuEbKI7xtRbQPQKqFM45CWAIcHI0X73isbttoAc9NaNEtuIwsw9SSwMYKIGCjIwgLnk4Dw/B
YJQ3SoF3HqMXh7dU5Ph5HC3s1xACHbHiWDR6pLOmhs+dXYpzGrPTWJ4Jx5nBc+8z0ICasPSm8uuN
k5nJF7Wzx2mvOepTNS9ldo3SwD6jY12Hn728BtNYayHjMOIPmG/k1lc9q8aEuoODaR4EWb4ZTezC
HEOxkneGRnEes6a/CVGRWgs/UeW40Ea1rDZGih4NOZSwTXQXaq0v2FlVd/HQhGRuTfSUdV2MQMrA
h1ne2lTTduQMYsbJvVJobTivAq+cFEagGZ/jzoW7x7anRANrgSByb9uBQZQ6H4Y84GCgpQln6MHp
Ex0kDi3X5zYIi+StTiw0Cp4JFmo7TK++K+xBVTa0L5RkgT69pzNq2yWelBoaR3kGllbIR7zXFqkF
qZUa+Y2Tqr7uz3X6EO0u1rvOWpNo4iRzZicBI00es+bcr4WFYD/orHIDPCG9AS/k3JS5aO/qLu/l
srQGpENscgkCV+qk6fY0IsPrlAjAh7E1h3jOCKkLVpqZdO4qZti2yXI93wdphMmEXprHbAyQzK5n
ac79qLA/B3WJf0bnFPgcSHdwd1rGlv1rCN7IxOchDUgh3jA8DYhai7lRdtUT0nWAcG3DuW3PsM61
1moQGYRdIrw99yIRPPVYq241ZdAfag4UjPsR7yAJN/xA3zUgIgbgxA0QJUBxpX0bq15X3IZuNkfa
Qg83oRjltrN3ISUsSbTEq2djMumXEOPwJiCWqW+yXhUrWY/qxQBi4byqMwNdC5qNeo0VjOlITP/y
HjlGyGMg8lz2JX73lhug5+l5GME8aYxmG7rCaGZdB6EMq3zw0pj0O2dja3dPjW6Et/jju0uHtn+0
KAy6b3xYPV8MMiOjVmhROmNmmn9uwKqtW8s394kLCCO2NeOtyTEBktvQdZRpRc1WCa934dS2Jdfx
WFcXAplyv+xNND+hI6tw6bsc0ea6DHHkOgjYUyfRVjYiXmOHtoY/SzXK1EVOfGLOgJ+p+8xm6ojc
iAb1WqtTY9EUKNKh67B5ZWlrsEzyhBLlFD0ug1pk9jd/xPkzwxfer0tgZWeGPg7bPkLswKzAo3vJ
0X0Ghrh9Kqy8gxEQ1U63bZyBrEOObyujDNNLhFwQhNDnEFkW9ulZUcbdRZxExc50Xf8izUIXJVCt
3VuJIqJdyFRp3Ta5qlzYdeGstdCBxKQYd0LNhq3u6sa5CzXZ2UXsTGDgDN3GCvvKvEoL16nO4fyx
kQHQEFoyWxRDDxSLaZBFYAcz6bbI3SssTuP5ULEwmbZmq4rxOIwzFBcwZJIdhlud812KNN4Hj3Me
MF7P5zxXxCMMcPbGbuAnry4iazQRffno6URLOxOKZ54WsfWVc4BYMgaCO43i5JJu0oD0R7iqNxdK
3Yilp4W0NDXNj846NJDrTMLBUwuj+tJjzVe3IQ9T9pJNvmhyYWz0rilzdPFxbS8yK1LAyMTmEt/J
Q2xgozVF8ZDIXFwIkFVAV8ZunTqjcdcEavWc9HZ5VZoAalgb2a0+jtqt78M047Gp0qojisYKZgXN
UqgJUcj7jBFmLv3GLg2Uv8kzMIZhr1V9tzQER50Zi0lQVQdN0l9TXVhnA3iRC2SIrTVH/Wrvkrbo
mWIAdWTrZ/flnSP7ZMV2iFZDHnXVN2Lr1LPBnAg6dTfcGiKLzXmV80RrrbpdV9GYb6ted25HJTUv
wXUYtxzolbMyr/W9wG9BI50Lne7UmvZuQSMoWsN6sFTQilHM0NfiwN2nlhWc6XGcPxUlKG0dxQ5H
Tq9nigRIaY1jkCf/UGK51TRMsGNQdxvfq929nbrdwqboPRuklNzZJmmdHi3udai5NVN/3N1zP2l5
IncDvtEwdDYyRKGj5m6MVcUPs6+VUeAtYFSKShDF85ohA6vPVa18YOSqtt7GzqLizipldK9iIZ9h
t1Mg9eWYDStc8gsMl0o+a6s22GYVfuYxVasbYI7GmS0KEI5eJ4t50ylUSvLmJefaWk0vQlurkcYZ
tMzcEbG7H7bQgIhsRP2qu/W+D8EQprnm7GKgMfclXXamt57mX3q5Kc76xuq+VIX6Moxa8EWYwr+x
aj+6NE2/WHiSs58aNfHGltjCta6sVradmdCNbTff5AxE1ozQ2LdCipvqFnNNJJreo+uDK1vWnKvh
aobYP9D/YSeaFqUWtV9VMRgPXdUoK6XXw3PaC9i5RRMvLQ2BqJfZ7QT29tUXHrzWs6lgdxi4Uy9p
agiMKEbTXfhKSSSSQt5EM9bhEpyFwKGT0dQoNkDDI3aZcLQRSG5jCShrWDkkBISgIAK46N/CMJP5
WcjDyscz1RlFdWF2GAHiGWizpJOzUrEM90L1o4z+QVw7VnODFDTQwznQloQhAcceyiHL2bETFKkw
zVhd6JaSK05RI2NnsmBq7H2cnsfqghlRFFMJJKeCS56veLBnmRmjBD0f6RKFymoEhOKx+yWDfGWP
aPJuFIRw2evHZNdfpwxozoTN/wH1PWSmhkVI03a0qdAwlhmAeK+z5f3HL/+O2f9XbKzmTAEAP7x+
idLWbKNC3/k91TeQ5tapLrQUFEzzxIqpF9x0Pl0Ica2E6ptwmr1BXGas+S9+7ZwIKjn2GSeA7g/v
gSOdsOI4FTunC0GB4gFfVXF9KoLwnYr+q484AeF/eHlN8SKcU1i9w9S55/RzjlZykYTDDvjAjVuM
+8RsnjkaXsdDv/B6O52jjRhPwKuPUecnpvUPvzyKEjMAVSp3ihJpc8WvdwIvxczub/jn42v4azy2
5hzQqKGGJFY35HLHTf41N+sbU22XCFdmH7/8satzABa2cpiJdOP6XZbY2iUChmILmKRZfPzqv45/
0OyD+xsNEi5XJCS7iH7Bpa5f16N1xnl51SVgQvrhlXZNvCCcult//AuPfFv2wQ1va3DMalG1O7eK
iiXqFWPJ9uJRRfV2AsZ85JLbB7czdjIReYEvdojGXyo0UhCRB0AgbfR0Mp/jyEWxD+5ppXjnLpdy
pzfmY2BW6yyL/y0uP4CAn+/YwQ0bicpVQtVDcxMGuHK4NLPsVAb8sQtwcLuanZqEUuI8yhL3W+O6
t5B3Nxa1+cT9+mvstmZrP79/RSR1FkWlsZvyi/SKcWukvwxN8nkM1C9QFtsTv+fYJZA//x5PcRkq
lJHceVVzSV/sgT3xCWT5dC/+omLZB2j0UmSIwkIr36WDajeLrG8k6SfSuk8bq12Zmi3pMjnjW9Wn
7eW/tywOVrkOYNnQszLfmSJ6aw0fX4NqrFUZnKiDR66KdbDO+6IpmXAHxEiB1XFbxLhIgeB7MPRe
ggZffvwpjqTm4Pv5+aJMOrawEmm+I9Bxbyf1wgyruQgQwdA5sOsQ61i4zl12lWmwbeJohc8H938l
nj5+A0dubutg7WsadnjJ0HuH3goCuaBNQs9DQYVyorgcqZfWwcLHuWSHhjpRaNToEhT2Nsi9c3BN
yy7LaPT55OKRWqEbVx9/niN3onVQDJIih5MTGDkvnbHRu+arXNCK2XZptYkacVsk+omycyRjQrMO
6gLaD710NKvZ1WF7ZYe3yAHnWia2WneeO8pa0VY0ZBjG/HvL1zooE4VWjwXP+XaXst8lcfprZdUn
srSO3QQHlUF2OB5DqZb7hHm0ote73rCvmNl//fiaHHv5g+oAEcDBv+41+8TLrMsO92BcWek1qpmP
X//I88s6KAVO5ETYXQMSqbV+l+f+FrULRwQHffWJwMVjWzLzoBrgxEniyBiavYkRdO5mIloG7KmX
DsNRF56pkdgr02beXtnunGj57iZ2lAfTz5cff8T3FK1fVFjzoE4gN0F+J/12D0PXPGMCQleE06Bw
t71du6uOw9UKkkC2GIA2ztBCIy4J8flHdXeGSebaM+Fu4au8xhb6cOI9Td/vr97TQe3AnpdLIpLa
fY2tfNlr3XOrSe54s78Yw2shaG0RHzMLRA4ewQr/3a/ioKJkISJPDFJkQmfPIbyju6LoGzZG1gbl
1rovhju12/aF/AyzPl6gGGI/EG+zqPYIIXCjqYn5UnGeXZz4GqYF+KuvYbrtf9gx90CWW8URzR7R
q1hFqeFdEz+0ZP5azd20gAtAk3LbjS1WpDb40ni3ebXNK/MOYqRyYgkcWWLmQS2CK171isiA8w00
8BCOVzvkN2JlW7hVP/6cx37FQf0hkiU3m95FxD8mxi4uK39RMXWBx1kaJ77KY7/ioA45pcrMzFS6
vdGqDk+kod1IIw33onJP7XWPVe33OJIfrlZCJAXSLMT7uZU94vZKl449gDLUVHpwdvANWRhdq6U9
EnNZnHgGHilQ5kGB0gqDfr/OV4eLLltUFsNmETTlnlgTBFpq3f57exbjoEpZrAvkV0bHXQBxK0YH
9zkKkldLAfSogi1eaUNTnrgdjjzXjYOCJBw91x2T79GM10lbzk1QfZbNfkW9CTAfW9WaMKOP77xj
myTjoNBUnRXoGBeHvW9tG1HhmBtv1Sq6YKr1UkyDokiWS6WR+7qwHnyt2gQxm7Yy8E6srvf81V8s
ceOg5MD/U/uC3uy+TcqX0QwxfzKMEus8bPbYdzY1EFej2FSu8uqWbxMTRS1IBvDQjEdJfRfH/Vc1
ETc0FLeIss+9MlzQa65nycD0kdit+aTPVFhQNAoJdEeKf0Ej5UQa57Fb3jgoUI7DzhjUZLcfJf5k
5PypYu49VUVQ7CBks76oeXYZygDKVqO/nrhm05r91Vd2UJFipVWqAmLNPlT8N3YX/jzOxsu2K1bD
SFdu22rY+hBhcB6aAgb0BWT2U0ltx56WxkGtaqXulwwqBSyCa7V/TkmI0vQb5qNEA2QrxFTEsmfq
gDoJCJP62RqMVZWdN5F7nWjbE1/Ar1OcNOOgmIWA1QodjeSe5vmZjeKjvgsc7YGsk42nVmBw3YVr
y6ewwWHOTPfUxT62Lg82W0CS89pGvbbHuFPsnSSC0OYidzQ9yKcB5H688l8D+pbzyDJJGR+iqx4W
dxwylxxtd6+a5VKMBAu4VurtmG4+wjZNzn2/OrFDP1IMjYNiWA1qF6VgFWDbQp6oweHMYDdtHQ90
Q3nicDgVoV/cfO/xej8U+VR4oQnahZiuDABsnqhz7KJrp9M+S69DTBLs3Nq8PnGhj9zp+kElpA8J
8QL+9D7zNH3ROcnlAD5/VJS91qOzByMtHqYhzZWNa383kXdtUmTrnJSkE+9gWlO/+rgH9ZFtB0S0
jgWedUizMMsyixKf9QRXfywxb7VPllI+KYM2832CymoMct48z2jtUZQ+fg9Hbjv9oEIiPadprcpu
T7LBAu/P52zMlpmlbgqXpCZV7PkGdoZrvH38647cRPpBScMqoseZOtb7TJRwcoHrDol9A5b+c199
/fhXHNmM6AcFzHcdB6eRUe1hkr5qXbRj2nAvCnliryOmi/Ori3ZQoxx0DlguLLGX6UUiog3n4Xlp
YuQV7QLh7NxL5BK+UuR265Lu/uB+q2xt1qF5NgcYpPVDc+pkeeyTHlQqcmNADKHC2xMnMG+y6tug
qi+1f2K9Hzs76QcVSSNOVEN93O0dP143+mrMrD3/Aok4U9JxJ/vVwP9BdNVkW9AOH1+9Y0vioMrU
CfCcmpH7XtGH7ELmabuJavgSH7/6kWunTavgh/qSZ0Zsgctp9wGxeKkd3khXbtum2OQmwjX/xGc4
sqa0g8LSYHwAmE5faBxJQjfH8hxpKvKBpFB2HpjZTaGjJkBNms5HxT7x0cSR55Z2UExEBBylcLhc
NrwvtCwjbYzstU30c10Zb+wiWeWIz2ayTE3OOO5tGRgn6tiR+1A7qCHDlC8TlTrbf6O9UULlaUg0
YvHi2ccX7egnOygaal1ijssMsY8a5pQwtC48OygXfjdNknJrD4PzXq3ty141kHe6bbgbJWfZE799
Wte/WO/adKf+cM+UfTdN37NmD9lLXLpSBw4/hf9EdfSmksyxkMK6MusumAcgRGYSiA8TQETCAzKx
CzhM38Ok/+O5/5/ea3b15++s/vGf/PdzhqoQT2h98J//uMsS/vnP6e/87z/z89/4x/o1u3hKXqvD
P/TT3+F1v//exVP99NN/LFOUOMN181oON69VE9fvr887nP7kf/eHv72+v8rdkL/+8TumwLSeXs0L
svT37z/avvzxu5wu9X/8+Prffzh9gD9+v30K0vq3zWv8mj79j9/+q3p+JRgvS397Sl9+uyuDqn5K
f3t5+m0++Xv/5WVfn6r6j98V/ZMtDEN3bEPV6VubFsWye33/kdA/GZaEZS540mmOavIjoktqn79m
fTJ1yHuO5RiGJqU0uberrHn/ma5+MmzTgP5mCMOUxu9/fYCfLuE/L+lvaZNcZXyU6o/fD/b4piFt
Q3LuEsKGss6o9aAyjX3SB0nm79TIRzoMp1OVMaFnbpECwxBtcq8bUOS+eZHe5y7OKK1sv2migbQZ
Ssv3tVNrjc/8w92O38GAQoo6FB/xpCQ2D9acxNOC/RmiOQblfkbqWlO66BLzBK2liaEneFbayobf
CZCoZVliF3SqDYB0jSlaYGUulj20zZJQwtKxTrVuf65xpslXJR1VNeEAqcKxD7cRHl09mEZUM0Lb
Sc7Bb9Ew+YxqKNLroR6AAuDbL3U/nKP9lDo2HiO2i6swjXtnZdBbsa7xwNjqqfc1VfZ/1ghSSLi5
dDzItmpjh5KHwdxSI0tNMYNdmRrYBJaj2uhYhCOnMaslsArFhvlpylGFxqdGafG57+A2bOHmBZY9
F23omoCnOhK9LVIo0kLg3CeB9y7BtvAg2iju2wWq3cDX52VrELGUu2JQ4z+7EH+rvpwHz2VWZW/1
YfX4qeD8N6rQ0Rf6v7AMYR/7qAydBa/Pfk3tqV+Dn8rX+9/7s844nzBCsoZxC5uWmOrMX2XG+aRb
lk17RZcWWh45PUe+Vxnd+iQtzdBVCoAtTTHVpu9Fhh+pSLSpM0Jib6HY/J0q894x+Of9aamIc0wV
5A2BG5I8msPzdYOY2FRLpLCoqkoop0O1H2v9EihGtOhcCKOeEWsXvoHvodaLfgkFzlpoeFwWqtqY
d1ZEABDNgeacbF59HUHtkrX3DTjUF5t8FU4viT5PTOPSMaOOHXCOniM6a2nJKaTVPkQmWuYytuU2
yq18hsOIVkqMtWeZa2BlZsTokcziJaQ1GPg4dDwFix4qEVLEZrxXkiylLy6tbY4ScAbRySTgwQYN
acf65VBU6BjbhAO66l8pCplAtsr2GzZtiwYnxN+epv4KH7i/dgvMH/BD9D/3e39r4fyfLImf1tb/
Q49vquDxh/d/pS9ZWf70XObP/7laxCfLVpFiONz5lmEj2P1rtYhPupQqXAbdotIzZ2Y39tdqkZ9M
YHGCcDYHfp0mebm/Vov8pGPimF5I8P/F33smv1frH1YLC05aQgJ1nHTWuEcPdn5kryi1XkYo9NxM
/Ra0oXWl9xmQZSj6c2o7xirE6Vu3tux7cmLqDeZf5d4t8rNCU2lbxJCCSHUELbxFjdpewlchP6Lt
g899CSwgMHSs+mNhA5bEyRf27XOilo8jcI5FqwzXLoSYNehOsA6AveYky0RbHCINliMciljCysdS
BI9Fb39FYhvigdb2Q+/eE8utrdJ6mG70co9LEg59n94j5Wsuxi58dZ14VmQI6TOP9Oq4Sx6IJWgR
CA7WTsoMVr6shyUtBmsZKqAra6AMz4SK3vBWkvM2Il8863ABdwjxyMSF2poP8tIboTvCdw9nQDQI
f3KCgtgys124SsZpuKv3mAKg8nlNuhzxpq2gLHrLPNNeMn10FwR0sViNZA2ei7ytOL+BAv3iRsoD
kHOoXVVgvCm92Nl94INVLPUNtH18BDLe8HzFl5nk4w7BdfpnP+7/r+kTW3KhstM9vqo3WfrSlE/V
j9vt97/yfbtta5+EpkPrNGDz80yZtGLft9u284k1yuZNqNr3jfNfS1tYn1Dg6TwIBY9J1jj14PvS
FvKTY7M557VMR+NxoP+dB+FBg5l9LYcyC782Em1NZ9t/0GbQba2J/cg0V5PZCIYxSYJkG+5rNbwm
YIC2qtkvGneK0mAWmxYPbleYu5HWzrbtFRqtrrcYU3T1iQhufvgev58MfjwJTOXrhz3ktOWGVGFR
DnXdJNzaOTjHBxbnzFpviRohkuBr7KauOlcIJk7nuaZF67yrvH5pGVWytbJRjc/yHpDQDOWpv1Vd
ZbgdgyFH6dJUd4rf0qmteFQvdIaMm5xe45Wsa3HWgZsIrsIMECQ1zKUYjVkivwUAH+pFk7lABwXM
nGXoTzRxN3LFmaLr5fbjj3rQQnv/qO97eY0rQKE9VIBVNPsTAjXcla8q5h3hhMSQkU4KwqIQ1sYM
muA2EMq4tZVIWeNvDL4mBuRA7B7wn2ek0AW4V2R4GbiGWNuuY79wyhLzxjs5vv+5tfH+Ti2CC7k7
3/+lTQeSH5oAvl1IRpuBvw67sb8KEyu5t+HhgxM3dxM/i0yzgXgEZP8rMqP1y9HJ7S1xtxnOyNpr
5i5Sty1ezWBvjmBYT3yP0936zwcV7454S53Hnmqp7JNU9eCwZmZQIuw+NFZ5XtW3WQ2MyOSIMsef
mmySIGo/q9iU9bjAxi5sRmBTbPvH74H947++Cc2ROido3oel2QdLKq0yRzdLT1uBRMFFBpHL03Ze
YufLUI++eOFkeNFAG1SMLBa+UZGGjj97Znn3YwOKnhAxGjzFSAql1alnitGs1WJKNJ6ctxXGjRvQ
Tbkxy5RhY2YIqszUkFdaYHTrfhJ25+Ejamh0UBl4nMwAAIkNJvpc0V+ZJ1ZLjLjk1KQQyYm64xwz
JMGKgxzbGY/F4A7fFMJ005NtChvRegoNj+SBOJLxylUk7lUTeBz2gsa/T9QiXqulSjI1tg/wIPo4
AQdEOtMGD6pl6QBd8IZanehr9kMz5b0MoVsDDMEiHsygEjkrB4OlI8I7jF39olI4U8yAvD1PLMhH
W0TFBrIewZAQMheYdvGVliOxDbOqiDs4FkZFqobfJa8KQAVAOqSKBTHfb0foEZFioRLMWqcIPqtk
mMxcz+w29BeKR8cs9Qt0/8Pey+1hXcvGXeZuGWx9o882CtCVJxckdZgE6Zltj/WKfUGya0hZh7bM
9pruKejUKrvo0yhZVH1hnKV1G66RqZs3wgjxsLVKDnmq9dcAPdIzzt7+q1OjvCMesd0KJb/VjDpe
JGX7JZVaicyBLrnaDOMXC6rfkvBV5zIuHLD9XTslsAFWeaw796ttd1fjAJxq3jaGdkcqoTe37fYu
6IiXXfj24NyFnWK/eXEe+vselMeFpiU9oG8hQG6l3pKwB+CHQ8R3P1RBfwFQFNwhubjJLRj6dgFO
0sSPkQXrvq9vB5JcV5FVwAwlAQdCnk4OgOc0d3hknIUXi6GZD3bb47LI2OQFXMReZv6qgD+5deGm
vQowMnPgRDFJK/ZXQsRxZGTdV3KblFfFJ54y6Sv/ytCyxx6z9dzM+JLHSO2A4JjuGhTcM/Fdy8Il
bqKPu/LSHepvDDHkHDyzgW1LUwg2kfMs9NqlofjGMjbrYjmGabUIuJGSqpf7dlSu/SK8hutaXUUV
HMDSbLZxNGpzViP0D2B7L2CtYapiZ+sK/yLJvW7lx4H9qowWHZ46mLedl86EaxurMAAH3TgBV0wG
HPYyIu1c3xX+TFZy37eu/0aIaXVBrVEdRtK+/NqNNZZ2EZnAyrN2QzwaJplsJFvF171hW3alsVRy
55VHNXlKhlfPuSe7y3yIxlWE9+JuiEsHt0ehXzHNWabDKJZOyP44Lw0w+YEYtDOjKAEVGCkRwjw1
+seEEO5vWlKAKWx984tiavpjnuIyHxw9OHOTCsIAgswEgRMhSxujGm9AUY8XPTvldWxo5iUhoc+E
CD94VTWluzrGWZULbwOl3F0peaZ/LrWxwi7l7oBAjsiLE/caEPJ4VqPDm2eOuRFjG8xDEFbxrBTo
DCInZFwKaiBwZviiG1BFSvDIAUSxZy6040t4Nt7G0VVrFQPLn2tDuB0YCi6EN4brutSg11aEkz40
aahxmOhYbgTeNhhY31TwpBeZjhXfGMt0XGbulFsGbCq8cqpKmVum/MJJ+6x0O2vrk7K3QJpezJAW
FDvfTAh4jLRoPzDPvbBJrHsIOHyl84Iws30GQnll6wFAPfhdpeLfKOCCL3TPizekIzY4fbsJDlXo
C8vunLuOdGumwrm4IQ0xW6iyqla4hNhCqT1juRmUhHxheMGl5zfaKrOCh8nsj+OGXiJOibYZr0MC
xWe11ypypqcCc9VYmOvMqssdhijyDQJcE9wTyZxzI2QuBaooTYb4ukBngmA08beJKMIvXSgCLNqp
+pZ7Y3fuyORbNDrB3sJAjlUQ02AfxjRYPUduRRe+OWZx28QETGA8+TK+76hISExXfpIQKQBJYBul
gPwyLbfOC0vQXixb9zI0k+uENNGQoc4M6sctjyl/p2m9WHZl029jx1mpMkPrXHZnoVldIljQlt2g
gaJzBOoB8ncIpyq3Fg3MxYS23ETBaO0JA9hBWbtOIRRMMLIcJ1BX96QUAe9ujcieQRh1iUII+oVa
Bv4KYOk3mFOYniuXx11hxhtv8Lx5A5+0LLzsSRRFfh/IMF4GOqYkRwNEHWFNXQeWbGdjrId7Il9w
+esT8DZyPBaoLpe90/pb3S+sax3n1sIfi3iVxOkwkwmn39gu9csmCcnoKgh3nvHkazdK2kb7jB3f
/eCktzDSrJdeKtB5gvsmFKT4DnDV2zZfllEcvg16AvxUN5Nz4oWDjd0b6ZwkSvIiOCYb0xwgfrM8
zFwwZGBX5DXHy4Qc91ak6hWo1LxaRgqdoYUsVG+cWUoeWlt8/MQmMy+nfNGjk1PKENlNZy3c2XKl
NGll78sAvDQjQM/EfAuIVV9GbquIdd0SSwQ8oOpj7ZZUs9L3SAsC8rgeC+iUnRIQtUSaJ5ya2BAO
g9FcS55THk5TWkbYQRNLtAJEC5EZ1UuCfDJfBEahomTgBso2qZOX+jrvkzq6zVMLf6kbN9QnJ8XX
Zxp1fVFDETY3XlEpwyyhK+htVURM5kp2WtldN+lQEOwR9Hy23Kq0/Ugz5Bw8r/fWlAN4XAc0zy3G
4kq/4DZHbmqX+brq/RRjfdVf4Lnm+5DDwDcEhVkjP9cL2zPLNmWyGOVQPegiFvc4S6M11BOim1Kb
ojsYysICWf6k4snflFamTTJVqwKUNFYki3k5qZSp0WDfg9gHEzsyIfU2vr5sxiGWWBa9IZ+XmtWv
wbX0+VxR215bYPpHbuAPlVfOGC/DRa+JGr23Ip0oqkRvdBJnYIQ3fhCt2gGABVVG3Y+NOiUJa+Is
Jkb+K6Z6jiq1xNoB9QBKydL3A2qTA7TrnDhkSHZunbs7kuXdHf3DQl2YepUCsDG7W63VJ5BiQ5K2
BLgw8wPg+qXeDN/4BtinNambswcNzRuohO7OD4DBBWPSsXvqxcolmfMbKY/gq6DylwTrBcGVlK72
kOWq9sheWwOM2o7fFM0a4WZAyGQDm1mvBHHhPLZwpN1aSXdb4lvl3JV+ToAKwHAMHgK+tzkMyJkp
w4tIMR6q0QeToGtsWNsWrrkh+yUYjZsWRNNZlg712Yi9CHx3QUpOSibyTJpFeuNSZcMNaDA75xAr
YLtgSnChgYBsC4ExTvlQbmDM68wId2S1uOESMlhLdCbucnJksChuBAJ85dx360peQ/71Q1yxIKk7
8MH4oT3zBetUsVexzy5SIZNtmUsCQGhpZWYFY2K0GI0aZn5HI4jordgrdjmZbBDIVOeSJA24cHVJ
uP1AF2sWjkPTw3vGj2uiv1ThiOgE6YH7I6WNzE68gliFbUiJX3w9Nre6VVRnVVQOL4Cwv/ZRW+0y
MYKJ8eFYzYOq9B/NIOMATBYWeWxjjXLLjZPtIIFvYt2WG7LA7r2iNO61qhxXXQOTM+3zL4IUnE3a
s1tYmHmTPSm1b7qco2P1HuGAn8wr5Bc1TFgTuBec8D6cafDvX5I8uVJjJbxg/ZKM0zMEnje8fUzG
9DUWuIbwOIFDZW9j2m9J5JiLpKux5sPFjCJ1pxL9ES4dCFPnEVtkYGhFfQnpMFnyTRjxQqdZ4RGW
hvqQUBk7fwlwTIPC0xdZpWUzchIUZxYBx3p0YgJ0VLu+Jh6Yv5JGhNqoYeoS4aBnJAekdr02wOws
rL5B+wROI5Uj2xGLR6pvFeUsC2MM+G2rzD3SiM5sWM29YytYqxHkiZLwEz1XXkFI9ZdRFW557lLl
3LR+C6CwEwlmtQCUG1Ov4ZgotZlgvib3rNYrL1zGcedAqxoiMkBEPSKsJvXznO/8LVXBqc0JtNlo
2ZQ9rynLUiFR0U7ieVdp8MoNp7521OS6q4N4EUX2g1cURDnjcF4yF33yKg+aTcj6Mtr/xd6ZLEeO
pEn6VeYFUALDZsBx4LvTSee+XSBkMIgdMKwG4Onn88zqqYzszk6pPs1hROpSklWRHu6ALfqr6qei
x2gq7phviOuplNUTcEC6YRwYZK9xylsZFoEDEAXjBGVYxfTJirLsKN1dD7Om4sjQ/PsKoaiE0G4Y
eNxROxTKQ8wCvCbqD8ATehPCkUO9XiVsEIoeTBCsm2hInHYoq5PZc6GZRFIhoEMO3+Oprstkz5Eu
v3La2AybftKPzJkPxdSfWtEUD7OHsw8yMm21yuMyB5UA/XapqUaf5AjzM7mEpQvHsB96evZfNFnv
Ei0WcBDFb1Z7lTgzi3zDah7MwoVkB4IjLiZ701l2/MaOk6yDbLR2rYJEVKejybDFo1lqaJ9V4YEf
zKPss8zLjmRJQMS/yROOrN0hLrIHx/DztwgWAamtIosPATDSHz1n5Zdk8vU29XT8zMHWuKqDQcCI
GOnAWLr2TDNctzbtlA2XT5YnB9VTOLXpKpvjw1JbP0wdU/opZlpWy9ajxslkMzg4hRQnBubWWkIl
u0ozK/v5m3Tx/yXev5F4Gan8tcD7v4FRfVDhgrfijxov/5/fFV6JocLHTeEgPQmXaeb/FXg9bBGC
c7S8DOaxMlwEzn+Obmz/H4w+mUAy0SRhhUz1T3XXQhOWko6/Cz/n93/075gp3N+MXP9SxLzAt1wU
VDMQlFkyxJF/0uvoejU71zCijah0djJs/yctkBdTEqmaNPEoitLHps+SI9dS3LJj8pY7mbn16W40
rdnaiLatr2uP6SPleZ67NegeGMIhhtq5qmkuhMpNZd8t3S8RBLsxpSxD95SjXuiXHaHDxOHMx5/S
cCoBxz7lPN9up5z2y3VbjGHT0Bkv6nKFeQEGUL6OvRyve0d+0lEx3BVVictbBB1NhDS3XHAxZr6h
nTo4NF6wHp0+YiJrxP4dL7oBD4oWm0pd6zoOiKJqJCgKCXzdnwI/9Zd9CjGPrvdibft0dinfRUFt
C3EcIVCxLOlp1RvprVwmc+1GHbDEtLkp0YlCuo+ukmh4pw6jXg/0EiuucGl7pKnq1HHjLtjIhFwX
xALXldWC5AUBFwpRQdewr2hwzXZAzptuC7ikYvk06WBcGUFFQegI5P25W5ggzdaaWGQNYiGLYdg6
aPEmPKqT8NAKmpqaXKAqawi4BaUfPfQAHPnfA/0rWdnpB/jEN+3AAfJGlXpGBzBl+9y2Tug6fXZN
tSpWEG/xcmQZH+rWZjaT5GzlVEeETkFdC7WeDk3gTa70trUSbmUTPXUWgJF0HFass89G2yKKaSob
iAmadNlMWbSqLEtTBDe4VLvOs0geqKnsr2h2fIZwpZDjB6fcCmVm28GkN8nla7s1M3UYmmVNGe1t
jda9mS+uVJAd1jpuUUjG7iOvR5BGojN3LvY5zwryDjlmaHcjzXQoSCIIMRKJcyWHwd0gzBF6AYYh
xqPu3eQ2pkDUDMn/a31QbE5PEv3LW8+puunwUEZ9dqxjTQWajOkcRogpFIXGLX7WMMdcRZFWZodZ
5msKOYtD2+c9B3yHfou7ooQDelSJSEvkA1+3W7egXQratu23K4aDEDZbUtCXJknIjzBPLBgJMFPj
wzDp6D2wxniVoj6sxnYYKVdxQZ+5tHtNjkn5PvzLNjQmba658T6iRslzNlz4xywa9dekaIbvsE4w
iqycs82pGHASACvoWIBXhnWvQE8xikQmTef3dCy/YRnslKiPseJczGyUc9anl1N3jvOgv1iSTlLA
RXZ0EnENytTWRPmisajq8473KFUpCNk66nc18x4YGLxMW57peUIOzagtBQB+9NwKgQBP/KU+BzYB
xyiMEZMKFvxZRpQfaxpvbiWZdor4shGCDdHMcaFmtR7ownLgEy7ZpeXXLOECSYl6YJ48S0EPjZQx
H4d2vIpinXGbrromrJugoJh28EoYwt7o2ltdU+k2dzaX8qWuu52f9iMhemnigoLu3X6YDQPsHQO6
rlwt3WTD50gn9zhQYnxnDgWM+K5r1XVc16kVduZc3Vo0sKAtE8s3dgBkxOcYC+pGZKtpKSxkLd2V
F1xwt46/zYwy/l6y2WOdo7+jLG1ISTr37ow5xpBGw9o3WYrstYAoFe3Qc+ldTQZ0cuppNIy3iCYu
o0rS+2gaP4KJ4iao4rzphSgvgFCQFLFtP+ZFoo8SgWhncnjZlRSxrTPha/TPhjqyDTJpe1iKOsCy
DrnOWYzuGMyNdUWpTjxzEY17HTpTgYymIncKnZY6UkAtRcDS17cTUgakxojGL0Co+qMnG0katAe5
0dk8ZkAVIHG39CSC170C5nZREGC9VMQlY1AJoNJRAAdZ3kD8Va8Z0ztmEAEpqiGB9RWnLdMK/9H2
O85ck/sIJ4vsCkdU6KzR1D7FjnUulEuEZ/T3Xtb4VcgxaicD+5X1tT12qRxPgUsGxBxzEiizupY4
bJgIFBh9KLFWIGOpQevjyAcNkPXbdvKIL3Wute49dzgldKSC+tJnN0g40/t4Z+jad6wUnchiYrNX
aerd5UapjghsEBChZjGRcTw/RG5+s4PmbjDaAj+d0iF9j0885X44jvIO50SMv8a581pcaOGSNNcR
iJpszr8sqd18JQ3TX2dJZN5wN/O8MIiriYWirOGd4z8a3JXGL7fPfIfoWekf06rgphA7E4X9qnys
KL5uQ8cvN7ZhNiclgpnHGFguQIyWsiPqI5aPGsTD2JdcfgT9r2ohoNFWbLlp2R31JXJvpc284Z5H
b2BOX7pqW7tZGdQ+QeAxFm9dRIuzKQMqrqJOn2rLvjYndR/1gvmH7pyKFTaljuylAXPggBMG68B1
j2ZDo6KAzQ0I+hvxvkjT/CLLiOF9EWP12KfQYdPeqs5LY4FRzgx7mEOvTZlGpUNQLCuvrR6RvGhk
LpKFVZMhblff0Zo6hZlpU+ESxViajgnbGJ15it7rsreT9tKwNz+ARxFlmKI/dlyKhx+j5MWlNT9A
PqPA33xeBj892pVXodxknDRGYTdH9LAbfK5sLEtH4adkAGLJwDxBpck2DMBOky+5PFJwC1ghcysG
YrLr30BjJGJlOvjetl0QUV8EPNPZRAWSV0/tTH9lig6cJ3jcE+mI8U3GeWudps7C/YwK3RX1Lhuq
fJ0V1Y8qM9fpCIJgFVEbCFazavrHJc2BU3giOHkRZR1o03RAYT6jzMQrs3hHbWl2tDo7eAQZSk7W
p3GY3bGothlbJYi0KT01iX2fUiM9wEsok2YTd2VwS8eUEQPB4rjKxVYXn9w1c+RAj2AbgEpFXCN1
OhQeH8plveaWy98jtzD9rLHI2mrXT94wrHrfdKA+m0kVP8YAxH8W1XgXMSsvV5bdS8rnFCerNb9g
bwGLg6r8TF2livH0dBB1AXjIDyvV5rUaJgBdzAp1dJMwQm1pAgbtDguqDyaQFgbtihpUnbfP2hQ8
uQmNTW+n1uua3egYGvyuZNhvtMYzbmEfimmA/6WDZsWtK55CID6jve3c2juPFi8tsEqujFl8gmrh
H7sMamxajy9tktDEKSjpnVlMwbmLoInWQYrEMvGkrfPJu8DBFCKB42VMrxFTXqYcrWc1e1B81lg4
bjsRnegbnbeqdqMrKr7GrRH5hCErf8inHfWwhrmGakEaYUJYWiXUpCPQTS4VWkBm4J0SrjvqLLEM
glXNvh8svYVV3oYiLX4WqYOwn9vWTWq28jqaSSCuUFGYfBqVsm4QMsZPV9Lhai9FRz9YA/LRw/3H
+PMuAQHd8SLM8dGxnSs3F9aOX5lDu00cAppGsgsG46GdzDRGMky7I5Vf0ybL2icr9pDEljz5sSTz
npLXam1OXfcsQUwl4UiV2udgRXpPP6D45odVe+7EHhE1444rx0SlfJVe+Jh19NIrOaFO28F709Aj
vE2mLj3Go/b1Eyu3T/8EEIAjvap6U4PYfUrYp6EemkTM11ke68+RcoQnG7XqXS96ZEZo97toLAg5
xAoQTlDbxUdCD+OqN2e6s6xOqB9LXQkkPOF+04eqUlTa5pgTD63DOW5TtSMhOBenATkyC7MmBqVH
F1bByGMsvwpbwhYe4dQXu0oPC6R7QxmYXQzRrNUypOhw9ZA/Cm8ZqbOWZLl2PpMADGFaMLaRMKHi
axQW171OXAcoVJ1XKXJxFlebMbAnDeSlcaobZI+G6veZ5SpMYJOFkfY7UGgMM+0HL1MsGlLQm1ux
MAqO3gQAIXMXVkONS9Bb885yKA3swRwRiWV7XhmRzkCNTN5nNpbjbZHMsbNNNAc+vYl5xZhYxAxa
locAR4x6bwvJ8dpp2gMLgWYuHDRq+FiqXoj9kNKpfuou0AFGG8bKHAzk7NbNm7sCjtZXLhPIJwyp
OYXOdE4+9o5LETqd4y7MiQZu4nomKsz80eke2UbKgZ06Bhxi1MUDP6usj3k1WstmKpcCGOowp/O0
idq++2oSwLFbrdU50ArnX1I+mQxUX71LFeKKPnX/xbVg1h6zlgQa2wSqCmn4/CpCwf0s8f9J5v69
8zY6BfSOREOo2uZlU/XbsuM8VbZ0PkJFoKo6CT6oIqY6nvPw3bQ0IuQc19MSGLOirBmyx0FoVzkO
vwxOFsfOAFTHpoTvCd+uVqmxNdm7UGtMfvqdeZnHw7WPE6qP6bqGwhzZ3spaeg8mns4ymt+HC2zP
0Lmz7bk0eu/T2DUMXYoGp69Jg+NzZMDOCptipvRyhlYzM3b33Lsyr9nacAmlwylN4hwnBtUQYdKm
lxe1LMvvNnK9YlsHmXjiANO2q84ZL6ekON9XuDZuIupLPqdZ+uA5jNR8oaig4Jo1JlVwMp28vs0Z
qRe7NIuoSmT4sq1wro3M1Nw6u3a5qAWHrM8E+36nPPM1gODUhEoo47pIY28/1mN005oGqXWZpPVT
FQMqw+fYjwzeRf/ZYoQD22VH313VjNtczF4oiXZXPC0Th9kClsy5MPWotpNowBRPkDGS0EtiSs0n
u9H3rnaKVSzcxQ7V4kLbwY7a+5s+hdhxTadq2nAklZwhm6TDnhoNPpcjIC8zVdh+5McbN6LncTs0
8/AyKdXeB0s0eCCQdQrYhjXgtQbRFx0rLnYdx3q/qNeJ1TktdAbrmhYC597JaRuOzXwnFIcamscn
63YMFCWMcwQSd5e4HAroSS9yQIrwYEKx2L25Fl2VvmQLILBjQBM6VdnCNDnzJvOyzosljk+Yg7kD
aeRu6sq1J/x5vTDRfPCLuYag0WBjP8PTmqk4F9q7kK5MOe0RTlR/nSzc0W5Rk4NsbQSZ1R4ZDGU/
4EaAo8wTE4eDlbKTdVr1b8i8+HL6gQj9lPkWpqSYU01bZMbdnBQdmxTcTDbC+d6DObgdfGDUkQPs
GQykc2PJzDsgxHS3LehpEJs4cAvDq16lPcQnTiD+IeC68tAKO3lnmO9wZqBIPLS5o7OV2hGBvxHN
NA59yKzpyrcmDPJWaZ1GJUxOOZTQeeDnjibI9HPq8DskU3rTJ6ZeB0bLT85ysJ6qaE5upA0naW8J
Q8wPhSqc78Se6HPImxG318VosI9TykDRqcYRViKPebuuPAadt37P+CYn0M+gMQ57OVUBkyldwq/k
nJ+/j7pUp7bhvTtLZbjlHp5gEDDkqYa9E/kb09bRGhHrgXL3B9Pnpw3cLzid5osuJO+kaB6nGq6k
abS3lFWfWrO402a8L33BXzzKYJdw3HtQnLRD2jOvI1XuXR/QGofd5z5n26vcYzOWn5xZP4ysuQs6
dU/3+c9SgBwcTLnKs3JTd9OHRa382pH9IY6WexwhAYF0Kp3Lal6b0n0xbN7G0a1v6Qq/80X55rbO
Q2pCySsc91THUYKiZnOYSeozRpwzws2VDnjIWprQ3bp+q5PCXPuSiGSJpy6cJgEypnR/NF5ufRWC
CUnaB4Dc2vhjsvJNXeUnI6BKHSQL1AtJsdAFJtYHXYNmxDTKN3Bi5dyoMRQRaGAGtC9V+ohg3yDD
cOjkaf+pbZ4SMVr3dMU+tx0XIswpuM0VjA4q4MI4zbv2QBusWvZmZtZUavt1od0nhsdQris1/8Yq
wuUVP2HyaTbm0p7Yn2+iuWWPs0lbBMt0dptgnyzePZrOdS0qKrY82rGRPagN3s6CK4U7M4Rc8r1q
TApwDApwIivbSnO6MrqKTl9zHdF0GS7eaIQ5Ba5ekZw0IPrrCvQ7B4P6bI4FxxKvf2PogJWnTYdt
DmjhQCqWTzKpM+etjpZKYNZupTflACYeuf+JgujbVgT1WdnxqeYiRSkuAD0ZTM1T07vfVuHZJxY2
/6ihI9B3qxvin81CyfF0w1HLCmsp934rkNEuDjwv+hlXjssIf/mwPfEmYPRgoMsPdWqkp66Ob5n3
7/Rk3Yz97NxTyq65fdDLTA9wcKx4mmn3Nyq4D+xNnkKgkoNvU8ZRqiura9IDuLPXIDFwXvIB2f1D
zq1HCnA0zGNDM2eVu6koblrhTgcvye4ZzMs1d8iIh69JT7XhdvbGvvzmF5f7Uo6f0dQz/HG4B0Ki
NMO6gGhfXiZxFvOhA9D0szCyh6UsUJFGNZ8xXcyf4FkPXhw9D/byntaAGWxP7ux8PiMmNKFd2/dY
llfmotL9zMR1B3VzY19KpDM8r6dEOLDoSlCrJlAZnrNxObuTpfZaql1alyRoGs3jxOoN+rLsaFJc
FFU7vB6X+/RetuKjIVoXCk8CJlNKhhXT9r1HKSVSs3VdWXo4+whq4aDyx9Yr790semOQptYBOzin
DXQBM/pZoMLkgXntlRxMmaX3fK9YzbIhuOv8tjrWQMU4jRRJGxTcozsaNed43SW2+xrP5rRFADn3
if+OwYmGAfe9lqPeSOEHl3PRsCoCJoN+Zb91RgmLMV1usDDwwAKMxC/VvwfJmINhTQ8N5iqzb/wQ
sHwfnEsYyFwjM8+KNmnjJMa+G+LC3SPzo5NWrhdXP+zKaoqvNhDQRRKIlCmsiQf6pJjv0XF51ya+
/egt2XIaKwAwrTJfAm5ZjHeLegVRiibzmZklE05qy8Fady+Ty69fjbPcYHCgJMzq5/suSpYjnNSS
13MytsIWbjjWJvWWJXpGR/t71FY0KmaKnWacLmX4oty2zoRdskyupNb5ISZXuJVZBrJKob1l6bHO
60e/XO5saT/GHPPDhgL4q7EtZ2B/w77gQEpKdMdp7rqyp3Zl8lqtE6rNaLGeva2XATTi7vAo8kuz
f5DQGp8CrGg4pMAhVBsEySteXA9kHe+svcD5MJfskEOk3pc9th2ry4DggMzcUCq4t8v+WtJ+DaYx
PQ+Z+TQ33t7sFIkw1LOrPFHNxZ447eNhWsKeu9MaI9IprTC7z8l0qIIBWO907PDlPcRqmE9xnIGX
I712iD0ukJGdd6/KrVAMl+zGsuWeeX5+bRe634Buz0/p2HtvaVP8cPzFDSMs16H0oQAInTwyCTLX
SaPyrfbb45RN7S5OusdWloAQ6EltETgVLhFk8rJ6sVLSs9NAcNeIMYpUpOy40Jcu0+Og0N85L0md
M2ELoZ6X20sBEz/sJuc2iZmg4kbKn5pbI6/S0MXbgswPlAEJYctsv3C8vsu5vy0oNKJUsztQ7PbF
BYcN3jB3VlPu8Wy9ThTbQXF5isuGC3Q8PHmO8t7iBaM2zx4f3u+IFgRjfu2b8nPxtful3WXHoPk9
SquXgS/UF4LP3DQWxei453KPpv/oeowW2NBYUUrM1P5ap7as1tY0xPivUuwRQ8AkCc3c2aZNXm+b
aU7Xbl3V8ZrhWnQcWKaebXN4zXq33/gQJGSUvXE7+aZ2/ZxP6bJtrP6Gc+G8Gm0XQWewVwJtBJgP
gg1/5oPv9Vx4In66tl0+HIcFaMgaedvIfNvUzvVo+4BZcfVbH0XmC6LIpk3YIPb70UFOjzn0jWMK
mXOQHd5YrrfUgdPZn+Y1BsOyp/Mw6fk1fW4LVpe4sAltfzP1dERS/r0B5Vy/FnSdXxPfnb5cM+o+
hOG+mkunO4KOcsYrgTrQnV3GUAbzRpw2a0Z7wQ0nrsrGQgla5RA57QQwT/MVUABH68rUxEgYWbat
51hDGb643hdfLk8+Dd1Qwgotei7F5IwHsmWwP9j4YACdR0SFmO/YXcqInFlNNvp+XBrwfYNoh2zL
TUon9yV29gJqAdOa2R39Y8vS8Q00fb42B8JhlkdcIey1SKcnNy9GkxVBVnu/sTu4CouGmiT05ObX
/O1kck4aJ3WPBQLttkTaisMEf9gO0WzmKcyrtYrxFkWp/z6X8LecCaXVo1JWwUgIFPDdOjOxyLrQ
47GnbDVoAjscm07dGDBvS0LkP1KetVuBEde3kXda2EzbQEcozZASyL8cidtHWxEbXyw3N9VibwrZ
u+vOB0GEIj2tcWSuqijK8P8WQb7Jxt76ci0N1WgGAzPh6noFuMkmMOjzhWZfE4vDzbkE/g5nn+L8
zRPWqy1h79hlYtLitp7K78QzgWac6PYUlsdl0641Zwo73ubYi6C1qHHpOA1UnU0PsFFY5sqVmJoH
VNF4q8i0vaolzz8zo3JIqo7uJMIEmhXwrmLlO9H/IJn6l0nsX2KnZ/Wzeujbnz/76w/15/D3/4uZ
7Uvt8l/bGG5+6v/1/vOjoCrijzYGXAb/YWQwYNf+Q5Am/Q8jw6Wu5feoGq0H/6DhGJMePQNEWi4e
h386GQwcCxwb4CzRP+DiMfiXl8FwLQKqrilxMzCmCS4p63/LzPBrrsYnC0eMzjFdmyVKglnln/8h
epQWTd17auzfTFdTdZDMOnXQEzzxMDFrJunRFihYZMr6t7FxtLd2IsWIQyJ6t6GUjfflVSlXkypz
1XPWzdNXBbQ0//0J49n4iwKLXwsjXD4mUS4GRnR18sV4f66fMTzloGcNzptDjwY2NXcIXiwjcK+Y
OtfPZPpYq+2k4qpDE3r9JgztMJQejbfaE+McTnZWfP/hl/4vknSXrP0fY1Go+PCcfGmZkiVeBJdY
/R+/uTGxitj2R+tzro042YIZld9zgFk7HDiOdVxLhkViSp2CW78quYYTWjFfOB7Tny7n6D3u+h7t
L7NZjgLL4t0fBMdjEMnutK9ymSrUuwVxeiqA4YxJLDnhcWtOiPddLWUc37e5Pdz31WB8LM2IHQOu
6RtGRDwNnomivJ6Dsn6lTQBJ1B/tmzkIxOWwX5n8yeBkF2b5np/sUUHHc8mye54ilT3NQNluhG79
gyENeB5p4tY0NxYgJQGSyx9J67aHeBidzx4WCEu631yPXaqaFfBl1n1Dm4Q2jLS3q03P6bHESV7m
C35QI4Eh4k09vny2hLUANkws32zq4OAEzvhWaaICVi77e7L5IPwK8OXGBstmO2BK8xLrb5Jtl9fo
Tz+hhbfLIwXAS8gLwGv7x58wERg+WnaXT7OyzTs/t+ERNxgubi+mnxmfKGpBmHEXPC2pLW6JH0Tu
CuoudUtGW/q0CSxZewP20b+bQSCyeybEYzYmJ5DbJHebn4kFazG04ecCu4wV3CPF5OSIKGLdS29w
b2bucocGL8vvrrO/fmEuH/1fFiXWDjpoeJ2JlztkH8l6//pX66dpZHS3lG9GUuI+djKV+GRUDNpN
80YSbqna6UH7MzwtDybUSucjvxpq+/TuUkp659WxtEPwlP3uv39vxK+vMp/M9wJeGJOTr+VZ9p9b
sgrolpysVf4+NaV6qjNoqVgfKbUvxhKlOIqBp65sVNU7dkn7HpeBhSMiniQjY5/5+gWxVvjh33yq
X9u0Lp9KOuj6Pqld/uPYl/zhH9ZB6fFvxchVvevCEze1mQcIFVUdPNNUwzC0dwbPYmDvct91MU2+
j46SN4k/1h+94IywzhzDeua/8/mY9jnPgOca6NNLR+zerYpzkVJ1HZqYiv/N4qrfPrp0MLaR07Rw
7MvLU/6Hj15a7Bku9OB3XxnGR+Wm7j2Caf3RjXEGyb5sYlbNxf0cXI/zjy96hgYj9I4uDISfO3/3
TbJt/frksS8JiypB9jWB6vGnpCa8y7hUjdO9N8RUH1RQM9Cfq7Qk3+I3yxNAMhWvGTQNnDuFV1Lk
A50qAwnjT191ijwWkr13TwQDuYWrZhnNv/mEv20Wv7wbPhNVj58bF7/EBv6n1362SztJ5ki/U4yg
7jIh8peyZRq2TS1iaiFDJ3J8pgFKa0gQcNDhlHdkFfKeMRVFR+2RXoPZlsI1p5KlCuNWdg9ogvI8
WIF+G+3ZRLkeg+gKr/tUrNqxrb+xK4wTU6POwOPQjG9ZJ6Vem302neLBH7ew6SDzOB5rpDc2xktk
9vxaM8KEsRlxzHwHVWmcnWjsnnNuLffRuMTV372b//m3u3QLBS6dFIHLb/innigtTJqQc3N5j6Y4
IVIWSP0cMKk417WVfGLMiphQ5+L9chHzOTN3xaE0iyYPwZ2IywvTRQ+Ng7E81NPn37yh/+mzcf9h
NaMzQ1BYY9nWr4950Q2WXzlx9O4QBC5CSxS6C32HFy2UvckWWftZ+VhYw4QhpDeeg6rSeEAGp8Cd
3rn9ObDU8qmSzvs5OBno3r/5fL9uJryGAeltQnQ8XIiuHPl+/XyNFynQV3H1EXndfBhgXQ2hXJby
VqksvreQvj5Zed1hZegmPV/uQO/A2YKXWnT6Jner+ZqlnPn9kLUmiNbH//7j0b/zp/fSxitL+J8/
hHML5Sd/Sv5LHUxGJwvnYwH7xa3BsmS0lXKig7e04/Y1mOnTPgVLaTD56gJBy0fFbWM1TWpwD35G
do40ZWYugCcUV9wxc7x073FagNxoarvbmkzjL3dnDSPxMrdBPmlJjFuWcH4qH2hc4XM4OTaUyr6W
pcoei0Sl0dFltPpjzOF2hIPfmeVhIfQMHTKI/WDb46h7V/nQuKvRNdW0Nlq3+Brxad9jVcz7tSC8
dhVUdV4QmbbFUbEtdiEs+27YLKKFJDzhd0nvyDfCfujxz31as10fFvDbXyzltf9qGkTwNhxMmCNQ
CD/88JSXL1yC09jcO5hfMZVUfnk1cNJlDddl2oaJtRgHVlVmzC7QbD+sXQ8NdMgC3B20zXvPdCsQ
TQKqZ8PxNF2kEW/uzI1lZr5/xabSpsBPVNZc+7Jt5itHUgV+aku26x2ss8k5e5y8yh3Rt95adYSI
vuKoCO7MtAb4tTQ62ENLLgz8l6iUK11pnvOG8rS7LOjFYz/V6Mzk2hIUIozUEaneUt0HMmnvZ16g
/pR4Xn1P4Kp9bowlfuV4tZT7Trsg/UpsUpx2YhbDpRMk/wc3QkOdg6KhdqC2cvhSlv1BmbEdb7RO
ip9DiSK04vxdJBvXVtXRcEDisDK4HHkWV75SaQ3I2cRg2G97y08PceItzzwJBux4FiXQlNA3Gbe5
5auQhnhz2jJGZidV8VnF0fRjGMqZXpxyMt6Z7+cPZlR7eKZ7MoShXmb8xEUyBaB6mZJKkpsU7+2b
shb+2p1iyVfTe8PexsToXPd97JxpA3aTDX14GEamtKnu9FCUX9bUM9JrJY/1W4aUSa5GK+CY0NXc
Zo09Qbxz6q1eWpbs9NLSE31d6PYnJ+mck72gP118UxRR4XViFVxsYmIh/erDt6yiOFnjf7kI6zSX
c47BjveppZTX7aV0mRqCS1XGyP/uwWh9cR6LQF1Dz3NxM/bkgVdW1ifHrh9QqcpA5snbgDU5OA6y
Rr3DVlTg1HNi/6VvdRVD7wskQa+OlHbgevi5hKpujcrqbhjyLuKhFEnMu+zxlpecwsfkVXvTfJ/Y
cXXbWm1AkMOoT3RQ+AYzzmkmGGJyjyRwnRBPpFkkwWuUuPa7dub8Z1UbOeYm2j4AKmqTXkHZ9PGR
1JB0j1RpJO/W0gy0VgRGivw/UouwNXGEAahjhbYfOhrzXlVFlekKChhPeOAugqjWIg0vLEcSYAWm
HdbWpXjWlWPfj0Exf/dVnyAv5jwfKQvfDV0FI/GmeJkfDBLO/JJ1mn7OPaaesC89+aimjMJhDtw+
FQceFPKcqhMCi2b35gvHvKPj0/gYnKh5E7Mec5oWou7MMohQ13LveodYpe7JsCyE00Wc3Gapj+IU
2RY92ZVoBN8tLuk12lf7YYss/mxZ0q/aUkC3xtZpncoyRWWtOgqfqQ6IfFTzbHnGwI+rsGWSbfAS
WXTGO2n1he1G4qCcc0evTMKoJWJxZL01GMaadVJzjF8XQ4p83nMnXFmOZODV2L0VrHgMnByA+eg/
xI5T3DbY8Kc122fWMyzszDa0lDleTYUXv+KYxnxgouV3YIQMMZ04jJObjOqhZidQjX8jMcT0uNKT
5oOyi/QTgGwJJzeKjGEVkwOSq2RxCSh2DuzRzcXc+EILmkjJKeuUoeMSjXeEx5uXyo6MmzjKihST
KiLH5drRHVhbCcXKfOg9DtcWPpSqqkn5NObJ7xJ549ZjXYaaeoqPjDErRQQ2s5FQmBJ1v89n9zqz
8UWuWhnxIeLOT/4Pd2e2HLexbdsf2jiBLtG8Vs+mSBZbUS8IUpKBRKJJtAng6++ArLjH8o1rx3k9
sR+0bVOsKhSQmWuuOcc6p6lJH3u+1mwb54s3Y0CJp2SjpjjIt2lCanxb+n3wQEgBb7VjMalq45hZ
P7FN4sSPlwr+YST68j2z+uVjhAa2Wh/C8pk9NH5Pezm8IvMFjzqfi69txql3z1jFJDkEkmFXl0FX
LemyyYxfyk4OWCHtoBM7Ok+Ty+0mZzSJXLGLtq0OH1OmXr8vdhbfk+hAXYnq2HsfW5EztxDyAh20
hsBrkIEboS/l+TmtsK5/9ch1zkfE+uqFgL8xuyl311a4XaWwY33/uW47jbUhdYdnQDYk3CZDZb1p
Z7u8bmKvqvat7z82CvthVqby4C5teU2uwMdsYqfut3g1IeJnJEkZJNb0h+n0FzF118zGnWz2OkVv
1RfZOe4CXkeGRXWrSOl/5l1SvrHLttOJigcviuf21gfUofSpJiptY0cV4ZXDSFZM/SnphDoKkJ3g
LyyIEtLFU60qoqAoxbH9w/cXXKVD27b38ZhSvOAEk8M+NRgj9jA4qNEyQBv1zJzLsSpHptQqfKSc
AMJHaRRmf9aKfA1+M23Gtx33qfVKjoYttfijPdbBMx+7wDJCj4eTbL1Ur1XuLGcRQ3kY5sbYwJtL
kR0oqq3nAE1f7qBtKLlrmQj8kAlWt20g1jWGviPXbqRmPNnEii+hPw7enoeWsbKO8WkBePhRlAKY
sm2xybBlUibezqWxaMCHLGiNlYa3c2aY/l4FeUFLXc2vMNXIBE1Laz/DpQm+LG5J6NfUmIIbCWxl
IzNvAKbhkDh/Cwdly8ta5voPEyFGr2GGhLZAME5TxGBtbKncI6TBifmCE34u8xp8BSPa1oWMBEpF
1Z818rLawk6MziCbWfpVfV3MOkfMsCfm3Y8pk3U3E4YODVCnRlZqbeawPvtyQezZLg0ZfBrrJHuS
N68t6vEsOX1SWhl+4UYHdHa2mbN0H1E94ntubQ+0TNnQMrwiazp6f/TYicQrwUpAPn2o+7c4Qyy9
aYcsdA6p7Bhs6cm1K4m0WeT3OBCgvhDKZ5Zt1CbunWe60f82LREnceGNZ/IkdM9Iy4h5zzzABec3
zFl/H2iV3nesre4Vs0TcPXqM+zpOS32g/4LRQg+OIFqSZ2CCMHqG7yx3Kti43PHM93AnrAxphUPm
ZEBNPXZRXt8PWQzvksRmiI+rmZD8ubb1+BRZOXPL62UmImLJpoY0yc3h7wEwtS2HF0AguUi5rFFK
K+8mVr0urnrm2rs7tAbrK/eEPvsV7LBtHdezYSD3wAVwmXU9HUeAN/roaVAk2y7tW/uI085cYQwv
IGl2iXhQpiX+kM6UpK/WnBHJYGp0YB06yaCbO7ZtwW4dloW7G/rRehpsBlfv8bnPxUllfpkeWjus
54ObCxygnlXGDfOvOXiQGQuwgiVsMeKYIzR0WxLMWFgcPSdfotTMH0UU5TEO+Ta3032FpgoENG8U
0Ew1jdW1aBstL6p2Un1IHCrwG4Tn5p4G04wi6ZQ7d07XhnM/JO8VEBQO6anj3uQ48b+4nvH2LFBz
vG+4hO+OGIuzZ+csg50z8vzgJ+gexGLJN8z307Almxu9EVwKntBFrPs8LaXcNXCn/vBjBsonmUdI
iYAs/tncQ/GUgNg2A7gjKL9R0d9oRbq2tqYII06kVHgsZ7t/jQkFf+m6AJ8EM0ZWL3480Ty3zWAw
aNZx0W+1paejQWdkYzUJDSqA0W8dqjkGLsyJGI+LoHoXcpicxzzo+BixyCJ3x83T4BYW7SfVZaMZ
UOIsjwlZoXz/ny4nSWtlyfgVoXFS29hpKuTW2h3M5j+qqfHSBPX41epLUoh6zS25XOIO/9R/tFZk
LvByf1VBFl6KKfGSfWfqKd4tVlT9ixzp/o7vAhJBj8O3Y+Q1G1A2UJvfi2OIIDps2j7+ai+zdfLg
/Nw68TSf2p4scqBd65rUp7/Rw8IIAIY47sYu1C9+0nYnBxHtVBSZvTNN4h5aoacDxWS6b5hffe5Y
w4hQdN0Ng6zDfZU6875vGaVkO1V76JTAGls00dsMmv9fdCT3dzDa+qEE/3PBiKLJEyz9W+9koa0d
d2y/H0vuUTosOZ1cR4fLW58tJM7StBm+wmdLX1P08VeCds0XgZmOGc8wKT64PYMTS8/wGejYYJ1d
rG9jskphAA5ytpxo+Ea7P+fTUkq//LMc8FPj+m8N7Od7X1HgoMmdGKDaT3jeX0RDGpVSzCqsPhrs
NdWuGQjab3XmJVcNJucX+h44PivbxpgxESXaLnPLiCVfxeWjGkv9EdlleLFpVTB0ohHjY10y3L7P
w4RYQD6RKlejGK5G14xv2u/x+wIKsdnjEuARmwVmy14tpWw2jRuTx0cTdq8RFQnFo1rL19hzqoXN
UtOH5Zg7vsTSUA30kD2/Aj5gthMbZXCTKalXXJJo6K3jAtvGeDMfLFdT0/lh1L12FVi3bTIaMW7L
SrJ0hBmEiUtgQuNu4UfQchVjUN9Fck7wqZmx+MJZf+k3rKo1OCx6JQ99EjsfNgAqhS5SgsiAOOXe
hpwennmUsWraeMe/GRkNZzFm4n4xLvGkZFmmM+GjhuieO/fnYs7a7wkc1y9tK5PzhDO72OYqXLod
xj2nOIZLNP6wCCJaG8SToD0YHfV7n/VHoglV4jYUHSlhODL9SzYIYVgGRXfC6xJ/k2kXHzytxrcI
jPFdQMiYj9C48qNdPJNvR8WDRJITFNRg8H4BaCeA9M+31N9mb3NLweeDLUkv0LHJRP+9m4JzV1c9
cI+PiC/2ezn12XvNjKwnbxjcb5TgmcQ1F2X3HdbVJwg/oX1ATxnvpYvLsqA+v5QJaXwja0gW//ze
gt/bIaseTfvQjR3o6wCwKQV/X384OFsJ2AH/I+qrlBE0fPwXnOdTejBz4Nx3YVcFx4bn8h2TvXdB
rHBPC5k4ucPoNZxMnww3JP4wCrSLD9OI14qOFiTsexKN3NE1fIkrlIDgfWqJ2bKdez1aZDM+W3EW
H0UT0HTL64KzGiubBTuEVqHDQtDU4NyL+WEVoo58jjbcjdCmog010vQOEpfzg2qy4G62dYv3Kh3z
XdulHFSznoAnJlCVgMIdReVsosUb72K29lfXH3Ga5OHYPoeZPRS7xfNpBbRDd+dFTYMjNS3KXcuY
ewaHKA4ZZCSkups588zAWnx9tdj+1O0oPiAL+vjONPqB6C+aykxRhrJ0nAzR/dfaYL785y/L+12p
5EMCNqd3QGcyCm3H8/7WQcCOg2U/Tpzvtg0ZGWwdI9UII++dcNBXRdo1pwg4xp2fK73Nat96bVTc
H+egbK+dTLnHfAzXuHG3FCxbvgW2ajCHpScIYefldLvYbQDupKxJI0dOfTAj6THkIszBMCB2PHzD
emQv9kGg83PfZc1uGiQnKk2fR3RNf82qoPf0BpjrpIV7+ueP///sldym7JTMsIcG58fcar/fq0u4
9FXZeMknWYfY2ydDmj50HZ2CQ17r6YfmJPcFB4H44s0wnylbmwrWGFyl1fZo+Vgc/fGclNTUjBKb
4A4kyrabbU8g/GLjXpJAgjp9n/hRdsm5fW+tqlR/WIXlfPaF3T/AbbCv172hg1gg3X/pMYifY7b+
uvXQjlx9DzYtNyRpnA+/f77OjQdCQNPw4RMO+opAn12zz7bLGrAUb6aZozsmmNbxNidJLHZg5iRY
s3oqbh2cc7RbnCl49ngKxxPBIkMse1LTQ5k70bvgbz87OKGiTSU4jx2qefBfBhkrjGm1uh5Q0DjU
+/7wUnuIJBtsOvOjIDJ9Ii6Ob8Ma5oOM9HDQAz5KPyQncerjgji9HRT2NyzX6QRjzmm8Z7SNskGf
1uaBc2yU7/N2iJ8xU0zOObIWwjcKXEX5beBj/vCn0vvDIjITrIzJ0GxxcZuTi449bck4dBr3oout
l4N1cFOPjnwQMKmL/eJO2YPOQu/cdJnzZYjL/oZ5LtWjbuL5TqASITbF6Ot1jj5pB6liAZvYiWzO
jWdp19ZDO2v/RoVYzDZl7IdvuDQh+ZBk0ZgavarBUZ3qH3JKxu9IR9X7MHuY2ayO3tZm1h0n+ZGy
+8YUdf7DW9oIm5FXw6BbslDrbQpSuT20lTuHxwobFqS6qYnmZwoEeEvzpFuMwX4hkluhxHA/MriK
8LaYvGd8ZAJFJCTHep/gRxgvvcBpceuL0PeiQ0oN0JEg6vqwOmK8Ax65IZNGOZIUIv5Bwtek17lT
8ywTsmQkesc0wQ2dreK2CBi0jFYfGBr0E/5zzNDlvbPM+XMXlgPMdJBOl5CRFy+S/OKDDifbAYLH
5dgtePGLg93FRPz8ImnrbTQZN99S+jrqpuiT8W7xomitGUDHHlhfpuZYOXVUHFmJnOg44DTwN1yx
6N3Eok62CVaGfDdZEWbdmoRasaNPNd6zxAU3IUmP9NqVVeVfZ3XlFm+lHzfFxhmygolKOWCsrsic
EeN30zTzpprw+2Ui1cVG1XJAWo5r+dm5mKU30gwzYHVoQHdoO/E3N1gzt10Qnhavw4+JwSM66zjt
GxKvfgaAjZzSguszDk8DAe+HIBqRJkfwHySywLUmV0Lr2D6SCrG6bUPCYtzPfcAY1KnGfgivROck
x5MwSOnNBHAYDVXhJ6qUeraXEQi7bFHIVD+jTbiJZMaii8bywq21TCfCajiIMOIXNz3wtQkFqubU
ZgUlc4vJ1BCyFgUtjXZRcDx69urbVohI3WgyH3u8mS50ohoQm2dN9FW7Jn5Sla7vltEBaxvATXqO
mgn/BukQ9zFQ2GRIccgRaUD1l3Rq2qfIycJrwsVUagBMmpzUBePoN10kcPWlU0vqEYk6u7OpChGq
8KafE5V5HI4d79q2TdgfRpaIHe9zuE77xQDp9Sf3wgoGKWGU/vjFVVktkO95N1NBu2Z9opbbTKea
OG2mmDQxeXV5t9BDSo9JMJY2Qpcp7opxCWGA9u5ZgnfxnsKy1jfIYIsNzw79DqV9kpgHi1Lj9F7M
si84B9w0i6j1Jk6q8ru0B9zpRTBGAFjcRvWbnmGf96BC6J3gXLou8CnIbViTOzwlTPD9SCsT3uVu
H+yVpjW8g+CrWWL9WhJzJLDBULE0JqaPmtb/wHjSX7V5jP/La+qPjGTvK3k09t0x67oIaaloWwy7
C2BOOjX5c2rF9PA42VTnop+yb8MUlIcpVUzRoK42Z0h8RYGHvqLzl+XTsYtK6wdu4k7i6mxlsJ2c
KP9ql2P5Gta+gCxeWSnlsW5VdZFaQNMVMikvo1MMX/q2JqFYeOnjLEkbblp8p68rZOFcNYgxu6lN
iKhHDerY3lbWXF05Q9j8CLmrhl3m0/MCXJc58RtruvTuTJOX9hHDaE/VT1+/fPCtdk1h9TRND9Br
wboN4GCBPFhJwuKpmHSwVRZZ8UNWGeMi9lq6OHm4fQTbbQBdD1tT/TQqEG7vxsnIXqRZE5sMc/sc
5gev65I7S1WFDxhYDI9NPzMZIQ97c+nKihtTFZ33ZONkMAfXyxqL29wpxmtvYO1v0iT8oI1AAAS0
qk08BTbcntanR+JdrKg0r9AwD2x20mNWJzzLfTRnyxZjYx9ceYOjy4sbNoDasd0hIBAqagcmtDJT
7ortY5GfdPsJr+GAy18EqWfF6l6N5tSkanKBphn/6zCEEyjWUBXPzAMn8wd8sMh21tLlfwR558fM
6bX8EMMvjStAJxI3gxkqfSdGIvJfdK7Ua4NtMT8EfS7kNhuarCCVW1v2ttNWgH8sWUAj9DZuLM5j
JnhBemjyEzDYcD4bZRz3rgxbYoEpJ+p55/DgEJqqS64pIOrE7KSXiSOQiOjFtruJk8cQHIAYJWia
uSB8uKYuhwMW98GiW9CC93D8Gru0kkP1bEVe8+TIeXns7HlAqE3DxtkjgoFmsRIbT0QZYc2H02aY
rauJ2k+bsjfFtzBkhNSmY6rFQ6ykePeqmFw+HQZb35jZpbVTo+jAFsEZrDcZtIJHE7n0xaJu0U9R
7NWPYCWh3o1VOL8GYImeZEgGa9tUEPx3OlJBSJhGqmu+Ivu2tgtb3JSzoUe9AsgJH65nZjKCpLTe
xjBJkSswzrO+LcUp66EFarlIdz+KTGZvOgFMAbScHXrDaq71m6Z0fslX194WOmJU7ZMcLsuuxQfw
gH7cfleCGmpjlKBzR1M1+zKQKn5h9Qskro0sByiqXUC2c+dcRD2kUAB73/+DCHU/gtGwiuvcKuU3
2wbhsFldWXwFnHTJCdIPx1eD22MzmJ6Fw/MYy1HMkp1V6d5TWxuMxyGWLvllPYX5TLMybb4G/ZQj
3kuSRrk1gkzoFjLSm7GKLfgYxZC+hMOUv2sbNGlTjMFrT9qmv1HYI88erJ3iKJia1ZG8AxW0F/Ro
+q0fq4bg7UiIoGBoq7dLe73cxXThXwtBfnXT5Va/s7kd9N7LnEwcJK4W68BJY7yGduRQDLsKjmFV
LSBEHWLML3EpIoLCNPX35L+R4+IsvfVQal65N2hq81XWZ9g9s8IwVwo+gVdkz1FthqfUzuazmEJp
b0xo5dN+7lr/slRmfp3m6i1P6Q4x0dxhD6wi42+IRuhwZ0xsHgEjice20uTnO5+CDB7gWJ/7sifD
Q3qAy0wngH9Ns5lIIb6go+wCHL61TuYfnSjL4FASfIye8ops7b5I1UjWvlZ3VTF4NyMj55a9O3g9
3zWS1mHxdPq98mYOZz/rpv8RaO9/pwt9tUj+/03o24/q4/vHX/3n68//mpSyusWxl+KfQJ/8hcv7
NSkF4/f/NZyvA1VW55LPeAWf/7cOKfwFz/Od/wpCfodNLnf9D/+jQYT+75IpZnfM25R+NgVuCAzG
XUv/v8iOkV6Q+oi7PYVeDNbqs8uyKvNRe6ux6V9KdtKAoqxhzbTQzdmIqoecTkzT74BB6s4cRluI
mXAZpVPebcsFSpt/5ZN/Cu1jHyxe/lH0qu7kcZGm1zUdQ3AQ7slbV4buyjCWNC/PXprAMN1GmAsK
98LIvEg+2bPj8zKC04BenpJq8NnZ28FtnbvcUK5DBBIAQZw7MJJQMbe/3laHA6PJDz4RMK/YFZYV
txwsZ9xVajuRdKuhrFddbiMcVTH9cZ4pcPc5w48WyMc+naDKbpPzX26Ahz9r6b9OeQlWOeu/S2yk
TZyXKHCBj9QeQCn8m1euZKfTlU8zkAHfFW4UjQ81sPe2i+JC5KtqUrD71mCS5tOaxMJRRmJnr1aA
GTvV6ygxR7kbIyRHpF1fOhwoaQu5SVXvU76cfL5ChUxjLAuIr6XPAj5EcbtVUeJxsYNSUbMf/cBt
wgL6DNx6CkXYFGB4inRompTRLwSNYO/bwuV9QW4Ajncka+8F4E2bMnHH6xI3uqr3KNF2eMExnUYE
tGdnDL+3tXLqF5/ryLuroDfxCwMmc/DSEwLZesomaMWPC1GmvXuyOpWET5anwq7bcazpGTy9YNYZ
wqNKLA6Th4gYhi7PhKFy/Z1upPNTMEJzCDH2DkkYbpsEscw9NY20xvE2moqKi6B66sHx1s/rnFdr
hA9R/NhoXJTEjppm8q0jrWqHBHow2Ov7l8Mg+dhZ7orm85+/898NzOtXHjrr5MrIB7/C6ftvX3nL
HOOgyE37utB2T8MrT/jJYq5t7OuB2DVZHfTZ3k1pJxMlGoBkLU9Wz+Cs/ORQiAfqX1Ss1V/+2x0o
EK0j4XpINwHD1/72dqSgdokn5oV1DF3i1kCHSqds53BescijBdN6qUaTlTq7WG6hgxFQ1FClcvvP
l+VnI+P3N8LqR8MOlz8ouujnQKS/rDhEDmWOche+gDKpRXk3tqw1+bFtlQz8S8wXwoE9HbgfC6Ki
amlqWIHN6HBryTnyzQyGe1j/GM3M+XxXDlr0zn2Yj7NnEe8vxugTdM6QqvM68p2gY6mcf5si/3v7
jC83WGGjdKc9m7UYP9zvyyYoeNYmoecXvEF5JnAILyhFe38AQjYfqU4bb7yOLabkYFf+lwto/66d
8+IraxXBm1vLcW3v72t22dINzRYvfcG9MszJMxI/w0sOfRc0fIeJV6wvHjLAjhvcr9syd+nndIyI
OTOwAQDvnXbxOxTAz9P1SQUbkS0GebZ21vsitbIWOE/mhHl8X+MjdMUxGKp1OTFjVvM7A+yRIa4Z
vGCswvUIHuidWCaGzkfI9jlPMT1XoKZYxgYk+YPHDsBD1mkGnjaH2a3F+uB2XcHbBJ4T8ptjTw+s
O+RZBt5R2UXrU2lJua5JGF0Cvnxs4z4/2Y6T6juwh1EGRVw3w/pse24489+iP3/LyEAEfjUCreRz
TcDfeUs4tmkVXcNKSdePN1XrZ85lzHM/1R3tgL1fkx3NvsEAHMx805Ed/TmJobKRUFK34goz6o6V
er/gYnL1jkkegbNztOSohxstLulPb3onCjFNEOUk3XXJNQwHeax0mI7JBddsFVgfFEzrZS/CtOHL
m5q+mPQ7IknBv/RmUKPizVYRCJrbIgcnok45jRGCx5vF4mlggV3Gnh81uljfNelBzeeKgSlZT3QZ
1lWt/PN9Nsw+t54q3a37aC1o+ORbGlGY3w5zYezO2UjyhyKmrZgMOGHZzr3mM8h7i6/p16/CWNXP
AZHWnyvq1Kf19IiS3Zk9pSWBhqOQcArc56Fu1i8X8LuTF2/9aKJIbcgNODkQ/qxaP7DBKBkMN66N
uppdqsSlQPuXTgU76m/LnPDQ6gObJgWlJWKuCP52nrENo9jdaHQPAFLpmxPnAghB84/uftNsJsxE
/FE7MgYntODApm3NOQ0uiDu5q2c18PqJu5NJEI716YCvBAZZpxHXNs7c9YH6dReP9aQZNVqGfdlm
O24IbGnbDFdKe27T0Mw245+yzM+3Nlb49dYxxUDDG/CbQEwyjJzmsrc+Vo91Y+JAw0ZMIj1mYOQ6
VWkTZ6qFvDOs9/6nqf31J+pCV42FszjGXEcHRjHaiPB/JzRgD3bT8khurXM/WDSLugYFWHrhq1pQ
dUkG+tYAaYmQAgewm4YOX2YfiUzEyZ0BgVwy4A7zNzJmJZSsAfkyziM5w80T3DudiC3DBJFk1Ijc
M6wST+/6WC6duxUWY2QUmAkW8fnK7srJnnaAY8D/7BmGRim6QfiPJusNUB6Dp7adR3pjwodd1Naz
b6BHU5vWcTsXB1Wz2oVHGYmCOxvXab/AJ6RRVKR7OTLd5gm/ktt8lvmAj3eb2FZM/M1fsvyYFszs
Y56DqmZq7rbpzUSq98/FRQacVngRMVk5CEJrZtY0ZLoubNJt70GKrrZl0maM2ikhygztc2pgDaEo
0n5a5IVhTrlEy88pujqOMDAtPsjJG/szJgoVXQ26dRyE8WkFrW+1G63Hk18rUh8aX51llA18Ia1K
CErfjpFmSMuehrrffP5apuM/1ziLr5T1om8SHkTk7PWO7JVWXMRxsHsskJoE4IBBVsTt+N31OqLZ
aV5xe+JMNeFwE1CY25BIvXrUxzbH4/T6L9tPuA5z/MtRQvghDwvhLJsKxhdUIH+Lskk7rsAlanFF
2FrSfieUntb5s0MGlWe9JLB/osmExxlxrq6KuNU4z9yEBmXB8r6bVsnzpmbQl7OjxA9uDYUBkNnB
SZ8p/qkiYuxN5uyGWIW22QRhxeYakFrCA+Gn6hoZuS5qEudx34EQZnLHkB2BrFj1fa6oQrDW4Meh
R5HC9c3g3X8knZrR8IRkpkjhOjjugfPV+0b3jNNul0jMYM4C11wF2p6AiyGZ612TpOgKsp9CBqcC
kpycm5h80p0VziGsA9z4iGVlZnYmSgVDIbJI7zKymfF1KsYuogSpwlsaVFW8N6nWER9WhU9FNThn
nG70lsTiuV+dIJbXxSQ6GENDmN9Bvx52jM9xXpkRD3C1bz+IIDWvFkSyO2YAkBxfel+CanZTspzj
vvIwokW3DTWMG8GcJapBp85ry87G0hNYMCJS71iBpNrN8ET2WnOzYl2ITnxWZ29bGWtQ3S31c4Cm
vOkY83EzDDHjrZbVOxkX4fxiF0y962Hc1Xgai+5+lA3akqfbc6pSgD9zLx77yPKOpBJo5ucauSwj
inHTJKo62gDAds6iiz1sq/BMoZae9BL1z7YW4n12o+wl6fr2MlttcptOcXxVdG2vNkPTMeZC1s6G
BXIhD7JmeeMln65sznc3dS6n+9rt6HyZNt/TQ3G3rhppS3Eyn7/ryKinhpMik2Xs/tqywuzOhDaD
AAESN/uibJcbG0jAk4eMc+2kWPJgGc7+JmeHQlkvoht7yP2XQgztSwxRAduetLajaJOTaAfNblKh
3DpWafkbyi3/5I9B9aR7HCjbMG39A+qy9ZG6sr6NYehtodL2T6tVhSZ16x1NWLtn5jNYO7OMyw+c
+mBDAqlwIiTWrsYhsumWxPl0fFWccPqpE9MP5/vFtfpzkHb66GTjeJUZHORessw3hZZRzoCS2n/g
9BVNe85uKLihg+FKzPON1j6ua/K14SGiN/FHpKbXOKiHT4ftDddczhyRwCNa0EOVZYqk/eyzAO+t
SUX3IgWz5AFJ9IAl8wGQDsUzuiYtGguKm72rsbl8AFCEUeU1eX3LrYn9dW1OUFAyXqyxVjwISPbb
FGH4Y5I+gAy3BYGRBfEVSodzgUqNuoj88Or5JJXqZcw/skphyjFuNT00wmAc0omzicuV5mvMSI4H
oav6ZEEtvY3LHwR+E64ghxqXqJ5rNV9mKxwOYtHwZwY9sGZki7oM+dxfDJvNZuFweBxQBTbR5FVP
AT1Od5OQUgGzackxG1JoYHoa6cqV3bsT9tVdRgNib5lyDAlNhjbGeWVS6EjlK5LhuNJf3rLF7a+o
0r+NnfcaFOVEPaOmgzWEarvEbnNAEdbWldPjk7iFVFee+GAFs+Ryo+84UWTxgYkFybhrGpctObPo
kgNU0yyvlY8O4Dq5/dFa1rSlo4m6xFyWd4LBtFt1KzEm866K78FSwXvKLP8GiyvTIBHqr1Xejzxc
IJdT3zNAWWDEgjcWJaTjqHkHNWPfOLMIXtZcLe6fxvbhr6j+EDDb+dV1OsbIEzJor4FuhCgQFJs/
yDNnNEIH3XM4d9FdgBx18txMHsNSvKTTO61ECAYsjJMs+uLDPoUW36KZVlzha4oXd2fXpr9C/u4e
acha+8HNM3kYRWw/pgSWRjL4ZcIHqllLWkc8Fv1sXRwZ1j/oP7P8xNK7TWieyg0X3r42yEf7yBvK
Z02TYDPhOv5IvBpKWmoTsq3RQZYNV0E/OWQpD/mEo5GeTFscQYHIrz7wnVOIJffT77yO8XF9eEB2
zbZDsLhkkxjRy6PJIO2Dn8TNtaRbvMaISDT5itwxGNbvkc6abTFF0aV1aiY4dD6NkWiZtsXY9XtP
uOlNuYz6hjbIHW/8W94F5bdmWSdDpgsWJ+WxdpMc2dPdl/wtoeNrQgHxnQwnfz9L0R68xuAVEkbq
XQ4O6NbXE6BJbWNwTPwbDBjMmyogyJqYkWMbi2d3J1sN+pUhndQzou42JbCrE3CS9pnZC4W95aaX
d1ZquSQJuhpI/TSe6NwvVwBN/aOZ5+Tk89r5LgRO/Ei2mjZ4jWZfHIhOyOqo0ijLf2CDL5ZXutUQ
4vaLjOgxqcUpKZLl0iSz2QQq4EykFw5q0LGpmjhFujHZvuG+yVRESd/FUdJf6bXo/8QfvJ71pNet
xVxnql57j8QSHf6yYkFBPTSUdtMl6oHIq1NWOjOIuT4rFMx3erxmka9hwb3c7+DyGH5E6G6VtThc
BdSvYR7yfheHs0lF32ooFaCBfqmX10n2KbOgBZho6OE/iyNyKCNAuDKMmvyK0ETlf+PZXBWAycKO
PGy7sqcemIdxXM5+CTP+1CaWpbttnep17LRnArCjJZZuwGux6PM9/RYgdVbXeu3Osiq1vFpJNUc/
7LEk20wZ7pQ3LkBO68lCs4FlD3i+uvh4b/MvPU4ZZjpDg6rl4+hjzna2GInhz9wwSmESwdEjO4Lj
ccjySrI6Igpgxx0TK7otPDhNzIAoGeZ2AKjLxkXYBwfjYexW4k9BZ4SrlMcFlpbB4aSzc3v0A3g8
Wk2XZln0DBYYqlf/g8HbCqM8/MpOfKeA8vlyhEvn62yE0Ok1WQYesSis9RHmEYPlt70PSfCDA1ko
90NuBusINVlVD7+UhnJx1q+IMQ3V8kodzgvGemkiapCMy0iwyun+oCZaZWB7BhFg7ydRrn07pWWN
KPzn0Zhw0qppZMQruclKZXyM3tG6Clx0z2lHwgoqRu7TOAEEEOwTj82vveMsxS1hKLRSCI4FjFqG
BICfL/PtElndnB4Dzpa8piQNMF2sZeF2JfnFoV2lfjFdup/H/qrwVoFqbko2ygP3+XoHD+1cLq8l
/l7+AaFo/Xce3TNe4pegVRvXUILCAk3WT1ewdVz+rCP0VK1iHYPLeA06hxN/iakI41xfUQXpILyi
v7XKKUQB13sSIdvlKv75bpQX8eURS0jWJ4ySjl+e2XWgzv3orL+2TWmoF+viE/0fys5rOW5ra7dP
hKqFDNx2ZBAlUpJlWzcoS9tGzhlPf8bsBf/boqros33DEt1shJVm+MJi3if+hFzLfQH5I53YvHk1
9ZXse+1AB9Gzq/8aQs/vskfy4hZhyGn2oANjmk5ZcYJdxeFfntH/hJZz1HW4ylwsQOSHBI1CKVzU
fsNiNJUjtxr5Sm58jVA7xPnSmmrLPGYwPCinQWmS11MDYyI5apM5HnHkaniNY+/QYb54KuCF5Lov
MeDwQGEztsgOUBrDus78c8OeujYOfhTAc2L2YOL2hWqEMdy34G+S4J5knUbMoaYK2lOxnTdKxlew
TCNY6P1dQaNfFnXufANGCkuQTPu4l85Q9tgS50+jhpgBYMAmJlLnDIgAAxPO8W36VJ2spqpuYPky
IuhHAI7Sw+QCDGIWxA5a4euljOqNAvGUhDKg0c0u4F2WO4jGH8rUlAH1UeMY7zOvlQoumQWw2KOH
sfCSXcu5HiFMrBEeeUSDadhxKw4aYLxj2Egrf43iAUUviucy9WDP+O231XKkhYI+zoDWh2LWxmAV
56Z1fnE2Z/az0+BwGifib+b2T0vsAmk7tFEizzSu0B1h62VYLVEJhWlEjrI4aB43h8Ia3OUL8POu
/1avit4GPmEp23+BFS1P2Vu+n3IXcAnX/hi5G3ntMQSLu3IIjOvyNRMx9c9qbRV67gqoeHkZ6TlM
X8na0j+qao0xy8i60Mw/4oMy4ke72B3rsO/azPmSbHEGDd1D3PnSkY95L3ovGTxQTCkzSk6YIS6N
9A/DnTaeYhpUxYqeFGUGvehaIJfylK0j1c6psCYGvpxSeaNWAYbnCz7n8r+A7cpLnG7JO809pmTV
jGSE1AbDGfERKjQeorNBSqP5qWPVul8RLjTD73VCKP0tdwdJ9DuLQh3e37ctJDcwh3jSVaA+UtIr
8+DVSI2gcazhIxTsqPyjseJSwWvBSxEk0uq48nB6P6Icc9vFb5tT1sVyO4WBXNl1LQOsXSK/cnAu
8Bf44t+gPVCS0K+oy/OmRFslClbRnyR9XH7zAeS130x0VHlTjt257CQbHonbFxSNWUz6xM5DIOks
g8WR015Ap9yNTUGFX84oLPCM0KHZ1PQevR/zgGyWlybMV5sedu1ggqUo4LLtk6/z91U1GGzGkxPz
WsE2Ahx+KuKEQw43pbpwP+utbHbgZ7C9geTlakWg0u1LrwsoCoa0MXyYV2hXHXJ/GCxzrrVIHAEi
q1kRo9XIQqLuJbdoLqusVChhLYFJRD2aL+wQWuWXONjI8qXws/IHeppQNpNP1G0jD08Uy0Eemoyu
1BlJ19m/Kmupa2yqLaD4p30j9tA6YB3A1lV8Ekh/L9XHKUq5uTBcZbj0fBkcugnpNUvBCKxXm4Yi
b31aN7YYAAU0T45xDu4UhAqA8AzECSZLK9tJi/w13M7JK2QnoDQoLyZG9Ge4XwET8jQVp0+NWHoB
NZuKpufJBO9JaBgPfUjCk9u4O5iBcpDNcDM4LvS4gWaXSb8PtkeHcvtSmxZyN4e2i2W78eZIjmeY
a7LJ+bUvEZ5VTXw9tXJK7ZcqT/DtOJIGY4UKp59tXyQeGWhny6exu0OZsrfHM5q5dVE8UP4M2u5q
9nTwqucq9JZlvSqvZPJfHeXnCjten2rO9AA1bFrdxylJKyrOo2MMGFoecrvAI+COtql0AjaPinIN
TrCTVU4fVmarp2obN0fMZ5rhe1+Y9Wh9Ap5cOugtKjRa54uJFznvQvXoKXVHu/RYOFAnFa+Oqr3P
IzoE8PzwCsLHF+925BhFfzu/vZXZH5OAcnOlTzjyrW986XEQEsu3FjbiFfVhaSuJAMC4cFxF8Hd4
VwoXZy6oDy9+D67yYFPB5Y8dCyoP+w98WexyDBOwfnM3GqC3xCSVNoiFnU7E+DgDYoa2eyhBXqH+
j9smJYm5pa/0fsES3G9OsZ0sfn5aaVzwxYbuuguCwABpNARbEV4mvZL3aawXdJVMgx094bS5wNlu
ncCq26+9uSAmDDl+nNYTQFiHp9gjHVuPf1oavj18c2oY5kyvWzQf41LF1M7DyWWueX6f8q4UyDQW
BOTZiL1g8ZyJpdBgqbK8pDoKV20km9L+AnPwkLwsdy7kZMINWlZoBm+If6WLL8ds000SfvRBIJiG
zsiIh3xo6llEntIlTBfUuZmPAhqP/JcurmRzACMho9BxlPKNZUGq2uFtA1SYJuXkLXyxi3Ifb9zo
QzmkK2+UWyDXl0XQKDrl1CMdxcO+oP/V9vb7mqCPhn+VGfKdaM/K38V1uWUDOujFSIl+0b3jCWcW
Wj5DSQ5V31f4nnTZpQIxyPUCUIaGcdzyAgLLGY7/XNI6u4XRHR02brPqhm0LwAvYKTqoMeJQ3NFK
g49xMXXLDNwjScFLfQuD9YkI5FwOb8Ol/uOehmCSRYNUg7SSMcCBNfmYrU5udX/kwMq5rT3cpQjT
MYBW2CXjfd2BgjLf73Omw/qMjWHeCptfDlG3MJpBGNFjuKZoO+RPyYQVWveFqEyWzWIBbPsSYIT1
3/eatL6sFMTOZRkuEZiz9KhmthNedo+iG65rXTNjp6TPNkrpkpusFCNRirYVAiE4v9lgn+/2ObNn
Hp2GPqi+I9Lat/10BNBD1Gbkt1MUvhR3tadJEHiH3jxVRdrR/9jncN2PclJnycA704f8vqbpcetn
JyfOLm0Xyia6orMyD5xxyPnk8EpTXtm+YRuIFfOuePh0nt7tHVEUexLmAT7r0nRGf0Ri4WAFylUT
jrcyJ50VYSl0IPTRZm9sSt9w5ZUjZ9+y9719FCUY95RN8y12yDJMA04I5hMMpUnkNFdoavZs4jMo
0XeQORsXMRrbHNzHJDXZ+c5ja8vmpV+0nnIhkSHvSP8KqWWJb3xeAQeAKuXs/Hs0R0sOt7jrZfCV
s1BvgjwuqdTWG7Kb2iPhPZFUxVG9UsUbwTKu6NHlVBjtxIPqH9PZooxPyQmxr32u63Gwh0AGXbk9
p3wXxHLr/i1g2UPu/SAPyZ24VJgvsk72f1E+kCHCok/CZRJCOaDNHiqwOm+BE7uK8uptUaBjK8+/
IdjCnVbJIGc/hGqZrgjxSBSTmJ1sH12C4A1rnFoL18tHHxDBZb/loVmIHLoKXQiSzqRLti9JZMog
2i5NPkKoWwhkCLaU2OOWxHi6oEGNspP5tm3goy+93cq7V+uStwLaQtQFOHKwyKRVOiUNPQsDimuM
vQaZ2N6Yn0xf6ijhOjdsuRuWGXN7aShvbBVOMYsMxqp76TUVbC5kJYXETWXgSz66J71A42U29pZr
syeOYyPrc/RAe7uPkq7JvdximD1axPGSLOi0rRIWH4ZojntUxnXwSq5KcFrokHu4RWy6aBPbARXM
o0t1EEEhn+OGsSEZvdWG9EwuDaYtSRK2FcP9vFjSj9TB7n50gzciynRA7/N/WmTbuU8zmGXhqlto
21LVYMJ4t9KIpXpGhzaBBHk6iuodEYwpdaQfO42k15neKfJsnBpqo4Q3kfFgogXNC4IAT/4zxqak
7fu5QKvtVi3Tc31/dwYyBlxYl1v2FadjzSW1ZSWteqbtWAYbPhlDq8OnKAIq8K3KW1J+n0qKDK8u
d6m0uZXJ9Bma+qPgVhRM1YoAL++Bgx9huIz5e38s1DYfW7WEJlGPpDN11vlsrDrUpqfQM3nwt5U3
Z29BgzcY+u0dksoRBP3h5M+zhLGmBWGck0nX5wCQ39ZFZPIi+TxnKwf56gzfOPL5lY2lCdfY0R4U
bmR/16lAoHf5/VVbNp+hhEEVi1FHr8mRZb1EibU8BZQTPee4o3KQipENj5rdwhnn6Ex8s1TNXNw3
IFWT5q4XXf/SCZCxABx4AkIGf/5Cw3mug/0QKXtcBnN6W7f01/VciSNNPTPS8rboFL0hmCHRIK8I
2LeDFAv9vQJuNQop/Nr6u6K5p/TkYnKo7P/CMEzKC/vI5hoGwjIlS9TTYS9hAlFZu+5LXgaAI0vc
95aXveTSxBncictiLeoCD0JeKV04iUj0RPbNggUxUXfn5e17FfVKoljiRFfqrUbfX/VK6TD67p9K
tu/6hbS9XD8UrVLIfzq4fbTftq4zGG1ANP5/T0f7FuCjkHDbBUpT9tC0JU0xz8jmbN2ErE1JrHKB
INxN5T17Yc8k3fc9f67lPFiCUk491CCkVtB5jUQ4zS1GwyDqVr7T9ZSapE7Cym6SpbqnSrY3S9hQ
h5SC87t9s0L1C4fXcxcVkpxWOnKr3UBWAUpvErlYCD3yr5xyIoqy0xyFRkOUeQPI5VYrqEYEEWH7
HlGYgw533u+2D1MqSh+8Bf804O2qkAeKvXVR3bUx2sDE64iiIVtlYfqo8/lo2vAPT5J/Xh+LRCbp
rThObYyhtjfD5KlYxCtfON8Kh7osYLv85OS4LSI/o/RPUto6EmaI7guDjdyrfCs2BbR3TsNsNPxo
sRzjfY79LEEy+H5T3meK0EF5djdkaEg9dWAy6QL7piMpH0VirkDkePtOFYz8Qa/Dmqr0ZU8FlE8p
54T6c4RriE3XhkLC5glEc3axHnIf91wS2VS5Ix0fmLcUfxzN0orPSWs6Q/6JYq8E5ksxyBRAOFSG
FBctDJnZB/IgiEB5+C1uHXp2JhgztXwQLQKmn2Og5DacdM6M5NKtQgZ/he9IQdiwubezTzRKTfi2
KPy4JCQKqemy+py8RUPqFFWeFJ97p5WorKuS1Wdl5nZPvXwvQOgDwNGFu3DBR+1cBkOX9vSdbqHo
XnJWunjsgehjCBP9coPFr2hizBp3V22p7B9LXUpNYR7t2FFHZAz6dfpiJBR5ySiDyjSXhw3pGwxF
A68sxu0JB+N2cd8PYRwiDkmtdIvQ2f9z6RQx1MXPKxQZhxx0jXdNLG9y8YuNzHgEle0Ld8GliozX
ZeYNa/tnbDU4H5+MgcrRe1Jtszh5DbDJ8dceLLMTnCzkdDKqQdtm++cmojh03Sa/gddHNcp86jO/
ah+nFlAUXosFmfjzmkyjfV+tVV18qZhGf7kGbd0vhYdRBB4icMHJrErM0ZBnM4aHGrLPb6ppu/o9
ZL6oxPmQ+wNFZfdrVl8RdDRW99xvlgOrNU7G56Vjbl1KK1rVtamRSXoUvY9TXmMMdoxqHLyObsz2
C9zEQZ3nMLigEeF/LOC/7B6T4U50JqjUkN+Z76oNcdJTA7jLu2CehglWaG1z/RikMPy6i9OHwyBq
mO6CN7VTzAbQ9bQ2xifDz5diJY61VliauMXki4HsagSn92ihtIVHn4WamUf3cOvmFRQS3kuiYwew
zEE4KA0rRANSYPg48CbsD95JsQzsE9LKyn2HQ4GNAw7MxMkPH5CohBF5wOtNIZeKZmAxf8Ddq+z+
qJEbwOgNtYv50YSWX19WB1e905YW6i7FVwQ/Tq+bPjTAA5v7loqn8xQWfW08ouU2Nt8DNuXme6M8
3F0OVASG9Wu5gXfCsWZEAhB61JiDGVehCvxvHhYxeInmy68JIwFdaK9jwx2lScQUkdaGy8GNsSyL
EyrsPGK099XdCK8ooo2LgC51yVkXDn3EBo13IGMs7xmQDG8Gdb9wReacU4EIAYVUcoZ0LV3nDt/4
BoPHclRUUWu9LaNkLtlEow+KPVDWIb5124rSGrj4ryCj4apSCJCoA1swqaRltwqrVZtSakHPnXIg
yrKkPQv2UvkTnUBCKP0lme5fsvtJbK6/xTRvINgWi6gNVtCtl5FBAgxYYayDCFO7WylwP3B0yVO3
SBEpbG97sw3a7Oj6gSz8saaUDQsUL8r63rC2zf0lmtpOBR8WlEeM4JwPJuFmmvqSIqHPVtR/9ovT
1RUtNQlE/y9nk+BoMVt2tz6o6/rz0ARR9Q3DRi/6zwzqfbxf1KTKl6EYnPov3d7UT7vudade4KCz
EZLwpStmHSOPpLC8DbES/uJzkq3nmuriGFymwIgX+2TDk+OJct33Sm9RScxDWmA4wNum1TsX8/Xg
ui4D0MxIWRn+7q2JudJ6BcM8YBQ9uqQTPV4f5twTUuAj/MGzq2j7bSTwgMLhAaScjnmeUy8420MO
SeIPq7AgZl/rHoPGevro93y9394B9THD6RH5J7Y/mKDQprENt09pGheWc2wbrJkOS6kw8hy7Fp1w
QFOY07ZknPX7ZgmRuCIJirGOnKE5X1LCoos7IK56DYcVeBL0HD+8gP61PuXKaNX7nkbhiYBnoWVU
FL/nKPp8GYKG2MNCOojDZ2hO/qbWM77Z0XACechFCz8ZHikiTtGlm5r5zymlBndHXld/TKhivi+z
yX4Ismk6j3PIQhyoLzv/aUb8sU79sEbdNZmK5XvnACk7BJs1p8e5H5tvbdxY3bsVDNDJp5jyqXOD
7nFWmfPOqWe7OmxzlqAe5pbte0SDMkwTkCFhdysYZdjolxSD91+SpjPu/Ih93nXqdbqzCnwIDhlJ
tvqKAwO7WtHUaEuaefzQM/gFttr1aPvImgEPtKh+/4ca9PJgxzECj2iY4g5MC4KXlzc9Rg1lkLtP
FmketjvobppHqPSUohHkoUJuepN3RaZmgUpPW8u7x+omRdmFhZIBBrP6b0jxgECKLTwFDgh30Isn
dcF11kqxVIMRCVe/pFtc+QUKuRkJEn27tr73y9Q+ZaY9v8ui2PwtULX/dUT++Xua5OMDyEf7w7wg
X5mHXnQJIcuCX8IhzJr7PIC6bUe4yKuoezBNq/6ds42TAfuX/HfDdCqsS1l3pHq/jKWX/IZrdHc0
mjl7rlRYIrQ7hFfMRJaLbS/qK4aQyRfMXL2jC/P0Mhtb9DHJwO7A6CzoxI6IUUBObt+jr8qWmhoJ
zpBIWLRXu/TT/yyIg37qUeTEQmpS3Xewr/BjQDZSAHQSY2oOiOmxs0SNuRzbbo4O/dqudKqNvHkf
DEvXn9VoYQA9hZUN0FSl09X3/BkdYXKxUxX36mghcA4wZHEes8g10FNq60dspcANJqv7yUQ94TJm
EWD4cgnv3QrrNCSA5zm6B7uJIzD7Uv0pGFfc/dqqD84NEdwLOs7zf6xmwD82mVCOOdhZ03cnHsRG
tR3FsWc8mGdot3kWQOmMF9yn4G0d0OPFJQr79++FYa/u5yyY8GPnLy6B9Af+Sjkz/4B+VEV3ypi8
EXtBwEzuUzAvvp+cSb+30PuMaxLVbaipfCSNr4WTAOhF6IAGKjJAxphYI1WMOjJtKOGUgo92NpTL
hy2P8+HJmhFdugee05j31NFy89u64uWdHYNwDlx0xUB0oIdpstrYWyxKxkR2kPfLD0pZZc7Bz4JU
C57bq4G0gX3gomWffUjzLQdJNEija8MmW+QvWU3rfCorVE6fFgwg6UTXEPnezWtMa7fCBF5dUS7d
nuuhm/2DQjn3Oc1CB/NgeCMJZLClApJ2yBQV7ru1pqlxbAp6RScEMYb1yr7bqnumQWE/Z2Phbupf
0Pg3dfofqD6+58CE4UYgvkFVeQXGT7xI9dSahy/1iBDlTYIrbHkMzUAy2m4hG/EmhMeIi5D45EcN
YgBw9P4RO037tj3ZWTkYL1hGCHUONb1blWv2u/nT1EWq7E9j0VFFu+4Q/abzTO/qYiXfA9LM6VM6
nzJzcVM8OlWIAqv7aahdwCwfFfId8cd5yYjr3rX+tqLlBw24oVnxaGs6mz6xa6RtuYD+h2mrlQyi
1twT6jjCQsyCTPIV15kMDmYXbjMlrm512954blDuVI2HyvBUD8mvVKUJw47AIQTfbaDaMTKPjVDh
eW40NF2Sl50T0PlpHA3H2MlipWgNJKPliztB139XriEoEeqv6O68s81tbIyTUQxt7z24ObL84bkk
7UaKsnTNyvYuuYkLsDq7jbFZ2b9ykn6AhEMgFYsOX4EJt23PVzet+3+QutAItWEIufkn30OfAncw
CPOEMZYuee1Ezchxyoya5YJsOSITZpaY7iPp0gxHaqtbheLsv2HVX98Wmz4s2zBU+HWRVL8ivW0p
Sy9d0+4Xd7AEk7FR8OBH0bdRHz4NzeQ2H6FCBTXsqQHJgfl7WIR+s14Xiy6l8X2FvUGjmT7uaHtX
a64nXNt2yFC5VPSn6XJiNuY/GUHmOfd0DaC6Pr79FOID8I9VhJKx6yEJKAJUHKnq9Spa3NkYG6u1
PpkrvAHjmCKHGgPm4niSQgPIbre17y1aBzOQ/1Vh3vj57Tt4xR3kDljHpucysZUs5leAfwo8pjuj
cP8pxvnWd3+d1bK468UITbSUrzkNfsF7a5AVwpMyur5fIol5/l/vAyCZ63EDGOg4P70JsnNKVG2L
icktNLWAvVFi2evnQ6SksjMXVigLglVPKj8kpdRr3r6NHzlGYhCmbHqXjoeNi+tYryd7BtQN5QW7
Z0AIFRGWrM3QsMcD6jeVFfyFPEbZ0w5zOHXifyES/zQSXBjeoe8opgJv4fWEXmvU7HJkJxIj9eBi
7x1aGudSgts3H7sCZFbf28k0IVUcmXiO/ssbMIV//uOkRF3TZVX5FtOTMX21tc8YIfZUyJpPNQki
25+tFxgwQ0YPEZCB7fwa5KhBgczTlMKyBJg5vUPfJJvRh6igP2QXM08y9kKNc0lvKJWEKgT7otO4
t2fSX4zlYZCQdBfovwMVSBa3I19uG1r6n4l3SMY+DBj31cYZBIDHGR04iZN7jwI0YCOeI6AL3+Aq
CY0PraTawIndcuK0+xiHgcziRgHxXx/gK9NogGYTQQG9ZAmndoGa840cPYRdyQFkeLPQifbtH207
Sl0CyeMyPTifrH83IaeVRtfcxGLIv5pWGtveIWQTdcML8KEN13i0ozljNAdoPwFr1a3UZg4u2kD8
P7RmSm7WEWnE+RHfEkjbF2VGRmT+arhugZ5DVA/m8oT8lhS0Blo8MPBce6BL/K4DHifqKmsU4aMT
BVE0hbSO8garUidAtopkoRi9dTjiqm40v/BeSACoF8hgX+BL5dwCbhoJt1BrBuHclZZrgOId/AS6
jl2l/D8A10Lu3xlq4IqkdSYxHDdWBO4GJ8wLkM0fH91lTXh7VJLk8DNYXXxy/wOTZc1EqThz4U5R
opAXHNnoO6ZXuLgp9bEyMYHAToMjtH6VAXYt7zjohY+JpqhctSNn4wcKTzKj0I+UQuCweAXnadFw
wquz6UZsoWcCAjmrzQVSCBTZJbG67rLBu4iSCzauYMoApyOiU0y/LT40uxhCTJ3iKIwOrB+153Ss
iUcUXL4tv/RTNcx/tRElSbi05rDyjoysBsuP8Goe4TtOrWfwnBcjrigueDZQ+/7o66WBye7G/jRs
VFcGdYiSklT6XblR5/MoEhGvq+mUGlmQ/FXSNhGhy9Czw/7FKYZt8R9AlgmLkjx688V4vSrqHtvv
KWXv+GI4qH61DwawL6Qti0pJobZberRGEB0u4+0RUzEUW99jH0Dv/RMrBthzS52QClhyhZqV8iJL
y2nBpBtQAlzq9Ho9KX+QyjzY4dKd6BrDoYEaQuHD8k6r7k5BgZFq8c413sfb9BIJjyodTjmuL9+y
n8rGCElkwnV1RUcKZ/uY8X574/5p9wwsQhTT5jRVMOReE6fbokXzvaqTj/r8gL9PHUh3Ktx5kaLO
XtHF40W6MbU/sbbfvoefDo/Al2MjJDIJGKpA7vEfkVILayGbOmN6UdZIS0330jRcjJ7uDQ6lGxZv
X/b2bD9EEVzMtHwoe3YI7eumnfyP62YeCvtpOHQfE9SngvhqlrQrMgQILHq759lZ5qR/MtukDyEC
mOAqMJwAg0GLDEFTWsq/YHvejfHd3GyM9rlErDxocGKdCVzv9jYvdSwpXrGr0Qc4GmbRTh/j1e2Q
EGkzlWTz1YKRkSMYn/i0/o4WPSOEdlO2rsYGtEMJ7t9yEEeErP/53BbSJh7AFlygIOo7rw8q02vn
OfaK8SOFVs/s/sgolhHnAUgdGW/qTFL32xu+SH1Z3H9WOxt2iCnrLfj8N5r9n10+2B6KDyD+KdBY
tcItgLalW6mZ/mIk+zOcTYYR4NV8hveG3AmIIvqM7SN2bV6ZngEBEL/ce4i3EsaVExBY93HASV22
JtvIU+fP1jc8WiewULkTOIRL0p36FMGD+QH68ZoXZ2XksIiBC3EKRehFW+bS4B6DSNSYvix03d3m
Dr496J2Lz+lrojIPsNYkO3U5b8YcFwPki7jw31C/GuqhurB2S5Q9356DrwNZEkCPsIkIRgUWfb1X
wUvWL9CN1zF8sZ10mprfdJ/1b7wEMQu7994x3KvDb1//9dJDl0QxBchFJYz+KXysW/balV7pC1RJ
MKs77HpH7+4oBgJ49oT/+bpQesBo+HBpXfVaesOF8ZbO4KhfNKDA0WiNWdq5cKsX6G6XvcP29nXN
V0IRgSWiM6E8Ma1KRDde7TUFuMelm7ftBbSWiUadNbSlDexZh6tsUIlVP9Sl7/vGeSUbb9zntiBn
S1HbhhUKaaV1Mr+7r5OlNdcDiqVz8RuE/2Cex38J7c0fScWE05a0JJUi11Dc7Ov9Cf+SckwdO3lZ
omAkSww0nMnpvD74SgyA9O7JyuBp/5JNPQoKxypGcv87+Z/0bPdUJGpwi0GDGDpTVsE+o+06nzqN
rXz73b5Sd+F2yYNcwQw7eN/Rjv9xG+9bXMOWqnSfgUEI7AVvMF8K7g4qavRUbwdHOrdhdnKpJ5WA
mrpUoD+55l+8fTM/TWzL8oLAI0uU//zXUjMSJgzQvqaXv+EkGiS6d4k1lBfldaCfb1/X/Pkt4IJG
NoTRHkvrp7QfaGNMcuiw0/gtgOJKgymraoH3ewT6L2IeW12jNyexZ1LnL3vMFfdgxYjOwEIQDswB
hisw/c1UYMa7PkbZtN46Uia4YaitaY3H9D0WT9uwnej8Us46U8nO3fSvtx/K/Wkm2gHsfBlbU+KF
18s1dFBexLVqetn1UcKmDr0Po4mKaHJOQY02zR1cww08VEXrHuhgChlkaEANFwJ7AbmEGdxh6CyT
UHAibylqCISUqz5ujeNHxhGNFJi2R3AGQL+AHi90mi6tt6gCjgpMuXy89wfHy+2rM0CdGH6ZbNC8
xlkHC5bm+KQO1FmiXo3q7EaS4f73ZMNiAKUQv8/i5Uz1sinsK/aojrseaGurqUKXNLGC8GGkkGp8
2uqhEOiNHg5BXxF4b+MqA9f3VW2Tvjgm3DWIiQUUObhh7B5c1TMFNroruxRLIvS60UXDGx8vo+FM
gV9Wy/21oeeu85U8LyiR8W/yALfDe/gKTW0SBS9Ew0cffeWk+19PG4ABtuMgs4Jx5s9zEzudeHN8
pGV3otRW09D/ViRobwICbtIbT+qGgkGaUUBGb0+jnw47miroj6FBYpIqk6v/uEEQa6UZojvNy17K
3NHZyBgITCG9CU7t3EZEO4Ue+fb1rZ9uAAEU2Aj0DWlD0Xl8dQPJ4GQATNrpOfaQH/WPWUH8Ro3U
jsdsBBMd4SMB9hDNtfGxpeTAAFr0WVlWCMPWJBV7bmZYs9QNRzZkfrnjIKnlw4g47OH8WofMpah3
O+WjZxhPCCEb7u2q+8wqgXIyswDTDiW1aF9soQ4hihaZdxrM1UfxhByVXSM9FEhol8bp7bfx00bl
BaDBbAomIppnvg498FUDBd804/O+RZGOCCQk1tJxGhebI6s83HteJYRU3Uady+5fE4DXAanj+QHz
IaBOagWO9Vo9IzKXwo3XYvlcVjdKi0axzDnCnCdNfH370V/5O7s2EYAvSoLUP90AUZxXWlUGwqjd
girHHeKTTeDcJ3Y1ePFDSCUhnE9YEY1+cAVY0ZlLz9pP+qI6OulKoffgDeXUWe/yW11mUOSX+QdA
WOPcPL99k5acl/8N09HtUSDsTWrIpGXq58IWgq3Ah5rJvu7LBWdsCjbL3hToMrieBxUsTWFcKC4g
wJ7Bwgn84NMyTE3TXOuCUj5ypkC4jE+YDBo1Mud1wmF5KB06emhzaW2kNimLgupSWhgVJmZuB037
kHTRZCfnkqSdjU9X+V3oVP+WgN68lv/7mA5LUaIx33VEPyyknPrjrjAbrheDjow/J06U2vbRVOiW
2cCbqCQSvtdJOP0xO34ZHSAvRi3yfJw7xXLMFfUiTE4bpKz+baP8SQPSYXrQ8iE2p0/zc/jQA7Va
67pMPv9NBtAsFNhqgoLVwbJGUmsY7c4p225nvgak7WwHNl0BiGoYBX1IWUn60CpjG4CEn/VW1lw3
eqzWR2xpYVmCNi0FpKWTgR2c1d8YMjsGdKd+a6RIQf8Ne8ykBz2LEgQdPEy9fBX579qwGtR6jA2/
gVeoCWCtn2IbcFfBcqZQvGPiG422hysl8LcdzbFoqsvbs/p1XMYGzJJDqtAkOgvByP442uNgopVD
z+bTnuWXnT9MlzrFu+ZCmWClOeeCxWLnffu6srX/d5a50nJzXGQ32Gk4+H6KB61mTREhqpfn1VDh
0vwJow2vxi80qsoc4dL/kzZ91l/6T2VLat8/Xow5Y1l0hfEgIN+Q2vyPD+ksmxXUhDfPSQ3pqj3g
GzzRj0/cpgGi4CYOjt13pTVI7TB3FajTOG7wsIXtibeSS0syqvngzrCzVbegtXUr/kymvcrnbv9w
I2Qu3SM8ORQ9GWXH87561mjzu4wdn8o/pWHJ5cfBQWji0SExQMNpmGm0Y6EGU4hPEqZs3EZAq8L4
ZNJP5qvMbMSBjfZ/ti1nBPgb+DbAozobGyt9owbUCB7MXyz54yhWfvE+KSijWPfl3FElPzXbRj/u
gLLuvCgEJ+w+5JpaEq2iydRFF7eLw7D4pdIvYiZDXdZfaZoHvnO0zGFU9gc07aZ0fSiz3vPGC21l
12kfvaVHzu0lpvTMA1ROiyjO2evyhHeW9qUgXJOQ5LU6mO2EWMTdqjKBOU7kUl55hztk4yR0/YDc
xfSFlSpSBChgJVinxIraMX8X03FlwDYptKr7hJBsi54LvKTN7FJPeC6I09omVfSkmCnQvkR0X7yv
URHIraQ2xh7hUw7GlvBgHwO62VQZD4S7QIk+7us4VLlHgbrK5z5pzpBFNtt+j6pV0CzHEAAocrB2
bm5gsowulvvbqJiiUGpinFdGJBeDDLmxyCNTQp3BI/aKgrONn0wuzAiOXQnqardG9k5PIYOolYGx
KjMcjXM0gIorTzWNyi45N7XT8hIds+mZof1Y2KVxl0ewqarT3kwCTGmq6CFVpEDLHRKHdNdO8Wj4
ffykJgstwUMXxdTfr/maTqP/HhX3ZUk+w1QsIS5ZXu5ydeS7B95G448w+O7p6DIz71MMQ7jnIgDs
pw5Y1IfI16fNYL77+wQEIAgHahmy1r0zMPiMz7Hl9F76IUMmg3scU7fhT/9lPd+OoH9sHhRJ2LJY
1baDyBc5pZzU/ygUcnU3QASrfp6IypwOaqplG/ahKxG8qg5tVS+E8fbg0ek4av1EQLxCAQh0W3tN
RtMtqRvXlkhBWl6DUNYXA0HJIP5tjpg6wHltzyD22KvX+YD937VFjKmMjlC5q74+kW0alX8AnQEi
6X5pesXbnWgOSq+px/0PfpDuykBLh7O3uBFofSi4one7aZFdl6/gc8nUB1hpmnBqzfacOAjnlIeG
rnl8jWcjp6NKtwek14EczqZfEUSrABhLY5LSejH00mPYu/xtVhV05A9ITITM5Sytmsg/08mem+Gx
ME27DP/+w9UqWgOBo4EZW4Igmvy1PaFo5/ADCNcgpuGmj3X1HlLHdoOP22Wx3XJCHs9g1qN9qWlH
iYXMFpzkm2TcrpWJzpzoYYLbjroPW5OjL4tGUI7J4+cqC1u4BxDOb62QuseCG9Nj2YkTIttVAvk9
nu+3ODLS4WiUo6CQ2TvLOv7gEfh1zM4mnAYaOXssv+s4Zm7vbO0zFDDXbO9QrJNOltWu0q0j4cQ5
9OROVBchK9NY4M93OcpIJxJttQjfb+/y7XKKVkO4BE8N/qbfQHuK0NMFkNR62e89rs1NdbZ6F6zj
fZUTwCBto5sLIVNutVFTNgA3PLy9En7Mn6jXgWWwAq4DtME3rdeuT51E6fhrbO9jxBSJHnRNR8tx
7Gwc6bNy1zsH+u3L/5ixcHmLAinT1add4RL7vlqGE3TLunSC5f1OK931B/bERZNe47QUcDxyfLKo
diT+/0+h53V4TiGRvMkEAOAQqZNNvzrkKYv7wr/LGDZnXKHekxhA6z2l7AbKOI5lj1vTeWrqmrUS
ziLSmKRwLOmWavLwPltpx2H6+0ytjJbfIeHvpNUDWYl1p5G4sX/rro4wptI/xjqIy+ljnldypO1t
2JQD2CvPMRs3YLa33zrF6NfhDKVSTkHbp7VN6+B1hO7A1STgHuIP2NLRXz4TjgRVfSEUYdqfey3c
QbtZThoo6h5qnnoLD+ukwW1p7TnBynsraHMMGxs1juO7AehcdYk8N2NNsVwWxMbtKfl/1J3Xkhy3
lq5fZUL3qZPeTIx2xCnTjt0kW7TiTQZJtdJ7n09/PhSgPazqmq6h7k7ENqJINjKRwMLCWr/BnebA
7+skPUaSoYYcArGzg9cjRpBSL56NUCtIqaAQ/06RiI0wFf088JdwjradxtVh2YPlFjPlD634Ie5Q
UyXaZF1swOsxezLwwi4yflTD4QE8opScvZTCE2ACxJ8N9jCsfEEtbKZUcEy0CcMAhBckWYFKB+Xx
VCfEvyE8gsDYlBSqlnsTbjidCl/TWg7wfMwPUsRzZC1oIoHgSwa8vkfuuFdKZkGyMfUpptr2aNGm
z94hqMoFXOb+cwHVBsqQgC6JpQ2KC58rJGoqxHqkhHzWH/Q2uKV14AlmPkP9Sl5WFA4cvU8BkPGL
1k2qu3HivKt2kI0Ad1da5sfTvNFXCorDq2gtBMGlSwPRlJYCVbZeH+QLcqRsFqAMB3ataha0DWSo
7KYz8giNFiXE0s+m4FZKfis9pDy4KTHNCxZcsQ60T/XAXmMI9nff+kIuvVu4s7eIXWSCKpabXYiz
RlHmeSt4WdUS2lsHWKpmbqoUGO3wxsF2IxqvfbC8uXllYrxO92bKbMFgQh4s4rkWOXlDCarYe8yS
bI6GrefiF6FdmQkoZSSJK0+o0/SIC7ED0whwcfSYjFMdtbcm5N/4NkZBnsSuhiXCAIrVrms21+xr
TvyGfFBe0seavQy2MNEjDTJaK2laKovxrbGEK7d4YcmDGRWHqnmjJhPIkr22e38waswvCek+Ab5d
NZECqr9u6kMHodDiN20oprTiqzeh1wL6CKQuiOW5gtmkmGIYUNHk2c6969U4DRUzdAp5c1W8Lw5J
lpj6haJcUW8SX723Z3QEFLhLdTIzQ/Mj/QaDxLWfEboxarSy0P7w9Xc11WycoGPHbFFuD11TYFsq
DZir9Qo/Oih1WyVIpDajnpTeiNd2ExlavVNiOJH8YLOUMpCloKCmMQsVbshF42DTybU2IE9zOy1p
V/jIgQlm1QJANjpkIypLyCXlVYL4x5zyR31FpyVxmm2Hum34jg6iMel3DS2exd1DCZsmYL5SAcuZ
WtxCkS+cUal+XVX4oNOUdIesh+rgDkP5LT+EkYltSTzg7K9nVBmT1YMoivhPtIY+GpRkLfO1F0c4
LmwSvYizO7yE7abGoF2PxuB1zyWUNdkDlCUMpb7bgM6YpJSVtsDdZXs7rEUHOu+Brim5Enq/opyJ
q7tslo6jftAYoABLKqHouBxcoqFmEFDo85ZBI8gmyzQIWp0SnMjaQVCVtQzLC4ipvCMPoWZv7bWO
V47qRh9u17rz34LRwWt8VDJgUt4I/xjyzCKkOUGh1JsGgwQT8pOp7ysjh7mPjjq1pIgssE1K5FRt
00/rd0jIrvyFjDwDBmg2DJE33P3dOpKUtRCGEzsyC1vBu1bdQcUxtcrcwAexcOfgq40wdPZgm7hK
upveXZoIF52u85hVY45Hd0y3aptN2hRq6HwkU7tS78Xzqk2M/C1o8Jg6BPTzw17GC8gF45hUmVjB
Fu025GISqdGFzLmOOHlrcnXT/wbleivoCjODDBK3/Nt6DIQmQZXqnERXXkKNI0Kr+qBe0DgD4iYo
jQp8ToYQGqEggqBHCJHlnDZBJyx75ZKHQ1IPAyRgvMfGqJEbQmUqEL+n0nHVNdWgnYzFthrNNPc/
LlQ+EY6UXGb1PIqHLpnaM/6btfW7+l4UGQXIw0DWlXsxZQBNBGzMzWxhb5FiK9BfQXSjMPugYIRQ
BhsRJiW2cKxjsUCnsiXN/b0KkDXFRqjBWfgpmtBg+RYmonuMbAX6LvOhdhxLyaVpOsgxdFL+hPB8
mGRCP/xOP4W1Mt0XBQyx9Kaeuefq+9FzqQBunQ76/XTtSqGwWkpRRcIZ5VtOPQDlrmCtfCHweFBd
VC+o5DksqbEARUbwTCWLXoUYqXRgSa61Oi5DqTEBmMxm9lXELoZJMNMlWAVtPZGANFJxDKERXZBu
XaDH5dtRKi+NksYIU01cWHLJBFK6dYM8IBXHFxicyF8UdCRpkbymd4YsOV9IVQyarBaFHaccRZcw
cnrxq8pFxoFtnhaCnamUIFUvP5MRcD3oVrSHIqIiya82asKsOs9bUNJvBjhX/pWp+T3BwUEAiUFV
Np+akdDXymYb3R5TwoIKKd+QSkk3vM+FNBvOlkJdSKnTuQfpo2QOKajfdkRNfb4zwX+BaFLvrRaR
moy/2eOI74iPI3vUvmSGqtdXQTjw2IbWpicRc9NdNNFII40xgLN729gEYnhrjsiO4NIok79ycFYO
7sWhUFq9mvta8/J7p0X9EFYjtnzTE+0QguUuD8OenNaEuO1+sfmX5LKyhtaMoWV1+6yFZuVtyt4R
1a2IzJ+/BclDlNJ86p7EV0BMPn8tHMSnMSO6Hl860V9tNjiuQwLejL43MQiruqVYYVd49gUPyOym
on6FiAU/sXVy8X+BnQBvpPBth/NXCyt394sAHfNiSrUCUgWPSKuYx+2tgQs2gj1kmubGTc2s/oDi
majTWa0v6nTdOouVK8tGJBAdv1CFokiWAeu2Fgf/kEDtwofLDkVn7uX7xOltAkwDbTgaPlyauM0d
bhs/FFNiPBdRLqtwLEw4ZjCfw2Y2hfp1ICXiFiLWXWdOa5WAwxxTK30l193LT/HsLgnkJgCx4FL/
4qucmiJ4eqy5ttaZD74lhAPV1sliVgN6LQesQjqPIs1V6h2FRCnEMjN6+WGOi+JcbAFM0GuAaG7g
m/Ks/5UCWm06JxwfYmcWYPx5JMsiwhzUWZRUGmRcxLavXx742bdwoK8atMHod1gGNa7jwpbZ+7jK
BDam8PLA9VArBqet2umD3YAtUbnAmAwBgo6RzNtffozT9xc4F6K7ZzAJXKRPkSMQzcYuQrf6AcMQ
WbWMhewVJWwhKsG1X+ijqbv8yyMbxy5UtMEFuAb8P21xugLe6d0WJcMI4G+o3cfFQYwt90LuPXs/
beoW9daDcKFSBZjl/XPwGxGPFTkda9kofG/U8IkvNaFOlyjsDObCoVARGDRNTssdLsxu2umhfq9u
2EpkqT/o28glKjXGVDdIydQ58UF+7sI8iZXwYwnUpG0PcMg0DBrn4CbFJ/xh17YuXR2A/+09hC17
BcArlRLAZY7670vUN/aAIm7v6V/zzBXlaMNqS+Mr1t1lFm2DBrYMZejIC5CZc0as580LaKmTBg9c
KttyLI8WMvK/UDLE7//wgI3bLIaDRvaNZaCv801Jb/Rwhy/BVU/smuiXB/CccQi3XABsdCNO5kIP
dQRym9W+nwrfX+NPltP2dXZLq97GjoOTg9Dp4fZWfDb5FlR/5jHFOfuuj2aow69nD8HvaV9SxvGG
jaI1YV0tjnAQpL7/hawQlW0lw8ebh1p/9fL3PN34COvbjm+6Jg13x34GLSM+j3AgAu9B6amo63iN
3QABX6qc+QdRTly4AOMZa+HwUV9+COcYjMdEmnTioccT+FDLeAbG4wwdRe17eUjRq+RQG5uu8tuH
APfe8GM0zxp2Gb2GQXf8uHKSiIRZurcl0r4ko19qv+49Z6mza7SQdUjbYR9lX2PNgCBmbdzOGAEJ
+QO5bXJtLzBHuZREwrtmMsyIWhyFYPpeNmBDfrpKe5uCOh7GQ7oncPyqtlxF89hDRRBi26hjuA4Q
g7+RRqqux5Ko+JHDhBUV8h8+6oQZSQG2HhXaBY0JDzfThdI6u8f3Sd9UaMWumrZ6BFkswSzFGr12
3FORtzAuRWMjjSlCj9ki2Hz62Gh1xBvEw1Bc45EuQDqR34kUPjfjONb3nkMSWO90x+r6/q5tYnCW
e8oHsf7x5a9nPFtDsK+IUDrIbeA8XNqOd5zncx4giJU8qJp6LV+fnImb5B0FSST9MLqa8EveKUkk
R6LbVfGyMSGa4RIurWv0NRNkiBUeJp9CAg7Uaxc08aoP+oy9x7RD5sQNL7VsTzu2Lu1amtKiw2MA
bzuFWlp46lEu19t7blG1U35H9BJMyJWU/1EmU2qnrqUmkBd4VXGPkwdEPEJL1y/tjpOIKyiDLiwz
F86aR6n5JKCNC6g1j6bevbdqsFmpooaFFe20+SC0+o/yEE8HguxY9K094eV2cJL6IYbSnUF5IHWK
e9W6VGljI5NCTAYTMlQiLZ5KF4rMp50FQgDq2oFPbKbI/ywpzMZGQESm+j6JU49AU3Djc7/8PX7u
dZb71gs60eMLDYymLrG3no0PEcBHBEOU820OkpOQXuZL3C94rb9STI2JgCAuckckssJwhEBZI9WI
X95Nzx6AzwzMDaIKxDKd8Hy8mVxqli5+h90d+MlD9LAPNzt1zEbI0Ii47FAugFCLqI736eXxxQv+
eL5jvQ0TAIwEQTl4fiBk82TDjI2WVynBZX3v+wN2PXHnhlQWeOhW665cE+7yhUVunuZf5JzE0QD8
GTkoa+7kvTPHGq21qNpXEJ3iZnjt2XW1fAyKNl1vVdu+zIzK+tQbreif0xcSdyx1vCehmYqia5MO
3JY6D3jmuoW5Q53pqjULUWJRuAA6KYc6dlQWrCF4YULlb7Q4WhBvQIWn+kD/VmAvXp7W0xwOUDQL
2+YwoEYgzrrjzxoiNDAj256+6oMRjf8NfM0k8zZ4BrZZgxZ8NjoIKUoqmrNQm/82wOkb0VRHm2Jw
L3xk5/QjM9d8Zl88FU2000vPlKOMhORD+krqwCQHNUmZQ8ra08sv/3w4IhctI3iZQKFJHo9fPk0c
h27p6txFAkn07W8R4HwkVe6lktSFAZ+lZhy6XKMIYvh66hj5ngyJI/0s5OubOwX7Tg8wvTlCFxZl
/Ek0eITJ3pi/ihe0SAykrFxcT16bA0or+RWc7VBvXyFln1G/UyUyxe9yIrgKf8u2zgfVYIVhqoRq
DraSEM3eOuvQ5wjl8lM5mh0hJQ9RL1xE36SW2ric8h5LOJdy73EIqg9O2IG+KzUclcajM4wCBeYl
hWjZ93HUUpjxB6m0U06i7JSCE6UeWIUY6jwm8mqGwiFGHd1YCFZZMaI0+NEzEpHWsaDEjojbMVl1
xF8a+kpbWF3gjxLZ7RlLLeBPrF4prmHwmYRIXgtVj0HU9aOKSoda2FgP4pXYP4ws56FLXVGkRhZF
lG+UcD0iQyvJidL6kXeXXFw2vy1R4XZXfqvZUb+ZWq1d3OuugIcV3KbNCv9dVgR0fcJGAUXaCbXV
KyeC8f9WTpa6FqlwnIIb586oqjWqQl3hYLR+VN1qimkHne1DoUEWJKnoiOLkAXmsl46+pNchZMXF
2Epwnrpz+mYgJtNrRsGcVg04BNmFAWhyqGz+iOhTKbVd2on9mCPHOmIwQFnNJquhdlb/RXbppxvk
9tP5q1QoAk2QJ/0mYrqhkxXY76UU5JLDci0NkwnUpBwsSIS2vKrZVoF7V5j1FLzCIq0b3qcYSMJM
pKjtrMFOpiWQwEqSGCzRuoImHEjTyMIYwLapTjW2XXwFYpV4254qv9vsR70WBD/lIiENDJBz1CIo
FCjhjxvXwOfP2lc5pvPJhn9F2azPUt25VhLQJcWLAE0SA4LW51WW0tFc7q03UeZCU96pyq+CCqBd
LKqdqvYZDgAgvyG/jbr1Bl5WZr9udawyEM1eh2z9ILX+rAb9v6cCvChemnG6xs5HqYFMQ3cYvlM2
MeyPdGLH4Q3euUVtXuE0oy0fPXudESKETFgR9x0Uj2m9ZTD4O4CT6Wp0+a6TzUdVlkbsQCA9IZIJ
kWql7+5RJGWxcit3DW5udVrRQvBodq1XqgNNNBQKWmuBmeb46PlZr9HwkGVdpUbayiigErhgce3k
E7JQRvool/XgzmzZ7LBxR8xjGnwoR9/sqv3Y62IZyg55qFFkv6k1EzXz7SgxRLIokMFRZWFK9Ghq
mqmjbxoPmY11V6MFTmFamaAoHp+b4tbV7hHAdQbqhjkKZvBWgf++9jILMuOmU8jRco45bNWbyiXm
Ly4CpUrST2pfMseihCe3euYHvvZpdNrR2gcydKmGkxI9lBunPzg76Af6p5qmvyWAU1wskXWUWr2y
VE99kY6lqhZLQwMFkrXBjBN78LqN9I9zT3aB4qgSYYiipn9XFyayN5XljAV1Y1lZl20R15/FahzQ
3uYDKoeLdYZdQ0ucmQminWzdKJVUWwodKteagKo54VAAEptvygVYKUy2IKoI8Lg9IkUm7SL02BCV
/caInfjBSSp3RexSBsqkDH2CaDFXDusuA66dIWwTaCiBbALNRvq4kXrrk/x5hxJ7ay2L/wEDcb7u
JkS+Gr1gGNwGQkvqiik/zd9r+xD1OmaBIK8kN2WkhJ7D5dbwWwF84pAVp0AqZeRlz1h1siUuQ8nG
RlhPrh/HwRV/Wp0SqsErTQBUeJDlTCXNrXQllTJoC3aGdVlikZXn0bauE4hZQaNhVQu8jgvwsC21
VjChDKmYLdXnoGbbZOkIL4jrVyzvwX8zbg8qdf9ebGCy4920oEkF6BnFbP68JS/9qhdUUvLn+aWA
sfpAutSsNfGBXZPfU2QXAaioY872enKayV9FH0bVTbLqYO7aSV+URar+IY9J1+HBIs2gQ6KEa3sZ
V2rkCjm0BtH21PagHx29orXeiwYbeTpdpM+1FA6GCwCjbad+ZUhd/VmOLnM3QCzi4qAAUBk6Fayj
jIAqDuOhZPHBRBYoFk9ysrhxFsZDqvmLft+gdUh/p0YQ70sLpy7+FNHRxGuXEoP2lKcIMUrid56P
Io1WnbAawBsHoiqeSxVuaWNRptgEYp5ujqxYRboLaAtpkP+gX1ISDKOgzKwrzQVtWKHNdRDi7eyD
o4ddT6JVRnXazv0tBKwwKncupcah2w+6jjbQvpcQeblsAymLoDIBddzjpkwEuE0acwBziIn8Wgbb
qEF9K96aSWFp61WOFhcLQQqYqoCsEke10KXUn5EtIrdQTUGcRRAVVjdEZSmi4BuBhsYCJDxphaRy
3EEmVQpYBDFLYFywExCsSJimIupIYxqnNB0SrVJq2KOxNbBg1s6N53c9Tc8euzpJ1WqlWlRocpvD
jszACwq1joPUpAI8KPNcW/1E8kMiN5ZEogpbSBl2BUiSniWIdQqaus5RwFN1NEbZC/I8ktKP2sH+
J5bRSSZPrUwPgSSIaKHajZFs7kpbNNluVMtTarpKrXJXJqSyyNPJzBaEsxvh1RGjfAuuExgMM0mQ
p2Z0m+InwUZPNF+IFMnVrOTCU7nnUgGlFt48owWKtO0ALHm3fl82VYIeYeja3wr5sauDdUifItKA
sEIMsO3RcnXRX7bGKOrG92E0lk61lRqVue8JDBJXANHlljASLU0ES0LJI1ChKXLQa0jbm2ie2GTT
W9X4XToHB8arJIT1h9ipNOZSFKdUIrUM0gu+f9MhDV+91afEMoA6SUsrV9rnyElSewyA/toOO99P
1ty9VcUKLZr6zNhG6GTE7qZJx0OxmVMyQwFzJBih/6fTPaQ1LJF0Vu4IABvjoEux8ZYox0hLPbTK
XtFsFWvR4Ehm5ahJVsRTTmhY0FuBcYrn153ErUBDxm9jzyVkruodXKKoS/94+Xp3WqMIfNMTUhGU
rCFv2adFutVx5yqJyvyuyGtg4MoZUdlBLLJnpggtPzUwnCSu8JRnKJnDHXum7JNnVt/41RrfpXnc
+N8WbgoedIIaQZhpYzcaVLJ9ibw5Yf4w8P/5Pv9n9FQpLkn3r//i19+rGnH/KO5Pfvmv91XBf/5L
/J1//5njv/Gvh+R7W3XYy734p66fqtdfi6fu9A8d/WRGV0+3+9p/PfrFvhTG9o/DU7v8/gT2vz88
Be8h/uT/9jf/4+nwU94v9dNvv3xH/akXPy1KqvIX9Vu3f/72C1/+34wb8dPVb4nH/+2X/5t/+1om
VHjlj1J//ulr1//2i2n8KmqYeN3rQnyNotYv/4HbK79jBL8KyS7KbASsgBIn9dSyavv4t19s89eD
HAadV5sbMIS7X/6jq/Cb/+0XK/iVcxCVMQpUlExYfb/8/dZHX++/v+aPzKDjggi6UAgkIXJCQQjB
MThCJ9WJZmiSpuxDDr80Hh+zss+h0Iypxp0KCMTmh0lRg/84mGkd1xQZDlGXgO4O3WWmAlHq4/pL
g9yfDWA73vY4IH9egz75Bqc1RmC1G6oHX7MHsD1+maDWRcj91lkFGhh5ZI6vl3RxrRsglyEusIOT
vkG1N8r3oECGYBcMdfpoD7Zr7OIefsw2tILiVWf3RbUtynq6HQe9LLcJlBJM71zd/5yFMPw29hI6
82Z0zRZKWmhUKKKRGH104haHLqNNrcfMbau3wVSMPEuDdS3VT2/c2vCxx51GxvS5DevolpMX4zvA
KoW/7ex0WjdhUtfC2rE0g22fheaXwNK8ZrssXvyxo+pvbHUj52aKOgHMRvgnmr6lqG4VOyrhGupK
aEC9jtq8+tTNYfGqmur096jEyfEmtRZ7RJwe1zrQJs0QbvXRNlEzGprm7Th6aLQjb2SMT6mXNe6+
N9b+SwSZ5k2Mq5F1RSXS+ex3g7ZsxjY3UbzKzcndamvZfNQnTN9vtK4Yxw0J0fIIMbssduWC8PjW
R6bhDxPW1qckgHhCO8fPkU8udSxAIn1tlq1FXeSLrSedsTHhkXwyl3HG5HDui2+oiiXTVWVT4RKG
4ZCcOqim4xb0mPE4aVFh3dg92AKUd43hMaUFp22aaSj6rTUkPrAPzx7162l2EUMvp9Z/xaqt9Y0P
sp/CsBnXrBd0rBDsrnGddjWwJzFwTXNT9Kb9FbEW7HJzzO2iPTDouL0q26V5u0z9+C1tp8He4KTe
D5sqQfR6W9jd2GywBjQ/IO7drttsnRFPbpo1vu6jCa3RapqWD309lSXvb2POTMtkfDOGMfapVLna
BsPsCsSSFnhXpYur17VFqeUpqfWq3IPwnnaZyZK5R3JrChDc9d0/o1RD/WnJF/19GZldstNjzNX2
Sz12IFt1RGBjg2Tzsz05mbsxlxh1SIvgaKIU4E1fuBLODVxb9O42bdXqqFHCqsRjHfwNtp32FBS3
xdLZ+a1r01jA4bgw/spMTKm2bm+W1gbjWfOjEybFB/xE3D/SBr+VXVkFNZKlcQgYJsO4CiFUAynh
TQCe8V2U4FIO+a5AxnxghAzbOsw3kRwz/bdkCGa58dFCziDVZEgJ10Bws/24Wrh4B4kRW1TlkMjb
aH1PwQMskPVXH2Jfi7tLmYGG9CfvvvSyWtsj2tF5e1ATtgXhBleb7YSyp7a1YOQnt32l1zQjy9Bd
95bl4wvmVOCw1iJr70haDBo3MLvwnLbGYd0aoTEgZt+gNY9HaNJ/rV3fQ4tZjyqP29qUf5kWoSFv
Dsjnw3ZMvGjPhcJ6miD89A9pvXjd1Vy3XXW9xkbi3GG8DE0YqfVpb84lhTAnafrvXM7cfotptm49
9EuXNduKHhlJNf5aOMEht9pubDd3v6yuJq61KXatoKEpCiWd/r7OxxLBuzjrtnqbj2+dAGeH/dr4
JpykzMLS++eP9P/def2mfirf9e3TU//wtf7/4ND26O38z6f2vk14l6NTW/wFeWzb1q/gcEBYQv8X
iCyXPoo8ti33V9uyLAEOMH2gSqLLrI5tw/9Vh1LmA98BRgBChr+kjm3D/JXuBioTsPt1hDGNnzm1
xTH5360xKEf0xsBlEcAM3PfoTx4fo4mj5UWs+Tb3Uc28miLgQWTH/fUPs3HmuD5ObvmxCJDxH8aB
Z/O8AQcMryJWORDWsrz53Af5fOPheHUXF0M8brx+UgvxKLX8MT84SUbEgBa5CD0/RNegYp9kB/Pq
NYW3svvnpqs3wYwJQp9M/V1GHivX/P841LMZFENhIUI7mwkkdz+eQfSg07zUKEoNTVZ+6cqlhq1c
x+9fnsETVYfDFNoGTUyWCSvJOvQaf2hfGwRYDH8H4Sob1G9LL6xQP5i09p2pac0WyZnqKaTQhCPK
YFpXM54QV7nRlZ9pLmNnj2/Al5cf6MwMs3ahZVpMMCnfycLprIRq88DzgK0WMoVC56bq+u5rNJjp
hUbj2bEcOteIm/BpnZOxojIrijKdsG10A+9NzXH+njuSs0u8XDMuZJYHHMDRjgiQz2LnsSVpaVLt
Pv6eU9ICy59Qb447+ORGG4Tv0YLzkTbXqgfu1dXbbHWau1jHEGhqDeTMG93ot2gCAX7Fq2hbQPcn
AzDT8VXa5xhQAdu5IBF8Zs3RRWex0fNEItc66bwufGj4ETDqmkIrcTEXoghmNexe/sTnRkHrKgCs
4ZJg66L/+8OS00u6L7FPkuChVYTf2mq/zzw3zS/MuHjYkwlnBRHNkO13TcjGx8Mk9MORH41QHzGh
BYEuj25TOuvfqyVtby0Y7+h1GHYAT8Q03738hud2FY5CwFLBrQmUqFh5P7yiSTEuRZfeJr+Oq5py
sOvdBJFeeFejFxpvnDRCIDwaTQcvOz9eNlHQdjcll6luM7hT9TSiwvTzs36Ai4LawSuZ8H/8SHjc
NsK/jVhZOOEjXsYz/VO/eP/ym5+JyBQagCU42A+A0RXf/ocXx2tuosyaEvcB49KVW1EK1BMY6BgC
O+uVzX7+/vKIZ1YT6xUEEm1zjpzgZMSwyXXqVZRto7ZNt8wjVBvbcXY/P0ogJAc5UgPuEJzCP77X
ZCaGt0ZYuweCwVKvOFQg/utf/YNRuGoLhUMiv3+yM1Y6z8ZcNCSXXT2+Re092fvN2rx5eZQzYc8n
EgHYsQnSiNscvwtuMOTIBScLiYV9bcQT2hiLVu0mZGx//oXQTAcvedBLfRb0vNKo6WUWlM28Jdz5
cxbCE1svaWSJaTnZ6RiukLqw4GDanoYtfW6Lotd7RuncgTg5edvEyPZW6O6qFtWUJcErzfLfjnFw
IWCemUoB7aUNTAGF4trJB/OR/QFcmGD5hQ0KN4gOW/l1dLkxldqFw0ocRqcvaQI9FyANHSL5yVfz
UFLuZ47yzZhWV0guj7vAKlHFiYaNVpp3TTcsFwLomZ0FiRmsIggnpI1OA6gTVH7f4+qzsRZrAUqH
QQL0bOPCe52bQpvwTJGQcI1m0/FqNN2iWblr2lxUR+umCvGMQdyrfT0Ng3VhE59bJyBcAKs5HMG6
dbKJIyDEIxQxezPrbnQbRD7CK/owXQcEl/sU2Y6tqWX5+3aNxiudxsWF4c+9qcO5ZzGXLNRTJFFV
9ciicdsXekMce5qdP9Ba6B9yA128l7f4ucUCxBQjKugBJPMnyUY56SvIzZFP107UoUpIrNwWs3b9
yw3TewgM2YUBn68V0IgB6EdgiHADuDwcxcehJEL6Y2VvJgCXV/CVzFdJ0jj7l1/r3Ci+w72C/MTn
zmMdjzJndjeEYWlvElwfd17Xm1dVjmbTy6M8/04gdF1HoPp03AH8k1GcLi5XtIVs6hSN+w7B4eD7
gMHlnxT21usLQ4mfdbyrQY3qKERAERACSOKNfzgvTfR3BLnD5jSZPIS7E78edlaCps0uMUbnTTCN
w7zl3g8ehu4LZCqHf8x3RjPpOKrbY/JlDfkpGzeAeLmZutHWcAGa+79Qh8rXK2AzXgfkaSgQiLSK
4o8MQ3DsS9xcKEgFbQJBL7CyndmDKkdOUGv+DGLYO4gk6Bj/CIztvOkr03kfLr2N31I54F5YJnaR
X/VJ4nwLXaP/y+JQfIMhY/qp8ic0Uuqap+Z5TXd6hWuI/T4uHVL6HlRzdwXD1/wj1tYBXFiZOAh1
Y/qFj2IT3YWeH2c7lrWHkUuAiewGDAPc2QGlIQpOOUIWF9Q5zqwow8BZBmA1iSKC2sfzj9qbl8SR
bm3GzjEfiqH+4kMsvr3wlZ9/ZGwviDqI0nmE75NTIoPj3XmgBDYp2OxXKSoFN35Nd6sp8u7Sgjoz
lMXVCb1IQRM7jTFpk2Cc64B7ECjx64yOHkW3xYl2xbjkl7Qhz6S50I8gscBMo0jPpjyevRL4fIWl
AS7VXu19nwaUVzcZ5O23aABPBVai+YhEfYAcj0H7FX6xby5/WqJtHs1Z+giX9ZLwxiGzPtlQzCQw
DSgegJNPCw+Arey+IsXd1L2Z32FKhEdXAkvkvrbX7Lte5v5D47DYNpaTerS4EZV43fi4m26olQfF
Nkocb94AgeMahqda+NjMPnJwLy+I5+GZzw22E0kGQK5Uao7nrcJhuitnEpawKWiANsa8o47o/MWd
33yaFsN9HcXp8PTyoGfCmkHuz2WEZo1tBicfy0NqTEcIgpmpHOu+SAd7V+iJcbP2mfb65aHOvR+S
N4FOWYoGpHm64I005XpVgmukpI/e4koR35sf26R6WhB/weh2vTCj517OBwtt+Tb3D/c0juL0KXya
RLVkmJqbjlruR3Tgi+06zPi+vfx258ai2oQhELkEonwnE1mWQ0UO1pGlGzUsyEnDd22y6nvoTcM/
GYqVDMyf2hxb7XihgHEucTUgY1l7Y7rxCp3VkXNx6+1Lyd7Zl2It2g7/A5r95NCbVti4y8g1yqbt
fVVxrPYbw/CRbuNuml14rXNRFxYY9S2HJhsvdvxaQHkDvE2JRxNI3IcFS8or7svut5e/05lRoCqK
ziUsIM86vecYWPKOBvhl/F2M4g0k5Opm1bviH7yMiQw9emauaB0GYjP8cIRjt5V22sRymKlq3GLS
bt27yazf/PzLkJQIpgH3XGDax6PULt7Apm6xpfpufETpedlFTWBe2Lgi8JxET5PbNDgBasqUbk/e
xZn0yulzzcEp1uJMtIu/aEe8NRIPSRIqKS+/0pklRxSyxMEL6JzO8/EroZOwhLPFYJwv1mcDQ8Yr
UFTTdRubP1/YopLK3R0aNaKwsJiPh5ptDeV3INEbD8u0eyjd/pWgDFy47Z6ZPUEL5n5GKid20vEo
TmdEaBFwlcEN3rvxkay6nYvZfgeGmoPFmswLtdITGVhRvOW/FP/FyuP99JNzZA46b2G2KDPVZQhI
rczMT45h93dw9tLHtTbWP3EENDCYAry3GaNhvJl4vuuXv+O514ZESiUBAIHPZf/4tVfLnXG8Ido3
+A/fNKlZ771UMz/2gCC3S9hPF7bCufGIHML8wXQt4zTrKNgjYY7QMBUfvbxtYWxeBVMcf+hXOu8E
bO3x5fc7s05piOhIlwkVd8M9CcLtOFMLP5SJtQ6PyCEwdsYYuXsqbZ//wUgUzwgnyI1Tkz6eyQQF
0tDLZzJl3GC3E9QrNN7H8lU+jNNPVy4Qx0VFWDgmHOLw8VBRgOlnZLOnG91+21ml91GLmvUBRO+l
Jo34/CcxhYMrCAxaS2TZp8Heic0gNUNGas0xe8up8M73tGWX2y09mhgJtt2ot+7NNKLT+PJ0njkA
qHAJ9VqK/B4l7eN3RN5pyuitoDoWz/4HwQvfmDQ+LyyPM8vRFj0unpzEg386HoWKBnBti9iCCFq+
8bX1s9eQ/EZG/NSF088HaMoXBEvqBz4M95N7dmMBvx5NYqYb0dV3elx2kPWKtkuqT/uaYsqFZXJu
CgW/ja4FHS+6eccvl6+rJm50gGLbZv49j7z8GqbupR19bhSPw0sn0lNMOz3cSLby2ixZ9/kaA8l2
h/2UXrwanB0EmiBkcLp3yDIev0oRhhDgQq6hVR4vD249OJAlDGP/8po7Fywo+lNc5W0Q7DhZc1gd
NIbW+M5m4TJ7bSeufTfjfrKrjFT7B8ubUoggEkDg4sw5fqHYRn49wBoUfdwQG8doDu7TQXMuVIvF
A59uX7J4Sjs04yixnpzSbetn5LWsgDmpkpsIKau933nVFRTE9XZqQJGg73rf6hOLEFD+hbPl3HSS
vZEecG4RP07eMUoM/Dr0kS1cZPrHvO6ir2hqmG/KwAp/+gqBjD5SGodQ7z27tICQjhLQp6SLo78g
hJiM7+JqyK9nMK4X3up5SGQouu8IQyAowLsdf7kJWjsOeSsFa21sQItYTrkFHOV8TbTZA1UqauXw
2EXH8Orl5XlmZGFkyj7jIGROT/Zz26wAOvzO2vi+g7Mgl+B3WeX4H7iD+tgoV1ayJ9tLduti0sR5
eezn35ILIQkYXRqa6LSIjt86KPN0KbhdbPrEBFbLxewGKlR0u1TeemGo53tdeLPZeJ2SwwopkOOh
wtBvHbhmFlXWwXuLIll/G/bjz58vXC7oONEo5WYNffJ4FGqsdTrnvJC9RMHWgQS35VkuYQ7OvIvJ
N7NEUsBeP2U5+1W8EJhJx81c62/cpljBVRU/x5wXqWTA0ieK0Hbn2n7aQ3HcqrCM2rc2YbEC6+6x
eQyWFhQcIr23L68DcSAeRxSGMvGOpvAmChInEQVk2FRAA+SFsCh7Hw2D/ztM8uFrNHX6IzE63o/w
cH76IGNQepIcZvRpCM7H3ypERSWP2pkaZxRGX+YFwFU5atG3l1/tzLcizQCRAmAWsaZTZraxaHbi
mfhx21yjr7p1sXf0hJbdPxmFkMz1iTvf6Sh15WZa2jNKW6bhns8GgkE4fb88ypntSoASVzPRWKU1
czxjHdMToz9mQdAa1z1Vy3WLGAEINd+aLoTeM1U7oiEXQQjW1O4wWj4ea6JptiwUyuDcoXy5SSq9
RBUxG7oNZQTjduYE+ANNDnffGTiuTpNZ/MlVNQg2DTZ817kW53u3dSboRqW5m5zF/ukysYjWiEqA
BSBy+qdhE70VG1ob/RQgnzd25aFiiMvUhaj1PJNkFPYDBR+gx0zm8SxEbRgmQcYejLzI/WR5XnmX
dWtbbXM9LrYckMmFT3xmuQLUplAqBuVYOPnEiw+3vW74xHXk6mgVWusV4szLhX7KuVFIhkRBgVsb
qm3Hr2UCoBzWxLU2GWbOH3iMzwPWJRd23platAjEwMRpbVPDOrDcfyjDzCyZxelFE6Oq7YcCSdBb
dy3rd13bo58J1LT8hHlHvW2LsnrI9Cj/E+2UIdtNY9o9OF5cXIhyZ7YPlQYBFKP2RIn3ZMksrY99
Oichene6/btdeMl1BWn9nd2v5oVD/cxQgruPWgDhQPDdjifYFrIqiHnam7To4zf4PuT37pJ3V9Ma
thc2wrmhKEMJWD8WL/+PvTPprdtos/Bf+dB7BpyHZZO8k6zJkixb2hCyLJPFsYpjkb++n5t8jY6V
tI1sG70JAjgOL8liDe97znNYMX68lNMF7R8dONWFEDn9djisZabSGXTgr9Lg/+ZzgJFDc4zIkzPX
5fznf3qj02Igfh/oKYLz649q02DDjSBKYQgb+2EVv+rP/s04pWVKoZU573wsfPfGIpcTSGg1LlX5
zNuVnRBH31z7X8x1758gz8zjwE0wAsUL6qzv7moZaUYEPVdZcacf1Vj4qRnm4oFcrX8qIQRcgQvn
LMZxeVX2+yFI7F1jD1VNv5umHbRas9xpwgl+MWu9i1xkcHMZSsHQb+gtQK94N3m347DN1cxlwoo4
0MY7VOR2OaJON+0kUx9AUgL9VklSakrrbPr+tJl5TDZx2tjdP366/BaWeKryZxPH+wqKXa8keQT0
bj0ijBMnR2BPanJ46CLnn6XjnG+bYhAD0+ZdUhQK379Ivx0r3GBnQZUsLyLcoB8Gu/5VJ//9oDxf
hV4DfdbfG+yu/eNH4NS1agSffqwGXz9b3jp8Vm775edL/d9chCGJByBkQwbQ6d1FVjUVchpMXHRR
0KYFGWeJ64l/um2hVAcriCYNp28KT+8Tfny5jNAOeGAVbs6dz772g9dGVfqLe3Hfzxvn66BBcDhZ
MfnS3v3xkdkYHBZ62pDM0Dq/dggan+cmqJGydwFhGXYgv48y0p8qmUUvzmKpF0d0JX2xBfJJXKBe
m+PMalr4rtDNb5nwPHU0lzq4qGdtBg9VAzot8eGz9AeRNaQQbp3MjwGpK7eTNQc6EQP9oBN74Pay
bQnli309O68rEIhtJ/LVOLZz51ipsa0ObhE+FTwRkFSHHbDfYEp7e1GXhbcoGWMyHp+IwmCfh2OS
3GTg9hLIOGFJx7ofjBfMRXUVz1jz3UTbvvD2rVlDDCcRZl3zY5gZpp90bErzGx1NFWRWRPwzWYxT
Mnodnhs+3GFfV21p7+umx+9gmevWn0y3VqCeu6b53I1TcR+uQq5J5G/iCvuI82CGo/UiF9CXcVBj
Z42H2mqag2brku1CT49XbAiq5yUclSanWbvWnrwsK7pSZca8Vwi7K09lVdRwTtjZ5YcMwoU8I1oj
ApBce9tiw5J4e0btt2EqS6+YD+colPxToRY9Jr0vmwDhJFiaRtPHT/HQNR1z94RJSpIfQNakr5YX
aUrr0VkXNYNtySKAsm0bPbie9odTMXTba+H4KO6GSE/4U32r/+gVdXXrzr0Ey5Hp5gvbFlHFC7y9
LFl7MtnisZJYpTzRLyYkuVpd2YbjPtodiTOx9vzq0eTfGefj7B8Ho7J7pOKhmvbbWM59OkcZ03+J
qLlOyVKo2BhsqLDjFtfOAO1cKpjnyva/ZmVrP84AxLpjPrX8FyDT9Moe2VPf2rwvMvDdRMcn+LKd
h9ysTL2zmzL7HKh1zo6BJYu7YJ7CW5lVzqkkMfkkiK25MNe5TxxUc4SpOs7zamT+IyX8wY9RoFZN
bDjjAgRhc4ABzkItCrLFDHQWVVqjD5DIo2+mDiqRymbRDHaMtWRhNb3xlbWt+lKZWSSTclL1lIQo
PkhliorlrvfmTaZKsuOMh0Cp5oLqWb5CSDmXxzj9Vma85nPwSDQoRqONv/86z7puDhDh9WUbhf0Q
qzEqjzVppFnM0Ct53WVPIHYL4/3bqOvg6wKImbVbm1m/B1BXfNYUG+CfLX5366OzCVN49j2eL0uH
WUuYvXSNeC3lVOxoV2yXfQjtn2Qk4b8UvfDqdIlaT+3Hyh/HXQftSuBdbUP/soTHvtx4Q+84D15t
bTDlwzXnY1D1mJOvVTYkkfvR0se49YP2IzKJ4ak4t6gOOCeEjRzHm7On0hlMoOlbsczJbPTVF+Ap
oYxzrbwtaZVYP9ek8nZ1DH6hDJ8VqQZ7K4LsdwlgplqOEuFhS7dumJ/6Yis6BsdaMz+M7WwllSeL
IR703H+ZTE2GuuV1Oo54FqfWKUOBpo/8zQsJwmRLRysP/LiRtbvEpsv2GblOrdl84fVYUugWIiT/
qh+xW0FXny9BpjbWsRRTe9mpHjrVPJa8vK12nxtyHO6Z/4dnOTZ0S0KH6CnkffKsXpLySc7rEO0d
GE7RzgE9HXKs6ivS2Eh8uSmhQnuJNgdCsVCO8oe4i/RjIar8Fr4fxJ91tLcpzmlR19S9w3WEWt57
3+uo2+dAKV8s4ea3VaY8OybYplsPmSYGI8nNso3ileNBnciscHWqtpB4xyYiZng35sK5GRtl2+lI
bFOXRKvd2vEmVgKm8G4b+bEJhnoFTDrKyT5RF8XdlWxRuzyscF8+5tZU4Tkp+tB9VO68hnHpjdZz
Ru7tMwHp43wBYkc7L2e+kGOeIGPT6pRhlF2tfL9LAg3efjKseW6Z/4VN8BVZOd5uWL3qlnoaY1M5
/SD2lWf4PGwrJNxRRfXwUQRFOSCyqKbwYA+cbmBQRVG1W6xyve5B4W/kKLEdJa/bVHqndOteG2Ck
H8hcMMHvo6HxLvximt9QcG0qMYWz3FdnHlz3eWprVZzU2LufmiaVsvcvJtNpvhNuJkkCLrztojrD
0mMSSnBrnBtN9o5PY5iSifN8G0vL4DwbZWYIpcCxqguHkAydqNYOT95omFbamsoE0M0skJbGGn4l
gOY8mIg3fZNuZgN48rSt9wPF7o1ZxkXYK7p5fTEIyvlUe93YxIsT1u4u54OiFl7DME824vcYwE0t
/B3K4+BuE3TNg8kCBokiP7twDLPC+GeG/HY3L9do5/m+/CqWqZsOGEk92Bmu4uyxNZM4iTMEa++o
Zjhb/ouZ0my0WcR0G1Gj40Vn1QHqkvhIUOOy7VjCepyv4eod50hF96FZNcQgr3BbYpP+k5daOVPG
jthe86PUwuoSklmkm7ApIMA2j4INA69pGUC85Uzu26am+ginN/q4ZbN2E7NS6nqqdX89YTstAIFs
2c5EBh8lqhv8Wwb6phOA4V73ajmwyhKXKj4OZY3I72rQVZfdbJm16C0epyz47ta4e/eTlqF5Y6GK
LXcDDhP3GZT7WB8Y1sF4Y06uYO6wGKVXtg/9CxG8X/h3Ag5gkQifVJh9ITLX/zLYlV537oTd92D3
9chXOGxeeWXU9mrdRdFCzJ1RZYV94sjTTadiw5u8t2CuevuMdMElOWeWvfRyXKabtZycO7llWbbG
uinc8EhC62ztwPYwVDkRe+3TBE7s+883kX85pJGWBdgT/TvCjrOc7MctpFNVA9P5io1hXbpdYTde
Url5dRP4S37780udT0d/roayWz03V86HFnT/CPJ/vJThWOhGSA6OA0SmrEtEzfi9w1h3SW7c9342
XYh8sE+DXLfdMEzt7ufX/9tbRbRAge+sg3yvIVgqs6jgeHOMITV9r2BmfgLgrdOw7tUv2h5/OWZw
q3TjOdL7rLRsaH+81aJqO3sNUSV3GQ1gw3JhRslR/8MSBQ80pNpEBi3wSA+x249XIdmjzYKFlQv8
V7UrA3ZfE4kciKZM9Yuj79+8O+Sc53oBMia6De+qIZsZ1sTIo96tK9eknO2gjfWEWOOw8J1rJjKx
LzdZXE1lIC+IfAlff/7u/u6B/t7MQfIA4OP99VVpBC1bOBTlhF4f1jWTu8Wjjfrzq/zdCMH1QtUC
5xASpHfnezk1GyepxSWDrZM7VxvDzg3YWKxLFv3jEUJxnmYGHQikVH85IvakwoGrDZF2kF202+gK
XPmDF779/Ib++tjOV8HWwMpGdek9sheILzsYKk6xLZBV23Oo04U4hV88tr/WReA7I+4mDNXFg0sR
/ceBKESI+iDnMsZQLzdn4OcOR3izZzmI5rQfZHitBz2x05j1td9YIC3WqjLAgZXLCS7XTKE5F7RX
o/YXzZDzJ/DjnEMnnzxC+saoMigk//jLmlUNULdR0JzThF5y6IHkBigXlzxb9BCL2hj7U/ErIcjf
PXZgtZTWEEEjyXhX3iZyiSjbjufBOtwmA0BCls7C+cV89rdX+T2YgbmMttm7qxA7tYzMnBAT2ibc
D83yGSLZrxoWfy0xYE2lMIOFGtMRt/PjA2RBE2Husz4g349i2FDTl7YbzNgaquBj11j6j5v6R0yb
/5sG+LOm7X83wP9n89aL15f2X/cvTffyZ3rN+e/94YM3ODT9hgwdk9lZn3W22P63Ed7gU/4NUQll
eOC9ODHPXYN/O+ENiz9yEU4gSsLjgaeKv/ZvKzxLz2+MT2a1s7wO3UHk/xMz/I+jhYyO3+Muz8VR
rkKD593n1o+RwpI4B/c478j9ZY2PAWWPu6puzRPoiuH0p2d0+8eH/GeXunPuqPzP9819nqVq5BHQ
FWYVJHrhx+FJNSKiTdzND0G0OhkF87EWcW8V4cUWDZCwFte+5Kie703l4rmKKL8Mq8HJw3JzgE3Z
fA5wE+ROOqzWJ+wo6xswlycAJjlEVypud7271s+54VQHqDTGjVEGs7FzhkacVvJnXrRb5Sb5Ya2Z
Fv64JKjC2guvK/ZW9hhMoeYQietrJ7Vqnn5+7+cv7/2t0y5AXY/dgpL0u0mX3AfAwc08PlQ08qhN
2EU6rc6XjaCj9OdX+nESPT9kupVYUdClEIGCnuHHhxyNZt07o988tGA6rmF3WSdAQVaaBWNQcqiQ
3YdpyX/V63mn+fzjstTzbbalaBLRvP94WbbznW4L3TxQhbOIYZyCFER1n7rOCknSs6u0y4lQ8McC
Ool+Xf1BP/z8xt+nuP5+5z79UFyqZ13Ce2C0SVhu79pN8+BwjrvOVS8OmlZi3HvNdRdwy7lToUYj
83BfmNtHsximU7QwEDlzVbsKp80OzwFxZHVfPVVuh5fWDcQJ+1h/Yc/fXdhGe2qQ/VXdr/bx5z/+
/fg4O3AYG7j/0JmhPn43PvJtcpw6Ega+rs++nSedcQEX8xdD4/0Hf74I4kwuwBHiLG3+8R3N+aAM
kVfGPYFrB1+8jY08MAscdPn4+938/7rwH2eZ6P++LqTgil/7l1G8/uvuTU5fa/6l+/6vsXj7V9KR
qPvnleL8f/pjpXCs3+hz40nhQEdr4HfF3L9BZ/ZvxNIgc2MzdG7lnP3d/14nvN/YrqBAo24IJIO+
55+XCee3s5WUjTExZRxrCGH6B6QzlMvn0fc/sxfLE1lOhFdQAcTQfraqvhs4IaILQ0dFLFa9ZGkE
iayJh0mssvvemcNE7O8q6zbunAYMGqUpi4+qt+0nbNZDFVscT4mMrCM2s3TicVtnPRGs84jvjt5O
U0MMaraNfBYE5bduLtQLvKr8vqige+3gnBrBbsn0tMVlXxcsGRk6hXh2pHnyvKrEVh36agCeWXR+
snUsq2nuL+KSCsoIpSICvh5Pq7Y/G2Bukad0df1pCPKO9BXHpMDhZzlAb2fWm7Ffja0vTtMyj2M8
Fc054MXf/FeqFfqJhz6GHzrsawb8sa7+lvWAvvZz13GWMkuwURRk6yKOtqC/6BzOWGjl/K1O+nCB
m9SugznHS6+yT8IR7avnett0nL2QFjX1v8iKzWGsHwZI1FDJCEU++8CM9nlyt9VP9WDZB3OExhnr
VZKJoOnXkng3LvcGBZk1ZnsZKCxvi/qsSHmQYP5Kdd77mUCjrdFp891IdYVuiYJRe+gQVNWJPWpw
aGqJli9LawdV7AJEncFKifo5dNkyprPdc52gnt3vq1ltN4294uiU1B3udG1s7nEUkfweGKFhknAj
Zn1ScjPao5GZApY2AZ5tsplTOCI+cqnzlmPv2XsxGDVPxC6ne8C8poxN0iofZFl5z3DiatgU1Rg+
ejMV5AMtGeexy4bhtWJzNFLw1+aHra/LN6fP50eSH85VzT7byLxELvqxYDP/LZhmZcWCNO0p1kQ+
gsz3ZmtMceKtHOHmri+BVU3Uk3HjWP7HYoShD1yqdY3shA4MYmZSiUWMV9VQm1bsNki10qajNreb
s9Dc+40pncNMltKzGvV6bZZ+sGUHmkNFe/R7SQ8Bs1J5QdEk8mMxm6tJ8yk3BEHM05a3sVtT5IrJ
Y5ypKwaAWOo4a/UQfszoQ2jINhVBnJcEGCEUSdiReNl1T/J4tptNl3+GkVrFY9tHvbOH5FstJ588
Cs77tA9X73m1Xe4zcntL7LqKwfhhK6NovjSphm2nrI86cy9tZUz8YjVVu6gmMzkBOWZ3FzIkmCAp
Z04xMPiMYEj9rK7MKwMpi/3FaV03v98cTLIJmmjXSwYiCZd0AuNmfprrmojiubWL7Lm2I9E8Tsq3
l2sTuaD8MKEQ8ziTiKj+0C662uxYTjRfvm7oxsu7OmjnYq8hOLp3ZmNrSD+LpIRgar0s11JOwfxB
VqBnUs5TKOdiMl0MZoIpXJzdMqwL9X3lzAzrEh59jAytvyl5iVwGQhAUwmx0vKfaWLZ8NzXKGtJ2
EP5XUsNlkZrO1vpPwPsLOy7LpX5cDIzCVP16rHq54VG+7Zs1vGTrssRlQOJVQs6dNZ6sdhjf3Llq
wqslqNY2hsrnuknVd9q4AfcdWnHGNDPu+6xwppe1cElULkUwJsy7pUh1TSbylaUaN9v5M9XcO7P1
qyWpu9D9iCkxrPZFRCnf17Zd894LJiXPdpaS2/GWS5H5y/I9t6HJ2NnM1yzqsl1i4fBK44jAqikm
oN2+Z30qm3uvFOJOVD3AuQo/+REsX9j2ST/nRKDHo7dlewAq3sdqWIdXjpOQ86pCvoqgNKc9VZzl
a5Vz4iljmnGwHsdSFPoJrRYl6FwPTXnEdG0PKbJOco4mX/BL8hG68K5f6Cd/jEBUEiLcatpqNUTR
LBlXwcMyJnNRezbt1M3dVq03jIHBPYiJnX9cKbe5wq+xipQYsS1IIP0hCIimursZQy+qaKpLFa3f
bSIsqkM5hSH9vzzTAKfDGkv40GFgP8yzWV+g90DJx/N0s2uondUnH2h4v9OYd4xzQ8C/JfQuwEte
a4eU+MhwzCQvhPgyqtl5qoPV5s98Sz65ful7u2VtZR53fj2oO2UW8tIDYFcnFjxdjLqd3brJtm5F
hK+kah8tFU3rzpqL3ognWyxPbV4G98bo90NawLBYryyZV9dCNtl38so8wknDfHvo8nFYDspi4B19
5xy5koW4w2MP/zyMY7RPqSDZuo971hx6SQG128S1ZrnErTN3B0dNEVEH5fmnVvVQC9LRRrHuA2T5
hJstMvh9i27D7chg6O2qDH3Hbm7C9aPVe+YTwBdV7iwUCjrxUIEnQmbzq3ANM79QenXw0OgoGvCS
aW9IimIKPmmnmGRir8EsYtrAI31IbXOmM4aIJVozp8UZ6QLneGLwTrvC6MzLRpq08dwyAu7d2mLw
EzpqWHCqRUuVAoHkJNhsi2El7jz4MsVFHRw0rbggHUsZPthdxTucljW6q11zzOK6FOVXUGFFmyzk
jw5JA+TldrCtjI55aTmfZrk5YVwt9XDDuDCfS+UNQxpKscKj5NDylV0NRagFxMlT3S4NOP0gQBhP
pimP2VHReSg7xkMxuMWXrVLRt9qulva8DaggYxEwkcUeAPjx7DY3WTpxYpZ+z+9B/qS8S7NXvMbp
jxad6aPIiOj8MPbx5xEdHNntDimP4d2HfDdLarZWgf4gl32RDqDemsugJnoQ7aBlvFX54Hd7uhOl
u89HQ562PFzsuHOt3E/CxYq+zFHZ3RCA7jVQUgfBDB91/Y2d11WYlCzZYmfrcrqlh6HGg5YOqa2Y
wb0qLmG2Rztb1I1J6jvzUz92maJH2k2oJw2rUek0t6YAlu7wn2dig1DadlNZIRiQ7FUqrYtsnyOr
uFwiGsnHga6gky4+D/qwQV5orzdhrE9z7zTzAerY9t3pqdfF7iBCvfPIBmwuBx36Oo3GbrukEyG/
wV4wPkP0yB/yNQdgFo5L9FW2HYJD5sn1rTGDbEq3Qaqn7NwRQ3doOJd9Ng0z/RO3pwBKJfw462F7
cfoJbwxKdhcFR0YLONlC2lVsa01JBklAC3W1h+AakqicEqGZUJIzYWCi0taXHxytAIpCBM4uTG9W
zk718/ixZUv7bSGvCNmAGJr7ASrPczTr8ls+agRG5hw0c4wERzyrJV9qIN59+2kq2vUNwLS8LUnV
HZNwM6OHPoiqC7Us0wtbWPzjobX0r6zM/cdO+hp+dWcFcAyIMXkUnrC+w+Xd7qNObcfFaNDUCGXY
z8QnNneTQa8shuGEVXvFe//qDmPH3mzIo69wEfLPK1EKL8GUR7z9aWi/Sk68dTJVa3Q5Oj57rAzz
fJWwwwyfGkbKlaZu6iZdUdZlXDrL2CTAkOF0atOuiWTeZHi5BCv2gDUvtUpx+C1NAnNMfvWVQtGx
olrBfNFP8iE39HJsQLJWcZvr8LbHczYhqegnuLLbFt2vbe1hKEXBfrKY9nPQDdXymXnNJMBZcy4/
a0VonhubE7Bpcoa525X0EXtqOowWu5qxkyhf1NUuaHpfxEOIPnvfr3J8k/bQP7sGWu0E1llW7pYC
mGvs2qPxGb3N8uqTNPFQMmPIpCBoR8SCjf6ntaz6kVyYEpxrNPrbcdsyhw1D3UU5Sr/ByJIMsdC6
87yz1QPqhiDYg2iq7igJr4nAGq55DhmqryCPG9UYHceyh6G0qRJw/4aiZU76EpRJjHdElkCxXLD4
7JGNB9K4qWKRdC8v+CvZo4KUUsc2ey0jBR6xdrFVhbmzy0mhcK8IumqbIy1iTIHKqBe2mP7sf4bV
A3jY8WYp4pAGBB1xCgN2XIUtCzwKru5N69mPdqhVGjO1w95l27pGrC6G75QkDw1tE0tHswDJcTaf
tbFwCpwLiXSnAiGMBZHiU5hIk4vuxKKdL7xneUtKgffUY1KEpDL1y7VBg/VLNtqTDXwvAkA/umHx
WDS5CvcEJxbbB86XXZNyCnNRoVRkFm1mmbn8JMssEzmoMd/zuUzHDFajt8vselnRVXmQd4mbtFGz
cdzr4H25HCJl5q1t0tQWjqZa1X6xd/WCJ2LOFIfLARMIw2isbXkMzaYvEhzoJv2Hqg0MoJPMNXsi
AUpFsybXvJoiN4oU3CwllQGRggWlYAz3ZemuOvb8UXPyyNeoikPXUHZcIxXprw1M8+pQR0NzFZBc
bO/LPKTrrrSRnbE6TGXpOK1wPxD4WWI/tXi8k2C2arLL/Qwhiqx94d/XTlnbqWNQ2YmDhWyGY4cg
ukh05qOqXTp/Lg/ouTKBbq6zZEp6nd+exrAO2wTYJMeEcl4d5DWbV7Mf37JoSkHdADf2HN22BzY0
wwNyoa66yECA17FTy4opo4KiltaSHJMUQoN3HW2NE6YtGTl3umF7exj6CS3U6k9VdDWt3aoT2vjc
WrVE0beyN+ScqOB8JiZTWmZ7yYmjTgrPH9aLKrOUONbuOH9SdTUZB+kTlBV30WDbF0TxRvknM1Ij
zDtRLSpGV46UpsclQNGutsSQ8r0UJJAOa6jSQPfglKOcZSgelIi6g6oZWnSxZyRi9UxCNLVBhAux
Sx3TStEM1kbKsVBl6Uzsn5v004xwaS5qxCwNCVPZReEMBSefpq7ksVZBWZxII8qDY87C3F1nSw1x
fAtz2VzZDTjkI+u/yPm+R7/YRWASxpM0645+U7aibxrV+U9HTQl1H4JHNhMy24fxlq32ImPbj5T9
LXMCKfeSPnJznefu1iamkdfqml4VK6VVN1t5KD0Sx45y9guLsndRdfuK/B9nt3kNh/1x8saeQueQ
yTTnkPgdd+5mHYLz8p6OnRE5FwU/DfnFhvnuZuK8Xl8blJG3VG9KNiyb5B6cIowsE5iHVYsdWlFb
7F1c0m0yA42WH4fZNkVK6mjm7WVYBuhJIzPrDnjIM0SkUctmMBa26kGDO+T4nRbdBcvNKldzvq7H
bmo+IFfR9ceok714yFCuyWQU2bw8zV7OeIRvsm3B3bxx4LyMyL9As06eut7PK1M84O++vFgY1XWy
2NLz9k4ksuxhkrOwQvbThBadVXztulccc3uO6lRPdgwoFcUaMYudNGuxTZfVqOCcNlibux2CszxE
B+bLMlUNNewjNkRp7ex6RD4eYQ9W6VAIa9gho4rKr5XsjC8hyYzqQnbDFqbU/TqdItdiGxKKdhwv
e2dYR1ZUsRqHcc2ddYecZpEH32k4aYbuVlKRknNrJTT6IqKTyqVFm1Na4Zram10WO4SaknwspX15
ElUzDScW+ImR5vW9f6cctyjvpqC1zkyhTTYHEsCUtfcWWO3JbAFwTek356zcDo/y4ETauTRCPa0p
dHS/SyQJLqDubae/K/26fCFbkjQ3OUj0k+vUs/Xth81o4m6i7pD6sh6u8V0EtyYJjU28zvX0jBa3
P2x6mFGA8UX5O91jG0pbfnG361qPLSG4dxONmbveC4uM4TjbSu0SsFUr3swWygcfPxUYrsUazZgS
ZLvuSoqCYtejXgwT0Vlht3NJULmlRDCi86+1f6L81pGT0pU+5t+hbJ5CrenqGktEQ2TrmnVvcNj9
IvoweoxmEMbx5jNqiVbqgmdketXX1Vo3QPplSBMAUYjHEjGL+QLRHAkLlc1zZrakjshy3nCe1cVU
w4zv61WmdhNFz1girSre0OcLzoIdOVigcgcV98RQf+Pjxy0WBb1aL+Z5sNbPveB8cFqjXD9OUzML
Hn7fc3LMQ3KzE5Rs05nWmmNguOJjgpbO89Xjcl3LSWAFFl0/sJHqAPM2WBvaIkesYzSi1rEhfYps
h2yydH/E+tGu5d2MiFiNSKnZR+AjmRq3kvsqauS4N30SIhAuevkg780q2urYo5Lk77yMOKHXKdxs
a4zrYOqdN8Nw3SxFMtsaH4reNNi4Z8hyy7idtNk+WF3jqV3oED2QKr/CJJaH1Izkvlt7E9nU4E5q
Rcpc2NI19i6CojAp5mIW+7kXxsQKENX+sQ6crE5n1fnygrMgjj+34gBXxM5EZfzgthbhqodyDDbr
Za7XaAYGYDbhkewez+Vl+3lw11bmqt+G2c3Yofb1xKnywyLA3R8oDpgcYRqVe6w8HJILpotKLuH0
WkTFvFyZkhSgLz2QmNmKA5SK7lnt3OR403D72VUZTwrZApLofs2eR9uvpocqa0YKmCQVcUqIp86n
OIaIehjLNQ5a5CVf2FAXw4OXbyFKTRQ0xTdbGEsBd4i9r3/fUQOasDtELhhid4wEUjXhzuVNztDo
7liQUP7HxOpKSYKyGgHt1+qCjIb1Uw80uzzMoUOSUhxOwbXZn4u8qI2oYBruduT4r/xU2cbkJeRP
Nqes23x1gSpuLNKx0PN2Fj/Ub+aaqTfZCetxtEqqPWJReB8dRUoFhwm/kEyuupSHHKt0kaK/24wT
6WQtKlFjDC4DOfbWBcg1sj8XSdJTgsFCYNZ32lAfQufsT4FlyD7Z4hzOLGbI9X4wUDnDClSQy51t
gmULzBjtsKWqkF2RavEwQ5CtbI5lFqlNMqKiRInIVF8iROXfjJLkd+pJNLhA20XnNC0yAncrVaYt
iSo+7FOru+J2tvk/kalokEswhbSOF7UY/LMbxY6ipvZuW7uz85gWQJjHfe5kOibPvP7Wha1+HLZo
MVJRhzKMsaJqOKfLIDc+7Ux8t6iEcgtBQVRk03uaIoCtBzulg4EIGwLc/Kqc0WU6tx3JZjAbIT2U
69J/6VpHcsP1bN+Vy6jn9JxF8soxLd/D/a7uKhIbUeOGhRFvo68+hV1ZNsm0ecGcjqM9cHYAaAIc
a17KMDUlTc5lGMGcMZrPeSGOpXRCKnXw3OnFA6GY2/3bHEw+2YXmXH1cA3MEobAFDLPZ3OSxYvzf
ZW0QDjsM1/OdywGlSznkFW8QbaI7yiE8nXnsl/sRCQ0FQaPPsHwYg3dLl1GCDtgA8MQG1E0EoLIp
xV72IThYvxVFFSOyXD4jpPY5YwDBu4oCoUj70hsbTENm7ES3ueTUuBSU/9LGFSYK2wqhUlKVffhi
iGjRTHmy+d7l9fg2O2iSCI8x01UxUVwamXfGlPdNxhmdYjRLmVhbI26asHqCuZetqepyKv7Y+ZaH
jPZLcYpq4rdoRQkdprbFipu4RrBcYf0gmm0s3fKNc5TweLpdePlf7J3JcuRIlmV/paT2CFHMwKJL
pA2wmYMZZ/oGwsmhmOdB8fV1jFGZGeGdmVW56EWL9DKC7qTTDAboe/fce4ssnbR1GQkKbUfPwS9S
1tq8NxLLawIaapKfVLw4SZD2JZKNTRM9+xETiPwmnXSxhGmNcQFdJcNmkFhOY601tiT6uuXuJw/t
EFcckXsWSFXmU+nVicxgdOXeKFYLzakPcZyPYlWlieg3fuF10crntkTIpRZz0kcPK4kalhWSkOO1
jJw1vd8jF6Xj3NMwKp68PvKXTbGY8my2ouEqSpc0XeGMSD4z7vOsQ3DJ1OxxRsZx1hiWOLR13Xxo
DPlPPkMOwl7UJ1djpHc30HhGE7hOpZ3zJU4SFuSVgobveuSvITeih9bSI1xFsalTeNNC4a5od9aS
G86F3plmbXL/KJ/kb0Z9hx0mZgHs7hYHZj8coL1f/GaOtaAYTWe30JpSbzyPFXEgjKZhn+OoIgv6
MR2KPQOgcc/45h6imHPyml4hew5FdPHltDMCHWhdqi9B6pSLE5iN2aav1Lr2P9OGNA8KQvPxk47Z
Irtz+q73Q0NcNsHsYlCEPK8a7vp68bWj45bmTe/bQCON1acvTpGLM408Wb+1aqtNrjr+fVe0A/vu
aoJgewK10euA550pWPqU9U/q0ZchEJPBUaPTRDuvTFeXd2PRVW/EZDdZqETTPdG5EtNbWufV75jm
/1fp//0SefGPVfrVW/v+9ll1f1TjL3/jv7gt2/8NQJJgIYF08F0g9rsYr/GFS3oOCSn4BT0b2uWv
arxu/kZpCewiZRW4yfkjf4W2+JKw9UvWH9CvTcqP+6+I8b9CLkTOXPKTwbKJ9uYG8WskQZn6ZAlw
YgpSW78i/C+mkrxmdsTUkag1pcach8vGNWc2vw7ATUeDkxZIy2ZJVThGe5D06vy0lxFbmZHl09eo
gfVzlrXitbRdNNPe1KdPPWIfCgvqPFbk5163Tr6Y2/9rkMj4RS1s+/VvlOd0/8ae4xPEoir/H+jR
uaRT/OMLMXgr3qvPP9ffXf7G7xciOR2/XSI7Lo0Ff+YHWYdwuRExAe0EBPINjPylSMf67QI/fTfT
eaYHDPa3C1H8hmP3kgV5uVAhmf+1C/HCfPyNCXEhS5gPOG7hCiIjC3T+z0yI4eY8L+ax32UtYTmR
69BzLjtydYvFPjb1OJ3KyY73LurKDlnRPrpp5Z05BXv3c0To1DJM+QnfpLG2hd19aE2u7XCJFdgT
MVsgYnbpuvFb+zwa3AnjeXwgIhAWuKWL6w8v+un3f/MfuUTjwj398qu4pgMvQ2oVv9GvAYkDhEiR
NLLbNf6YfGJncjZKr6o9qRpsgfOpX+eJytaVUPYRhS19qezIWYvccc+2CbYyK6HfKB62N96ljy1u
m11tdPUrKpu+TiJt2bYmKyCrZUlimVX7OnVi+vBmG4tliuvNn+V8FkOV/DcJF995Qr/+YoDAvE1c
QngVwUz/FFVAUrhIY7fdtW5ahKyhizehsplluF7t1EwzcWSIdkurPMvsqZMbNnDZoY515+AA0GyH
NB7q8J+/2v/niw3CegFAdVhr2KQLpPaH+IRcDKnBOafbYVpJtq3vU94d1d01CIqxWZxBA7so5e/3
mn/YWvR3fqht44e4OL1skKhf6ER2yliStLrfFbzRr0lfsyZPFl1nI9k3zgnRfthpE7kZ/w1s//d+
LjFoELsEHOMs/uXnRulsx+XCz8UryZVtL9Vh0qrHdG65OkTV/Ui0/PzPX18Y/l9wLdxBpA34IP5k
HV9Q+l9wLXYxVsnoTjJvOR8qBmYWSnEsDiqR/efQp+aH20b66xRV1aYvRbSVo1E/sHGQPFFmywmp
rVArHgPWsJ2GznmkMQslMRk4RS9p4rfbuuYtDnF9Jt7jKKs0sONkvk880RyKvvu49BwfS+kg8ck2
C9HECcqY3QglvhPd88Amt5/GZo+Cq7YJTdwPkeVRQ5f20w+c4BUJ4bH7RkHfqq0zsrsLi+nJ7Iz4
qXcp9wbGGe0ro0TzFX0DH0DXtb3ySWrtVtpS1+tOs1llFsvlv80Y6MisMIqH1N5xAh3teVtxPzvy
iM/f+NRZa7P2GYNaRLs9+1mM8OQ1TD80AyY0ZAZtC5qH3OaOsbF806U2Mz61EY63pHQk6n85J7f+
2M+rdpj7W3+I+wetNjH6cyEfNR+woUsRAVXMviAqZqyIReQeCCjJj4JVowoKjnsQC71jfHJgF5uo
zNtdh/k2XdcIENjM2udMtC8WKI2zIhsnQT6HEjg3npLPUcPWITc60LTWrHZlyip7hdexDk3Z4p4e
DHkeSUdE/64UsfuCV6HTOYZPTTaWgerLr0tCxLVFg/JWTa4ZLAPvv1t0xqG0yv62o8me04NnkefX
V2mfBYuN6XzOdPtAInj02dAe/hBphX30SddHm55ViOX04it0sqvUteIJJyvbl0HqGThDyrjod84Y
GBE4C1sR84eOIfoKADzM3MSg/Cgmn6PVTqMj+l2vDct1MsfbcnQZzm3QvNIa1cGwGuiSqjtos3xX
mXPFHuTTdzS58eP81jS58S6Uea6ZSXW4gLG6E3ZVbGK7/8Bhb/Fbu144GNO9acsmZlud45P2wbEy
ELcHDoLxfcqXTrrZNbu59cbrcqghs2oQoYDiSy/kbZYbt7BQUJWMBqyvdEFsWqbLs5Ua1k2UDvOp
Mvtuw3vUPzgExXhrlzcDYbSoLlxRzWcQFbDi3fBVtI8ZyNdIXV5AkxueX/rJY2CfxtrZ0In37iLM
9zn1tZ3m5voJdXG6bS3Tv/breQjdGhVniGu1ZaapnK2v6empjGp3Y+hdcutMrbW1ZfkZsbcIaWeI
1ixR51tl1dqP0hi1zZhxFgT2THZtLUQXzkp9uZ1KUQ6yH4lP8oJVnvqo31tdhUThWs+NaG6hip+M
mb307I9DGClHPoB0spEqyRUiCZLQDll+NCrzd6LggbSD22B1UCtffo153NwOgyvo+8ZzfV1iUnUC
3W3rnTm4DIMlmx8vZXHfJQdVRpjm6mxDaewp1V1zr6MeAhkUy3zv1J6xBorg09ONTqipxd4YRpq/
NKOfqMDhs9mtaqY0F+u5juW6LTyWWQasBIrYZOb4m+cShwHPpjV3PQpwVSl3iHDznYxKCS3o+Ss+
QG3giiEPB4T4qzTxfHhUy2dgjxzzSjet5XnWqUXrrOR9nFtxgu8snN3YmYLv2tuHfpJHshdVFugN
YjSrEoF6nPs3o5725y7Jy1B4UXxbDn1HNvJ8mEv7sTTi+WQu2pWhtdamszR1O+GaPlhu+d6PLzCL
XoAKf8yQQFj8WVXyEzXwoStMc8vZwNl6qb2ssVvS0srDFvGmvq0nGq8XkjIfzHqOcMaWTATlcuO5
ULS6l8uNMerFVuep9aGqqrh1zIFqUh9n7xhFGZpvMeSqCXTBhEBeHsV7EYe/HYp6nK4Vi8kb9ghx
6KNAod+5pjgkOFLigHQIBGy9aij4QEkA6PSd9G7mV3wUdVRdCQrBdpYGBUSl34r1qHvkvuasxJDI
FTCPzp4MLoPsV5gJiBG55q2snhvgrXOEmLo27WJZL+CsPbm3fntntcKlANTG1DvyoR+AJ9MZ52Ol
uiudrvRtvxTWzVJFastu+VD1y3Ohhge/p/nHVOWhz0jDuFiu60ChbLIF05e9GdfpJrWbZJ12iSB3
ha2l5Wotukw1vfIs0UKnUdreH3l29nqpwCcTVjKtcar9+jrqQDUGeS56ze3XXlvIGy8rY9RFw97J
ge1Z6usExwk6cZGhN6rhuUXiWvdcdi5Cx6DxLs0s96gShtZcx1qkf+QZ4gxscXfnXVgPDqyPbT/b
oZZk0TZeYvtsLH620d2LYbxvvTUJFWBF7VjvK6Mmp5XN81YWAMCuF4k1hRQ9zxk0Z9NMDnNmPMVF
uZ/Ybabq1U+nGXGd26bZ/EwAZkNnQUhc4UtZWXV/jNX8c4iSc1Zo10Pj5isyEHDzRp4X2KY2vBcT
l0KPlXurPD07kXoWrdXwDu+p7R1fG9dDd7DAF4Mm996NaoxDc2ymvaklzkESjXLkdjsda+Appt5d
Y/+MCsc5kWU2PhQ8TcOUELnVpMfRVew15DqVZcLWlbZdYkbPgnaEl3SeqhBdhvlEokLFdZ/e5KTK
Buyb2WPyvzLgnBUGFtgVFWvb0tPLXSJ9hArNP0HJvlRtvIVIfGNvmx4bi2f4aOXbDo4Vksv1zkk+
IC3PvgtxZ/QhbTi6GaSunH70w4TRKKqnEFTlMcnaBzCc0KjbN9cYOZEsy2c9tfclGvLZi/MAV5V9
3eCjX4+2EUQXHZ8e+4bUm9YJQQLjoNFzvkGG/7xNdH+3IEb7S0SByJgZQQyZsJN17+5J5JFvAjR5
E4m5CyLfy8Nmcp5IQXjlxQ0qN3WeSA8dVpczUutFE+cv4nBIb0m5tU79tRUlbzGnK9Tv2qaZRNxl
jv1oFLNYR7AJt46tVRsl5ufeyah5MeRtp0+osa1DMJFT/xxj4rYQVgIa3Q9aVB/BSYN4GMFJOGTl
Hk9RfOVOxs7TPpAH8iJEeW6hM/D2ezSNu3h+Qb6KjTn5r33DzluTHq9BbAdkKQEKqncFCicdd964
gjPn1D97oyKVxjuw17O2KGTuVZTHzs5AzA0TX53cvs+u/MwcsShV/o+08+87v2teYGbCunJfgRWe
IYPcnWw7/2z4GGecGHbA1p/0ixpCXwAMbWI9VmI2Qjn2y2YhXoaPELCflQkrBNdrQ4zm496nZ/KY
R46zrjwUP+pojlltxYFupw+LHrH3bnUubNddQRcjNNX+5yCJsZhEu65i492AKT7ipctuIq80tr47
74lqW67JnMkR3muyeEptjg9t7o07R2W3FeP4caTP4syW6DZq+3RL+Rx8WDIgJrjWXc2bvx8SjWSE
ftk7xXRKonfAI/q253ED+BGF5Ia7oRRRTAQwY4DtlVxixJCcSTSCywASDkU/FCuSloKJidkX2qEc
zH5viHLDg/U6nzsVaLp5GLzEAzr/sHKDeCDiqEnVLtJThiwJw1Od5FyxMeZQ3JXJW8MLE8YWn8JG
+fcDA8e6ZAe+q+CYfxBFzue3bcO6XaC2SupJt436iVHl2MqnnpkhtiUxnHPfBZ1HqsvojDeLRGis
60undr0pJ4qby5M+ETHvO8nGBvM+DKnM4dlQ0MZ5dq4q52rG87GdNA5ghjYC8XT6cJO1dHTOc7wS
UI+IH5qUW1FAidhSjzfVJSvCSjuLf1VvBlzZ2o0En1ppSt87BFEAsHKomUqYNred1l3mhIPeJnel
z26c9zyrXkujK7boyxgVVIEGt1TVsk8Np1th6rvPXLWSuMbSVTPrT2wfgtkVGwP+bm134mOYzIM7
J/mL3hZHtBJnl5h83DvOMCRxDZ+tP+xdtXXLRxKWd3H0bqP8W80i0DxKKxS6uqnjubgc6J2gNQGa
SmXtm4wjnLZNK5gMmdYnE8RsBIs4tMvRGbvHua225PikgTY+Kj866otxGG2HZ6QrHwiH9TZ1MWzt
pgqpTfS2uN1JK5nQR0HdNGMVNwZdXvmkbUBjqP02JsMnQMWBTyXmijmhKW7HwiJfR443XXoXke7d
INkQpB9qVbYy/J3y849KTOE0ItpH5v3kN0+LiXzjHSguTq+nOLmV/Z2R1uEwv9UWv4hpAMMbc0xE
in7fARDsRnWs0X84bKgVYcoBq/+NHYsn7p0tSuYhSx3eDnvXo9ozzIa29dhAe6ykE3P09U5R8jhm
cAELNlVnaO/MmjtP0e41f9zq6QMfMgOO5HkBB9gnynyLLXlDInvVXPj++oczC33nma+ki5Ew3mZb
xzrNotoRsN9+dkPXPY9F6dxEcbS/ACHErmWYZ9P6HvDuntufnaxKuVh7wB4vA22xMUokHnWudT+A
6Q9uYaw8I+PG4LOzInTgdpBZ/TNBIBlSFV27fsfg04oNHuL5Me+KcLGqKhRuGuJZ92kz8gYK6I1m
gbSVzN8KsNb2I/dMrDUCuXCkHxAPxfyiV/UVfKP89KwyD1Ola3sZ9fGVQimOUHcOxYhLIugcawnl
HBshoGC9zg3OvjDQfVAV5DulrjhjdZ1uS0t4t3GTTSHV9p/2BQWnwQE/8FJO2xRUAF7usVs6ZxcV
BsNKq2VHqAz3lZ56TFakH9UrUOjxJc9NbadHmn9fzC8N0bqvopLTQ0Pb2wpWgh2U1fbn2hwJlhgk
XETqZAFAFsBHOgsvcDPL3LOlF8ep1FSQDtGtKYnagfoz3LtWFva+qLorg9HwzEe/DU0jg/QUGs0j
tuz3E8FN181S5xvTlT9So1juC39K9+Q/L+fCY2JfSfjzNztSXsVl1CCYWuUERNpqxkfCAgKmkJ1Z
n2w11WhhJP2Y2AR7QvU26nLaQ+aW90IMzsHQVLWOHRreNCxgq86d4h0fnzhwo+66mBXJQ6bentzF
UYGemV2gGyZ3DPDnmzix/KNBj99Od+b9BBh5hem43g3uUp8TjX+kpY1TsuqF0ydk2c7jW08M5jYp
we10J7UZkJsy2zfM35usa37oVCWuqlE2x8hU8ZVpU1eS2PXwpbzO/zDqcQ4myCHOfL2VW4HUSwsF
Lc4WZO1yWLVItScR6+njbBkJdaa64ihgwAC9AAKVPEEzUqlSE5CP0aV+NqpFPChiD2SYtjK/MQ2t
OCW0Ubz5ZbmEIiFNfDE165RkOEPiisOeXbjuxRiCZ2EDz5jwNI6mblfhzK3LbDq6nQ8Zi7PH30Wg
ZmJTNXaEt5l7c5hUipkJIXRPFi2JbkXy7hJMBoLOY4eg6mcXqP2tYM5feWZmfQlR1PPKkfl4w7o9
EsGA133PqUMnExDjDM89yOVgElbxlrNY6pJl2rhjP6xqEl0M8D81/TAKzfBhuPSYhSZjQlFP99BP
L3bRYfojwF9SohLDgrRDQIk2EntVz8+JV8bXppeaG20wHqRUdGvJNn+OzP5AEh1JKrn1FJtxuy5m
CrEjMGUVjcOxEAtBd8AFK87r9n5QTZTvsbU3G5fEt62dj92OXmusSp3AzFDo5yXtngbD92840apz
q/vpgNsjuxuZ/2id5l1ZUtPfNr50r/NYHTG90SVrTTTocGoIbbVYt1ykai0dWghWFDTGJx825kbn
+SxIjQxqxK133sUqGN3sBxO41IOmzUfQesD9G601zK3exukNrjqxZtOp7JUO203kgTSDZlTZNTh3
tzPJjDu1Y67daVpuPfMcaO7xREYBjwyW1Koz43g7TkZFbqZIi3xVaan8VL7oPEyW1nRVw6bcMrtn
AUOO9TVPYrq34PwOsQU0ZfmaG2RNVAVW0ng7kiDFldC86G6aqArV8TBtBBIig3JUPFTcZXucp3QI
5V12jTlWL1Zi5rxWei5LSZ42ebPtulTtU2uZPxfL7tfMDRlHnnQqfmAccPdjGesHbZHZUzbG/eP3
Rn9UY//YLJO2n6TfPlMGTuyh1bHYIHrzxp7FIMOySauQnYB91CxBBItSIw6KLDlallo2zEvXPdmy
r8PS6zdOPRa0GEPJBvlS2M9ehZnXorL5hOeiWIt4rF8dN/KuGaiBJ/XW7690rJ9gqGVbQRsX/fIB
ncs+PjJgQzo6sI7U49gnjEXjyh+Sct3oNbsfvKvXDXHZR4nJk31Tav3ofJVfjzIt16IzyQf043L6
gMuINnrR649OPtWvmYpxVGqe2oErG1fLXHYS/L4fwZXp2Fzh6bv4M6hu4j4GBfDoE5+7xWXQwevA
x26L0io40Q/SvxBvhsfhK+fkKesbNVjTh4oBmidHlaTADe6djBWyiebUJ0X6xxY27n3G2RmvtMq0
j+xfzZtG6S24cUWpnbG0eFFt6f7Us3xewytNZdikojoVhZ5d14qjMGeF7H1u+SQnXQEpgQ14P3WO
8a43It5rk26vlWVQqWqX+g31de5Z+XP9qhX8pwCmRN3phxvVe1aIFaV/7IckuuqIWMXCmD+aedFf
FaJXbhAJAdA42Ll3zqWR7IksLbe2C6yzYpFX7TPHL9YWFoJNUk+ScKlL3OzCqP84pDawFtEZEarK
YMXXk2ldXEmadV90PG63WATolcdEThGRkS9bOzGHnd/lGEXTyf3oFfeF1eD2ZDCqKK5OSZ/2lL25
FNNj+nLPkev3Omv+sn6NVe3BkZreG4m+RrOaGRm21Hz5BDIWo7O5tCzflDgLH62ZDXkYd9D82Hr0
/SAVadNkNK+lpasdWSXqkec6x3nTxydAc5G4/pZi/iXA4qHi01r8KlUjXH3g4WmTWPb/8T9L0Nl+
VTdvxVf367e6/Gv++r26//j+cvxVhW/925/+A7t30qvz8NWqu69uyPu/RAJc/uT/9Iv/9vX9XR5U
/fW//v2j4mW8fLcYMf6PMAUq1z8Wvf83PtP87Zc//rvibVik4ri4ikk89dFVLnLZfwUh6L85pMA5
l/Cti6HvUkH/l8Ac6zeTUwdquHHphyQ4CpXzr4E53m+EkQghdEKXLl8y/xX44lvT/pueChByEd0F
wRmOSUGg/munYiVFj7PX3bgsc8S2zReyC1bF7xCuZ+biVESjfa+6JAUKm5d+j+/Mpr4bb+pnzAyI
+iS94q1R6Pqrocvml5aI1Vtlj9qPPrGMKjQmOT23qdtYAVL5dGOhR3kUrfVtEVj+6FgrnUTbj9HS
JOZ/LfXn1VAQ5hw0mmuz004VAw2GCf8e6GnAt294YgYnr9S4HmFUzG00ebH/LBKNXrNFH6yHirzH
dsMAH7EzFnERYvFjQNXzYfIDgVv0Sam0qdaJlvATiJNOH1y7pMze12y7CglTyAGaomFIw7EVJB7P
duZZLPmMqgm8GroQnUzvn6wJp8yhntgcExjoJtmqoRn1Ykydpym+1rI237qCCOo5nDioXzhKzUiT
dVGbafnzD5fc35H8/wwvXMgewyY1TlDLcCnF8n9RSEl7XQzlOPtElO5tJtzpOYpm4oH/+U/5c6gL
350APhrKfFKgbFI1fmV18F/3A6aI22nMUEu1ymqwX1VDJ3djvCTJ6Z//NBT0P3EMmJwgRagD4cZH
EgXs0uXrf5DWy4vJJ0qGd4f+dpZ6Zpa/lL5bvCWYcykZTbRKHvwK+/za5QFSBgRmQtpROsMCQnK3
PAKaEY669HJ6hbG0ZCh505ruK+8HjEkvMQ6mcltTDH/Cf4+vvI97goO9XkXe0VR6P62cDjAQw0rE
tcfek7QNALtcrZJ2ng9mO5d44YtcAokXcX3tI6b2J5Mp8dmzVEL909ibbETJx1ovC8emINea2Q+H
ZbKprptwcDwAL9ZsxlrLLNaLu5jtRng1Z46B9DOeBj3KEQFIkzq4iTPWKHQUCG3stBo+RSHdF8W1
lQV2613yAZQ1yh3be2c3LHgAd01ia94WWdj+6j1pk43Iky6csoEJJM2o3vL7ddPNC/Km0dSkoA4B
G720DFKp27etqzAFtgvEL/kYS/HOLpkAzbjpwZq72dFG0pDq2UWRKewTTpbOPyQOsbbMr7wEq1Rm
2Xsfj3G5wZeXeLDhbiZC19YjUr0J42CZSuwxCnSsJhyZhdIBp9vEAqLXomKTo1oadxwVLZ+Ea+lO
vBwc6joTC96V0xcYoMU4RYfOjmLS4XJsWcfWyD0jWHxreJamD/6oWhd0t/L4dx5YbC1I+3z6r5ZJ
5sU+ZTf10HI44jwT+xa8Rp6Zz8uI9ryK2oFJ2CChuV8T3OlWzNAF9HYqvQwz6DfV3X8T3tAS830d
R7RtyW8GXAy9wMTzzYbP35w4yjfMeIM6UXDpqNg9mGVG22ufFxQBmObMGuGbPI+XOqm36TeR7pYS
QS+dLqT68E2tNxeAPYvH5msisuZLWh4ZMuM36659c+/1BYFvjQsNn3nQbhyR5mXXC9u9Qtgb0ccu
/Dw5sTdGapTloU5auiI8M80OCx0/IuiQGZ9Nb5kfJ82rD4Vg9VljzfiaXWN4TngVWWlYoPpkuFso
R/Fkwq9zVB6KoLYtq2PXMbYnx8sUaS85KsV6wqNBXsXgjRD5SGW3vb5YHw6v8XMqXPh/GbfLjvtK
mwZGq2PeVpzQNXzULXC43SAyBhHZrJxUjQRvvMAeglnHKKd7JbpiQLDxcJpbaIWIRfFlESMG7CMk
8yfZpp9cDwhiaX7m3GXKVVqVkx42vd0+Lp426+vSNNoHXWbzl82O0VhNptPt7VnX4i1kVWsHiofi
F5h/5qIFxxNdSZkm67WnCNIKG+VEZ5oOzXSXLvV4mREXrQsq6qM5IRKjTQ69UXnvnjHk15pSs34c
ltr7yYHUurVyZ/qStBq0a62hnA7lKs8x/pL0RbHAlJdLADGXPcJUtNduvSBAFdz5Vkwi0UtdjGz0
uEYSj2U2PnmefpNx71tdfadqxR/jk2TGyLzIxSG1Au4t2fVGHObx1LqbHH6o3Hiqjj/K2KqfTZkp
8jLcBRqCnUzuh4tHQH1AejoX4eLhLO/MZdQ3FQamOxb1oiCbJxG8YONMYFKuLNGE4OPNY8QzMltp
mRV9OYvNOotyMjAPVsg0vFvYE696A4Bl+CjnMusDrWlSSuy5ZvkzEzPBlTSc6iy6GQOvbGacU/7v
vpY4Zm+3NSv6d5djREAIwtXQVyyUBJrhoSH5u4LDJwUmtA2fXHLuEagOVuG7xyy/OKAWq63PhmIs
CUzuBSOuYiO5XVzy0tFJ2GHNpB6565oS6h9E62G80VRefiUOqdcbJ5bojw05/it0etRlCYi+68uu
K9GWsrQkEo5Q7nZbdmZ9Q9womXEOS3+BqquUvqUvoi6AVC7eH2lyIGDNlVVxOBEwgAAqPfE0db3+
1UaN90nBC68qTjp5a9qG9jKP6WU/FWnJzzRW5rKKnLwhs7iDtQ9qXkgKCzyCAQPDG+wh0M2x5b3n
cHMZk2xs48RIx94qFmyBaAaRIl4T2dAN5BEnBIiMlPp2WGWaOcV66SDxjpFzMRn4/sUYrpbyQdax
9tGmvvUKKtLf8v3c56ptxUcJz9OsfNnVnH3MhcVsbnhlEubIZH2gt2K0QxztDWsiXniISno2nlOX
6TNw/NhOQmscSYI38T6T7vttsyJCxXxHXyC/3zYUaTCZYjZqNNHfRtyE8fkSxscOQlLle7SLyn6K
RZ/c91zwVCqQ5X5uM4O7f52L6NbA7JizdLXsKFQy4X2S7ORf63i0YflZKFQhGbuLDInNKQ72zMcL
LEAi1PAozE5T2gEWzMqv7CDJZH/SF06UIS1m+UdhlrhcdA5LP5txKF9YTESfHtu3buVgfn7xxoF3
Xy9pBwllVMT9yoBG+Myl3XGWJOWKqjO/L411ns3OAxlQzlsfD/Fr0fOpgxHpiQQQbBr7jS1SNlBG
vEhEWRyDFHBd0IWQIPvxpSgj54XRBkTksktytYWo5GZGh5umeqousVEVh4RRVD8LnTgVHmWdcTPz
MftRATJ82O6Ep0Py1EUpdxYZh/QqQKniBnbHq9pz85Yn+yTbE3pL+kKwGHknOJXTXVlKKa9oVIgU
Tm75new00olFVEWWr2lZG5FVI7CctYw8asFwehGiYNTAile2OS/ulqld648+uRb1M77RiH4VLdHG
u5kZeAziaSrvbc2MjJtJw4q8a7XlElVQWsbcMnNUeCewf9oMxKhtTmvr72XUxCO7NCPG5xj4HDI5
noEulPawzajNVg1ZNa5v4UOuRbw8ZwkHy0Nj14WiiaVjPcuCIJ6IURhKXJ8TKWDtkrwnSJ/WTsW5
iU2niiL7Kq91kqA4+RluSlRaPEbFSXPURIGLxmHCCPDyQgqt8jzDWxMUnF01M3DyxNBOahmW7IqS
ay2KLy0MC5651s61DeuZlCpNrN/OJ9Mqvw8FGtjl1rni1ogwOgofKEHOmWABit4G5OJ7FV6kyGjr
sGLNREYL6ggDDUkLyt127tAkj52/SHo2UuCj4WnBU1Q9gmsUtNF0NIk8DGlhm6wkwH+dDQcSo93F
fpc2A1uI1jPOiTRhu1d4BVrC6BdGECIe5MwJnMYWl8eoRg5+S4wVe1SklMipukcFBO83OESweK/M
WFvctS5iq7vWJNTLVUmoyHTduY3bV7h8vP/k7ryWI8ey7vwqE7pHB4Bz4C6kCGUm0jHpbfEGQZaB
9x5Prw+srhkyi0OqpPgjNLrome6uJpFAHhyz91rfisF5BgPH350nq1I9b0vI/ctUM0R/WRSdp1+j
QbZNFAI+7ftRjN2do0wqr1/sERYTjymbHHAz6VLzIinu+2AYf9RaVUPniKvO5qhHP2qLY6d/qLUC
1YyBwOukNEdaMjX0BTYpANi+ZpldKzT38naAuKVOlPS9FJO1aTS6f4hMHP5MlCOdxdyJqafRXxDL
wu71h2DSAftUdSu1bRnIhAZcPhkFBnNs2HutLwN1WQbkzLgWxdmA8eWhCkDEUHN0pRY5a3IwDp2X
TSIISvGiLsarxsZ8FVJ7gokhUp/Wo1P4P3Kgm/oioGtNVy+rK5SAaThtCdbFISg9wHYw7pPmYkBU
T4n3JEJOIFm7LY8bUToyFbMeT/ay9AISVMBrJldU3tqveuSIb/jcWv9BUcvwISkq/9LPM5xw9BOg
JJiirjDedUP/TVc7Pbrwcokv1tADnFkM8Xbk1vPWTU2qnIuMof29YkgEiBoIorWraeroN9gGRwp1
TDh/20Y17LrAammCiObOYBmMFuNUIm/Bo2xa6HTr/tLO8xp2yWCq+iaoRWIvFc68IRqCzDjXEEXi
EXR8/0atzPTLxH7JBBXmIIXD1CmSdRkoAa9Q4E/POAJnsR6m0HKR12hGlh2FaLnTjcj+WnqWf+mZ
4eDhZ5tYU80qpouYEHpaumGUEm0ekyTQrF+Oun9UWPvfq5qd07+/bqrv3xu8I/8BpTN9rl79++LZ
7fU/7kIybbJ/7OrkKfv2xsP08rN/m5hMSNEQojEmz2J7x55po3/bmEyDKhvmJccSUHKBe1K2+OUe
sf9Clu9oxCBTgyPCmzLb36U0DTOKhS+KuoK0dJPqyZ9U0t7WXwzDBmY6R0JSzoNxDa34baVCISOt
9+mtrJy4AxY8ogHz3FcP5p0Sz9viy++XwOD1uhhC4jOU9J5LDIE81YthExaKa3bO9ceXme0K/yoJ
/roM0bCE95Ku+6LFf1VzaZQu9htVBWma9Otcpoc8H1ex4dzNGSIfX+olAOD4Wlh3NGlqKj1pybfz
+pYcI2een+YU7q47CbTmBEPyItbUVYlykUYr0r/uJB/9jQzifZiOZ2CuWIHFdn661Lg3qmJ+cvvz
U/ztI1mmSs7ii61IvP1IWiS1JGf+W+WBgowo2Qa978Zae+LPX2xl3/rJcPbxY/jskke1O8k+xVRV
MLSp6t9nI5dtQFVl1FZbdCfsLFimPjHSvDdcidL+513OY+31l2wjcKtK7rJIoiX7yn0g4+3Hd/VC
AD9+koRmEGWhWjabg6PiXWRxPrYBxq0g5FxMavZI3sRW4VoUtU/NVJ52ZntCTXgJAe1ClfKz689e
oOPrEyqD7AY9ML6co1eykkaLJKTyVmb3iH/1fGpSep7JNs6cg+3RgPPDfWQ4V72TbMvUvg3q5vzj
R0Ax/p2PIKn/zxnSqmXNH/HVY3YQO/jgDTl1pP7anKIvepUeCrrXmmrfZsW0yik8UatwhS/2BHnD
e9XDvR0gxtY8XI8tMke+H148hsIhcdqTmL1fp8bbGYVotPknFdf5ffvtkdGpoJaMVVR7qce++rxl
VWQmgAK+stE8beqIaqXvSr1dIky8Vur6BBj8aabWzx8/p/dmNrzDyC8xdZE/i2Pw9WPCO8IL12eM
xqx/dqr0osg7F6Dy1ceXEe+NekrltDt0yZHsuNshgFHNWkFvFas3eVxcZBI/DYZxt2hyFDFoMzu5
L31w/bFymKeYKIdtNCJShxXXZ8llkWHAmGjkhQCE2CgANXVTGnv4OQB4wCCGy4Ey3V8rebJ1ivK8
8CdUxOMKERtKI7FXNWCUSDhQ8X18b7r13lizAeTb0rJU7L5Hr9sU2HYMqcJZZZpzE1jphT50J77h
EOzirRBnrojxQFAmuvUU0scxQWc28VNb+66TRuwsoQfm4RegM4sEbGtBt74fzkuG38AxvRi7tfQM
ovOoEXlR71pVus2sbk1lmhkSB/sUXY0V4xJV2xQrLpniWHLGDa7K7aB37iAmOpcYXlIDqWXnzk9S
DRGi6cysNS9E3T9bdY/fwdhWPFGffx84/ZlRlhz4H0trOANQtYuG9DDqc4ZWcIVUpiazblp5edou
4i6aUY4Hx+pcrzZgQkdfBhtAFReUaX7BW35oR0RCtTwDrLdqzORLOTYnqWV/6wU5x/WwIY0QIV60
nwYdGS9quwlNjdC32dhy/K6edBnuqR5cdCHQBvpV54amQ0AeN+CpNoCqTvKajo/vXU9O+YSThlNB
NZzpPa+ttO9SLbyCrn0elgnlkCm+6aCNEy2fXFBS2ZIN4Sp+4OK1OrdtZdfG4Tc7SxYsRhvSadyk
6FzSRe/DiG/UtO+ieV0wSCQiUq2xlibGTmNjiFO21ouOyWOeSHLzR8Cznefd+VmDYFyLzJXlo00G
Gz0s/pUwvg2+3Galh45mGvAwFldalEKVTECTgnLt+5MkVNZVphzm35V3E7r7+tyJg72FwB0F2WHo
/H3ac4azjBGpgLyhSex2BFxQIl9AaVumynTrCeOUAxQNRJwGYXdKlWOpyASNybAB9HGIMnNbKs7l
POsoobrxNXFKzX+jm75bRsbWpxCCcu2qp5+2wN6WLat+eB5TZR3Z3fwXJ8iMZZMIhChxrg3DvK2T
wB0aKASdygDptfQQleqmaI1FavHeavUOdMxSpeAAA2SvNP06i6O9afhuD5ZZ5N1Sq8dVgTsIOcii
6qcV/BGXfu8u9NsrT0ZLu6zObb64XI4rMSa4UNIVojaKXQxCSipQUrWvwATjBQpOGGHVrq3lfv6q
g4R/NtlY2cqdgkuvl72rzWJUv1smJTEhOQghHwRYYHE2dRjHXbtrev+KzfE+HqcVSviXMdCYrGTS
/zHG06bUPY4404oQWhIRAjRPs5hXImC6sTU6O1q0N7Te9Xms1fzV+IjaqvBLjbhfppQ5GCddmm5p
z9xCeflkhnpvkp+DrQhnMbFxHi/HU1Waid3ozkrY1bllIwbKhk1rfJY7oc+LxfEa5kD3ByUwt8iP
bdzgE5OixBS96p34Bz6nBbr2GV55kRjjqtbkPhzTbZuByhw5pZZKdoFL5WFeU1XDuw86RlI9pFem
3dxbQ3IAh7KMaI99PF0fGZl/7rId8g/YGtlstF+SZV6ttI3AI5riFVwpGuqtQqNIODrT196Q20gX
+4H/Vxxtr5nt8yT0U4nFE9zxfAaPlp98lPf2SWQywMBmo6RR2X27+uoGjQZBhCo10OAqbOwbmU3P
4FE3DVGUJl4eXTSwzcunGfCNtHQLUd79+DO8OzZefYSjTffQpVA1EUusqAiiavOpA+XFU1RbNx9f
573BMSfIkXQ/h8qwUr691y4pUXk2gt5Gn3wpVHmKltXlWLdtJuflHck6z7WscdUyDZUieBirc3Ru
a8Es5HjondWOeGXnkFfhPm15bYP2k8iw97bNrN8kVFjmXMJ5GTmvRoZJ5ktiIR9atTlNSVQOQcXE
oyguvLKFmXRrrfLcVnFuFR+aasry9vEzeuf8B/5AM/CVS7JvtKNHRMKQoOeiEg2gPQ514Noe+lz2
QUn22fHvnXOPhQIFFYtGTowtjq9USCuPkxIgTbRLW+Gakb6K0JkWOn7PQjIjP358a/p83D+eHLik
g1WJcz9BVUcDLTGrIW1CLllINmIsHC0GQjJ31/NGt9JosFil4s5/OJ866cqs4Y9At+3j7TwicNUv
wVzvgYuiUeuADelbY0yQXiWHyTH29VTt6sZ/mMJhXeTqBvSdW/adG5npauBnMKKhVPA3le+f2mZ6
SEPlrkiV6yEO3KiszzWcqYhaDmHM4ke7vqmQmvjGHrj1vk4Vl77rZRoRDdUZ29KMHkdOVeNg3alJ
eaj40PPPg9paj9AUm0JsG1YbOzcWwm7dXrLGDcHDvBtruV5WtydGGbhF0szCShpf0VJrm3M5EsjA
LhCd6h6s08bmmD2/Ja3Dn9fVucqM6SQSaYGJL4b82dh/8KWCGoQTC/EQfhD/6Ox4Kzgry3a4Kp3p
Ajy+itC8W5sFW8Sw3mnsg+edlsVi23Qdq1uy9QLFDVTlyo79jaH5G1a7PbDZr/CKTyZ/OJvnb/KQ
9p7+CJf6Cq25y473pAY8je0MECpbEY/eooDekQynZpA9ai1551jAyty7o1O8YsE4UIZYjh02L74H
b2qWdcEocMJLn91nya4X2jK7GucwWigCq2DfC5DVPEM0wedq6l85M/VVdzbzz4UTG0NWVHUggnYQ
sAz5q1eu+zL8MfD88giFsX1TdSMnPQO9U7tuZt4cC74ej6vJiy/jPKGT5FxNluNWDfunhCxsddzM
GxnI8Xc2Ys2F6REnq8AK961bj/OI5zTnVjaegXA8kTELfsR3ylgjpZ1uUXowzOHMSGlrRlcRhr6s
fjQ1Y4n24GKuGdke2yqjx7Ik9n3a7Yox2AtWISDEK+KfL6cxXPp5f5JxOEVLdTnLrSOnQvtOM9zn
h4MuYpNcBNdzLWQeI/h/NvTwV13P9MQYnJdYGtW70YoPYz2BSk0Zrz3pHc3OZHYF4+ai31zoFSQR
qLPzd4MSwwWOtQQ1d23lPCCFY2dIHu+AWr9iJ9ff8ErffjwjaL8tfiZBRdQTZ+wMkXbW0dHTgbPc
cu8Oj1a5ns8DumxPJnaV8zDIIrklDvvasqZNSIhq7bENFM7Vx5/htwmXjzAnElE1JAUPleDbNSlX
S5iGAlFQnfhulzXLRJcEXCTbMW0+Wes56R5PgHMxxrSEroLSAd10dL/YxOnTKL69kkaElBrlfjA2
1SKsgysLhhu6HdJcZHypGIFbMg9HpXZXBsNjWQZXxUg3iArs3iuUQxf0aw4yIEz7Z4Qg9DKh8suc
Iydzg4b7CaInO3XFVA5RHO7JK5+jmudtzvxwOaQVhb8h+26rQQ4ewpzKR4/Tql3Oxa7JZBeGKmlj
Yv3vewkzLo2hRrQn0Hv2uSVO81jsDUH9yAqvOH9c1bw6Kchtx2RE0cxdBLMewi7Z/AMKh1ea4bAx
F3VqTcs28O8je0L1bk5nGb6wHkAPTW/mKKEDvcA0f46t8iArE0NK8JCJ8FKJ8wski9jFB8+t6Fgs
CubLNrWYYxmrGQdH3bvCrwdkFEIFID3m4Ze7J9l4kWTKtcJiu9TT4KrVfX0xqslWyuZZqYLv42CS
OmCLrZkVF7bZ7jpeX4VSRO0rVzGg9JXSede5adDU5xvwSwVWn3/fCE6EnBwz0GuuV3aARKe9H6ab
Poz26DMuGoNDncFyRfDwXs84A+fd2i/xpNS+f1U2KnQc6KCsdY19wHRxjWORkLb4EgreWp2SQ6mK
ve6opzbn6URx3Pm9qAX5g5ncDhpEDMYCcEoX7cMWuNK2Nbp1UwT7IupnTPPVPM1ahXWrkSBhNe2y
qyqI1IWyevnlTrQNhwRuYgsAfybdlviWdRbFCVJuzR+gJ0Ux1VwDPZ6XYIRbwvlmmY2/IttgpwW1
smiCEj4RmiJ4pPHSt3+0iYX+v+DLlV6wT5R4G9fDmYDlYKAiqtXsKY7t67Bqz0gEwdURb2k+HuaD
d8SkPHGQKtTmGeeIvVBSBXCGMo37Ykwum8a6o8d1Vev2Vcnk7IJYYsKyU5gV3u18xCYvAEK/FS6V
ql1rzGg48PBJxpiifdfEx96iH2j7HkMcZ+sc1GJh7VTOyZgCHs2QYzz77UQDv2AyZ4Lj9U4wV+8p
+e8Ty7ypa3Yn5TScxdZgLHLLQqSHEpG1PfrizClDAiJSS4vkZF7pq8z/ZO/8zsxhqxZ7ZmSY7J6O
a/UN5a10rOEO2E7P7oiHycILQeGkltkhpjrx8az4++Wg8FKi5oWm8MlJ6e2sqIYQd0QDxltJ2pN5
f4Icw7Wz7Gke6QXW6Y8v985CIKk+AgHjVEYF1Dwqn42Em5qm7K1VzqSPVGgFwphG5aSCmQa7qcWP
6hhc93Z8CIN0G9btcnCiy5cP8V/QBfy/EeH/P6ivZ1X+9y3C/4lC32+f/kF38B8z6bD99vRabM/P
/moRzpp6wQg3LP2loccx81eLUPsLnQc9AKhoaN5fuoe/WoTWXxaSZpZDacm5h8cx5VeL0PyLo4LQ
HWQcBrnRoL1+eQwufpYcsCfgVsCd8Pc/v6Gy/VaZYAAJi/+ht2TBPJz3Iq9Odi0+RruIqnGVdKl1
TcBRvW9GGw+Hha3vmZoW0SBGF3vrXtXaU0AJKRl4/VhKipuBtdMHp7w0hsrbjeEk721b1JhSmzl5
KGzU6TnG8sOOVoFpYg2Z/UmTSvy2TbF1DQE4GvP5RdFezq2vPr3CfKSOudHjHDLGJzIv9GuaSCNK
eWfKyZ9yqjtyoKBqJR5K+BGLkRm2UBN6PaJKq8odRy/mNnhBJEL0Ei0myI9Y3PogYmOibc6IhBwv
WuTSD5iz2Y6WkwCXNJC5Z+Xe5JpokNpFlCrZAwyWTD33ibkKFmpGqJMZRcHB03FmOpyeYZumeGXQ
zsVYykJECotX4++db5Jx9PYUyaPQaJ4hErKx18j5Ub16FHgMujQxkfXj+faWRROgQxpUZekUqvnJ
ju23aZBLzWRMOthQEcnZfXupME+x2qXxQCEGi1mSFeqeABYcGM6sZ6k9a+O32X/ZNHT+H8uxxMn8
6jufHUN/O4FmS9J//2+nT1UTZmHZfn891bz80K/JRv0LfwLEUpUe+cwvZRD8a7LBuUMENeHBL9oC
/ujXZCP/wutDc13QkwQyw17/11yD68ch7XG2CQlaVLr8k7lmDkt9M0QdPpBmUVyU2Iikqh4N0aRu
1ZzuFUrHbI5edDABb6MxA+5tjuN0k3aB3Ik2ttZDT2cm8Nv+3pxq+T01A++pUKxtK0fSyfQicsiv
G/TyXhPwYqoiv+jiQbmWTW0fiHRwbsJIwEnuo2TT6r2DAKzIHsu2psNGMMP3ujAufd8qTdTwarca
sq48EY5fnXeNr+2UsKrXqL8FssiRxoxdkWpgpQgiF0Nna9/MtDUehGlVF2MngnpB9MK1D4kyWQxN
auB1DEVzHaHEJZKmSH6MxQxaxo5IAwnLtnqHnw4xE6odWCOOEV0yBbF/FgW2d30gDGSpJ0IA+5jx
TUnTGfladLW9S3JtdD3hTw+mCXqahJj8FPBk9+ilpbVwaDwYCxV/75osG3/ExlcHO6Rg+rcEqs+m
jJ111KoXhddj2czq4psIp+ZOwHNIUcGp6tbSQUENU1Hpq6Sg+E6CVrkzK5PdnOWMKaLRIAEJMSA9
DII4/PpqJL8ze83nydcFclYzqKmMWihU9ECPrUJZjJ8i8x2syGbtrEKovDt1VOzVy1X+aC/zoVbp
tcvvf/znTiTQjz/Yu2yent86Cef//OcMoiFoYpZAs2NAnRCO/s8JxP6LArAu0aeDX7Y41DDp/z1/
gMmlKDy/z+AhBITmf84fiviLovYsgmKCYfcjbO1PJpC3S5wl8CoiDyFwGZOibvDb3q47MrEt+D7W
IqjK6BJWRr0qIB25Q62LTzYWb680HykEbkbmK4akZlGDeXulprBGLx1xSiEXXFplhgS3myPrA69y
Xz36Twf+31dixJvcGnu9Y/eaHQZkzxpioQfEIOmRbKCnj8PPcf9vd3nv3I5p83USnKibGJOOCiw+
6R1lZTkocK0SBW3un9fIYNe2DlT0s22I/fZV5o4QS5icjgwJu5Gkxnn38Goj4okiaH0DBpun2wIt
dFN6p06ZQmVD+20TpmFETrCgX2u6id9xVmMF8upFiX63W8D3SwllI3dFR3jhQyFFrVMmaD0qeBNO
TC7hNXZ1VbjeSIohMpRM18/8oI7PY3wy1aZRhf+11Dy6k4bRDqh+cyu/d0B8pMi2ccadKWXPH+p+
af4IsykyAGAFKTWHvDN+hNj3rCW/QkaXY1pyYS1UtG8SlSiaE7yWOEj6nvJ8XCSOvfciWtPLVhcU
edQ4M2/bpuN3C3WKi4WjpdARKtgUXy0ns5Jlp3tatBgIGnCWcWyNX8A3dA9BLS3kRoToEp4M4Aya
XpYNDaYXke67gFRGgH/oVeFipHRS1WF8Bgw43BOjlv5IkxBeWR6DB1FE0F4Ngz1F69gn7pgblwHb
PwJOH+yUTLvllOXKcw0l7taTaXxLrC2Vj1B6BDbprebDHkV00T7YEUFn6koL0uYhtfv2fLJznnSG
UP4R0WJ2pSN1xsVBBuYhVTR8fr20EL02tdM8oBaPn6FIAuUos/YpGFnhFtGUmwKaGuiRBdKF+snS
YDECyuCbIV0rLHH7pynMK3iN4Iiasv8CqxvECdmoY72cLGF/8QVBADqni8uKnAw6EjQA+RBlF98P
uo16XsTD+YSRMIer2sTXWVsRlZABteUEMCgKVi8SZPBoNvcDIsK7MobmOHe7w6+GiOvr2jb1ZE1o
UH9axQipF0CpcNzGFPkxqQ2mv9K6BNpHUAzqd7Xvo68dDmy8YRRSWXjxtVxSQivbmVhJDahCTxJv
vCzS9iW+boHuN1QOiZ4AIIE6Umic1BsvX/UE0F02qtO2kB0IF1y11Tgr2nN8/OSDT+l0OUy9f5Gl
WvcYE3ny7FfAv67w+PgPBP8CAiqbIEN4UNp2sByVtm8WZav2Gv8eMovblVB+6RNUHvZA0Adf67IW
3oJknvZBK0itxPvRi69x3mQAYcCkTBT2B3C/jQWjbqFGCnCPSe0gyjQm9i0cZOlVJmyONrGcAa2Y
ydE+YPLBxYa/7rGLSNEh60/j5R8IKk3IAEx4yxKumLhonYpvVMlUirSVQV541iq9XAV1m99WUTfd
xkz7zqoCbvStlUmPg7IOrC/4PsxLHYQOQVqJBSCXD4OYfM7lBuntGfrJ6BnsxZpYiwEbDSgWyHIw
HYmmRdA3cmRqfAHSH361azO9GIsW+MYIOwCHEAVNzCuY/mKOhCLFIGF62L6nfOgeprQHOtvz/n0d
GEBXItIfcgcX9jJu2v6s1obxu92FjKS29AiTBpEwt05iz3Zj9OktKbcqepmYnouCfnSQdxVT5mMF
KmOWyomexF3yRdOdQ9LgE2JSaHe1KSjpq7RcozXYXR8PkkekE7uuYnakFbSbFnUixlOsqg23KaHT
8nPprVAIq1nQPBgwwqrBAJYB9sqPSWOoDASPQQPOicdaDcDSBdHLeKPcMKGMqBNJmLi6zPsrnxuI
IdSqE6Zys1uZFVm7K+n5pbUGH0UN2ycTZ1gLA6LQMsPla2+62ojQqyMRoBccduaJMLX+i0YiJE2p
FH36gsAG0IRF0ehMZkkeXxgecZpbXc2JRA8Llcp/Mvj5QjWqdN/gdMcclGsYR8IwIFi+HKh2JYL5
2fLIChTlbmxt8vY6zSL4uu5pDC+0sTTgyqSEQXlTReAqoxVa0uwzXCUBEVSrKG5FRxxTDz8vaJ3g
S1KQvTaDX/3vIWd76aJr7C5kkuLA86Ok0Je22gzXrSmTnFuQ5eimGG/lLNaECCCGnPTWUIzELsda
V3/1Oq8NloHainRFeCOTb6002tYhR9sB/M7JblVYlbyH9uwTyUW/gc6Won5vvZxyyqjRkFp0lrml
MExXgE0QIDs5NWKrTHq5i2Vmk/ADB/HQ0Z5atJiSTkZAIjdqnDjPSmlUj5o94PGSSu3Xq75q/FOD
yJqzRqgFgFoNq4Sb22EpgOeRtb1KqUrcKlahPvd5OFxJrQd/wOquxBtytMIL/FshHJ1Rr74Wca/d
+wF0Q4o/iodEDpsnTLwIbtqyBSj5rDK3uQQ3imzV6l7+nEH0v8zpIeFfq7QLlgXrrC4qtV8qg77W
Fcv6iriS7DutDjp92ZtNW21ju7fPx96cx7k/81wQWWWEa1pZTQorbQo4ecO4hjVkfcPIqUPQJZxT
W1mVTta84ERHiV0rqr0SUr6A7GOpZNP1aH+Wld4QV95oQbWDcaM8Q0XomiV2OWgsnbAmzj+4xBep
X4WrzKmN80HLwtwNODRuYb7wRnbY+K99rJtPYVnWkFwmjEKFNCvSl2gHG65oonTH2ltvUtPG+I+8
DUwx5ZOn3CklNs9BYwGJ2pHwGqF1DCdCJskwo/7WfJlGlE+rcQyZAcKqq8dFRjLZuSWbWe0+GthE
K0zwqB5Lp/yCJIXX1Jry5HIkDOVHoOLtxL/vzwZvU/OXTueHj3ozvx+4jlpzhcepspYgN7J7il3h
oxnVARN7ZyhbWfjGOhSpV9NMFT1Wt5BuAIfJjtWhtx3zFn8xkc1QHNoZSCMbi4SjoS3W1tjq6SKK
Ru6rZzfpAPfxq8NYkYe+SBVBpYjpTEXPtWoaVmUXYqcTaDAG1O6SkOGctk6J9/ak1soyFjsS4uSl
bpV9j1Gu5rsTzFE1GzkfUiUzfPmMDwAv7aRoC9umIEc/LunyFaXIEKiZqtvxSdaJ3twBIgNy2BMm
J9ymD7uLyNf1fNOCpVVOcE1Ceht6S6GLXvqAEalaVDfY/7oBK7YmoNzERXPR9GmG1iS1q23BcT52
hxTywmI0IkKrq1byzUstHp4zpdfN1Wjr6j6afcNzmhae13jox3htA12jZZQ1+nhPr0q/1GudBN28
i8YKUReQkwsS7dgZ1eXICqZOun2oSK2ikd+YkbmKfNWUZ4FVJCgNSNGO0JlqZnKWlubwBIC8xIzK
6giTVIFyt4pQHX6rdAlK3g6awSbaTjR4suRsFsMSyCdHcWqXDC8Eokt/arq9HMhLbKduDBeGmRNc
HfvEjSPDkyw7fl3V/bJy1K6AzWea9XKgKPFDzUd112MMr1Zpb82dqcAoyktC5+v6tOlE5LhO7Qln
HRtqt6W4HIDhDgijjak0m1LFnmqKZ6vXassF0BRL10scnRZTZdSROA/JBEYBoejTLh27mNcjMFmH
UAlne+FEAwTouFUbKEmwODQmHrBcW89E2V+sCNlGEmNRKkkxTNStCcuBQ8DMowKktnJUPzOfaxym
Q7JAycii0PnEAJ6WtlT4XF5SPODV8zUXI3+k3nl9PhRPIRrX8gKHamldFPocmKeCNZAcW3Iz/v7n
ZYr/T41XaJv+fVNl8cTC9/Ttex28LnDOBoaf1QlHn3spSPF1vhUdPRjNip/lTRsCkU5dEfOU+rPP
8q/qhEm+j0NdydBsTmgUIP9ZntDVv4z5yI0Ly6Dab/+R2WouCfyrgsWyCLSIX4/lSzP5IC+9vFfH
XtIqQfIrTridohx4/DBGG3ZfiKCnLNn4kAjXrx7NO4WD+Rj9+nqo6oVqwGSitMKM5Bw1bjKhxTV5
wGAmPRY2qdXeDZwV8k0J9Dsd7UA96EnifXa6f+eiQJ40Nu/E3eBie3u212vOgwAm/G1TGsqBfniw
0jKEAgp/+8n9vVXFWZL7k4B28N3IOfjIPCr2wB8ep4LQ2+3YptHBmVBzBVS2gbPE8brSDEmDyao3
L3+HO7O//fjxireNMQyeEpaQTptXf/kUx9cvGmAxVONRHhe9Dbsu49zEKlaAaq3AlOZWMdyxrkfq
Ymw150wlrRvtSeofWBjqDbnMzS5nSX3uNEO5mJohuU6MVn0cnNHcjl2UXEeg8r4g4vJ2Vt1G3wTG
2GU+NfpTOymOPws+eoy5eifuZF2rrBXZBIuUmoJb+k5y/fHtvi3a/H23lkHhxhR0EF5K969GL4BR
D9V3kGxxgMuF2YIWrUegWh9f5egdmZ8pmTnqLCDl7PVCHntdGrKN2KIkgw3FQonxQAAHZ8OGROVq
Mr7DJxj+bLT+vNwsYzJ4V2iXHvWpLHA4wZwfvCXQ3j+N83DPBxuWjiD48+MbO3oZf16J1562LAoB
ipNv3wvSZjBw1/i4+g4VJemOw21kqsn1pJT1vkUxdp1qQXj18UWP3pCXiyKNZrHUqIao+pEagY6y
oyZNlm4b2fjPcMxsUk9iggwXkcEmZmERDXT3gimMmwTAbWUon32hbwuLL8MGoazGrAxLDmnw/IW/
Hja9icpPJZy9yi3iWg0OdMu6zUgC0Y3U+wn6+7dVzHdGD98kDS4Dyf7c/357MfYUEERjn80YsSzX
MuwHtwl7a5Mz1wJaapqvHz/fOZ3w9RQ7P2DBIkOv0+YZs8C8vSCh2RGy3DTfqiWMqaUkFwfqEjpA
zlhN3qXLSYmnC81CxxUoEdB2j+MVViASyDgthHa0y6m2n3LMqZ9bsyKNgQqYXAS9J9Z9iAjNk03x
5eMP/e43QgFWOhrvGsart59ZT83Y1AO72HKSMFAKMS97VpKdOL4sbz6+1HuDnhi8eeGE+eeYR5fK
OErWJbfEYlB5p5pea6dtPfR7UDeAuEUMRFR05vbji75zf4Kvgy43fQoTtfTb+5t6WcZ6pmRbGGpy
bYnMOx0BdW7JOVc+8aO+837BGaSBwcU4Lsrjrz8Yy2TCDrX1SJPJ1ikN/UMKScbtQNRcto027ihC
NiQHIaI69HbqfzLg37tXro6sidasRq7a23tt1cnqyS3JtiRztQvoK8pBGwvnvA1z55OGx3tDnc6A
nOGElvXbws72hMpQMKVbyZpFTQSebm1SR1nY6iTuONNCJQcbQQhU+elX+s5zpseC2BQDDgv9bKJ/
PYmUdpxMRm8W25B25kYQfHEVAG8s0a0l3mk0zXDusNfZrY9VwLuHbvL/ZP62XvwFNqC3377qqba9
rrONgkRzMHW+DrSwB3bjQnm4TDkMUb7UE+Xij4cyM6ahs8NwUMAeG3HxHsBvqJk8/Ug6Z54CbIyC
VZkGq9D0ovXHF5sf4qvt4stiQdcdZcAcV8ke9e1DLtgf2nFv59uy8p2zMK1uuzr77I7euYg+b0s1
a3a0ct59e5HUEZUxpQEzgk/6JFB/BRCI4tfxny/sOiZqpmYpieA7fnJJPXVKofTFFnq0vIuhCAPu
KGZoRgz6aPXxk3vn1dBZS9lRgj/FFXJ0U1XexyRUNOg/ueNNGpAUzxkyazYIgtOTQCmhMLd5h8BH
MZ8+vvR7zxOqpUM2p6YhNTpa4ZWIFaoZsmqbxKayqjr5rJAH5H58kXemcdRp9DrR81i/r+EORBVr
UC3E8GTznhEXIO5oesDTpm6yruOS3lLo+J9tXt5ZzHnXHUCzGn1Wuq1vh8okgyEYEy/dKk0m7wCF
KRfw/cobW+RA68z0szf8yPb+slWhc4zOTrJ6IBc9egF8pClpQnLNNhKCqDC41+DBIlLASWSorFtS
KR1l0TpOfwsJz7twst6h2xPm9PCoC5c/ChgM132kcwqoMgBG5FwKe7anPRsyZO8fG00vlmwLaJ2Q
giJcHEvdlvJMfcPGpbj/+Et7Z2nACIU6f157MY8drU0oCutGZnNaRaEo2EwTUiCt0lPum0jrPiEG
vHMtbEkYAZik50b//OevNnkIFQt7JMV425uKv2qIcVlPxJwD2OQk9se3RY+FFYhONZc8Pl+Oavm/
qDuT5cqRK9v+S82Rhr4xe/UGF7dv2JNBcgIjgxHo4Q444Gi+/q2bJZUUqapUaVCDJ5mFKRVJ8hKN
+/Fz9l67b2Yb89Lv5z2EvRNW2NBgAJEV+z//Uddz/x9WREArZMBBh+LQQxXz669V02kdzSnh5ZpS
gvF63xl3WDflzuoq851+3eKt3c4Ty21fzWw+wxz6XyaQtkfyAMGAVDxndzMosXMfyPrZpb2LZ8gU
8DaFIT7//NPa9j9+WtYgKm1s9Cx6f3SQtu6svDmz2n09NulJgmf9qILKOEs10TUcYal9DmbWPfUe
US3gSpDjCbri92mQtbcFGnJyHsz+vhOQFOuAs4ioBuYPfq+OzGzC+zHE+Wrm47DuGMGfRnSS/2TR
tq6v9K9bEAdMdvgrQPpK7f1DOWPJxaBgDZs9SYtXhb0ABVy4CjBYZebnmuXnxmiycl1Cxo0JoPic
CT8+/Pl1RDl9PfX97WPQmqGe+30qy/H+d5rKr/c9bMRMlDfRvEHfhVVcdC00w7FxOyuGIApPyRhu
A1an1dKPL0FRBsAButxce1OW/7RL8TJ1omiZ80T94wAVjpeh6NdpKaZ9yMwuhuzmn9y+utVNtyZK
Cel/6u3Ivf0cM4ZTGe4oi6us9EObpR/NnD0TocXj5UyHtI52pCA0MAVJZWUkCBCyPDFBjJcSWUI0
kKIl9xqDnJs1t9LqzuSyYPoCsT7VsY7e7clEm672eMbv51GfxiBaDmKp1gCw3zowYDpabmeaGMXa
b/xDWACivCLboL0cMEO/hIZcyRF0oxeeFeTYNGJcQjQdc89NT/5EkVYHrWpGVsbGrLudq4pDgyvH
C/Qb+ZtxmFMN07zImJilgOv7wtgYIdDAqjT2y9ieJq/emyN8h2vzXEWo+cyC5Cbleu+DJegHYHl1
4fyUzR1sNjTG7mqpJqzqmbrJeyvdN8QzQqp4cDt0u03VvDUFwrsB0YOXfDIBup9nqNhe9EpLA9Om
uQ28c9knX3ltcBHTp5ZosMy1b2SwbK32Nk3tkw67t+najPcH9Cd44Lux3AH93sw08S0j3BABtBmW
+dQZU7ledLsaSZiUjdzl7cMoTwyzX7X/5S7Mve3Au4Uyue3mL1cYoFNozMW+tI++NH+Ew88FH/XA
cIcFdd1n6a7qPBxB3iEovA2yPDKkyLqanfBFWmRRRDS4lrG72JUA8yrKo9VaD2DK90GVtxst0ie7
9bc8xXTfYTaa5GeaLe5y01li0EBc11nfVgMDHB7nKiieh07FfS3XflIeiLtgpGt9JzKWRC4drq0p
uQk6yNTKf5al+rIzHEVA0q/AFXcXIG10/IIZiHozoLyRymVCEDXfAV3egL3j9JsYO1feqO40QqKk
F4r2uFkZhXGg7UNCindelLNbGrbZxj+lvX9xpgiPzDjFPhQA0kTslUPhq6PnoDdjcHmP4WQgFKia
SyQUY56SrKKaOXaQ5xvH6d7cUnynE3vRMjs1BG72zLRXvk2wTpBfPEGMVFqD72AIzaQley6W9tEc
63srUt8Xq90hQLHiPgEFF8SyszZWz7v9HVvFCcbfWuripTBfG6Y3Ja9JXky7OYfupxpc8OqT+F/C
YNw2rtvspwrVIRHWCj3lV6b9s50wFum4CFO+RhuyMbQG6ABjfpiHczbofeonB1F2HSOVqjvpIttW
Dpl/vv2MVGg9ERdaedpZ6ca7suB5U1q+h70rKrw1YCiJkw4JBoWWIseDYH5ug3CGHHMwE5ABECkW
LqBsy9M13ZkouGgVFmRQaq3lmzNnPdkbInPqWE20HamaJQGKXSIvIEDf8I2tiJ3fNO60mhv5kLsl
kFS/CNftDIc/dTbKlxjZFJPTBEucpEu7IpQFyanvP1ZBXsftLG7qTn5qc6xeQtVuONFvWzP6CBqN
g214aJW4p5uJkd+Ia+2O+6JPJR8v2DXOtCqb/tzMIBNTmFOpMRDTWnLuX5XuF4Kjp2ghQyXjA8t0
TzzY0LboxppSrBccc9TLq1xm92b5ZYElCKV+VQT5qmG6n/t+K+vgtWBZTSJvlcziO6TObi/SJVlb
wdLFtpN537wlsA4zIzS5C8VJdl11W5H7sY1amCZljYBm5dReQjS9Uk+p7tqMBSe1b4uUA3Q8q4Bw
y26hfbtrAZB8ellVGGsBv2/dB9HIq+/C1SUy+ZhEJT40FxEHg9UW2KKIQC5P+8QmHHdCxNaTSioI
G6tS4yuUiUOVUlT6R6CWh6VsfpoW4V9qDha48hY43DIaoI1i5JPJsHyYU2ccvALmd1+K4KayjQWL
lJZP3tJ9ESOWX3B3mHt6ywo1NW34Z17Ryl85VeYf7EhpBmLGMuwqawF+yTJ7mxJdTTzazHCY2b3x
1Io5fwWBa2P9whu1z7zJ+OnZCgx11LMYmmU+92cvrxBkt05y21SqonRxG7EBSBxKXArSw5ynSM01
FpjAxSCBuCekL+GO5KBFIzrRHxGMfXOrtUf4nhzflZi8T1CMAiOKV89v3eTmB6CgWHVpSJW7IXEy
ElA639s0I/F1NFCqnv68fqOMrr/DSZwO4C+cc8Xw/SVK9cBEd+gvfhMl6aq0S8k9GrOP2k0eVcAL
X1dwSBp3idwtVlkicgvDmm7ViBK1mKoIqRDcVL1yIxU56yqvCMU0TcakgL7X9mK7OLXJmiGjS51z
DnPfcmLCgGpD+wqRgB0IDDO3Te2GF5jejcuC2Idvvmt0h+U6OS4N9FvZqF8DCSrJr40MLpL3VXTa
2yb95OyJNac344WPjHE/gr6HgcSh4LEnG+/JKwJnr+CdA5cVk7MSXa1v6sF0gXaY0DyV5bOdda39
SfdK3WcOUaIzAUdH5S72AYlk8WwZlrFZaGqeTQzSfk16ZqKL9ZCTxIuktWug44/VuilslGPWgg0P
09omV6CLY1Kd0aaT/pJn247Qu21iIbovSZqGfpIx11mlvR6GTW9OEiVWUNFMI3S4T+KQ3JqY88zO
gmb/ObV5SdfLDbc+kXsM1qE+yYYEKqJKSdJYqvQ8LC0Q/yDTlyxzkO4veYWKB8zfAVT/HKzm1iQ9
wbWNuMndgaQzL3zXRGI+I6sZ1o0cBhXzjFsHkiAlgHftGC/ocC49COpvSHLlbppy60feZs3PJPXS
Z+DJ4nNpST0K8EBCvCF0kFD6bSLd4nZaEnm+hvqg9oPtECATBNXv+S3/HIz5Gi4Ti0s+yhtgPOan
7PJp32QEd4zUyA8KRg7lkGFvSGlrDrOclqOrgY5GnceJaJQWtWOv7R/+UJsx9WqyVib4T6+xvymT
/Lm90bRM5boJuQWdaJPAr8AdcT+D+l6XQsiBmuSqAx2N4Ztb0vFjJO7pjQebuN7SSdF7BLjz9xDP
FvrLiYNtOZpttQmk9tkDCnaeNp0dMlVAAQDjdaf7JomWb0NuW8hlCGedgkHLu9xpSCMa2sn4tAoy
myrTxtSa6/pFZuyGE6JZUsR41tauXqZ14yToiVBXEpCnobDvsiYvNmRc5XsiGPWR9EP1hAvc61Yt
+nCIXKYt77yGWEsYWdqCuFUn7hbqdslurhZsDN7Y6nzL0Tg6Y/Wqt+awUEUTiPDkyYhSiftcHrh5
drsVg9S7tKzrL5++1aNmOvCpmp/TWKIQWdzqB2MqZxPkYNvHc88CuY4K17tXDovvFCSkDy+GiFGv
BY+tVUcnJC/YoVIfQo43ahbzzGmTD1+r6LaXRUMytm6PvSRWHEiVObz6Yz1dyNTyY09nJw+V7b6e
CjNuLKfcOh0b9RwFI4HmXbvjtR22gWEPJHi4/K6ePayninB5q/YJEJ376w7CcfJ9ZJyO/MQY/Uf8
oVH5WqES3JaB3eOOHusND76s0YrOPzxDDhdjqtzDTOjUm8epZBdmQ3GP1bnbqTCQjxWEhk0dGNnX
DI/nRWKw2bQtyd62Xd0PgfuiOsjSJhJpWDbX+jCzSZWDm5NQBQ9lwW+a0Gl9I/fOveCXBtGFNile
0nKUq8mes4OHI2cEwutYELcWGD/S7fKnhpitctUpozxfq4Vb8g06cRx6z7M3fIG3JtVccxOyKr1f
3CKPnW7wN7Uh2Nm8CK+faXj5k42Oc5ukzvTUCYNY1AzkW+jlNWgqeWO4mnSsACnUdYXow8clEKCw
mG8lBBD7MgRfN9X3AoFJG0vbyPLd2Fs0KlTg/MhMaC1u5Shz3cxtfu9bXkYyYdZaK5lBzEnmSB48
jxKFq1+dyXvbz0yePx06/4ep1gVNbdfTOz8Zo45c464663lRX1nSZlm8SA9iH1x8qeNppFO3ToPc
3mBxHOIaw+HPyhisG+ln3rOOmmvAgKXTs65yrDu5tCsWU6GHNUIY6W9E4w/3Gr/SHlm3ONh1Sp6L
yBHQIkwl8NnPbuTsXB/tYTmRl070pRJ0yibpW5yQSIVPXOdD0RKKQwpzFMeKPDLws+V69FHsIcOs
H0wK2Y3roZWOXdkuJxasH5kTNZuFauWkmrTdi0I3H3pKeeCDlPBnQx/6PopWbtjqM5GYJWdOpwI6
HeCwtohoCCdRQMhxPgs9dt/MzuNssgzWa65CY98nwYslLUSrJXooBgpmv8pweRxyhK8wteoyboBS
7/0FaFCqx36dNCjf8nGO1pbVOORU9zDxRvRqmi4ihadNyoDHvm8wxI9nlv1Hu0/qXUH8x2XpC2Ro
2tPNtg20c1uWmfPglONyY0gyY8wx6pkJBdFDJxP12GWi7ePSBr0gahNFnTmHB5598S1zOmPdj13y
gtdK3RujKLo4R6oEb51LpIJypldSDOsg97s9AcZoHMtXdj9W8cZOrSfUZwsdoJmDK7NAmghW2uSX
VPkHi4t8BOD+EWZ2t3IUmcA2SPW91UCQS8a2ytBfm90DBc5P36jFu14aziFZ921Ipu4t6CIUUrOO
54A10GL9HUsiEVByvsMeE3d4DTggpPVyhQe+GGOSbAvbyO+zYSHhT5IFsQM7N61qm7QQa/BHdO19
QhFCj5Vwwvpi+irauH7fAomou1MYIUHMRBVt0wQmvSq6g8sh70I/ajezwZaEDM/Wtm6X9FsXGulh
RgxKNtFTNWecG1Qvj5wr53giOe+MiBush6V7FNfu55CX19pu8jeRzR8Um+AXZf6WNz4R9xSPa6vz
8SGGi1i3ACs3RqGM7dSNtBX8OmIxmNTGrptrodld5mLokJ33L+jhOKg43nDE1ybnlWklYWxZeVGu
LLgJ9B2QKueu4T+jjlzIJTBa1O6BJV1eNyuKVZlGG8Tv/qWoEBBbi9A7iGMEzOQOMTaYsS9FONW3
U+HJ77Jp/F3QoEUWibe1isXcZkNefxvGVO/GyZ02thif2miymfdL76XK8/ICz2ncqHIsL6kBec7M
97nbzASPSvNgV6N50+FW2WVCDHurJYSjr8N83RpSHRcOed/H3DG3KBBVjPab4mwIp2fXnaOY6y8h
aMBzCGyQE03mvOccVteTA1q+6scr1TDp6A6LfVcXS1x4qIgrSCZUSUbe3ERjLzdl5w0be2zd21A4
AdyM6rul8v6lT1p3z4quj1co6soqrHLjDl76OaK6XPltkyGJccoXejXDR2eQyBIh2321NVLp1muA
W4XOqR+RsiKZ6lY46PXR0BBm9nlDW1m4k9zM0lHcu2opV3Wmm59uFOSQEiXa3GWXDUwcc3Nv2l0G
uCVrYzdl0zXxN2+MbGiPHaHKq0wnehtYwlxzy6o4k8ggQ4/0xGgMdw7XlBYRtpoEksaqVaTJ5KW3
8YqOfKsQoL+G3UeES7etx7KIMbXIh6ms0r3MWQtHkh0AYNHGigLWHp8zzLqoanHxy2kC1BpyZo7y
stlafdtujbQxtkZHRAW4xIFO21iU+jLDlLsLfLT4tOu77ew7C8+pf+yCOWzWELvFrZV71m1DBbhH
Aq4PYYmpYe6dZKuAzT5UnJlW/IBx3SO0RdZ/tbWHU7ivDDJCJlPS61CtuQqT5VyJ/NOcTf+mal19
Xy/FjW4o8LWxfLktKOWgLi9h3pDMPNr2T5HpLB7aZr4n4AbHDd3SVyefjVNF8DoMmmkgWNv0h+dE
2825JRx8nXnNTa/1O+NhuXKV+a0pS31rDFgthsw2Vrb0QWaZ6bivLGy4iLHLe6kF+zbz0JXZWx/g
FzEndIk7HC1t5xzM22Rn2nnG246uN3OT6GW07GJTFfn30huXc6sYXcWiWBBN58zBXQ3Mx1uy+ktT
W237LisOFk5kglgIJbZt1tzApFjB8IUSJW7r1n138VGsxroyNoll18+GUskpVH64LRNioNPZ8tGR
JDhwpnS+9Sb/M0wllL8lt7CCZQHJZlLEnJvwEGSu+zR4HHmb2pdri9457Za6IG/FrwK2j2J5Dwbu
liWJTEndPH0WEAGtcqApHYzExaupv6nCpXmum75hQ4GnrAk4Po7IomjozGQjVbb/5OtkN5N3dCDF
xd+JSHcfPfTXjdlNN6Jqp9hoeLi9IZL3Pgk+34G8vdjkCJ8JEIXeOk8dqUxTfozqxN8WgQrWpZ/j
+ph8NcBvFeoR9TuxajXnR5K4JlqXcsrLk5PMoHLS7OdiMmwfash3BP6Y8TLr+mgmjNjohclp2zuZ
vTWJD1sXdbEnjhruSshIwzaciMx1dcWmDuXe9tzl50RFejaSwNqMS3LBEtA/AgWi07bQvKkJtIS8
GYgvhyzU2GkNRXXAmxdloVevAmblIHAdvOkVq+M3YrfHnUfaBZS69qZPR9rG1fQeld0PsnvIquwY
KIxeN8MoisxdNI71cdLCRy8vff2DwYfVxAaeg+cimrNvVVh0X177s+gCzpqeMPd2wrSA1hsODHup
31LR5mvb8Ydjp0f3SGyOviNMkS1k9Bvol0mk9klhoakGPeTvzBpn1HQ9y8ssFbTy/OQhJX2Z4Pal
2iOaLh7ZXacY2gcZEmBr40SWE76twBXbSvS8SVeoUEn7WFEwwqHGVj5O9NaAy04tZL5+yDMuqzUf
nSD67FzbOnZjlOxgJTI2sK3gFiM/tvysMInQidLzeHXHoV0T0bbL29LkhN6B58o4YVjYtxI4RjiE
xLRyQTTrjQ8Oz9x47uziuUw7M+UDtXJcK5JxqI5RY6i1GJGHcwTBxT81W8HQ8hCU5V0GYWUjUkrw
bGGg484lU51yabemWMqDRfeFjSOULwvBwNOKYvaKQIqKEvIVWdhbv+9KrPrWgJ2ArGlrM+T5Az0r
hsNEbfRyphwMAlKCrjbAteMvVpwyktnyY8abJFTJziry4QZXoRnb2UKgRx3ElkkEtd+Wl2DIP3Sz
DCvXzfs9s6d8a0XGpl38Fqm5SXuihaA+OlGyr0b3rhtFR5cGqwdnJ/lsangArTnZBKQPubERI85P
5uTgi+E+bYTptz9HNA8fOESK+8LQMz33Io0FLdCdRT7YhXBZ+7XxA9xyKZW2A5zTLn7INLV2BI6/
R1LWmzFq7NWAgvpg4SU6BIZ1IjP0W6PC5hDUChtWOzwLi7545Tp6H9VKrb3WXTZ1FPZvEPP9cDcn
10w+12X9VY3r7cYg8R5pmyL3d4YWdGY1QHPsyqPE9LPNUNC/0+tP8Wh0GZ1lpSVTjkRtAgyrP23i
v4CNteGOkxYmNCq+I0ZicaIyEHvCoaK9clMj7nrfPdb1YlLD9s4zLQVazKGwT13mq4unp+AuilJm
92PEUyhC6vCBlvbWV7yyHKfsLbDA/n5Jcv9ump1ytWR0dLy0G661mHdSk3Yp2kpn+CiZ5olVH01u
uJq4ho9m7+TGypxT/ytH4JNjZMq7O2wibBgdQ6aeuuFIYo26sFkzvAuT4NT2/jV+xrqiLOyyPjQG
RIRV0NLfaT2VvC5BJg5FoM1DKFLrxaLHtCW7SEdUEtnA0qoXjsiIHnEQTv6+yGW/hY8zAeHua7h2
asSm2QTFN3hD3SP+jfYmHTpq7qoYFxKdWMnEKlqMjhwaLA+4sIsm/0jFzPfufMJ4MLGkUCoRREDd
q6bvfVYYvDxZtSvn60AqEct4u5Cqfi+S0j5VSSOfCistqSYaHDrEdMhNm/n6VPqjWcRp0Q/lOlgg
CgBgt6yvMa+6c5GO9adZ+yKKM38q7vR8NbCaC2b+c903FAFhK4qzCnuEX2U7hNk6mHL7m5vr9qca
yq6PZ0s3J1Iw2ZinIgiNFbiN5K4B7sHWy4n7bJLX2166oDHs2Bo9MN6tGXzNOVJyQjbbn+ks0vBE
HebvQfKyr06GlSXxEFnajL2ya07SJ5prnSujfYLE5r6Q9td/Nxsp6RYmaRGyhiGXGVmq3vGI6fVS
az7uUBj5OSVe7bF0A+elisr2J2HZ5js3OVgxUo26zWgbLsF6hZRrxCppiAutB0SIMwlFKDrzEO77
7NO/L234oyCNZNWpmxmPV83OmM8NIHrhXjJVI1sYzR6fo+nSJAeCdNXHR+n0DKeJ5LFW1Mad7f7+
uRwyk2MlC7PYUmC2bwTIkjOcl5o/ifbIYZhP/CZWEN06KA0v3pB1tEeiLNkDc52eRWJX5m6s5+hY
EJfUrmx/KNtL2gSEviH7zNVjweR4nyZmmu6CGsVMrnWmHnUhS2uL/cjd1lBRyIYTTvXIrDItDxXU
zzzuGcA6a9KwOiIda7zScxK5dDZs3vpkKJxurRTTVjaEDP08eay4qcOkPgWjqh5JDuvBp8NQgDg/
cEHUrLikFspT7OGetNwtTylxomgnqCxqhYqnZHQ1rGRKdyMm5qF6pKWRvtKG5wQdGdLdDtZovgsV
qCP982KLLb56IXNZlyvczhPzUNHj7Z7772oc+htrnmYI7cWQnyKUPzc0ZPn2pUKzuVzFK2Ef8Zxy
ok8uk+DBjDGqyDeGNfLNb6hMIrD5F6jDKHVbXezDhCgsUizn9NMy0uJMMqxSKw1w4Zo/QeOJHFwO
SBty1GzS5ZAhCGaMs3gMaub65NeTObbu84GnMU3IazNVyP/EW56fB1rjL3QE8jzucol7SVRqwp3o
tU/F2PTfC/LMAlp0jvFh4PJ/9YTTPtHVJLDKmYW/zsPSwfvX6PEZZ2f3rY1oWJRWE75wZvBvsFyR
L1qV0UV0PvVBWymwk15jMFBUrFcoaKjHSaRFQIf5dtgWWYFwWHl2bBLaxvLKQnrDe9DX8URztoyL
oULO7lgzhlZbJgwPBid0YHQGo/kqq5L4XiJDq0c6WDxZnS7cl5AOPSkJrcONwD7KUIJwWW5mWciT
znFqOHOnkgfEduy7NIPr2xyjw7rVYXaJqqi6i/omqbZWQl8VkCgv/cL9pgFaz9MGMRtcWrTC3ovT
1jwEjELfKrv3v3wnK86EUdq0IeeR5QFzWnLpDTeA4sPJnLH6nBczMwaTl6cSV8kiYV7usCYHmWyM
jECLOoh4Ag3ZchOagcnRVrkDwltdeERrNuA0XlINVmJPj2p8JuW32Jto3W4dBgaPaY6Ooxp5cNkW
kksW+NXj7AXtUxmFmTrmngq+OOyMeOJ0z7uR97hRKAgWA7+CIajMepTVO+rotCBiKbEBKdBHfAU7
aFNnCWmrAwEg2QNbUeuvQ8IVi4M/D8W+CwNMnynvBzmijDjeCT3m+WZ6dYMOpd/N+Dy3QlasuuWc
vjKd4nKSTTM3t6MKZ4oOEtA2JhMjvI1XDdOAFvknKYjC3ohEs9z70uERbovr+w2bZWhvQqtGozWr
cnvVNcJlUw15lVY5st7zQ/im0Tx+q5yItvAY2d0jqMiRUVRS9NviujI3bADbCLviGcI+ftlGyIcm
v4I3FqufNhT17EClz1/TcTZ3dtHMFzB+HdcAC8idChLhvZcVFmqOkJlPE5W++rVDxU2a6qrfiSbj
MNTVeIHBsBZ+dYsdU+/avhUH05DiEAnDPPZLxr1gk5N+zA2myR10ytl6E3+uswXGNit8ntxWns8a
mQMzoI+QCBYRszWcF46U5q4qEPZ4qZE9dDzft7jlk8uIT2vTZ57eGymUZTlRU8e1WLhIs53X/SnQ
ghyJoGnotDZGmBjHuTaJEBdQH9a29hw31nOhd7bNzHXdlC3FtkmXdJcxrkGBMyzhqnBKVpImIH2T
iWmF06Uf2qdJWryLTedHt1pqveY6+PukjYy4dOquXY+d6JiIKO8omCcwsQ9RmNqW9J5cnu5dqQxy
ichG8D4qNhSqZGtp9zIdL0WNaOrMKJQtq4f+vcZIr8lObYp9NBXOfigmD4WSx6OimdCSfsjkA2EX
+4WZzeOza/Y+dWPHJuWFDlJ30jEeKbQMkv3ClIe3LyJmlJnEyRzjaWXDpDq0Txzjh9u51YAgZIYo
Aksyjq5isu7oUd0OlkvB0pgkGKKYiA1jwg0jJ+M4DKM60prgt/Eyh6BtWuPGfqpaSkDgX6zxmuX/
fuBwpGlRA4M5FRH37mZJLAw0xkiPbTNNAGjA53BC48wimbQXLTnZfy6K+6MAH0MfKQuYpCwUhmhk
rzLkvxN4eqVL8gCMoD1QC7p3Ve1s4exQOkCzJcBXdMsq7DP3psjD9hP2h9r9+c+3/qgwNX1kmEir
cf0xMsbD+esHKLmlyeAjbkyGq6GxnOznAVjHe6mZzmSQJUeCzzP3JO12nRIwvGvrBip6SlZsHute
WY+BPzCtsobxdZydKv0nEvA/ipWvnw+VPrxDGxw2rfRfP18uqLn7ymz3LQOxFenoeq3o1+zDSuNB
ogN3908uyK8aRdTzPts5VicPmOPvbMtff6DR9WGv+0GBfuDHrhAMsq/wm/nhhoOl+8BI4UpRRytp
kndTh8wmVuUQzGewAGW/+fNPY/+jUtYxUehgrsVTBD7qqk39u+ejHgIBCB1lkbbRBawI32RT1nR/
jy0Hf0gYNMPOWkbiNR/kF73CfqdGf9kompgFkrowe3AAdb67wqYQcqaOtQh+tfuS9oM8dHMGpimV
ARXrRNeU3mmIuVTgpT1TxBsHrOPQQ2zyVbeJFskluK79v/+K/xIY7n/muN79EFcao/o/vxBrfyeu
focXA3Yn6//vf03C/eUrgLT+5dNdOY+//AOJBHk/3w8/uvnhhxqq/q881+u/+T/9y7+QI59mCTny
u+CYf/1uKayhv/dWWx6v4n9vyL6IpicJlR7fP3zRX4mT9m94MADc2q7jX726rB3jD9X/+78Zvv0b
9t2r3YQ0RWblHsvOX4mT/m9kTzouK46Fme/qrVVi6LN//zcLt/Y1AvD6f/LwY7r7V4Bxv4v6/6b1
9bxrxh1GUxzEoeMB1P2DgUKHo/InG1LpQELsM4A06/vk90tDvIZV3gkk/giNlPE5LZN/lxvLdGyc
wjiy2wxvfsoJt8zL4WRXLhOn3K4efCuq/kJM+1949v7/BRJeQ/v++8cszj6+/v4Bu/7b//F82QAE
+c9/GvRNNOP/8XhZzm9ugA3UtK42bfP6JX/FEfI3nolXh9XatK60gP98uoLfXBf7Om4r7Iq+Y4b/
EjuZL2Xh+9vjhfEBbgCuIL5pxH8ZQ/+6MIoFo3Rr+UeYwQzOoAXSND10Rsa0n5OtxTTarkFKEDFV
l09OJLL7PLnmKXOszlgX2zImMRvFM2wespVga0h/m9dQ0E7LNZ3kJJqifbCDZRljPy3oYRUMuZJV
tSxGz8gRyIjcqq6xu+fMGhg6p0ZugR2Fj5Y76xQtA/OSvvLnco59TIMnJlCjUgdvLM06LhxcHOvJ
R+zDvCBxbTK+mCmspEs9loWiucs4IxKOZw5iNVEDq9xxsh0VdkPiu8NRjHHi2i9bmFO1MNMb9IaN
eQOxwEqYtTS2eW5gCb0uWkT1vqx6y38lPC77SHtCJo2p1/Dk28a+821XkWjYRaJDlu1BOa+S56HJ
ZonGNaEeRgK8eJbxzeFbrMvAmJ0HIE5Ld9OWIOtfO+a3EH7SKH0oapqWzNAdR07UtZSj1dkUAVhW
OuG1c8sUi83INODWZBwGrEZ+TblX/Ghbg6jFGGabO6212bjpY5pFvffgGUBQ3iB9iHk7LxnheQ4Z
0yRlWhBqy058Zm0w/8Qg4racfAcn8DYdZhwCayqklYmkYQ/Oq8ZIpbzhEtYAB28hZk6KZp1t37YK
Ftd+ARwBuSUl9uGZbvX4o7DBmN2Tj5hRKePDCkJ4hal8avMoOXbGHKzREPgc/nR+3yzkAI00xFZe
P9PfVoWiH5jYmfM4j7Uy5Qq/Zz1tc2aL1/RqSbCLC5erqyPqyizCp9eM5KLAzG5shdIjqzj0Vujz
AtM9CU6aw/9j7tya40SyLfyLmICETOC1oKpUut8s2X4hZLfN/Zbc+fXnK/ecGavkkWIeTsSJeezp
RlCQuXPvtb41Bop9r2Y8KODYIvbwNLwaf238ZEZaY/drz0kiani+zITQe0mncLcz2713wagksULb
seflEFu2222bGh/RxZCqstjPkfJuRdQz51gZYiXnCnlNtGmjHnNKlwy93kUe3DjED3lbHbp6kk9q
akl5Z60Oa4rm/djjE96UbUN8B8i35nIpS8hGZcmQDko2LTlfl9eDHdM3myNOu0T6uHo3QlB7WPSS
6W0tF302W/V4FyfNckOWOoKifJmNa6TLw91UV5ZLhh8k7xC5TUxbFvsx6EzJs6r4JLbdUqJ8Hwdm
+06kiwdRg6jcJH3SHjjLO3ezcJuXuIrVl4hXSweei9o16IqJqMXFJLszKKqYSnstahudkE02X+il
eWJsCImpOKp3OdmfzLX6ZwXm7nEGv37t5TxpjW4tIutjoVQv208w6bJ0/gvVVRYx3Y56J3FLA3UX
fTeEKXyXyAa/syqAhAKg2bYwQTk5JXaHBKecB95PjpsAKsXe19XsWXscqv3sbhNritevAo83g6+k
4yT14HfZiHoexT1juoZDlFhR6um1hoGFRn6ofzZ6sun+bYw8cpMs7I4zv0tzrrIGmlZTe6OutpXf
T5xx5wLsa3kReUNrAS5S7VzS2kSq6xDyqM0WHAZgql3jT5Vf4Avm4W+QuOePUWzyZ17ZUyen6alE
07XYgeNp2gsb2SS0LFNwjECq4saJ20CNIrJBrxFN8amOi75uaKsoxL6OH3fVk9/jTPiyFk6dP3po
JGY6gUOtr/y8T/WViro13fp5ghRvU09DNdzq5MhDzsAwaVTW9FYqbdFmiLRULwNKKKIOOTmflX7q
7HsbZXZdm+XXhB8XXdpsbCaePuPtojm3x8J48JihBVVS4FdQZZbv1My6sAiJglDwH7paZavPiUn2
7iFo06wfV7XVqa2RqnjeYOz9wazO3Hnqvtj2JIJSCzQQho3iceRUt0uH0acx1VXWHi1k8ZTQH7qJ
+wVImFmbPiISBGxgNWnxJa5zqPrCuEE0xqBWC5JucAztlybGZNBMKboGOshfx2VwAzhZSVgOZFGa
flee6WSsL32WcwN037o8ovVIoG4UwBNKOllhNJaYbGgsiL2oOpf0lUX4O8fW2T4VifVJ5uX9ajLH
ruNyOG8GpjsOsn+3wTANY5KJTKW1ffCTpnoqFryiYPBauY9s91tv5a3+msSsxOdDNo7tXxGqvPqq
SesZon9GG2uDO7p7msWYkM1as9l+SWnR1FDfqroi9wQxK31aTcn3F8bi7AVmijA+q5lIsUtd5ZW3
izKEjCEfiAiJIO7p3MfCHQM8spMXOGlX3c0ueuGUviP9lEFV17AqMWY5tCLom3uEZO3ArqYjoq3Y
uyrStatCK2ctbcul32MxXRDF9jQSYz8zAggUy20vV+ZtdsWULpzpZfoH1RYFOS644+0dAq5ywwBD
Bqs/tvvCbryvdGiILJ+co/qRr/OuhFx1GRHcc99rlBcIkCCeb2ynmr8Vhj1dpnbekKAA6zMY0p5e
tDEtzXaVS/4wMytXwRAl/cuoTH57tMpsM8hl0nz93iXgBK+jPJ7cHelQDO2iNF0uSG8Ul2UDZ3qT
xSnaY2SjPxeMiERWoTXjo0/oNpR/n5z/L4rp5kf10OsfP/qrl+b0NPf/8Kh2xPL/5xIaYmX/8upo
d/z//wubZUGlcbDuYoO2IEr8bxENNguXrSnwSNmmo2Af/LuK9v5BywPdpuCQBpfhyLP65xlNcEbD
vsn/jlGmxwiI/+aMZp8c0gxM/PR9yNg+doV+ayvEURU5c0/YqsRBcF7TcgxTG2I9m3tbnrFI6nNx
nNrpipZcgD+Z9qjD57hsgBVa/ae08PInEqyeE3LD2CX9pvch5vN57Nwu8cgol25yByBnLAKfjhuK
PmVYdyBLRQNLqvC/zFaTfJ2EVveeAd/EZUiPAZrh0WCh+KkbVMDHjWXTM7GNL3EGkKaIZvX+2Kxo
NnzefKSVgYI5z8ze21BfOW4orbk5l6OIn1pPRMuZXcmjsZAMAwwuotU7y2mWe6Xlkt5SS6ciMOy2
YJ3Wrt/gg1myKkCQ08twKLqcYtbxqse8tLI72YCbwT0zgcDD5BnZhQ5Mp8UStqrqKrHm4itTr+Vc
QjW5RGyVnrFsTQFtVCNIqk7X0KwxLURDV+2WpmVAqNdpn0PHu+qScr6IS8KJe0vsG448OIdlctW6
pa03FhFYNGrZSPayncXZxAkBxxXzS0M+aYcOdksEGVDsyTtbpFwYeahUfSGjuT7L49i5ZILYXpRt
2d31rnxoW9ANURQPgQPjZO+rhUa555OC4JDkruwZlKpAOSOW5drJu/EcY8iyxULqPDasnjdsgyhB
Jg/LhY1UPyy9sX2mPyfP24Km2Maaevew1AbrW0OUwaGkqqdlM1pYM2PxCVc9gp11wGFb5+vdSjAr
xpq86LYOMvE5XMysu2/WRmxGa0TP2Xa4DzmwJOseswBnIaOAWGya7UWb9WdIlZCTtIgqm8zrGa7k
zkUSm86za+PJZ3bwbMTmeLFYuXOkd8XP0Tjgel17v8HeCowVWy5iMMYaAfLb5Mw58tTI3vSCpFTP
WZ0yq58S54wO55DxUvou0MHZBTOAw5U0Z1kakIsNOdnozFsvmkIk3lCXh7V2/gINLZggxEtzQF2c
bpeUms7XTkYXTznLVZQhvCNywyk26zDobpMvuuzQe0ymOEMbwdgqzsrhloo9uk9XYKw7TmIRf29U
oDhak9a+GZY51ts4KfAyQW0kGlrKzE5DJIzENSaldYWAcn1yJSk7aMjKsTkbkJ9cYn01H1NfGeQY
Vt60VT2QzY3k1GHda0aS5GNQF4h+h3LWQkLZjcLg32zjc5XnWKHKRNbnUzPPuyrGvRQChzZgcLvI
qIRw96b967ObWvNqMWT/zF7aXKUCtTg3WQ9tIC20muSiAGONVFOekX5eba3Jya6AaCeBa07VRTEy
WQ9rowSK5vAT0eh32oSIVfSyE9btftv1ifGJJkV1VYyDZkTQm/eOrAWLUotLJqkcCkS78qeDkqM8
2FFj/XQXP7qLaRbocGl68dijz57ou/fCChOLIek2ksbM2SCKNGn3nkXkZUSLYKOSRmBNBqL2fYCB
dVAethQyRo3iNsn65XzAMD+iW5pMCuauc5EW2rK+WYVl3NVKuDujWrHeyyTu9uY01AemEwq5XTYZ
nPuzgukss5x5Yh2Ora+9l9XIKai5z5dlQkDKua/Y9EjqiTyaPOeWl2u5FKiDow3zgiZD66eNdmPq
zA9bdpdqU6RjctaNaUJyuS1u+yLjnVMtErOiqm1rEw2juITvaXKS8HIk5Y3nTXuKSPdA/REBup7y
4hpatHtpji0I/6K01KHzF4ejmKy3/pwwQRLtUOJp6Pp+45u9cbCMUSPfAlB1gb+juyw9g1k107eF
73EciaaKlvu6E59cfMIPyi/nLw1njm/eOKGP4dmLszGapx//fY/5z43hV6kj/6nB/P+wJFHvdvXC
H1X5ovPfG3vHf+HvmsSS/6D3TKuBjinmJgRA/6pJ/gF+EOAOTVsftYk6ogj/2dmTpKKBSyKWBIID
VCzx75pEElyCk4een6LL61j0A/+3a377d8fuvVS0Y+Xx774eJE/YS0fGnC3oMTrASF5XJnWVG3PG
1ClAjYfYpIUhHvVNy/LZ1me/lWn/vPTvAWyvZ2+/LnVEC3EVeuGQzbil34ugPHURGqCfwXpsJCj/
bLFLGWuzY47VZWLGzR4qd/EpazRiOL6mw/uXt/9wqySDMNVSNMtBelI1/n59VjqSTqAAU2bkcXJr
CRwQYvZSb5fZY9WCts5URkLQNOB9sPSP2FItTrckZuZmj+73OHMjNEY+ijFdLBDMs1y2PkN07ba7
KDdKaycIO6oY+GfTT3TXjJcrZPXo+D0eqzawSQXZWIvpGOuC2w6JGQ5DkbkWjaveeoh7v4wDpGzR
t9hdxmd8wGzhnQETYFyMfjvRUvz0/kOBrfT2BfAQcSiK0uOvckpbWRoz0mrJ+mDCykGrFpnFSzVK
N90sjSw5a2XKeQZ5br0gcRGgd0BqY1urES1s1Gq3fxEcgLIvS7BrQNWMVdjhOfzeURri4hwbdP2y
yjwXlhlwoX1B0jjGZOS1e5JT+scIUH4Skt1ZfEOH1RY7A4kUSu6+qT/TpbHrAELYci+xzqAY8GhC
4FXBWRb6nkbFw4782OVuV25R+i0TAqUhuR7nrhX4eptE3iTIqvKdWSLuPJjYJggLITRg3ZR+o/AR
KtGDV56oy1CzOwmOtDJF1ujjy38xC7PMN5VarPrQDcJVV/jImMV3ne19xd5LyHbtJlOzxcVmrbtU
z64bEseSuiEq2P4BgG4c39pVNouAciV5cbUr1JmohZwRjWKGo9nodmLTwTttt6A7bJAknex6aqYj
biGBxZKHmEo80CDOKhWZfKPD3JpNdjimaM9mG/Y0Re3L0Yh87GZRhGUhclRxn+JENrfubFRWKAbe
6dDxCu2epdbsi+/csJIESTA+CDixxOkdOQ7udBXhn4l2K1D0dJfS9Cp2BW9FGeRmJYpDZBPaSk8j
70CkNMKvbjIMOhBLykz0oUymAlM4X86NYNpfEwzgTn4wyQ7KgozGLvoGcDVJd05vu3HAj7Ss+Mtb
1YbrhAY/dHPfptVfkcRCrkSmG+wwxbSjpzanO7rAKA/ff/n/tCDBdPcs6lOgl5Il+/cFocs48Y8m
Osq4dv29Siwn7NDj3OSWoGE/TIhjoK/Vu9GktecVQ/Tz/eu/nrX/WhDJp+NUiR+FkfNxY/j9+hy1
Yg52Bco2GuLbXtfOBTYj0K1Oae1xTmUfUB5PxAd/XxA2NNMcBg1MHU+wRKhbrRqZ4IBUZEKChikt
0Nj0L1IEwzTxZg2PYXXCXgLNQQViHlBw2N+gwjESmI8ejjJDL7ZKw74ggYPm2fvP43jQPtmM4CB7
cCiZaZmMWU+GTEDUGow4wIFLY6lua3+R+8HOnC2N2pE2/ZxaQQbfhchl9GObehZWYPfOukP82e8d
HZsf7FjHHeH15sh+bTL4kgy9XIZor3+gyugQu9iDGXSl0wpyP6YY4+ySlcEHN/52EaZZAVeW0ypE
RkZtry9kNRhxTHAA8LSm8RaKRpdtWc7gv5RO5/6gQgZYjz9O4fHRNGWPCju2a0dhddggBckWJjTL
9LmVq23tBqWPhADDKfYlnlViietSdh/8zW9f3iNLjDgvQS/SpBB5/SdzsISEFB3/5HFtvll23e2j
OaLz6lbJQ7oazv6DZ3QygYSRDQGODE4hhUkTzjz5Wjn61UNsCDMYOZQ+4Xf0FfERahoCL17tULVT
lexLq4hvMj/Pn6ZJM7ibWhyO7/8hr18KaheqF0zZlkcxw4D19KtNVpS2jQUWy/GM6a7wcLmZY748
vn8V60+XAfgo0cbQraJOe/18bUUnYsKBExj17N8vbVlY8HdKdZ8OxfJ9cJpo13d6/VQ2xXgZxWSD
4VVDcrmhikFfu6ZlXu6Z73hbjgPiA1zr65Xz+AxosVE6OvTNPKqpk4Wk8ejcAqprA01S14Fzm7HF
65Lsq3z8FON+33p4zEOmvsmFuYzdw/vP5k9XR8blmXTAAOM6J4VkqkUXO3TrA3eFk7Xti3ra1Dlz
ss3CcS9c59q4ykc4QXjEzGGr3XX6W0TzH/nMr7/Xv++fo7XJq8/CLU/TsdH2JhR5vANjlWH77ZvI
onWWtfNt3UCNiLIiPSNR86NQ7pMF8nhdSfOS4l+ySjp8YScvRcvRVjdTEziZTY8joqP5qYhbSqPR
jvMrajV3i4ndupEgfGVQzQmDnVSmeRHWslixg5gMKML3f47XK8GvP8pl92Ij9SVChNPIPd4R0y5s
YwjWqIDv48T9YTDn4Qn0wXr0WXvP71/v+Ob/e1X+dT2P+hD93LGO/6XD+X3btOdVQKNmF8PN7iOV
N+SWLCzUxNrrH8qGCbKFlXIX1b7avn/lt98kS9C/roxo5/XjXy28oujChwCDsw5jGeXbCKDdByvr
yTb99w1yTGKRI/8RZOPJNkhUqioYf420M8k6j4s0urK1DdpisKrHoXBRaA/GtwFLH2aDzgDd6caf
/D42r5zF8s+7ss4PGcP8F9ow3gffHtXJ28ePlOnYYz+qnUzv5B0c6oGpja9aLBbTbdza3l1qzB3T
RRMrAOW3Dt2iIVCWuBUKuGs5lAwSy1BmBoyNHK0CcOn8otYuaJOYY6JJt1WzvaGbO0pgi159L0UN
DqtLHKMOmziz3TChdfsZ7IOPbxU94r6JGqImaOreOrH/THBMfHnUWkXb3PASXBpm6rKNSpy9lL3D
T5n4yWeiDTUKgD5JkWDLposDNAO62lVzs3w3jgCKbU+0z2EaZDljcunHOcT6EwFBxfKw9TxQIQ7t
whujsbySppwa0WhXXPwiHz14WIDKR/QKfZTeCGNCD9E1ljiYdeN3B2pmRuA0+RTIpbyRD1PtT7hw
Jjp+G40GPSZibBmxWeFlrijcaUbvq9QCWonUod+VpIQVIeWz99NrDSbo3qzaJ4UWZtq0HNzmEPYw
WgsJofyHiBiGB7YsUZg0hZGeVxmkKmxkFXCNcegfZ2nXnwkK7354sQ3Da5aoTEPZ6exHYnEEOFKj
cH/ZQPUkKOp5+kbZloJ/oiJ6NJ0YkYVa/UKf8eFPqKNhscW7jBkA4YOE995UQ2H9wEY/f/OsXxMz
Y7QfGZ+nz6nr4gtkdAgVxSB3KtS1gBWZpnVN9M4sILWVBklmTPTLHLPrDOBmC1Gogi+CUw8cF04C
+q5Ktd41Vuf0M1Hg/hIKCzNM0AMtRQcUDYivZ0KaABe7VRrUTcMs0QK0FkSWtA+VLlz8lcsAY27i
HPfXMuTrkxOxnm7GiZiKue3Ir2Qs2Fu0+pdRBwiaUYKKosuePExkLxliDAdwh2l+EdSlf3GMWNpw
sMr1p8rd+HOSJ5iPCXqw5iNkhtjTxKjsR4186ks9TOZdLSz/zgBOUKBwsbPzss5i2uTgyEkU8Ccf
RJBaZ8zga90FRmMvLmleg/vd8iSGTYY8Od9Y7djnMvcU5lQLe/lG1/agt1Bs4vEidkaOh4bqQDl3
M637XZJNmbvp26lu8BQ3yc3Y4y4HCUb6V95juT9kXtIAAF8Y04TDAM3yHBsx2tsUXTgvaNSSjbVG
9HsDS9XtiyrJXg6kGzE4py0AFovICxqcYzPjBQOD8ALyoNGBnNcBa0Cag6E5aqzQwI70onicg863
R/uQd75ohR+2Rf5xGNF4IKFPmHhvejb7b5EBcnbjrq1qzrn9Zr4eFomtM09IosInY0paMjiCzJDA
s8jajCtIfkz9OYX03mk6MrsovxuIVLgou3CIzKXapwQHQvIjQc7eFehYeLv7Wnzm1D4B00sj+zrn
85s32uxVeSbUaPYhoAZSeKPVjMA4VR7v9FCSzeniMLyu+aFI93NjdEiYA8kMFH7aX7bkTnfguQjr
wtbhePwH8Xt9jjEYpZtW+k3LgSpTTzi8BP5PdFwJHeMo++zYBWY910DtcMil735t6p5hfObXv5Sd
zR2u0a4OBjRSam+kBnY7sUTVhV7jpNzSg3Hva8RMiOm9iu+p6G3/C95x7yfsmegzYZwrLdxiOD7X
+fjt2X73SDa54O8GC818YDYgB0r4seQhYjz8YsmYmqu3Ec3AdpX2bWyla7ljL5T9Gap3cdXHTuNt
1cqj2cqmcIOpGVs6Cc3o3PsSiyzxdV63hvXcErsp8mF6wHPsm5t6tLpl64AcMTdCSM0Lso7lZZpa
stmNKPKbDfdtYopt19txJmTEZGaxAIO2QfLkPYgNmFD4wc/8DMVxMJjCniEeNcaZ3aOACfBkwQ2q
M3ve0QqKz6z1+OZXXRb/hVg/RmiTz+Z5yhvBjK3QlnNlLQ5nKwAukAbdaDSMndcrqq2uYA4R590K
xEZUP8gMyJ75Lzg/OyMapjCb2+qLV2riPKFuED2YRqnJaMnGpozl1MHAhg2m2th4HBlXFTq9t5gM
rReKPOpwsIVd3TC0hQtXtzb9QlP76n6O2uUpq+YRw63w5uexIKfrfOl4Wc6cjpS9rRy1HAOv5/Qf
QrMpClReq6IpQ8o6xJxpWn+yfFrXhO9yjG87bwLMOCZxGq6Z3evN0JjqMEygzMhCayM0FmZdrMNu
6jDIxxsJ4VbcDJMzTJcJhuPbIsEPFq5Wrcagy4quDLSeiYPDvFh+rdbVZWwamXSiAl3nPisCDt0F
iCzKxCurrXwL3kmdyRD8kWtsbbGOM1gzSbyTNzYgdjAPklnoNBbDwYUQ1XO+HGaMpa/Gu7yWw87K
U/XUisW4X2tr7Q9rAXpDzB3bYSISk0arPQzD3ljzbTHVxuU0RA1otShvkaPp+xQZJezhMSbZpO2u
Sr/qfpRF0Txb7US2puKf2R7iaEI2P6ru3p5eFKJJG6kBp0iwV8f66jctQFHzeaa6mAIpctRVFcqs
OJgWDQBDSp1/R6TJmF3AubjJxIwTGeAa1QGV+9DT+YOEgvWMFRMXBJDHACP18BUhJkyXvjUcYuV9
M2Wsbi5Ziu6zKIYPyv0/HEI4hR//dFq9JnLGk4N4i5SgLGaFzqk14YN6drZvlhLuzkD35i/TbQms
ISdkk1i5PtBZMr83WEkfU3umZYzilFyi98tyTp9valJaEQ4dgl95KRyTXj/TPqFqh5QykNHLqnxe
uwU6CM+xKZJr1Z8pD2k8uAB0E2EBvOnJNb04BYSbt/hnpzR7Kk17INYAK/Ed/jiTkTvgA+v4NStv
Q3cm9W4620p+SKGSEktnPxLRnXh64awnjigCv1oofA14cRMkoXEbJcA/AzEIPooYJMC3VvuRBbrJ
b6cglS7zXZMfjbm7YfSbcVyih4Hg45o5zBI/RrzzL50ZzeRwxYP9k36t+aVYY9gguc8IkDohqmrw
W049451zwCo5kQeYNpp47cBPu1Z6AbVEfSrS+ZjUGtn6S8Is6YEstVIG2HpaTZc6rfaFFwsqvb53
WzhmbcmQvM6cFZfdcHSUqmMK5bzkPxGItWrTpBQEm4nKAmK87ZSMZCNTXZqMvb6iclxfyHqElIfv
DZO+2/km1rWYWfqmnHDMB15RZVGIHKQnnnaYajiOZelsSrMm7zse2mcUrFYcDhIFXFD2dGeDqvOL
rzFkXBYUWRdbQ8jR2ntul/9UVGzOGXB3BxMXUttwXUlkx6NT1gBasryJAhTh/Y2/HsHCNIiKS/Yx
rwtaswGhjPIgRmYg/OaKSlVaxHYbOUJFPwE58/4b+vbMpJQDRQdbEf1Ejsmv308dW96A6xPXj/bq
nbXApY4Qo4ZLBeqpwUD4wfVej7qOJ0i6EvRR8SQxOvwVBPj7GlNS68hJe6zNopIXPjCq53oiQtIi
+Dj+4Fpv1zPJSI1r0LcU7pum7XB0LyGIgPsGkWjLnc50QkAwoCEwLuhuV1uBYCXMs8y8Bugidv/t
o4Wzz1yV1gPTUsw3rx+ttWDWj2hzBjrxl+s1AWVsLNoJ0ZCYO6UwDr9/vbetH2nT7mABd22b/LiT
pQZAqTfhVe1prrTxZ68BXlVZw7zzqFo++TqbKA+j4u79i1rHNfWk58FCqugG4guXhCK8vksmRDi+
RxJJO0KkLwsEtc8ZKIZzQudpDKOgDACBZSHYrogBasUAxfBUgDtDf2Cg/MPtOx4hbDZTBNTzv1bi
33Yvo0o9+hEJf0iNYLMre2Bz0zSejY5cAjexmsBccvPw/u3bf3jHeJ3Frw6Td8wten37uTO6BUrm
LrCLbvyr4m1A14/ywQ+ntKn6XW/00MUM5hjRvlIo7WBDJMtL0qOBplnTp1WIyAkR9kxq7661iPQO
omIYrnw4RBjuXM0pxZm8qd/ljWV8Me2OOlk0xSOpWHkYJ6QRD2u+bPPat698OdZWWPXglrG36hqK
aTfWI5uzh71vKZ1ii/u4ikOPWfYcdO0SqTBmnEiQCKBOZnOmMW8wO8/Rtu5dZNrvP663uyEYIIFY
0VUoHhkovH5aRW+4paXJaC+ht/w0rSS2A7vLYHG/f50/NOJcOrCYnpmSEIZ00gkyuHKPwn0I0h6P
CM5ih3OFpcAK1fVd5HDMDCjr8UEK5PEfXPsPKyofBPlOzAU8pdyTN2KNfSHVnDBCRUe99+U8bWMn
84LG95ZzEg2mD6qeP1zPQZDhHKNX8WCdjoLMUdero0sw5bG/XrOjtynz+Dm66fn4YRQxoDE+uMW3
PyNTQZ8nbDMPQ3p9smm4A6l8bgNhbVK2DpLeQ6PA+wyh8P2f8e3HRS/HPRZQyFOxdp1cB9l/12mH
BdxduvSWbx42QcwBMLa08XkoaXtICvMDzcpxa5dGdvv+5f+wV+Esc7k/SR3GOfH122rC2l7NEVnG
OIPuHAbbv7UGcKqladaf37/UH35ESaOaqQobFv7mk1XU9Lq4YIXmTt11eUiGWEQo7916C8RdoxXL
u6f//oIeo1ZujtEVsp3X98aXaBq6RtKHhSXbeUxLSNhT5WPrquWyVVP2wfXEcfd5vU+Qb6XwbTPl
PY4STz7JulpUp0zeGV1yyApwEgEIZxmowhY1/t7qLH/d59OwPDZKEtoBr8N5MvIMHhoADThGKifB
aecXarhO6PIaoZvFRx+PnIf7rDdkFpoNODBc/H5jhlPckQT0/jP7w+so/eNAnJUCT/jpa18OSWct
No2mmLbwuR7m/KYsU/oCrSQa1pVxfD5Phr3tqsw+FGJe5Qffw9stjkXNQRIjj71+Ri6vf7SY/tpQ
kSoeuF2UoNYt7f1sLs3PPsoV7YR43igTjcb7d/2Hj52VlKg31OlMOE/X7MYnYL6DFxvMgpdyZZx1
DmZl/WBu96erIMFicsu3fhwwnNxajcxIFFxF1e56pymWiIdwm4v37+VXdtXJW4jK3UVRSs2C0Ovk
k+a7cmmylFNAO+Mr/WV90WDJCE2OHYe06dvARmV+mxsjXfS+XcCkJwKSZrnsclORTBCPhTY/+FVP
HazHmhgNP18/hzvETlK8vvdx1T5s/XkI+tiIbjynaggxyuqn3moWIPHmpLYET5Qm6tA0+8JLAFFd
QAr94NkcL3PybOALMMNjb0Zk455szlUf2wlUeI6qQ4sMv2HG+qnLS/HQQv5xN7WLeZwhADagwKzn
+YenR3+5LdLE+k4djZezzj0v/uCb+8Mr/zeEgbEifP5T7EE3dl7p2h3CECN6wRK6HOxO2efmOK9b
P+WUOKGE+OBJvK0ejgoUBkg09BjlOSeFu1cYHrkyCcp4nKKHOIqL0HJyf0OzuA1cNoPtmo3mZTKO
3ff3f4M/3K1PBic7HmU8f8HJqhzPLMpYjEfO2rl5C2GKkY5AyR/TV0HUr/tvHFPrl/cveoqW4P1D
fegSZ4bAg43u9Nur0zI+Ns349lStvcCQg+ivKWzSJuzYYMmIgkmyBgkEpY7eGef2bQbW2rpsRdU/
u7PIODPDIgZEbiZC7+g5eg6qrqEAS5FXU0Z/s7GuEaMBXMg950fSS9YvG/RiR64fwJi1dbBILpS8
ap9MKfbpOu6Wq3KNug822rd7OrIHdnUMNTbf+mk/xigKD9cjzURjGOVeO3mxpbLqNn6U1of3n+ub
S/06eqJgFAAQHFQZrz9r0ExlltTeGpSif1xbY95HegIDlGARe/9Kb15YtnGO1sd5NsOUNzH0qVcu
pTXR96LFn4aT1UaHir4PwGSrwalmRSjBm+7exum3e//Kb8UgvKyeddSISeKn+Rte3yS9AlviIlnh
5xXmQwVDekMOVXmpPVIeyWRRt0WFLtBYGfAxWbGv8azVd1bSQt/D5HjIga5fg4Jj+Xj/L3uzoSj+
MprpfMNHSbI62VBMv7RxJkOjz2YFicsb1IWMc/v8/auIE+MUT50SH6H0UansMhBwTuoamQ+ibGsx
B2DlFm+XAhZNAsIIC7F1Gdp+7t2i/mzO8qjVgiiFSrHKJgaodk1EIAbyedlMDC/pCia0aTa6T/RX
CETetzo72iWTaqq8K8HJvdpCDDAfDMJ/b0qvIwhOpiaWK0qkdg0jkUETLjggYDBqDZUcnKkVcHLq
uCfgCoEzIyi6UMl2xqSM/2kcPKB3BJXRp6XtjUc2obm4OBDMEPxrTqf52tE4hL3xpbMsxKACK6sZ
wFKDvq4GGpLhlDTuY50UiQnsc3Dq87jFzQlNdOhGzrmm2R2mHAD2RkHsWA6Nb2A6LixEOSHhiZB1
Boal7n1JZF8UrjEvxE+7neQnv53Hv0BIrdVZUpYZwVmu3aA+1GBqNqw/jb3j5MoETaNUrsJyHPtv
URGJr4yWOsJWjLikthxmGvVA3NvbHpgikwRRRkigXSP+IV2c6HSiWyy0UrXO97R1BF6Pvh2+5HXk
/GQMLS7WWaAhNXTe+FtAmfAxy4UYNCZCJKWtWV6VG4UiC12PHfcPTAIJnDA55tEjhyue8HdkmM5M
tRTArzDZtsSIKQpXolxcru40+qGCc2ruGxjPTSjHHnHrBHzzqWoq85PXJe0XRrz4dFfeBeDwiung
BulpG4VDNzU3sTNP3z0BpQIPt16+kpOTik3bkoRpDC3ZS0nee9jOVG4fg7swWeB4FmaEMm6q6CQj
+03O3NXKCWwScXVmokoi46CvvGIH99rCLpvhPWfUN/soHdoElUKLKR8gtteLn8B0ibKLdMVBm/24
xWqMyEGzC1hwhSuZJ7imRH2FUq/0N4rixqLizydiMMkSYXxQ1kZzaPumATRtedOCeGgYnDBKKgKz
rCh27X2CAfwbpq7EvkwALu9MuHTOdlh0m0EnUiPG1tTRnzWL3G2tIGaQ8NYOV6iQqucsacXjwMi+
hoI0R0MI6Z+mMV5D/94vRfII6ouciYl27DeT8eK3bh1xbCeIjz+X1GqKIA1rRU2P4hQRzzGoAo9d
K2XoMYJMcPdEBAJbdICRnxriE2anZvs/7J1Hl9RMtq7/y52rl7yZplOa8gUUxUQLPkDeR8jEr7+P
KvvcphIOuc4Z30kvmq+oVEqhiL3f/ZquU+0/NAASxZuFWSiWhUO+SbAF/QdwVSMEb2jFjiQroGe8
EbgxQy/gjncYTLS7hOkwj3gmcWxdgSxCVPfhSK+qnDdylZRt8N2p3fZzoUC+VyKx7EU8bzQnYxbB
D9ImCSnBsQKzWr13ifGspd/K1YAxI+Nm2220jQVNqtoI3xn0XR9D4T5hU5/fUf5HYtVpNWw9YOLY
vHJE/b4dL9ivCWvVhaGDqdD7cwIxc1kgzR5w8m8H0kVtlBRao64dR7+fhB57PpxPypjFfOZiNxYR
3CqmmAyN5cgYtWO5fCE7zVglkeYfWUv9g1n4w6mxmzkscPB6hYDAmqkLTCz1hSmmzJZcYlg0Jpyc
kMnyK7ko2seax9BdOaL+dHh65Pmic1n8xX5rwntwt4Fpr77G2M2rdrFZeR8rAq0LpF1zd2IQiEbQ
c6fpiX0nemoZNx+qNk8fiZ/FEmkhQ7mI243uhYlIdi0r9g/1C02u7mEfxUiQY/79I6MELSqUIuPa
xOP+m2BUv67tqn+t6+RKBfp7BwRaRr0LmRlt9DKEfP9RsCrqQov6cZ0w/t2YEUx+ik4/+wEq4t7L
KWjDGuNSDHjK+DZJp/o0MPG90hwuFcG7/oeLADYGxKWSwdHoYonig25xZjL+BJvUwnGOFg/k6dVy
hH2Hr4hxpbP548cxCWEuYbBiL7/zNIBC+h5Y6JAM1l2sl+W3ycYrHYUCmqcgja69G78hMHw/5i7I
xinXUANdzAfSoYAuPYFfuRMSYWi6zYfasJlERW6MsjYQ+4hEwv0YKf+pZzK1beDdX4Mw/vSt6XCp
lkxziRy/qBdrP0bFOC1Sq6gjrhYXhK9Olv2AC+58NjFdfPl7ffb7GuY7U5WB19jI652L7+wbZG/m
FIJrpk39oag8DVIdyePenDxf+aQ/fDPDMDnd8a3Eim2R8f862YqCmfxXxq8YdeCcvk7hskwr2dnu
6zgGnjwRi4cliIkxYmhnDiCtq6fpjYoiTnZebPuJ1AD5kuLh8iwIFBErVChovQenMT4imV/in1Ln
DklU9KgzeCcvDKtkor9yvHGorxv9m6osO8XuPw7IeBPiY4U30NdIJ5drU9Eln8ahCm5VisnuzrRJ
TqLeycoHH/3xsHKnnsxTsyd9ZXSdMiXtxIphaHdZ9XX2jCTdlprVfHPI8STFdhpt2jUbwozAcbVZ
pVqpm+tR1xInxIB4+An0PM4rs1cd47Yx6OLbAUJP+zjgI0g8p8rSeudbcHDWLSLDa6DBnx4F68ul
qcU9Ac3x+0fB5EG4jkVQBhTYV8xfTWLn+HZotWFmQfiormzkf/g8tgxwTdo8ZlBvQ6JfRk++FaQK
qhL1S2AI5Gk2wd9+SiD5WmNj20yJrV/bMf+wsC2kMkBY/HZUMxebFVouRyMEHh/sRqm7ifMMdx2r
voM403+tRZKT5NQbG8815h2IWAfzGAK6l7ufm0CfcU4iUnnIdGuTaSX2S1fehd93UgsEyTXofbkv
/gWMobWjH1Q2PVFrTOmLlTD+z8SAsLlx3Wth4r9BJrRfvs6rDeuDKeulGkHIckw0i0RGfLCHVdq2
7U2D68oJ5mnL/62TMIJzfeULmn964vTZFiM/ygy8Qt+vMFlnSao5fMMhCZBJtbPrRqcqdxP8kWxz
cKnPozjdeWOBCL3VkFQGUaPj4QA5cpOk6TDf8EZyyuErvoRExmX+T+NjJsEcMGtfYGyJZwcEjhDb
3m6nncLT+J7faXtbYDm5HZwsb8OmyXB46mNGhFIbhH+lZvudT0Nbb5o4oXvUhhaP8v23HHhxpwh8
b+27svtEkCa5V65dEjdsVME2jjqCUmxLW8eYzK+TwoIykGvCRm7j9jddG3T7v6+rPxSRXI+PnSQd
t65fClw6o8FYn1B6xA1NTpKvz3hmxeQovtLVL8aFF6XAovKi9GHogwb6cobXoUkNmn4kciqe0700
9FpsZ8izj7NXjYvJMJxOhl9Z8lWB/4iNwZFKaKss469YEtv1qiD/9pB2kUNWUu0Sxkdp4R1bm+p7
8R032rX05ukR3Gh6SQtNJ1YiHcmytvtES+FfJdhhR8wYT3mcK5vAH7f+Tt9r/MjNyaMV153qCVlv
doONQfKArx8UW+I3+mjn6zq87WyM2hdDNdC4cg9a2xpCkfuziNpC7eakjXk1zMy5Nhd8g8/flVCQ
/JhEcrozyLJRkL9fMLHw/CxKG4cMlsCoNy4W2581FVkj5Bg1QET0jBegOROrFycQmwk6bHmMMGX7
mRVm/JAPdhU/4prW27uIIZskOWgqv1YzCulNk3vAFAT3tHLr9W2A176Xtd6WEzXtznrE/+9g9H+M
hcDx31sYHarvdfWjTzmOfrw54B6+4we7/Jt/WwbYxr9oBixrUVehb1pGsmcv0MD5F+AS6KOFbtSE
fEcN/1+WAf9iokCJi7KdBW3R6Pw/GyPN0P8F7wibAZ/aCUcB+3/kBsoB/+7NBQdlMsaB6IEI+QvS
e9EAlhBjKqfN3AUBmPs+wLC7kyQLzJ3QVrULw3FV9xqvZd8QZbKSqbTEGmolCdFeabv9djaBFY5m
NDACSkU9o1+cfN6XygaJWTHDtBS85RhDEcHOoXYxuWXfEtX3ySZH/fUtiyQkLRw+HYxc6gkO2Tjg
uO4dfGtssl5thUIY9EVCGm6+EVzpd1tYJejUxzTB6cWfSdKCrI7dzDM0V2Z9EMktOkIXpx2GoHx/
hVRayuLD8j30FZCG6E36Xa3yn2OKuU/RYGXGt2b0qlrdQqQ3ylM8wZn9hAy6157RIOpuWI5G9Six
Y4myLXIuk59hJIK9CfViZ+nYUQ56eTKREeDeqBEv4eLH2JRuTlYon/XsWOjOV+k0oarRW335J/Be
5/LUMZ4C1qeoN9wwoiQ2X0eayPqRy+RvcEzL7FNutzM0vRxLu9vO5J9/HoXf+Keu9mL7ORJJ8Co5
AwnedpsBdQcIu0OqiodiPlnlEWPiHxbEhvoW/gy2L2urEUV0WJgEIFwCcfpW1zI93trIr6ZHizje
FpNQqHj31mznzW00FkYeDunScMjOiV9aG2cjBi69LfYiIfp412ST07MLEQr8ozMrzPVwz3ZOLb1N
dnLBD8dDOg7c1RJQcLzXlKKNCepRt28VwZ99OHb0HTjpc+teW8Aj7RkvFQxOKprP/N7JiioIx5on
eRo9FferUTZZuSuJMI3Ia4naT5DGk/JQDJaBPWbeaJR0OcnotBZ16lSfLUPm05rCqHHuHL2d5Y8i
bXjWVay7+XdL73ogM2nb2Vfuc6Ie+8QVbw+214OOshHvhU/SJ5sS6jYazv61s2PpRmtCFlhoeW6n
QNO5qzf1fUlIhnlvImdB4QwKly1hugjT41SQ1+MkkWKBMt1lxaBC44438LCsDfqZInmIe9wlNgPG
fgkxG7wLKzERcIMohvggAjgjLPgMz71JdbMsXvTBRp6Egr8I9rJYqNCzlmMpNvqZJvDbg/x5SGa8
Y38MfsbnDTxt8dT4TtJDmu/Qdmp4Z76UEZrcsLKHYGc0Fqkiej3WZuhNSdLsE5KgjRskrKUdGkLx
mM23/03TplSfMqcS9vcZ1w/MdG0nvz1fdMXAyw2xsLbJE0sm/lxgrKh/8nGx9aDL5/PDgq81jxEU
iPKkI5EB6cUgIFsPrniThutK/jDeVmRsSoyNVORFaG66PJse5wry2laaaa7tK2+c3aObzaP2pc+T
9DupcQl1gw6P6KmKl9oCe9dUMywqEYiap1gb+BV8FCEhYJVNuu1oxXBGbZCubUkYZA5nMGHeCGHO
OVeFPT9G/XmsbzPaR8YOY4a52qGGlAj4/PZN8wnD2kdpAx1/ayxiejYK4a9+rGehb8sYjt+XwU+V
eWNouH4Cz2TcKtJg+e4Rc4ryhG+RlsIjtSMrDGKIg6E/20L/jOdw/xH3enJYUDH3JwzozPzkpUVF
ylddsRP5DcPXQwq9OL8tLVFPR6QNIvhAvFyVbD0Tvcuhja3hUUcnhj0RaYz5VhDtPD2SU0E8Cq1z
bI87SepKvUsnzXRDJdmQd1qkDN7AlNybA37RTcSLP+RhFFGtrDKpKflA2u13GHl18kTzkKmjHHQS
frrBbPt94KBSagvZWuGIrAv/zIIX8hbmitY+zTYOi18lIxYjJNgpjvhMvEnitCmQXCTEWU2PJFvy
yRUyYHEg1oZ91B6DmZeH/DTPOlapldVH12yY+qxMdHgLjB4vClKHxCU2YmNutYSkSXIPdnmSVNPd
4BHgtuR8ekvcJy42GHtk3SCHG5hRGZkNuTBTPtiypuFUZWVfles2co0SaD/XnBvSYCw3RLnN8xk0
d+q2ENKdiW7fm+hL0tkl+W/MLXaB1MP65D5Gtcf+Pluz2YZ9HxsaGcTsDFubSI6PpU3c7srGRQy5
/fLj7Tza/e78luH0y+owRqj/z+mkhHs6v3eCDXDeeyRuMBmYpyJ4rJrWQ7wE9KY+Zq3ZO4gFGyHv
iLbM9UeJ2JXT1opa66buU34fO4iYMGiNIjHFw6bB6jW/jf02aLUNit/BfwxkEMtXDPq98l5VBf9Z
H/2SBFZM8nxvTauVRvvEHnwvWk1ey/M5v/zopQaOvvrtN7aqYWGe/0zc8aA9z5zqHKk5/cpKkedZ
r9LazZsbYw5Ecnveroq3g68I/Fx9Or8m8QA1PaRJckYcrdtqeaGnPPNjQuIYEwnJ+HsYy2v6CCaS
76sjanPgRqgdQM0ArXDf39fnlcIyLsu9AvvgKGW4oo9NjkzbnrInRuadOtaQj2KEhWWQk6WeszQS
/HstjH7RNX9K9Y4AnNi385SAxX6g+kBUWZEpMwhsEFtmfex2LDFs44hux8CmyQKH3KvRILB7jiRk
084W8ltj4jfxWcsE4d6jFPVielOkR1aPesax2jlkg/e9qe1u1zrFHYaU5XYO6naV2fnTlKrPEO21
LYo6PGIIE1rBtMJn3Lkz6vqlUBar09Xg5ON6RNJoXaYYdnQYFucY2vgFaFtLDGurPcLle7Ty+Tii
gF0JMaM+iAPAtcy/taTDLhcwQMWib0BZOOdHUhR2o5LAdYRTVmKf6QYu30ATT1HkVeFQS/sYsbnh
KoQPY2ViioSgdngchH0gmO5AfvQXjHw/9TWh3NE0zVs/Np4Me7jVHFyIHHTJVHMYPfWuV+ApKWyE
Km7/AyqYNMIxdlJ3M5oqfiBLbSAGz6ud7C5h5tUzP1hKFiP2/UVn3t7hkbtzZ9fZV1Nxi/nPg1fZ
+9jSbu0quY91ZoKppS34wfwNnePJnYjdTAP/RzYFXzHF6R5bBmah09lkMmejvXJk0CIWkf0qIf50
+bhmZQzio96O0zJ03gwWEaBD96ypFAUWea6zDyDVekh/CrSlsGFbgwIcl+dTYMVHf2wf8AXqj24h
j6Yx9etpyP5JrDac2g4/66zaWQHaA7Nv7ziY7lIivFY04A/xNH9xNfd5Uml/ashPCutY+WuKUetT
LhENj/lRQSrdzjGptGbhfPKD/qfe4yupEvk9jruPJvKrtbSICpim8SeT9UeXVnwVFf6jpcpjLoNt
UtTRc5NSEGrzZ8ahkKEaOTD6VMfRUeYma9tBbMmNTIsQY72iWo+twfTT7e9IIA/1DMMjR/8OgDfc
UIMMKz+Dpk0s920s1a7E3TBp6niVkba18YQ1bUpoNmHveV8z2/ihiuaxza1nJ48+zyN3ielfVOvb
1PC2CPuG3YROBp52ljG6lOyEo92m3/KoNVMWeUeEm+wt1YdoMGEgjlC+IijlqYhuakgowXHCa927
L7ooYsOcRXpjB4in7zAWdyZEgYaxt4hnm7damWffG2GiAupiwndGSryKIOsGSc4XD3LLLZ5lMdIZ
iKPRFUT1kqiHNgTiiO46ACOEFSDSeb9TxV1rV15pymOcNdQek/R69zGIYx31VmugKB3STJr3daoP
0S4wypxBMk42T9Qb1ivp0im6DmFZ/Tql3s6vkBUvfBAW2xOaVYcXD54zdNA367JfAF9j6L1GG6vq
iD2XFTaGlRdHCvHsQ68bY/HRI/52A8t8TLYqqNJ0T8kWG3cMzyQm4rD4qqcpGsZo1+Btaj7R0I73
diCJn/ild384Ay+/+tq5C97yHzzGdyGTAU+adN8QRxnbXtxF2XZWWSLYP+JDa4+bmWR0csth3ee3
QHuoiVHrMQuSlocUizNDWLdOZDZfGzwpk006CSoUI4cuGFpoDoyla7TbT4ynO3+n65UGe0tSVk11
tJRqo0MwJYkXNGQyxYTyoU7TGC+goWGResGsT6cgkcb8kinVjeucpo6Dr8kzd3g2fS3FSD6n6CiS
JBIHeit+c4YDX74dDPK6Qlq8uLzJkd1TfxCuQMk79h0VRWoXfJWKeAIQNYKsp0eM1yzryUXN+D3p
qYPWWocJxL2GIPPZlHPw2rrSEJt+iMbjDJhxZ8DuqH8yDUNS2ptq+mfwNRVvy1ZxH5K3Ps+lBoTD
kjtJF1KrdzdQf+aOhr3Vyz2ZCMH8BQdU9fnvj/BSQbg8Q5sDlnfgDY70Lx2ahdU2jFEath5Ta/pX
r8RS6oBZMxfWVorKN+96/izyTlX/wDFv4p1BtHt9n9X4bdzHM3hd6NmcygeHQ/mnlg8xHuXM+sgK
YAg5P6RZhP59pTcNe2KDk8BLkZHlSZ3qErxpp0hLbvDcqLxt1niQTzU8m4ZVL5lZh+dSptYyZ9xm
I98D3kZhR/dBM1nxcy8D/C/I9qaoCBg+kDEJf6PeD1Nd+eSbWFz+GWkAg6BOrDTRNd8U+uL5GDux
2utWVFnsXjXDfLtQGHd0TLrtO73AHuRAjIGxFM/OzAJDJMNvS4fWSDluZzV+EGTRqk+EmFjjYQkF
vffqejZDn34SZgQRnPCY3JhVNsaen6zLKC2/s7wkTM+3PqZS/YQXqaMpkksSGw6NxqDa7lddJ92t
IP9UwF8z1FdWU8YFtGrRHvpuV24GM6PRQL9Oo4ofVp1vgwjRNFYYjNW3536tzls+u+8iIsgtst/u
3GFyD16k5fEG0Wzy6HW2RAYZ9TxAw+mdEmN8K1Y1o3Hcc1aOapcnS5MSASHoTM+1YRph/ZUdpU/W
GRsY1frnwSP0FMZNYPY7+J3uQVOdmeF44iT61jbiObkhhYJe7+8L1wTve7/3sK6gsJpIN2zSqd4w
9l/2SAu/5H4qI/toZUObb3sbmd+32Zv95Jg2/dSFRK5GyQlnyy59pO58K+l97oj1Bh2dYSocoFkW
+tSa6qZBCfKQ6ZOIn5j49PGpFnNifYh9xddaTXUptzIiDHM31FXfvNokLXsfcQBUA/eAITB20aMW
39AiecV29EgNXnnDNNXh37/4+8kc7yu6TAgdy/sKsonW4f3Jhf3Zkiin28dgzoLhyRMm54+CATV+
ZCRmtt/+/nGL3+ov99kjmo46HwtXCNseooDLYRuloNFIIaYdWbSevc8MRtTHGv3+eFvBckn2rR5b
brWZ3TrqtuheuQSlILOHGkzbxUdccoRiwo1yjaCuxHtCqy0/9zNuq+zdmhXtXTuzRchQml1+UPBi
Pho0jOhDsaoc7+Jazf4V7uzF6lm+FYwQwEyGeuCb9Czv76LepR3DhHjcnfc4lTl4L5ZdhJMGG0zW
vjL1Y62kczolT0NWZN4aKwAj+poVCic+fC4KshjWKFADd1/OqeGulDsBSwhv5Hkkb6CU5/XWjzko
dFmxFDAwv+Hp0T/6GEfwM41eBU/DmJOJaCiOrNtIk0b80vR93d+DCwxj6NiIpK9890s2DPZtsHiX
ua4PDYWJ8kWXJjDzNIxBY+pnV4BmeU55dFTjrI97hk1YzSM5pniI0L3ae8PLwYFGjLlLH+0Lypsr
pdj795gngfvvwlEBvV+W8yVtxJN90DJhZN+cpV5/siyLdGiM7mS00x3Ayl1SiCw55FDgUPXiiVpf
GUMuoQm/rPBlrE5r5S1efuwj+BJf3I8+Taq0lZp5OiNxWS3d7Bgb1OT3tj/g6+phGY97kxtbwNg9
pjFH8PPiiyryMt+aQWn4az3LZbWu35Af0MKsuHPT3mkeCWXtnrHMZvcBSmB9e7mO6yqmHj0Ehn6c
mm8Y13TN8bwNky/O6rEwkgVoVhW+503m6F9LFIHl6QwZu2NcqXtVTnW76/DYgM5RkI11Ki19mO+v
vPzLV/+lwOPWQDXh7KUWZRzjWBcDt3ZyhNDyxDu1lqaVIXNIK1RzjxstmgHMvfcGBjnGPW4NnI3l
iIf3XQ8RJd5kHSzNXZ/XFAoYWTbeBnZ5IxbXBA0sWINt5d54WuAf9cmqyoAYeXJXXzXTxloKf9eW
e1/5ysBw2OBvqqF2601JmJd1YjUM8c3s4XQLJXDJbkVwgy9U70iQlr/fgEv5MauT+ohBj+7yznAX
LgbxEK37HITRCevZi93Ps0YKbbbqaMcozfRkoCWK2uZVmTV0ToqrUtyeN8KUAG/tqGI8dMcrb8zv
FwX9h6KbB8KmDDX8YvPKSgYpntGl4Rn7LuaETSIrfY6yJKvZWnwHOhLINBY9/5BhPkLmUUK1P5m7
9erGZHhCiXvlTr3vBXiPIWAiRKDpXHL30D6831GFRvS1gTlJ2OVBIv6RWlF139tkXKBQgojiMO4A
5dbQ+U39IcJWOttHtrIq8j8L3Q77xqwoo+yl3u/els2V61ue1H+W8nJ95qI+YRFziME6uFjKxmDo
YzbFeaiXgd1/EB7lF9MP4vegr8dOAwscEn7/wZktJzUwuhG+99hCyZ9PnoM9TH7thr0fJcLj4mBl
A6bv5Qzi9bq4INkIrRsI8dph11mlT00LyM440Yj7j82gO+2O3i0aP5p+7Qz/7ufIr0jFByzNuva+
E+48XXF3vDjsuSY4tCQeLiIdndPhkqM4aP4gZ2w8wpKLoX/U7DICPO61cRuUeffo1XDc1jqR2j8g
fbMU1lCDdJK/gaixdsK8Iv4ZIOcpb3Xlv9WjOctxxrPC2xGCDAW7thb/ITL7INKfT3x0JxQOI6I9
fJ4HLVhQ5SvP/rJmQtGIkFjnF9BVc/Jdrs2OYZXGwD8MKskAgFzp5rXHR8sNW79hwxUDthiYp+Sp
+dmQPihjZqKE301v/R+EeP8+84NmPs4J6Gc4T5nZruTbyOjKlV5suJCa0FrzdhuLVo9T6WJRkDVm
6RFnXEiOd1mS7q0xkKuJTfBftUA2Ce4eLhJMGs3aI6zRH/AFKQe9f4wC2tdVM9jGqS8xr+XygMbC
noSmlZdj87UTGUOye4ZmjCkzyHIcXblztV78vbpYgmIh9QYYhCLEvdwH0tzWzChn6lEjYjfvPB2n
8IMYZQFYP85muaUdbeOvZ5C85UfcEDc3Wh2Lmul/sy1xNmJgDG0A9wre/vfbUlczQTZrg9ixt25w
jjtUvs1YgURgpD6sdaZ1fQPCV0Set25Z0u03Vzmc1C2Oahh6xhY72LkNVTBfr2I9lvluY6L8WfRD
BsLbhbzgWZdgD9VxrMWiSI5ZOvCy6EnQYtTiST15mGlUmVNMsYmuq2IwtYV6K9o7ukRR7tnMC8yj
bPJZmoJ2dl0nBslepAO2YovX5AIsG2Xk7DF6cYwNHeJY77tR3dsFrIJjFndxFjplx3C4aie9foEa
ENwNTo2Z4ajPRn/nUDmR1DgGOJDHHTxwZyDus1656ZjkIX5gxce5193yaOLL3txYJia4mIO8okXv
kexnU6Fe6AdGY83kzhtvhJvMRK2X4HmBSogWHPSkF1uy9rxhXwVqGleMz7NnhE1BsHbTtvM3cP75
OolOaRUiVA/uMtG5OBHZvpA7Pw+4QAZwJvIlk4HcurX1doXjFUmdsZaMu9iKPDprpkSu8wlahYru
BhFhy4KR8awdEqMawCbx3AVUkrBMd3E9IaLKU0XsQMwQ9NS1k8QPrNXbemOWueYd6jQQq1nVdbYp
tCJzsChIUGhLrRXZc2LqLBicQRLmZrMGnF20w8y0evITxDRldlfN0Vw8dEGhTF6GIlC0DoU8uCnu
KQaJdzx9C1uCFdoQn1OpMLzv5wqymnH52mv8LSl8ugCgOoNnZ5TBbJRPdKGeMUUH2/W6Q2lNRXxL
vbTAV62r2hvXctBPvk3JY5d4lvt5MVz9hjm3ZCYPh2qlR0Hz0zLzWNsWEiDyILpM2zPQcsV975U9
OJh0x10NVxA6mVbV88FFQvSgEZA4rNPBVUjGCGsad5Go5LiPZiKbb+spRRqCc2cJstzOH0W1BDdl
YGXz+u87qH35OgHtUn0sJs02bxYUovcvPB65Iz2WmR5H3O2gChiOlp9KWJxy14K5+Y9OapuPZumB
iFBsy2nbchpOn/XS8bJbA40wE7qlsBKbtMHDYGW2JoN85q4sLJXLWj2ef7NvtG55G48tQ2ApA0qw
2HGQXDBp0UXvr7uJG/NJLflSa5XX7Leo38xgo83NvIlJuHhtTMWTsQpGcTu84kSO/6HTeQdbH6xb
XRaxcWsGWqt6cgetVntu8Zsd+S4pqTtxrHF89W8gEX6JurHS5ORcwRouNnOKXxivsM3RTSAg0LHl
fX8zAc59o4bqcdSDROu2WosvIZKQ3BAmS2dp+DMZo+PKRYOnK/u6gvx8HufrKVDVNeLk+yKO66F4
g7DNZm5Sav5GS+5MZH1ejp3YqDFvPSiRN3XY0kco5uZ1/jL5+ag7QI0TW/c4lx3eNKapbrtmlMS1
1qrzR45DlzPfU4O8KWG/6KvEqnK562ctPnrMadS2cXw/gm3tpF/OuBoprpxTgyGpabq3M6KnXmG6
6vjz6Idq6I1/Fw7VWwcXQBAAldFFat+71FIflkqwZqQ4I1VeGYKZ+rZJph6vByHlF60goeV73gtP
MZIZRX+PML7Wrrwaf+gbmHXAEde5cm7jZd9gMkxnN62KMJeianG7XICZpMfYt8rSHuYaYH1/9OVI
t3oerAeDaz6UTjBET0Ztq/KKJOZiYLwU5VR1NDKGi40uKMzF6exFMplH0k/CufM8QMzMX1wtIf4/
trMuE8LOFIdhIdL4poDeQRv21mFbbGFFaNd6HRCI5pSkdSDyxACNbjUKszfAGiGgtRZ9luLQ7gvD
A80VzaGeM10Pq8Zo03XsU2ztG3tycV/OhUdomF7WeEyLKNl1SIOq7d/3prej/D89CEc9QYzL7Qc8
hvFMBt3710nCrihhsQ2HWtR5stdl5z/hJ9j0p7aqzAn+kiR7Dn5LeTAI6yP+wOZ+dIIDHa9/vYAo
kHcwBiUJ2quobES2Ly05yh2+k0W9wb1Wq6+Rbt9saH69aHwRTGwbOANgGSwb6/uLtmJ9ILco6o9n
4k7A68ZWB8WOcilL+gpTubGJNrCFewyIsAXDpN21G/TQg0w0EPMco3BRMsJY5Q4+zhtrKg2LMmAZ
2yS5B2hWy9RYSpZB4Jn6Nnkx5MD7jQK0DWUrZ+DtDgyhKjHe3KkaQ+vQkSYy0gGf6hJ4miHJaQ6m
5jUGevyv+cXfn575vot4W6ywFIBCaZFgrl8mRmUmcM0I8Wsx+y/74xmgJ8XIpe0mpro+ZJWGP3RQ
VzTiPH1OnzMGT5zk0G3qVtbQMEHe000ZcPZtDXwO3TWxSGrf47eI5bc3MwsLyjrID1XpVvGOGGqX
NO6cHhHXb+FlFS6feqkYFNGbfa/BTIcrm2xw2YMEMGgpmnFIRV4BgLkgdr8g6y0accFx154QCZbf
6ZKy6Tk1IVZugCnRhlYF43zfJ78mdN84HNUolHvDPhsPt9Mblwepjs1lR0WbHfTJR7AwQngDIjoP
G871PkmIsMH8moqbgoNTemoa3SbFErn2QaRBh4W4UbbFR41/GwIomfMdvNl1XGb6Z9U4I5Voo8Fh
PUSjIMcpJW0UG1Vhsa66Nu60ZyZadtOvTINuPkVavvBQ+0ZWwcm3JmmsTWuOrR0iEg2xaxNPbIGD
5VRH/K7UIY1icm6dfMYSaFVNYzJunCjlS/TZtACBpKF06D6jZTgmbKooEueqYB1lAMe3vpqtHyWh
8MHWsmQFTaxQbb3NAmho/x4lYR0O24eXnaU78kVBCDusgUKCFPiz1cRcbAejsHrNgq6nRj9vfXq2
dEyMWyCdARGqbGVwqMkTVYrbrGQwJGpf62ny4g02CXnUY6lcWzP6+w3Q1TB/c1PwRmhrnZu8SMCX
z4OMMKQsKGSBXnwNB2oaeZIv3VgEWrzyx0zPt7ZQMnk6X2fUN0yZlOUWWThphBRum2Hup306ZS0U
0H6mKiftWE61vHe72ez/Z/sob6K/CCnB7QPGzrySF8IRO43jWqgu25McBbdoJOtF0VzgbkcaYSvR
3zZuEKEo7y3xJcI5cFxH1twUd7M1usWHqTPn7GvbydLfZvBEPcY7+A5ESzpZ/UmLeStDWdL2X3mz
LuAV9EN436DhMgDKQBR/g1MdXDrBoAfz6LsjVSG2rG8WFYm7ttxUNFt4H42zPyN5dFAUh8nbdobd
bwpBiKDDJ2du+3mPZgfMvmQ44ByW9D2gmkZFH1iL07jBXEB0+7FQQ/4IUNHkz7iS1F+qOEqvKVl+
P9F8Qw/oWTnWKCx+mx7HVpYQzBtNB1lRW3wdNSdqQHEHSj/yhhM0/26tHUoJfLudsTvzd71Ie6Di
fnQOQ1LW6BAZZIUJHLcy1CVO4MyWrfFUW1Zh32pRZVzjflxubygLHEDtwHJ1hgm/wf2eW5p0PjkR
oyaxA89nSChzA3QfvpfoyQ6Kf7khjImZRKny5CGFJX4tRAjtArvor8fqAkgyLkfjZdJF/3bncs9u
ScE19IOTzRC/DTfG1DGZhegpUip3eOpqMuU+91VFK74idC1wj+dV2kBttPc9jpDmfaYmVUNr7Bec
jexApoCR8Je67o25oqWRomCv4O3wS4ieZ55SV1Wb3jqVnwTwyZafzQwYF1siP9mJK126LXapNAWQ
3CPPPcpz1dvhZbzvgoxPqPLY1Q8gOhUoUzBbK7/GZeHBCjTXfGbc42lhlph5/U9bV+MDN0GaDwQm
ddH2fJ1xM/GpsY+j2EeDszHa9VY5xc/wX0lrsqxGf5lsF4N2CbZen0rIJfIjSfRavz1/hbiHdPp/
CTuPJTmVrl1fUUbgzRmWN13VvqXWhJDFexISrv5/KPbgU+uENFHsLbWhIMlc612veeX4LJJfWmp1
MySPcMw+wfbxBthXWhps8WJo7YfGIsr3azbo7IKJjNroIloO0fY24iKIjxtdORGKftXjqvtAo6uT
wYgqblzj0OuWOxK4pvTSArWItZ0xlNDgcuVtuUcDyj69dEEGdZlxX0nGAtukDyamzxA5dCjmgdIe
WFZGgxxgZhQ1TsynDsN4goM7NCX83mVkiOWDb38Oo3kIKvwaZGRlsW7uKMETtS8L0Y9AArE58mEJ
tuH77BulZ2wHVoMoQtJgBnIJ8JYYmE/Q9zg0aYkbYvXb0Srbn/2iZqg2xeDOW4/Yxph0YZ+vwXqA
Rq7T7HjcwbjVMrIiQtDfYmBIc2oEHK375XsXLNrsS5obOHGsP4YmPL6sw+jqtDxK8pss67Dwj5Sr
WC6+NwXNZ7/EGmRHpjft9tYMwq48plmgVwcMBrigXDhcnO7FVfJrUORd7VNvioyt3jp58qsLKy1h
bfLpNxIqU7Cra86Adk3egcqqvQZH7UmLsizeuhYa1UsU4mgAAdJIiMLwc8vdx7Aa0zOQaSFPjH1k
+6xjwjG+AEoU6p1wjdSm/Z5Lm7zGbbrQksB8DjL8G44zXHYs0IQ9qiS0HbVaHnSo4BrvhAeX+UC8
sIXxs18Amdw1DZv3xUzcxnwzSZEgmIcHJqNL5LcYd6Rd7/vw3auxTn45dRzYnwtdGcMxnfBfv0Sa
MzuhufBo+aIi4b2fzzT3PoxicneKwsxBr9zK77aozjPjwApQBNgBGdZ79AsC+/O48Mc9gTCQmxql
4uaQS865Z9ypub2O23PDHdEOHHxllCIaISKJRaTd3sWMpRZA/25nPB5NJtOHiWvC8sb2ayTfK49i
rdlG0TCLyC2W0KfCa+aSxfKSLvkHdn+bRn/YJxl04StAG+LPKtHfq9HQtysvHiwTo/vE/+ZJK2Hy
lrjdoTQ7dw2lFzDRxAQIG7HarrVjAenic2KSdAJ3tujlLgg1dNlIe+JZQQGdtwxZXq8FHanaqFoh
p5oFEflpNHlvnuAIBemTaPW0Xk8QSbI9QRZjf2/OBcEGmv1ELEKv+9+tGiPcvdl0bfQ+RWEVqxWa
DCIfMZwmRTGrczwjncKxxo0mfT1YixSXGATpE7ynVW+TwXONotiJtlVAFMtTRgdYr0OWc3GsqlyN
d5kylHOqxkARTWHYxgrENq7XymmBTtEeOFdMPSvnH6CP/ftEfgakdd/mRqP0nc2+PiJoHlmu6Qh+
cFxuLm9gjevPGHyHJdnjcY1Y6FudZjGW7MR9v8KfDJ8CE5XVKtH7SSc3nA4cWUgl9mjkAH/LvuRc
JxBF7LsY7Pqh7CdXbrH8IJ7DIcZmwxOOilUDMTa5M1VkgmWPuRmfWguYLobu11Gt5wN0sksY9dHw
lAirf8LL0cQ9qNcq4ks1p3tGKOzBq7Yl4g+XQd4FYYd87IPa/9qlrRYfcay3d6rBin+tCogzgGY8
4U0aYdu+TrQh6La8tfmLU0RwihnaTc2KtJycoiqy68sQsH2cSDECHCL6ggZ1oppeB9Ps/gOJFYsq
hF/9Nw8jzeNsrfyP+dw8p/rtXfB1xlcgCEyJmBd85DzlIRR3SgP7WCqh3mNtwt7DD3WY3FVgYq2g
cwgEK87Grv369+bX+gN58/FWZZCCayGkK2hXv7+GCZJsCPfwm8REnOq1iNwivKsJYyNjdiBKFzjC
9vovttWjQ+mTSEGcw4AiET/qAoH6KhMEiq4ip0lt8luGWcR163b8GxeGAAreH2S9SUwIkFL+eCgw
Xi5XnHvP0ilL+z3o2mmFAxD+EA7Gffa67gEJt3FmWYJxZRUZJxYfseWlS2IigT6knO9aqxw/M+nU
6KQNKtQN3mEPGGy5jKRsgVGRUAVnGbsaTFR7TGjOlsHl3++e/gcoPZNkIWUhi8Ci6P8TG+i0hJJM
/tmpfc53K85kfofCtEmPunJiREvSf0K/6JFZi2naS42BkovROgXIXZ9bxQGPjBl5/cdl/Y5oAKcy
erJnwhb83RuW+/tDTUfblpXpBmdTuBwMLZyzcl2U7KzrMctjnceWyO4boq4sfCxE5aCRSirzxZSK
/d4KcWoOkUikbnfhyeTWjvkKhQkeVh1Hy98v9k+yMZeq6XQNzBY1/Lo+4FB9rHrAr7S+GwIlk7d2
4kxEmdMXUbkOB0DdO7o+Lmth8aTmzPWbZkiIzpZ+fRHLLMUsbBpe3rTIaMLKW1u90Fj1UKexXUAN
YerJuA+hiTdsYxER9QhGm2bdDyoIDjKKh2GDopUMMejBQc1J5Dcd0c6+IdYo8E/yBnhEdSn7o83V
VXetaZYRicyMImb2dj/+HDTsVVZzk/CzAHqSm8nwprc5mDq4Mx1yJzaRyGj0A7/rhmNZhoKEn8KO
u+OYTs64nxSRJyuoYwyGQ80ahlVSDCpbGcKN0jV80zbbOYIid236BVxIw8piwlx5CVdWGAntYjC0
MfCi0upW3tmDEQqMAjzqDuRO3Js4scGd/v4cQZL+2MXwLwf45UiHgv9HliOO8bJXRRzwgVrglEnX
k+KuLrMkucPzOG/f/czL4Ugt9IBFEtnAfp/eFHId/sEcmlkpZrJSL2o0NPlWz25wmz40CHRfOYnH
9lK40KXrFTu0Gq8yd2cZnMjMFoBimbtMN7mY7baVc8yGULeuCzN0IS0tC0XkDvqrRV6I4xEqP2pv
14utldlnYf8TzpIePyE5NuV72VuyP+UYAiZbbQJXX/U3jjnxtiA5ZTugdMTsdWCg79xI1jY3GYWY
OQmM34TdE5a38K6zCsNNaHjTNFoPxLsE9XciujV5weVPIjPHx4Nj6cZccILUYkQ8B4u0X1I6r/Le
cnBcPVcMnPunoGks70uKJIOx30Q/ul9ozAtGOZKTghK5GDBmXYlCAlvKmEntecGC6h6kEfLLzCWK
XK9s30MfQdfWQ5YtfwoPd70XPLk7sVn4aUaX6OKIljcy1xMZeyjCBVygDViHJEXw9nPGIAuTTdq2
Y3JaKJaiN8E8i2iYVa1tMx+qCxFgwVeX+fty1VR9PPcyReVf0swq3gw7wgjmalRg0lvCaUCml4dl
2jSgc9DNjKhxMLfVsQU1z9bT2BvqQCMt3fo/aWfqJBDfEU1m+bhCQsgok3NH8XlTHDDdfYLBEpPp
RQyjEpxrH+JMF95OXzguiwJzkT20LdDhm9v3PhQ51Eoi/mlWARrvYhr1IF97pjHgo+lOWaFWmj1M
nHpFkyDd49/1lAUlhxZ1z8xNWchQuetyJ1Oi5piPmHiSI87VejgcneVG/r0ZDX7xnN9k0Q5Gz+JE
ZndQbisoMc4epXvavktSiWYee8GkkR2zcCpeAjmG8/+NoBPOfhkJj03CiGeZKVe3hz8Xq3zRwoMp
EN5ZawKcWu8YhjmdLUVuQ0e3xpmyK4iiYUZDsFzU+moVtSJtoxV9GNRZ46ZjBa6c4UFBDhicoM4p
83ev7BLjUXjzsoqW+4hB1fxVWVnzAKSsDJ51VynukAGXXDspRnb2xWsiKz9bGT7HWHbK0U0vygjY
IsqILGWsNnEd83qG/MbscWPW5Axataz1dSQqvE/wbBL1Lq8SA2t47IjzgwqxslwRIFFnl2X5Lyxd
TC3dWc/OLDj8YeTSmp54YbpsDw1ndHFfiXHvbGMxto+DQ/7YysX1aDxifZ+B2QqQhfJbGeZ4/Ymy
6bM55U2WAMdmPHG1Y1rN2na6Cqt5Jm9+eErNMM4vEZP11fJ6dmZVl/dpK/W3VBOx+430YSYLQ07E
5hM9mEuvGDIQkXtYLQrbLHJBzHONU2a5Hk0xmXQN7thv6a66EF5THU8HSUsOVbkbS28Dr0TGjK5n
4t0QwJU511E6ykeJGpxYRaWNQCOeM23zGXrYubDyjd3yLrTAvPs6K1L2B9NhlCFdzvBVYdaWs2E3
AL+8HcDObaJoCfeGGhdcPQ2krNdEHpnGdfl7CwCFoSxyB17bNIn18Ln1ZC8PUYKTBil4FeD9mtxb
MT1gaoEYF7qIQroMFlV9xjQt0V+WWnL5eeVNroOuOPDeGyyDo3NF4KH+mJWePu0XUciiCih6i+eR
Zz0A57xUOnVcUFfTCyuGOgky0nUaZEbFrzS08R0kFKW9j2d1QO6NEZK32Ifhpc69buNQ8uIXofvp
uFkcCyrH7BGRZzLJ9mZk4c+6UJ/mDzq94Y3ol4cCwFI/abB5B1gvjdHdYQbC8yizBrEGIvukZI2M
/Se2CM8//vfO3u7n8t8oDNkMiXHQDdL6DJW/8mzqYIelvoq3YTX44rRstFmXTr8UkFO1ESVg2ZaJ
pJDntmml3PxXEZHOZpzLHG8wUrrmkXdGtA0cGmR7gHL1Ta2P4+Rs3QEeNquLk0GjgM56A8MKL3R7
drpy6NmN3RvQPZXG7KgQMkS/w9g36M+k0Jrza3oTSfduyQ11E5fvJoGLQxHiPt9s4wXBqFGbEt9l
22JedEqERv3seAPSo5Gbn59NDS3Ys1fgSnGpb9s9Zgb8iOUl7spBeHiAuJ1zGKuJc5OEB1s79VVt
KvAag5lLvcqypg8+iVDniF5UxgbmJnwIqeVtvQ0QKYCYlrYnHxYfgGDqrOzi5FDCu619G/XlXuxw
J+xs5E5UFXOdfVIJVVerZXvz7MHnVa+xVubYCuZB0nJzBibVEA5djYtDQ8xaHMYUmmcfoH1eJbcC
8O8l2Adj0LnD92fuMFxPnzGf/ZHm2eE4qhFDmAF5UHyAvQVsEBa56eSCWnrD/o4uypD3jCOU/EUZ
MgNuqogoruwqZ0EwgSaxDR/Ttr1boL7QVODDf79O9yNGTsekwYyAFAf1xEb48nt/ohGhSOtiNqfF
ZEF1KeVBnaEU3rPjV84p0e3msZyDBTaIpCUg0eiazR4HGv3gyWRq5sQ6VlLWynkThXbREAxr5OHO
Tf2J2ChortFW3GZw4GTRsCe4JBt34WR0xqGENwqQqnVmsac1CZAOOVq6x5xiRBVbInQ+lWg4fN5o
Jj/7PtGpnEuHTLdhFbYSgr7WFilAsnQ4OzKFER72K1X7muQ4jc1WD1bibzKv6Pdt5cniKQmpnE85
zMpgFevtpLZZn/qsqjFmYoHrRulV2xK3bf8kHch1bwup0YLb1u6sxSdlKWtHwGHsA267CJma86a6
yNhULqkLFp+AQveEtZE687EthiRTu8Gsoa73htZy3PZYCKfbxazgPy6kyza/l3HJesX+mZ/jUfnB
kbQKaggYvfx9jLMZroF5LMfN31fDB/rKjfwz8ydmV0L6VggzH1aDGKkfRO+e0sYDsNYZPdXfcnPg
3Ijwz54nTkrYn1WUsBVEvROWryFgqP7NzXww5CJXfNffr8n4HRaZOzMXrzYdUyjyS2bxyO/XBG44
6RTf+mmh4qe37SnXhry5oMbCIsgspzo+jdiftquqkaRXOkGme8eqa0gKXcreyUALfcXJg9lCoTf2
uaoDGJ/O1GCIzRQo9IlLLKUof2HskZJ2m1qzLvHvH+UPrhcEDwIaqJ25tz5Krxl8+p+xfzAUjuzz
adxFTg0YjBjKMPdFGxDUKtmPdWog7FouLvbPiM3R/7Xn3sniY+UCisX/uJqPQ7qZbWKQs+mYMO5m
ovDvF+MEABOh46tdPBSAzfBxe6PdmK1n7IzW1K+CzFLMtArOpENsOHrxBONKSuMfl2F83IFsTTOh
KMP2MGhDEA78fh2yQv1HG2nvhrwQvzRC78W2Zg+8N4awBIMaUbLsHUkbck9yz9CoFfzqosXaxOf9
PHe3Qp4cCkgKS7Xh3pS1rqp4exIWJ3Y27WReJbWjvAR6nrTXZrQlJb1rULZSwUb2ePXHqq6+4W9T
VP+Q+Nxslv8XU2TxQosG/7FYxfOz//0TRpnOCq0shDgGgRqPRTqrRqdbV7CwNYJbdT50eUFsvR0A
C1ip8q0vZVeU+TfgiG+Nl3FqLaOrMYD2t5bB7KoQBeNdguYqWDOhi82NwqqcaOM2fU4kEN4aErGu
NoNTzrtK4Rj3EZRhfevl1Kdr3a+aVdtCdlyDiLH7tW4712k396Bat7VjPZbVeK0C1/6ik1oDRawP
9egE51aPoabWk/+PHegjMM5bAQeKPD6UkFDKvdm183/ekJwPFWC5Jk7AvWw0IsDzdAu1dVSQxYkh
aZwOEsFYJZIZ3XAbp/79Hf3Al2MLJEXTgodJW02EjPsHg6+pRhyz2uxcww4hX931689t6IGAmXi6
j/dJmMF604kBAmqn38TACwFff1g0snLZv2/AVOaS+bxvc1eVB4iBN9jL0oNzWVeGvun0BkLwUriE
2aTLizEyb1t1jUzDA8Jgy6Bitoc34Rt6ts+wz0lB/Gcbp3984o8voE+6GnFB0DwY2WNT8aEESPAc
Jo/azs5hpFieWWQw6F58fUiT9tPZmU6PM7yoUIDsi6DiTOj9Spc/F5ZuOflweIm+KL4Pde7o+/96
2VvRn3Y6TRjn9mxxt4xhNSOdAVoQYW/LCtSC83Le5VFEy2SYLb/+7x/xj1U1j7cA10E1WVOQNX5f
VZHWA2eYmMZ3xJuITQlI9xj1EDL3sdbBAAgpfPWDm0uTISS0wn9VWbdz87cdAN4T/AO2flw1Hffj
LWZ/QEY9WopnbzHQdPGyj1e2CljLiwCoTXJpbysJGEnNV7PJtZHt31eTiNJHz0V1dUIayzEsK53/
/vvtuaXwfbg8ZKHs4ax3Jg8fOaJB0AgzMnVx6m+Fx8L4WxhxZF+EJXbWVXhkZpkMm9YZ0UHktpZc
F8+ayNZ7/LcmKz+RwVWoO0IU2GLGMZ6oEDUM8K8NLo/aabwxtJdn/fcPYP5eI/DSurN4kHxB5HUm
eX8fJphqVN4gGP+eTRLWsk1riBCS1M3zL880fdgRYk1yTXVrmGzdGjvMCKwhYs5ZZu2P/PZyhVna
gxrYWXDK07KxH/57OW8sfgFhgDnJrVdjVJZNMIE6zHFi4XXNHn4EhRk1A8ieKE373AI+WFAypzi5
xztSzNqsuaabsLVzTl2r3G9/vwUf51YsbXoOVEd4hLCHfuw3jDxmbutR2CRQ6etvWlFlxVbHxBXz
r6V9kL3IrUeIIXr7D7z5YyWBtoaKkcmxi/vnnxRjifdRPTUk8iZlaQ2/OhLIu3tOC4092mRhE+ia
Kl6qOIzJEI8y/myxo5piezF9/a7+X/izfFhW7P+6pfxRv8K9vg2xAYopsLgbv7/oeQ4mJQCR9wt4
Rf4qmoC4pmk4EhpQx1/+M6lwRqAb6k3LfeqsUkw7jUI33Lhhl/5jqud83F0R4qB/t6nesBfX/pjq
NbVWVVELxjkOCXv3UmzhRuyGDwHjnvS1zPIkTVb9gMxv21dmZFPpNlhmxFmylTTB5gF5TM8YqPRE
xhTwRijqb/uA3dde/7SwlVCAztKAOpQQdxZdtypUSEO5sAlCJUzrME0Dm07v5wUCodlABnKjzPgr
98Zc8pVNBW+Ns3p++UVLzdHJmAfYQPTDyfJW5buqZpRHnANdQZezRZ0GhO0wIA1yTNa4fGrBZiGz
IMEcGaxB8IeWY9++YWFe9K100gc7aAPzDj88mTyVBjkxDxhUBdhvVW1dXaYMgHe1TAxJn+EibEKB
jPtlTUcCOt7rKMPZRcWOpiA8Nzh7B3cVVk3BzjFxX9plfhT8a8u8DWP/d8uETkYEGpUVTHOOvY+F
SkBwpcVCF8TTE0P9UpLdbD5bqUbH6Ggj55u4OXIsO8uClzm1Gfs6HApMRbZdPfBFE2x09dhCFgE8
g7KSrYebHjJvEGzuVBpaJK30iom7SNK0eVm43E2AbukfOgGs4z5uIcgD0ENSgxO/oiPH+rCJkmEz
opQQ4ZGJnJeN6zrXy14/u0rL0pAkvdyFD0DJ49A++zOxZeEwDYnLTcZhHXCC0SVrfOHNDYbJs1kU
tg0JYsa9CFEw/aqmhiWTo4r7luL1U12RfXrPlqnX9RFpm/me4mbl8fvmKiGdzD49Qo5nvLH4K6UB
MMGzSvqmuy4qmfJ2Yvu9VX2JcXpytugPU7lZriVyfJobfFih4Cxd12QTLnxAHUt9SftjXVttCl1e
ovmyYo8k2qcUuLraVDXsjK0XYZK5mWyfw2IYNLN7XIpSBty0aihz5xnQ7a3RpoiFScwa/sxu4Jji
Fy5Jo721+DN+lmWFT+tyOWnqjMGr04Xz6kxzuECB78x3dGGOLW/nKCNuAMAYVLfUctVhCq3aHzD8
0uzyDb6kSp+IdcIUUis6tPNb28Ge+NfiULL4Tri14Q7bZuID71qtE/pnTRJO+SuNZieb5ZFNjcVb
29h5rtN4NmhZsXDq/JOfCO5H34tgeMlrFbzWVc2dXCCOAvtNeol6tvEi5ELBfCxi5bgMUTRvumS9
FmdftC7X6m+NRfTVegzjn1VYuMWDTsFl7WyN+N8U56vjslPVFlqdV+0mgUIW4HdnOzfyYYf/FzvR
soFhCMQ+ZUcoj3ZtbGniEki6+GjV3Wh/y9k8YFaO1DnvKAaiKdR/dKnW53vfHHrz4BT44K6YWsNU
WJluXfFn1ntHjAnb+ltn0JQ/AR9BjcjNiHlHiDkBH21hROZFNOaHKe20/m2h0vW8GONuKFXR4j16
owEm7Lj2zo2lFz+HTefR6mvYSV5qq2b4hWcvyMlnIxnmFKkbP9LEYWbEnnmMx2MWdLP57YCiikjj
T+DozlEvkmrrTIbxnHkW4aZysnC3rAwoQJa7S0qQY6jxCAuDazrgptjkvvkzNEiwazlKtkMlZlVg
5UK0Mu1tkYronMdjdcfUaVp3RsijSS3slCusgrvM7jCH7FL1gETEo8Oz2/DIcDfcZn4TXO3Y/Ukc
iL3Lvabb9rp6SvvBIuZOQKSqW+95CpVE/uqrU22TphCFSruI2MM5Cv8BhsYNYM2UT1eqzWhXt658
rNoRi35tHCGViLKUa2803Qss82Yjg/KA4bbcKn7YKSviftP5UsPEdJL6yg+z6Eub5NPJhWy/McHT
t8VoNRc9miKHbqSyPht9rH2zEkUekOb6aw0uDf5UIrpUQw27t+7M82gqa5/ovMqrXhuKN2mN49Gu
6xccsxqI+U1UbIKqTs6SXf1cCttED9MG14ZjYT8WQQ4HP7e2SoTGroG6aKxI3/sycFyuW8IEH4Na
JJ8thLhHvJb0cMWkSa6D0RvO0pTaptbpKNtGpIQl+UOwb4U6pXqittGURVsnLoZN3WDRNBsYaAet
ASCdfMLoyAAzjQ0cK+s7mzADoQYbwJMwErmDhN8+is6Ijr4JyV7LlLYpe+NTnZfhvRdVxs43wZLY
bklfix/ySVZnTjC1JUQGG083tiZAzanYaSPitU1UOky/4KzKbSMDHAxj81XDT249Rm68o2cIv01D
mq3FoGevslQ/tSBTWE5S7SVe8RVOsDZuBpda4rkam8hYj4H9KXX78GDrkTnTOdltuM+ttalUPq2a
dniYcN5ahThIE8JQGBs/TDzkycqc9nIsO2crkfs1m1HlcHALuFLrxmqCFz03sLk00snflWFlQpef
PPqS2F9HNpoh2WV4UMfsb1PrIJYxwYX6KWoO+PS4XyA+axtbz/2DX4qfjamFpzaxnXXg1uOlILAR
woclvpSplbyipMeSmQy4O0aryadESLdiGmoUZyswwjVzwq95B/0tNEtvXySJu8G306tXXSexWXHZ
eaHfyxyOBGOh9VQG2sb1GvexRCE2bCKk0E+JVOG6HmCCtplBTofr6SEFkV/81OUQ/hhi6zFJ9eBH
nrjqwa5MMEypq88ougqxNp3B35a6PVSfpJYan4LJp9EGLHFWrK/kxdV7/w4BALYunXgKkBZsAwY/
myrFtlZG7r1wmc0cDGkRUUT5peG9VyXrHD9AexdiR74fhVMeCdlNrxAO6z26vukz6QE2jElf2za9
O71CEMzOTuYHvN1OA7lKWYjQRXZXOQEG8KLyD64zMahP7LlBwIPHTVZFlvGPbtfVv/LQDe87nymn
rtfNKQ+dNyuuzQeTiiQrBxL2aCK2KAiHtSfTaZ25wbipzfEZZ6XgnbpN8bB75OGp3j6XbdY+BEwk
MR4fw4do1B6sOiVyJZPNMRmq7pi3nY7XOtTSVoSYIBUTEb6Zkbb73ivjDRmOzzC0okezc356/ajY
j3r/aAf2eDBBng+BTONoxSnmMlnN1BeSLnbQp9q7IY6ttUEO6FeHJEJj1cmhX8PuJxzQ6cMX05zY
7e2yiVfdkBtvtT3p17DW+tfCT5pXn5P6KTdD4ictrAUI4HUYHxEC+73JimJP/gEwAq8BNqJuuq90
H8cwMk2IVC/NtR334yeV2sOKJelk62q0vReDbL1dQN7remI7ocoKky9+2E2fpgot3AywZlsf7I8V
BXX0c2EVyHWsnK2wi0iQnkQJeWTQdl5RDc/S8S4efPmjCXX7gczT7t4eMILoJop/Frd5byN5WKk+
qvboxUeIVI3b3yWx7b+lMbaoqK6MN5k0cLbgQX2XDGqOEC/KH7KV3tmtm7JYC2L8do1LdmelyfgK
G8haO4KgVmqTbg3psWbSH/XdahoyxL5W/jVvtPwuqZNRoI/zxZ0YG2uV9vROWZsneyMa0MH4ChtW
VfVXia8ifsCRfynCKPxkdY2/Uxp3RMIzeE9DEqNrP5r2vA3jlzTp0x79XOpuU0SZ2oo3GVFrnrnf
CQq6xjIo3otRM495NejNxmlKAtEpL611LmW0ASPy4S+kfbLTk1z/SuA8dV0gnG02GGJawQ5rALY9
2WowfTOTYaArZufgSN6nZtZ9rse6fMwyrDi30PzjkPYj7XapCr1n1wVPKyt5KIKSAB+qmU8aOiA7
NPttNubuevAUEi698teFbqNNLtjYOSarR07H9oA9+7iBgl7epdSiK2mGAYPKNN9x6GS70sx2fu5E
ayuCbKLsiU6y0+GzQ6Hbc5+uAknmi46zRLcKEqO9iipm0gKBEH2lVpPxiT/hPpfdu80UfC9xszzi
0OJvCz8yT06Or3QaVe+KLQalwThtYttBrO90dnvSc/UFeyDnQk1xHQf2BXg1Ylc7xrGK9AExgUvp
TPm5xhijPXT4bn+lk8HXYUyuAcXZTB8st+jFxp3fauluoKHaUAK4G9MJ2/e6DLIrXtPaGmwhu5R9
K66sy4bKpyPWs3MAsBQUYM44I2ZcXA7tL6jYxd5zx4mEkJBI3NSGEj+a+nc7TLRPTi7eHCP9Iktp
HqTCaHcVQ6h7lVkyzNT2Ptpi2V98TXE0OyBZ8R6ttHRe0PTFOPSmza5gArsKXUVHEJXDPYiOvaqV
F3/H3dTe+4EuN0HMtJtgUxS6nl7A9Ouc4gqDQTFWAkbGNpbzKZJX/KM1APMcsbCZttcMffDZgyH2
5He9vnNcmRmrVDX+M+S4ZjwkfR9fNPK/H2YmKM6PrQlfwnkXxB2sC9zZKSYc+yQYxMyy5EJOK9tX
lJdK14+N1ev7Mc4DPAus+EmPnfqK+2O1Hev6PbZcduga0ndn5866qn3twXBG7bEtnWYloDndN6ne
n8woJWaXKgguR2G+stlMlwSDYmJXw3cd9jlcKTveWOjtHC8gBoaR9Rqz6owVPeIPThvZ1kG+M/pe
rkMbZgiNV4SmggiPXVclVrZiwNEf46Si9ky86RnYKv+uO414L3KND4BZ2hlnmvjF9Gsrx3gTPUKi
0yEUuM0eJPkPn4NqjPcSr5YvPjY/l8Gu+7spNsQGT+Bi56Jtmlk7OUZrRWeptZUP2tYvhANj2wub
PbQwtrM4uFR5Re1Hp/xaG0F2yRVgEI9DzJOBHHeY1Gb2FSRkLsfDqYdn8EPUJevUje8He6y+qILA
F0Rs+efCiGyKbeqGtB7SB8iz+EebvCuuB73IhzXW+L1xdsaoOk1TxwnWZRebXuqNYA7cJ4RZQEKx
3G81ohboGoF97aOELBVBHB2zkuxdWOT38jo0gqGq5mPHHY6ryeaCa2Ui762YSPdkXLhPI14E15aq
i2mB8I7O4Hl3jcQwpjQNdC95M51JbG9WVZy5Kw06wZnRPUPXzMKzOtEddOaFvxnb4rsWzC7AhaW1
O8+QwcYO23HjQwxgGD550auee9kpISV9EzSTvfMmt9+GosIcFnepzTCln5vYjRCMt9U5ZBPD1aMq
uk1ndDxDs/dfc6NHqBNjHwmR0u5OOnawW/BVoiEmpVUPEx5UL6nhQlHF3X8NCFx5q0ySEqcSOd5j
5dPfaVFj7ZF7VfJ9Sq05ybvmEHWTbJt3VHtQAbuTRVJt9JTK3N6h4a43Yd6+jbHm7Z3YhTPfRT+q
OuxeM5UnXxkS+5sWGuIanaqxhtkcH90hF1tQeCw2xqACLnQhE1kuuXFqypxxO8FrPUUW7MBtSOrr
i51WPsjYzUAEQi5nnxE7IDR5z6p98ltXr7/JHuOm+9LKLP8MD8Xp8O1JsaAMe0mUNtggF48tYxzs
Gz/1i+twU/Bq2BTlD0M61dquQg2SY3CBUccGj4mw30YBFr3bYUpM/5DifQmVuMp0kt6sGCtvSY+U
vSzysgXTm+B6i3OM0RK1f5ok3o5Yo3nBt9Goay8QhspXnVBL4pNEI4pX/BLJulQx0s4tqdle9ZYP
o7hre4uWuvZxQX5q/BJEpQEMVK+AJ8ABZmyXNdLXyT9OJOCE+9jsIude1JFvnoIUtd7RTZLsh8E9
2jYt2CpCcbLZzwvlZlHmhawUY29kfV5cF8Az9lKn3aRVTSrHbG8BcoT1BxAlLN2gO5UmmW/7IYrD
4rlTyOLuRSu5mgVjXbgSbqgcGowoUYJwwC4DrVVmWKCwQSbPfo5phbkLb+JRTu/u3Z+85v+oO7Pd
uLE0675KIe+ZzXkAugr4yRgVmmfphpBsmfNMnkPy6Xsxwn+1ray2qy8bSCRgS46Rwzn723vt8JBM
xfJVHkWY3O2EG4ygcmo+ZJx/z6cI2niUj+Yj33PMXeSak0AyWjELOaVFcD0X3FXNnV1MHAaDOk7G
GZBlYV+d4oce6U79Km90QIMBMJ+FqN+ntnKwZesUd/WsOi1es3pcjyEcWmujQlctH6wGNNQezIiR
rjonQYxu2QMhEh+/otO33uPwpay6xqdabKh0QWnC7ru8Jy9FnEtSdXpbwL7pZRpl5XhIWNfMDDK6
gd+knBGtSEmmrvkoYnSjmhX0iEtqCcDsDOJs8QLXx2aBW5FHO+V0K6qirGdtGhbJ+xTA+/UE5i9T
NJfhAdtwRmgGiQ+oPj8PH1qtrpQB0XB/su+pETexi2gxvm09UdOZ3mGBq4MGY6h7Lkz0hgtu6d2X
xGmaeYchs3CYwFtGTZ+elUE5YsmsYkLxkB2Z3ucI6FctBAZ1R2DUjbeSNqpu8+s3YXxODiAAW2Q/
FjoeQ3h63X5+EzW7kgIOIcxhDZPhrdSYvQWYoiJjnRhVhbcmUuGQ+BEdB72vRkqpb0+R47R2DXFL
ThmBOCXHFkHVS1qHVrHjN2t1GhY32HAMHkA5GDj1QTUwd7CYMJ4PTBHrVdhHXe1jkkDna22gCRuz
n3r2HnQioAVKIw/Xp/OmLXNF2TtZF2WXp+PaNdS0Ww+63et3ETwM6zdjcsIrvPUfJX8bzVwlsWdR
o8C4jZ67n7wJc+coJouTcDv1NVgNvc6NcAu5WXk6meqbo0ejkWZs7vQ6SaPLk9dQnQamE3a2IJEG
yeqILg+O++uyIYCyomOkv2AzWScNw8gmKgJzjKk4SZYgGmKCO+ffDygrNKS1G8IR4nGnR927mAfT
WFdW6N6cqoiqI2v75DRPpMbznaImozlZ0y2Oym5itsM9dG3VavWyMCzIAhyp69kQMok4UWYrxcNh
zwoaW98p5APXhy8MfD5/A2G/GN/1Dp3S9JfTc1ltJtlgbr6nGY6DoVPzAOQhzCzgnPvsRYNI0ED/
GnmMWnZogITPBQpxo7oO4PhjPOEEfA9dSg0OhRp27iVstgUTeaR3TAhZOBAmiSn1NH/qEzRKuIsL
fy1lw8dt+2SpiSsHCK5KdL97Ofm7T17vUyzjlE46Qd1Kpu4xrXkRCKWtx8A0W5+I1fAvlhAGtsTi
MFRW072Eeo87UtaAg27SY+HSqemAZZOHDo0kVpSH0zPPNLuyHIzNaSQt1Byr6E6tWKfDdVA83hYs
LNZeBcvYJgsmxUxUqkOjXte2onew7JyoO6cwDcgoXppmiJhASZZM/SYfl4IvLwfnwFWllPENLSVs
A8Gsyo7TDNtrRuO62Y/iKo/6pr4RekniqexRmta1nJye84zEFAezXqPRriyyYYiATABm/Vuh1fn0
kHONdlaxEw323j55aucju9Fy+TrVjLV8txqhljpPtRXCNaziipxurCiCVFVNAGxRlAf73FAMm7U3
jGi3W2PGyHXhO1HBOuSE8MmOFiSq/PgaXKYlRBOO03YaRfmbMM5mzMKFWErlKEp8SRTD6N9jxrrP
5tClA+tZHEUEQmaMYI0+Ybcpj+GnE8DN1pLFRX2ykcKTLjnAZReTNnJH3ZhvG9tpO5tldiHX+KRg
QgEY8YBrFEME+VehmFX4hJTxKqOh4ZLCB8EJQ0M0QKRR1juG4+AkT0cLkBzHvRxIzX5R8Wm2V33D
OHKb6lMo7paISPdiKu4S+yiOwTmdVW5/mIlXkJE9DQsF9mHla5lKC22/zZJHYDsqkOEaldr3FACm
1LzbKR2zUjrqXmNCVp45ghDkitBJi5fEdWSyLUGUpMH3KySQqcURbXU5Zp4qJpJR65Gj348knDim
jv1vY9lmnA1dE3OmqcegmhO2ywlyOoYpbVyMaHKJl8Ypwe8O0myamI+FBliCG5x2DYWYxRw9svF0
L0uOpZsIPzEJD2rXJ5uaiyh/sAkJRTealMJGvMdxL98dlUlDwFFimd9OhNiwZ67mu+V0VsGUcUGN
MRhCWVmcUCdDHM2gucXnuiQ53Za75PekAzbjKEjiSBu5NjQUuVVmB0veA0TDQUDmM8ZfOcfKLhRN
MkEMt7DytlNthJcMRkbnRo7U5h1i22QQP4bcLVmLG141vs6W6VSD30Hdbp+K4zXLaS02sOSyCyF9
6DdccWz2evOlweMaF2kNNvLx5NzKjv2OyTBo7gWFbtWXCRWjulCpirL4dZdtfaiNYqdX2nK0Sr0d
dL82UdaGgL1xE+9sTgdryXUZpkWJc9ZRZqGR9UqYsSw27KjNrWJLw8mgnjtZyyB1FEMzbrlS2N3W
tpOpPJBHLaqdN/VzzoXDiRsLomkVw9xmz7wZwby2q9M1Jye7zSXQMo6WxCU+Aq4kVC8suKH1mgXR
VG0tbgWvAHkm0G/54M1fEwpONAxM9AaOO4Dhveq7XGPzs6idi2bXEsllD9+zJ95mgvjQlhENNvLK
VSszgLrrtStGiZOxI57GnBuWJLgEP6vLQpybeNmTrWFyLhwmK1zMssdchqan6bDXTXBpqylp0hyQ
R0pofW0r46RuVaDisUmUQuEiEhqtUT6JjnsjnuyqfSlQOeKVZqEn7lJpJvBp+llgalIAgAakuCyO
+FTUgqwV0R+fgjV8Pno6oWyIRiVkzGpluRowsOE2yXF8vE3yP9fUtGoNtKrQ38G4LKfRco0fbyhP
M6qnhAbyYTsr4Cao6HMGS6c3hN4a5wY3vRmWlwD1aCZVi3iurskrNs4tWIHluwhnYoVepsFG9EHA
ROO0YXLGds8Hu5m53xxVyjkPjD5vpruTuTPWsL4GsTMUGJ9Bz84W9yWOBIPyn+W2+t2ieFymnJYQ
pwjFqe9SqvXy6rmQq5fhjH/qJkL1TDdFY2XmLR3qjblt3Lb9Xzr3XFp+XIOBL8hmLHyf19S4NAva
oWN4YVq5YOFPQBYtbb1knehGUgRGnJfTVd827L7+naaoT0QpkhyOQ3+4arlYk3HJmZ9i+W2qqa0C
iGePTg2LQVWQdOgMmCe218eJNKKyJ24JuQte4GlKntAYZ+7imQDZ16VB6bE7boFymIjuM5EWCcEv
lRrNnQcEc2oKGi+Z1W2G+6O76HISFsFps33aSjSMcicz+PVSf1mu/ricdR0X1KBBa7PJZoXM/M/L
2TLTSX4gdO8bfCGgbpIe378N2cY+61rUhIfwiK759ZP+NabPYo6BJUad5RPV9E+L6CVsSNVV2Jyd
zCNLL0lx3tcUKcK/sEd3UylN2G/Q6XtgoiPzUp/MXR9v4FeU/bZyEdRXJ8/Cb17Z552PZ/I+EeAx
6Zka+MFPnwf+aiyqxKHOssHAmRl4Yye869yI6pvKBWhMw2pEAzyBtbdYB1AREH/SBXynWlrvUtT4
dCnEqkWypQK5U+5+/fKOxes/fl3EifjcllgGyhUf3vLyf3BGy17LZea63plRJMaaIJxaHlypO5nv
KERiN9OxwavXHfbJnTHIy5YaX8fPbbuHC0aPvXcemZGnnxdJU497+LJhvO9KR1Mjn7GFYa8Zosry
witrriBMXjuuCSwh5vl81g1pbiKYzs79lIWMgX/93v5iz7U4DLHFWjwZX8LnjjPDLtQkdSCSnTSA
k01nBHfL4hX9TbkiZ4JOkdPWYa2rSSrDb3yDfzEwEq5QTYAfmJ9MWjI+ffUy5n4Z11PFHYowyWWm
j3O6l8AG6G9stK9ehBUGJmImUfOxUeBzqjHh3f76U/iLiZUIhobnHBi/xnUNiN3P33DrEaAn+Gh/
B6LPKvU0T6bd6huQqfUAuD+yygss/1V0SEH1uGdx44zyQqje4AQulKOlUyGfrTW7lfuaAswy8r0G
DNXGYYpFbL3plfkxR4xATT1mxVWlZmrvoOO/ZhNWdj2eGadJdj7VgYZMQtUYGtvY8GkTdYwv7AeM
+iNyVQU/A0LY7wAUZE8/XZTofac0EN8P5jqGxZ+Lc2xLHz0kXXk2ED04lx4n7HU9Nw7lR4qcmHPr
InexKMVTSW5V4MRF0mkj8rIehcn6HYWDtb47lXXTH889yy9S78WzFCkeTT027QfUWHPcQDNSr9BU
yoTRhZy7HZ64TDs0mETHG3xDsPRPm0ehiXY4Ryjz2KvL0kNvR+lcbtin3agpm9AImjbMvcPAyuC5
ByavrrEY4Q0ihJuqARzLRnyh18FuzmxXESUY4JJeImLPzYpF+fLx2m60cSsrKh/Cqk4GHnwqSj+J
1XL62tfqqONpCifF9a06o8yMZZ5i7E9rXrY8LJOcxmJDeXLYd6PBgv4U1eyKkMY4oHLpm5s4E0LS
MZwAxJklr23Vzbw2ifglkO+SqglUOFnFyoZ2O21jaoF5n/lQlfg2Sg6hnWJaSbnOooYUrOB1qVj2
UgaXnq5kZ+5YT8rmpBsQdRLeIXFgQNPHd+x3ViDWONtKKULK2E4KFxfXnolPh5r7yC5MRpeLwZg9
sGYrSeDS0U0sS8VWcwi5QyyzN2YEa/yLoQmtl864QKls8E6i0xrzPLGIytOwnEwtDdRKvhOp2bUs
IwE3ImCWve4zx0gdeiZtIP70oOebzEEF3pOJU2DDHtMVeNrKeTVTZ31Dpq3ot8lsG/QRsYFeUg7J
dIM/v0x3uG5LagOnLqYfL8WfeZZ1vWdsTzAKHXAB1kamSFy4uLw9TFKb89X3PKo1zNSMt3Jkch92
XHUrfSzz12S2huQura3C8MsCte0KvJv4TRzpUzEXNzbqOSz6oJabHY7Pzzf+ftByLoUet66oJAuZ
V11zY6FW3iuqxRkP0FUmO2b5ufLSuyVI/pAVysh3AkBobctJGkFaUyK9YvmqDYwQGcQAG4g4OOH5
dfWKpH1WXKMnV9eA0FyxPy0ta10VU+DWobUK09K+MaVibYibVcW24ukecPMhcLQuMbzTzfM/fjKG
d//4T/78hUASImjcf/rjP+6rgv/+c/k3//ydn//FPy6SL23VVd/6X/7W9qO6fCs+us+/9NMj8+zf
X93qrX/76Q/rsk/66Wb4aKfbj27I++OrwOC+/Oa/+8O/fRwf5X6qP/7+x5dqoPaaR4uSqvzj+4/2
X//+Bw7f//jx0b//aHn5f//j/7XFR5lgZz891Pff/3jr+r//Ydp/2pA7jwU13BFRff74m/w4/sT4
00TnXmRim8ABP/rjb2x1+5h/pP1JyRhLJ9AzpqVpDhf3rhqWHxnun0eeLIR7PNOLzfiP//+6vtv6
T1/Xv7b5e0cf/38vhlACCAouuWUsqgQebPeTSt0uZAiFQoU1mIJkg2gMKsnWxBowihNgB44CFGaE
48TpHwxZuFvIva+mYa7ShNyqAq1ndB4LbvLRVD+xbTrjJD44FdxvckB9a+yqutlJbFa0pI+M+kx0
sqgsHjOliw9ZWu8Rnrmq4W4y2haLkofd1Si8/lKNEPXy+Sa04XXrpaGfjQwBoP690dukry2CUoqG
qSC2ytTn5AZXA63eVPBhKo2OPzAu7rD0L+Y5BqxD90jnE97rWkouWql+TU6JC/I83/a9RXNnlF4Q
pnBvbVIWNzKdU0yOfb4euR7uxrZZ2qgx6IYga4bqrgurB9XE8sru+Yb6iZ5OknTww2FkoBbiLO6S
Yt9nabWBy1j6ZWt7D51aX0VhbWH+yC7rweh36Db1Zh6N/L0T6sa2tXTPLHL248XGxeguCwol2ct0
emnY0gWakYOQLMZzoWsIvhqFsFrmbRhn99vRDVMQPNFwoNAKvpr70JkKvY5wELMufYA7BFURw9eN
3tHWSeu054uGRcqk3HbhC3Qn4bdjUvgkuXybhr2V2k/7fkaIVLoPQx8wWi2LcjJv5gqvLzZE6Vdq
v7Wk8YyYEPl4RV9DpybOlOfIQjVxyNIa7nB5gIwqO4TtsWof2Buy51ewDy5axrNiQ8TTOhXo5pXq
xpfshVd21j1jz7ttbfsMDqHctXZ0bve03pidiXgA/RNuVBr0k9oGXF6puVBk/8haxrvsOhWz5Vy/
gnmR72ald7tSyR9ES41jj/EosNL5ukincV25c+Zjwol9bUxHv1D0c70bpxVtQXyOjuX3c+ic54WC
NV8X1Roz4LUWph+lRx/BNGYBLpAzoyrQPNOeOoc2uwxBkVJzPq7SbHhP1ceqTR9bNytplhnEewyG
xQ+TjH72VmKqbWR4pVNAj5+2UFjcyG4HPVs8ionRIZmcad1wSG7YedzWS08xE5Homu65eJUKhygv
anEw2DL8AM42M+EYH6jJYrCUtsYlMOIxYJUFEjJXwBWWs76LZAu60QynW1LVWEJVfJyktEotCO3I
9LEopwevGZsvDOjptdQoe5kTw19mDiLcY930LvKO5YTR5g8zMeiAyxdVB+YWObu/Qd2vn8vRJUtP
R8yDIzJgOpXGwalRzD3lkMmltQBRomJlKcOtaN3mAscWa1GnKW4sfXr3zExeuGZVnImxK1cQHxKG
9CjtcGz7vN+0NsN5n5ljjlnXaS4SqwF+GurdAxSoOJCRHp8RGCifMkv3rjuV3QbG2tbGVF5PtItb
wxeFVsDdxJCzDNrUogsesuMNOaN0BdAf4q7pzOmDRjTmKisbR6yKiSmFj2VFXw4Ye7w1RGI/ZHzq
u1w65a1jRmXtO5Pb4InzmjbGmsSojt5VAg5jOsxbMetwbhtHPkA041rVOaH5qoxxcsZ0s61x0pWc
SGRuvJVVtoXOmdkab0nkRk+tw1BsoxEnXXduP681CO7BRBhox/qQo95E9N539ugJv6ywkNAbHz8W
A29mJhDMUk9Vzu18mmzfoHMCOFpiXaRuI69HXcxfOsMZgyQfaSVBrXhPmwo+ZtmHcjMNpbfXKk5i
GoKyd3NwNMKm7XwJ8peOCzvKEtwmgL4v8EXFG5ZZHqZ73RaPzBai8471L16hOcxWjjk7vlHM5oZx
rsbLlPO8MoyWkqKhoxWY97tXm3ikaX60b0d8YAeTfquPxrNbg5kBheFTW9u+6pXTgwPSiI4UfSwC
B6ZnyXnHTg1W41dWjc1OdYb+vKWNbFNoUg8YCXgbJU6bQ6kpzqrgUnypW4r7HIUxHWRlL7doIFQe
IThE+FXSogL7VIRvgHoxPhXsyF5TabtXOsCcXYPxFeFdl5vYEvk25BIX5C3wf49ABACCOH9YUI/r
gejx3rbkeEaGCnMO99Vta5ljSQ5Vw146Fb31wVheQ3sth1evRrP1Cy2hYYFeowel9LogE3Bs9C5k
q4PtLqZewFeZJJ/37thdhJ0SM+jwJsxtNkjY/VTYc+BVcD9jfejQqvt5y7ShQj1JrIBtSKGiaZrx
iiySvq6quTunymP2axHbB7Vyhic3TuabyFKzGxoE3hAytE00CVpfcrcF6ViVG/CF5qqrFW099pXz
3EDMep+UJL2PDHc6MwZdPxCo5NHZvmX+xABnM7AZoqxqiDj3KczeNapVb7q6zq8VOtY31SzkpdXI
BwuO/M4j8RfUDs6/CSrxDSsiZ0UGVG5Rz7HIFVzt8lo059kAryrMNCZocnZ2Ko7IVVu4ys6NHYqw
ssp4peWKY48N+kYxendDD8hTw97mm1loxbmG0LtjuCseLMUm0toxCjXkWqv6l1Dhll1P0N8oZwlx
8O8HiuArR73nGrYm1FGvDZJCKw7JrYF/h0+biuw+H3wTocs3Q21V18Ao2eR0gCZxNhaNDsCv1d0N
ndpbvMbPkTBGv7JFeMFLxVW8lAqzHzDHYYWdfNy5dI1/oKRnt2ym0kcSZJU/dEn3HNoOH49SXhWT
TU4+1YyLbMI2nDtm8uSOwrud0p4WIdVD0cGvHqC6Y3atUvWMFcOtSeqcYtoA446xtUeSrI4iKFdw
sELGm6J12bQ3dCJhO2HeaG9yW7m1wWn4Y2Pexor5MqlK/4wX86VQRu3cyptkR5PfDnesEeord2G5
LKPc3A3Z9blzwEw53/TA6SBi13vRRN+UpljFJNKDpkQOU4Hk4XrD/lhQx4JqiV9WFJvOXizAZtME
dmORFSuaezwE9Q4+KksGCOnZVAZwxFzEzeYDSiEu7+Z2LO4GR+5c037x2E3HhnGpilzzRztaO9hW
0NS3g/d1rKbblp3UmiCAvcz8tJVQM27b8jJ260sIvGDn3GItVXHdcd/Em5xvIqK13Em3Pf4o1zDG
tT3oziohm3pI8mKTYUbgTPUeEA0o53Cmb2pXkeWxGQk2AlqznlO9bMJ0WTHoeiHYunUFTivWzGcW
pbNaUnwDjMAP5V0t8g4zs143lyYCTG2N3zAzPQyqNa/QuGZWQjVxVDrlqOs4B+WOJ5wWyKAU3bDT
bWZmUI+9LdxuYg4M4J7VntmOyWyRYyjaziUQnclaEXjB/R5l805RZ+sWEeNQd4MMOjO8QQ5wQSYY
qrrt8UP6gyluwkSDXGlBEbYw+/plnVR+MpkHSlf6oIi5fHMaKI5c6ZPLcEZr8ntc7aTIwmq6m3SS
4RVR1KBnW587XSAVqL8wQL/1WOlXEeajfV+mQOCIZwWOLE3bB1LOjcKenyJvdAMKtoYLWOrD4M/s
OgzbPXhK6iJDRA6FPUVZ+pmrVE+yVXo/Ggu5txhmnvHS5x0zIGMPE6ndti1JDo7d8EENtSoQuedc
4VPoMaxm1Vmrg0fydFh0biIUH9IW5Pwa23eUM75vqvjKUSt1Z+e9fq15iriga0B8wMZpblFe4meT
m9lG79X5kBcRdXJMQQriQCp3sHKc7kM3b+q1LjCj1F7j4UBs56BmLx+MRmiybB7x4UvhnnWExwKz
ZenZaVOe+baTig9ZusM2HaAv0i11Tb1UppJXKrVLpHt37WCMOJNuqNE/QcoX89wQ9FLVnwZ9zs71
3E6vS1ZUK63s+8u6tup1r6QARUEH042aOphlc+WZS4D7OmSZdRgn1u9wd4YDCYU+kLoxBNOUvVFb
gn+8UMqd6TTKLsIU61v91yIqd64dDgEghUe3LqlRAGivb6c5eaoS+8ydv4WSnJ2rf9PVRPp9Tcho
0Os1c7Pztg93ehpdhDqX3oxcWVqFWww65Fnc+74QH6yt6ZbQYs13TPnSmmGyadP+Ks6uJ23eYTFe
KEPTtmji5TSdsnTVhqnYtlKUQejO7p6OUawFLXdRAM7iygYNR0mhCPS+uc570RvryJvztd1Gcod5
N3qu8qQ/k8UcrUVauet8pI8hIYrimBk3YTVm6R1XCqSzPA1Rv6BkqUlWr/EaziuaGaqKNXdWs1/B
fAazIL9JBpyRiSLurbIidgIZQjP9FlDOy6CbFC0XPah0WoewjxpDh6lZBUSXdEBSCN6PvlGF5ZZs
arJlhNmue1w/H3pBx01XAulcEcjuzk3ijsxzrfBCoXB7k2ZR9VjD4j/Xm+ohU9P+Ts+akXCckmE1
jrD2Ga3HzSKq3LOhk+z2NBtOmD+HHtvwiSk0XdkNc4w8MtW3pBuo6itjo982Wu2uCubKG7uR7rfR
NZUNmARd5W3ZyS5zim7bOqSlEFXTLRJue14mGRZMqx62cSHLPehH8i/sZhknV87dWONa7JgN7zLR
i23v9fUmTYAVN2XuvCuIYAfMm+2tjizC9J6mWJE3cXsGih6cJdeNvdalxi6DNbRvpP1sCErZmQfj
ijE6Z2XJHD+70rrrxkvls6DS5RaI50zizTSY5rZdJwOpLYmTTsxvVC127YryA+MyprF6Bc5m4sqc
iaeOK8VGadHiqKQlXRxOODIKUYpNYhPyUugKY32SuOcVqy325xIfsRPnT4PtieUM1V4Ul1UrHH87
8ZUQq2XQosyyBQPC81BwizubzHw4i91C/UrFHLKriu57pnOLPhSz1WV+2EbKpVDhpIJaxtfdpjZc
jRGk3+TUHzikP8wa9tbcEqnM+GFg5A7TDca4jB/LdD3SrjGxF2wFWZBq2pR6q9x7Zp5+S2AVBioj
DdzlrvWSVwU3A6XPb8p80A+62iXrIVKHB8CkwvbR5Ev2dangNC86i/0s1sqt1wjYYEAm7ZdCmxuu
gLJMb2ww840PKWWNTiRYUksXdSmT+VkWWhTmjL21M4QhX2s14vJWwWzMAj6o/jXW64+Mbp1rYv3R
lul+c+HhuV+PdIO8pLORz9yIzIQDIZYXDIEwsU/Tmx7NL8IKryNwvz4qzQGi6WoqBsc/CnvfFcaf
FLR/apuf9c9/T9y8qj8wI7cfH/3FW/1/QOHUFmzZ/6xxXrwNbdK/fZI5j//oJHQq5p+sggzds9lm
uxpy4j+VTkVz/oSpokLr8VA80Y+QU79LnbrzJ5c9cCvLkEqlkZ0ffZc6NfNPkkT89dIxzc/xE/wv
pM6f6SE0lmtQTEz6lKCrgLj5PC7HzepVYkheE1fC0HTG0B/GUQ1++Ey+Hx0/YlN+NrZ+fxIHLZW5
MuArc5nP/jBaNinhiZAoX6XLRr2ceg8lUIFyXKP5/PqZ/uXbWXhTnLweOvGnEWdkzV7uTd7Lslhg
uybxTfQT3MXfeHX/+jQ69UkWC2gSW3xzn55mkJZIusp6lmqjqWvuUMP9SG/s7xwUP4+Nl8+NpwE9
hCfEshhef/Iy6Imb0NGHlkh91Lpxaogqs5bSusStNhxgfBFwNi8c2bhnxpTXv3mTP0/NT89OhwhO
gIX7gyPg528t4ygcWlN9Noo0JP9e4JdQII+sTEvhTp8VOqlVO71k19v8ZoL0r963xQjJpdYAbp+7
gER+OF6qpFL0VpufEax7ZNoCpFUgcR5am2rQFXUHzNPUV/YYOgQHLb13EKJqWf/mWPrrUbvMyXW+
BI5chqSfXoUNhTmfa/15AFK5tpvovoEfHWQZ96JfH7R/fSLPXoyvMNI4oCCD/vx2JcSACazbM2DI
ZhMOVrMW2cSak2v7/tfPhKOPx/rvwQZfqs01iL8GmeQwX3EW0NUPHy3V3woHbXw5T4R+KR5P4h5L
4MjJ4lZ1cZe0MiPsT0c3oeJJhGeOF03Y8G3QuH4HKdPwU1ss+6lexiM58zB9D+GaJ/7Q2sZbQYkj
CSitJ7s3l00ZMugds2otjIY6HTHRjeDrbeJaAX2QuX0wmlJ1yNDiTvfx7sWsacJO+wK12Bwp4ZpJ
95hhaujQBJZxgmJGomCoYNBOhkpudIfQ0OYL15qHc3wk07gprIw7qmyG+s1lSWNesGgMyxvXU+In
w85mJ8ixJJE9TyMPtZAyRY/4gCGu6sYemo3ZkmGlytvLONapAbyzBXEAintMmv0o8QnZ4JH5AvWQ
F9VXjUi5tc7VNBf70NTb+0lIlbrGGjuXD3ZFcXZ1EnX7OqxjNZjJtI/M8S3EO2uukl0URabjyyFE
eRcWYMV7RwVHc2BfOqV+kSXiNVbK+GurlpbLcoe+MNWHzWWHb9RFqtH7YNvh7SwshVzVsGw5xrF1
idAuFng+WEyJadycNT3pP/WOYqfYUFc2NxvlphrszgbMtIRX6V0OnbaZs+uQLFaLz71Q8twjOGeE
fa8p64mxBdoXM6KS4KoC3qZtX+q6SlLjRp/N2i12Kjp2d5sS+MbvnKc59uE7WXlVP269tmmnoDcG
6jsPhdaSaqaajsqKpWQc1gqNM77BeMoUfjE5c+/eF3nUMH8NFELemrqJnIQvP1A0Kx4h/2oZuwZz
ZWMsbp6oEjUG0yf5CWoUkn0VmeGeoJkL2GBAQevv83Gas2X5W7Tf5tYAkJDqKg0ugRj7tg7PBWGo
Ybq29AQucEDxqQHm3U4nSxYE31WlLB+6uE2rZmWFAMEsH7iiUa9Mg6dK/CKJWGiDQGMrOPSNWlzG
npqpByFCW93CaGu/yamSRFiN1r3wiMbjYSVS+GS0TLmC3rTzD6ykevStHtsBUtCEaRibbFg7zEGE
ctW7Oem4kate/Di5sd4AhixVfeu0sCyuw8oSN3GRWtHVWEe4JDSSYrQg9NDARAuAie2lSaFO7Oty
rJ5inTDJFjC6a5z3UBLsXYIHSfjSGs2Z8VGkpQcQ3c2znelqg8Tflclam21NCXrNI4ejSMgw71EM
UQMFzxjn1egSauFEGlUWmB59v9GzZMPZbnqPZCaehF4Y9+wvw/AKK41GlHhCM3xOJ4zL9xR2qfFX
r0BK+tIljSEIPhZUKFC/joe0emrQGRWmmJzu3kWqNiRcgJOlXn+BcbDIjUCouN6RvrpWpA/ZDBZu
CJI2duT9ZFQYQHzqVojW4nTXrXPQ8TPfZRyZxNNT+3pJ9JZr11bg+UJuyG86y2ZrpsHUZHPMOIgt
mSJApiVph0uEjI1+zvYJb0yttfmNRkbseiB5tsyuushb9ex3Rm6OoQVL3Uq0b0PDBwpIKI3doCQ/
yP6qdmyaxDTN7lj6i/ii4MrS4ZUF7kBjIbWaflKMRbalMyy8iZDZHruxmVSKrixOl0QB5cFHZHMb
Au7jOn5pCnEfRo71AGOuKVFZCzNaLdK33NARk9gbXQlBoyGsJwgAVhtfRJWTvADFMRQu8+l4rTFd
MFDLGZ8EGZNcGSRlJHBUl1ZxJQ2TSzuGF+uxpFnm1e0HFAYrU8IXBkQVPAVVsPKRVeo7sZ5+xOZM
V1iMQPtqK6p6UTdWnq0YI2WRPwy9Ci8I98oLOk3Rrpg3O3UQG3CyfEervFfLY3O8mDvKwzxFPY64
UnZPHSmKl8m1ivdYl7Xk/lGCUqJafSQ3Lqt9TQNLso1tXRJFh1u2zxRTHTYMgiiPSI05ebecwroR
zZQzxhqMtxTJ1g4E0KUsEDAO7rQs717jUTORFhX5hStUmq6rIfHcFbc5LQHsjjM9qIXL3GyiQYYQ
SOx8G0mBzUhwroBAwbYMpVdtid8nOeZ8H0CAejvrJnXGom/Bb9R2Y6lBYs3IWK4MNUxzWgWNpJi9
rN/mnBwQW5x+WgqAipnTb9Anc/Vf7J3HruRGu2VfpdHj5o9g0E9JpjuZx5syE+KUC3oT9Hz6u1J/
972qkqDC7Z72RICgUqUjg5/Ze+06t5gPWfSId2Lr5/NGQbo+rI4tf4zsTS+9Mc3PUFybOXZ5sLJV
L0ZZ3nLrJHdNvskudm0/Yf4cbAuwRKPzqpjMqpTZIU/JIGxyf/lq1a1XRPa0kAe3bIX6uuZezSgZ
dAJ7aoRxxAvh8skjsMbNXdkn3gQxb26/6BnUVZiauA9DBCTVu+vrDm+rS5kBKKh2wNqgret3m1BF
G0PRw6XCn9ZllGIrLXZF1YyXFLiBG1VZX+f7joSmj9wyNVAK2DxpJJO+ckKAj3MRMQp2nqw+W7b9
H3XR/+9f/ycU3z+ViFcF0E8andc6G75/+x9n7ulvTfVnqc4f/+O/e1jzX7QgdIgB/kTkN9Cm/49Y
x/D/5dKBoqf0XDPAdH/thP53C+uKf3H4S0pNMp4tJBD/1cLaAf8JJjcSTGQTluf8dzrYX4TLju36
UMYxP0lJcWsi2vm5pIV4SghGVlXRPn+ubtvwLjqeH8/xjyA+zr+p1H/u+zyIjLxdIMauRMiLkekX
jXSFBxsnDWnuJXYSwfxbq+Ofvv6/aZX/9hUY2V9toAiZfkV5933RwWfmFTrioa4LPZX/P77CL21d
0I6zVbW8QtVFGZ/BG/r/m1dAPXX9SbA0OL80TuamKC4Nh7G2F189112uf/MKv1qh5TV3BS26Awbb
cTBu/NLGKIzd5AGR0cA6wl5u07EVz1tPYZUp2zDPQiPH4ZOpIZKFX9/WdpbsZOuVt37Ss1FIO/ro
89KZtseTFBDZR21OooKDWmvzQB0sloswRA59jTmC/M045NrP/VcPRlY0Fw6MaIRlpG37wXUi9Oce
rGuKpXM75Ah08xcxfPOD4sZuxK6ZfzdA+Lmz/PcrkfXoWBhEudl+beEN2+xTURpmKNeWpYvOz6Cz
HmuAI7+ZFfz9C4HohUMPGY47+qePRBSWW2V1ytYX0A6GxAiY1FsWzB//+e746zfnUbUzLTNRCDJ5
+eX+W1x2YqvJllO4ZWxNgiEzTs2lZoU9F795retV+vOv5DE/8q4GFiKPmOH9/JEyrxhsgd8qHP3l
dH0yEeCztFsk+3Pq/fv585N89M8Dsl+5wlwSHh9KoAHHxonh9/rB/9SWF27dI13BQbZUVlS6b7BF
WOahGQ47/90DOaFuWKBZff2bAw1swM8nzvUaufp0HEAMjMxgtP9yNeIU0iBL0JZ00hlfPJO6MVw1
/R844FHd19AWLaJcS4/4EwOP3VBvT9aM+gvIdGfHtk6z5ghYJbvPG9vFouK2dRqllDboYq5b1xYY
zWFyWvY4Uhr1OTfH9nXFzyyp8/PhJSF741Oy9cHnxHfZvfRsuTHpk32UxaZb0rIZeGRr8ADuvFLi
0l5HOcajCzF1RDKgIGYL7M7Tl5IO1cWKIOdXt/VhBlGLAL5yev+JhmLun9Tg2XWkOntbbjB/C+us
2ll8GdAdP5QFIQ4hKUHwE2fX2JhOQtmB/BVkT9aovvNoUGu4ACQKWKpClA0ZjLRbfDVdPM+IwOR5
RK2APG9R3XO3kQt+Wloy+1bEgt8y6tkHh5jLUyXT+sg8tNzZA95kFgdr2qAkmaQ+0MVbt5Y991PU
VUErMNP5DaX41JDxAtLCE1jpzPZLnhklqDM03nk8rEW1wHHv+riFC1PdVoRMvWNwJwRMET6Rdp14
xAruP5gEg8UNgOsLYd5sqCcX0JmqCDqIEXET2MQkuNpP0yBGAAeEC8DU6hByoD1sFgYpvZrPyoUl
rCIz6Smhc8hI46GX6egwrvDYDVmwq57b2lPQQYGXQBMJblBRFUengama+tp6nOw+eJ7pMi2ibqHT
VghqBQsnLjvLezNcM7kYZOAxaElGdWmzop5v+DHlHqwxWc/Mim5ILF2rUGi1KKYSef0yc9fs0GW5
C1scjo/LGBQTTkWZes4FCG552Ojz3rCcMscIRraKBLKPNle1q9OHYhVopkjqRJaSky4N7rXRtyMB
0JgskN2z/tfEDrdJ2jyNCCzb/ZKswXiu+CrvyRjoTnMS8PCo0XisLwXXjnWY+etcRWVcFSzqyo5Q
hBcINSX8CLWd9VC78dK383p0+oZrOcxk4yMxaghT9pCu7vtBeOVNR4+YHxxWSTC0moxI3/sZZkr+
dcLiZu6SJRmM4wrxbX4mfSF/7wErNGfMZd6prLe6iJegKd1orQLnxS1qnV2YnIKSDa58l7hzdf65
24a8HWIc7kGC+kNilvVWNLBDPpQW0BntGadaE2ceN42pP9RFoO19JnuCUxNr2Nf2GjynxE7tndWe
elSycnjHQpHubYBeR3AJ+mERgfspte32h4SDesxFJfeECvvHXOvx3YdyB0Mu67m5wMiQ92fDgkX6
343z1Tc2HfvVN157oG+SPh2UHEyIMf3WEDDylCRThophrrcP2rJmxCKMbN+DNJdN5CTIXr15cm56
/NGKW9d09xMpLh/J+PLf17UjmstbRotR4jA8kG/J+zAcIFJSd9VN5mrTePf61DIPNesKVn5GcO1O
E8KmW7koY4cFMZ0hLjvjdCi2kr3ztn5o6jYFEFjVF8i629ecbHP/MFdV0OyolbsVVFcqkHHBUk0j
JlDZ65rhLwor1rIHJCyGjgWHeLYTpah+zEPnAwCyZtw81N045oO2dM4C8QN4ZC/rTYANbYau3NHD
dnEw/5LzbShmBhVoxO5oZHoT5BWR6JwYaNFutZmXI5JIh/Yq7kRpd7CTstZGP8rohKmZNPZJngqE
kItcXnjfjBWkP7+LfJnaT4NXBVASbI6O2p1RRg0TVIyzRcOIHxU8DavvCsVB3ZnzQSaz2R08L2++
uVCgVoIVJajNTjNlGFdj25HqhAR+Er3xlAqPSC9UjdkrqW3Oaz3ixSPNub0JWjNVcTMqFXf+sCKq
sNztYvYZ7F/Q0ONLp6GQRtjJ6gekHOlhZJb/ZR5NRtZjQKj0nsFva+0EGCnrtfSHDAmfAkqrlfaO
zWD75olwrFnvimaFFBRm2wp7kkjPfLvBWpM1e2+gk3/wBruvPg5JNzMpzohcfMRGUO3Y/oibEbGk
+Rlul1mThO509sNM/XghGQAjcz6DMzS7WaLuALUYq0mqO9Ou3SfYINKONpKDZISXhwCMMBsIzd11
K2Ktd1J+HX2H9mStw7Fcca+inzXVcZm7Vb4NRdO2B+3Oy9ljnniERhGo23UyyV4HX68JGTSa56q9
TtcRWmcEsDijM8XoFYKHUs2AXxe5VqzaIUVgAgD6yEwY2RocjET3Xc/KOMgz7GVuuc/7UiCogr5d
nI0/hhg5wYxPU8DdcpwKxhJHng36CCipqe5AZF2zT5TzoUKCXLE0QAK5T8xpODIhqj4oY94+bhwA
HsDXDJSpAUsx5rSdyIZzTe4SKBJgXGVqHpTQZPZt2eRdKmBMMEWnVZn7oseAEDZrYD3Zw1bzzS7z
ocWp8a7g5gsw5kn2DJFQ0A0k1s7NZbLbRv+PfFi3PHgo3hlt5QvlSAhgAc4pOtY+9DazYUZKqCs2
CM86aTGZ5h/IStK/GNjUT3YDFm1XQN94rlLHqA99wO8e9gKD5Z1jrerJoD+p93O72a9bmj5xTJs5
6fbT2B27a/D1x6IghveOOXseeX3d3bFZsv0LuwLizBtd6vHcSBqovcR3QaJpbfGuwamuPEyF74aE
nhpAnvPlBr1eGTUbpdXVT1Whoi5L7rvJn3GW9HCTd7XFGgt4GHhcq8Pm88UwOnPHFkO4YINbcbSd
ciwuFboLBwkjnL3YxJI+U3mqwCD5MOhW/ZAC34AMn7zXcmVPbNpz/oZjOOMxpsvAv3PNLa/OevGD
OvJ9X7YYPmp1yhMMoKGeNufjFog5D301NIeJJp40BQMa41ExY3ZOTGmL+qYv0Cshxh7SnVX1hXpC
nDpOcc/+tosgNegYtZXaB467UUG164vfM1d9FihlkQvnN77qdFz3q4pnZV3ltekdA8nikMA5xl1c
dhH5DgoF46IAnYwQw0tYHMdFADkqfUdvMXIU/1KYmBJ/dMaEFGzqu3juMufQg4Miwt0pmPd6jKSm
x6lC2btLJllAjHG8gdF/LT5BsgceUjRjuzO2aT1jV1ts2LYISyImImAUWGTa5UdI+nB0uqaSuKmb
1bzIoWe0KjMb3B+cbHkbFLZEKTQG5ZechyuFgRGoU124ZHk0xeyel2l2H/Jkqx6W1Wv8d/RcSr0F
JLPEwO6CnEea631KsIYQ7dpuO6jGM8WEIT4ZC4qAiGlO/4gKhhxWXHXuWVamz7zBz5tdEEADjGBd
kNXmkxAQpWu6LacWwd64b8iigJewGcmXCpdPBBe7Nj7RRo3kqGc4NJ/BT12H01tWNWRopev7kCfF
+k16ddJ9MXVjZvvRq4wxFmWmq2dyvzlCMDU00aiDlFoLH2fcFL6JL+KazSutBlVpPy1ptBAd9zKu
FX1C1Yr1Zl2N5ER6VFOFvg0L8sITA7ByCtMbiVrX/QCbcB1m+yQg5wWZ68V5BI1dr6DNYcO6KXqY
TRunYu2Kvdek6oiRNblfMlG+4GIeKOV7hkJhFkzcAGKxhup+c4Z+4pYKoLNSR171+5tKaDfYLz7O
Mu+sEMOvf+d3eb2jy3DuRvbmUWNX448yc8pXbjn/4LWFf+4DeOmG3xs/TMWdFXE0ryeWiMl84xAS
LGD2tBZV41qrr67N9qbbttZ4Ha0C3TR6vERGTW7W5rVGZa+2kWMWr2buTG8togK6sCD3ERJi2dKO
0echbRaCrqEoLnC/BWJJz8fsgvFUHhK9JNvpukZVp9JI7Swy+0ocEKl1UzSX05yfDDIk5EkDvKkv
fkniVehw0X4EwlaXEclz7bwbNsy8qNI31EyphNzMsZieaKow9ZRwIlko5fP6lacBGbsQlywmzqmQ
N6q79l1ZX/GqcIP3bjl5R7Bec9SI1u2Pba7S+clfbEi8ZEjkZLiUkL28/io99Z1DQhhonDQB4bay
K5LmMhrZ/FEgoiORtV7mUcb16A4cm2pYPPiRZQ6fXgapdzOAu6xehtrfKP35Pb1dZ7XFR4umuIio
RaanZSotCGhJ/9nvTQE8f3E3wszEcJ6c0n5fKql0BBha1LfbPKMJltmg0ycc4NIl9Rjfc2iNxno2
JrXOu84Wy13hDfWxtyc9X3sTNpSKNM4wayf9ta2z8d4wdN2fGDhiNlH46kNQ+YNTB1jjCCGHptGl
2yc8ktqL5aDxrVsZfMpt7fMP+WDKKbJ47JbRBFnpKrzeSIUdeP6gTutlQH4qkQZu44IJRRbYXiyc
Be4px4O3H3qHmiEYyxgJDf8aBGj6imnYr5A1n1pzUTshOm83glWpQWdAGA2mVH1mCem8tGt7XdAn
WJ6wCWaPje7FmzZpWetNFPcOsygUpG4vQoYGySepW4/ZnNmdfZnpOyA0vCybTLTBdjpPHwK3zX6U
TckCFds+u2Q7Xe/caaUvH1wNc8jkmRjX+CXu18aWh8Jxzf61sZ31Ju3Jk90grmxYAR0CxUpcmyzv
3a8u4V23xdSN7NiVqB8pSZtP42TCOcr48Ne1JwWQbSVq5JhQ2KSmwaHTbA140IhWnIOLF+tSZEV5
4Yo2SZG18z1vvXu0ZGO+zHb5nNSUCQ7TjTC3MhFwbZQmEDPRbT84aMybPJgDe48jaj6t1O8Itre6
/oAst00P/G32HVh29iWVJgCMTtb66guv2M26a064PMwZVH8/m2Gu6UUSzw4++V1lHJulZUZlALFM
I7ZqPDIACBIF5NlpixhqaPoY2af/ZkCi3Us6yY9uSjrVSfYGAsWic+ubTCJohZqoWYEqt3gkXGP5
ZGhVPbnwGiPHUMu5NNbyMuuEpR/JhKiufbc6TkQSPekEKY7okHfU0Dzvhz4Ljm4RYPLxad7Dnn4P
6//gzp/H0aniwZO9e8wXfq+Yi8AZ92kqAJ+3wggOoFRMI5wX3kCUoSR57dzFP2wmzDuXfKIfPFCo
vzuZn1NoYEeiBfOTBgafwJW3hpiNLtw7EvFegquwGzaRX10X3Ym7y7IKH2blGFs8MYJ/BtLgHrap
vzqSgFNCnc7W4tjIhIkF1ouoS0bAbc1IypuJWJ8HMSgUWLDJOBVxlbJztrVYwZ+vQU6b3qMEJWjA
XB4N/DC0yZ2+2OM0xH6r1zBJ4To7M+eaA9DKCtk28D/1QVW9lWsuCxA9AvGy6ZTA8jHfxDNfBD4A
V06XGnJAf90mOt9Vj6qGJ339eYSKNmR+/oRwxppu22104mvx/Aqp13uuxqYaKVu9sfi6kYP0YdWG
DTJ980X5wNfB7QOifiWae2nQI4x+yT+3yrhn7e/mEbJdZAqA2XxxsGXjrfiGB7FekAo4701mmxzG
zEVjbdFY7LHrawywmqQUhKsiiAOz8yBC6aTYg+XmcTSAqUAaMe7IXXiwzVx1Ud/SSbFpn6fLyI78
2TOEjCbuqYce2ct3+N2khFcSJsAAPOQjsgL7Y8L++okhGL1kkDtgari7TMaV/XWV38HEiNNRwhjb
2NXsIMxkzwlJ0XttZd4uwEKc7VsWVygLSi6CnV770cJ6e8WUGZnpXZzJA0jrW1o9unot4XuzzaL6
5coDt03awHOCt6x9My6O8nJQ/2YrTn3Domxf4MEjlEGgBdgFlfFtWMcE7jD9+Hdwm7jFjKQy0R/M
6Z4ctO08a6+pw4G0rPQ417p/9+zKPgivwVA8Ntl6XIEOzuHcWxifDDHpR2m05v1S8sPhsxt3RVDN
sagyxMbYe5M7u8kQNnUdGvRI1EjmbtEVvEC3fScCZLrdfLk+2VOQXbbVBsyRQlrVN3ixHgsuv+Oa
YCol7YR6HIkJbqwtqz3vhqClhdO26ZpbZvIr5WFD07RIlZ6ITMTxrZ3OfaM3nDFe1DPhxvMyHRVo
gm8tReUQOoGPtbHl0kCTKcar+baOt8S0B8YnxfQ2UAd/KbHF4AdwaR13xQB2K06vMKaQbN/NvK39
pg6OpCnDLkmJNEcuJOvuNp19Tl9KNhtoxLbWr0GFOyLOGPXf4xwOQIeOFgdHZw+NCnNk2d7VCdzs
IS5hvoHWAAy+bp35iwSdejUVeGDeUoKwDwm1/nsx5u4hbafiHSCe32J2k+ZNsuULVjNiqXBMdsE9
t+VjkTI5SAmaDp0MquAJcqCNq73PQILX1MkBoZzSuiUDBRc+jvcgzlulP7YZSczI7gMdknCdfNC0
PEEkR39G/s1P9uYyhPXYFOW99WQ1uABJ77VP6PF4JIsZ1kmsc5+yCaU/5HLgPXNPzpLNYNCaXX2b
qNX/xkDzeyOrRxiXGU6axZf3mCUbc7+lc1KS/pKUz9Zgj4dMy+yHRehUS52QUHj6RDoSKdO0iBPW
NagueG1hZydGqvB3Q0xhT+E267tCBYZ8qhmXNzvx6i5M/AIxkVVPjJQAmVonubViPIybgWveB0NW
7ezKHYtwtMeh2JWq0vk+RwgJoMOsWE0OMICSl6Xs9RB7mdqwlDoyWUN2gcmtrwI8c33Wkp9S1KV1
MTJUbmFQqTU4phXz/bvUdLHgKu0guO/9NftqMhyfosKoMgKN6w5GiK1Wj3SVNTcOrL3d9xksD45H
Kic3Jv5pPLRNvRWPyuz8lxat0hSNXNmX0UOyx6RRieIUzIVhRNphyKJCWNGYi1CTYq5lZj8y+ucr
w5jSd/N7lfZYcMESd+8TY7rt20CjVT5M1L0nLGRyOdaexLDVt1I+mvCoijjBiP5iXKvdo7Itsyc6
yCKHeajrnY1p+17DrCExtHCYm3fC/I41Pd0v8HWMMHAwxUdgetoxEm6aX0q+d5ydmnAjcmz31CbZ
rQ10bDuUhtKPvZLjcW4cOOO+Drb7IRHZA2Udmhqrn9LIM4Fgr73w+FPobr/V6whowMidwopY06o+
xFLhLAeBV8I+W04Nmdbtkzf4LyKuklr7F3+ii6MTZgr/BP6d2JKMixhIRk3JqGBlUhqYqnrT41qs
hJ+MBFRtkzFzASnmpxivVf5GbFdPr8E0n+ymMok31+4vgMM4mL0CfE5dotHxmuWdF8MdKYhFejY2
Q7+WVYvMqeSJ9d2u8vyBGAQ/rjkrhsPk+viaXOJAwsrv0+rcMC58HtbNnqOyKSx5ybBz/wD/ClxD
JKO5xWmCUeZgCXL39oGn7DwExYeQUQ1BeVzqoi+iZvHSU10VNjqremoOhSq6T5WzOoTKGe1JBMP8
LEBK83QtJyy834O2NR4rA9JaHoC4DNfA0WbMopPJwUIBWkZuLRqDdYwpvvdI2zs0jKRZhjU4e+tc
pFX6IU9SkJTZWNKaoUXCtNXMwStTwfspLV8Soj+a2HLTBAQXTBN+Raw/w4DfHRRvfq7SdTgSluHd
2l6/jue1ZhByEYkdqL0dACW6aYd5aOEU1kQc2PzUd/bQ1dOuBogAoim5Wlq03Ax1Fp7NhrCqt+Fi
E5FV7/nFM+ZntBTlvajJ2GgBBTcxZug04U2muM6Xla0VgATdHnEGVE/d9aGrsHi3oYsrXF+BTMFn
Fn1mTn4SMuKQK9XeZdpcKDDBObwA9avvJw8XFK5Wdd1c0b3tF2ajxSH3Sp4LdefTns2ZXvMb05y8
j2YhszMCp3691w0KxdBZrE5GdWreKCxSmNDnpiPAhH3ElwJ5JX47vZXzB4yD6poHAH3/oFuLhy05
EAidSTNkVcfU5rGdp+2cBvlSPNas5/hk/qDKB3Nw/Mcsk0N9U+ZrY8RV7RmvW9+Ke3E1aYeiYmzk
FBDAMBZsgqZOupJCJ3CX26oFPmLhFVaxMgbs5RZxABeuJQILycPZg1yF0rsQnPOFipNvyHHMVh/Z
db02/bixzymtwQMs03sbyBrfH+IcA5F86SjFsOviFmkYLG4jrzcisGNxpFy2BK6/4u0zOK5LdzLe
mmTpjnD0sYJWWbl+4YczbzOvz4vPBR8bRGgmjWeWoiXLFagXG4M7z3qeBx/whrISMg3MnoGAkyM3
vu6eptNQBaoggRKt8UH1zvaChHIq43Jeltdhta4JWcq6rIyrH9mi55/rodNHaEWVPnnV0BbHVNfW
F3Nx5K7AAYJ8Llk9gmbLPn+uzbXzw7ktmi1mMBE8V4Jy4Bac7Vw+DQ2R8BFIuI3eePLNdY+EoS33
pe4DBolXQhnViOf+MNC7lKdhbgeWNRXnY2QFZX9KR2qILy1LnPXVcIn/Bh0DyI9LFv0mRlH066Hj
6/l1mvIqi5MlQ1E8L1jARO8jBWS7bmBCzBib77cJnfrjcCU+hllW9J8spapTS+7nkXgPwuzsnPjX
rLfsHwuS4+fUaZkr2cmcGPx27si0bbwqd3MYc+R2YIkQl2FWZnZXOEYqntJ05QrPubYwCvPIPlXI
bbObnC0zPSlplpzxvhzfkVwNd8BDu40+MnAfM8k5HM3dUD34yuufLdp+4haNqc3AU7rto1Iwhy6z
lDVxo4365FIIES+wJMwacwExpQ/69b0rfOLLRtVnE3w5Hi6R5Lm9nI1NQccwbYyYcbOM2cM1j2w7
lU7SIQLe8vmuzFxBNw588EMtUCCEwuyHl8Fx0dy7nsUa2G0Nhv1Zg7+2I2puCwxZhQGqcwAKGz1E
VHWFZJjU4rJloFc+8t4JdbFtc7C/Fuuoz1Pt6AfTpTCB8gtPuVvTW8wlfmyxco9hq003WMq14Odk
c4CGXxurOqyu09VAnABDEI0M+215QhLM5tMTWj7m9Si/2aKFoZBm1rRHaOrLT+g2JbPPFV1EyOrR
O/bcLyft5LgYFul9RqXtn69wNcbqWnQx8SBJcZi1gEbruZm1l3YuHqdGTgfyRDrYF9jPX5O+5ISd
Rg4kb+jG9DjSE7O1rEA1STypY5jVwdDtgODhR2U58YNHlhkPW6v9OHHy8h0/rb4FU5o+gEsjoI3L
qm5AanRTE9dGDpOldoZ2fOpkJx/6bMz2WTUtdyIQ8qOpB/NCLLuz61r+qo7tPQnLWe9Uuwx+cAwn
pN2vfbNyldjkoeGUcKedNWFcv2H1s3xgUlTvqZwFPtK1Hc7aStWt57TemxjdnDWDHIlXHwNCvmHT
xyU7aPoVUzHAZzFWU5Oy+P/GvZSQcd0HD7kemVSRMrTrlEvESWWKeysbcwY55YBpl+OE9EKKe8Gl
uQNfivED0IesfiSK2u+SYSGH1+lLyM1JyXl8pEgvi4ggAHEq56R6JrFp/mzVpK9AwZoxCisVaItg
pKTtj0j46pt8sN0jvEl3DJ1yabiihVE9regbWGeSH/ddyGT7JHuHzYhg0wZKcOIY6TYxiNuUDSDf
hV21yWnG5ZDs5iCzvlvchodE2AlY8yHXMLaMonxSymfqgJDFfJqZYVJJMXUL+0JO9T41WHuisi/J
dM0s/7Xa8A3s3Aks567PM0RuU1WNcYVWusYfrgyAH6PXGnsqCmy7JTvCY12Sx/GyZtsCJbSaL5K6
LiD7kFNu3/BIOyP5G00ik6r6wfEpctbEtHwmr2avaG8Ibgnd6w+3T3qK6nvmnL76PG2d5EbRcBU2
wRaBzKJJ3Y5Zb9T4uOthegN1Ph9wIPVXq7/hQCDBcMLU2WeQxi2O4n0zNpNYdcW6ou/J3kxZ6W4Y
2Xfu2h44L3C1LF6R3WAfKp7IX2Qtz09xxm23vbJtV/1dRtxzzvzQUhDLc/XSGhn31Tzmd8p0GVIj
1FMoSqjT871XG7SwNPXcFxtfGN4Cqud42YxuAfKS6q96KuYqcpth+uzkDodW0qXVAwiMYIkL9lsE
cOd1A9m8EPUTaaMsL4F3nxOOsTtaGPd+HBb9aBJlCIpU1GwspgoQd2LQr/gD0YDb2AbXmr60Ceft
bW+XSqeCgs45HGH3Ek8szhj8dvxd5Cw4+GGIjwQjPLjueD93E/rGkshXtdeOXxUk3lhoabIEywfK
i7F5IFlV3i61kVpntHXNcrJcYFqRr0XzYAx1wXJn4lZh05/Ra3T6Xmnb4d6YIR1Q35zNJN3eE13M
z8AMIPKMmzNfdDBu/a6tVBJEeNQ6YB4B+s6QAIjpxORavrlU3h8Mma1M6B2LtYPdme9jk8A+4LZL
moelXYqd7RSYRPBK2TczxKXgA+GzWOodTGZhys9i7bVddVWkB6Ml423M2XqJsrjPJ76gPWWC6TNb
qnuXnanv1o9sIdL1GSVBqT9S9ugeqRkMfHwSxY9eCN84kHY8pQ+08v50IOOSYNy+dKtITPg2Q203
4FGua1zg0q5PzuyEDOeJY6BAuSQanh9rWx30NshXzxyJQWWwteMbF5+Q9rWcgmCmFhnTyVDw8+QG
LhFuDuMIdqYlxzI5tAn7oZ6dbtCwrrGWwXAZrVMAFAz6CLqU9gWgQYdpC2Hcq9Uq+822hBfj3ky/
+ZK3ctT20gKDGBs/p1s0mUzxjpf0vPr98iHYClwiWeBqsePEDRBi8TBUHwJf+98Uhr3iVM8NYyTU
iRpMTllgdYIEYt6uJDYjF/Dn9eNQ2/mXbKmtd9CCGAKqovY/pyibhsjq2goinav8byAJg4Ajnv0L
I9TZ6yIDOTVHl6FZEwEYuM+HVQFMQZcxh8CK22tokR88MsJEBiIVkdcT0ZvtHRHtMFyGNXcoWOy5
na7Unu0GH8LyVfBc/W41XbpGUyGvcSGBvF7n+Bw+yhZL39oZZsmWPcuS47U8wxKYMlraM892V5gK
mIMuaNHwPySVb4o4k8FA5FWRnPMlLfSp6afEi0cOagBq5OEuMbmq15NaTdesyEEFIm7tThURQAOn
2JEXwuy7UEb/Zo2LDfOOAh8YQQrJMOXROtxkydC4J3bny+NQGGNz+F/DstVjrSeO8Kywmhgf0vTD
H3vAgCkTaGLeav9gQpG5rIua32U+dMxghfj0z3Lbv6p6PR/UpheYLlWU+BUY3czmRIIJdBzZP62Z
vIXfRLu7/caU+jdCW3aRkDsxVGOptn/Rcos2TwBb5GzjsXsI4ynDrxY0d+xyW/vhnz/Q32hdAxvI
PvJ6xxHyV3s4+qwWmD4T3Q1DphAJKdzJ4z+/xN98Z4EH2SvwLD4PHruflbwOgcXLWPASVvvYei/1
tmOI/88v8VcVNJRTkqKuiHs8FH8YIv4sFib/ZmJaje8xIL7bsMKsOAhkshsc7X9+JZ83+7MG2heO
bfI0xwJtOlfjx59lyfD+ICFnDVoSvOc5Y705E7QIR3f5Wvk3WfBbOfL1t/71BX346GhEUJG7vxrr
m3YrNDpbm1jqLSLGlEL/ptaHDP9fdqtg0LDudX8jvv7rL3aVPaNhkwAaiFf75UNKxVIzQBsXNtOV
q3KciF+wxt0/f5N/yMV//mTw3hDn8HOZ2GV+BY8vntEgJKGGbmNoIjv3AG4sNkIjNMNs10QUmXEQ
MXeMIHZHw26J5hgKZUhhGLaREbN+2MFvicffeBH+ekfwtqALmKi/Paxgv3z41i/HTLu8LTO4X8a3
wf8N+f5X4Drycl6Ab1ZKQjZMLA8/X0JGqZhSE78Tdrvr557iKZaRjJgFhcR1/ufn9iIC7eMlQh8T
//tTo7X8D9LOdElqZNnWTyQzzcNfKYfKGqAKimL4I4MCNKbm+enPF7XvOWQqdVMGuzdNdxtsXBHh
EeHh7mstL9j4HrlUb43a4BI/IprtgfNYpowO2xs26dSxlb5IfVuIyNjjIaIoEWyoeMa1Z36sd8o7
/0Y63sHswgp8Ct2PP9cm/Y1V48wZZubFvjvZwTCOdyDnMS+Frk/HwpONvtDh2/vcg7GLjCrE7Ad/
V9y80sriZi6YptH9DTDQi1eWXxEohvMvsRUOKgApNLCbnPTnX1KTdkcF2IR7tW69EoniLv8co0tf
jWHkqlCISoXkat13tX6pyaeQkkbX1vo7ERYVSgLgTjggrB02JCRzwFB+BA3gwIs5asb7PCw2rdzA
32cKcjTlUS1jiHeP765vyDdIxWzk7HlZMRXZsNn4goTiZA2QjqdlN1SorcTOu6r8XPQEkbXeP9VS
fj9m6rbtzXfUcUltGxXtsXrzONiaV2vJfYacYh0ED0UwfFj5qoX14Ks0gzuEyQB2cv5VVT1S7AT4
BdD5R17odzKhuxHrJbReD7YJj+Ngu1LWfnLU9L0EbXB21H5AA7WCfbk498WCODJ5HiQaNdWeLYgF
c9sYDLRal0c6dQ1p46Aq3pfBhgTZTULmjqax1+sjv4gCZiZnW0JFHCt4Y4OocHzkl30ZeSpqtG3V
3+ThypF/cerNjM3WfjACGuN7xtfRVEWcR/3b4hV6fUQX9wpG2FmWoepcZizm+VLSRztCUqchQDwa
W2pN+yKhN5snxHUzF9GABYLSAkTJ+Q0rkDnbwYElNehyaT6PPftxzOTfsD+RUjvWn9BYyF+uG7sc
k6PLxGoEBKYOVclsTMVRK6XGsHxXiuS9QowdaN0LXrwSp136H2Yc+OGhXUGp1RJjPtmbeROoXTM5
iHcqLw0aULRYZDSW0NTefrEKw7s+qEvXI/6EBolaNSRF/9HlPLHWS13YOGVAFhar6Ge1h87vtslw
fEqcadtl04q9hRUjpkIGhqOHf853VxTZZIgVpK71/EdnKu/SofmQQeOqZ8Hd9ZFdWALehU8wKIdJ
hMf+fB4lUdzMYtNyw9p64nfmN0FXUbiNNXsTNvKKJ4pdc3aicsmrmiXiUiC/IBvPrckVHBY0cPIu
biHP/KgYv3vgQ5lM0djaHrsvWddvr4/vwh2FRd3CRQTHujHfYm15PCYBxFrA2HXPiKpta/zyUSL/
ayu8SgAaa2xlII6zcZGdHFFqNOlNGN4NxVej8knlrFyBCyuFDVtQgRH8yvrs3Kf+Wdh6YBHLS/ew
jrt6dWuln8f25fpQFPVyjRgIhUUiUDSojNljq2s0SElTledJLSn3mkyrVGmVwyEdtPhubI3faMA2
tH6Toiy6DCJBUHoVRb+tGvvDinde7Dt4fBSTFDsUZ2wHU5zSp/uuLlNnsBQDSha9p9+ENg0b0p5n
Te/SAzkT8ld6m60EpOyvyykAlCeAyTRc46ezqS5p8IOPCJTjZrO522weNncP/NtO/Njt3N3h4Lr8
42G32/Fv7sHdN+5hv3c/7Pnpf/+CECT74X5w9/zygX9+4Pfxe7fi1/nJEz88/tqInzzP3XhPT5sb
ftzdYGsjfuJvjx/it4jfKv5j8/Pu5enl7uddsSn4r7s7fvy8E/8XvvNuZbdeepwmZOdsA+lYnvlz
LK3ekg2lUkjTCnxsSfWqytPOT+598/m6y12usqZr0FoZAE3pxJ1jkIPRKKeqoRE2x+s6NA6byLg7
0q9URJC//r5ubGlQbFJdNnVLx+5sbRFz6CPEMiw3SYtHsM8HIMP0zfaoQ0g3101dupGmc6SqMgMz
waGLcZ94bxJoEFQFmYXEarLJ/Ze6LDfkvDw6+rdZ80pR/bq9y7MORRRWyzRMyrBsnHN7oSLIieLQ
cqdOr+5k/5huqLrnt4N07FaO1cuDHFOOkOwjKDcIBM9NRTXiB1BsgrTr7OSgkD93o248bgb0HyG3
kaGxDayxu6Oz5MWisWTlvBX7/vweQaLNfkP4W6p+4TFDN8I/5LcQUMHOZUpAPcvb63OpXOQZCLFP
Tcwms1Ds1lKqjsWLlOwm7yR4Tce8PVQ0TXrlSO+CpmQ/E6krPfSz32utXP5tECC+APJGUkQqUcCc
ePGY+n6od3yBQpnFO3bKPWSshDnjl9Qq/36rAzA1NJOkkcHzahYi0mU/kgon3E0bZEghXnQejkfC
jfq/tCMun5MtUUkdOF8FO1SNN73y4NMVEtW2V6Yrt+WShziQNmlCJl3kDs8NlX6aBK1CJwM8N09l
EbzGlrQyloXtBliV+17hWaxwPp6b6MOEPlG0wd2KZk631jrPUIcaXZ1yxdsVMfszdz+zNPPFAVi4
HebMWquDWoseJxwv/NVI8GAjUSFV5Pna7zW926a0ZnrhDMO0wQVAcpd/mQ0ybsGw05bGw1t5joL3
lM91+aasH3t1L1Oc1qP7vLuVh30BzrP6EFb3NMu0zg5mrSn/vrIllyf8z7fMpkFHjxNmdaaBb0H1
N2je5fI3H4oPzbgHxGsa+2j4mPp30IvRZIDc/W4cV2KDBbciNDJVujRJWWnzK1Hp0GFDDtFyiwqG
Z60tuLDoQbo+UDGO+XIrOjcG5DikXebJjpYma/gEqIGAH/ut5gbiT8YvgKfb0gz/3pSg2NE4ZiCg
5Ul/7sNl0Jd6kWimS5H1c4ewXFEbd/RLvvpJ0a7Yulw+QmSoeEjgG6Ru57UCqVfLEkocvFiT9mVp
v2qJClLf+fq3s4cZXoSqTB5foS3zfEhjR6PdaGDGarr7ECVBYB3bKB+3PMNXMkRvN/j5SomjBTIe
mTYP6z/MGSfHmaNLdYkmCAmXuLfsJwT/hkOgalL/OYW1Pd5pMTXILdUl+7OuNUNMwXzitpJg+B49
stjRAaCz+ZJCbGA9+FXR/0plGtHvge6AJ7Eobh83+dEg2kcoewh3VKPT36MPNBDazMh4UQEaP8pV
6tziMkNDQN53z0VYAQMbNDMjZ1dk6V7XYoi0lTCqPlnmFDzXURN/pRiIqHyGtrZvxc0BzM8QrxyQ
l5uFwF1z6KqwLKCC8mwlVKPqaiNG9iPLv2r6XWz+w5/Pw5VMGEtHHDIL5QoHlGkAPRn9O/mPhu6G
qbde/tqZ4OH5Y0IM8WSBpVjqgLZgQgZdRVXaZZ09q900YCauW1ryJVUWmRPeqZp4lJ+bgpY7k4f0
SPHazd1v/8l9a+9pbXbHLdHVvtvBFrE5er/6HShAbet/BHu+7++QqnBfio3s/v5pe8HO2oy3azfd
wkJSkyDNp4lrTlNnl8AEjiK26txm59Z0E8Ddo60N//LME2WPPyZmZzti530PkNAG/yulm2MyBCgb
yP3NBH3Ets7l4fn6dL8VpmZbl+SRQhSLc1pUyc6nO89o3G7RQIVr3XRNrbgtEtgg0x7WEzqaYIii
r+oZko0PSMN7dgg2Kc/ucqD5FqgXRY2frn/P5RvIpOAIkYAFUMuxjFkA5lRTnEYWtMlKpn/QoWjM
6go+gvomnsIv9qSsPBUur/W3mh1EZby6CKBn020IGd0youfxWP6IHKoG9s8ygoW/fBfHB0tdCcYu
ByeyWQipMdNcM2+x9sku4m2p0Q7YcEza042mIZoCPk9puwd4v10NZdTrc7ngS7AysbZU68jb2bNN
C784rWa1Y5PTUtyw3Rpav7MmKGmyvzSkqlTGeOFxodk69bHZolVtDqsCnSVeJ33TyxAk/FYlJanY
2+sDuqhEvBmivs49w5OAOuu5swYUVQVOL/GUynARkWtVIG9oCkzovmq0b6HP9alGcir7rFp7eHdG
9SM4Stvcr3zH/CCYf8fMbZpkcOQWLmjPhF/cViHnAbRyfNT7jV484E1+dm9F3hEq8qxDF+bekVZu
3Lnfzj9g9qSuJ9SiR5UP0GH88Ho7cA2htAFUhSxisqV9aFshHXd92HP3nRudHRU+EAkjpvbjNUO4
jYvbits0DXdShyzWSvCyaAqpGxIU5MQvwu3ad1q1RAbao/vHk4J9oW7TKtqoHRTcKy9c4TOnB+Db
qLiUzbc4CQ6qc59CwwcdPsFaOjjvYck6dp+n5tv1iVs2oYkdwsXG5XZuIpb1LivR1IEcoPTecOe/
0+DLdRsX+cr/jOOPkVmUgWw6WDtzTDy5tuQaNnC53kpa0H45dg4yNXaMVnoyyR+zIY13aVH094Rm
VrcdwH8fEqC/KzlLZXGTOH8+aBaWlCFApkiXGbW6sWSvCnWwTpBD31nAAsMnJzqUNDm1zgYYBWpz
6PqtzIgwcLmylsJ9bVFYmlds1SZBQfDIB1jUqxsFtu6tBiBMfgAImtNwB6TAQWyl95Ct1I2Vm+Ui
cfKf9fhjfbYe0qiPBghm8C3yPmzeTZSC1OiHPSJd/lm26Zrf1dXKiJf97I/J2YwDsSo7KKgST/O/
pcmHsXg46r+vT+rixoSI8X/ndHan5KU8gZPAxBR9k6tXO7o92u87lCoteSUQXBuM+PWTy1I/0saX
5syfFo/v8vYbmkY7GOE218ezdJCi3ECOm2BTsJWeW+mrRIdIQ2KVirugQv3xfTR+aUFOtsYdDLzX
jS0N6dTYbPIQ+zaHDikllMb7rRk8xfq4qbof143Mb33hd6dGZvPm43fcxRiBncxTu4cjmny6Dhxr
zcEXRyNUUXj/I0T91jlyskB2kwWwKAi6Z3iz81dIVtwRrLqhbKtS3drhxxQWfQUs6ZR5bbUZtffh
8L1aS/YuDvfPV6izDGxphBCbFXxFFt8f+++DcavBKrAW+S9ZoVxHmxq9Fyp9IOdu4jicnCZ8+kC+
3+nJBh4faYAdyru+dEszSlBDfGii/WI4zrkVkyd0DcAqhWmV7nHna406Qh+vSIa8vVLmxyLVQJoV
TUUTLS3nVsZeiWVHWFGQPfDatBQteNCF3iQ8o8HtgbVp3By5p22Q2O2DbU/FVoaKJH8YTKvm0WOn
dvkL0i5FhYswD9B1nuIQqDISp7/kOgUPUfnBgKKnkcnljj6NHJYK+9g0912HpsQ+hXCN+6DS4VLT
tSxYq64uLRbPM1FbFdId89J7mqmK1EYNrd0KXCb+FhkSaHzc9m+TYGKn2WRyBGmzQnwlzsqTDQCE
gBq/xUSWVdDuoCn6nRaGvnIMLt2ilDnpCFOwhNj7uRG/1RHRVGxCzby+i4LQDbJw5dpYnC/aV0Sr
lcWjexaemF3YQpYTpR7QYJgQh28VbAXmANcElPor5+3ScGhYh2mGfIhMXXE2HBmQIExEaIrSTG/n
T136eH0PLRoQVR80oUSyZTYY20HlI00ZjNEYrtoe4ub1XwyQaAGtw1kwLxFAlzQE0KukSLVZP51U
puE/XGuIuch0C9eiywIVQNaeav1s1fNKhfsvBgMx1NDAw5Cg8o44wkaz0YwXWPJoZr0X2FC60P9l
dH8Mi+k98emuCLqxSqFKs8rsO0UXTw/Uldzxkrudjm12/ih1CgI+ZGyB+tVQwQkMW8k2dqOxctuK
03J+zsGOoVg6ZQnC+5kn+DqcsPEEwqOyFJ8G8teh4qnUf0YC4xHqWZMSUnqPDvqKhy8Oj1wy1RAS
ChBvn8/gEY2qxu8wO3ZCYQZi2SS2oGzQXjLp5/XFWrwvyMKrsM7Cjz0/gMoQppGx5qCTSucdArye
0muwuCbb62aWRkRy9//MzN59aQ3apTE550ZfQ4KmB+1qIeQKVjpu05v/ztbsCtQTzValDltd9tVO
77LkIUVfN1t7LM2rmm9HNyTc5GQRrKKZ6XyRAnCAUGxhxjTiX20Ntlxu4ZMFQW/qsBNUj+T+Nzk5
IeSZrg9weWtztytcHSZks7MTkHL0MTPzkhEWmmf69xasLeY7weWm/crLG8OADefZ6lbmVfypF5sB
oSfCCp1C4LyWArEW9ElIX3qCxxfOVyf7WQ772k72er+7PsLFExgYBMc7uSD6Rs/nFn2i0CpVgaxq
tMarlerGD+L0X86pEyPquZFYRnYjHzES9clL78vPFlW46+NYnDLuKhKyIr6cQyCk0XKAq3GTjFL7
qwyiQ0GxQtKdG7v/VlbdyqyJTXSxQCfWZgPSZJ5WqMPADqdMBNIQ1pDocoGs2KGEepPzTjE+Xx/f
4gOdjjeLVSL1SMHwfA6Bl0HxIWGSRuKnfoJQrog+gXB+QUUPSGu6MTJQrxmMWL72RXPGjdrqG6i7
txb0Dte/ZXmu/3yKmJ2TawemljFNS64dx+i9UuJweQcAtzUaSNBWTC1MtIU4B6lKbgaFn89N1dAu
gLnFc2gQ3hQ1dAeb0LgxUXsJ7G+At68PbM3abFmj1oYd+wgRBwwLrjl9KoMvA3wLDgJNuXNrZjfX
zS0c1RavBwYmOM5J6s8GV1TGBCKT69uw9mRbWumn0XwA6b1yyS3crTREQZ3NtaCTkJ3FJ/pQQZd8
7FIvMb5k1bPZ3xjSLbzGSkoTOADqtljJ0i3No0KGDh1PRsa9ej4wG+ZgZ/I5NdPpcSi9MBvu1C38
Gtuuqf8yS8/dQL2UvCMNrg6dp7OxyVD+BXLBrQpJ1t1AXAG1aIKPHAMEa61HE77H64u2cI1jUDTU
aqYm9ErPxzYFUL4nQBe9mG6CVrLdhkRyzz67bmbJN07MzHuVqlotjEaY8XkWxfVDUXs+nJoQxl+3
s3TD0Yvo0O8l0xRCw/D5eErHaOH774mQi0r1gElD3tBkankHQxjkkHX0ZEej9uqXJlyJUNbuwtiE
FlgPAdCvTO1SFo4auEPnEGvJppgtpgQv67Ghj5Mn6n1ho5fWNzBVitjd1bSdJHOgkcV2yu/X52DR
XU/Mijvy5DwL2/Q4dKFK/D5IT2XORgzNF1i195KDDjvN+n2W/8OWPB3pbNbByytgRTEZDd8i+Vuv
QrsF31h7i5ZW4EDZqKzM7doYZ0fbVPtllJsYzEcJzm34Jz4BE3fVHDa84zclXDnaLgA4b/vyZE7F
NjqZUwMSf2Q9tNQr1F9DsR3AnuuHwLm3nIOlv3eaT+1xVxoppBPIDKw8kRfuJ1qbaGgGcSIwkbOr
su2bKQ9y3KhB21yqbxpL23U24ObA7euV2s7yQMkp0Jlpi4rsbCWTAEpyKWJiNRNlC8QQ6m3fj9G2
geLAbRX/VQ9iaLXDXr2lYe6jBIHAprdAtWu0CXOJh8fDdW9eGj01eZpTaQHgaT07oJyeHg4jg12p
8CHCNYo7Pd7H9c6Wkj09wvvrxlThN7NIiKaV/7M2z+jlsRY0BeS/npK9b1EekMqqdNvmicMLml59
0x/jTVapD2UIOSEQOetgRs9FfM8hDWcEDS/xI3jBjRKvfNhCXMt3ieqjaN4BCHbufxJ94KTUmIWB
alRSFu+5GlYmeumIpuvQoZcTICANrOcmnMQPK6kRp1WCqs5mhBGogq+rPwB0KiERGZzm4/XZXrIo
+g1sEjJo28xrJF1JncLOwCmhCRm/h3GGPJk8JQ9lp4AsCmBy/3t7dO7T1kV+g7eXOFRONvFIMaod
YLz1ioyeAyWQvk3pdBsp6ntg3iu2Fg//0+kUgz8xJvjyVMJqYmpK+zl0cu0nc9r2CpXizwMgbVA5
0tfr41t0Es4HHIG9ojuzFUQHNUjiihVMewe4VH3f+8ZKKLS0ZHQR8I6j4Qp00ewsUnwlmWCThR9D
0GfewaMjqXunf7o+kMU9zxoZVEQVMDGzgdi5VpVCisIrguwx0aTbMiw/jna0Ddr2XQiVx3Vzi/NG
55ipk5Hm1TgzJ6M9A7EVm15ry/quNnPn3pzsl+tGxB9ycbKcGJn5QxGTCwghovYMY4AUFLmkONmU
6srdv+x2Ns3gFHstwBqzBUqJKbM4MXnh68enCpnP2CkOUR/eSH7BztZvICa5641fFsR01wf4/zEt
WnlknA9i6XOPN+mQBYbuEP+3GmIlXxUJ1EKl7rrQ94b2uD8a3/p82AfKP5S2LPIodMjCtgTcbWaY
tIkh9aVEsq2WNn57mLiJwl8roxMX33z9To0IJzrdz8NUy32IkU5yHCTGYk+Iy6QGQ40FKH3YIx2N
EKjzNFjoA03Rz//yA2ZemlN3k1I4QbxAOu70bG9NXwOYZMd9UwfbtnpS5Wdb+02h8rrdpc1xOu6Z
30LsqdlH7Y0GLt9J2t42h811C0uxnGaJDB+5AJq5Zzd8FSiBVqOp7EFY5mlI5XSf4PrUpZs2ib0U
WrLr5sQHzxeSRBQoTEtoZc5zpMbkc8CFHGEIhihO70H/5NXxt1yKttcNLc3cqSERa5x4TF0YWUA7
ROrRAPqxnbJnLZtWxrJ0qFD95AI1iQuc+VM40v1UszuitbD5YlNvKB+zf0kinJoQozwZhSGjyHF8
C+37T9xeVpS5vF/hh0OP4BH2n+tztrg4JwOaObmTOHIZ+SzOmNyC/PAkq3B7Gw7otYBqzdDMrQcp
ViEGZ+Zi/1axP3XpQ1V/gAv0+nCW1ocyAjUy2httgFznkzfEkz2hLMWeTe0cTq6vRVHe9EG2cl8u
eZqQaAU9qvL3/NHrh7Ix6RZHA3S+gNF9aJ8DxGw+XR/MUs7uDZFtwmqnCqzY+WhkBMuzFqCNF7XS
txZpOBVWEyDGHoIrbj+E9339Q+vtDVI0Owdet4AtZReQ+kP4vfIpS6exDdTToREPeOS8dUIrzJ78
+pEjf2qgPo46uHtQTobqCa2hHEICx8uj0nXQxa7jCR4pc+0LxO6dHSMU5BWuGyJJJn02GSEFQCW2
STSgeriFVtft0W8SNH+t/ttKpYNOZ72b0RIQtN3BVxUPesmVb5gvO49CKEpMwYoCSpJa3fl6oNVs
SmorS7BaRf59XFu/+4kegetTLf6Q03FyuIgQ3RCPIsHDMHNhaFb8PIDx0tW771Euw6BtcQ3kz9et
zCO+NyusGKJDNPGT8T4fSlIggDREtBMWtfLaFNneRzho4M3jor2RoTZi768bXBqWRnYGKC+hEiiP
c4NTm42dpKCLY+XPWYEsUGR5irlacJkfM4JNxdIFbha0sGjiODeTqkOFBnoaendfjm7iBi5g1NfP
3tZ7WkkSXGxOLNEegi9aBOY8AmYzGAJi8aHuQop7X22Axe739/UmdUGsXp+4t5k5d4hzQ7MLoddo
/RwjpCkhYn6jyamgyok9c6vxXxqDFH8f+d/dly+bB2f78H7nHgYx8P3jq+7e6265MbbF1ti+uo9I
hLhQSrmf99uP3s3Tz593a7DwhRU4m5fZCiDukARVwLxIVhdzcmXRPlMKZP6C5INl9MpKgfnCr6j6
IzvNksPIBB3TbBmGnodfbOaRV8VquTUNVDXpIOfl0oPBuL4Sb8mIs5XAFmVerNkmB8D8PA5j21C6
Wom8MdihN+cCXthm04ufosaYvLTpAG3wPSoJd2HaQWDsHeGGHPbmMd4ViXyQ2neV/8uyDka/cuu9
aXlffBjHM+QTMp0W8908VSPdgLoZeVPGzQgANqbt28lquHFhazw+JGMemR48rdBFR5LZNjd5rhqP
YapKWzmqWv/mGNlBeFuxsiO5Ul/bQO2pPvXwiHZ0rY0FKkrSIN3ZSP/qnpJAEuyhmwVepzyW2pfW
okC8g48lbjfX53xheSmfcvmJpz2rO4tVVT90qr6hDZn3ryGUwGisldZy8hfnOs0dig5cRwHth7r4
7Gwqye/IWtbTRde21DYkl1NzJaG5MA6GQMZfHOx0eszctJ2CVksrxjH53Qt6Lrsahgs5tVZOJTEd
Z47wdijZGGLGLtHXqS9ZjV1yVoS272r+F8itt0kNoqQdbjQ2hGmkimuGa20QS6MTUHabVyiP4HmI
Xw5N1saaRfdv42yU9nZqAHLR/XrdFy5OFpbp1IqIEE4i4xFd8KmLsULXCpFH6LUIspKOBhexstMX
x8M+MmntgA1i7nVoMiujXVANtszkIMFRqqOT4jfRyp04f4gpYkA0TctIlwKpnb8mtEr19aahu8jX
K8igUbgApnyLiC5qGUxkUTabtv19fRIvL35xm/zxkFlOblAMVelhI/XidriFnXknl9atjQLqMDQ7
0EgrDnkxk6L1C2QXjk8LBDHa+Zqh45mh2xVGwAja27qU0XQa+7tClVY6wRbs0IQDpBPJbqgZ521t
um/UpSJ8IrYT10DkppXvk/TL9bm7WC/BI3RiZOaA6CONYwoe1RtoRPCUAM5/Kmx6D4YIdGfq/w6H
6uN1k29PidmOhmuSeJNQg3TZPBHdRUUPD/cQ4RrRE1WAnY520FDJr4oSPA2JuGfkz/DTQ05SbiI9
WYk+LtxFXK+ySvoWeJaoh5yvX4vOYtoJ1bte7kq36a1XJ7OM76XWKp4C09YmLbPx0/UxX0zz27aA
hISMJC4zb7pr/MofA4ttgSDzNuro9D0UylOVc6IdH5EtvG5t4VShMZbiJZ24ZEXmtEOpr3aDJFex
V0AIcA9Ed9oUPbk7eerkGyUKzJt/sAenDX4Ej8TFZZNUU6fUJtS0Tpjeqs3XIFLR3tzJ+kpl+2JH
cJ6wagQqHC6wAoiVPTktoxTZCfSjGddYvsNRXlHo3QeS/fz3wxF8NQT2KiHYvLmKiGIKiepIHMXf
FONn1+1M7WcRruy8pUUiT0ylni0oON5ng4lkJWwjNfYC+dBMPye0KoPhMep+Xh/M0pzpIHd52vP8
4iw5NxOnDReo70RezKG1lyLjiCyzHkVIg8f5yjvvDWt0trNZIAHj5WAEtXcRTcYwwORWRMpNDXv5
BW1Pp3OzMFaehlGGSHuEx1t1ZUmVf9RZb+0yiJw/pUj+sB/oiHqshrQ4et3EI24PmZYMsbNc+z9r
BCufpzBIXy2rNm4QsoRqfOxs66se52vZo6X5Iicgc0LIChws8378loivl/3IawE3+CGCA05+4/jO
31/8NEv8MTOLzzLVT2ANwQyUxAgu3gSN7BlJglTWy/X1X3IzqEhJalMDoZdhtmccvUQTXSe+bI8W
RHvZoOufaccuP4DX1F4nMyTEvm7x8nync06waQAVA3TL7XLuchV67MmYJYkXI0iCbKISont9kDNW
dmepaJG3hetU21UszMLSYVeHB4BjTyA6zu1OZZj54AoTD602T6MxNieXH1jK9vr4lrwcTmGwByJ5
o4BPPbdj1oNjHKuMoC3lMVKAF42eHPuTjqw4GnPksZpoW/q3WrDv8hcyaoP9sZK9sPteUHkWjPBg
1t5DaHD9s3SszvYeQFm4TsWjUVS6Z1+VdKURIX2CNtceIR9X4Q6/buGiOkNwd2ZCfMLJ+Uvhk0O5
xkTxCgubnnnANbvb8Uv/Y/i6RvyycEsDJJHxH0RvED6cBSbOVA5lmmPL5mAckRyp3zeqjujipl5j
ZFvyG8J8meGRpKLz53xYARiMAC09HjJBcYNQ1iZIjIOd/y06RsyeIFMUvkOhYn57TYFea/aAmSCf
PBMuJYMmOltbgccszBu7nKcS3XPcLPPNVzuxxjE6xB64ePSa5E564Oj8MWR1gx6MnG17uEJWEhYL
Z8x/qCGotlK6ezsQTvxC8m2ppCACNT3923HZe5SRIY8+3vj9cSUoXjM1cwt7ggOjTCiHJ/lLgSQW
agQgS76E+spuWvCJsyHNdlMky42hZaLsDowkqOut1UQ37aSvbKklM3S+k3IjI0AwOjud5Uiu9ApV
CmaOHiuleucjzplF1e76zl04G3SHsxgAGGybDOzcw7WuyuO4FVpl8eferHhNfLxuYGEcAitg80p5
A8eIXz/xgMIvktDMW1A+Yf87ao67HKFiFA1WAsAF5xachnSwEFvArzA74WWjppvYDMhqpPk9xClw
Tsm3bfYTCjNklMaVxVmwBmRJvI7Eiw+eoPNBQZVhmLlGU69mm3cy6a5jZ23MlvFB0mutNVAvTCHW
uLYMkZKnrHhurfRt1AVEh3sw2beyIegHjK1ar4RoC/sHeiCF5K5oH6bF49xKayBj6EjUX+Tc3Iv3
cnykOoZkoZv1K4u1OKATU+JTTnwi0hGEckxMaZXznCKdlrqFMYEYNcdqBaC+4N+MijFp+AQrNhtV
1OURg8YUovcHe7TeAxZYeVOtmZiNZgSnGRQ+JqpicD5MQRXz7A+CD9f30fLy/BnIbKOGI6zZk4MV
u5fciaNbh/HigyatXeWLri2KTg5VJ5qZZlceYrTylCGRgOCy/hGYFGhN/2ZSw205Jg+aBFzv+riW
3r/ilPt/9qxZVD3aiLwGPvhTp0Dhp67C3Mu7wHIDtfzq+/YuiIJ9SCftP1g1FZ5XAFWQadHOPbBP
A6MOopLmsDy9hUekSH+pULEjNnHUFK+1V8wtxUfk1v7YEz504vFqn1m1VGIv6FRvRANaQmVc0elf
HT/2xvsjCUwDTd14e32YF9QJIul2anfm/rqCQqkcYldB5RNlUL18GrXnXt83jBaGtbwe6Y9DmrE+
mGvR8KInnYx5ti9MX6J4ecQ2VTI8B2l7eZAexzR4UIweiZvjSnyzeKqc2JvtEH1wOK0E/EhR7wPl
6JZ1uDNR1bo+pYv78MSK8OeTlZyKOGgr4Tmj42wHo/nW1y0NOkEMl+m0uW7rghXmbfnIhiFIQXh9
UeFPmzToap20W2NIBUQ3KE6X1msmSi2R/xzf5K2ro8SNyKMmH2QknOPvvml6XfCly1fOn8XZtR1d
kAkBQp23sXWq0litwA4MUf3rCDsCUUPgpnawcjcszu+JnZnXaHZJXcJhyJKqbPpJ9aQGKc7pW/RP
hRBcj5QRmTCoTmdnQFASmSIijX9Ko+NqOZrZRydfOd6Wpk3kpmDepJZ+kdEkFzcACaWQ36LIawfF
vZH6922z1v+3NGvkDx1ywrSD0Ox37pVW0UkhdEugVmIzezblMT2AVG/vQ9XRXoxj8nnFMUXIMXtS
0jEOcgxXgHZ7/jCCmYD8cERXVSolm645kKzKu680BvrjbQu2v7Qe0n5T+7vrdi8qPhxnPMdE7CV6
upzZFs/7zOzagKYnvOEeGWF9n9Sj7Mq5UT/azW2YvgxtXrnWKjGluIVOxytkmigxwYwGZbZYz/P5
Ha3QGgKby0+V2Gx6LW+Q47tHMWtjibildDwOn51U9vtKT1aqChdZkzfj5E5heiGHxgKfGx+mpJYQ
zYbHp3M2VS/fSDKkTOhZsjA7qdU+TVHvRUXlKuozMOeVd9U8vHmzTl+zyN4SxM9j3cy2zenoOyh+
BT96iBDVeq3bZe68woLAIYLRRxuHnpvz8aVdMJRahxSW7aNGfyiVuyHb/gMydmZGPTfjmK0kSxXT
KL/Q5h580n7IX0H+mQ964I7764463/bzIc3244B2cGME2OqsQ0XhOCrfO6ucYeIPmTulyHprhGow
Qswj9rqaoqmqEYXOjAFZUXJnqE8qntUotG06kN1lxPQb5KuDzRA3wztqzzxPlN64rY/tE+IK4/b6
qMX2u/gg+vvptaRf9qJHV4sQPo6R/vQq9XdqwW5qv/Nl6bF1+n2erzV2Lm4L9gO3ok5KFv88X08N
LHUdG+zJQvGRJ6Mj3fE1tBDLvPzaRWa8yxv5fRNM1jtaKh5iG0X2eEpWdseS78JnAiAMAnCi83m4
nIbHAqFdDkLqmJ1+iIpvsf3FtFYOvqWZ1QEk0okp9sq8oajPK609tkQdut1v1SE9mA7APTj2Uu1r
MKzlHt4852IhHVqtOWc5b+ZtWQihhkPnU5QaaIVrPLs7om4dmEf9WXJiddMkyAOiWpxA2FFRRPK3
UZyIRqpMmQ6WFVfPg5a0k9tIlv7d7gKIAiRtat1SPya3cjlmIflQ/iS3Bnz/nDuRsiFPEFZIejfj
NpjM4yfVbBBMaXLlWW506XeZ1eXeiRGJNHy/vEkbmMjjUJ/uw0g/vkgtRNpugIDzYxtUaIVfd+ul
zXw6+bODY+pUekwqJr9BZ7RUIWyzHsthJVO2bARsFPp3aJ/NqzFqCCEmrd1M+bF/7QdzeLSt7hPy
iWulmMV9Q/6P5j76LEnFz47buGnQ09F5ceUQKyfHH/WIbPvd5FBk8shAq9Ztd6zdQllx4fndLY5E
Gveh0xV9lRcPS1tvLN8UzwGz+TS1H4fiNojvG8lNpE9yRe1x5QS+ePoIewSr0BqJ/jhznkBr87Y4
qgE7U28+HRFa0zw52fhgzRLXir8Atguwar6zixXDS/flqd3ZAyGGyUvqbcZp180+soabflRWHHLp
NEDhADgJTRsisXF+8lVN36hpxgoG8U1RH8r+ZkTwFMWuHA3Kv/f9U1Mz30fIm2Jojik7aLye+rAN
DhFe8BXnWBvR7CwP4hGBiBAzvqK7xfA4JF+co5Ch/4m2+sqQ5hmHN8cQqTRRZBMdruezZ7ShQo1R
vGS0G8v5gPSX6xhPlf+xlSvPXKNhu2hXE+ZMGdIImuhoWZuX2ZQSAQG0drmlYfNsFLqGP6oTK7eV
yqfaf3FAzuoPbfCdxuKjTd/S77p4F9KYDsrPRl5B/1lJPEyKj+l0k5mbKDt+uL7CS1N/+n0zfzVL
1MyMgLM+Qv9ddrtxV1lPWv2jiVauyovq2NtM/A9nV7YcN65kv4gRJMH1FSRrL0klyZKsF4ZtWdz3
nV8/B+qZdhWKUwi32+3uvo7rJIBEZiKXczBXD5wYlmjk4zxSW40S6tiJWkW5MVqn0wNwSSoMArbJ
qTImN0RuLmlzL0UM36XvJdkXvpNWv3SyS8aXHJTDxujIxgnQwbf3YEklYJhYMVwFsBaP3ZSMmB8B
TTa0XA1OmWo+5Pqvti/dBHBRwN1ejcXHbYHLRhiT+FAMBA7orb9UwhikY0NnQuE7pH2sEwEccPea
m8+oBXb2KVJdDXEpHti3xS46GTxkMH2L/UfJ7lLqkKqTbqZI7g1huxkVsE81yb1RawJfdj3ny3T+
7KQ5q9GpJdFHplNVtp9kIJMDzSBB06pL7Oc4W4GcvE82AKlMg8zNRVP6S4sEICkiFzRhAfWeW2RV
xaFv9UjOM4LXIgA2p4aGHsFOLnmzcyEsLjxLAyVNaedBAiGD8r1t0cG2NrMVCZ8HfZP593gO3z44
9sfxAdm5OE5dqmrSg2iCOKD6OBZQ38ndiH5XW/QUWzIGQP5ChRBlQkxoc56lmyScK8uhEdCMy/G2
nh/DCpzbyo80FSS3Fu4cog+Av6EHFd6ZD3hMX4uzSIOoKH4ygppmZk2D4j5QaEKcQpRmXjivC2nc
eQ2xGqQS6sZIkGznqsA8RUijUKOGSjPtHVToA7o4b5/Zgh5eiOTOLMZAWq73EKnWxJPbzh2KoyxS
jIUDuxDCWe95QPdzzWLTYEDGM92FqoNtpVbt9qJa7lf7IqeEjKQEVWqQZgEVk1tQlsdaqk1sD9On
aNwO0V2bE6ctXD3wtPw5QuU/7D+a/CMyDv68MdGYOGgGUpMrq3OiaNuCcB7YO0rn1YPqjGlHw36F
AC1B8T68H+y/jykuPpfbGribLlcj/Pl1j/5wIKQp9dqsfg4SJv1F5nxRmc+2hnsG1tbQ2TML+vzq
Z6G7jfQakRWxW5qEW3ny6mhVkoOteGrx0Bq7bMqdSn209bc0C9elyKMvmd+zlQNx4NI4NXLqD7KM
rwGAJbqwteCog7oGzYRNvzVygL0Mb109rnX9Ic/cYRRNpy8Yqy9GGdRiAXKt86AKEp7qzcgifb96
GO1nFSipKjiqQkE8sXi/2FjuP2J4NAVp9iW7YZn4vHmL6sFFi0ZeidioRUI4g6hrUjhqzG7Y0ntj
B7SLPEPU/rFkmwDaZCPbj5ZCi6/BK904pEmIDFto/Ex9DBi7Q7CtzdQdk31RvI4vf2+XTIwNshYQ
DKTzxyO3ctmBihT3bvIka6NbT/N/cMEAkPxXBH80pTqgRl9CRF0d0+B7ZXhSLrjdSwfD0vZAq8Qo
us6PwkwFmVvQsMB9zJtJe5XjQ50//oeNQlYSw4/AEEOv9eU1ClHzAAsvVtGPT6a6nZKD3Qv8+lVh
EDExGrL+yOCM1KQrFXpIIMOu3+Z3DWCRjSPpv9XovetPKdyi3mUCmYs7BwBZ27DZg5xPG1Zl22nF
hFqBXm+D4DNCnoX8uL1zS+YQmE//imAW4iw68tEKkukFRDS+N0gbvGl0N87vZrAniNoWRKvhDsme
gjTUWOXDtlLM/2yG6F2fBZXFJSd7vhzukJJuGhpFhowqmiiowjXzBT1M1Fb2RBUczpLtPBfFORLF
rGpfKSFqKH6BpS1tPkvQwAfr2+ezlBzBwwNtRaBIRJDMv4HneEDnSge1mxDdoTuIzqZC/a7fm5Xh
+GqNh3F5h6aK9aT7x9AMTmElaMxYMnrnX8CpSImG3qa38AXE2vbTb6N/Vokzmbsq+FlYKzALC1bM
DDUXvJgySJzQMAjgWQAbX6pkb8/hOChAyED11gEmVwpAwMJL/d2ozXS0XwlSyC2e4oIg8MuaXskF
yjHuOBhSAG5yKdfMpKn2CwOTvLR56X5kHvlJ3PADU8QlCN5rTG1+hLR4bY/WXoS1u3A1AGUHtDzM
YqGx8Os9fnYLk7qtfBN+hJlIy3Kzdt2P3u1tXThFzNOy/mFg8wFomVPXMjPLsYrQyWpUmHqxVgYY
AQgFyzwFfTeCPGEj+cL9OBf4ZU/P1mSoea2Uow+10WKaxiWgMLZzd4iJoOi2tHdnC/t6v5/J6eUg
sLTMZsXhwLFM5JnRnPIfgouLxaicboB1JM8REjshIHVs3yH261ALMHUWbBcg65BRRsc66JD43tLE
AA04YZAtINI5NEUHKK143w6RV2QBulFiwb4tWP4LcZypBI8UCSQZOpeqH0kFVitVoSCqqaydhb0U
8QCJpHHqV+sdopAc0lTDreMfcQ+svXozJq6unhLRMNnC+wcI4sidoD0fWVdkbrjj0lO7agFC7OzL
Qwy2rvS5WE+7ett41tZ2pG+Ro90Hh5zGd9J7TQuvXMcHFwaHNl4geDxfq+flp3DbLMu+kXcmQO7N
pkJSbNdqGKcoVrcv9/VdgxCAYIJDAr1zV3C3+pyh7DxivWoDn9cBmTvCK/3RlLa35VwbEchhcy6o
sCNs5N+VMWAi5TKCHEX5TEwPubC5elUBetAbpwwkJqEueDkQdrEujfKlRG77kP+NFd+HRHL/Hjnk
rfGe4m207rznXzad36LHX1njRU7jgHKuxAy5Gx1Kmu6KJ4xCe8RDfnAtquZe39PLT+JUOQVErjJl
bLNBcJRvenvXtN9t3c1bgeoshJznkjD7w6mxLZdDztR4BgQGXjS+H63M1kdbFonjVWRnOp6kdfEB
1MrgMVSscG10dvJ8+8yvWpvgC88OHS32l18hT0owDKxhd3CAuTt4oWN77c9Upg+TW2KIH0QlzV7a
mILVL24za5HBFBeyXHwG1K/tmmRyBKan6tjkmOhTT5gWGnW3ElHWLGr1mSQuwMn0WK5zjDw5yVC6
NqL6ykAD3EgLbRMOr7120tq/7OD92tIziZx9sjRfQ3crJBJzXQzeDBLTcbz3y/9QecfZIXmN0jBe
+AimLs9OGwFSO6UQJJsORu11paE9w4uUAcr56WuPcvQ8AtZZxDa5fHb/itU4xfUDOQ6MnK1PcePU
prX0YNhebnvyIEhgL5rXPwvkO26UoDaarIAkSfP09DjMD8r0JrgA7GuvbNCZDM75K5JUml0YJk6j
91QpvAxF13ZuPKCcUb3/1sdUmra9LPDPopVxYbAcmXI/KVhZr86uNPjQkHd/jgRRr0iKdqkgvp1n
ICCElIjsw/ipA9N7IurBX/ROcBkYZQUGLjrWL2WUgD7xZxsyKp3mcwwYA9gysAEiA3r7pBbV7kwQ
5ywSGyA1CrvII8pWmvQrqI428eaaVqJG/wWTYWA6EqReGB1DiMEdjuR3qT2bAQL2wdPz+z5yW/Op
L+7Qy5IUrpn9vZaD3BCclDpKNajJcTsYhyQAt3uEBFp8MJWHVH/L/j76RMXzTAS3dxH6r8Gvg0JQ
kj+06kPdf6sKZ57u1U7g0hfKrJeSOJs0VkjhoJMEKae35Ifm1DlwX/oX0GKsggO5oxg90mj4Y4f4
977ZYQTl81N+TwWa8jXfx91pFHhhFhEzoWOET61MFrKVY4cGKIVRR1NtjXmNH0BtSl6KNSgfMO24
Gz/HZqUK7tuCil7I5XxN1aGwCgAaFmE/pPJTDPpYy9Hg3ONpc/syLEUPF6I4pdF61BZLA/tspZ+t
9Gb8DgcwjE0AdDgq1YsSHwP/b5lj4dcuRHJKlEqalluMMgY1m0F5m+V1bR9yUX8K+1NunR2nQP2U
NDNQQCFF+Zj6HwRgj/ZjFT6m0cb/a6IYtiKAKbHkJStUchdd7oYmHAaU8zRk43uUecHMGqQH0glO
a8EOX8jh7HAy9CpJWsgJ5ntVd/3yuRfFreyP4LcNCg8Lwiq+GPG+NMN5C9561Ue/tq8CHU3+JKJc
8rIAC6NdmCMDHBF3LhiMTEtzTrEGhYDxXX2a9ULwRl4UgRQy66bBgDLf3ZuEGEjAopmV+ijKRyP4
LxrMctT/J4Dz9WGrqOOMtn1Hz04y/JSa3JvpYygK7ZeO+1wMp1Z1XPWIWrCOsNnO+YtZYdBOoFFL
luZcBKdRYdAE4ZhgJSDTkKLvNoaWJVS5poSmIsjXxVPBDBIAxwDhAnCMS82yEm1QGhktEnp00NrS
abJKYDZFErjFJAhci4J1wrVwCcgJlrogIl88kLMlsN8/yyLVbYlCGRvaksJvkfZMphFMCIITWZSB
pkFGIYHKGp/KDfw5r5IRPR3FeC9JrlUcSPZ52+gvxSVopvhXBOde0jpoEq2EiHK6A8cziE01NBKX
xwooqmXl5gDSuy1wyRaD4kwFqayNShHvR9Euw0jQUHULp1VlNK5a4Pk9gSTsAPtcCWd6FpX6TBy3
vla3Q3Ng9VKrPgzKJjJfTOJO9aYUtfIvn9WfdXHGcuitqo9mCOrGdyNeV6hVaAKVW1wLul+APgAg
nes2y8rObNlE1ZuUz0P5LQq3oBpPi6c4FkRcAkH84F7VDV2WVTD88rTps2e8YNISYFVeYAgmghY3
7c+KePCGALPRLZDokGMOXyXgKtQ1WONEQ5zsiK/cGDBqwDWGeBV0hJc3VS7VNI56puIEuB4BrS1X
7l78WhAhLlqcMzGcpiltHIPWGmJU+SRJb5WIzXMxPMMoAI4YMOqgaOOMZhEbce6z5sYKYGiVFO4t
AIGTSN0o4bCXh7sxz9H/quYVze1GUCZb6DtAxkhHcQ+j/kgN8AXTGDCbptXOMEV3yj5bI/3vYtwf
3VFrMlLfwyNtFIi8QilkseG5SGZJziwsLEVXxQ1Equt8Gz0+59ugocqr7VRu+YlM0jq8U07KO3Ek
t5aoiKZuSWsYVZANRAX2k9vtlmQ2mXNcttG6LxJG0LEZJDQRbm+bw6UbgN5RFj8gS29pXAgUtj2Z
Gws3oFDWqv+7n+4nU1SLWOhIxE7+EaJz2ZU6m7oqY5yfXQkIhcBVraMPHB1zbeuOgqap/DG2140I
zGPpQpxL5dKAwUTQGcWkNvk+agtM4L7e3rvFIwKcF84IAAfo+b1UkFrt53Jmc4vtCCxIB4BizZpM
vlo5lZkYraODfkkEuLLkL8Hmx7i4MB2FkY1LmSOZAZ9vQKbfavlEMbMR97Qppcoxo9Za64OqumVT
Rkep9ZHnnTJlfXvRy9cCA3pQFzT4X3eI51alpV9ERfdy6ASPee+wZ+id7c13kRNtg2d7ba16kDG5
oeffFVtRxLt4rmcfwEW8aVBJaqAMKHui7Zm5716UDVyorEJhz0Rwu2xKciaNMUrl40pZ6U/hcxi6
vavtqnW5r2I6h465c4Lv8ltNMTa3ur3DS94PKoW5XBQuAJTK6W2WlTExQgjX4k8yYyJ/oESndv5N
//vpEyzzjwLzWU903DWJxRS4Kn5k5rayvnedYDHLXuNMBreaauj9qpwhQzG2YaPQoQZrffyQtg8z
Sj+N7xaATlW9/7CF8FJoQQCCBnoKL29JmkoW6TDi7GgIi1PigSSP+nZKpfRF/Wv2OOYmWOUflTtU
73gYCDkjXW/bmPWN6sid4xzo4YDqACQsYn7dFESvi+b6TBgzSWc+aS7y1B8r6IZcPkya2w7fEhGg
wLL6/Xu/+bEzKQjNNE9xvZQqX1eJBADSH0iSYAakQMuhLljQoj07u2mca6iMqkXTMBY0RdpTaH2f
67fAnk8AY9zLuYW4D6OGmmjI5asF/jwkU9BPwPqu0OKFRpEr/ajseWoj0uk0aAB+bs+teUAz3pvU
EJAUsaPLOutVivv5tR3KCUQZE6gWkugxIOR9UIIXYtXJnWRM8zrp5RizkcAqvq3BvJHDFwLJDPgi
APzUAPnFa7AkNxKmhYE5TZ7b8nUQkbnyzyD+z+eCmzxrQi0LMREDv59IL6b6PKanNFvroHcMOuf2
Ynit5YVxjlKLc20uARRI0aIrg407RVM0Lq4g1XLVecTEKEAQAM4ssqGgPLy8HGrT9ngSqxpFZMca
qfTknZBvUj7SSj8k6rdq2Df9SvaPaiLES184L9Qc2dAP2H8YUOSl7Nzsi7QijD1b+a5gMtbHoHrv
mYDU150QXcnNgJHqwbOHb37SrHz7KMTg+grVOKXGJwAbHhCxgHjmVUYyCsMaeyi1OZWeggkTv6JV
hPq9F6qRU0r3XZgwX9n4hjNWioOiPvjm586TZjRTP6hIg4SbCjAzk08TdXBaNCKYz/n4NNQugauX
MXNc6eFqsDSQGvu0iJ/QETHlER3BEJA3sBIBpjGPbfmeab+b+sm27jV7HU/yOgBcPaAX0+ypM3d5
LgKCunIyOPmLpXPaHEUmUhUpll4FmF01UjoCpimYaKjdj51LutKd4ke9+9seEV4sd+gxeAqldIBY
TDZ1A9BksY9PwEGGsgUHwBz/pa3kxBHOVs5I61pNAHHFlNN2mqicYnhppG3vqEpIjelDtkr3r6/u
+c7y+cuobHtDynud6qPhBOVMVSmj0SwaaLjir/tnbci9MExvJJa5iMufJt9IOsiZZnhsO6MYmsvT
37a+U7qTaWKW03bnxC0ntDElrqGsVPKBHkQ66AbmswcKimFakuMAemY5oSiACiKKr7z59e3684HM
AJx5Xj8LNL1QsPl6gM23djGqdLmWQRzuvAlg8N8phjHrVPXM4GGO3otyn+QZbeXczUcb7i2nsn3q
SEPl6h6Dy7TG8Hhj/Lh9XFdloq99RBACkjiC/kv+nQyEMHmaGuxjMKuuZDp2wvI0FdgVQCIQ24Gr
mY8WYDBDDFlXr11Ju/FDK0SZ+wWDjyr+n6/g7qNa+aOZ+PgKuTWp5n9UCPxyYbfxksG/EMPdP9kq
UBDzBx1BpU0eczyNGCq2vh/1uXZKGzMSXYH3e+KrAG/Ls9DrOlSQ4i4evIZEliBhcNV38rX3SI9h
bICRZvBl4x5ku2WujDry1Zj0W4X1lmgpDaOMmrbb2W9m8V3G+QONCn//0MfCk+3vQw187efbWvBl
6q+U9exLuP0vgCBHMCihYypjpnG16TDOnyfV3lJ3tg/cm9pVCIPBuZebR1leBfPdOH3TJN/F1G8H
sMg4nqja7WpAmjaWl+mtE4POatRamqVvphEB30k023yVJPhn9xBLY2wWdZKvwz67YFKSDqY9TDoN
mzdfXZvmd4mEtG609QiqBL+fnRYUCiYK8a3Ari5qK44MfXdAYNZ5xxlYvVEgd6pjMHQoQJrZFG4m
9R9ai+bT2wfDZwz+WeMfSdy5BJbva6SGJLz80P6ZIXm/avVxa3SiaTuRJO5qqBkOzU8gKSCy68Nz
zzlgv9MHTfTAu2pd5NbEeyUtryxzApETgEh819LorOJf013ZzW4WnTop9lSYykBxZulOkdcq2QXR
XgPRXfeS2m+kfDGtGf/xPkxHIIWizec+tzMnrrxCfUHkO9mn22ewbCIZah9LY2JClntDGST1AemM
DzYk/25EpQyNzKdAQatnO5JVomqrUcYU9WS6mW2/J/6vukajbulH69nu3aLtBa5lWfPPPoiLW+dQ
q0bQ8KDXxJhXxVQ6itzS0D406DexJbAfRvtGfhhag5rR37t3zNyxViHsB0ofnJpkaiYNUQZDkbch
MOKko9+nXpuWgnaQpSVCDoY20ByHrBGfO5aaBGxQJhzCqKOzFG/MAf0DYelmEzATiN9IK/x//bX/
RTFfw8NmyYS2094SjYZe0w3hbQAMBYZ4hkF9wB5d+vGU+FMcZjAzcd38GIEfUtjKC2kNVx0Lxy70
Jz8YtpaMgRy5dzItPBmDch9p2krvE0E9ZWlXoIQMExOPBmT1OE0sYqBHlikuaZyoDSZ7JwTYRfuL
2GVH8RsJyAiy6CUI4nwfTnPkSIN8b4EmW2D/rpLruMKAR4IesOALo9ucAppdofgaKtW0HcvMCy27
clVSywfFL0La64FN03xAl4sdP4VpljnGgAxYEukqjq7DCLbpPwruKMsKcQ7s4pS4aKtL7FSXdehl
xyDa9HVfb2XjWMwmtYN7gr5OOduZ+qHLBMZhwRVcyGW/f+aE/Io0dh5DO6I23qbmsIrm3CtaURaX
ff7V8lSmhnA7AM7mNhwjeYYSseUl8c5QAsduBSMwS6qFbq8/EjhPo/TaFMk5FpLZd4H5OpJtk22S
4ZWMp6zYgcpIUw+DiE196R12IZUzJ4CXD0LNwrp085syv/qSv07lnZQ/1NFnihGYCPQMIuT3xSMD
h6gK7w0t5rtE9BbpBWPCSjUDFsPXNhm6BorcFmQX2IZdHdmZGG5Da7kOJ5OJGYPMKYd1mHh+7pHx
sSAGoMIF6Z+lK4n8759VcTuJ55DaSiVMQ1I8KIB/i4+gmImC32loIyXkZTliBqfIP5A+ptmwvn39
bm8pZpsub0EaZ6nSpnBIpAm9wZbve1Ic+9T6L5ft3zWafJ/2nCbAKmLmr9Qfm/Y+Nt5mkSFZvGhn
ItTLlRSRHMrdiFMDKBSVhwokuAJTJdorzp8kQALTwbMCSxWGqEUiCzAGO7tovNtHwiwCr35gGMBc
HQbNGIvN5UKCapQyNDIhosfEf4QahG+hKa4FC8BeEk4NL70fLhwTW/SZGQw0q9RBP4l8irLrp089
VDd5u6mK0THiGKHJvTx3TjUiWjORVDfXstmsrfHJ7jad/mFrdzL5KMwPibia+mC3uYteGFcb9pL5
wzJqJ2n/tknxy4GdOVJud5B6w7u3wPeGQACjqtHKePWAvjLJgJgMOHrA17VxI4id2BXkjuRikziL
EGSqFbUShGazlyO1NqAeV0e5B0YNp4s1KpNv1t/XUv/x1ajWsiwf4FY4w6AVI8mNEYqgDzVtdnFq
QafRvuhad6l5n0/1p2Zkj7UhmqRZemzDvP4r2OKMQtCTNMUus9ftczd8V9TPwJbd0nou6m0bo599
PpXmvupG2onI2xfu2EV8wu10qHYNEpsQbeiZk/XfB5DX9aKR7CsMIT4K4nfWMKrenyAF5TfaJ806
ml6KaYZxd4n1o7aoEuYUuVOzaKFT4CQP3RmTRMX0VMatm0QABXxTbWRQUzrPb7ev/5I/xxYwNGvM
iIE3ggVMZzcS8yRlVk4I0Yru2zjtU7Il6aoHDMY4b4IJbDX7TEOP4fa22KW03IVYzn4mMwi57Bwv
ugHz6WriJQgIoxRIZyD3qxvXUixAvf3o47UCqKUiBTKriWmUnE7BOpUeM9VVTQdDiOhMQc5s34i+
jx381RUEFA88v8ysI3/vwZVXhRJ2BZBHbjxhFKDtqd09+Oa2Sb5Ps8DWKyJ5nCJKRZAWUYPtiKNx
g2SKEg00VFZluU2lXVR+660nXT+2wyYcO6Qkj5OZ0Dj4HY9upJyMUtRkuHwnz9bPqawBOEOlj9nx
6G95N2/rdF4pMHld9E2VnKR7mTQVWY3nasIXCTzSUrDHOJf+b/P5Li30DOojGpB1ZFtbuPBD6pcr
wz/6KIhleC6VH3b4KxahVf4/Um3gJgD3DBA/3EWQ4IRqs0VBfE6/25jp0vO3ANVds/pmWNtqbBzT
fJI0SbBY/uBBvGfA74LmBmQzcMGcl+/lAdR+kgXseHmrx5MzAAdcPxDlpe4fC1HP8NUbFZMnQFZh
3BkMY/AKEBv9QEo/S0XovK1+rra/H355d0+BK6rKXWkzE4MmEmA7MwYN1OgvbUoglehMnbPIedEp
iHcpPYDqljreRhDM2nwyignCmCee+AwgDPMgl4JUX00LNSgjxz2C4fft+M+P1eq4OlKIxU/88P73
b/zLmm4pfoJ+939/j3oe9XJ6ODju5nTafJ427v70cnr5eNncNnjXnR94jTGyaAadAegoviU8q1pd
84sOPH0Y0VytVpHz9WMT0tuCrttomCB00ykGEPIYddXlnmAmM0uyCZvv7l135a6waI8K0o1LJwwY
OGTiGRAWsgycfayJjT7KCPPzCd3vX/bu8X21fv2l0VdPcMRX/glHfCGJs4xyHii+HULS/njEsYEo
+vZ+LR4MCqxoQwbfC7AOuKVEhV3ETYQkyP7oum/H1W+6hjo4G0FQ98WAd+5S2ELO5XALUdDmHiYF
5Bzf338+Pz8HdKbPYIGeKaaL8O/4L4j2Dp6zefosnafPp4Gyvz4ninoj+4fglfRVOr7+IiCOAtrU
JLCql5pSo485R+cMNIVdl+39FtvL6LGdzcZxBMv/+sNuCeNSUoOZy6NeMWEutJ+uHte4mZDkblyB
qCs+7q+dBjc72Ju+mL858yOPTTC1gFmCqCO7Aastu/bMEGB5WJ/Lft7WouW9PJPJxTOBnYxdU7WQ
mVFC8UsC7u+MvmC1mCh0fq9f1w+Hh8PBExziVdKZXyznQLqqV0M5gWBYwIKuVs/r786dyKgs3neA
3v27pdqlqpiBogI7ny3PPSJVBuv5sIamfhOpyVXgwS+H00kMadWK/CXozV1t1/ROJOErD3uliAZQ
TVANBjo+X0wjcZFLCbp02EntTfrWrzrPXYGJvfR+fZlKZ8PugCDLs3z9z8Ry1z8hfpbNCsQy/Ujo
W+e8vTTeAHcwOa3beL3rmrgVFJ6SUcC3GAWk61c0HDith8I1NWiOv7D/Asdks+fVrf3g/IWVh2Cs
0P45WuZG3ePXL7g47PIwjwo3yi4r+wW/4scB//y6TLhO+OGya3z7Phnsvtz4Kr6zV6r8qpMvvurr
21buP96bfQX7FvyER2A/RF9AmErzX6DKyJ+DmZWRCHD7UhTIFGs1GlyYYEQUXz9gIh/pK1Z/5+yY
mXRPK1FQcxXTIDcHxgSAS6IbF46cuwGkbkLSW5Dbd2DR7gwUTO2O2onukVRE0PQ1h3CxSE4YZ5Xb
OJfi0CJwfgW9D2hA8Qx2evob/waEIfwasMjNw3oplr0+PDiP28f11vOw/M/P0we2ZbtiF+nltN+c
3NPLy/606ehn4A70IxGENswTcx8LRhmcCUoJqIPzs796MmQ5Sk2Am8hlTDkUU1JU3qyQvEHKyO/M
9WwCWSeo81RgZBeOhM0JAnkKgB/m1WiP5UvVNGsDpqkV1CHxcOlc1P/f9EmPdwnAfQTrZKaAWyd6
5oF2i6FqmKmvqPfsSW4nhCR1j3WSFvmX0mm19WA5JlIUZu2ZtqBYxPT4ljQu/insPNH1Wsbi5odh
wCDJnWEcxnwdodGr3aG8evtmX7VI4pVzsTrOEFYgVYrBapE4OYMt8T8bSjbzz/RnsC228WNJ63Xy
PLnDT11gUti94dcJ4BDwOQK2EAwM3H02MJoFUCsb1AvlKRp+AMwatACCkxPI+Hpjnp1cpyZKNvSQ
USU+WlQS9DpsBhR6bm/hkjqerYR/qaoo7A9GBSlZSp7VgXhd68r9kFBFhCh1JUkDJQZsIJQQTH6I
prCnZ+sp2xEeizCAF3Pcjoo3KIY39o+zaAj0qioBuPsLQdzhtIBc8vMZgsoD+ahX81u207bkWMcO
kP5WaHESTRlfP5MuJfJJhrhttDiVIVGeHO292IxufD8dg8d+k9LsODqKozv5SV5F35SJmjthV8qV
MePkc0EqA/ORI4YlE26le/speEm31UvsJgfreQo8INGiP9mpntU71Bduq8+VknKS1ctDVdJ2GFsF
IB4z0AeN5DXMy1UrrW8LubIqnBAuLK39aIibAcubFRUdWg1t1PKxsQEl08ovATptsnoA3aktsi4C
jTW5QHXEuhKfaay87g9yvEFRy4l+gyurG6h6P7jjTt1bK9slz7fXu7ipmFzBXTFsgHtw6y2HJpFn
DZvqpxiVjtd18eLrgj1dXBugpkCDAfIWQGFeHpxaBb3UMxmVbfSbQbd/J7Ny30pTuQH08eo/LOiP
MP5+9DZJgEUEYSH5rcvejG7cQBMs6Crn9nXtz4Rwl8AMdThTAiGadPA1tzcOsQma34ysanXXKN5c
/lKlt9sLE+yiyal/GM/2pPiQaUdg767TGEDDk4Y2UMyLFETt/9btsItwtkROMTLZz0ezQBlDJqfQ
f6h6pxOl9RZ170wEp/OhHYdAYIlwVNZPxCeY7qNmsLm9a1/NSxfuk60DU0OyaWJMF509l8qnz0hh
DjrWodtHCT1X1bHAO6WjIKTw060ePZvoZQpkig78Sr/XUjdG/6wILerLtd36Cna4Zw7Jzkk5mQO+
YkTfBtAvw5GqiImSH+F4n6GHdvBdA/1GvQg6f1FpzlbPrPmZ3LBGtrNsIHeKn1QDBYvNXEauEQms
yOKF+BogB38JG+rldrmZu1jPfciRtA6cbViHYtQb3y9c1Z9GGk6ZU8mKi3mSXVg/3D5itgZ+bzUU
//DcYUNHNmdeqsjXJ0WF7ATIh5oJpgMZ9CkjeTcKcxuIHPDiUf4Rp/G9AKNpVcWkoqSZhsit/y5H
xQ0YucNjacW0zms3LFZZPmyHUHAjl87yXDBndIxIbiYVPAiAEGrcihjbAAzVpuo/9pggub2l1+kM
3BrQ0KkGxmBVoNdyepOivtgB/Qs0cU0G1BQyUwscU7meuhOaSvRy9Nj/XjfkLlHSDTTDnS3BKPry
Rp99AxfEYei9xdgVvkEyY/+5NqVhnxm5BGKxondyuQRlpRTM62C0pl0ZqfV9Ntbr1rJEAGX/z2bo
oK1kKfsrVj4FLV7oVsOHyEaMMVO37zax+UtqV4m+AuVFYYwAEac98GVHkfliJvBKt8E5x2i9McnC
d4RUJAaskwyGhjCY7ohUeUkqmtlYVCtg4+iWhVcbuiovTYQKbtUMYTm2OXq3knVCPmzJS3VBgLNk
61GmwRPYYtD9GudOYmkkUlHWLM7Qd51RbMIupsP0U6C3S/vF8HeBCoVHqMzvF/hWIsWKEUapPUzs
6FsvuYn5DL0tZQeIX+o3n5BV3Ga+A6Lvn2NZvDWNeao033aUjHzDDDERWKdF04gKj8xy6ADc5Fvb
+lSCY6ozmKcm83ziP0bmvGnnCs2LKJL70UnrMk8fMy9IBRHD9ZMVtxi1LOQMWWEQ2QfuaBM86oiU
QnT5UBvjOqq1nyngY7L2ESk9VwnC3xZ6KmP7Wz90ABn53sbwQkOtbhs9QaCmUsP+fvuE2KXlFRrn
YmGwHvSTBk+nNQFDtWonKHQ0IgfRnzIyrVOdUN8f74q8X/mJCNpmSb/PJXJxU9nb6TTNkFjGc4X+
TM0FZ8P3CC38uiTq91vS8nNZnJYrUjuP6gBZCaJpG0h8ZvlSikBolvzduRB2B858eq1LKH7YEAII
UxrHFQVrt2Tv/BBPXO/2aS29hs5FcQpUpG0XFmEJ3ER0nTa5h04OM3r3QXKp4p03BR0tO4HZXxap
oUXNxhDxFd5lPJRRgvEDGFu/gqTYqRPQAdgyMor2nW80FFzWiSRCnf9qyr/SS9bzjVYyxO5f5Yqz
TU39zpDUFPZJW0evGOdDqjs/FEdCU2cveZPjb+3D6GpIeWfH0p2p//xWOdp23EXP/lv1oQnC1iU7
xqaVdMaoh+Qdp0hSVutTqMAoE22kwB+5iwJhzLaorDYquoxwCz6G8/FFns26njYwySftUVkVu8AD
5+3oqCt9HawwWjZQRzTvsaS77FANQKeCS4Jvey9K5A6KpkUMY2Ao8yGb+iFzE1hN3Y3ScnDioP0f
0r5sSU6d6faJiGCWdAvU1F09T27fEG4PSExiFvD0/8Invu1qiijCPhfbNzuisyRSqVTmyrUAfawl
qVYymqXFUsAVYBUKpFDXnR2aIkM6oUMYKxvuEmvbgClB/ctNiqF33KMMI/CYrP1sQ296lQvIwPpt
+00bbyPwUDGAMLaXz+TiSqD3ik+Gqi3++WxlJKCDxXWKA0LFU9t2r3HFParGzWUzi1kPpOMg2Q1Y
HZTaZnYaBtJmvR+Q57Ibh4MN7lrl26HaVe297myksQEozHSPRvd82fDi+k7szuI1742WKz5OMTTf
MkhIWeWjzLSVXVy6h05XNztgcYSRzUxhFzmxC7+yCLgV+bhnwoaATpGTrShaCJDm+QoOfdkudHow
a4E+3pwixVE5EPUNVjeKzBcZve6IGwyjdhdq6JMZ2tZ1f13ez6VQggjyP4tzTouwyURn5ahbWxLs
+vEta9f4nBZTnFMTM1fBC88u3QgmKFjnixYna8Oj+0i9Fa6fm3sTjY5wbUZt6Z5gSPAwgIoS79k9
EToA5I6xAzfpwIvnvKtcQn9JBVbX3IpqYmnPjroaDpc3c8XqfDNt3O9J18Eq7e/G4i5u703+Cm7k
2t5XYLmxV7xl6SycLHLOfAKGnRZqvjCn4ieZXnPLBqr6H07CqY3ZeQN6TLqRCRt2UgOi5zk2SGQw
6FcNwdCgTbVibm1Js4M3ZDQZSh3mCP+WAi2a95uqXflKS2V59Gpwj8PtwXgyJwWykqgpwfmDSDyk
qdgaZhe9o6PofhdjwrZMGvlTL2lyS/qmGv2hirQ7EGy43FdJpI68TNPrxqFqjUZ5Ye24ziH1DAIL
6P3NZ7ppzjA+jic8qlCHMLqqSe/Rbk0RbOk0guNlEgkBugwZ9uTDJ6kMII+VtDoUCpUCzYNGS/M+
ypzrtFd4t1ZsN3SmCpDD3fQdplp5LEf/8iFZWqYDFRbkbwBzgZ939gMwTFhkKd7LIX2i9r2ke0Ot
mDgHdkBP+dTGLORYXTHmDDVzvxGxnyTjpF/tqVEPSFhtGqEdTQxa8871hFH6icX8JOs8PYfgYdyD
ogF6X5aJWfSvBDXBy6t3sbpZJvnpl83OEyVJGdZT4bSKQJ33qlqcoauo3l22shDVJ65LiNwSiLvi
Rf15j90urVGpwKvSrH4l1TOvXi7//cVVTDmG7loWXHaWL9WOXodDjXw4Y5uy9Joq9YYyoLm2sluL
vgJmKXjsxFWiW5/XocwYxzTBC8MKr0ztZ9nt6Brt2ZqJaStPzoPuDGWsepho6RODyERbBfqwMs+5
ZmP6/yc2JPreaMLj1ULlL6g8JfKuLx4vf5GlL26BSgW9BwxIojr32YQrUVVxCb74CM8doACPFOyy
hcXIAcAIRNjgUM5ZkhyNZdg4EXZKutcMorUQW5F+CmI6iLu6zq5XqLOt4SSXl/XH5pQwnexcxSds
L3r5vvXEDG/YOZ7h2e9yx27HwYtf6yMIUFeQA0sfC7BBDNCaJphp5jJRqWtljS2nB7R2TN2dhmf0
qvLHQqLgntqYztfpsgw91JtmWlYZGDoKg8GY3YTiRSegkvHatUfBYjxEu8Z14RsgvJk/rOKQE6Pu
8WBs/S7QX3rhdZBS6XzqoRV8pHd6MHjadbNNd8q77DWLu2kBL23j+OLNPo8U9RC5rYVIAU1rm18V
/Vcq1ogkpigwj6kgaPjPxsxJZJ7YbQ5iXHRHiSf20cZ8D4/tlu1A8vIYBcZKzW55SWBdmCqJBDDh
zx8vK23B+YglUQP39HeV3QzNion/pzp9tiZUOCBWjjiLM/3ZSBP31ZAIDH+nmihfdGQMH46edK82
zQpQ/Ybm17TO2SEUsXZL8ri5ijMj28SWY+9DqfNDFFfNu92HIL2PZbjXjWjcxpoToR4Etoud7KJw
20cgrdDdsQMLAcnHd+AHbd+N+hTu0dt64Wkl1GuzIW5vGpHCR2q38EXdmjf1QLS7CrQljadT0HqV
0E78ZsZGeuNmbfEQFnV/tGPR3Kda1aJOyAsmvCRj/Va0dRREuvlBx6SNN7ldh6ZnIvF5blshcE93
4tYhlVMHwhHxCBJYjMB5OSc19UY51K+Nm4DMn+rqEZd8dDCAvoVQB15nXttSCLoUPSgOrbGsjsKy
pl8WxocOg5OBWbY5Jm1sHgc5kwpsxk611XPFsl0ble0e/SF1cMNMRL4+cuslSkd6pdy6ryAWAz7V
TWinQ+HZmW4fzUIP95FifewVtV7XXotN3CogVwKnGrX33nAzbd+1KQTuiNOxbex2YpeNzP2SNRwo
EF3XnmMkHV/HkIZ3daHsjWZwC+K8wKanGKcmoKsDMs7uNoOeGG/WaKL4EvXudZq1xrc2rcyfNsY1
7xVJ442sDIFXfmhmaaDlMn3LEhfDmxGT6Y88dPqr2NKy19jouoPMjdGv1ICJZinaG05p7jcpsW5C
bTDQErf4gfZmfGMKpwwqALuhAIRG3RsrTfdB5RGLMTBUWQXoQWmqtuD5idJdW3DzIEEo9pDEVrnV
ASYABYplDVeaytVX0nF9Q7QKbT6KmaCdAgK/8mzhpPc0jerbNCwhHyfZlHiyPnqKkix/lPnoyiAu
eHFoZVm+R7bLAXswKvXN7mKt8lJjGJ0rk6fNlzgh2jYe0+IqbHXrOW8LKzwA2Sb2bWKOD4ay8i0Y
EhxfCzXy4JAyPDQGkphdZwNVsSnbMjQ8yPGKCiSSYFLYpXXdP6RFB1KFPmXhUTlatndDrd2HotAM
j/Sl/Mjjlj9b2BfulbzSniLDqcFeBHa+Zxnb/ZMZNcZXVrAYggIMFBVxEefPudWV35wUtWDPzF1Q
ePOEl29SpewhZFENPGxhWbtWs7NrqnpAZtqu36ayVs9mOZggBtEq+avvVL8xgEF5Nl2R1X5K0eb3
MlP2xSYTjD9ZSRgfM+GANyJCReHZHExtK8MWDDG61NPc42GvXq0K3A1hmlXMy5XrXqvCDG8jq8EB
lmATwCka7APPiu4aVFr6O4ReDfDll6C1QboWZsHQSXKbVShFega87FCGArpknVslA3B2Y3VlV1py
P8RjC310m5dgzHSTbe406HQ4I69QN3b6o4Zs+AcotNVLQVh7yGjKQNeK9s1djsJSHg0lD4pKVt9A
B8NvEQ3bQANF7gfJzHI72lCHsLq8515Nilh64zBE16ITeG+zARQZJbTNn3qE660e12YHvjkbkDxW
lFtq0eTGLmT8qIUD37vccnAckgIHyeXNJrLy/jodxm4rRzd5z1itefYAbrpsSMhe6aTrPTdywLFT
DQTtGsOsyy1pJ6q+gdC7zi7VRoDJbyO7xFG7wnUr5tPMdkYPExU185QUZROYvE45KkkVAEVOATZn
r7OtfNOCntbySUSSjWuA8IhiyLIGaVyvYcDSdqrBH2uQBPpMr5Nf3M1Z5PWybF5LycLNYFXFO7HD
Zt/xNNkOdlq/QwsQE8mAgfqV1jabilRFALIo9cJzbXyzjVb/peyEeoQk8gGgNnKMMGxwjYm28WDA
EV/aTONyJTlYfkb8Se/P0iDaIvQhoyzgmKXzRuXXMPNVtVbeXcoiwXL43zNiloQIw+SR68BO3l45
1kvc/X0hxj39+7MERCtxFYQ2UsYSTN+Q2KmdV4O+/n0idWpjlnWA8sTq0gJrgEJC3L5V7CkJHy6b
WNmm3w+Ak6yUhTkG6iuYMO0vPC3xFFoZF1jKnDC65RDUN/BAn/cUBr1NBj1DGpoZV6LfaJnw9HDt
ybCUDZ4amX0MzF0rojcwAsnCb+VtdDvuNd8N2q3qvNYvvun7y7t2Pn44FRtOVjX7Mknq0MicVqV8
A5H0ftzfd9eAXt1buxcW6Me1lHry1nlqCLIL0J3aBF3SebNcp5pZsgb555ABUqLuqfbQOjcRvRvd
lef3mqXJYU4cokQM5DmfLOk7m+8jDHXb7sOY7CQLVjZxqvqcLwqTJOjCYDxgjmOO08xxuwymwof4
jhgbB5CJq8YX5sb6scZyseiGzn+25n5uGkVY5jFsdUZA7dvRBv32vxwljESieYZKIyQyPu9c1btm
aoTorTfFjcOk12Qr731zKXZOLdD/PRDMzxZAlddXKsEDAXwgRyALvzSHO7WJqO/u4ns3ID5PPfWl
uXI9tit+5T7uiheQn+wVal6blY83PUbmH+/0t8zKNFxoQ2LRMPY763EEaQ3AQAZ5N9mbDkAnvFIr
QDS4tddE2pbiFSDc2F/QAqHYPzNbtTmXxgTm1Opd2WdeWq2JREyf6WxhJxZmByBqCzNiE5KTtcPX
wviRAoTI9NBzwakUi+8sBUNc06/ciouFFrBBYl4GYBUQ9M6uqzqurdqIf39a008BqEIFYk9br/Gj
O/Gx8u2WDt6psVm4LGsSt+BlRZkU5GG9ODiYHENcps5W8H0v3kL7R1z+WjE6Oed8X0+Nzo6HrGL0
ZTIY5QJzEtWP7AoVf9/+rgfxpt/lLyvmpjWcm8OrA1xdgHvOixC2XpZRqE24n4fqaAXp4UP40U3j
EXCz+uZ9uK0P6A/R2+hurZG45EBA5f1neba7rBp5FE4uWqVbsB78io769+o13pGVCuMZGwfqfph+
/2NotqM5S0RYTRqWNrjvn+TrdtxBIhiDTrbn/shunEf+gXffLaji3Nvqha5cFEtYIhdwIorKow08
whnfBl53pl3gg97Ix+aO3tuFR3clyrY+8yM//irvh2u8rlmQvf3Ltz2xPIuDEAySjE+u1HyhjneH
/NjYuYFFPPmdcm/YVp4I6mvxAXbm3DcOK9YXHfnE+iwECc3ScEXCevmq8Djb3xnES19VUFxpO7Fd
oyBYuo+BfQFVKpLZCQIDPz+5j0UNrnV3AnnL8FYIT7nbptip+iZc6/ot3ZCnhmZxrxuqgXUT9lqr
ntvqixUdWn3FZZaC96mJ6SecrCUu4a5iCq0jOfQQOoam3D9km9MgP0rWYDgnc2Z+EBXi0EwoVaau
1bAjbMOclVrx0iV80meazy4YdVbrYBTBPo30qGh61YgkMCSErGMzuOxqi6b+ZBTz0dE0b8BXzqeW
TveSq63Lr2W4c62VZHbpw0NzCUBMgCTx3+yrEF3kZd1OhWmyU9FWK0HIstadW1qJ6zJImQPlwM7Q
S7IYKY8UoCMcBEEZsEQYBk3lxog3l3dsCaPinhqaebGuxZWdNZOhuimOKD8mIFM3xg1p6voeLKah
X3Ut5NNc92uvG3Xgjs42dYXlt7ZYu9SXji6acXgpOGDegYjeZ3dPG2uUo4lHAkm2uolBLP4Y6dcN
5HZ6Y6UevnSyTk3NImJemCUuCpiahnaE9aD4GpRp2YILwDFuU7CPzxIUMFtlJJ6K+k29K+St1a1k
z4seggb1//7+/NbMoVxQ9fj7Zf4D9NNBBHnwnEGPHtObl31kaWAOXRHkjkCJTGOws5AKRwRko4Ip
sBoHGNxByqNtnSjzClQ3m5EAzk08MxKbKJFHDCXdDqgSj3WLGmoH5iuMvY+6JxTbt8ZtGzKUSFf2
YimDOP2BMyduOtmO7bQXrfZG3XvuXoGYm0u/bK7KYm+tASwXt/5kP2YBANVp3KgCvZQEeI9aNJ5b
DL4p9xMF7eWtXwo1pwubfsnJBZCz2NHSAQuLMRRhvTTara6vRIBFP4WC3MSAgmbe3E+VljvohgFP
GJtHnhjoua+Cm5b364+JmasOrrRRLsd+tRgw8Xnmt7f5NtqQTRm4d+1BC/Jf4rl9oisXz2LRAXS8
/y1tlu91I+FaMX0nTLCJ2+be1DyU+b0f+hE89oGB595fz6kjwzyx+Jtx4eR7iTxlIEqHxVToflo/
12Sbp1/S+qhla9Nli/3KU1uzaBmqsEk4g2+kh/FoXVsBqrm3zC824lB/17+bHjkOe+g70cdxpfO2
4jJsFjxD5laqNOEyXBR7GYuja6f/cMeeLm4WciCaM/RxiI1kbruTlkKdGxLZJP1b54dmD+oDYGWC
fgvkemd7CPqDtGBDlvsDyCfRw7vtI3slNp1t1m8TgEQDRgRpoHnwNCVYXm0nx0TvEB2KGmqgEG78
fjlMnB0w2MDoKTAN+sTpM68ZRrwV1A6L3B+dD9qDM/G9Ap2nrlbMnEWjyQxa1JDppMiw52/uqI0T
hW+P3bKvZcluMpsE0Lz925g3szKLFkx1yjIErFRFvhtFdYwd+0eWZytOvLhnEOPEvoGO0JjPvDXC
iZnsYCZyv4j8o09Dr6yDenWeZnKhT+/qaTn/2QGvx+cQXriNdGIFO2leB1q5G/uvlrwauelxN/Ec
divRui1Rwlh5dk3bdMnuzLVR/kyjLpzs2s2keuznHfNA7blB29qzrUd9FYi0sKMMJAuOC0K23+K+
n1ea96Fo+gY6SBAz8qNeokOrvNB6DfuVh/yaodl17wqNG9YAQ7UF+R8iLPPgmkxeD1XxNSHomV0+
XQs7yYxpumsqytvO/EXZalnSGhaCRF0kr3oJ7a6obT09y71Yz2+sjHihba7YXFqiAQQREGrAqNlz
6HhCDI2KuM19Cxo5quu8jgcMZLBh+bcPQIrphQnRD/gEPtsc5yk6VUFsAaHDwQAMneQPXQOj+hbh
K8d6aUUTCB4cIHgzgfzws3ewQS9AVIEVDQn4Ps3njj1Y6UZU1srOLQSp32D7/9mZOQfXNZB2C9Qx
xpDsBIjQTYL5iHrcXnaK3793dr4+2Zl+x8lV34ccSX+G9UAmKgB80rfUtiYbd/AL98rAIGPBfQjm
1pgOa8drYa2cgcVlQtIEHkKA/Jtz9gKdUY6WgWWCymRjaMnGHOyNYcrHy8s8e5JN7vHHzJyhN7Rb
I9VSmIk49+3wq7LKJ1uXQWMae1msOeOitekihtSN4Z4h0kUPSmpFRywKbqEX8lq3P4T4GXV1wNM1
+uuFixlIQGBs0eRARW7ukIZW62XdYWmWyO+1zDqS8tvlzVv8RicWZq5Y6oBFZwwWSIxx26jzMDL4
aCfpiisuLgRzTsALoyt+1kdpRD5kYBNFfKLRg076J2sVYjgdzjNnZ3gcgFbShCzt7PACROOYmXTg
7H34GErMMctnko3BVMJ8yvON2T0Q+4b81MFZlGfN7vI+LoUOtLvAfjGlOCi6fD5qwD+VGFAfcj+m
YHSv/Fx9F+0mhKLKZTtLgd6aZK6wTFQf5qjGysmUYQoDdixyM0L3rJeuF2Lak7F011HDg6zJyjE+
J1fAAQMrqIOyO3gcznp6UL3Nc2VjZAY1oDc7gm6PyNqvJLWui8a5AX2K64Nc5NmtyKNQvfKchBuH
ylb6VZiVB9CUWduiKVHENqyXy7tx9qjGLwMVL1JKamCObt5CrQrHUGIA1qBShmfVPrAVUbktsp+h
A7Em9rw6RrH0mSEWgioDIpqJr/D5M0cQ2xMuhFow8BJ5YftB8HgqRh8V1n9Y2ImdWYJJSzwLqYRS
Uti9NP19lx8A5AkyZ1+wG6PYFuofrtjfrAoIaWhYzWeIoWHkaADf4QVAY99WUGjSQIBTraHml6LN
qZlpe08uJLsBHb1BsX0uA+IN7dQxCih7vrx3S0dkempAxRz+igHxz0aoqLOMtQJdgv425DdZZXuU
7JmOccANH/5l406MzT4U1ytZZ2mMqGPrXllemwKK3sWKNyzdOacrmhUJkjqqaw0xFDMsW420fm4A
+YUyFuiu13qxiw7+Zz3z0adutHWVRjAVGe8F3ffJQ2U+l8VK4r9mZRYtXaaSvnZghdEDg9hVcddp
Xrem57EYHfDShB8gNWbzvNGO0i4WGXLwyIoC1v7UQVsIa6SGKDo0WTBK79NhLT9YcnFMvONzoZ+N
qZjZNSRiaWYQkMt9JFeYpC4huBRtKHm47OPnjbopJqMXolsY+jMBYf7s5Ekqwcxt4bYrSwxLcwtN
JHQIUQH1VB8fTBluHWVXQP623kSLY+TfMye/SXq27aC01ZUKOK1fTlmuXINLW453DBgQMLoAEvRp
d04OOC7+UMUclYS8IUFTSMT8X0lR76Txko++Jm+KNU2hpf2emsHocYA3DzfBZ4sFgew0dLZx2sss
3pd6Cj0Ai/c30krd4PKmL5rCvoOMmUGgfA4GsRFZwpxhcbIabxjkYlWvP7tEPV02c14ThA0IzKMz
iFQJjYbZJmJo3s306Tk+QgKKJPyla8RN3f0cwh+WgkoXb7jnoJEHyqMnA/grxwQIUDN1aFa1a2yP
v8uB87Tq1J9nCWJjlOBDZPBnDQqCL23idMU+REE53nQOGZ7ssDfCLSaYc4x0mKTNgsJg3Td4pgoG
ZkSFTyjIMXykBIZ8pKbWvPatIWJPC2tGghJo4mo7cCWvWSXJRzaM7BHI07RAwcGgT3EYsweAcCy/
y8L6vcRfib0YkxFf0pL2u4bLKNlGmt0By1roWevxJim6h0qhoBbgE9U9RB1LSX2MiydbxaEislFK
2fWW1KmLUbLRCuqKFPeAEo1AEcQpRqDaoiE+6Z1iWzZgHI0aDahUGxrkXs/bgmFESpW3rGqM0XPd
Pv+hAeX5BfBuKN8KUurCKyIbr6reHpFS1yV0pe24MF0QYRALlAqR/qTKro9vWntw7w0OOP2m6QqF
anNvpneJKdrALKzIhY6vm+7sFLAZr9T08BXw+57c8AzPRT9WFrkzqqw68Kgi2z7ukB2ENMLJL2ua
6Vh9TF5UXEaQA227dGdUDSiLIHGTb2MGsUffFNCm6aK6/xbqPG5BpgT5WO6YRbpybpai/akLzfy5
GtVYobma+0A2e3WI/sojQW2JJisX/zngBgcHEudQNEGxFD2JmaE61ic5NxzQob/LQT5DNrG+HcoX
SsF3HV9DHsPS9pcP61JMODU5y2h62tUk11B4qdAzQMcOwnG8eIBi8PtlO4t7CF49HfIPtoHL5XOY
Y3U5dnkKO01f7RW3d7KMXwAmfixatfK5lrfxj605rq4fciWMqeI8unuDfujDQ2MLf6Df7GIzjps6
eYirdqX0svDIQP0Kb11M8073xnxQJtHbqBJ1iVogu4nKe6luqv57xL8N0o+d7YADK55xzj0DZYQC
SmdmIJIvTfpxeZvP76/Pv8L8vM3KqGjYcPyKLsEgafiE4Z0A1PB+yANVvHGBsZkVnOu5A8Gi5UAM
ES98VPlnF3nuYFRV8Cb3wXPrF6W2tQU9qHDNzDnPFoUd3Mtoxk7SJXPailB1LjQXJVIu5T7ZrHsQ
Ha/2DWdXriUkhg4SBTJFPPIaUR0EJjU2wOrRFdc6T2QNHdfXNHpIzUnQ6/P2jjRhBfBNObaxvkHm
wndhRtugGTBGwTCl4NnQ3FqJCksbDKCyAfWgScpkDoUAMxCGlvRUoojep16VpbUfleAuaAvj52Xn
WTg40x4DvzVpT0Dwc5aLhEYPDrEEy8vKVwH+Sz54VgWf0d617FuHnrN5HMY1ioSl9Z0atT/vqZ4B
HlDZcFnIP+9jw/3S8HYrq79nw5wcaOqpoFlAINs6W5yOCZlQ2jUqD+AHyrLbij1nSKCzO1r7drXJ
6psszFeiwnnUm2y6YH/AluKWnx0OgLFbTCnhcNTZzwqdtljehuHg5drKl1vcwxM7s2MfMiaHlGBt
VX0l0w8Mthh/jST+vX1/ljLbvipmrWNkWEpTPYy69HrMoF12v7XNmjkCNWvi8ByLSAoQLmjZIRH0
gaRQv27XesiLYfJkv6b9PEnzM5AgomeExeT0ToPiHeadxv5gISUOjaMyQg9MUv+wOpwonOKJXU6f
Q7SYBYk1RVHLNhs74NndIG7zTmyt/q8f9Mge/9iZ0xooXluDzmGHG/m1a+Sbxk2DMY1WIuGSx52a
mXt2n3Z2q8NMq3UIyXTDsyoosnplNefYKbgdIhFxgenEbPr8nahKMG3pFPXdQqgRXSEV2luzacXg
9UljZTeJ2aI6R0vtVuii21jVkH+lKuuuzRqzkp6qwOt52U2XfAdceDjQqNJi+nzmO1oOOgmmZVAd
jq3uiz6MAFyGyiC1p9c2/Sbdob5zRKQaX0NTAUkc4u3m8k9Y3PyTTZkdd2JVNl4q2BQadk8yNH7U
xA6IXHnHLS30dOtnJ97I67EYQnxiot5YU3iGNPywfBitW66DaTP50q+xOS2uC3g8dK7MKX+bWYTU
FMbeTFTZhaDhNgYByxU4QhJ0cVNn5StOweTzsxB+NZXYUA+Gmta8EArAWxPJyVTbWkcw19+LfG1q
ZfE6Rd9vcmCgDK15dZeDF64ZdbRaSsjKRZVvDXtT3zfd1mo2BrufBjabdgV0txREsX2AkKG+gix0
toWaxvQBZK/oNfaRR4zGT8fhkNn2xs2bFS88r1MCmYlOAUaAppn6eTJEElZWI1ie0TvNvFELxi4C
n+57Zd7k6ir/a6oPBIJTa7NCJclUM2YZrHFUrmm+s3SIrcvak6tj/NPpmbsGrmok86BeQOCZzsXJ
5aCNFUbap3UNjh5Qp9lCjivAvLjX1JofExC6Dm9Mpf5Q9jdhSrYhhOUun++lj4gfgEo2VHQm7/n8
C7JMFlGvcBNyPPTD7HtLeZDp5UFnYuUbLp1xivY3hiDwDc86xmJ0aZ4JbULO3HVUbfXUY829Q49W
fFCgZyBkbQZyyWvQ/gG1JoC9U1fm89oo5vqNOhWgwaLfRgO55X1W214NpUnSB1HNV7ZyIWPHRuJd
Mn1QtO9mW2mWsoBYfYlqQUvL63Kw6RWGtgEi7MELsLFQBdk1Da3X6I0WwosBKggUEjHfhTrn7Bi6
fSd7Ob1GnNjZAZS9LTDTfdlJFk1gXaBl0AHFd2cb2bmYJCcDwfED/UBpokSEFu5lEwt+CEAqpP/A
Wo0L+CxlboeSja2DyzfL9iDI97T+WAnTYzxc8cMlSygLUGIABgKE5Hy/ZJwmZuQi8gPmHasokOzK
kQ+RuWJn8RlJXDzgdKZjfmGeTziigwMm2DWZh55lKcAXnkrm9flXZ7gTyV1h37nubiyb7eWtnL7G
PKhMSGJ4PIKyPv9awC63dqSwwEb7ptnmdY6qVR6tvMUXKq/QF0ZfFccKyGt7DqNxqzAznQyHi5jc
q4adlPd9/OBmqHXuuLvX66Npbkdh+wqZp/GOKtvlVZ6FExOYctsFuzmSIMSTyWdPQqfLSiCy8zyF
3jTqDu02Iddgy00d14syfdNKkF/VK8fgzHNmJmfHwEG9PioimQLPAFaP5qMWO6msYGw+Li/tPBOd
GZp+yMnanJwNghhY2+AgMOZQ0S4UCVxSXUVNFHvgZwlI82FhKlWpfBObwkuttffkufvOfsSsAGEn
nUnRzcZodxZ6qblDq9Oz6c/R+V66HwO/aXrgf+1d3a7k4WdR+7ddnEugYDAWO096qTXwBDXyFK+K
eB8R5jEZHs34qaFQIviI14C3Z1F7Zm6216U0NFezYS7i41s+lJvOdq8KXMHADyDJYL8uf9tFH0LZ
bgp1E6fnLPpAEC9mtC5SSO/SAARisrgd9V08rKH8F5cF5AMIssBddQaH4WKUGOmAnTJ7mg5FV+56
Ax3k8obWK8DsRVO/+0nIBAEYnL3PiirjbhWXIEjUDV+P9qCnyOR2CL+JNerwJdcAx+tvFmCik3m7
Wgy0b6CllvpGs2mcwDUeuuROd5VPjGPdrJz2szAKxzg1NssCDTwQIk5gLO/qfNehk+Jp1G4OeAWu
qSatmZplDoCblXZmwJSlbsnwPdXu9TFZiZdLjgfEso16pmETe148NaZGh4zhEAXmf5JW+gBteAUw
9OyfVnNiafZkhPA1G5mEpahpPA3zIkZ423Xvl8/RUvg/Xc7sHMVlB9xaDiOOLbzSeqxL4RnOzjCe
s6H06v4OVdnLFhc3EA0FsGcyA8MVs3iIyyZq86HB9BK/teW20A8ifTbjFa9bcHGKA6tP0FSMQs9d
vC/KYSgoUn5i/zLJpkOlwzl0ABXr5HsXaitOsXB08dZBFLKQJ+toPH2+aMy6l/VI9NTPnM4fMAaE
dtGz7fZ7psnrLHLXWqTTpfwpNUFaDDgxCLwZgBNk/kwdMeLUWhb2cNTdjXLpJoxWHtsLRwlzL7Y1
KStAE3SuZ5zXNQZsQBvic+1rEd1mqMnE6Urus2ZjFhlsTIOQrISNqR6TU4CUtaNB++1f+9unlcy+
jRKJY0UFPKECxw8AW2l5ENaTARbP/x87gH989oEx6qC0N2I1OlpGUr/j4tDGBUAtK579+2qbf3x0
NPBKwT/s7KEyaRGVKJph2yrMVINqZShQb0GqHqAbIACIppLLTdaWDGBAHTRMAMgdYkXAM08L/L5U
8QSqKqXajZzHW9hof4LGGU3kCm2oewqC7myTVLGeXot+jIgH2qJQbRqcNbJvcytFCV7WFhRDChAP
aWP/FoIf9T2O6ugIHtrhax+lJHxIWtN6t9uBBJJrHCARnUTg4DTcH6FIxnuSmhnmjVAn3BVFkSvP
7SMV+2NfteGuChvSHTHFo5Vbq04MvjOiiL9VTqfetKq0LD+Xkr8XAzWEp0UhGoe0Mbt9WJj5VsWo
fK8c8KVwgi4hdayJCBGiZrOPW+AyyAwb7FIgdGycXYUkrrD3fXks7E1GHy+70tLBOLU2i/xRjGJp
bMIaAWgGDGmeBvgFZX89TYsocmpmFvvrZITTgOLJN6wfRvaQQPCn/V6uSVcsJcAwQ0w6kfMDOzmt
9iQLr0KHgwjDRQJcfi+ARsh2ln2X8Ni3imsNfAbyjpX3rvtweQ9XzU730IlZ1fAoRVacglnkB5i1
PZk9QpMAgKWN46DRat/VGvh8fW2VI3rh60FrHiBqMERP7jJbLwU2SGM2YBzAaHy35dcRNGyO8xB1
gLLUV240bMBd5UWJc+ib2zFxHvCQP4xcXg2YnL68CQv30qefMtuDpqKp1hj4KTaEKj1LOoHmFIFt
NRFE1xJgttagUQvpBBb+f5x92XLcurLsFzGC8/AKDj2pW7Ms+4UhyRZJcJ5Bfv1NOu45qxvNaITP
etgP2xGqBlgoFKqyMnEvAUUEghkefx+aYZHoOcCcWWmCWBwE6jZIoYwcCAyp/MaAyLad2mcQAP6+
vdDrsT8UwvDIgUOjHWqBW/jya1uRYbXM6XPXnF6NSg5iJX9zxoIMNHt22phENiYP0fdQ2oYoMXtI
UPnsjOS5U5/1nh5D5YVZlQtK9N3tH3b9BZAl4oGvgTTcxqwMd8cZBlChIJUClkmpNsC9YGrGHW0T
DCk5kTImuBtWrak4bXipKEsd8nIX0JChcdqglNyx0psKC9K8EkkmiKVFb4VQlOZawh5EEmdfmx+D
MNB5HiVlgEByOe9CFCKVyM4t1Ev07iibAxvdqkjpgc6tVe7TWAoPspUlEHKu2vg7nDRZcrvUVNyl
M/IgqxPd0txWSqJLaQYq4j7sfsapwd6GaBpVQsEDuI/HwdhPspw9yBS5TxGVggG4tbiBhBj0/8t8
h4Ua6+Ue0mhuu3hguatIwwCm8f4o262BUKz/BGVE6mPi+8WuogcjQ80p1YjC+u/bPrOcyosLHtob
6NqiBirjwkEWe/kLwjmacyu2JBJD5zWMAgcaShLzal3gm1dZ5F87OoIU7ng0IBZvOouQ6IO0sZrA
TlO9ZBoQ7dWv2wu5ioScAc75zbSb5rxcDLBn+IWiPMbMv21CtAYuu+uMSaNpBxMghgiMPiRAEwsS
O4EJfnq5VCgC2rJNbWwSPXqTHcF3WN8mCwAyIFUWWYHL7xAy1RwcByfVpi2xxqBpnlTz31MKkBga
oClYerNX1Vo9tmZJS+Qc+Xz+Q9PijdNab6aSCfbqynWXiPC3lIjiGV54XACaR8pMo0ZEmEYgFdVg
MFq3jzd5L5qbWwn46JYhwqngJgd2lR8FbJURdWl7kX9UwZmLpPt9KL1G8fJ5P8iveh+EQGbGW61m
JIsgdaTdZwlwi1tZc1X8f7e98OoLIukGJtrCbCLOESL95ReUMzpLiEkookKTvIy3/QRQmSi4r4Rb
fDkkA6i42woqxoujnp1XKXPwDIvnzPWC4/3L8t/ThhAIzz9PZBuT7VbwPrv+mIu0G5B/EENBSOTj
UB8DPMpqZFARuMuUxGPGL1V9Y50gSlydL1zd52Y498cjR6vbEmZy9FxH/TQ5IuzIyrUIC3idQ34L
SA4+0BnZlCg5JKncUutBigxcuJcW2Sab/bAQnOW1xWAoC88BDHQux/nyG5nmHMIVkIekDu0euiJp
78YuzwX+tnJJKRreIlAVw1jg0tC9NGMXoaY3cp270cLfWmtQUYP63z0GWklYxn4FZhE6fbIhD7L2
K6yN59v+ft0nxzc7t899MxpJxmB2Te52NeD99UDqSQLyTIlPc/jdtEkwSXpEZry6majyu/YxIUiA
9BI5Du5nbodLgCcg6Nsi04PISzIcVcyx4jERssOczoJ9XjsBZ7b+UsCcnbgEgGcdlCa5q82d2yu2
W7IDxght0Zt+dU3GMjykYQocusKXnzONTXREzAX5jVKfAqiWlQX9dMq6X4VIh3zddc5scVGEDXrb
pxZsocSDN+wfWcEbFgzVpatbnzPaIokelFowsJfbPrOyRhQsFlTFwm2JH3C5RnQQE2BegAYd8++o
kMBhjaRKJzLdW46Iv2nVFopxcA/UnvHfpS1pbHJQbGN821FbougbVd3IlQEyJzAhinhcVnxEx8QX
skUFs186/9yruqlWwTQNW+3GVI7QAULZVCFzL9i/604hgsq5Ie7MVdrUmBmDoT4/pPFxrjZM+63a
PkNp3YLKZnFAp05W38pyZ7d+nwoe1Mu5ushKF/NAACxteRnAyGXPz85CYYA5AY83jJ0ZoyeBOrxL
MIOPDFWxnou2wrjD7/SfBd45m9y9qiGaqvkCAJ31LHBooOTh1tL2BsjPbzunaHFcUKnqzqAVA4xW
0yhIvB0saiJ9+qUYodfpA7j1g8T+edvm8uNvbCg/94ZcYoL2NBZXWKhM77vWm/Vf4OZGUcxltNn9
u7Xzhyj3+SYmD5iIwNPQLgGimKBd1IA/vSFpzQIoImMwX4iv/0sWcrlCdElsCFIZGBszrzTp5rSL
Z6VXYhxDC1zsxCwbyw7GKWsHkNVLjrSZ0sw5NFLUll7axMqbktdJYEuVvsvk0EpO8xjZ32FaKt+s
Lcq9lJjRbsomDJ/kAOfb0Vj5rC2z5nmeZ7axirp6kCXbPJgTiKiLsW7AN1zpIBTpqjB0S2OSfyWs
S36ZCrUSd6wk8wfK6EUIMt8C00wqY/Xg1VnaTKRO7EHbmKOkP48p7Z371ClKirtmzuZ9pA3VsHOi
3FQgD0Dtd2BVpMIrUYRs/B7c730APQjnT1WG5rjtIiMq/TCUdM0H44PCNk0qU8udWlSu3UZp0X0u
hhrM8lGdM2MnWfpgP6lO3CYkTBTGdnqYg389Gdo83cuWlGHjoDzhjbnGNjTWne4+TLKo25lZHW07
x5xgwmH5z7ics/uxRoUfyj62NGwLG2D0WbWn0KvABg2iz2oajjlI+emCSgHtcJZnzNrkmh76oQpe
UMyVR9YdLWurdFFzsHClhwNSewMXCYiIMn36Dcicgd52ZU7GpgKzf/MQj6HS7SYqd6OnF5YDKk1p
yp5LEOXcq2rFEp8VZXpUJylkmCXMmBKotSMNxIRO4s9BM5Jq3zjVaICCCEpxbTtpn6hjmfZj5owY
3+pijGm5Rtt2vj4DRRTQDKP+BNRP1b0160X/MgPN00Nkqipq37HAwb/rqk7+lJV+2shhDO4rY6IR
CskNtcZDQxv7Z6yDNN+lYTRu5BnqM1sketormi1J7dK87B6HsdIary/N5MXprAZiDqpUfI2VMf4e
YrN+L6dRPuoocYAuP7IOvZTmEumjwbK80RnsnMSQTNk5WSW9pE6bPzlsgCTBCJCCp+VxfdD7iIJ3
L7PU5wraCkFYq9PsQ9XYoKQdo/StVJr6ASJsmCMLnbHd2nSwZdJGFPxJxTyEH0CSsK+yllobc67t
vAF+A5zDmtWAaIsyx6z9nlo1KDhyJYSixlR85DNNtyaVtLda6aF1ktlh+Qc121aHrrFlDkDs5bOM
aXfrI8KkFgg9lLB8TBqj2jS2oda+ElvWfe0U6kTQRJgpGRIHNZxejqzIL/JsRK1RC+mHDZ2DHiKf
cE14NyJ4avZgoxyNGFIoUCEpjlnehcuQaDZ2ZJYjNOygTZUdIUk6yUGBw/ppTkoaQQ1mUETzzlfB
GKUKgC/Bsri8WvGKu7zdwlEdh75XJFJO4IQGxyLGnU3VpfLRpo8oWd4OxlevhMUaSGwcFErRMuTz
vTgxijYLYU1yPqB3744ifcdrckLOApflhbEOBB1FWxrIqK9km+2CeftH20j76i1xPwcCjnsieygU
BvG/6iz/Lfr8V71SL3dyKFsrqTOUSwoZJVaU37tTW77RiZKUMZK322oUVWiubm/OJPfxsnxEWVBF
ASWafmUAu8gFKXEgwJusfAy24Tqh4DK9eu9zBrndVfu5Gwq0KwljJ1sNNAwZKsnmto/8dbmL23Mx
ApIjVBUxfHCVWI5mbErmACPmq7p5H7z0LduN40bZpLti027rrcDeVSLL2ePyy7rAgK+K4WYyBMqz
8j68q+4TmEBbT324G+/UO8uDSJYnMLp4w61FcmkJdE/TGAN6qH1FqRfVhts03uwcht6lukVM6z6G
Xk/dQwKq9WTR6PjaMVzAfaBQAdUNhksuXVWJUjMFmatErPBYL1NF/1pA+buj//19Ln2NhmGgfY6/
L02mq2sQZIJq2nzMDMEuitaxnI+z1Lw2tciAtAyCF0aJc2ULhThX8J3WneN/l8LPqDR6LwHjCRMo
clmR9yt5nO+G7RdIaOPv4pARM8iD6rUWbOD1iOblDvJVviR0kpmNMOuo7vT0mH/LLlIWpOOH8eeP
yct3kMnIRYMGf0sIV06Jw7eIIuJK4J+PGJKRZDS+JTJDNmpvfKmbaWMf6+/Oe3mg0Ku8j3EWIq8h
9FU+mL5gqxegwC3rXACtnRYwphBHYjLIHPvlWweVTMJCX9qoP2JRlFl8/Noa6FdQ5wPojIcJlnmi
IEfEWuld/V2/qS56dwdzp2zYU/nO9hDLcutDKhORz16XkPBpgbV2LKjpoprDv5ttOrN5ZFgmAxeY
aXgVeqL0BIYrbdpVhkfDUy2CaFxTWCw2wekG9RMFbQ++BtGm4dBXEhab537vy37Rk3pTHIwnCF7c
TYEdgIV3i4zaF8GR1o7PuWEutppt3dUDEneSOqdOJpPyohspUh1BDF8LBOdmuICGb4nkU4UZWf1p
jUuz+89t51zNK84tcCFNssJQDXVYQBm6Juq+CvSHjpDoDtp8JrHJa7stNo/azngQnYuVLQQSG+AW
CCeiisSzeaogNzHmZpLAR/mqoLFce5AYY87b7QWu3OywgstgQXMtMs+XoVSjuWNk0OEjme4XaDpC
wgYIG9GIw8p3QsUII8kAlysqwAKXVuSwsbS+YDh0zqtjPcqxAEr6l/vr4lSj/AyKdJBOGoCXX6HK
B6U2WiTusXtgnu1GW+deg6oC9cDUQLogOaR+d8gfwUfpM7dz57eHcWOcTGSFoFV/aO8Raw6hr59O
8waw+51KIu81E1wpVzvN/cRlj84urdhOOkj8ZeDPk07peEhNXwv/9TjABL4h2u5gL5AhxnJpYogw
p9OMRYyXzJ2cPekiyvur2Ln8fZTgQWkI8D6Qcpd/XxrkKMnHMnY77VtpnsduP8Z4qHhxIljIle9z
hri9ipwQ5yICdaIKkrkx3CfWLz3zZdF8irqcXt5t/uZCyxwMIK5c/Mhm1IS1sseCPPONEcsH972v
nX5VHlBgbrTp7pL94Oa7mNCT8Zg9ObvcQwawkV5KX4ScuDojEBpfGDjRsgHfEFpQl5sLZlE5b4ox
dhX1u0u8fhCBKFc29cIAF8ryDpPrUwIDhnU/h0Gc7yqAyEUgqxUfQct1EQJaaplgtLtcRhripW10
i5X6mIUQ4lMxTgjFGCjmiK7UlRN1bsrkEIgKcyCzyGCKzQ96uenb/WALErK11eDlqqEKrEJKhL+0
szLWx77T8FH0Lx0sh8UhbGuy4GpSgcuvff5zS8vXOwsPhWqiqGTCUmkAxANSWV0X1Hyvx0PgYecm
OA9zCtBNlJWO/QoslSQtUX1Uxfw22kwqkRA359+3L5frJx1nkXO5yGGtkjFYbKQgeZMcoru1Wxyi
uxqplv5l2K5ofuG6a8CZ5Pyvk2ZcETpM9vtCAhcWDP5xXObK70nuGhNRcpC+T5vbC13xRLQJ4O8A
XgMJx3eOu3EcUr01YjdHNSV91U2fNgKczt9OKherYAOjxxinW4i4lt9w5iCaBPXhgpkxZKkh1Ucs
Yu+t+/yJQZdpDOi36UWkdDuS3hWnb80fyQnIXGKfcvIBZdPP2+u9fjFAQOn8x3Deajd5a3SlFbuT
u8iqObGnT6Tz5jvdjT87PwwKwmq39EIXksYlCQX3/UoouzDPeTKGAUO7g1iUm2l/bJ2gdEZq+lS2
IlT4NQSBWyfnwDQt1bqdYWjyNWhEtacmUH2I1rr5U7dVtvPmdXD1ICOar3vdydk4+36LzpiAHnR1
ueBlAC8arl1k9Jef3rZHp7QqJwZlpEc1lyL1hIRhK4gPKxEIUAGMKIBUD0TQKmelB4F2Ys594hod
sGAvSf4qcJqVYHphYPkBZx7cREBgJSBGcLuvFkHOIdkuOYC5bwfBrZN8D2EjF4IdvrMTak+tnc/z
pV2dnaRW6wGWW7/MyPCuf/eb+b4lseIaR+lXfdcmuNdFGbxoQ7lDMqhQ3csVWK3SoM0fuur79oZe
uwUwe8BawkcB87hK95J4dLS2iQCMp2q3dcLuZOsz6v4lsP41i0VY1+tNRMV4AfrCAR3T+puDn32+
IaeNY9cYnQkh3AlESf3YiwqbK3EFNjB7ikxe+zsUdukiVldL1SCjygKdoXvML9SbIUAKP2yjjeW4
6Bj6PkjvCHVzT9y+w9++DLCwjbcQGnc6mOv5RwrE05mS2KjgplvaE/ZcBI4bu6PfujGIMtzac/5A
oHE+RgGbSXsQKZb9xbDcsM+XnGSaVJrOYL+Hsqe1M6H77dre7Jab0d/N7hhDq+T5tgddFwhQjz9b
81W9iaFghwl+5LQloTtUHffWu1SST+gJfTEs3ot95oc/qqOoQLCSjKANgIAGtmp9ofrlQnilln1l
TxAaLJMfkJeSk109bFm0gUIsKaWHoU+9uiOFKaMSKritrx/1WPXCkK1geAm8LfxVKk8DGkAz1Icp
JA7pLvdH3/FxgaGgTrQN/Y5erONguxOxPPbVu72IT2rlLr/8AVxkSBwz10ILPwCiSIG0nTGDdmd/
d3fvv+1g2oNk4MAOmOPyMe1SkuKQvuiAA7vy/tTNbh1C3VLk/Kuh5GxHuK+BNx+bHZqgxjH5JogL
rSZIkLFHknvb4a6vAMDWQRyIsIVk+orcuc3mPuz7MHUTdq/ELUYkgrF66NU2qMaP26aWRI8/TohT
YGLDi1gDj8plKElrAwBqHabssnceU1DMPY5Ze5intNmWQws1y2n81NqJHVL0EG/bvo78iCEgUAIp
GpgJHH6Ufow0JjU2thO6TW5oFX6rCFa3JB786sBOASNg3rUwCnC5uojWZlaYFBA/o/ctCSmY1R3S
KvnRWZM7AL1loeP7f1gU2nfAayEBxdIuTVKtT+KqQz08qR+oXZFONL2xei6XBuH/WOCORZbNVQoe
TUQjDXEXE6DYvc4bP0Dl44EwrIFGJSVv6Qtq0pH7WwaGQ7DENZ8BaAtJ0HIDXBHZ6TaTUozQoImX
IJtd0mn9PnoYibAKveogZ4a4ldY6zTI1gSHjObsDxGAmNcBph2SXuz/ULzWwHSJSolu9X84Xx53x
NC9mozVhE6NcL/JedvWfPfbzj32fuBhXI/lnITjta9uJUoaMyaBFXYT3mMFSc5DRYEbeqA2iU7+I
PeY8YCBIpoCOQBVGNLZ2HV4uhbe4DLMe0kZXwgYq3Kg1oitqFUBqpp4+PI9URLl6nQ5d2uKOw1Rh
gAOYUKhMgi3NLF9z6PiYtqAqsPLRLq1wjkJbEOnKJlaUvjl3+iPznCDcacfxZ3cIg2w/PE1EpOt1
/dUuTXJ+EspKYjktsC4R3cooBzftcRqPtQnUgukVysbRgtuBZd0galMgA0B5mIcrK72ZMCProW/6
Pp4A1LpLH+a95iY/bptZSzkwg42COqbZMV/AD+ZVdEqhsQA7VnKX5PuQ3Wc2JaryA5ClHoA3cGMq
rgbABaQQBIFl1VkwWYxZShDfYUb7MnYWbE5pRWE6bvcF6o2yQ0lMN4IFrrr/mRXOWQZqpQZohlM8
c3p/fkY7LUj21Y+i8iPTbQ7Trn6mr1Ad0J9ELyzR+jifGfRiksxFPtBB1d3aoDxA1E5QAbmOmfDL
s9Vxb/G6SGZjNmCDAUFSLI203ru9gSILi6OevXCArqsSSYIFfEYSSqU7GIKI+PcRfXlvL4sAehYs
FAuTB+cIeeioc9Gx1JVdEPs8ZZ4R1O68Nd8CsPW5wxEqZEEMdUI7aO9eJ9JuBT/gusO8aBOe/QDO
R5iR2OXCL+Qy7xh6zldyaHZ/0jtzR08aioBmQfalf3tbV8/3mUnOOUoDb64yH9FssekLhZgl2pFj
e4cRUNO1AM0EamZ6Atj2Qx7S3W3TwuVyToOSBuvMGrbNYzwQdPKdexqYm+Sx+GEcUb+SNjrAr34S
/DvSAxsNtpalXAcmRhTsLp2pTseW2suXTozoMbc1t3Zexrb2E1rdgdHaLZj82LDPuXsD1aevS/88
mrTYBwcwpgZQl7xSSRilfFQbBSvPqZJi7N2a5K0+SMZv4PHSO9uGXsDtvV6LAXBsE7NJkDiBNsPl
glkyKssgIWJADArpipjF/RxNgkC6FuLOjXDuC9ssqXQYibWvxAqycptB3LJvXtr+7fZylr/En9Rz
S5zXAhk7RUMPSeSK4b0FsGVMZ1cFDlzrft62JNo4zkeha2lmDUgH3M75iKKtlT5bln/bxPUUxOIN
KN9g9AhDuYBYXX4c3YyMVlqOfW0tVVrf9PI76Y+xH1/6gyi7Xf7W9c4tLBqYSwb9G2dLVeu6BRUq
znv4YSVg2KrcpKpILZPR+dCkoBaVo9c38H8N8shyO+srzNzCoFpqvsnwMDC7IE9Er4PVBGJpAv3/
hfEVsJQlqjLVi519M7gvLfXU343tDhtU2DHHQr0muP3Z1n3wP4Pq5VerSkNp1GLxwTQwC1/XvSJ7
1vT/w7V3vizuLWkUmIvva1jRmvecboZKUK1fu1bP//7y72fXqoWqMgO5GrB1kIroIjJSUXq16nFL
Woe+KQpavOL7QNsMw+gKEh/ruenQk2BvjawTB60BaZdMP2S8525/mdU4pAPFAx0aQIl4kfIIzY9Q
L2HRUe6SECIUNCiikYxQB8E02G1bq/t3ZovzAhWkBobRYP/iZiSS+Zhrb7cNrDTNEB3OLHAeUNhT
oTcMFmrTm+i+ap7L6KnR3aLe9PQuhxw03StRgOF30Ke6UH8Q2F9WcBUxjL+cGUArXWXm4Yi5gh4S
ay4kPQHtzq1hetUTqXFIQ+0Sb8UQcgGYzXzKLDO/N6M0LV1w88ZHxZghwaPokejkre05plHQvwaL
B2ZPucvMdObCrJ0lXoJFD5ySQ/n79prXYpZtL1kRypDLyMjloUhVvWYy5EtdK5w3BkgjKkkOosgW
bO2aGahtgjUJ9FAAvXFmLDUa6zbUsLPDMyQi23HfOf6/r+TcxBLEzo63ljtTnWQ6UlpqnSDtScKC
nopGNAO6esbPVsLdx7gkBzuZYaYdsu5gWCPaipKyh7SD6bUG3dtOFqPIEB30uhwFp301jTxfI3dF
j02lTKqFbXzKHGLco3H+E2S7xVY+aI+51/jqEy6BreglvhpkzpbMXaQjemXQAlqWrJWAuAVN+lzG
G+Bv5lrgJmvufra+v5W5s29IaTvYkDhAiOkM0oBSoFMFQUzgiHzAtLQSRL0lLGQ63oZVoDL0N3IB
Fl+0DC5SOkypTJDvpO6gvGHySmXPt1199YMsCFlk1rhm+BS3oLRgRg2xLwwfEdnABLdHMbARPlC2
vW1pBToBilQFtHEy4vIiiHV5qtJMoZlmlogLNvR+tcMwfEObuqQnCXx/XemP2tbKf07hsTIeFJE7
rPSFYH25TRdKNLBBcp5X6Bj7gkIJuFsenQBKOE/ztkyJvuv8u8mzDFKRu8btW1cSdLrXNhhPFuAR
ddDKoTlzuWqggAsqhYiGuNI/mlgKTPYLkkz3zHjRUpH061pEAbASPM+aDerzKyhwiTqNPaO2BvE3
YIgOOf1kmk2M0o2Lw5B6bffn9kddNYj+OmBemLsxeDSRVCHVqsIOxTwbMtXtzxZVdJudYnuETHH0
MueTF6WiTtvawUPyA85dMPM46EZcbqmFupNVKAOM6kDjgwRpOExCbNmqETRt0U8D8Q/Gdi+NODbr
qbbIhzSgA2/DeVfH8qaNRB311WcMppxBJwiAHJByHFy1GdVlhGF51CbZcWruZwx2xk17ArTVzzs9
iOv4AaLCTxNtMaon6LksFxmfpZxf2dxFJ2uZjVk/ZEmqJZMeNJh9HvT0WY+9224issMdAogYYDbL
xjMjRA6bsBwDYB81ePINEf3/qj+e5SDcrQYFA7Ov0BBzSxX8CQ7Ep4iePXf6fW95RZlsW1vA0bvq
JqAxMXHoIL3Kt9irsXfkpkZYidL9NL/LEL9qBOwaayZA0I0WvrXwvfL3jKShM0Yl1EAdSqEwh4k8
3GmiGfi1e+bcCBeczXRGb7GAEUxoPshm/+gUT7d9QGSBO1CaVuQl9JyRf4K8TWH3Rib4FKuPWehn
gi0ZQ+44s1xcSOUJCiANMtzW/iGXJ6c/TOqz1L/S+BFT0/FROqIKPove0Gu+fWaVf6nFyFEzY6nf
jNBKD+23rrFIZXtC2ofFdfmzem6HCxRRI48MLV/IctZmsUnU6XFgP5rZeTDnrxz07sRKP29/sVXH
+28/Dd4nilQr0xKHKTVk11w4NPqn9J/JZFHGOV8W5xa52qpRE2JZg7PBJBmZTYKpEU2Epxd9pcU7
z9LB0mpHjVkwU+HFmbGJ5OZnN24rWQCvvR6K4dazbOqZIX1SMPw7whBIs91o+phDfLBjWD2B8BWU
gWBZMFRkQKJe6MrpQrsJGBB0g8CXoXPb6NCItupyjWSDvO8K6zQI2SuWz8054NLRWpD4AEtdcfCE
RjkyKLXChFWf6qUsUM0kiXuSUw2z6TXKYXtLK7zReGfRu1pFggRy5RMCHG3akIpFOoW5iMudNYde
yRMVl4gMIMBYbqj+Hsu/DNHU5orXX5hZfsbZB0SHI9JTC2a6rt+GHbvvdMyNFSLW/pXjfGGGuxK7
fq6HBLOTbtbSIwgMiQWs0iOznGNThsRBeeD2YV65GS28l0HSAoQS/pezRxVJrmmLq56a9Zuuln7c
f8dhtJHGZ7gUYeWnk4i0lFfXeGZz+fezrZR0aTTqTl1CltfMz036SIhWJYR2AgGe1W+G/Br5ILBu
Cs91XLVNHiWLoXECat6Og2HO9/UcCXJ5kRluPRprImuUYYZ1m9p8oG2Qxdvbn2n5DFeHDAyreDJg
ahHFlMst68IahIu2iXA4OqRIfKdB1YqAzJB0oubq6mrA/mhgjm5BsXIXCiQHcKQWUywevd7capAx
yER1hnUjmN9B/oIkkp9HaXOtsAbDRrUGsk+Z+jppYByOBDf/mp8p0AbDUBkydQDwLjctipgqReBq
gGSusgljdDaoDrCdPnnO4Lgd8PrESUrBl1pbmYJxWoChkPqhrnZplGK6e04qYFXjDsykTpPXnuUM
Y5Bos2B5a4Hv3BIXkebZMmczxfJiB5QOvX5XDM4uAvQEN83utvutLUqFPJcNLiRQY/APSIguh5mT
oghcMdCSy3TTUNOfGkdQP1/zctXE+22he8Xrh/tgtdU7WZmgdOKkBdhNIVfsxvbBtMhEg9sLWtu7
c0vcvQ+uxDmcGBZUSMHMAN23PgfHH7Tn22bWrt9zM5wzKBDSjrBcmDHme2t0IAIj4rdYX8kCvsNR
MnQ+gIPUxUJLFJWgvPieGIqeP6zeH0UzW6sOAEj+/1jhQlySKlodL9XVvnoo+90EtCzb3N4rdW0l
YPNDRQRMmfj43GZVILUDeY6BlRBEnN/VXfI07V8kTC2zrRE0wIxZe/Rz71VSnKJAOjzKAEjnP27/
irWFnv+I5Uee3U1Jnjv9uPyIbjox400CqF0WyeSIbCzH4MxGw8YGNy5s2HqgR++jwkgsYkZci31o
yC+iVxrkgPkTyzI1ZZaNOymh82eVx3eDBnIxjQbZgsWrbWIDlUpu791aLoH5QgzZLqMVV8NBRtnQ
EYxIsDlUniKfKK6NOodMdxO5ZuX3Khpi7m2TaxHj3CT3uYZKzaJKRsSoc+sERJyrjvnXUCl+7tjB
YOWC4C5aIffl9MaiWmhiV6eyAmhSh3BUJbW7bGjfy0H+KTsLG1TinHJDFhGZrX/Q/zaXO4GgnkxZ
VmFzZws0U3KFspNhy4MHFooPVoY/5VI5Yo5aAEVaPZM6WlVLhdBBZ/HSVcFXrE6VtETk8YDHi8ZS
MgNEGX7f/oxr5S5Lw6lXoNCm4qHOnX2d1SUDJxDOvmoe5dR0p8z0QEi7qSV6yNOfnZ3voKLoG9G0
jYz+67b5VS9aWlOof5oo13D3jgk6jwYAazwhyq8uzeE4SaBGAy7Wj1yiglOyuqVnxrirB9MgSdi2
FkpDavhUmW/pnO6cFhzHUP67vaxVbz2zxG2qUdYdNRssa4p1F9fuwSosZKfQemDlPe1kr4k7Ys8i
jsa1HhIQGP9tJ3coC/wTJrlgN6bVVs0aiK73xKgx3eJkRzZNbpwqDxEkU1Uqb8O+e84r895KQA4l
ddkGOs1EGUQDN6uf2JR1E9StqA/zkMh0GrJm7Jfjg7pzFgcORst0L0QTaPq8veurB/XMErf60Wqc
Uomxep390jFLl20z9FCAmQijArwNAtddvUvOrHERqZxApqot60o0UG5O7yGqtQq4Pm+vSWSFCz7x
mBqSkS2eZJBk9HWjIcgJBUZW3fVsKcu/n12LWmf0sTItn6jv3jWnu4t70xvCt7CJfd1M/CT+KIrC
u72yNUTAQtjwP47Bz1bTIaZ1tVgFMjfQkmQH7XBXGQp/sLotcng0R6g315DQGLQglirfjj5kKXrI
4t3tXyLYY55hGwNhZshy/JBQVj09Vl0b8nmVJCL8WUtJMeeN5wmkYgFX5yK6lbWV4aR4eUWWAUUV
c0vnbPN/Wcl/JtTLDzk0TYKBGkS4doj21IrvTD1+C+dZYGY1kJ6thIvapdaVdjdhJfoU7Zq2OirD
k1LYAN+YAs9c61ECxoqZAh3TogBFcZsGGsZW0mIHWWGEgTlGZhDLtMTQ3iwdystBH94bIykgD9T3
fhsHt7dTaJ3bzxj5cqs3WKiKClepP5rxPrbBcXlQGz/rP038koZgXHFQgd0b/dvWV8PZ2dK5XW6t
se6b5aVeJg2efe5sbqKk96L8tcCUu2hsaq1OerHT3O0IMaAqzvHWdOP5ZAx+BTC+MWzmpEFe9aRJ
T5nqMSpopq860gJSXg6EpvJ3g+Rko+yUsFmF8a5owFWJDmxhS5seS7y9m6vXEAShwQ2jQ+KLP33D
ZORTqOLNbsTgnkWeKvX6JsMLY9bfcW0JQsrawvBqh8NCOGVh3Lg8iFMZ6YakQ48TbwToNabZb7B6
Dy7EXRMC9oDX22tba7SgYymDth9sU5j54VwlKsFMKRswB0QidC/T6q5roTpkdBHbDXQyN72pfXVJ
3RJm96WnMUxAVuH8nJuViF94LZgiqANVAJEWiKZwP0XNO40hy8LgY+bs9b529do6ZsJX1oq7ov+2
PIoX7ADY4bk7q6MQB7Mhi+4qyZNdfFTDY8nA+wnaDBO9db+VwGokIru6/qqwiQIdMNcaBrh4pJNk
q3FShrBJIWXSPid2Q0pzV44i3WSRneXfz+5jS+0pCBdR2J+g/NI/T0UAIvpG/3Hba0RWlhNzZqWi
o2HGNlZjZKAktUFTpDzrMvraL7ftXHvEsmtwTyCnF1kJziPqJC47uVtWkz2Pw2Mh39e64EK6PtyX
JrjYFRvV7DiLCWZ9RtZOabyoBBjhexb1Iq7vcA08VmDxwWwPQIQ8eKRrO0OaFgA6qx6jxnmSbZF0
/aoFzK3qqPYtU5ecX2sKjcMkRFugb9yO/tC1fw65WAHqo1CwxcsSBeDLr97/P9KubEduHUt+kQDt
y6uk3Kqy9tV+IewqF7VL1C59/YQ809dKJieJ6wYa96ENVCSpw3PIs0RE1dSMv0sAzktjbA1S+im5
K2LZALLIutY43MVVHwt0DA5IwNl5SDNMUzovNENJypSsR7RfKIAtNPHItaDSxq2nxcWtspEfq707
vfyVDXpw2Xx/Z79OKwB4UiG5slBSgQCfp6SyFadSxx5X8OqIuY7Ddx3MKCHbkO/Nbtrkvuq/3uhX
xtbaYGpu9t9ydGz3VzTEA8/HExa9pj/IhqLaPe1k1z1BDxV+Gj4i5HqR9MHT73TxNWa8iqnAzbWz
KlDkP6tQ64mc3Ecrvl+XN573ZdrJQ2tAgzp5UPtmjwrQM0QEQ1WrA5uWcF9M9mIRnEULTfkLGy/q
W2A04n5TB0omR8cdlNjZNZm76zrWdgazthOO5TTLyrsiOHBB4VQiSQqL5ragLLM0HRzYWd3M1bfJ
Ianr5zOEgYIyyyDHkEyaCTH1DsSABZTCqG+avePPozNcUUb7jdfN2UKcPJXguu5ctAyqSd+8QPYw
u7fK3pQxSol+LwpJNgSiTPSO8P19BJTSSLRjeyY8dXySqiHkHq/cuDyOSvtZxDLOhzPvC6o6nA/4
KhfPDiQmTz8HqUhCScaawHGZE1Bldjd1PCDv2VuSk3ieSlqgoHiuwz86+B7cl8+1QYkdtGhBcsO+
iSmmgLorXe12apRukvTLsZJAwSgUwtuhVHvJjevMDyzguAdgGh8Nz7hWna7T1RLo2DOAVyhZxIn1
mPYyWxNu5QqCd2nJmKgl+NyCzk63DtH2kCeCEme1uexwzq823FL4EFDgK2UdcJLsaEQvQxRh2uSh
0cGHcmVDlyVT3xUMg1xGPfPXv0Eh97fQdcNiOD9aMA+E7k3bBDYS73YOeqWkg5AkWLvcSFIclkFx
JtlZ9jRRE1CgKUY1A1wr0+DXvXeHy4Mki3r2hvq9KlCSoSAIfV++Jphmo9djLAldpLgbJ69tsYVk
tk+clzr/udCA/M0e/kFbFr66UdU0bcwswcKIdmPjclglBy9CF4ElqT+e+RBuVZytgx0Mon8TVjXR
fIdisR9XX57aXI3RW6/IhHTEX+vPojirh/At07MSi1LaTZx5N6nzE5zyd43M7BerPgmz3KI4q8cL
u031GA2//RR7IaMk9UnePrTO8E714babhhjtO+Z8ndmJKftyQnAToRS0Z2Cr5ykFeyQfVC0HuIUX
tlKF4/iB6oKX49XfPGXVF/3XZdBltX8A+eRXRY2hGhkAS203sB9dG3rpGwaYJBZ5znbE4XDHmloe
I2oDFZs2xBGgm3hP0FoQjL7pW7sfys0UNnfzBle0J+Uoa6UV+svVGrlz3nt4ejrlgq2nOytLQAkI
dktDNoX6+9l1ZjkrHC7uzJbW50UHnPQHpg6vwGnjbqzHajNti0dW+RGC3U69lgXy82Q7t7VLRFqd
djosZZtqgX0tN1kUKnvwu94Mr+avfFfsISY9dUH9Bf1BS+LUhPsKLw1PvQgk8ckF5BfxCiUAdvUb
T2t9At5epw4v+7LznMKyvBUK9/UUvY0NyKggCtU7q7lD/SeA4OQwgzQeyu8ot9FpxxIPM6uB1z9f
Bhf6nBU290ULTGfFlQJs2prXE+ZhIhWy0Eq8q2N7fxlK6EtXUNxXzLNCTSoKqEIZdmhO2OmQVWA5
dMnszIe7eLkMJ/t2y7+vjGasSNVlBeA071ulPaCZ0x9kzky2e1wYsjJvqqNp2b06Rmh4yNs9da7c
WeJbhEuBVjqaHFQ0AZ51ErVGG7kpMmgT2OqVsK4+IlPSliK+Ci2vYTxv0GNhcZGOtX2VuzpudVb7
prnd1TBUdTjM32aluQHT/Kafq/dCe06L8unydxJeHFbAXNSLmwJ/c7k4xMa28cAziTblqCVgCqa+
nVSbxLYkvWxCQ1whcvEPekHxZLvLVQW6av6oO9vE/QZdoAeNKUFuqpKtXez6zGn+geMDUFSoUdQv
d5WkVdDDRH/0UFiSWIgMgws+RV1DXzPBkkx8NbwMCOpkqmxcX2jtq4VwfmrKWsvsGoB0XRXGPUam
CBTcUKvH9auUXYbOKwKLV1zSJ5CRgunzF0rWMEzpTdg2luzLeReX9wn5RpqjSZ9b1AHJ9KZbhy65
r6JDE327bJPiB9YKnDvYw9CWeCACHEzVqXVt6jfUfrOS/QRB1uwpYkfN8t1eEm2EVyNMH4PiATNF
aJ4/9Vgzq5ymjAGK5/PbGGk7N4nDQdc3lWX6TWP7lQPeuFzZ/s1iV7jcYscmctGYANw5Ps5TDOYj
m/rEnTZj+eqg912bXouoC0r31cIj+r8E5/xOB85uZ15eQ23a+4p5Uxa3jvUxJUkYO1eds2MkpPWe
OA+XcYW2vFoz53UUOlMv6gGrYI42cR9YZ/sWYVvNeb0MJPTdKyDO2aiWOtRtBKDIiQ4THpOQWtua
0Fm8DCNZz2/3vop2CSQAx8paYNCo7rNhfIuQIlMI87Xu3yc60N0AVtlFSgHZDr6RRdEdXR1MownG
6daukc2etnT8dXk94hP4Z9/4bGOUgjI+ZVhQon9pEMozAkIPBFV/pngQaN6q3XZs/B7nUAIs3kmM
G2EobUkdca60zHPaOhTvhRbjErQnQTrS0EyUnQsOO6Mu0e0x4f+vD6a6ML0UW2V2njI0DWXe62T8
qvLuIPlFC+JZAPH+/CLO71Z1rsxT3eO9Vj1Ezmbo73qoZrLoypoq34EuVmP6drvxZFMHhioB5i6H
TVaZVuFiK2b2rabGrrV1VIbtO3sygzIHwb6yNH08tPkEsnawcifqwQITvaE+GVl05Vnkmdk/B/db
0eiBitY4rYuueidFqlaPdm2p/WqyekMptERKTfX7Bpq4loubL3MeL2+hMOKvdpC7emIMJ7UmCwvJ
+vu+PdDkg+mab6ohHSfJ1xI78T8fi3PiNal6jyzvW6Zft/pTQ5ZGtgetvcNkoaI4vu48X16b2MH8
AVzseXXyMRyV2eYA66hM4sOx7BtVC+xRplX//xzIPzi8oy7M0uj75VxAbMrZMChzlLlPQX1VH1I0
tXVd2EPfQZNNUgguApixVTFgi8lp6O3wwy+V12QtHA4WGB8bEu+IeWXD4vFE6pKfKVJnYxL0xXHE
6H7X+2SQOHDBoxf40FNCIhkjRo7JLRwyZkZjLK9Pylrfa5BD26bqtRnrIWEuBJymwCnva6gMZpB6
bR4txQiz6E5FLfHyhz434tPfwYUsXWnrLmL4HVE7Y+Q+hu5pMkYqJCrrO1ImMdQZnEmCeW5cwES5
A/lA8E2czVYNs57S1IKr77zbzNxT9pzKhgnO7/+AcBe+EshMYLCZ295+bjR3nGyk8uwqmHq6Q3l9
07kYX9UiPfTIsYkmGf3E+XX5NIJxZ2a0PapTauJBFUFIEp8UJKSXP5Zo49YxkltVPLGMjMvGQcam
R45+umXZ+2WI5UeehoXTRXD20CEz4CkKIJziToGGckY2NkU7wr/OIZ/CcBeYAdFeW45AMLIbY/ws
hzeSP7iyYqn4iywjOWg+QuDlUPLJHugENomg0we/pdtUNq4v3q1/AHhCbhJP7qRC1wFVi6e63uXO
a0Se9F7WUHDu/rFboETGQLuLKqbKhUwKfiTTW3aL9BQ8H6DHhVOcK2J92klXvFFLST9ns2qfZ5JE
lt9kKZG8InThVmIeDELXS6GWrzvPCSZ2ppm2Qb0tb9mOHOh3i/oNCC4Om+zVCorAvr2eP40nCLu+
u/5CwF6jJCY5AOdNh4t2MmrFixDVQlnA3aMMZsw2reIWT6hQBw02dItBUVvtiZ8fIZpWbLxnRTaQ
LF76H0zupgSNYDNiHhjeESrs/hn6xJePnPBUr9bEfd26VRItIfj7kXGsq70NAawk/O8gliWuwnke
exBtdgFhu7eKdaAumDr+tbTj708DtgzdhvwISqOnGAv1jmonwMhZHdDiB56XIzRHG1cSPURnTsc1
GpNOEF3HoTjFUdNuhJWnYNzr7WwHEoT+KSNuNASd2+k/xzQqS4nViWIkUrVLRwdoA3B7P0XEiz41
2hoauBiywnXzi9rgQihh9U7vY1L97fK3Epkb6K3RWOtBzgfMYadoqJKywejgU8yx3OWujRdJ8TcL
guYfKmoYGQBhxSmEM6uJkduIjpo+hgUG0qC8B+3m3Pgw26fLqzknsodZQB0JiQcDasLnn6upQGTd
tLDug7dv3/UbIxxLfwSPL1oMIl//cA/DdobS2ktxY99N99PdtzqY9t4eQ+ugsZcxjYp2d/1zuMPM
hlmdwVHeBstHHNE9o06vkhWfv6xOV8yd57jMDZ20gEBTyS25KXfqfRs6e+c2v+q+KWF/Vd3Yfrbr
scr8WGxamcab6ICsl8iZa6s3DOUw4Jsg5MmyoxvfklIJSzyCLq9UUGNYVgphQLCIQpSD719BiyDK
lkPfBjg17wpuqulUhPZoXsU22WW5vTe7FvTJsbph2S9ktEO1lColiFaLXhWcGJxN9KNztlwk5qCW
Jo6LTqHoxA451L+d1M9lLaFCLw0BxIWqHMlsXgdjdFg+NbODVHb03e173yWQPbUfLu+oyNOg+eEf
EM467chRWLuAmPBs8f08PGX9K54qaI+WzZyJDsIairPSkhItm01AueRoexmEP3OJeSw7f3aVXC2G
s0Oij3al9EAYzPc83o/xHS6sWvXSwC6S93KQtBKJrvyICg7c2tJPxfd5tWNTl4nl4TlePhdG6iu6
4dfRZ1R9mM73uDhc/lLC7Vuh8Ysj6H1G0gj9FtOeZT+VSlJOEG4e+p3hoVGhgfzJqYtOQTI+0B4x
x+rfWno01Nu0QkLG+4bG+WQK2PBxeT1C817d75Z/X90Qil6dcne53yW9uWHIvsNvbzBsvv3vYJbT
vIKpndzLhwowmXUwPfCoG7iu/s1DbH1D4E7RzAyq0Dxpg2J466sr1Xu5vAiRy1n/fe7ozKlW5b2O
v69Bur3/GozY96Zdn8vqLyJvgCFoxE4kCiDGzeFMmpagOx02oI6hNkS+pe979eAODV5l+8tLEn3+
NRRnzkpUZCZh+C6VgfznnIZG9MbcOPzvUDgjUyCGQEHv2gauepVrPabV32xoCf0NCLj3wFxhgVmb
Ozlzp3t26y1L0T8JCzChEbSRrEtSaAIQoPoPCPdMrik65WgEkLjN/NmIQ1tHo1Cq+ZGMJkaI5DgG
slWo04KX/fTE6BVS7qDnhlyLCa0RcgceQaJuMAN4edcEpVq8K5cWWTwyMU76O2G2OpljOsV6jKJJ
0DuQYLSc10Vt3jTm2vcwJzMjuE+5tUP9dGs3yvtlcJEzXWNz1udOrYEufJSi9WJGL2x9P3uapLtR
5E8NeFO4OCThMXlwuo00mqMC9rL0XKG5tumKPjQbqodJ56GtsbScQ1uTNNTd+q0wh05SrRUdLzxZ
YTBo+AWhEXeSe0cnzhwjWjgJbg5obh8q9wiBQskrXWQri7zkMgqseYbDLbLLFM9E1EVQIht9adru
y7ClQeWx7eUPJlzPHyB3yfGvjIVN5RBVywPCUBtt8LWatE9FXg0qMi05TsRlNLFtruC4Jx9y+GA6
A+VUABkQP41VP8P8qzsiyIM6yU/iArzoUeiMd+Cqk92TRNcKZCpB5YlMpYes5elSjUIjIJR3kXtB
otb0Hqsq2hodO0Yphg21z5aMktWKvP76tckBOl43mm2xeH1rQDdzG4H2yoqLvc70+6RHCZdJTp9w
exfRSDCWmuj/5ZOlGdFmZjZIqiRpd0UsSAzZrp/U3bbTJ3/EDG4/3ScQC9Siz8sfVmRGa2DOi6IY
z5DiAfCICd8uRoc3lB7Gw2UQ0aFYmP4wfoqbFGaaTj+gWnl1atuI1oqzm8kOHCyu/dOaZZu4fBb+
touugkXABWIVGJg5hUm7RThGXS4F9B7sfwEGjIM4zfa91hz6tN3H1vRkV99SdO7PtACDk3alF5Gk
s1S4Vg+BD92yoBDlE56KousKmo/bYIBIILpzk5L6eb2pZOFPdCgwQ/MfHD7vCd68xkWHDSymSB6N
ONkwrfo+EzXsMV1Rsc8plrXrify3iwgIPTMdnoDXyjDnPOu1sWoDEhtJiLiU78HrhfmAkdwbRnkz
Dv2iBa6AyELTS8m2io4kGuJNZD8xnI8S9em3nca8SeqpxIve+pkM933+C6LYY7MdB8nZF+2ri6Gh
ZUJp6VnlHHisjQpNdTzdbfetag5J8q2JP9LqW6d+kMfLx0JQesNMgQkiVgvNwbgFcYtKhqKb4GGw
o0gpd/12Qr1p2GrRnWZtXW2LYTncoN502atQmMJd43LBfkxTQ8EsC5IG5vZzDB6UfVNv3e+Pyqtb
b+JmU79KvIzw64HEEga7aN7zqWsbAyJKo3e4dWZz4FpHcFcb2g81eYlGiZ2Ijp+7QuL8WWYNpRsv
SLhi+Z7uV+oPDLWZRHKXERYv1zicmdDRwQjoglO06JTV9r2f+cWV8dAiIx+ye0YC6/mytUhW9juE
rAI+GZL/28MYyYiW3NXlW5mqvpfLrFL4sfDa0RbKNg+ME6dHbW4cDO2UI5JXOzvQ9tozVI9Mw3fv
tO/0aQ6SHbuv8K7z52+XFygKRchO/oOrn+K2GVEwFT/AKpuftD/09IZ628sQ+vI3+BCxxuBOXK9m
4P9UgNFvM93XX9kVCceDe2hC8lQ+a0NYBAYUua2Q/siCa8wfBH/zolz/Au7sZYmjGEqG3Z11/T6d
1W2Vz8EyYja79z2rD5cXfPYtwSpp4Mq0iGtiRNzk9hSv8DFqGNpKOvWqgd6X7QVG/ND3kHeWfD0x
kgehBHgzJJy5A9FGFjVae8zwolR9p72tWdC7z2q970ntX17UmaFgUYhBNrj8wVIMrrVTQ7FTd4qN
fIAgI6bs02rYsI76uv56GeU8tcrBLAdydeDiSElKvQYM2tJvyh8oJ4+PZr1Jj0No3bsjOEKDy4hn
J/w3IEoqmMYGK7KxbPEKsFStAv3qaHu3nB+J8TVOJXRk7xpb4iJFX8rUkJ2zdDw1Pf58d0030DrC
l6LKsaMHVb/Nhmu9fOjs75fXcx7flgWtkDjrU3Or7KJ2sQmt2s21d520XusbhQF6pKoLtd70s5Lt
dC8Nx6b5rCzJjVC4oVihisY1NCDweYiudue59ZYNRcuXp5ghZZvWDSz6dXmhQoNc4XBBx1WUzDAT
FTvqXifoKk22ShNehhAMqi57+Wct3PnKtWkeGm3OAvXBftAO0EnTH5pfOW7re/updULlBX3VcxCH
SuhuLmMvf/rEaf7+jP9A/24nW9lliiSyEcXYxrF/m7wasuX7BDNn1PiaCMimplvV2F9GFH44JB5R
UPBssF9yIchxJ33QCDY0Lz9Ncwps7SsC7b4eS06c8CiA4dxFfnd5l3A4+RR3emLBQNN5Xyc/qvhZ
gZR4dWdp279YEJIeuE/aFtQiOKCso01JEx0nIVMgGv7lev2Hl4Gfr2aS0y3cuhUSd+bqDB0RpAbS
oD+AR87M34xFx46mEqM4n4tarGIFxIVSlWXI8qCCEXjMvZl79ETYNfq1kpeqMR/rtDvGagUe1me9
ei3i6B4Nmb4Szxu0DZqo4U5VvZntOHBYcjB7GR+RbBO4INtlFrNNht8Glt7G21TmjRqFtfJ4+aMu
x/rsXEAlGw9O10bc4z4qZd6ga72FZ974Peu++j6Yk4PKrqYqGD4vQ503qy27vcLiPmuEfABIYIAF
dpd3fVfcRf0WhaOQtiF99kI1CUgSlD9lLcHLRp0vEUxLmH0Gix7/7DKnRBtckPehWfau1O5A3uBf
XpjwS+Gt/h8A7kvhIVJNKQMApLLDxDhObZgxY9u34WUcoYte4Sz/vvJhjl72ud0Bx4q/x/nsW9qD
lv68jCH0JiuMZa0rDDADoNVpwZi63E/S97GiQapFGJ1/dGtJqU24b3g1mlDzgBQ337yIwhRYIydg
1ZiqAVTjq5BHkVG/Cy18hcIFNoh2DEgIwPNHOLJ2gkK576CJT713ydZ0ny9vnzDMrMC4CKfSbDC0
DmCxekPcjYN36LD1tGdk35p6z+Jvl+EkO2hxCdTCUVTdmn5fDt67cjdWu8h4ptI5CKFR4Fq8KNyD
0YfPB5nVZMyoHyBu59fOtn9XNxAlSqAR5E/3hd/cWzv7qQt/TP6/FxWDx/gDzCeItKqEzFcJ4EZx
d7MG8mi7vSGtc7i8jUIPsYLhnKAVg9mTgIctiDoG6vzC198uA5znRhfXt0LgXB8zjDw1wTGBF9MX
8ns+q/eD92qajzp7i9DuDX0xV9ajIr5urUC56DZGPZJRKUCtCtGsYD5u42EaowLouKHhfEL0axsV
j52NF4j3bYwhUtu9lWrx3EPvniUl6LqHl8sbITTY1U/iXKXSqdSqKH5Snwy+4z5V1bbOHmtldxlG
9EHRMgCKPUgvoI2MO4Z51eZ92drQr9LDGGxQ+TxLbl3Cl9UK4uzoWTF1y8jBffk23Yy+gamkbfwy
70Cy8omymlRdSQrIGaldUnBZFwBMjt1XcSBX/TUSNWAqmb9UH/lS2eiV6FOtF8iZrEdTu85jF3uI
aoEajs6D5ryDZu/yl5KhcDZKEpiDwbCqKfs1ulhHitT999b7ugwjCp1gIbMwuwYeXY/3YPZQNsnI
sJgcpVw8OCxzO0Me4zLIYlX8RWMFwnsrV6/USK8BwsAYkNMnj4Ve8gAGiCa5bsokrHoZk7Uotq0R
OZtQdeoNGWQ7A5uByRpVM5xx3Z+K4/CZFjKtNskeOpxBuF7X69MAMKV8Trtw7F8MSTjThNYA8hhM
VCB5fVY9blvFrKcORQerbp4dmzX7cdK3Dpvfwema+ungDjs06ExhDN63K9fO3oeSMUxhbrz4A5wO
RysftsY4t5KbiigALvom6KBYdFz4ri1P78xILZGCcnsFPJOgoLCJr2Q/EttvZQrKom1eY3HbXNNS
VXJITwYVQ0kUDEZz/WEOkr4g0UavQbhjhysRdacOIMUUYfRcC8usv80VsEsbMj1GkS+GOjMSXcgH
gf9tWe/qRolrnxs1dETo00ILo2hR8ePysRN+nBXAstYVgJq41HNyAFCtxPSWAT2k2Cf9a2lutOJf
NwUhkKPKsejsIMkLiqFTMMx+TGo8QhihHL9XwwcbtpcXI/r667/PLYZFnelQYuBFOkcBNZowcp7b
UVY9EW3ZGmX599WWFYZhkDxZVpEcemuHThATfTSZixfu01+sx1pSBks0hhbMKVI25CUU4BGJJzMJ
WIOaN9nqjsRviEwMggX/AeHLCoVFer1RAUJY4bvODiPtknAvOi+Y70Ij0CI0jrLa6TKKWh3KMUGY
MtgezS1e4RfjY/I3R2WFwvdDFI5FtUHHOnS6zbWvEY3Nl7/GedVsMd9FahjpexW6htw6OnTF0HIC
go0CTGEekFuwu7t43GF42iWHqn7DCU3bXUWh5YTzilfm5V8g3sh/fgBPOJAoSlKjX3FJp0ZB7frE
fimb91HGAyY8Rn/WyZM5UzWGuGGDdWpa5LuIDdmTJ7u6CA/R0iSDtAJkj/mOADIZjd4nSNAU+qtV
P6HhQS0OZbNJZLlLUZRHg/0/QLxP0MuJJhHSYcgi6sPNMLxMyt5s3+t8bxb7y9/nvLq0WMgKjHMN
Zul1tQeuJ1CO+vPWefL8GPIvvh3590f/7W0O/M1xs7H9vfGvB2Q4ZO6hPpRJkU0OkBMPzXB5iUEZ
SRg/Hz/iIDjzT/Ih8aBKhGN81+Vh86gEyq0SsB29wdBoyA5VsPHHDX1CDe3FPNJQ9p4VPslWu8ub
f+HWkCdSYDPud+2J3pavWli1fvL0S/ne3GsPV11Y+/WNjIJJYkD8aSj10WwmF6h6HvlNCor/o9sd
WRua6ffMlnSPicAwEQL1JZQrkFzlrhbgLjCzbnHGY1puY4w5dQ64MOZ632hegNYEv60ryRig0K0t
asmLfoSmu7zSlNGSOCYZrqZljD4E1a9StATHfqvcEXawXD8mv3BX9hN2m+pHJw1bmXiO8IG//gX8
w9atey3u8QtoeYtpmJmG1rCtspuI3tSwr+SR4MF7+aiKMZE3WwpgEO3gE5sWhsnaGJJNQU6QZjKh
QHQfV/dKfR2hpY7YOUbXMZBDJaHwvG0Ah+g3jS+kgiwbmoOnsTBz3SIv0OuPKGgon1U6NyilQJ+k
G5X8UDQJC1wHnPbMqUY0KiZQFkMlBI9Ud1bxy1p313dDKjnZIn+/FAOhLgEiaAhXnv6mLpnLtNZp
HpD6sTHestrAN5e1BIti1xqEu5mjq3RqcxLlgals3OjKdu9wXUoGyf6KLjNrFO78ZNPs9IqKpeCd
4TvM8B1Zl7ZsHZytEnDcqYUGBCt9GEAdWAEDjJyRbFxQFCDRKYqxA305mPxlI3XVklU1WLIVWr8m
jndfawoElMdr1+52jd5KQpdw4/7A8b41zcH3OZM4D3qr243a+DDD8Vw+ckIzQ+cvZNjQB6Tymr+2
Rqye5oBoqg9DMf002gz0219goL0YzhPXcIe/MTNkjwtvBk2frWIStX1n7lclpecV7tUfEP7GPKIS
ag4eQRxqQE8HVXLczi8vQxPFAWhagvbeXGrX/Ju5pGjyLgjWAe5Llvv5l3IXX4/X1ba4xhstPoIs
BBFv3ti3IAuRfCdh1R7z1ODeM+ClXH76UUO+x2UNTLzEiLvnI84e0xs2PKWHNEx2aLW4vFihpf9x
P3y+0UrREUtb2MWURX5JPzp0oKbeZ1HdM1nRRGiCf6D4vKNmTu4Qx1jZSLMQ4mLHeIxCfRwkJVh9
KR1wySxn0XRFvyvodNBJeOpRczure5WxPIBk/NY7mgG9or/qffRGH6qfSDwaj9CU1z91FO1Qsy+C
sjikb5d3VbDUk5+wWNjqldrZDbWYUuVoppqI6U9EVe9BgZE4oJUosnhzGU2UYHU1Cy1GeJ1g7piv
b0N1nRi9iRWbeeInCoKXdSRF5HcOGnSCak59t4v2WnZv1O02aWUKSYLzcgLPRRcVo0CQnK/hW8yt
gtLUiGRT6GUMzfF3qiKJl6K7wwkaF2WaJi/TNAaaYTy2SDfM7aZuQGkevXYGAjsScEfS/kVoOwHl
Ao81gcG71bHDUXUHtkVc8mXPS9Hz5QRisamVzVDDLXMlw7oU5YFY28bdGBEoktQbi7ynyiYuFL/+
NMBTlkSbKH6Lkg5MsxtkdQIn8634erA/VPptYs9uT2QGJjhSLhrj0Y2I/lH0UHBHyojTnMUjfltX
vebpV9P/sOYtRjh2ef1sziGML3QhXyExa8EpQp8s6BnBXIGowourGTEUQSIXmz5dqb/Mb4sM2J6F
VpA+W0F3rR3YZlB96VoFHhHPeEyfY+YItV0+6xclCoYPdJzdcTtt9B/ku76ZPzw/L7f0V3Frb/M7
0Ckah+RBFneEy7UMSII4iwQiH3bUCQNo2qKKjomKxHi1y5uk3V7eUuHa8LTRFtYmXLy5s5MpqjEa
DgZdG90Aw8+Hnm0nCg6SYjfKxIAFV7VFjvMfKO7EsAjZfbsEVKSFYNdUu71X7CZHsiDBbeAEhTs0
oCBuPdYAxU13o36HpnxJfBR+lNUylmWuTiUEPUu9igGQ6BAceIn7bRRLZqNEId+zTHQmLY3vhsVP
uEVRrdRxD3VNB4PiPRhVXahQpj9TEsba0RiCMt1mMSQwVVnZR+RLT5C5OKUYWYWJLSBH7AGK4WWO
VpafSA7OqFNUYY0inSy9JYS0NQv9o+jaQd6TcyWal5DM6FEoQZYma55LeqN1ChJ3fjt1foIRUmXC
+0HiSgRfEcMaf0D5dapuMqUVQIv5vrTvVe3LHj8uHy1BEDyB4BI0NaGzwUZAUDcAR2jt+PaBHkEE
I5Pz/N03yd1v1kh8sa7pW2vQVCCBPuvZ6thVQsA2M4BppJqwkUbYGl919m5rT7iGM/uYj9FGc9F3
4/oqWOJcKzrEvb2dcqjM2C86USGd+RHrGHZMQBdnFffjYN0lSiw5SQKHcPKzuYeuGveRZjX42cuI
jF5uB+3VQ79ksfmL7wAlLvQUQlDqbNqJmhGpmgn6TZM9m6+x5+XfKcywBiGCEeH+bsGzt4Vdg/gi
jTzZXNC5P4KeCaYccfmEoscZd8mQsbxoaYyOreypVK+LTLK6c0P+X72UBcICDcPy7yt3lPdVXJME
f79BodZjNEjUdOup75f3UNBdCJiF1kKzUKcD1inM0vBhQVM1C7L4EQMyQ7pVjR0IG22KAQtI1s0h
633HO7YBewbNTRsEEGGvtrPMNYqWC2YLCLEjHutnzdJtVGnJpGO5rPxVpvaxnZTd1OmyTunzsAga
j0V4A5Q6KIzxWcY2KzSWtQxJuMm3ntVdH6qv+RU5OjcWRIx85yb/LIL8OrtyJH7p94zR6VkGsgNW
HRuMTh4qx6cbPatqp1SQ4QgG254jX0Gj45eGdsPrqdT71FezFr38LZsh+VYaDSTCsgJvllyrjVCL
Qd6rITV1h96tJg5KUPrZoTEQfTM0dY8OebvLC7BAZNDJaVkaPROna56HucS3M9TU3esk+ffxeOlJ
xfXCRA8LDh9vn6QEBW+0OFrH3nomCVktmf0Rfas1AheQJ4Y6fpUCYSwfenINhhA1ufbSxvdkEuyL
kZ99G/StgywZuVmHj1Ssy0EBmdToGjAp8kwV1NEzL9MCR3Fdn+n5cVq4CaELQPa4M8paM39nZM7g
8ZZbdLqM85EOjWToma8XIbqD/p38MPzqqCDf7gXmgYTle490+36AdqR/ld+Zt9Gvf99FA9P8g/87
kK9cjaKNHvSZgF9mIHy6BkVkT96sfHfZ1QhP+AqFiwrQvuoTqweK2zymaajVmW9qL5cxhCYDOj00
spkgYee7NbvGSZrK6JFtRlpD76ybyDN2Nplx3ShBHEwkh1oUA+CaIddiaq7h8kQCDTMUqoGBOagh
KerVuq9Hkr6B87sGTpkH3iENaSIN/zn1Gh3poc2sDzCN+RbjACrbk2iDmTDLhUDy5vLmCZLmJ2Ae
16nJcLOpCw1gNQtz/WaYdjnbuOlGo3vb3I5GWDZ3eRyWZO9iHv0yuC5ZKa96SRTwf5kmwNlt86CO
vvICmuLNsPvMbqzwpo18TL3v3rS9Tw9gtsRAC8gu/SKAximUzSLZzxEZ62rfPT7RYWLKii37DjWH
GhVNb09lkq0ip7OG4F5oVeQRTKMDosvCbjzoaHmcQ0zMJd5WcYNGRhMqqD8tXxcxHvkqGBOfOhqL
NDULdJEGtNo27b06v+vJ3m3uQOHptL9c45CZ36Fkgc4s6LiqPxqZFJDosMDBLbwCJkoy/GubMJsm
nYH1Qr0pcFDa73WJhxEiOEsDsG4vk0jLR135MXWuqlTHDCzYBRtfy2/U2JRYqSD/htOOXQRTjbkM
JHDnsWaKyqCEhihuoS3gOp8eNW+vpDe03ZR2SD1QMYO6geF/kvLh/5B2XTty68r2iwQoU3pV6jg5
eeZF8DgoS1QgFb7+Ls29Z7ubrdOC94UBwxgbLpEsFovFVWstbY8Tw+LezAiPOo62ShfNara0UbTP
tLtVxpeW7pW/x/CfDVLciumIUETnQYIhNWjH73RS91K8xpCzNiJxi9Vlbo5zM1esaY453eXlATeR
0PyUuy2AziuhemlDn86fsNsYYHttJs9jAvaKfLTdPu3fr4ewpcNnFnbD0y6Egi9uBJQaTVN3DAdc
qAOy0iS/Eq5KTl9Nox8P0eQ3Jni8r9tcmsS5TIcHVqDewQF87vKDFGvgWpkPvOwJvfQQg5Hkl0px
RnvfZ8/XbS1MoQJGAggYQhQQ1KSC7+uMKxXInHGft1H4VXXzmXbmFOQkWRPKWAiNCrgn8cI4KwWD
i+R8VJEc4uJrIVQlELNWxuQ2qu7RzHQrKXRPtdtY1gLLQHp8fXwLr0Hog/tj9uLZYmA45Q3Ej2Sw
t1WZO/ZAvCh51UZ1K0nmvqXPTRQfeNx6SHgh3qHjiGp1J50gyEhe9DQGC6Du6spKweGykmJB1HMW
EAYjMqQtxPlI5LiVWEUbCF7ng5PkOA37UQLbYfIri/ObkcTUg4hq6UOKN/Jq0je/r0/NxdLjA/Af
IHrLcDQ0DJ4vSDUOKs07fIBS88jBP678cOw/Q6nl/nVLFw79ZekLKGdDAPsLnHISw/WhrtJOB60q
ZvitzNHrZdcQsZkVSwZQd+po5HMag4wr4eFi7wpm5886MZtWtAo1BWZrlHN07id4v8ly4EBDMAsF
14d4cUwJtgTvhtZMa6QSJjNpiZOXWFC6vW5hebn+mcSvd7OT0dCGSm0KO25i3Zpx5/T9oVlrwroo
8pyPQnxmtphsT2GHGYvK30kjoSVFdSo5uutqvlI1vYgGsyUF8k1gtALlrircA2UziY1Qb7E26b7P
ZY+axzrNnFFxh1lRggZxV6ws0aI7nJic//5kAuW4J3LOYVLnqkcRTxOFPQGt7smG5HbVmjru4lye
mBO8L2ENB3MtzOXG6GjhzuQPdTu6Wvl43S8W7eCplOCkMKF4Lgyrh3KsMo4Mgrp2dYhDAsbFwpcA
RDJXgfiLM3hiShhSYWY2N3iHiAE5Huu7OWyTbADPb+kCXfZvVmvWOp95klFYFzYUU62eFiVc0dAY
yrDVdxLn+xrVCQ8i89tGH1a212UZf/bIPwbFRm2DSCBVk7GDVUXeyRR6Ckl7aCN5V7JvXVzfmYYJ
8n24KRhaCct311dxcXejTUSxyPxKJ4ZINHGCDajGKuaQf0xrzQmnz9BYu9su+sqJFWEBq0IFgW0K
KzIyP4nxnRynAQPxeG6scQ4tnm+45OLGDgKNGbN+vt2slvZNVMAWhDtVnntQ13RSsJ5HHm10kMh5
A8oy+lrv2eI8gtYQvZ04Ui9OVZWZdZH3PeLKGAaD2eNaCb4lU+pW+hgW49cfO2JaMcZSHxYSb/C6
Y7u59tGWPgiJHG5t0pDjEfsHmkL86y4yL85ZRWl20BOTQq0FjDklZDRgMseCgS8OJyfHU2D9kSql
I68RXaxZEzL5yaIK6G0wkXrvqOFTJD2a9k2sP8WlH62JqK9NppDH9yaoO0pIQrkmr/1J8qAS0k1I
C15L7taD4mV4Hbk+l2sW5+P85CzIqATeBKRUkPFKg87gHuC5fo9GkQg7OxyKlzwZ7kxGf143u5gl
nCyhsCeUcoZqVjAboS5Z1LkX62uFx8uEd3YTJHVglEbFDEiu86GpJe65yN6RJ0jHmL829beuPWiR
p6hbdFY25bZAC9qUOyE6xOTYMdH5bBwI22nUBS3oylVmcTuefIwwz02ChqIxx4C5+Viw0afZAc8W
K0YWZ/XEiDCruYZn3r7GiLNsrzWDX6MP/vq6LcZNlJIVXUexEynz+ZyicS/POz4hlmEKFf6zhaqQ
jI6P2lzxy8X5OjE0f8ipX+paSNMahnqgsyt0k0Taq2KuxK5LIzMRHHrPoSGIZy4xy2tyRc2JPQcS
SNNLPNlUTA8qe02s8HJZzs0IEUQiSaRlGtYeWobcLy059EfQzf710pxbEdxdwjNbxzsMxppUDxrb
TQ7UX/jZGyuvTJcuMNshysw0hyxBF+xYEJJLcxO5j96ZG1AobhubUEfru01vqnzFoy/DE4zN1384
G4A7YrFGtbKJDvrQALDTOfH4pKWANnsxgJ9GCmW+Ert2xfEWF+vEorBYRayZWZTLOM/M6Za0jQMK
4ofrm2jR7SzIA0NBDlBWW/BtToaKNCMGBdzCZ1n2+lumk3ATZmCwvW7pMk9FwyTA4mAVsRAIRQhh
TqVpUEa9ASFotVfjLe+0W71Vnfodb9fXTV12js7UYHOZxlBA36+Km4m1lZpZhYm0cXSVb4H8NIBb
CC0kBxOS2k7tQT7cZZ/KWs+KtuQip3aFBVPaBExeptG4xHm29vlxum/96Y4HD4oLJIrDnHLD8GMS
ObbzbPiDy9/aDeDjnuE3frdNX6GH5sie7VZHkOz6/Zv28/rMXCLihJkRd0xVNQz4FHzhXbyJn+kb
8SEs5dk+vuBA/d7rnGmPzutHvIHFGw3YhRU3uExhzpdm9vmTYDrJgBaxAR+QKPumeVPMZwV8OcX9
qOGkWHHuhXT33JhwRCRo86ikCcbU3FP0G83wI1Q+ZSvgTRDSpyb0J7oSkhbd/MT1hA019jwtkwSu
Z+R4Ekbv6UR8E7khD7dk7QRcmkttbt0DsJlAvEhIPiPZCnklEWwpiJ9ImjMLao68Bhcs91hzKN6u
O8/CbUyXT+0J7l0mRKcpgb0ye+nwMCTfFvQDtz/Xrm4ksPoOgcXc1l45TJY2FapyYMXDzQEAp3nG
TzxmoKi9ZnkIjxnuwnQnJbaTR74S205Gt6r8Yv29Kgf4rIBUn2uAwA2KcHE7aadsrGGwy4K++SDV
6xCu7MPLF0DswxMbYuGoNlSqQv4HJ1fTPE3l5DH2nWfJh15ETjMq9wrVD9TIPRk97njP8bPpDaDO
lb14+cgifIXgQGmexPgMjBQa2i41PuuwfCiGKlDC0k3U16kHUU19lGaRdY4GwCFfeWtZ2iynsyA4
VFYpRmGXmAWT235NqTPpb5NyNNJ7Mqw0oi150akpIfBVJac1aTFUGXXHhjZORDyN/dTaAMl21m4J
/zfB59SiEOkqQ0tJO8FiNj6n9QZt27MMpUSo1/GXlkR+DCVG+e9rnueOJYS8oUFCMs1WB/JSoY9H
X8u51iZSCHBWAcRZS2GgLYGugTShI/XcacvkyLXKRyv5aymV6AEwHq9Hn6VgdzqdQhiQ2pBSvDsh
DGhQyBqedOAbSUdcGv9K013y91WZeR5RIwHpPQHAQfCXqavTNpfhmlHxu+9Ahms4pe0VaziKpfzr
1IzgJGodcoXMO6Cb0m3Yjjd6p/uyWq/cLpYS5VMzglcYSRfJrQYzcvtY9vOhpAUlRUOeub2+Sv8l
pPyZN8E9tDoc00iCpSYGWV4OLuHkzZw8lWyAup2MYL7CG+4Ue3iSclZsz+HqvBgzrxnajGa9iRnK
cX5SWEOrVJMO8HUP1uRf4FgaNmBNT3clJRZzWBHyR4nq7duExg6PN6za6wbIVtGUtgb0WQxss7ri
LA2Bl6TZmU/OLC03WUKaGKKagPHH6TP6Il3cEnTdJ2t4vi9V2YtRn9iaN+yJLYh38iRrMWrSMC/p
J9iEsSl9qTPTbez3Qhs9DPPQGej1Vc13QmNQq0GTY+iPMv8tWUUA99/l8o+5Cx9AtI02SJs0CR/r
Jj10beXmtrq7vlRLbv+/eEvAh6DfJvgjjABAOouA26gnJaDolk2QJvEVZ1xbBWEPSzHNMivDzEjy
r6Hc9U1ApUOFUrG8duNYsyRsYxst9BAzgCXLjtyK+CV9ruRvUR37Fc1WTu3FAHyy3sLcRSiT6YzC
t8o86Jonibk1GlZKkzqFkcykXUryen21FvNo0N7+487CpkaOJJHJxKY2yCY1dhLzZd2RUhMNth5n
D/aIKtYarfRyinRiVAj4dh0mDPrm0AOhD4TBZ41D3r7lk+K3ShSUTeewuTD5ADR4Y++zNUHhLx+8
3Fcz4hIp4KzqfL6vam0MSdslUMtSjjhWASdljh5vp/QWwYQ2H1YEVaPhURlcs3/u7b0pvxG21mX8
hVa99hXC1OvZyGiv4ivI3Z35PrrxpvHSXes0sqO7HXJEp/fkXeX+AGui8xvPg3KQeVKQ+7a3Rme+
eALPdEz/NyHCgiiAzDaIa+htkczMUfsPlEoSkB+PHpPRWK+33sAMshLUF2+sUBD5x6oQSvMosuNW
gdXGI04ZxLHz68O+BX7lZ4zLaolRz5dWc25tjwL45hZ0ddfdfylYnX6BEGATtcjQNIUvyBpHq+EI
sVfRNYUWTYU7XVloEXdUocye5gasyJu28NlW3SRod/hsvOLTcLSfoxv59C2UHMtLduWe+50zuP27
9vhDcZOg2gEo5WXe+iac/evaZwlnKms7zeLzZ1GWkdYx8hrNcbo5bcMsVtwqaoYXiVvKoxL3Ze+S
Pu72LUtiKFUXCfulK6mOxuhwtD9BpZUeeKvYN3JXWJ0TlbY+PkxD2L1XPKuPCm9DdKMRo30EcRQL
xjht40DtM9urbFyiu2SQmNNRajMnjusw8gsrr/dRanTbgnDtUJEaBeBaUh4GmZlPKHQkqAsTogPJ
Sa23ou3DfdZEY+RAF4p52Fcormv9dFsSO9+gxdPetGVb+W1oZC4essKbIm2hPJwajYfGju6lkQxc
OqHInexzS7fvKr0h3yG5Yd0UbKIMEpGWmkKOkgOnHRo6xBPiIQuMkMheqRPbGRJJRw251d6TLmP3
Fby68Owhonjonkpv6or4WUo5dDzjwrrvcj5CrlRvGEjup0nZdhRQHFftRjQlYtoOcR1BLMUiYFF0
e5uikwmCwsPWsvGubUg56RGh627PbLt5tSY+PkP6uAbN+xDftXKU7S2eod8P1VU/77n8O6lV/oDy
kPzOO9Xe8RLgHye0miKgI8GiT6PS7Rq8du2jTJcf5LCPNA/PX9YLl3l3E9ejSb26lsuf4USkIIxN
FroRoBNbxSpogTM3b/Q9S0fFBHq3s8sAtTKdOU0YGgVesyDB6+C9CepAVqoqj+PQRg96qMaoftI8
vG3RpnuPSkAMCFttFR+kicIWpKMQbsbEN5LlZDWxt7Je6vdymHX7uNCkG6i2QbiGolcJmLBw/G22
pu5WU1p2m+sx4qukeG2fzNv7JAvTJ5QiMxn7RL1JHpFsfqTefQYthh+lk2zUu2qXeG/9gezGAC0J
axHqsj97vsj/CZJiE2IRt5UNyhHkH5tPhqrdNn7qS3d6AHnp++RbfvoAFkpyJHfhLZlD5hqKdzEn
mRt05o47CDQImdZMUqDrUYbRdxV6V8b6xtQnyw9Z/71IrR9Zw46kxKIZ1biSSV6ibTH001RSOCCH
zs56swKZoiX9QP9bTY4xrr0WVPokBRdF6HWSJ7NBE56vxh9RPThGRVba45di5OknCAfjoMV5nsb4
BOi5enJsBJn+OOrDfcPWagqLNxwbZW3EFxAiijlJUmukoFAOcnOlDUKtBYDYsr9nca0HjcZxApoS
UngJRW45rxMQyaIsV1XlStlmabwoxf3zFcKUk66pLBmviC5e+G5Dadjo0m4qNnXae9d31TxxF5vq
xJAwsdwkpoSnytZlNUPxnGXcoWl4NGTpnSUWNCXXNtJipos+LXQM67PqlniFlPLMNgY9bd2uP2g4
WUfLg/8oOH66CBdFjw836RrH49IogQO21FlawkTBQQgd3aiyfIRNufksCfIZ481sDPALvBlruKTl
8aGuCd0yoPwtsawRxUTu2gYzasrP0eBqw8HIb3CwehZAeEQPkhoNsop/fRmXEiigdMHtrYH6whCf
fridRJR3ZYvIWzoGSw9xl/joKFxpY1o0o6HbDB3mMCSKT0VsLGoe4sJQQfsgw0kt3ajd7+tDmS9y
okeCB/cfG8JFD5UEzdZU2IgIrQOl6fiuzqK1hvmlDXZqZR7pyWESjqPGagVWeA/Fnqx2ep5B/sBr
hlX+pgsaAoRPuDsBygmtiRcSc4lZUtDwwRRku/wJYPseB6ZVT6BnrHZG3ZlOiapl3FieTrW17ba0
YiBowi+09cxEUufjBPlfVhrzY1AlHdvhIQtvymjlfFhasBMTRGi1iVhZVzPRoVuXoxOj+Ip+0pX7
wdLhdzqFQjicFDtjdY8LeSYd9W70tDH7Bia0l1TKPyD06Ca57tBu7T11eSvr5vy8CW6bCxS8keHW
RU2EDdpsQ83JlA23Ax0MseiqnwanVhxSrBGeLi0YoDLA3qN5FC+rQkDW2SiVKu5jrq09GvDHYnRM
bWXFFm0AXohmR0CwAYk4d4qhqCe7ohhXbkaHWt2onG4p/XV9Hy++ZRknVoSNnHZWk3c9rCQVeCHB
e1tV2WMdDnetbrlK2IAmvGk8nfde3xjPdlNK3vUvWIz6Jx8wT8PpHqfQZ64KpGxdNn4zBxRLp+SH
pNGtDNr5plsrJCyGlBNzgpMakEbueYjxlvGm46/J8NYlr5ytVNwWgE4IJ+Zce0XNC6wbwo4Oi7hQ
KoZEcGLZz0m2fhbq6BsEDHxtdOT6D143TsIAHWNastfVwrGKLHHKuoWckQlFZTr8pJZykySJA8HS
lbxlqYBx8nGXjKpml0QhpryfnDo5TNaGoccH+r2pnHrNmvrxsh/PbWBgZICWieDHqt21YTRPRWmN
Di0VyLVUO3AVrZT2F6MPurD+Y0Zw5EFXetAYwQx0XDt6x6bUG/XAyi00MG3TCTX+1r/uuWsDEzx3
7JSwjjksyhB666wodyxAxKtuWAusa4YEn41ik+pKO88gecmM2wEkQfTvedrnAxBQWJDwQB/w4gzS
SUYTBUpybgiQUpu99eltNKZeG36fkg0OQKfFvfb6BC7uRUtG7z164/E6ICR8OWXMDNUKsQeqmLW1
6duNbt+MbE2jaXH+gF1GrzMQ2zjjz0NMhsQSTIiwYwDjPum7GLVTJq11sy4GshMrwioVFsog6YQJ
rA16LNsxD6JOeiedNUHCjj1AJWqNwXRpXKdnujB/hRL2EBzEmW6AXaPJKi8aD3H86/oiLZ6vIEqA
YiSQ7gDlCftXjpQ8kSxYybP4HX/eKI21bQj103C6KQ0NGLOHEi3SKNdUK40Y2kWkAskPSs5AH4A4
FfVWYeWaKOUVKdFEZ1UQXpMYyjWxUckqnmKS9BX8ItO7Zef2LtFYv031MfMa1qFzHa/5mRt1U+jU
Uxa/lQ2V78tQTUNP7jsjxwtjxnTUv4ZuXw7akDigf9Y8osb0J0t51HuqVAw/8zLVf8VhkwStPoyD
0yem+kl4Y+zKfswOY2SxAURvzfTI7EZBc5qcvYdtneygwtcG0Dtoi6NUMvsmk3m18o6/NDOKoUMQ
VUHNDOxe5z4dMVnnxczlTEbAEiRzUn2ztneUNs0Omr2FN1oWUDCVzlcu+ZfvEVgTsIrPXI8gL8CW
OrecFBQAFZQKXfWBvYK8ygeXaYza+7Svgoo78nO7cpjOkfvsriEYFEpKYAsBL90XtWr7oIH0kazt
o4s4JBgQPLzTo86S4EeuovnYSRXqUmEiu+nfUwV94fBMyMsC/ofHvfOZk2pes2SmGLXM2mcsuy01
VMh4s3K8f629OGEysSB+h+MQGFNhhageprZegU4cPG69D27JbXUESpMewm2kOvbGoADggWn57Xqk
WJrGU7PCOuVpp+gxwDrowNmDVURCsb66ycO1y9JXu4k4PLQUwQXnwVlinQDsPLyrYx1Uu7wpZTeO
Y36Dbd7/TpjUovLJrMgxMzp8WqXObsuhB5WrzDPqZ0PW7nsyNI/oUgCvXydNxUuT6Nl9nUvsk9rS
tLJLF1wXb/DoK51p5pALCveEssBjRp/1ILezei+REJ4G9/qkX5w6QKuCth4HqIZSzcXZ1seK3nP0
sswQz0bx1dLnTAUMhTuNsoaTWlhgELDitgAsiA3iMmGfcFmnOf8iLwWOr/xohruu8tNsZc6W1vfM
jJDJ8b6vh3QEDeu4sZ+QValu9UgO+V14D3Hb3+jCRaasBqkjefUKAeTlI9s8myB3Ans0lDlwmTzf
obqWdWGWgZ5VeTKe9L3uS376qT98GrfoQuVutgMJHNuOheMmO83Fc++mX3tCX3CZs08QdlFm2Ilq
jTNDbPluWjfpGhnk5Y1PGKOwiinYsozEhgHjx8wGHoLKnju6l6iOHPvs01w5wy+vQoI9YTnjJIfy
RAwPjXfspkIdxQuP0wYvHtO+dJQHsC69gZ3NfdWe15SLL2vigmnhkJzVW3NdxVCbb0C/7BLL4286
CMAdZXYkt3vMgr8/q85WT0gC45FPPJ+JaK0BfU+SH6H/8PqGX/MPIaTgimZ2xTymUs3Qt5luq7Vm
3uVt/mcTzKnHyY28pnFeTyPGUJdRYKP1ph3eTJDoraXli3aAgQdSHKUbZHnndgyu0JgXsFOA8dgY
nMj6Diy8ncYrMzavsnBe4Envjx3BAU0wOI2A9AB3KN2P/Kbt3yT2fn1RljfViQ3B0zLcY9qBw8YU
PaYh5LoKvySpE/XbbrpRm4ek3Mn29/FfZC5nQxPczUTSLiXWHCx0l+ECz2rZpRUq9sH18a1Noeh0
cTV2NsPwQuvJoHdNBG23zPv/2RDcbqymsFA72Giix8naVr0LfamVEuVyRAAXGnSBwUmjig9HzFIT
QDUxYTUASszw7GQLhsOZbIvIL+Po6AmadJ7asHRC6Cax/Bna0teHeXmfmoPSVxcc2mdQ2xPcvmpr
9J1VcHtWBxp54EUA2vlgqN2wsB0ZgizycMyrlQVcygkNG3VEdGKjuwUUsOebrTNisxkT5LiNN3jQ
tPmcCrwUO+gPdaI7w6U38uMgOWs3/KXLwplZYVFTSUsxC1CAMDfQyNwOQeQ4zWFw2bf6qT6QlRrQ
UkQ5HaSQYBOgHMdGIeDTKLaQBgY412q95q8ZI7CAJ1ZESv3GLqy4m60YzbeSevp0Y3HqoDzTDkFY
fLvuLospyak1ISVRpHqYahXWWifaDB5aZtz0jgD4o6ZOsUF2rX5D17IXPz5pe9zRU9RpoSO5tm/m
dRJj6OlXCFlJNaDZK4zhPtPdR+JkN9O2deMn2/+l7vAA6zQbWjvscBhW4upS3Jk172YxXKLa4ovZ
RJUMT6xIBfPGaxo0fhFQ5D1en+H/4qN/jAg+is5aK2tGjK0LuGds2S14sr8Xx94LHb7pt2wtw1s8
LE5HJbgpa9C9DAAQbtAbJQ/CzfAcPVTfhslV0PXkhP/i+MPD0ty9D6oZNNie73xwMOh2Ped7SYnk
+dil237txrm4TBpuBDruY1gpYUBoGk77ZEBIm0ni41nkBlyea32HS4mP/ceIWLUerBjltQlGOvoc
grE8WaWEWxmGWNnocYcbU1TuXammIOA4mmwfrq3G0n0NGBBIpuHRfuZxPV+NYiQ4l3rIf3TKUR48
xt85CbRsN/avK269OBr0F870ZFCAEVkbGNouojHE3mHu8KNDiCgcEiDkO+pTsptc+jC47cr9afF4
nXsa/2NT2EpWiX5XM4KvDYH+Ozv0aOmbNtUxv6133Rcs8a8BN3MsPjEoeF5udI0JZRjQ5m2ix+Il
OWa7waeuvBIjFsPfHzNim5JBk9jsG5jhAQnAZt0GBobDV6LdmhVhp6ZlPCpaPc/ej8mLHsKjWuGS
u/auOE/JRSg/GYsQyq1IDbschWNI5oabyo3fWg/0Q8HaWbyY55wsjZjnMEXvonSAHf1BwdHfHRof
Bclv+aZ/uO7pK46uCvn9pJJCVzQYMuXtFHpRswvVl+smlkI2kiaQ8EHWDuAAkbWYVR2XuwlaJkr+
TqU9ir5exf3RfAxJYNmbTP1N5KAiK0iOhXwGVjUDVAnYv/ZXy8PJTcyIWWiCQh1pt81dNekg37St
UX2u1vbt7FmCT8w5IZrIVRsvg+IZoeQsbwHvBWOHyfxKqwF4fANwH/KOEFpSfMg+QCJNgj5RX3jR
tMbstBDZz6wLHsmzTJYs6EBAqAzYR+tWWavrLM4jGrvxUg/aWVMM7DnhbQduXwwP6XUm/R6GRykG
YchKar/giDDwx4wwji7WuqSxYUaLjlF65PHWCIPrjrg4VScmhMvDpEpWHWUFFCRUcHe2EHWLnq9b
WBvE/AUnPic1UYOiPwaBdxensn/HvAP/9kp38FLOBdQEyuAohIMZ6uu6cmJlaq1MoiqspBFAIQkK
7jGkNzWnLG9R0oW9wfCm1qfVy8BeQtm5PsaFEHhmffaXE+sZmGpSSYbDFTzdtDZ5knl9GIEIjTTT
By+ylw4FHLHdXDe7cPafmRXuYEmeRqirYtCT9tiGx9y4GZR3rfnQpr9O+VASJugSBCUIkHQinggQ
79psZZIC1AEWFaBybgtTQp9yvBKfLudxZnZVFR10HSgHX1RwOlZ35WhmYD9uHZ3d0OGpB0S613Zy
t+HkvlwTYLp0zlnZAbZkbGMZSlbnCzdQKDBRSjIXtOaS8pLFj1L7fn2RVkyI/QcGM0s7rGCCQjCt
0b9pzPTaNfa/hUTpS6ICr97AoYNibv6KEw8MFbtD8cvKoP8METCLusVv26GHVoMQpEM+pBvzKfPW
GHkvg8e5UcHtR4mSvh9gtCa9D8SU16/l6Au3VZiYQbmooIOeWnx6qgEPjRMQ1rq1Xz7zAERCQbop
d/Yx37WmU7nlVitfyYa6DwC6HNONfVxTObuM9edfIAThQpfMUk7wBQQgWWlnqD7X0JfLX6+7yYIZ
UMXPr3gQuJx39fkCYnsV3GYJBsheDPugDQGRn9kaTc2CWoI1IymRcqgyELFfxfUTP5Fb1QZnWIFa
g1M8Zq9Ackd+qrgo2DvJPtmEXo5+QTe94T7EkZ9WNSe+4vB5YnBuX9hwdT6prT2ruLD9FEBtJ9Df
ldsxUJ38xbr5STbff16f1oWD4cygmGkzeWqAlIfB8MNQoEvjZq/8oDgg5rhhQ6D8Tp1+5TBYeG+a
tavBxyaD/RNhTDhTU3mUGmOAxzSe9JTe17f8CWpq5hGdhNyZNvaH4mZeHbqasXqvWPIiSBqiUdcA
8hPY+XMvMqTRVLIwghflIeR96/Axl9ltP0ntTpFDaXt9ci/PH8BTTqzNX3PiTBkx0knSpMwtkxrM
pvT7UObPavQOdqLtuIYQXoijlgo0KwIctESAeD43lqY0DmtQU4EUI3IH+fsADR6TPl0f0UJEg3YX
Io0pQ5HPEJE90LPsKmKDAXmAuoXhIEcnD0gBrRWvXDIzUwMBGgwenQs2WiOxipRIPYqneMIFxze1
1soCCyepBVZAHKHgH768X4yxXYDpFtITJAyy6Vvc9E6aQHncq5QAyFc8t65BWEEejhUQ9jYiNd6N
IRAC5Kz4jg7J5cKOo3IW+7HayZH1cIRorhzeQ8cL/kFivC04sUF1l1iceXYf90DTWii94DEAWo4S
nqFaUPBJeANNprbf9b2kvxZhiyw+kYFWTamWTR7XkIjIhdnFG9bnmuJxJCXHtunZEc/7zW2tjBE7
UJLo9yaaa3fGNE4B2rvig6kW8oc6VtZhSKx2h8Y7NPYqSoGcRp90BaTneKttnDqyzd+FXA3BpFvj
ZyKNxkPVhsVTDAbuN5pZ7KDb2RAYsPFALQhO0LKcuToHm+/13DS/8TquN2o2xoozsB7QZSWSytsq
gdbgJOdt5I4gqPiOfDVtAzVSqh0zJ2Q8TU+K+x4duNMB7PB9eG9DBO0Osr8WRyeaZqM1sYyrHTHi
8ZWyJg5Iwm203Smd6gEWYG7iRJvQwWlVdAS53wgx5EmNpbtcLeVvWT2FD1XXJuB9Jka9K7iUeoSO
fbPnOnoI8EAXl4eSgkUKy6hFvmZn4y+1VgFTn/qseE6YSvGgYMhyULZt8ruFCo0agCanRFmcEJbh
ASJi31S9R+chqHJih8dW+qlEjeY3EdMHB4zU2lGPW7wzdiZaLq/v3aUAQXDfxKVagwyJWJ9K7AQO
NJO+YyrBi/BqFy28zfsXRoAhQ64IWyASP49COskT2lvApEjWA2+DnHmGtmJiIYajsvrHhJBw2FBl
MsMUSKx2+MgM00sZ5M3QAyppyr+ZsRNLQkiVK1By9xIG045bpdm3yLbX6N0XjghAdEEhh99R5RAB
EAkfVY7kGwdSVgaFUQXFxnyKp8LXQ2VzfWkuq114lJXRboFDCW9AYiU0gZlYqoE6VwGf1dGtrErd
ZkrlTdJRN+TFr1Raq7x/lYLEkAeOKIBXcDGC1wnnLS/qOo5mxnzpCU825fFb5ZLJKW705+folh8S
13wybjOo3rP74jP2LaSvYGVb08ZbOk7wBAh2LIBtQdMhfIURRkQvCwR7LQtMEM2yYfW9ZskpT00I
Rz2kmobK6mDCDgODOerN6H7iZZU46r1detpDvUuOjWPv1gqla0MT0mJa5qTqetiNNNQu89Hpy911
t1mzMLvVSRLTjQrTx6+TEvG1TW4HdaWcuJSCIhVDPqYQCCbaYq2vg7RgVXYjcu5KlT4IJ+S9jCM8
q9VWCRyEPbV5UIR2hFOoMPnkdHGYqF6XqcXPJtJS+C/ImWnS83ol0iwN/TQNEfZ/HoVDH82KNT17
mZs6zXgFObjkNacG5g84mVur6bJKBd2zW/fqa6aWm9oGaHqk+1JdsbQWZ4SgOVRykY0SXjVDmmz7
aFfmIC3ovE6+ieO/z3rPQpowa4NCIp6FeIKuhtDrzARtAV5evepy7ZWS6V73zqWgNgPNUXQBN7gi
QuTqqOKstRE/QSSWtIlD0Yaqb+1Gc4xh16drJ8LSgp2aExasVTJ9LCWYGwvguLg3yr9D7vD89fqo
FjBc1tyXOSMHUHgxRL0ybhtN3FMocTCf+WRrP/0COugHQmcDFAG4Lzbytj/YW/qtt721J56lPAFJ
Psq2KnoZL1CzJgObRm7AdizNwgKOBQSgMv01NzcY6k+siPfOsYxA+z/iZEhjcOfG96b+aLLg+jQu
rdapDSEZKaZmqrMRIzGoYW56LWsA/VBuJlCFAjAUpk//P3PCHktGvc7b/H9Iu7IduXVk+UUCJGqj
XrXU2tXd1bv9IrjtY+37rq+/QV/MsYolFGGfGQzmoQFHkUwlk7lEAE5Vv6fmd6iDOyX0f8P4/TbO
WpLgYu+4LyyuMqpI7BUWfbNeQIZo2PMdkma4BKBnj1aF3qb3dBN9CmDZyCJ/mUOhgYnsoO8VPO6X
3qqGC6n9TkFRDjdBpmOC6akjz8qENG7khsWmncQ9a2vfN2ushnYlI7TiCQasEPweQaFhTwvwhpUz
6Da67rmDHICn1Pc92ockS9APu+YqITFgYImyBXpabpmI6AfVHAhilkHrPEl9xMSjb9Mol/clrT4M
ilHp2zu7iog6PmuSYlST3HkaXas1VYI4s5hSE51eSjTvkiFSvpLEx1x9pVV+us3GLhNUBVbuN8jv
qJgSQ2ZXvbp4ccR5YgyoWOehvi+6k+lX29srW/ElFkaA4Eyg8YNeKG5lEuqeVOtQxpOTJPP0WQ4h
m9SMaPc3/7mNtFL+ZOMRFjouMJ6AUWwuyIuyfoJ20YQuU7Awe4EtfbN6N7djSMiJHjkrH+AlFnM8
i3tbmpMYBCHAgnpRdp+d6I9wY7jdhmzIgwMhu5P8KQvOaiWDfYnJmaVSVBMZ8LE5hRdC17Sw8Xpz
Eydy1FN439oHNOELdvT68C4RuchPkpWxj7sZrXroHf4uvyWB09rTfrKhjuT5z+AWPnR7072Nev0t
XIJyCdChIYVWTGyZ1vMsHbUS/FeO2qI8NAknmZn1XTq0Cyxe5aPIet1oR2CBOLLxoPQMJg1He86P
4FAxz81zIFjb6oZiIBNWiq4ThRfoo1qfo74jQyGlw1wcPEysvVSj6NyudpANFi7m4jhDKVSf9GOJ
jAWIcDZF96XSY6eRQd7UBQcSJ4LnwZWD5tA4I0EMERtdBbS+2qNCFNcHfQjPcz24RRHbKo22f2gf
HB5nH3k293FUAy9F919mqo+lgVIYTb2oje/HgqSCr+AqhrjE47ugaAt6fDPCLGOvtI4/vtTNz8r8
MQqb4q46AjgcLlZpqR/FZQ6c1iJfmyQO7TrOpaMSDHcky3pbGUcDvPlj4chllnktAYNiW4p6gkWr
JZeOrYkwUauw1dbShlC3NAnEK0HybFqCT2HVSKH2hOlQqqGww10MqKJmxJpwjGF5yqrNmJwhSGgb
9Xvo724bzKqBLpDYJbjw1YNkWvk8Askib62MfdxAmmXOa7tLKPrFRcp2qzuI7xvdHZhngej2JZyG
rHUb9ewcKyBFipshfG5ncjLSQdBFIoJif1+sLK6TUi5VQJWm8kzJ8CXWwcc4GPtaSHF65bmYdS5W
xfmUJpaQwWVMKlpgnTXLqJC3/dSosJ9t9StY4HDeJNaC3B/CEpPXyK/Obg4yKcyIusi62lX60iI/
1D7O1MHL9baRiLaS8yqJGY5dUWMrK8jQgYYMIkh1ZydD4Q65LnIp1+HDr91EEQVDT6iC8QmPKitK
DNsBTY/Hf9JSccAX/0DHYN9m0Yefg4qbNN3PGPW4xMrvQirjDdFACMp3UY5/10Dyfnv1bHUX9+Dl
7+EbrHvJzMuh+7XrmBCC7gNuKkwXGx7ykZLhppZXNsNf7Dg0JpHwQdQGrQnOoqQi1dUxr3HScoEW
/Nz0cO27MyowuFIEbRPXsSEWuATjzCrtpYL2I4Rbs+qo9kfZcLToDq1VhfkaYY7aeg8jYSf+2qYu
MTmTAptIa0JLFp+Mcsijh6zFRoKCO35OwCTXuVpxCuRdAgWP2vbb00R3ynAI2yczAmPcEcRFgnts
7Qte/ByNPe4WzkKSJjVUU/ycRg++DknzwyDJthx9wbQy86a8KSG1DB4kBDIy5RO+CgRl1agATGx2
29HIv0DV/nzbWteujiUE5/Ys9Az5HWEbGzd2ox0bXP6z9Kgkb7787b9BcUZqWC01WwUfRt0odpid
G6nalOZRl3LINwt2bv2Afu8cZ6NtE/pZSrEsOCIHncqBROxJEwxsrIOg8glRKBW8edyCEpTKokbC
V5c0oMfE5FcW+MdSzQVHtHbnIh/3Lwy3ljqCgF01N2BjyU9j/WJIzUeD+l7abgwIf4MnTyjbvHZx
LBG5r21WoRkWt0Ds8tEJi531Dxan3k+lfYgkcEg6XZ9v/sI4CHpF0SuigjWBC2FaxKFtN2Iv5aC9
izG1IKHLJ23vLeUFY3W3sa5ff8yDLcC4KKZMgzwAGyqoO0rVG8GkHmaSU0Gg0C83faBAh8rTlLfC
Olc1iHzeOsVORTNp1z253G9gxrVwIUEObVqrxoINw7b8r6P2FKITrfU0CTdY6fngDKPaQ2N+Eax9
9WwXa+c++NI0Q3NogFvPiY0GBxl8oahCk02JqrmUZnbJOkc0V0FkcBt69XNZIHOfC8bJpTifgFx2
Xir3h9kYt5DIug2y6jJRlqWYFgHDFV8ylYZZLqSgA4flLLtNq+PV1HYftzGuayy/zu43CBfYD1bd
mtYI4nPFesAMU0veLWtbS3eZdt9HuVO9W2TbtPe0+N5agk1cdQaL9XHfiVQlmoSMIfi0wfDW6bI9
Ry9QtS7tWoZM6a6UTJHs3erVqxIdjZIgJ0A/16Wh6mUey8EMRKl8wQBqa9lmBN2dwU7Rad21OypK
Zq8HGL8R+du1pyRtphyIvbltwQxSPE7JbEMlx82hzqvitdGUoMak3u1jXd3aBVUM5xXQupXNUY94
MFXeyjG0LWj/DFG37/wv6vC1qebdbbzVjV3gcR6gChU9HnpGgGPNW3Uet2SQ0TNM7MzqH4LK2DIO
sShV3NuwomVyDiAb+1GVGSymb98k/7NPq9Bu1WlTqF8VCNwOpBQ8rVZDdNSUUIIBHxx42Dmj7UIt
s9oZOxsRdN+R8VWZy1OklFtK5/tYeY2UaTeCZ982J9ZMjTZM25LeZbA/0gZTHsYguGxWncSvaTKV
CX9eSbOPqJXEOq2duRq3KemexlA0p8Kc2VXo9i+EIXMRYl/ipTOHgABJyqDfIyqOky3VNuooiHTY
cd0CYv5+cY9IIGvPILyOu8vwnQgVkg5y51Cq2OWhiCNq1YEv1sS5PULTIpLZMfbtrjfOdHhv0bZ2
2zrXP/4FCGcrqFHP8tRiPWYWIE2k2gO4TpL0EPmtE+dea3okwLuqEVHrCYG5zz/3JegxKABGH57n
+4E9q16p7fq4curRnoydWt1XpiC2E20p5wNoXyQ0RlcT+BBcEyKEfrA1m16wp6sg6FFSWWqI9edd
moiap9lI2bnlCd2NUbnVMMoP7RXB1bRq8gsYzrFUxJhobAAGZRK7Kz/rIrGDgjpyvPF9EXPMqtkv
wLhgAh3oZlFPAKtQMZvS+7LX0FT2rSlmgbsUATF3uvi+jECpEXwDKMof42GrYFEmWPkiQUuB6Iyu
bllcAEkMQ5BNPKwDtP/J0yarmufbn9c6jKEjVcLIDFXOW1RlEWbNDLekgD1lUCckSJ9HIirsi1A4
R5EnZR0gpw75qlbfKVb4MlXRNs4twftr9SbTfy+GcxUQ50mDjkJMSsWDcg63mp9DqGjX4p1SBe4s
ehaJVsU5CFr7KGEWgAuK+5A4JenR5SrqFxCtif2IhbkhCxBaxoity0Cb5tagaY3Rnpp9i1I6e6Bo
wyu9ygbVU9O5e7ltG+tPElxVMhLGCPZ4hi+tk0LQz4F3oIbgU32cO68NoVpR3JfFwWrdGNqXIP4M
RtGa2cZdXWG/cfnuhTyYq6lPsOZZQWs+aEX9URSBXFXbWcS+gODsfuqlNk0VQNAc8uxYRWnuDDha
Ejvg1XKmbmNMmzQQdbKJVsZ9CGael3Law2R0ydyPZfc216ngwbNqlYuVcR+BbkRdIzNJPMg31hkU
/4oXE9Z52zRWQ9UFCGf6pipTaZqwDuQ2bfDEN/CCNVHtBgdmjE9tcphF7f6ireM+hHSQs7wjgMx9
H6nF9OAXuaAKvOraF6viLixD9VGMovC5VY3xvfqU+8W2M04R9D5vb986kKqh6ULVwT7InVFshIOv
MeE2zRwelSwOHChueD1Ilgqqvd/GWr2F0QD4PyzuqOqqSVvDgj1k+hGPp1GpXbV11dCRlb/JdBsL
KO6ImhSUtTkTEVTU7k4NJlRgn8YMVXy5Cz77Ot2rwewNpU8E27lu8r+XyJ2bJicopaN3Hm98DYUn
bzSC12AcBHnuVU+8WB0XYaiJNfgqWx3V3DZ9KjV070+F0+qbsra8INzcPjeRjXBxxtz1naVkWBRk
UXvUCfpyqzZfNchV/TccLtBQIBNDKxnLImDFHdnbr4pQm0ieuyIWeV3mVa8d+/8OCk3ml5dZTqXM
jyiwrPA1GvZhAd6l3Ak7Zx58O02eZ+vnKL8UWru7vcbroahf7v43MOfuIW2VGnMG4KihEA352aDh
dUNH2W4RkFSJtM3K576fbKun7oAnZ9n7G9KDlUYNbdKbT6NWPU6ZLNI2vG1SisxdB3lrak2f4ozb
+LXtjzo9t0V4iNM3w/ia1CLF+3WnbUAAg6AABh7vy91XlQl8qinuvDqV7ah0eszDR2pj58p+zL9N
IEq2RGRlq0YMCVsFlLcgvLE4jzAmPiEYIoesKKJyM/Sa9kuj/lMZgjfvegJugcN5AAnTJnEDWSNo
tezLfJ9FTiN9T+td1p8nZasQ3LU/6u61Ss+TJtIUXT3EBTbnFzRakdZgd7pa7VIDAzDJW4PSZkc3
XeDK3SC4ekVbyvkFo2yUWGkBF2T/VNE9Wngq+pCLmrBWb9vFojiv0FgYASlVoPTJvNf17ofSEUG0
fnshqGddmmMqx1aZR4CIqtqFrpQNretaekyrze2Pf/V2oCy/r8hsUIKzQWr1pI2ZiiMZIWitqScj
k9+M2ny6DbMeLS9wOBtsoUvZ+Sp8jDq8o0bC2HejDeuF1QNPxjBmtzN8O+xE0//rtr/A5eyPTFLT
dEwbuEavTt1XB39WoeqcuH4O/omk9kLrW5OH38u4tcsKantdc2ea0Ea4vf7V41z8DM4uVX/O1aFl
viztDqWG6W90C2XjiEGYWQC1GtIsoDjjzCwIn+L1VTtd9kOH4UDBZ9bKDagQdZPu/tOy+C62pEn8
XGVvyqDeYBjcAZY1ObImCD1XnQi7pBRwDrO3+OXHoGmjEZsDjLSatlrzD1pASrBeR7KrQ6FObtzb
i1q9CRZo3FlZnZm05oizkoevpH41+iOx3gY/BCU/ZvA2UyvqFRcBcieWNL6kFQVbXg4aScPJpZNS
E7su7jPV0w1PFaWDVv3X7xVe8R6EIUaVCCRNQAFvT8g0zHH7cnsTr6fZ2b+/wOCCCr9BH0k+YlFy
Kp+taLDsJgVleJGR3lXS8b4a4gfoMn2vIUcIdcX5tfHnvcQ0zOroIaohy1vXaewVqeo7eQ95M5Cb
ZXZs+ZLgyliVbzZlqrCOMOh78SNaqS+1cmZCIiNVUS9ugq2MYpGegmuVxDLaNsBD37dbDaK2JXyx
FA97CLD9TRJo+SM4/6ghH4haKn6EUpwHCeOuqGhmuSg9t+qGlzD8l9RmkpolTLdn3td00zR38/Bm
YDQmSj+a+FUudhg/rWaB91+/ZP79fi1y+f364J/VId3IREfmg4RCUVpq90EFgrLbRifC4WI4zB7G
JYa3kUmLyp3qF14F+U6oVQtg1t0RqL5NGXU+Q+a+19TQCjRIYTmm8dobs91kbge5dHPylPEsG7kA
bvXQQIXCxrchA2rxD+IANOZ+gtlcqDI4qQl1u+4uQzVxDF/G8DTkOwvdrhLUc3Jd8Gms+okFMPv7
Ir0WMOroggmhQg1zK43DdhApAq3eiwsELvyA6qeO2AlbOVIkFeZNafhuYu4KzRRs4uqtCElqcNhY
FkVe4XIpZhxbYzHANPLwSa+8CKV7GWGo5kUYhv4LK1xAcbvmj6SXc6Zvn1dnKNXY4A+xsyDe/DcU
bueyINQgwgUUKbqzUGKG8GsqJA5YvZnQJguhWhOzGr9KlQsDCAd0HUHFCF5JQXUiukMffAEhcbV5
sFKwwad2pQquemXNIkBcid5E9GKCLZr7uMA6n2QJk8Buc3CP6k/To/HS3JNHfyO78kdtg8G33wc/
EcXd3s+1j3qBy4cypE7yGMxyyDrNe2p6GKRN4kcSHDvFneLzbaxf1Dj8U38Jxl2OUW4kPSJfXI5b
CywvZmAHkLaebeMxO2Tb8mjN9rsM3pVqE7hJa2u+IwneF2vfw/IXkMvvAVVjNTI0LHceQXJ4BB2y
3L3Q2jWUb7fXulopXCJxX56eWTkZAiCR+AiX3E2dq8pHXUePgrqrDWinGE4lyg9dTzEi9Fiich8h
pX1AeqbxB8Hc04y4/lmObcw7oNoRvrev/tOxVW1MsbnffC8QlbOvtWw4dO7jJHMCUowYHtuyw43/
YjzGYF40vchD2W0b4EDPsQt1Qafe60+VK32FmPd+23yUsG5QsO8QJ1kudeL9Tv1Sb+SzdIxED6M1
125C0M40wOmF1A8XCKTGhEEiiD075njvR6MzCa+ttct4GWpw516zqXd5wuWR+7Y+oVsKDMbClvfV
990ShTvnGvLh0CEGCnT/ZAoKw/RUgps2/KF2aJ5IpY2leJX8Osvbwdrok+zdtu51b/U7duTeChKE
aVuDKdpplXRIZvM4pD8lJX1vJunHbSTRdnJ+se7lIs8pTMqcHnXldeqfW//nf4LgnwVxl3a5GWAx
JJlBQUkcX503c5q7t2FW45nFmVmc95upFerdwDZN20h4keMu7ui+Jg+97g3Kj1g5FoorG9n+Nq5g
B/koNAjHXpGZpn2gf9Som/XKWSfvtzHWb5F/7YEP1XQaN2VW4pSiAZ17fYV0h/RB6XCsdfIZ0+eG
RrvbiOsf8m9E7gOYrKRONR+IdXXyZUSBmYFB7b/AUMBbRRmp3FVHUt7QBop7zDC68L6wBqRHIDrU
fb+Nsrp3CoZQodELtn5+72R0AA0pYSiV4U5gHpJPfjpBnkt1K+MhQLXuv+FxO5cF85TETA4zqZ5q
7cFPNsl0F9MvmX8ejVqwhavGt1gc+/sikjLlKE5kplwK1RB0Ie/rBDOUiaBVd9UbLUDY3xcgSdAP
KHkDxB8qD1PGjhxZeH/TBzR6CMxOdFjc/WEEeQxCH0AV6HW20LLitfPnND6r5Ci1gtrS6t6BXwxc
BJasX6XmzbaZypSJHJuBq0/DQaFuVIkIE9djsgUKZw65RkpIYeNDoqfwod7NO1Sv9tmphJ58bKNw
W9gR+JkxsHnKNnJmpyfqEcH5/eJJvooLF7+Bs5K20yStTvAJ9N8fVASF0FyjPz5eiO5Qt3J7R9+a
zuxM79TrHPUw66Cx1wS/YbX9EDpi/+42Z0TIjUJsPcA+dBP0e7LB0Z/GY7Ptd/Fn9T08qx7UtVAG
Ewlmr0dsC1zOotKcTEZTATcubCrZmPw7tjvyw//RQdIL5FYgIqw+USV9KNGlbHqZqPy2+vEs8JnF
Lz4eX9OSxIqArz+fLMg/v/t3Q+zh7OXNZNOn7ug/kXt/toPP225IhMtd7LHRgCEix5mDEixCCkE7
zZLXiIpAApRfUfpidWaC5u9Rxeqi+jP2jxj4T2IwHlaC5xv7sTcM+NfVv4AheuOrMRNL1kHen4bm
PyrCbAjy2LL6cw5lRP4y8railtlVZ/T76H5l+BaoWj7XYT8BtSt/SD4oX5Id4xie6IuBvGHUbG6f
2DXzKQvvF3hcaBuUmSV1LH86OZVjmni6mR/4P0wLmvd6Y7feF/mzBYGkdJdv21ctdtKzdDdtb/8K
gVf8NbaxWHSrEhUeC3ZTQb1mHJRNoTkg/Pmbe2uxVM4jFdCA6ENmN1UNnRyjcnT1vU1EIaHoAJn1
LtaS1jlrUwCKHH9vFK/p3Cr8rifehBRhHLt/uHFgnGC5XgPKdqD10LgPbi4tAyTkINKJC9DiQtkS
HLWk8m6D/CqcXXwJQAGRKzo+0CGGRxZnI6CyCcJMnSFnCqoeTzuFLtmrbn5E4xSefjMceuiODnj3
HJRD86377eBQT1T5vfocuR/B3WmRWeq1JoPeatpCHxKcqp/W0XebU7Qv9taJ2tWP5J87YicPpUuf
bm8A+6dvrZ8zHAzEhHVSY/26MdmjrNrqsLuNcH1bcqvjrEatatpTBasDBxlyUdrXr/HG+PJdP9AH
aNbYxrm9i75m5+KlvZ8/UXsONEfxfEF+g11Lt9bJXVvmjHeFrOJH1KBJih9jeaOouyy7KyZRe9z1
IBa3Xu6GClI5B+s9oEw7/YL5I2O0y8/s9a5/k37SnYbGMs98vL3Hq6eoQYETZRFo8/AJwCQf84lO
IG4MlcA2O8spQ0HUT1Y3cAHBn2IUybkE6k2nSF3lATMc2bZ1Jdt8eEEL5XfMH/80Xt5rW7Kc2su2
lTuU4GyyO3AMGffdMRZRVTI4/jxBzmpqhDBpW54oIxlis1RLFVIWyoEMh1zzJvqz0EVPqpVl4yVl
gOKKMRHjv5wX0tOsmyLGvtjGUbGxuqDf5eiTmG0z143ANa2QniI5C+8DK+wKty6y6n4Y0vQ5miEj
n2YkK7Z+rUixXVVIYxPDT5+ZYsAdicdxsok2VjsDiirR12YYGt+Oi1iKPCOKJgIS2Eh/Ti0pRv9U
Q4x93DRo8pRSRRI59msHhPWZKh51Mrj/Ke8F/SkJ/Bo6CaA/1GVvGnLf0ZpG2g8tA6zaySNk0Lb6
1A1bVOf/eIhOAzw1CVLhUEVCj83lvZKBAz1KSoQiESHVpjWT4INOUDnM/Vo0knl1HTMo9OqDXhpF
arj9S6jRipU4jyEolHZolTKVPNqHpUGRrR6HP72TAYWTg3mCOomgnnEJBapdqRjSBiqbU9kcC2qU
ZxK39JOWKuh4bzuA61gHk4FMVAgMUQSTpr/seHE1jxg0HZqywjXl5C/WQ7EbXV1xuxRSok1sJ3eY
/tgkd8GWurqXenBE7/lWlJtf2duL38A5PiWB0Hcw4Df08Z2uv4XmlyT/i029wOA2dUrkoCsoMOb8
we8ewOAbR8+39/LamV5sJV9iqMe5gQwxILR52ihKukPI6v45hKVimhP6XJYu8yTZ5qDlleYDQorN
TWSYoCxOBKu4Trn+mhX9jcE57L6FhGIrAaPy0tCLH7NXeifvSeApB2sb2koJTmKBFa7t3HJZ3Hfc
RGYIAltApjOYTDOo2AreLdc9kNyiOBMLkCovJIZQ35nPoUNqBPX6k+YadrYZXMgmOfTBPOSOLHpu
s3/48r5hk7e/d5OzOyk1I2sM69yh5/SRtUY49It+JNA/pnvTQ5PQxnpT3vqTL6QSW0UGzaKBMXLc
QHzfg6H3bYvustwxisjW8pf4A1IY4K50UdKWx8/bhrlyEWDwn1i4AsC9jzHCS58F92KlXd2CW0t5
mHrGKYT2P5DFGy71t5OP8U1Rv/Wa08DWYrQZDUMQGuAccheHhVUWPYjSEPrJ4yGLv2HQ+faqroMF
ICwwmN0unGOt1hKo54ABFq/oZ9+8y4Ebh6IP7mocg3UaMM5KqGca0M/lVtLoLSW6BnVh/1U+lM8G
MwuyqSjqV5MgC7JyTBdQ3ILCgfhjLYH6Bv3wkgHVyfAZWqJOaNmKgRy2U82COuTKDuLTAt2fDlIy
qvBqVCD7tDBZ0mVOWT5UKhSbNCTm0eVVitp8VoHAi4QnMGj90eN7eVQBMSozT3rUhjCDPkWQmZij
ewz3e41WPd22ihVvBQGPf6H4XItfaoU8t4CaGFlRkz9MXfnlNsSKccMiCITLQehvXb1hKy1DTFcC
YugDN/PVxwTpwjAR5RjWfD1q/0xuHrQnOlZ1uWsdOkCGIJ0gYzRsuvkpSo9S/BaQva65NELXSXWc
R2eI78v0ESRJt9d4nZFFnAMOVQJOF7DrIhi/BDda3UxCX4Pe/RmFQyQ57ujeS7bJFqnzyZ421lnC
OxZE+p39Km1FMg1rp4g8j4wKKd7wUJy4RJclyeyjRIcMHEZrsw6fRLS5vcC1Q6Saypoc0JcCyq5L
BL3TC9/A0wLEGm96cZjJWRgqrrwZsYcaWP+Q8wBFJU/yroHl3cgUA29T/ZgMrmXnm94ez9FpPrdo
35A238iu2t1eF1n71sD3rqKSQ5nICl/gK/Wi1SssLLMbuzt8NF4b2+igB/lZZ2f2Q++SrXWPFq17
f1dPHt1nDjR8dDuA0KLox1znlZkVLX4MudzlZM7qMm3wY9DSoVg2sp6+g64Ku32MN3hOyh/mU+QE
eCBFzv0PwUawf5u73C+wOc/dYX5OSXJg9x/Jz+kArQmvsrXH7st3+mPejjt0ueyGO8O047O5LZhW
vZALatXIFstnZr64orpKi8uanUXhWc/qR2+jJnnStzA6Z/Sk05mcS0G55rrjA5pQcEnIsMG01SuJ
2A6X/RDUYPtX2u0UOpPXnJD3emgaL3kcBWAry2OvdDBWMyUqdAdfLm8KkqKea5T8h2QnZ5I9z7sI
7Ja3z3HFFYAAGA1J8IIIrfkLmOpFFZVUgQlNioMRKlUTddpdV10QrrN5c1yCCFlUfurc9/OwyQsT
soX3zTZ81wYbkqCdLT8/Jh+hF8Q7JCQa+/ay1j6NC1D2HS9sg0hhltMMoIPTbIOdAr5tp941X8p3
80R25AF8MPUmPGVHBd5PEGlcNwizFcO3Iy0AsgvEf5fgpjWPpZ9RqOO6/rY6xXt6gD7g+EkeERae
87fI1ffRl+Q9eo63reD6XHFQBmNOgiohhXfgOx2ySqnV0A8RG+YnP7yPqpNp/RyIwA+umA2maMHS
BM+LJM+v+22xvTSJcqTKMcM1VG+K9mGkf277yDOoyGVT9C1fpRzypmunRMtzUARV9pC4JH/AaOFt
G2GnwHkwvA9UWD7TQ8JdeHlKJPU1Y+jZYw+TQtnLQLeFCRrAvaw/+WAnlP68UK7LOmCgjgT9VXzR
XMQhy748IzRDa1ab2Mrklgpmo0S8R1degwNhT6PFyVQlGBH8ESC639qtj0m7fNuIjufq+AFCNUQu
eHxgtIYPbWVlGI1xTFBnIAhYVHcISoFfujLjXwjAQKc9GpH5XGXblWXUE9BSjZXl5pVLrSclRcX/
87YNrOwW/J6MRwZRmLIO+/tit/yiLhE9l9CiwRBkWo1oxX8P/jgY0kFADrYbaFex8Tt+t6SmCPXa
BIN9HqpntYM6e65sSSB4568tZYnCBQNTOvhd7DMU6HBj2HmrRN2DaorUP1dhGCcTMskako/cV9OP
SEUaM8Q1+lS/a0f1ZJqYns+67Z8fjI6sFWG6nOiM4GCmWSJGraOW20B0Am7crFQbqmW3Qa7SBDgY
A9+iaYBDXYGfuTx9UlQ58pgGJJd1fTNYkVfM03YIGOl//DRKgxuGonzfldPhIDkfEFNMYo0tFEOy
SEPDsReV3wK/dZMReQrIEtZbPRLcRuxfvHBzyJUhbYvLF/J8psqH4uZcGKXONHQobRBKICAbSoz5
lltjpk+9nwluhusWOIbHtEMUgqFpvOkvNzX01c7vMibvAt77LvVKA8pe2wLt1eZrAu1H5RyGH1Yg
qAeurRIDLpqGhxyuDINDxV0yRFmNFJNaH4IQIilMVefYjJZd9IK81oprQk0D0QWEPAwFoeDlAkme
pHNVAApX/z5T/bsuTTDEWP3srPZ820DXoJhYCEZ4cGuga/wSSgNz9aD3sBbd6GWQLJTdiYZTe1c2
lWS3wfQXnsokeHQzklFoEfI31EDQDecTfBA1MTx0stvURBFG9PxcOyuokONuxxMUk3lcYGtB4Q3W
g8pJoSQmZiIC00Yr5jlSUg1F42Iz5fnH7X1cR4RCrQqyFA21qct9rMy6T+sK4jm01/9JJzCsaZU9
B3VjxzTZNMIGYREeuz8X10ozNm1hhsArs+inHLZOk4+HEZIQGDo4G7WIcn/FJ4MZ+/fyuFtsQnRd
pQk2lObDppReFEPfFJF3ew9XQRDzgSaN0Q7yPYx5MVkU2kO4kROyr9Rzi5ZWyH7++b1vQnz8XxRu
54Ksq5OYdTCMIdnItf/RtdVJnb8HUS2o/66tByUmplmKYAYVp8szUmeMjs/xBE/cP6WD5QSSZIci
57tyw/yaLlHwH9QJ+atfi7Wp9iWmSSArbii/y9G7j9pS7jfnKvqWmQJ/sQoHZkamv6ljiptb0zSG
kBAs2a05lwczuUvVHzX6JY1/SohT9erzbYtYiQJN1TQRBCCwwS5yPreWh05uekQciWV9l0DDqOaR
4B2w5gARnqlIdCNMu5rSwUcka6SBr8XjdS93udsN01dkctE2pwvuyTV7QPxkIqHOCp18Gj9SoOCZ
myjWx1CGUjFBIe/YJPPtLbtOWuF2XKJwl4ehRVluVVhQm2rZD2nWjYM/qvVjQfrpVZFmc4eccrlF
rT5FStJsjnGJCiFIaWLrgVhD/2xkHhn6/e2ftXaS2GILL1Zwe16NyndpOedpCD0gxfIf1ah8HKvX
2wirB6nqMExGeA/+x8uvjQR6bk01Q4Bob3To5UyJt6OqgHYkLnX/Wxv2ovzQGiTSDdBBoEhuwIQu
If1WVf1GhxPGRNzHIL/PiXouUUVE83q2ub26NdtBMQbJEdxmYF7nVmdWfe4H0HtGv7We2KWu/bTa
7IAkdyVwj2sHhfI49u//BzS5Dzxq1byYRwlOq5u+FJUV2upkChZzneTibJQDsaJJ90MDX4JU7fx0
2BqdZ8wYLQhtI3aLSsUMyrYRBQVrrguNKYg7DCT9Cd9eqUhBbc46mlPKut1Hhrqfo+7OT8fdBL/s
190h0Wr39qmJIDkD6Qtj8vMAkHVd2a1m2CP93kKLPPA9NM7l0V84ZzyWdabaic4Yfvyvn6ZeC5ju
aZtH286UP3K5PBQlymomObUT6Mgy07u9wrVPQGN5FIq4H1p+nIcOq3nUYwvxo4kaijaj3TfLj1qB
VDnVBdmU1bgfzoNdBgDE/y4/N2LGiV50+AZ8ZN/VZMBoH3CDTZx8H01wfNxX/rNJNsLx17VvD5lL
BOMYD8BwP/dSDNHxOCca62pqTFvJs0fIP258IXUXM3r+GbWA4bnpGjoFpGP2KdeBF7RvEvLOVbEJ
p9nuRXxJa8emE0TgeNFgoJd/Ywe6pMQkZQHyCB1E8Nv8sKrBdKR2DG1MxWxvG8nq9750lJyVBCA/
Qs8NTsvo1PuofiqoWdhJMWxTPdiQOf0yzhgryh5AX/YX17uug2EeExuYf+CF4+NuzAY0XCBngdlv
TMjYRQyRbQ3Mx6Im8dVF4q2PFA++PMZAfGmetJCmeZjRxGS0LVUOraUG6QnBZjnamjZYULHu44ba
xkCSe63VwycSku5IoXctyNNcHy6ec/gY8UuYUjpffNPVQR9KRAEO8rfeYNiTX7hBq9t5/nT7XK8t
FkAUOXcNfbqYN+ZWrPaD3qkW8pt+c5cbX0cIoKT5Dk9V9NEIwprrb/ASiq158d7RFatUQZWVgxgN
nNyWZxUIo0QhhAiEu5Z6XW8qhTUAZZhrbT4tqbeT/yPtu3Yk15Vlv0gA5aVXmfLV3r8I3T09MpQX
Zb/+hubus6eKpVPEWgcNzMM00CmSSTKZGRmhCwKhJRtAcOAgQb4EDWHcIQap9JoMIUACYC71jLTb
ZGa6UiVRkmTBDACnuAQsZBEg48edWaOMG7aUIVmWN+YnEHFrM8CWC8vwH8e0eHf8tWNyVEuqhCOu
V6E1Z2QjMPzSqpEGP9BFGtiLw7HRa/uHgABgjvPll2yIBDaVgVkbg84lVmE5tlHkDmtFQigL21gG
VMRGalBBpgdg1nNTYVVjD6c26C2hTpBZvmWi2+NoFbFn1R9GGa0suXInEXL2MlKYixx4ySGJC8A7
z9JjxE2UBDGsWmn6VNb1i1LiYiOozJO8cXQJgg2h7V/fvgvnBLSbEQ1hlAaykJyPdGqYpO0UF25g
klWnfqVjv54Qnoy6iAV9/kvnVxsc8a8l3kvArxA2wwBLzHqGGjduHV8KdH8aPnQ0yjK/EpUPRAY5
f0lZEQA7C4NRUzlmj5jgJulXhvIam5bfSG+mSM94cS5BuWlAZxWoBP5CbU2t1YeGFq5sAF0R3Q/K
6JHA6UxBELTkJ4CB/ccOkuzn3llDgaoMDAwMfAvI6b5q9uQGiSvpb5n9akkiqvKLeZy59fASQFfp
/ELmQy7NzOS4JypYZUf1tgWNU6w1fpJqB8kId3js+XqveUUvKq5ebHfO7PxIOTntO6roOOxhliI3
36ALqpTRtGZsr/u/aHDzV5xYgd4RCzsbVmrktTCM4VkFrZr6NgafKd0HQvLhCx/hRsXdYaQwaBWZ
sz3NjwLPACmW/UpGwaW8aAVPRawWnqQIzc9HhVc2yUY2gEFFPZBhrYde3x5V+e363F3W3OfBnJjh
lmicLFPOZjNouXuD0Kj6lRBHuol37NXYsvvywYD69I+I8ubyDTCbRaEf+Wpk8TQ+fxyHZjMfo6D2
K15qhHHxrv5tGp6J/vcC/AXe0H2Oou7WizCHsznvyRM/CVmjmmMJm9AgpMnvAVgYFPHs5IZBI+T6
tF5sb5iykB4B/Af1FGQWzk0VETOzutGw36xjnR/b6Ijmala+qNM9hHKu21pylFNb3LBasOeNbQFb
WgrpW8MvA4iblY7UC7aZaEzzNjyZvljW4sKIYCdCraYY0DhV/IoNZZXkYO7IVbwJRPIqgpHp3CE5
9SHYw8N5FsvbIvwxu+d4ShybCCZwyS9wqyHyRb0dKRNuseo8JVCpnFVVAP210hujR1cxEFJsr5Tr
62u1dCCemuLWatDSoWgNmKLJNig+ibnVw5//mwlumfKi1CoIOtRuLw8gsLiTym+xxu3iyvydMj4Q
sBuNZoE8+1yMvpuE5LUnN9BLjAPLuEVqkAiyWYu+h+BmlkzT8STiBmWw0kKhCZIK2qC8TAnosCEF
5dX9uCcpxBwa9RXBmMDm4hiRq1ZMYMORGeRiD1tDu1c9c9tnRe3R+SJh7hh5qfZ4fcGW7SAUQN+a
qlzUycNCrmfkCSiP834LdrNkLFxbCt1SBGSdJ+ksepsPJRP9KyhszfgC7p6Mewj2NbOoR9V9NuBX
IuhHLNYD9TsQfufgbRM4++K+OrE3D/zkwMjKPOwVsEiAdHsDjUlVwev13ZSPeSl4KF/CqOaRwTcM
FLfmRgJ+Bytxj5MdU9gf7Ru8yeRXuik38bHepc8ySmlOuA3vAj/4sdsN/ZJW1xdw8TI7Nc/tarWJ
GmLP5rtVcYOuoAp1my+ghNex12yi4h/75YzERbkcOQoVVVFuGZUM3Dosnlkn5HVj+j07BpM3Ktvr
g7r0SlhBOhDJJUyryb/UMo3qyjil6HlONoN+AF96PXiS/XLdymX7KqIbQHfwHkQhCrrx3MYee3ka
sk5FF/lOcmJfwb/NWt6rN8rOXkHUqVg3YD5YJZUT7cxt7GmNu4+9SvD6vfRUfAWyaOhaA1QTBIPn
nqpodpLJLf52Cp7hyZNkJytXUXFX1gJPnf/Q+RY8N8Rtid4KI0XXMdxB/Q4lJ+s8s/kSTKnIBrcZ
UP+3mEQxGILeX5Bobq2VukZycB0DaNuuwnXklkCQ5w5iBC/x9S1ZW+jNVgTx60JkiRIO3t5AzCM/
YvIxkDZOQU8GQEnCl/rb8GUAn2+NNWQaf0w/3ySv+lHejYJn1SVWf64bnRjltmKs20OszEbZ9wgc
MfACm/oAxMy2WUkf9c24uT7ZS3N9ao5zX9miJJI6mEvGQyP/NrpvNPBeNyGaRz4Kaku0bUKAp3Ff
yq11NJ3sXoJIMKCxr/YufmRH+Xh/3aJgUDxcfrBbypTZoDJuE32rkrUkiuwur6KzZdKV8w03ZoUZ
BClMmI+gUnAMr3Tip3wtemX/ybXz++1kffhi4oAWlKQd5/XZ1kCWHzrqyiugp56wF/xiO67azbPl
5064Tp0gXolab5XLuOV8nNzrKjTCQGtmd+z9wI0O2g1bJe+Zj9fVfnjoNqDbdkzsRbKNtze/hzvl
VvEmP/4K4Kit4NoQzsW87CfXcUHyRA0YviV8aX3Viw4J9NHRCmH79JB8gXjvRVonN49gU3WTtejt
ddlbeL4xde7ks/VR1+m8EuPO8IM1mE7tPYhegLeeyResb/ou3Vsbkcz9PL/8+qP+Od8uyKHr/DOz
lKqRsFnEx4zJOmXZvg4LQWViabecmuBOnFBNyDCNMNFL3aYsw02M3VK1+T+FrWH+cDmBnx5IWqRq
1fPVMyHeyQqGaLTo9U8KVg0w7prDEYDRh75n1irXFcFFsrRHgXYE6wEA4qhCcGebNgaWUgXzew/U
NWl4M6H00XV+NG1nsCMDNTMVHDxLMceJRb43OKh0MrazziQtXsKi8ocq/kC9/DAZnUh2YmljIu0B
VhLkiO2Ly0lpAUwP5geFrBt7GrIHI6MxoHnG09AHDy3pPNR8n6+fq4t74NQo5yoNqao6I4gTzXC6
68reMzLr20om1zY/RhP5aQCKxxpboxile6NoblAKWxPzmaSBZ2vdLtfNVUlDwUW96MAnU8GtcwXa
pSDI8FUym1AOrW+GvgSjmagoszjjCLGQoAaMFviHcwfWrLhtrT8yZcOHwTRHG0Mw3bgGuZvQA2SK
EvFLIR0STHi86TpeBnxBm5F6Isms1JRm78BCzNn++2z6nXfqvtRF5/zi2E6McddZZRshkB0wFjSZ
b+V0Q5stsV0j2jdsK1uRICRYXLETc9xZUId1rNc1jpwpCJy+6/1EJ6D7lgRRsWhU3OXVSgaRugB7
BFTvKMt/RgAekE85ee2svSmi9lzc+ydjmsd8cjt1ULa24wZTWKC4ixjOq9ivcMi3aSViHRFZ4m6i
Rsrr/69JauS/C+q30HmnzVMO3tTr2315lSCKB8AlCCo0bpUAotLMRIYuRKVqDpqbb9iQOlFDN9fN
LF5xOMD+xwy3ShV2m27OolMlo8QLiljejH2o+tetLPvCXyvc8uSxRhqrxWCM5mARc6Wab12/Ldna
gAy69X7d2PIKzb3QwMDj3uMyL/qQT5A4gH8zS3IltEGYRuOoFcjFckVwey+OC6V14MEhF4KX7rnb
VcYgq5DBRY4Cnby18aBWr5C9cKbigeayK5cCn1g6lZCrBXEaiITmduJzc7k6oQc2wts9r3WH1jd1
GzlFeT92b7WIw3BpEi1QvlgA2qAOyfd65xri3iTHA74IZX3T1SGCSyWJ13mp30G2UKR1seSGlg4K
BR3wDPQLc2vW5UWhZQz8lGqd+JkS3ozhsLruFguTNzfGIO2BTi8g6rm1KvSwtqYEZG+2dB93x0R1
ZLP0DGSeLRGEeSGlAyw9hPdQm0BDosnnyuoCN1lRYqFQznWT6dsuJU/uIPsVj6sYGWhTLWSH9CPq
F9NDrieC7YZMCzyBi1xlggYZG2BWFd0t3HwmhZWNOqVg4kRya6cnSfRuhiP1ZdaTyUkVSp+gP9z7
RA2LrRSr2TcDCY7bQfHhsSut6ClgCCLCMUfDaS6xlZXEOhI5lnTo1bq7aZncQxNZL+ARpUqr78HK
mjeaDqqro3vgbe5ZjNxBBgVBADD3FzrB9YemssybOrUDN6uyaCN34fATt0am3gyBFm1Dc47T0okY
v42BgVdOTSNlWwKF6PfhlG4nEpmZx2yqB3uNRqCxKVFPgAJQphMHRBwotY7DaJgekTRQ21CjsNEi
DXgMBL6nTAPNilyqudNA7xbPiD7q/ZQYnY+XZPe7awcbDWZmAgEeO2ltFfSvU74dZXXYJ7KUHZo0
658sOpUvQNY/o5XiDqa6zVDkJqBSZJo6h5l24WaRkqVOHSjqKu769KM1mQWV0TJ9aFEf3YSNLcfu
qEAwIR/kwnABKKhLXzNo37nQfzPWmp6qvpGQZCuDztNPZeToDHUwd9g0kp93dbOVZg0mveus7Qhy
vg41hyHyWSe17JsGrRzutBSccfjq0trVDFViv9JqU9310aC4UJxvDQc7AXz4bU4qN0uBTZrl2MtH
rY4TBK8UFzVwmS9ZWY8Ok2x7NXQB9DcrE1JIltaQj2FMUOtr02I0PM0OB4gbJEGyQg9fArWwsgsf
W/D0WI9pOrSj2+m58pr3LNuU2lDKLoTy6KqX5fEXMUPqoZumLP1Mot3zaGPNPDlHS/96qjTYVGod
nbwSraydFlb2EyLvbAP5oAbQ7KwK1OOEHgQwvIJF0NrkcssOg1Ka+a5BeUHzRvy/n1cEOoCFbQWQ
ls3ZCAGd3DYnp41LZHjUvuhWbZ5rL3EW0sBt0jzfSRkhmwrTBb6rcPpVQ2sFDyaqmNBTCIMnvVNl
rxsIO7YqG1YRjutdE+UAsUrMPqh9GiuwGtLEMwkLNwwKsw+1BW0eQLJQrJyGWPaLgMVrbZhCpy4B
a3FCXe9Dr0zNbtvVVMoRkA2yV02q/FuNuzBxmi5GDNUpQ+AY4RAcVElKH4lZ9D/21Mb+aE/0fuwL
tgFLgvwTSUPZO0NiTXuIMgReFurqfdXIkhtnyIA7Kka70quOEmcCIvYjzOxYQf9bGb4rCQDGNyW6
tfu7IM+zXR2kEipbhKX3Wt/Yj0ypwrtMzcf3fmyACiZUtdcTwPL5ZjKl5hDJqYlbXo9DP2PUuO/K
lLReb4Ec7cBIWj7oEsv3CrhRQAqHCNHpJxsFQE1ret8K89Z2DGp1/SPrc6C7kortjMkcPT3LEp/q
MjRirl8MC3oZeBLLMh6rMxSL8GCs3jYz3WoynArYEZ40Fe4wgHnEtD3ACX1c7c969aOBYRP0IPQJ
qha7rzEE42Rx1IUkP3+IVvmT+/RjuICsIaRsQjpfvCmgtN1TlmcA7n4Mg+pNbfi7qL6rUD9EAWJO
xhwAhgSJnsW76/QDuCADDHaplQ9z6r5Pdkneem2Ve3mjgJ1Rc6RA3mga84008jIUctFM9ipYjaWr
C4uBPAXAtjMq9TzIkaQqUUwbV5dRf9FI86ImWql589GmrwUBu0fdFT4zitBLS3Col8PTdfsLgQ+Q
XzO8AD3UgMBzw0dPgTqkZgXzrLrVg/YLW2XX5bscterrli4xZqgKnpqaP+Xk0VJI7WSytm5cqay8
2PZJUvnIbDo1AcX5ixGvh2jXijrqF0JWyHPOT2jAvTS8LM6NUgKqexTyEEPiBtQhXQW+us00EUDp
chOgePogjZ/XB7oUeQGFip5JoB3nXs1zkxE6nqa0hcm4id0eHXGhErmStAUSmCXr67YWAkngA8G0
OTNDoiODi/I6cEBopToi8lK/Wdg7JvOuG1jyj1MD8/yeLBqOQaUqLBhAwxhITyQtu8n74C1N6Oga
eVoJzM3uxh8HoLcBEBGBJKp13HJpeoLLW5+wXN1j3b9EyWsogiwvTtlfEwaHk4hGaSylHiYGFcRl
Q+M1tWBRBIPgo/s8mLTeUGChrb+sbtOaz/+iOo1eANS+0MaNwwMoyvNlUScJAilUxgMijjLHanHL
V40jyfJbrpSHLmL3UxRBnrIPBW+ypf2EfiNUOoG2VoDmPTdM1XQkJVHAN9/ITpB9kcxHtCZFk9+k
TwMRJFUWrwfcU5r25yWDFpZzc1I2jJLCUJ4zPnKPQb3+tn6VbxA/bYtfoBYYBfaWvB2ic+hehMAu
SJy4ac3bqm3U+Wqk8lNV+On0JZl7xEX/fE+BXwe9xzbOh4v24zbCq5ao8I8kv21qdwwGqGIhhKCC
tVoazakdbu/qpc1AZkowmgx06oW5aab0UCBETXMiKNUubSpwfoJWBHxzl6Qf0L7s9SSCWyDcOKTW
dBip6CRf2lXovsSpMOcE8Go+d4WxQwtmE8IVpBbqV52Rm141xJB6VFB0v75Af96L/DEEDAz2FdBo
aMTkZg4PjQqNKDaiEn94w5MH3YF7tq4gxjTty1XsGo/ByvTNZ1TenbFw6l0uyLQsDvbkAzi/7+2a
pqk5f0DaOPGwy/MfKpR2nGfsfx+lwsNq7b5SBzrBiLSBQkLlHzOffUEKZJ2ujG3xHTw1d/1r/SFq
q14qOwPuDQI/FS91VPC5lUQnV1vnEqpbTe18TBszc+KPSHbD7WNFHGWTUVcIOlke6l+T3IKq4TT1
NMBQidtt5U3YesZdxxzbl13p3dhoD8lOuZHuyEZUu12MtsH3iJ+ZXhX8Buduq+jlGKksgHTRejgo
z8iTJV68DjZAFKwVB1CN+LFe9/uX6x68uB9PrM6/P7m2RzltKzuRsLTDHSW6Eyi31w3MDnjpO3+H
NTvwiYHJ6vAqDmGgPuSR0+2T3+BfWtmlI/+6bmjxCjidwPmUO7GU50ZDYw0TmNUOvWFv+SH2JUAq
V/ra3rE1fb1ub3nn/R0Y55xhFMYdG2EuBEzPkHVHq3on7Z+uW7lsWEYwfDoqziHxPi5NuYMZ5mU3
ukNAjfvWQZBsGzyS1WeziQXDWoy+Tw1yJ4pmDHHXmTCofgPKmx0n4iq90741T+HkqaLhzUEU7x5z
xzOKhQCaARt1vmiaXsiJWcE9xtRjb81aeQeQ5Wjd6jtd5B9Lt5wJZhLc2gjw8Yg5NwXxosqespC5
yKk9qI+dB4wjOyRv1jZ60DQfzWYr9pmsbcEdsbixT+1yfglFRpWGKIa68jf1o5fcA5M2kgrDA5DZ
uqvcaB+J5JD1TIb2L3wH1FroC0LmDe2nnIuCkb2KCmogvkxItWlyioy8zsbRk6JE2kZFj+FPFapd
papnOFctLXmcKtI8F70pe0EmD5sC3UvHsi5J4V//OG1p4U++jfNrNll1jk5dnAt55yrhsC0kUV/N
oisjzQtCGrzsZizj+YpXJInV3jJnSWIN2T/1Ua7eeyXa0Kxzyxy4guynLMl9p0df/2Zw/zXMk8DB
3a0mhuYQmk/kVW9Gq1xO19dNLLvV38HxUneRgZzfCIYCt9+VB/lXg/QLrknybEVO+HOQjtNn+ps4
qqgCvHSen8wpL3XHpiKSS0NvQGZOXlipbMKgWU8m0G+mFjq0Cl2rMu6aUnu/Pt6l4/bULndQQEAb
mB+CKc0k8MF+QRPRLJ+vm1g8IMDlj3AOonegpDt3l7waBwuNgPMF4prIX+q3BpDk5O26lUXHP7HC
OX4bSxotxnnd4l9WuW1FYPjFqAmVS4g6z/R9eKRww0iqnsQhoib1FoNwK7R43ZC7yjO+q5W9bTeD
qPy2OCI8MRHXI3+CqTs3OBk5wvACN0anvEj9gZLV9RlbXHo0KaPTCnILOl/yrdFFYA6gRsIzuQDs
eHDG6r6bRLKly1ZMcGeBshzUENy09X2Ek7DHKMbmoej9aryrqeBAXjSBqhfeJchcXNDDhLLFOtbj
sqvGP2/xmwBdQUnf/Bs/PjHDeZg1Zfi78w1eJWBTpk4WbDTjhWSCp8fidjkxw02YnRKk5uf7dBw3
WXmg5raVPCp6BMwfexEg/LWicVkYsMLlUxrCigJ9uuRA6o/U9Gx5aw2+PArewYvBFlDZyJGBX0m9
4GqTwBmu9RX4otpPq/Wrzh92Vu6o63SH/la/SxwoLoGSXRWcbctb9sQuFyLIoJeRjXq2u+vX5q30
gPfcsWhddmQ+c9l7u7m+oxaXbqZQRh8ViNFVbuk00hqD2sQMfZKHGFp/ekK3Sf2LSqWAq20xKJ/J
7/5jiV8+HeUdC/cwlm+EhNrKMvZ6+SqPr1G+pXnhkGLLkvusdCAL6F0f4/IFeWKaO5bUWu5N0mKQ
9vcIqMhr9Cg/ZEcaOvkGxOKdSyU3OpJ94RFT4EeLPntiWTk/EDvUJkKWU+ZSMOH1Dxk7qO3L0N5k
yWGoRH1WS0hm2QSdKeI7iKhaPL8vgRh0X1cYZ2NCf4vsAhTJdpM/3kF8bINi41FFp/at8iCY3nn6
LjYmWL9R6wEGFMxu54NUi7yi+gSfZV73irPfCR7D7Xt0tDfTncDU4nz+NcU7UdJbdhhMGGH5Biqc
dXWjf9Gf4jjeDhBtX2kr/Y6uyEf4HjnCfMAcVlwZJZ+jV8deLdp5lNDPcGwnW6d78ybfvD8HbrEX
Os6yz56MlPMcuZtYig57TOoKugibu86Nj51juupDCgpz85Aesy8RhHkOa64NkY+sZp76HL2V6Le9
raU9JXd1D/ZdgJ786+u4eP3Nmcy5kx8FrPn3Jw90vI8hCx5gGWM79RpNdnr7q4u2140sBiMnRrij
lBo1a+0EB46kB5ACeUCV8rqBpemaoU2g14RugcYn7SnYqzIrxOaeUK1hICGfQGRSDCCwK5t1btYC
hPLSUX1qjvOIkKlo0ithDuSyTqqFq7Y+SuUqEzVGL8FoEfb+HRfnBko9JGEMsSdo+albCKVWG90Z
vGHfy069B4JQ/2j30gZUaPeDaH+LpnRe0xPHKAc7RUYdpiHX9Q2MQOFMHvVtX7utS9e+11bpOtxO
fuDnoteMyDLnksSqmdpmmF3b+syiXWo+jSlgD5s2WV33miXfP51dzi3tFqwzjMGQDgxmlTtFtFZ6
oYzfkhVQLKBrbkZ2XPZ/N1lrsTmGrXI/BN2Ble7D9LXWtmngtMmeRA8SeNBL8BQcEuUJ9OFBJEj3
LU3o6RfMR/nJUpKgh/DJnMVk2W06PgJB4ADFgqKrYyex88/nFEgeHCdz4QeUt+e2TEKzyRoQGsbj
rSL9qrKVKiqbLk7oiQnOM6W66RRpNjEW8n2eIAFmBCvWidi2F8EFp0Ph/JB2eVa2Oewwe22nn63k
14ofFr9V/QiYtReNbmbfDp0gDFy4V+EmYMpXwCBvXih4TEOf4q0CqzII2GT5q2sbJ8scTX4cAmDw
WsEeWDjKzsxxR1lXxGkK1BgepmF9V+W5p7Fk1aFNFo8797prLNwCZ6Y415jwWrR6Y35pdZkPQrJd
2Bj+dROi0XCuUXeSqY4MJrrsdpJfR/nRmh7zf/FkxEBAwA8CGvQy8+0iVQ9xsWIOCIb+ESAcPd7m
TLAsS2myUxt8g4gssSBnJe7l0Uo99Eh7dpg56Cp9ZyBFUsLKZ/HkTfGwqeLx/vokLr24zmxzQfqo
KIOt97BNtLek9Hu6S8tNEb9Mld9Ez6G+YerjWG370tPIvWoITpCF0+rMOueRVI00rRowuxkEXCPy
qwahI41CJyjIS1F2Ao8RWeOd0k6jlM6vrta+k9UfrUtAGNw5JNsDyymY1/nLuaAOOU+Ebhra+7UL
Jmk1KZXOCjAyfUS4XEkH6H06PQvvqiRCmTd4L3JATZn8gGrXraXFjkXfrn/CfGRd+wLuJigyS7Jl
itEmA5BJltXLALjVsmvKle5dN7U4sSeD5Z4i0FjKWpJjsG2s7yMpXJWavlNt8JOB+TfKfl23tjww
gE9ww6poPOaWkYRTlOYyBqZXW23wpgKgxfV1E8sD+muCO1vSuKsCCfqYrgxEKNgbSzoh33qg3Tqh
L9dNLe9AqH39z3Dm4Z7c2LICZbZBRvA17lA4C47yqjlav1CJuctTR99pm/RedKsq8/df+sbsmAYA
FOD+P7dpywOVuxg22VPrg9PUYRsAYKXQiV2UeX11nXmDn61KJ9oZN/jFAb67V+8aEUhlgeIAt98M
B//Ph3AHQEXhln2KD9FvU/eF7sH1khmuwjzrAFS6O24+qVdWjvSUP6vbSBDaL16/J8Z5RwLWN651
rPKYbureJeqeQcNW8eP8oTQqwVG3lCY4GyrnU8VQU7sv5jlflR6oDdZvzeB2m8SDsscD8yPHHIVC
Z8vOBeJtNBeA0hlZivOFxuxWvUJSXF+G4TToqYIYApDQk5OM3THVwd2GfjzFCKEeHLqpDAJKhXqt
/o1WBcG7cHFLnXwJt9JRJA/N1M3vKDTK9UdtJpPT0CNde30kulDn8+bCvU9scQsbWyUtIR6O98wu
PxxRlenukju2MZ7wkIK2tqO68ar9JXn3Cbp2r29n0TC5VSZKbzMjgmnJBGrBQLMNo15dtxAn+4l6
Ee/kcuhwMlLu8CiTPLb0EuZG6XWIdKettrW5yQKwW2lPtnEHQg0nrgRjXIy8wKgrWxBAsi4YV6RJ
MdqihtGgpc6IdP0sUwxeCRmUh9dnc/78y4X8a2n+kpOzUdcrsE1psBSi8BSDvKJDpdYUHAPLRsCx
Aj07Cz0p3O0VWw2DgnXG3J4hFLbKFXhQVxER6fcuz9p/zfBRHm0GaaImzAzpKpG8PLijjdfbghKH
yAq/4cFMFw0Q8XVDutHH38y+S3IvtCfBwojMcLvZQi/DCJljZASVjm1JE39LXV695jT5kTs1Ejjc
xQrNhS3ckJAoMlFH5sGFely2lg1FMxDusWdIMKBzRkm8XEWv8XV/u9xPsIRiB7oylFkfkmehSXQ5
Sq0KhNF4CexUK0FFFfF30EQfQdf/mmzlBT3qrlLkdzLwwteNX1zKoKjFI8MG9nrmrOUvZXOK+iis
QYpaGXtlLB01FF23l/OI/NJc5pgB3jNT+/l2GqoUggIteEpLpC/QHtSjcYFlNjpoylywZEuDAYYK
/WTINaJVb/6U052rWqmUojHFTcPS0fU7IUv7JfEDpsuGeBWIx3AWQSrp3EJbE0rrANfIoDfAaAX6
HskOtpLG5DYi0m3WIAYNlP4gS9LOsuqtpBTPVTUdSyUMPSkHp2gT3UErSgPNc7crFIY2GXTBhETt
VtcX9rIIM3+qNXdxAKQIumfuhOnrDnBMCsqkWjJWpZxtSAR9X4N4ZWe78YAaMdrxyPAdTrqXyKFr
d/9YMXmWBFLBuoiiJ4Qx+KRpUwaoQ41o3ynkXdiZTlg/APG3vj7OBfeCEVtGMQJ4F5PfplmK/rkS
HShuhM0TNGRtKGgVyTfXrfw5KM8uhXksmjJjm8ENC+q084VvUm1KFBsko0CWraSbr8HLPhun9iy3
apz1+F2/PsyS3vn+QG9rJ315lJ6iXflhIuS6/iULp8X8JUBNAc4091XyLphUuQxsUQHGWOrn7bM5
1hOQ/cNmqur50vfGoH6Qy9py9EZ0VC1ONgjZZ+tAd/M9t+gfrNRYh20tsT/HAddKKSN8Fok4L+xj
DPGvmfkiON3HeW3bRgszoCN1mtQAq2T8fn0aL6I1rCcaajRkV9CNATqTcxMWwlGaSVhPo37Qgpsu
f1Mh4To8WM2bpm3aQHBDXub6OHvcw5iNzArGOCncqfKK+oaOTgy5Hdnrp50mfdggAemfQXpyfZCX
kfhsddYGQCfYTIfHjZJ2pV2VdQoSvI3E1tY98QtXeQfvOVoVvWzbren3r+smlzzk1CI3ThXcyeib
A+lvmZHbUS12Q6jfxtLbP7eCpmIkL6HkDP0KLuAwKhtC0mlWuHo6ItM3bqu6QatkLKLAmiMKfteD
RxDbHvBBUMZwe43ZPR2socCq3UaHYdVtgSpz5Y/ioH0nDvnHZXOs1qk1zu2JTAKo4cAaWzFP2hjr
GPRt9X66SR0Q5rf//OZHewFKxwR3JdhjuTnsEyuqwOSBTTYC7dD8gKP++iJdPj7n8ZxYmGf3ZBub
Zqm3JIMFVXbSLXtT3MkhkFBzDNmjh243uZ/QiRFhR5Y8UMONgwQ+Og6A6Dq3qiQy4MdGgzOKPMnI
CCl+n4r8YvZi3i+QwFBkQkBcj5Dt3Eag10pQD33h5tvk1jo+Gb+UrX0z7cgj9VzLaTwkblwp9q5P
6OLIcGTNoM4Z2smNLKBjVEDoD2dWVnt5bTghcqPCGOeyHI1lA7X1f83Mp/PJso15aEZ12eHQuC1G
p/MQERauhW5jh67NY3GoX4xNtbe3k+Do+PPmuZzVv4a53aaj8SovM4xPWX8MMDzd5ocep9ZKfYQ0
xk95AHOh14XIGym36Eh4lXZ+27rpJ3rdHX0rFPpeuiJO54HbjoaUGCHBo9Nlja9vzEck/fdgV/OV
x7LwmtXg2562qQ7xLX11qYj1eNE4cG8QMIOXoUZ7vgihYRU21ECwO419m66zJvXk/p5GeML91L2X
FYL36IJHoyMd7Tl48KiAQXFzn3Z1rdmUlWgZI67ZDo7S37PiLrZiJ0UNrxIR4iz4sqlZCqQcAVnU
gbw6H580dnoF1YfCpXk3Ocz67kKEqqrSCw6h2Vk5n5p7gpCKmp8FUKo5t5OrchlEMZlp9mtph8Zs
pP07fXCv78zLlCIuWGg3omsLE4iIm9uaSWSGRtaDbdZ4tj7MAwNbInDAd3bsrAxvcFtv2imyIx2t
VShKVywds2e2uf1aJfVYtRVsK27zO3upD+mdus8qx4KT2qU7uWrllM/k9fqQlyb2dMScw1i0gsOk
sNqgktG9FCLK4IUNAOYTKE7IOOzAQsktnNKatIDsZuFKtV8SaCdRyEY+yeiop74SrsdGtISLAzox
yN1WJaU2K8vZ4N5Ys4N8MPfT3valn8YbvVh2yL7ZXJ/CxSHiolJnLmaEodwtAu1gwAMIfNMshl1r
D2sIYzmG/Vs1v/DOdALZBGOZqDVncZjoYjRBmkTwJuPWrUfGpKd4liKEZxsz7G8yScSivuiRGBZY
eSBYjLcKt3Zaq0aFjh8XSFFH0l7SeBuTI4MmQ+vW3bMyOtZ0p+BBGH+m7bpDcCWKfJdGefoF3GJS
feiGKtewJ4JJ2qlmq9xqlf59ff0uz0zk1gG2Bqct3hA4Ps/PlgxgI9B9NKXb0keSQ6dtx4Y9024l
stO0n+u2Zl84P8fObXHLBmlCqQBkBdWJ9tPU1nngJMNBjo924v0/0r5rt3Ic2vKLBCiHV4WTfJxT
2S9C2dWtnCP19bNYc6esQ3NEdF2gG/3QgNfZ1OYmucNa20Aio5hTjyq9DHoFoD7yC/smDZ/BUQPO
jqoEm4jg0OG8ZaE995tk1nKQI9Dpj1ldNRw51IsMetBenNjHKn6VNcNLC8yOWzHU5409mT/lKH8M
HZGL0uW6XE5oTq48lInXrZYp2APw0DSTAwn/7ZBRtBLRKU4Xi4WhypYGhl9BisXmYIgjk2R26OmD
tzKI1yGXkPlKcttU1W77s/EMWiH9XunVShrtkmDWW6m8XFsOhR7uMicNlsl82IbhGYSWFUhpYEwH
8mHMuuWZ0oAENsTOhjSZ5UQfc5tcy0gwIc0tejJzsKA/iklQkEaZJvgSLp3DtJUi1yJgqWl9NQzR
3ULMvdUWLpI0uyzrD7J2p6C0kjfoM5pvVOURJJTnqDMwL/3RZpnAdN4Tfv172CXuG2j2dAN+z2KE
r9WoBHqrnIy6PKVZfNdBFilXiG8hKYMR1tidy/8cbXBXQu0DuQoVbw/2tJhGlWSo5deQr0JLqnKc
MSuK26+aYDgGqYu37Q/N8SdMkSDhDJl2TDiz96bFjFpSgPfGK5fZ7bET85/LKGgbE2EwQdoAjxII
sOLaa5PSXcJ9SSK/IaL+OK4brSxhXDZq6llWOliiZ3u7f5OSmzj3YxHLmAiFOQvi2hl6fYAtJvHK
CBrAR2RZVfvpb74KMhEYZqTyycyWsJUFc5MhbMnBI6voBydPoE242wbhm/IHhCXJjucBtGgt/fTS
danfFtYhJd48CAZJvp8zcGek6dFO62BWkX3gNKUVprOFBZM6Dffy/lhrzXnQ69wdcxWCGyFaJUUc
1jyHo3UOjEjhMYBmpsuIkqdW1joFjhvbTiGb5qA/ptw7vfK8vYD0WzNRH1I8YMNFyAcQyzfXZE2q
kLqBL5jqNVmsfRV+bCN8vw3QZB7ujQ5yU+DZYG6O8dQNaqvh9WTZSeFPYwwurngqAqUr3yeSDoiL
USGIf9/dgp7V0CpGWQzUKyqDaZidMSx4oHtJIh9nyblqHO0+bc3rMY5FVanv9qE9kdLWgKUZKsIs
CdWCq1Xv6LiL94k/Om+6FoQYktHfB5EYChcIKX1k90A8/a1IkoSKNnQVbsP18GM238L2GA0vrXpa
SsGm+u4TsOgLiD08uiqzjHzC+ay0P6wMx4NIIeT7YwIKSSaUS5HMQ4GcrX11+rhUPaig0Hl1tfR3
ZrmX4tc2OjTTVa1eRZ0gWclbuDUc9ZbVfaOKynRoB8DlNfGIfFxIuw+Td2k+9KlIv5uLBb4VjJtA
jRyimpdY44KWAOxqHLwYPrXTg24s95XWBhI6HCCBKbh3fA8StDsQA4EgYEG3P7u3wMeWRhU9laap
cC1rN9nPYR1s71/eXsKVBscraoi6zhIZVelok2rK8HKo/jHIQ5OeYwJiM0GakudzJnoBcX9CHRCk
SZfrpihNUWoWRVHuzTBBieF+24zvMRyPEgRwvCJ/RyH64VZOMMhNXdYNaA6r0jfrZzX8jPRbLT0W
JHOFM4E8L1iDMW8F5JHjYchxLNmL7ibZ0bDuDQOc//IRZFrbdvFcAFJqeCJouH7K7FRoP9lTacRY
uAbyM3m7BwGbC6pZ9y9QaC8hzj+ow7AsTXFbGagI5xh2kO4JuDFU50GyRAOuPE/DdeEPCLNqdjNJ
iLQAWbA5qyN6JhblJCsiMiHux0H7AO6myBuDeeDSE8q67qwsAYydGVcFGE4PyGB0rh7N79ZgXqtR
WAi2EBcRJLnQc4Xko8bWfWMjLg05xHEUFr/ocd5ZXiMdJfQM99V++0Nx1/APFFo0Lo0b9bLv0qqC
O5BDlx2bqXYdA1dIAQzX61YwzHY1Q6MZhgkwYR6Y49sQP9TJy7Yl3EVDTcZC8YwyujP3RyeF5lyS
F7WnqvdjuuuNk+yE0H/2TJHuOtcYBB+QMWECBl1Ol2sW62E9aQWMmbpkVxPNS/Pix6wTwU7lfpoV
DP3/qwgEIlrbTClMNhRIVIMoNCCK6fbVX4RSXHv+mEMXdoWTmFauKhlwQMF61Ab7pVyiv/n8Kwhm
pyJRHZUo7tTeGD0YyW3i3C6zIN/C//xfVjCfv9OdoTGoI3doMY6jqyHbN1HhxXrlgst/29U4z2Uc
Dl/2sM+I1smnDrS1OH3KOHONqUP+dtlLxrs52D40HYNx0f3GHFIvrcYDmKb+d+vJ3hpMKw3HJgI+
wuugPo36PuxE1QWBl7PaO2o+JpldAyNvHd+Kb2Ww+1uifkuBj7MTT41ZTYqsAkTBkEYfjPbOUE+W
KIHE9Q3wIKAPDRkXm21w0WRCu2WBMtWfYek2JBjz+zzE/Gkmus9x8sNwjRUW4+qxMiWzNQJL3Su7
4ZTcVDfVMypqBzARY1QNl4e74WD957czBQWLKhYLBxR7RMW61SEHWSO8yk9aE+TFP5YogtPfffnw
u4SgF7JVlEijvNfsEHaZ5YtdfszKz8zxRvvRnlQXeuN/s8FWBjEhFnMeuZI3MKiGHFPiqm/lVeta
11Qqz9lrv7bR+O7xtXpMoLVGKa/AVooAKEHqMBn8eJ493L8n46MyXraxvhPsUeqelWX0x6zWMevn
zuhigMkgmQhkL3nRvSiwbsZTe8iOzrMEarYx6E/SXtu3D4kPfrrtXyD6kIyDdlE0yk2FpY1b44AG
hnF+NaAErmhvan09qoJQyY0iK3OZsIxWwwzSrEBTS/0jt0jiotEK6jXKcdsqfkj+AmK7gS0tqtG8
iHXto6AFdXcJyu/MXaBKOECjBxNYOEPjQyiccKcGbOwLtsl0UdAljuEGbL02exmd9OjMT2ATBubg
Sk6KdvXUa9q/eZysjFUvnagKly6OMoAOU7sr1HvQnWKecq92b1NRucX0ub24go/Itp3IS9ZkMg0v
JXQoiFV4bV8/5JIlsEq0lEyIUaXeWMYCMHL1aaQQKjlZQ4gc4CGePOKA0F+wE0RmMUEmAq+0NGvA
C8m11d9U1ZPaPG6vHP3JW97BhJaxyWukkgCxTI8z+dCI4NbDrTKtwsm3DmQ7jMx0BIA99y8LkR4U
J4V8enwfoXuMmMZVUt7WeeSnQjl1ITQTSFpbpXxkgDb16kUrhnOaR1eWRU65DpluR/aWGmPhihkY
syw4H/gxDLd8zMhBEPR3MFgF0TIcCjDy4zBKJd3L5U9QhuzjYtkpCxjw2/R6qUxBTojrK7hAYBQd
j2aNLdlrS6bPeUp3nDEFZjMFpaK7U/Y3yUGwy/yBYTa2PtitkxKsaZ+Mu8K2vXZKbkfIHBXaP7HT
CZaR0w6Fw2hV5WWfZXj5JZBjwQ54l2JwkRb35rG5bg/R6KpHnECndHaVt/Qo6g7gfr8VLmMmKC20
UY6Bi4FNtwftqTPs+8pv5cVVq9dsFGx07gG/gmNe8ODWXjpVQjE7rF4k9A7br13lLx2m6wVAvAi2
ziMzW0KRyhL6ifDLWc32ceRP1f2wHJBpCRyIC8e4/3W2AJJn2xqS/qTVVtCLqG7yBLmCLv+3sK+k
4d+5f85iyEhKmr8dzHhfjT54oZaGzlTUzi6h2mGENNVAg1m2A3t9nLyr9jkk1U5VfTsSzcBy48sa
jnESaH9q9dABrsEtxQLlQ6y6kn0P5Qh3cc52FYDtcDBNgZG8F8kalfUVjJpZtUY/ITqa5v0IbZIM
DSvmfyZ1xj1wjcMcdlplpVmP3BL4lN4z2ZPju0zE6c07fGjOXAWFEmjLbeZ8Q/lkiMwGMauyq5ux
Dh9whh+3XUIEwZxvZSXVdtWD1ESuwzOaIYKmEz3eeJEX0zuQ68DrDdM8jIMj0dMkpY3NqxmZq8Rv
nTy7qeFt28HduH9AkHS7dG0kpzC1NiMgWYS8L/1T4sTHBEnY+aOTHtNEubfBLbINyV06NISi3Glh
kJQdtynRbGCHHb5ORt5b506v/e2/z3Xk1d9nPs0slwSMDnCwxDQPtpPcxhlq6VElBSH5m3yEjUIn
qvfoRdRY6iwzHpMpUWALaqLgdbIkEFsP/amJRTUtvjP8AWKJswZrhqSVASC5xjW/fnUqKMeIDmH+
yn2BMHFOxl3GSvD6RAc+9LBz14ZO+/CcxIKnEaexEiHAQAIbKmWU35LBQS1YtUe0I3vk3ojd8N6f
P6uTmbrhrjiWr9Ee5Od74mdH0CSdRB3A3Fi+wmaCayl1PbE12EjoNE2Ux6AVSDBYNmNg3Zkxn58f
Jrxgtl2Sc1YpoFfDbA04NTEEw8TWHAJoMebb0HGdB8no6+M9eg/bSqwXz3sNooNdx/KamND61vKb
EZBnF6aDTkBjCHRS7KUcoqWgygMZ2aHX/0G5/MZAUisl5jk1RPV/np1oJEKvMQRFEbuYkGUu8lRO
KbppdMgqQN5MLQNlyhx3yKrewyYqfTlu/rOOJCjlMRaoYegHDRRY4csQVsah3aPPGF5rxccyGs4h
JH3ioRJ8Q84OvIBhHMdUSrJUFu4baLFsVXDrDJE7iabrvnN3McYwnrJkzhJF9BQ2boub/JaSxyXB
XbmbexdKWmiMyu66j/EaLD+GJjCQE5cx2IcpC/Q4YKqTbSJVy6EkoYLCXx4OUJ9ePiYCEpXtjcAZ
XlIxvUELCNDmpRf+y481LkZnFgOqcCbR74oRjV9A668wIQ5RMkKQOpilO+TcrCsF9zhPXdKfqZqj
RcwcMzeJjMJNI8FTkue0mLzQdCgfQcaZLbLXRJWLGTQrkHH7NJpHMHz7WR3Be4kbmo7g8ON50RqM
OZwGlLjl2gTYDImzfQlNF081oXUpxeRje6k5JztlPsaQLkSCUI1mPKlskIhxOvhrS6Dqnsd42uRJ
ApVGIh0bkhg7CBUqbjd3//Rz9bSNzQmyF3uFutrqbl6OZmMmtExgkDtF9dTxvu8e1OxcIPWnBP87
LMaj8rFRlrkDVjRP55JK/6VQXhg7kLzGd+no7DFYLviInHPyYmkZ8/qSDNXcozAqLaaHMWtL9ete
C3QRzSLfM78+IWMaSZGX7WpU9iICrWsqUFjutbr1JLvwJpECPc9fIMxB9WTRDgSpoctvFvdLq+Yz
jIKO1QhNXjVx0XE+v1QlRgtlvfyV5BnZV+2YPsvtUAjSDLwlRQuljclGzKs77Lh8P2dJOcwSelCX
unXTpe3vjL6DaJhRgqB8AeXqttfwlhbT5FAwxc5ASYs5qZY+HCM9g7VNgXGo4cXpTkN4UKJrkLhs
I/Gecxju/QNlMVfspSp0I9ER8vSZElka0MGs4h9Gb3qZGr5mQ3tEr+0nqdUjkUXvci44lbcFDYGG
4Xa266Ft+oo0tHqBfqzwmBOt2OHg+mEV0TFtoLfs5IPhZUb6WDnOSW5Ivdu2nhcJ1sazh3NnIOuO
hCM6wNO7UakgA6ncShUk7EcMQC6W5Y6GJGCh5PkS/AjmGqAUsdnnup02dj3RHowB/5iyJ4XPSpL5
JBJEWK5tKxz1csegtN+NqQYcO5z869KvSgzcN3dStrPVvwhyeF7QBm0QPf9fNdxVQLWkIRs0A8G8
qnMvSop9ZLlN7/etcjD0K1s0C8m1jF7MsYY4Qtgu7dCoC+N33XCQo+TQLGCfgWhh7pKiIjdO4Sh+
noTXdT79d14JjOFj6kIF05eBqh7dtis7tQYjmAnB7bwubhEoXCU/yM3+L1xyhUGNX2GkWamF8gSM
ObU++jG7CpPEw5P0ETf4I6YkobRg+f8d0nJAhaGgRgn+JOYsHoupsRfaSDwpT5LkOdGbtRy76alA
DVGYreIF8jUYczpVgxpC5xc9VRbateLxl56maC2HHJj2M0eyM5yuEuM/N32rtI8dNw38B9+O2eV1
nIxySiElZdnNSn9aevAiTaYgmHDoL4Cj0slC6MuoYDy//HQLJuK6ht6e1GlwTe0xSlCJ3cVgjjZ8
NfpE3QupMcmGkqpoGJC3qDa+HbpJsR2gSXaJDLlizIPU2OsySqQS9LSL5Fm2XgbzFFkPpZag3+Zp
22d4UYyKg1KuDyRK2LZwUCVEaSdhTZVYfRzAtjEUahBjyhFCWqJbOT2CmGoNtvofLLatw55j9ENl
WFc9+xWT0itCUI+jRfC5jRKQmFVHtZ8bV66dW5CMvmzbyTuJIaJK+yYVyijN7A1U1sYOksxo6chB
thE+OLh4oIPOBX2lV9aClh8RGLM3oGJtzKkCsFH7dKK92ud+nr42TTBjnnLbLvqnvq/pl13Mfapd
OrDK0EbNUXlR858g//mLv4/aPdqDMamGsZ1Lj4wgvGzXDv5+5xSPSjx+qIXk/w0EBJ2QqJGhOclA
1HKrORUqed6U+blZwgFEWrwc7h3saP0PxO//vwrGZS0Xcp7himvdVolXn+djtid3zQ99Zz6a7s/6
XwVk0VXQBfZemlztuG0g/QbfvhH6jJHYB5sRbmmXa7iE/TilSEZ7lgziwNIlneNDTWgbhHeY0mbm
/wfCXBPaMdfslvbYa85zYx2L3FcXG1PRmlfMt8XnNhjX61ZgzG6qQPfbGCXA1FlyFSQJddF7i7tm
Fkh5VBMkU9+Gr1HpSSy1RXqVRGjKA98QNGLzZyXtBP7NxwHjA4ICFGPYb1NMIPkzaOucbcfTXsY7
IMgwE+ErSidKz3G/kINsBAItLo3sY0CSU8hRGwh/jtwGvXlKE9/o/zHqzJXLJy18+O+fCKEOhA/Q
g8ONnNlVDmRatRJC5F5NXntkWSVRFo63cl8AmFC89GrSLHaR2wAwp58WjGisUyw6MkQYzM6JUfru
yhQYxNw56b1m3OCivb1OvANwbQazb2p5kFEGA8Q0nuPU07tjPfh6JwjTIkOYDWOUeJIOGlBardsV
TbYjaPcr+jbYNoZ38KySlOz71pJUKLPSIKA2u952Y+c5Q8dxZn6Wzr/bSFyDvtKhFl3WVURNnYHg
ag2kOgQpSxN6hbnPO8GFj5vHW9vD3IcazC2SesKyjclyb9iSOzU4tmPFN/XseVR6P3ZAgziCezwB
LdHSj25ZJTuwht+0zSz6MaLFZW70uZx3pU6TpsNJunUeyT2V+Mh0V7FcZw99xQPxyyB9tl9F5OT/
n+f1n9wzewgT3ehUkmKxZ9t5mTA+myzVLm+QEqri06zrLoLXHgQVflz8RV/iRY6N2eUx3riDTjtI
o+R6nj8aMA1OARjgCDhWlMdtn+IESLxd8HjBESlTQbJLn6L801qF3icvqkCr239OlY2P6xnTXh9P
0DzcRuOtKuDA5GsZtADK1m9zyIs4ZorXux1LN7qCa6nRIzGTeL2EmTjQJ5LYDIjcuTL4drexObvn
AprZPbne9h0ISWuvUK7BYp43L2UogOB4KyDQsarRYgUGhS4XszTrMJlpU0ba3KeDL+lB6uzC8arX
BIltri2qAj03Ayk1m+1eG0mmGImFZRzNg0pOcfWSikRNubasIJj7dC6ZURYmgCiTIB2uG1BZSnOw
zAdnFFzVOKcBhu2+jGFWbWknZ85qfJg+2xXJidTvc4Rxh4/tz08dmbkQqoiOlEEOhWmFfcjmhTR2
arbgzMldZXQdr/ypBcNZdUPB4cZ7yoKDDI9m3VIxtspObWQoTudUgNHTr8kpeiA3CQgHpWN0LIA2
iCqunGvhGu1bk2jl1HIsyajtnON9eq7P8S65ts/yLtove2Pf7vu37YXkAmKg3YFqoY7JUiZiWFnZ
xosF8xwjdUfUH/tJsI143o0P9D8I3zoXMjVxZmUAgizdjfPZ7o5F6G8bwf9IKwzmlmNLizWFIzDI
PXi2byAza/5qA7ILX+N3afcXzy0VvHcgUELwo4xDl4EBbH/quNDSdFTIMxoXndzDLbgQRFfeRlqh
sOloqx40uZ5wfx/0H73uFepVmb72y3576XgnxhqFWTk9LAYpTmBL6rh5qbvVfJWnOyl9dbSbcrnf
BuO5AuWvQKIZs7LfeJftAQQSoC5CZzdpVaS8zM6dljoOLAyZClaP59fIpKMnB0howmTskiBuFCKp
Tut3k98t/RWRRT0lvKVD1Q7PekvH84pN/Bh2PBYqqIm9uNFwiZu9ilR7FRmttIKCUvxha8Vxe/14
URxcvnRIBAP0IMm+dLweF+Apok+tZoaQ8ti4qvRg5JFrEMlNDAFHgAhMvQRrNPQc5Qq9CZdBBao3
Mp+6Jd0RJRis3bZddMOw0XxtF3O3pz1adkbHCcf5RgYPcqdWbpgGReF3IcSj2zsJV/FtSJ4rriGp
/6xu3+2UjWTscS9GQ+QpK50fPegCND0WFdJ5TgIfQXLeQBUOzSWXOOOCJ0okYRfPaCRVs5fGenHQ
l2sdleQglILir+MfMDZJU/UFqSwVYHUUH6a8xGDzcHD68JjopStZyz+qOQ+uLcmiUSxerFpZyZIu
xHI6mSlt968MG4z0z3OkuktyXYKVfvuzKYL1VBmvHEJMuI/UxEmtf8aKDv3lzvCqjJytGgIWsuan
cnw722+yGfqV/YyzdJ92qtub061aP0WzjlJT4srDKDiDuA5FZYxB94r8xLduOU3KtdrC3pzN6NB1
CNhJ/2+ztIJ4zd2VyL/a0MGDajLLoqF06ErWJIRQU37qwsdeu23L/fIrIq/bC801B7rM6FGiuoFs
VmdymlFqFsTPLNU9gmehY2HMV9T7wLUGlw4qSYK0HnuNa/KuiBsdKLKZ3eO3eFmePoSgaSry6tQr
okOB13WFXtMvPMZ7lmpZEMpwDcbjVnVb+dcSv1dz4cmDvkM16HpRyFMoP1td65l5I7hKcjfJCpyJ
ctksjXkWQckM8hxXtvFYyOFjFi87Cyv7Fx9vhcQEt1pTFkWzsaxVdkBPDknfB9EoDNcYh44xg2RF
AwPEZVyr52nUuxLGJPGvVvPtcpd0IL0QcXjxv9gXDnsLirDd1Qk93SDKDZRdFHSpi4LOnREGeSCd
a1HPK9ftV3DMCVtnSWG0YG725A6zWTUYx+nc0t+EihUI44VO74xq0tLH2PTYTIe8e0ij4194wAqC
8TWpyiM7wdiNpxgwoNoRKGealiAY8xbLkVG5p1Q7UJxhfCAqsiHUKoBUzbmwgrY5x1awbQc3xYDK
GgIepZwGofGlnyU1qg7WLOOSZX8O5CmKLXfG6FWs3wyIS3PqqumjDb7NbVi6QdgLyRqVxq3V7QAP
XOJYMVBRxa962TMxHbGNwNk/MAiNHmgPl1Hkpmu7QmjQPYBYgDiuz+pzpuHxlWjRxzAb6KnpRS2R
nDCLRkEdgoMI6JSX+RJsIuZi9h3igaT8AjeBb5LsKJXEtyEHpKWf25ZxvOICjPFua46owBXAivw0
QC54stxpEpQHuau3Mohx77xeFk0ZkZpZ0Im0qM9q/pBhvjyWfm3bwrlQXdjCBNKpk+Suxj9eos7P
GN/fWT0645zGb23nmgzaczSVgSns7xYtIeMc5qI640SnniTUWE30cxQV6NwFIYLj4xe2MTvLtodI
qVvYBtnSY2E30KoTNW+J7GC20YDWwjmPYEc6a1eYzcF0kQNDcsFxx7kTXlhC//9qL8Wlg2svnY0A
25fZn+1+N7cq3U+u0RdeJfAJ/rqBHhf00HiGsSdfXyiF4XSI3qCr9bXuqklEOaffpXQm/MCgPxDs
oZfXUlfOEiCMnXbAaGmge7NbXknPN/Lt9Bad0W/7hPaX63ofBlnrZh/Fv5noR/BO3osfwQQNo2tt
OgKCzFDsDpPrKOfZ8MADZUF6BSwBg+KhMmqKYPmh6st0JnrEzij1SgXUvDHcTrsvird6Po/x7Eaz
IIgIPqTFBBFtTrKuoWlX06zdiextSXR74YePL2PoL1g5ZiWBZqFzKAIetPbkzlEwpfsiQ3ddDdmX
/SRSShGtHhM4ElQR56UAIIQuMGm6LHfJlEGj0Z+09+3IyN/aX6Yx0WMqnaItZCBB9IUMyOopbqmI
sqGcdpcLF2TiR6OXXT8k9DZG0MLrm8lrW773mGsd5fcy9YnqjiImN5FTMLEEFHzovNdhl6a8DOG7
MFUpWjfmzqQ0I3SNZvz93ol/SmQ6gAXxta+N3fbn4d2b1ktnM1Wn3qzjcaHOXUc6hhJ3YG7roPen
gcw7vjZLv1RPhohmj1dsvABlQkbSmnMxmAjEcHT7mARy7SqH8io5In7oqtfcSk+IIWXvbxvLvQ2A
qhzs+QY6kr/nsHHzCVXA2lPkJ4V81JAPs6RPC0ND20hc7/iD9C2X3SoJdE8HIJEWE5dt5dbd3+yr
FQKzhJVlDYNMz7IWnOvW+GlEu0jEsMY9L1cYbIy1my5tNfiGkb+ZzuMS3aAzYM7Bm6+hzVmwZNyQ
RAWLLLTiQxOLCUmKNFkNxtGxh9V7TUG1xvbn7jwkt7W03/443K21QmJCkuykw5DpNFp0D7LhG3Lg
1KKIxHeAL2uYiKRFalItE6yZJFyYxkDS+qBUA6Xu3UbxqnZyCwyraeh2fMmKt2r0JpGkt+gXMAEK
1Ka4W/ewsqt+mdonRqi2V5F7Zq1WkQlQS+4sYTFTC8uXaHpwlKCT7sIBG9cvOqjH1aK+e4GDOEyk
MpYy1MsYBkUgl7RkL1y8KQKXYeyNolKUCIrZXObUqsugUF9EflKi3+tHQn6M2ckQldVESMwW0zBH
N1kdRZok9ClfJVLsKZ1rzp+zqLeBG/1A9492ZXDrIs98ecloFgJybJohke1XqYecnfnRG3edqBub
u7tWMOzuUpO8i2hCcLF+YtpqnM5mKOgP4br2CoLZXL09KoNFX46T/Rj3/xL9uO3aIhOYrWOkjQlK
c6yUWkJAKot8edhr4b//OxBm/xC9saeRrpM6mhCsLECUsdeiH/8rEPZ0L9o27ZEnwLsU51CqBotk
uFYi4pUUrBebNmhHLdU7mi1VrOdYf0+ifS4ixfudr//21Pn65jazUaBZ2eQZtcRSXOcA0lfj9l29
g67TnXLT+OkrCEb9vHd1vzs/R71bNm5zJe22V5O7WVe/gXkINDYagG165wOxsmeML9AC99rqnCVn
BZPG21jc8LrContg9SSQEjXOrAZYUf0zVIm/NPmLnGr+MMlB7zh+0xQ7wyzetlGFy8wEiTisSgXH
I66dO+WsYNDYXXbQ5vq38NLJN4/LvjqHV21Qvsi7++ijO71s43NvHCurmeDR94qZL/TNHE3vev0s
QSZhbM1driioY5q2W2ZZIlho+ie3HIsJJlU8hpNNLzl9DQGl2HXCAHyBriSaMRRtEiaoWGbZQuca
OCo52hCmnF6Fki4iCCak9O2iyzjz4Z/OzpofyvxDOFnwm0B8Y7nYU5iAnK9yFpiRnjuv2isPiYsu
tTtcQtvFj66Nfal49au6Cx/SV/NVdqeDejN4jv9MleMLURZAYDFb5WpKWyJD9PvjPeXDndM96Ing
sOFDYGCDVtPxdmD8o8+1qZHpjiDL4MbpIQufMSy+7fb8wPKFwfjGYKrhrNjASHLynBS9m8z6LptD
t66rt1IX9aVwdxkaUkCxCAJ85KcuY0vTQhmv0HDpsDBFBOZK1xl2Y5v4TX2K06MsKmPwM0Tor9DR
HY2ZK3bKpzDLrpgLgkzvQ/eCBmm4SHLGXJ3hFnf6TSeq/XJ39AqOOSraEEP3xIJ5ifymk5PdHOPK
K0Sq9TzKKeiIfVnFnAbgwyjtqYJV0sG+J4F8nZy0ys9f6/fWVY7pPj1ld4YXBtuuwnXHFSpzLhhZ
jkJbCdReO6OfUZ5fY+m4DcE9ejC0p6AAAEJ39iU2tblqFhGKGjlmaOWDkgUdeHvV2e+ivW7N7pK9
bgNybVoBMlG/HVQp0yTYlNtEPZu4EkM/3kA9UiYiAi3O1fG3MP1vEmzIszAhUgkLqdWUrvCGcR5d
OTW7fV9X3X9v1ERn7dcKMjFjsessnRd0HQ5Odr+UsZdE1lU+C0aeuX6+QmGihooA0UUDUMx8b2tQ
Xrgr5BtDNO3C44G9MIZZst6EAszs0BbKJfIxvJ3LrWvGN00dzNULBCjt5Aqzc0l4NXYPJAW50c75
qxe7RQctwVVMWbEvA9akgxJ7MmmZDfUvbT4b5N0UxWCu168wmNXU0HejG6h00KxArPlF8WH1P/sl
UMJfjR40oul87sdbwTGr2klRL7chTNL1Hwb5VNQn07kSpvc47q6hPoARTktHYY/lC7ZJblQl/XYd
mb2x+YhDgQ9yt+4KgFm1SY/1pLYA0Pb7rDiB3E8oncg7rZCEAtsxPSDRZnL58TGIL8V2hHCukap8
qOP+5BhoLluG1Dj1mJW7iWSIBql6Vxy2wxLvE4HcxEYnIgYCINR+CazO5Ww45YywZD5Y1j16HWf1
KhPlaXgrqEEVRANZCbqG2cYvaF1KdRNrdHupfgjVlshYIEKv7beN4XgCuikxgQ13QHKNLWJ00ASQ
EtvIPRkj7iBpC2UXjJ4ixTa6EZnb4QUKczqNTmPNgwkU8KDc1TVYy5t8B/mbxw4FIRMVoW2jOGuH
5iYNpFOUGw5CEJdfCNzKuW7PVu5ZQxxUbfep9bNnSrKgAMSF0ZDO1ygd0TcVJAvyBmCUsXNvTOsf
5YjZGKW9c4QsWrxPBH1JTC7C2eBzjL9ZiVkYeizlXmiXRmA3Wfogm/GPJYvSINGGcxHWN1lqvlZo
KXbHxbwOo0Jz5X5p3DlsnGPWGSI2Od731FT4JhbXMDEgfLnAhVErydLEBcZrY3eCuEa23Bi9p2Sn
wnna/pac3QZCBLQ5UD5GGXIXl1Alps3jLksLD2MwGNUYotALS9wEFJKFuA90Ui+quvEeu4iLyM5j
cAOTKSrjrbgbl3EajQWyI24TWC5IUEFf8faj2hcuND5/VXsLehW5B3c+L97J+EUOIrZn3je3QIxA
xQchcM92Aw7g1kLEw09oF+gNDWrqpkP6ur2yPPddYzAfMSqkedQNYIQ22gwhgKQc1S7+sIpORMP6
zRr09+CYQVMj5FgwcEHdaZW0UEDGnRRRBTIbWXu1SHffYW9uG8PzSBU9jbSxGYJ3LAvSOKpNN1KP
pHMIk1Mtbtmbimvhde1BqTV26ZXuLyAp8ySIdBABfj9vVlbFsxU1pVIU3jzvnOEEXXH8+04M1atF
M2C8cpz5m+Xyf7CYt4uemGNq6sAiIPUv4kM5pm6XePJy0y++pt0TkAa1UrBtoMrbe2tUJo6aYZRW
3ZzjuxUZZQqcrfRaVaruPQxtcm33iXarhKbxTzjNdr2L+qEr3dyUw2MkK+P9RPISJWRVgfK3NMtH
Rxnb0evaDr0itTYopZdLjvIZd5EZTEmEo67HPNjs5qpWH8IsiZ7jUie530g9pljC0RCUynheqRoK
OtBkEK7gDXrplfI8DbOTERxG9WB6oCTpPSkSjZ1+80u4vg4nMRC5oFPGOkmboKUX3fiFp+QySvhP
Wtl7kfEg6Zq3aIJL17fPBSzIZWuYnsKwEa5FlwYlYTE6JNfxuexHM/xXUvxiuRvml22v+N1axh7m
mowVwwgBOEDYBpaFpKOhDZAe0XYgpw6Pig8eQHcOPhU/Qo/lcB8F2skirvR/SPuuHbl1YNsvEkBl
8ZWSOk1PzvtFcBoqB0pU+vqzNLj37G610IL3gQ2/2J4SyWKxWFy1Vso0h8WHeA+9dz/bgZds398M
fr6VTPrP2rF6zt3/0OKNNvL//bg59EVXi05RJl2U0YTwuf4s6R4fGRrbzr7N25UWh6UIempsVjDp
OMKRMs0EuEQ0jXWKIH9UUMA8SSVKP69P+9LiQlIbeRruO1Bpmp2Dg9lBjKcwgTXm/WOs/wQ06rbM
HYiwjCvZkzpt67MFhh+BHw9xFOTZOGZm274yIIee2zAlQMzVy0OrYzvuaLFTjBvVdPvRtyxIGHef
sX2DotTfjxPMR4jhJrwL3YznTkwl2GDKNsvBt1a4ob21nT3YdlgEatfrhpbQBmeuMoupZTbaVja5
ivUoQl+90XzHawF2YYC7bvK7wCfe13WTa/4yG9uAQRRVMu0c/tQY+1LdBol73cQS0cbZqGbJi2EW
Vll3sGE/f0T+uG+95B/0St0fVfdh3D0ELAuZcYw2us83102vTujMRc2RwmE0mJZf9sv40d7/BLn6
FnTkh4ds27tJubKCy9M5NYOh+9C4iK1aqaNzXeLMT82vPn/Q5M2qBvSiCZRsCHjVwLU056mStIij
TiD3JuawTTrCACHBG/YatH+pARHdC5TC8aeW4bnXa6lMNPntGVHBhsH4yfNfmUyPWo1YOaS/hWq7
qhG7ZpbsRsis8iR6WFm9yfnOdj0Yz09z+tnqJSlpVKFPzgkJPR9iq++EKt3GpGgAr9JY2Qam8UyE
kzJCopvejJRPO06fMlVaPrgmlRVHvoh30+eAWRaxDu0quMidxwHi5F2iT3l/rP9pVL8DGrMad9Ya
vGTNzCwIBDKuOrWEmaS4C2KvDG5ljBVYI85aXmAIiQOdZWFcdHY2yy5NorpKMpcndrxpofoT0/gY
D8MLle9hnt6KVLoVid6lpWzydNyb2sfKAi8UTCz95BOmvz/JV1U1Dnlm4BNs7oUvTsnikKVfg1/5
95rC3juPP6sDq/d033YsXjkqL/KgaTmn02vCvjho+Tg33vI6w2UDCWxjQPHvDc7G+mIrot/ZGrZ7
cZgnlmYBUNdwTpZTqiwa06PJRxhKlvSEhajVRbLbl0G38hR0kUhOY5s6kADtgwrVfGwKH1qhT2ky
Cjk9y5J+8IQ0/sObFipBiHVoYgDN68WGGCKjISTHDOJdO3nt8WBCRm/FRxYQk5A0JRNvgQMKiPm9
Ex1btlEpKNAQDubRQz+8SWcjxqMDTnooDaq2Z6/R5Cy15J3ZnLboiV/yKICWJoVNDVfdIvFUhJry
R6vf6cGm0rzRug8rd0AkUj4qzU3BCFcQr8n2VrGnxVrpaPH8BD3QRKaLsgOI68+/hub1VGzG13TF
DafMNP4E/SM0qpSAdRrSatAz+yoUU8W9mdzgYScAyUt1kNIvu8808ot45VRdClAGrhDI+LDqF0TK
tC9Q9kll5prkz1h/lJYNRnMHdE9r3TjGoiW00hloRdatC35tmwY8FBYs1X7qFTtji/RhAwbIYwuc
7M7cfHRM3dj3EaN3Cqu3ElQvrHA/Qx8EV67D+hvVT/b5nQNRELZrPgYkGe3buA3YY+kFt6H/dt1X
l45m3KogjmrgqfLi+iaTuu5No0P6hqslPGeMHpw1aqJlG8iDVR3Xb2Pel1pHTiHR3J65+WDubLO6
tQt1p6j1SnBceGOwEENQLwTb4cSreO5zXZIWPKXoNejqnEZs7FRy34Jg/SBIlXm6aMhjKzV5yIaG
WO6Qhfn79blcoiO3TFDzoUyDj0CV8fwLyFgHohjwBWW41cihFX5Ib3PFzaotTz1gbLaCHKxSsNr4
FTh+aHyGYh/Ih2hNsmpJM+DsS+ZpSMwjHvfwwuStnrAD4mflVe7o/pHbBKC7fXg0H0Lf8eXOulvT
E1naAaghTapLtgn+m1nOYVboCjId2FbiqfNtVxZexN/ouFJ4WPIqJDXgwZ9KeyBBPp9s2qXVoEKv
zbUydSt6dePUoT8Eur+yqEvBHGLYKoHjqtOD/rkdblpt3YkplA3gXPSzLjS/lFbIhA2BFgcbGsnA
h0JH85SiuGq7bQ4eDqSWWbiGsF6sX0GlHXtokqG/qGEjkVMEqsaY2R2UmCTrf/aWZ4oNyDVypq+k
skvze1q/neV0atxIO0hQ2By7DdX/yTNGlLWWuKUs49TGbMsmaF2ownEKy9wbUSLWdloKzvpiA04o
a63VamlAYPfBvAGgqePX+UJCCDwaLYndqVR73n6SYJutRf+l8ZyamCWHVakPeHqAiQr3QyU4jpYf
AbjTEvReOZCwWPHNxRGdxJvZTtOrRK8dMZlrNdfI6G3Ym/4QjU/Xt8DiqE7MzDxBVoCONxVWCfIC
UMSyhWC58m7VL1TZl6u9ptNPm9+gToPozCc0Hmmj0cEaqttN+jFym4XZK1L8sHxvHL8oUAH8Q6o9
tDnY9XFODjC3fFrKnzkIXuJthec4C9OXurizmvt+vCXxffR83czSdJ6amTlJ5nQV2hkxwCB55rXB
0sKtDQ964aOxRXK/MqilUxH8KPrE0YSS17x112j7XOMtuuvFRwY4Qci0z/gQPA2c/QfwDHhVCQK/
hvQH1L/n+0uYjQU5Vlgi5o0Tb1Pt0VoT/Fg6Wk5MfAfIkyRXG3RRddW0Qt372P3Wak8VbrbG7rB0
Ezm1MttWWqQluuwwkIYUriZrBpK46y6wtHFRHAR3kTUJz3zjAE/GYSYlXlpMFRmRfjTBIpOhrWrt
TXpp4b+fpAkOYtSYZ/uI9iCVqIE1AjoBzynbESwrGS5xWslZX26bPPHibiUeLR5QpzZnCZCVJ6qF
AxMhlkPGOD82XIAh54Zkm25wa34HBRg0Z1yfy4Vd64ASDP3bOlEtlFrP3U5peCzQfIqLD9r72okK
OfsTDwBSiZ/6Ghnd9zvpLETAGEoPOEJMkNHNfByiDlxGIsALkmu47XNnsCxjA5pQ3qKbZq9vssPo
5k80ZRALqB7onm5lzqhnsdg3anetHLBUKzz9HGvKXU78yCoCMIcpGHt+dLaWm79wP7kNdky5DW/0
Q/RMnq7P9arB2WTzDmzzRYzxRxZDbxlzPP7Y7GyY6t8CN92X298rFic3vTLjlnY+xLHLAr1NYLED
hp8pLHH7Q7x5GPE6kkM8O1nZmUs317MpnW2bUHYdmAxgD3oBR/04ti5lCStYfm+45Edxx9m7Jbw7
LDFIEGqE083KgKc9cm3Asz2Uh6Kw6uL7A+rbWtvAx6zNL354xzNQYAORwCD7s9JRteDXeOxCSQ0i
BhQhaY6OMHkqc7sFdZA0gewEaY/ltGxI/Na2No352wEpfmd+lKhsUR7i2rzBix9L6Jcej7cZiq2y
3hn9kdrPDdlbzhOXua+I1LNBErvWN3e536dPpQ54nGy86s9jJ4noUI4ZPjWt/ah7UrNPVFlagmJC
/+f6UlysBMSALCjv4X5BwK45rxXVFII1dWilriwKpKSj0bAkHcuVoHlxFkxWqDk9tuHkvIhf4Gcr
rTwC/gW0bOOhLurXnmrjVsmt178fDh40NUgk6oAozavjrd4E0MvChYmE/EeGwvOocfe6iYvUBmOZ
yKfxjA8YlDqHc+eNoqcoT+Ipr/wc9OdmhIwZXi84Z3n0Zlr/YebwNoGqDkgANHtOCqnn5ZCMpsDT
cyTeTJUfnVC8Ub7Ggn+RdOAtGAJcMGQCJgew2nkEytLGoQhADfK1L2vwafRi1Yd07d3n0tlgZeJ/
RAOthuru5CYnody0a4eGQ9y4KQ8hjlRa3DOGaG3KFsdyYmX6+xMrUU/R45cmDYh8HC+Tzlab5AuU
6UVkJY5dusI0HpyTQAQj95y7QpFmEchBYAllQJR0XUW6Qfajwbs9vQfXofe3jndubZZTj4YMQVie
Nm4vmhs9aGtWlXXEylZtNkCeDMzqwDeWUbp2g12e0H+HOUsI0Opq65RjmGJ4LjMVepaU5SOSX31l
a12kcxMigRCK+yuEM0EqdL5yht3KJo+Ae8idgFmNjYtQxAZN8RMEZVSevMyhbqevMfwuLSNKH5Pe
2/fWnjl/FRk8UQWcv+khZQMWwGeu7nn2MywHSIfZK4O8TCC/R/mvudnhB/UsrSUtzIH3x0/MOxs9
ggXZBfqD2b1G0SaTLhLXv/ed0yHOdl5b4qUgTWGTN98CwrlA+gaGdu4T+9FZu1xc9mt8DxGYP4Bu
VQth5Xwh+x50uo4JhUcavZoE74TbWtknOWexflQ1hE6gQBzPRsy8PszLmuDM8Hzvd1VgKSUMt0F+
JOKf2PlRlK+VUrtQvUR1EvtDV/ZDA1YRq9xSZDmFKbdtpm/rEF0saGMJytgjub6xAAa5/nHToM+S
ntm3zby7qWqe6wq8G8zFTAuecusj7ldsXCQOkw1VnbBfE5JoXjAUQliBGGADBGmCDRTtW3XYtay1
UukPMr/DHWrtGe3yWWZmdBaY2sweSc/Rrj3YxWvcd1s7lF6ZdyyKIIgNSGmLJ664+izxGhybX3oy
3hrqa0rQr2y3Xm4OnqGPRxHk2+sTvuyGJ7MxC1zE4rJH1tS4OtihauVdk7u23abDL8ivsbzzeXlr
Z4dW7q/bXVxotIZAlQvAJzwRnXt/Dhm1MEajPljD8p1pNzvNAVFjXq4N76Jq+z3vgBogukNmyZzF
LTTRZXhqxKZuxeAGbQokU+s3QJyaECxQDe3FCAuvtZPHYQxXbC+d5BMF5f83PYthRgegPZ1imLTa
Q1RVe91cOwyWZ/FfE7MYkndaIssEi0ebHjRLBkIIxJwM9T+FjJOhzEJGZ+VEiwcMpcI93kt2eK/6
inZ40DiKXb7LHfdBe3YY7Rhy5N2wctlcG+TMVcq84V0KlLIbJeiOorGfWrXfDdnK3WfxYD0Z42yH
2kEt7Xo6WJ1ob44bp3iiOHqSI8jmBdnJ5PG/bIB/l26+7xqq440IU5qqXt3dWtbR6n9fN7HigPOq
QBwHHS1VJENK8dLr96tJ5OLPx51oQmMCKzm/LOq1gWQVlLpumt834rmiu+vfv5hzGEB4oIYIbr55
qmNlbWGnNWJEQ5Jjl1hMV+Nns3yxjHInrPSm7euf1y1OrnRx/JxYnPlAlVmkohosWgMexN1BeaiU
nVn8DpoVZ1v06RNDs9XvKOEJuhpBp+zcS1DmGhLdqH+Plp3Aq0DKOgSPuhcomaQbldjQKwSgDsdb
lvZ7KD8ULCQfZKjcZiQr67WUAwNsNUGMiIWXqVk0MmQRBEUmpkHtauPdgawJ3TRrkgaLXgEGSqS+
UAFS5zyXCkoi3LEwddxKPdEAXJNWOLtrV+U7FE2YUmz+g1P8a3DejB02BfD2HQxWxdbR7gTEjoo/
xHlRrZUzcdH7TgzNi2qKU/G+mkYGOhur8QaQySU/NdWl4wrG5vuuOnd0FC/x0o+2NRQBZv6X2QPn
Q9gg5ctZ6OIx+mC5/cYaWLSLWMuSvXnbbe7iw+dD4FFXfjzXN9JLb8xttckZptxFEXllS1w2iuCo
PvkmY1bELEknhG7VEK69/1B8ftB3zU3xmL6DWe9mvIvfo/3oPyaEmQ/VDYcuKZLzlczwsqw5fcLU
gQNYLDTo5gzIiSjBEUJl7Q4obh30be+FHgSHWrfx0ZXzoDNtG66gFS4LjTOb2nkmNKQByBcc2PzJ
Rxe0fu/kYXggH5X3CT0cb3Ahee+FB+MGs74zVzzusr16ZnyWHnVUjynNWwz4MGFUCj8Y3GSruN2m
ezC3uMYe0zvQla3N8+ReF+53Ms+z1IjjehuUCcziscurfJOB9T2Bbkj961i9GPcOUzzr1vaIp22r
lSD1Db64ZnsWpZqh6sigY77RbrEZ2Zt9329+PllMbixPPZAHck9dfWt4A0ven+UGGfoaIfTiZeDU
zWbpVJs3orMCfAJI7lW4WOM/jazfKO731ss32Ue5tQ+6v8oRsDjvNvik8A6I/q95NowOpaHmLebd
ZiDsAzQJ3VCs/dA3YBvbQEjwJh4AQ4orN9sEeKdZSSOX8gX9xPp81esUnYsOrAeawYzW1+jwHywY
YFzQ8f4Dgep531KppBHcuUf7dBq7QPa68WpZfmkKDQCYoD8DfaALZnk1T7s4IjBRg4DAq3YI0s1P
eM7Nr/ytZH/4nr8MLNxLN31z1iZw6YA9tT3zG6NW9VENYJsmLchbXJ57IUoHkHi8fuItlgiAeVNx
iH93DczCgtUKkVTQh3d1ycZflNWueZ/94Hh0MR9TZgoXCrJu8YkCSceG7WpUWsqOTs3PHAWiaFFm
9dMcD8z81X8ktzEIVsFXAzIB5rjJDx0Xjez+98qol+6KNlp0ob2jA6E+b6yLmzYOqk7H9Kpvdsqc
5I9lH9vkJdHeYtMLk0NrrEz04pl3anKWcNqR3oVoFa5dEbHksd2hx+4edJA35T7ZdSazoOV8ZyY4
gMBIjae12Efjd/iKB4jrQ19wahN3Y/QVokaL++os8whEnYV9hZfh3notCpdm96WxRU0ROmxMVvfO
Wma6sMCobE+t5mjJhJjjzJ6mDU5uqZVwgchrtz0F2McI4hYXIcjdXB/aQtCBjvvUWY5Cm2nO0T5p
VEatQSAhgJfjjVMOP0Dfs5JNLY7mxMRsEfOoRaoNhl5wylWsKUav6e7bYaWasLD3oZ0zvQtNYtFo
6DlPE6xKxnpUwsiooxTKE19iOBD1Cj6vz9dS6XWSA0JzKe4MKkpP54a4mum1IhsB1e1Dj/QQhMOt
AWY2xhVwyuyd9LYMn6/bXFojaKZj2+E5Ha/qs7FxPS7jpJXCrZ1skwflPrXFihss1bkwrH9taOfD
Gs3QytMENpISUBGwUerCLfKSNfpGNN44MD56YbMJ+d+ylMDopD0PJwcAg14cSTQvI+oA8KAPd0Hw
J+qfC/l1ffoWXQPE/5AiwqYCwud8aKQvhnxoWwFyrZeKAnOog2w1xgn7dt3Okp8DNfe/dmZhOcwj
vOk1sANdlUS/M+SdukY/ednZMU0X0Lsoi6MjHprh52NR7CjtAzJ5X1Y8jnEw9a4Wb2LUJSDbBt8N
fByBni3zY6GGe0H1T4rOWC8fefZ0fbTfioKzRBGfAs4DDc8sOOln06oaULxXk164bdrzlNXUrt+6
IuQPdtqXvwYj7zXwtZV2xiCKl3htnTt3YRKi+VUqSeUioOU7/PBim0MzATAQ5CXH3qk7mwlq8YJF
IITmFD2ykVL226hoqmMZ8ubVtIglWNqVaJAi3Iwe8t4wf3Mnoe/NoDV70g/2W0TRaOOBF0Q+RkGi
woEF67UeWgyNFt8XcipZBeXgMK1qow0UeYqvLlRwaXIcjfgcmPUHNa9wc65UqR00KZ01yrdvOPds
/tB2CLA90PaGDXb286XslGYcHDEIN7cUUJW/Yop9yLtsRjruakdl+gA6nTj6yc0vUjXPYCVioRa/
48DwMhOwCkAnc/FPonFm1B3Qwype09q/JZ2Ahvr0nKahPDwxMMzcLQUKglQm1lhropsOEIui6A+9
/X7dlRaO1zMr0wY+fW0dnVyaBFZoXXZ3YHMRIQsdgDYZsaJxT/I6eUqgiMZtwD0g5vJw3fxCfKAg
9cH5jnoJ4Oiz0AfOmpjkCsJeExNWDK1rdM+64w/1ip2F+sWZndmGUQJHH/oMp7ojOFTkNgVN0LHu
Vd1z2/61Yth3nKATUwhQbRcqnWhkKDhxEIuA2DimKhgXlPwYcP4fjna4LxrNJrl4tCOdr5zZ88wq
41G4obTvS9J6wH6HaGNZpSVZyD3pdzcy1PEc+6JLeKzUrrWzKYbTwfKpTPHiNlgA6wON8yw4EuGR
F5qrpWrHLKfOfU3m/OX/5iez+A79oLRtEoE5zSImwR0QAlyT+VW9UulZ9Efox0CnCL2gxpypTnLa
6FoNP9Gb0CtyT5i3peEwW1256i/5IzAUIK2BZNZ0nzhfvDDoyzSetp0oUP7Un2OoekM0tu2giDZs
/n7uTm3N91gQ4m49wJZCD1RszbC5JfyY2mu0cUtzp+K9DBcUlD+BFDofU9zixBohVQOlJw2EeBqu
AqZSq1/Ukmjascz89fq4FlIziCnisRTnAg6eeddD3ifRiB48hK4MPWx695R1a4W/hbTizMQ05JPo
2DZGRQeKc6KrCvSnqhuqDl7T1v8h1IM1BS2TyMLQCjubOR45ajFMW9kQPwU64vvgOVb+XJ+thWZ/
/OATIzM3yHho1gCdCreyv9+RSML65CMne1V91dOt6fTAorhdcyfpFqj569ane8bFgQvlNoCvbGCJ
5/tqBKtRDmAarghWzWxjBxVUkHffJSjuhl7drokpLp1qKu4JgKxNCJ85y1/WgkpkEJPLl90+iI2t
2vf/ACNyU/D2aBjgHBiNval3b9dHueSREx0V2jcBxUOoPHeXMuBKYtUYZdyDVlAr7tCl+/dRf2pS
+18Ts0CYtnGmW5OrmCR6bEn2FIcT6nStP3TJ8bFa4FZDMc4w56qoqMUlEIXIcW8U1IMa3kYrxz3N
Bu/6hNlLfoEbHbKbSfUSbeDnM1bZqDBrRiFcGapVwVKKBWMCPD4eyRJhbtrQtDZOW/XPYEdt78o0
TbxUqwL8IwUfySISNQOzSVhrLO6bymZNLwqPmEIZXBHGYOCE3OKtgoKu3xVpcK81MSRiAkL6Y9Da
48EAUvi9H7UYXec0qN6bgGa+E6qgu0CvQHTsajE+UqMrX+qYjocWPFhe25Sjw1AHstHGOjb4r3pZ
xmA+tPTMZBzFml861FZbv9AKcGnkKvV4HwYPTqdVOCc1u9ukRp+7Zmm0W73qKcTJ0CSDJ6LwAVza
0YaoVQDdrWCfFIq2txUTugGjvslLe9iMXUkBu6PDPUg9RnRjKMbRrHB7ZGEqi8zX84Q86r0FUo2s
N/TdMNbj2yAsNWOdHZcP+oj3fpb2YRMwCN2nvmOG7Uuf9upWVlnyqfBIdQcZWcBQIW0K2PUVX7rD
Ax+GhAKBDm2u8wu1RiFZlNrI+Iht2McoqMo72YlmD6Ib4w1QvSBmIpe9Vyq9cwdO3DhnfTy0K9to
6axCB+x068a9HvKVM79rh7gCUzICO2pKrfwSoFUyTL9fI3lfszMLuqLIs1JHN5KraumGWtWRmMFb
nDqHjo5rmiNrtmZ7iWfVUKc2yjAmDX5auEcxDhBRLVKHdYX9dH0dl0Ld6TLOBpbiAa/sTCwjBnLs
E/spyeX2uomlID51oKB8BUZw0FOdr1GHO2NtoNwLOKHqjhLkcwUaQ0IQUClp8bNA40sQO/vSWnsr
XsrNQDSCshzuIwSEfOd2Ke2UVp9ywFw9apFbKJxpqG3G6Q7vgCvbYWnNTm3N6nOZjPvMbjGNJbje
GXSUs41ikZcmrcQTwN36/9HtZ6fHAGaSCp2iUyoI6VTOhJX4pfYShGvjWlq70/01W7tCG5JUGjCU
oHXIlj1Q+hDgpW+jjqedKHnIRMmGulopaC3kOFNbswHhcNRFgPqYPuskXytiDTOYIVfLh01v3KNM
3VIJOpHWbRNI+d5S05XOl4PuQFS+PdVck4O8PDZhHwBsEEQg2UFx5tx+ANpOpWvAiZtphy76ZVSP
If99fVcslKFObehkuq6djHGwzcC0BGzU1HjUNMkyCFz25FdsJkcaazs9gvQVHz5jqTBNqvsSyN/r
n3B5aJ9/wSx4gmitsVIHX1AUqUvBUl7Xd6BlvbGa3jO7mA1R7F+3uLiwKoDnKPFhS6J7/nzQVaon
clSNAgkdH62tYnbiQ448QJli6Jqn0GzLx4ooZgbAYol2uMAEOvWociPZga++1TcyNcghRrVzreP5
cgeD8BBtXSANAojvArLppI5RoxMap3lGblTyi1TVru7R4xWbazR9i0tvgB5iiohgrpgT2WmKXhqh
nUxk5ncBrormyEi4U9MEyq33SvFqyRtpHrL2NbRWGOeWlvzU8ixOtbkmolCgDZQMt3Z1q+Z7TQUk
X7+zw1d13K2s9uRA57cFsCvhNoTKkI6W0HlXS2yAv2YgOJlLahyNQnsa2hfalj7nxaaMkZnp3S0B
8MpRnEOtrj0zLI3VnG6wlo1OUeQH574WycaUVY/8Ce0cb4OJ/qlC39DYAbKcfIhIu2n4Gm3uwhMA
RgxJcAvlZYIzb+bfSj/oYcAx4j4xX3oQMyiD6vVqk7iJxY8WKitDQg+k1F0z+J2hWrky45fHOYgD
MNdgrwPpO26h52PWg1C128bK3aI+gjCoqfdOV7uVM4D9bedQ38GdMNikoMWO3d7cJGts2AtpIT7A
QCsTEFroZpoXDwSNAHIkZu528V7NJGsA8TWUrzDSmKXs0mFvBLeQWL4+7KWVRi8oeHYmoDvuxuej
HiPBq3AKZKAziI9JIzIAd5rylmYQO5PRnR0HP9qENivH1FLIQDcV7AGZiALvPH7qIk8jDUh+o9KZ
ge5L2xruo75jBA1C10d4mcugX0vFnRuyT+gXntdIgtIQxJ5Spdb8BS3SLbqHvKaoGW3E3oYs3XVr
S6uowX3R/DEZRe/A+YTKNICyGp2auIV47g2DOegWKEjiq0617eqHlhJk28GGq/GK6YU5PbM8W0ql
gLhup8ByHTx0Qew2OeB26IDC45e3Mshp/8+iE0yBDdZAzRruOsttlGEE12iG+NCM+sGIYoYT5hgq
3NNL4ScZ+m3LcFM4T6MV3oydta1Rabn+CYuDtTWEJ3BEYdPOokWOK5wW5hjsqPzTmLe1UrOyearj
NZHzhf2BV10LWHMKQhC0E8+W08mCGnsS6ZQqD8JpfYRq16rUX2iD2ClZv0+DNVnNS4Ia5E0ETx6A
vk9Aze9M4CS9MUrbhqgLbCbAOoPIyzyofCvSnUH83NmFo5fZ76ZyzOlGi1+hTc2aDiD9e/nXGinf
30HxQjTxmNjGLCJKnfZ4lMJ3xKGXJVtDf7HNW0cEbhLe0HRNhnNxRcEs/v+smbOkru2HKoorxP8c
UoANea/q0EMbDivXQt5SQEBTP+YXxZYJenC+pEGqDZ2UI4AUpHFLJXJjKp9ytbwJ9eSpp+Lxuqcu
pSzadHsD/y6as1BMOrdXk55EKLMXrgpEFVdLVtabRBJmlLdgOIOASRA9Bflb5IDjOHq5bnzhUDuz
PW3kE1dKWtAriUyD7Zy7YxAf1bDZXjcx7YB5LDAIlEQtAx6LIvS5CSiLl6ETgNs+VRzfiaeX4AFZ
YLS/bmYB/Qm4Aw5ngOMsBxfGmTeaEvzdRjMgvAlabCMeGmw0Mv6YOZx6rdmn21AWt7FtwbjOvXow
YhbyAYkhN1+hJdbs22K9enc5eCwsuCHwBxZ3vlXTsjaywUZSXiQ1iJWRbAfob03G3KNaWnFmCz25
MZUgLldC8DTa2awbFkDWmAe0PZM5968VJZYsVBDw4DFPE3cdHqO00XLtelKQ+ZHVKNGvLcBC0D8z
OVvoSOagx+xh0oZ2V1W+UkFc0me+oSQPti5YETYhQ2YzsVqTbUrR6BhoK49TC8/W8ILpN+RrQWY9
R7FnA5K0WGIzCR1Q6FRlXYKypfkbfdM3BpnYWnDgGT8omA9KU2wNQEognLaLsgfhWLvEbFiARvjY
im4Cx9qGIIPsyzVevWVXRUUXbDxQtAC8ZL4lZMwHil2Xtw6yuYNMPuKA2boHsZrX2Cj3RvSh1sAr
W92LlqWbGAA6QbSV1G5pY2I7QnJqAreA3f/8K7AB1CgZkfhEuoL2HEPtd8LE04pei5Wr0bIlCFsB
kTHh02aeodp1lcrpahob2s5Rw13dpr6V2iuRZumEAEkOsGJol8DNZBYBeqIrMRrJoV0cagiiuyj5
HaHl31gj41mM2EBEgDpkejiBufOZy4fIhGYkyAuKKgg0P4SS8cYkaJ1opdK+ts5gv6tSVXdZaJfH
2q7Vo2MJ9cbI8XpUqZQ/Xg99S3vd1rCQ8CZQ9swPkKIpVWtMWpBthe9W+uAEX1q/j2p/TB/C7Nlq
/1w3tzDNqDT/a252ZsRNpJFoMhcGt04PLmx/FG+rFJ+LiTJq4N8MaeCK+Ab4nBxNhVJqujkpjNaC
tdExKH5L5UtrfNv4MAEsz9HluBIzF8D8KEidmJxGfmIyimWBZsJJx85VPfHOmfL0E4IXuEUzeQM8
C3s4hH+UBwlk/9oz6sKknpmeJedDWAo0x0G5N84/K+KmWsrEcN/pa1jRpeTmdIhTPnsyxCALSFFL
2FFQbVcqxU1o7yp9vZdFCXHdcGVKl9LjU3OzLdnpYdRHHWY0bT5GATqf8rmLnojiFUHBCrq57plo
j8Lnz449VEOQ0kBafuKvmEXWMc5iO9eRJFqObkuQSvW92NZV7dQ+YpB1EI1Wge2b2nSD7j3xRkqh
QWSPAszUAMABocZSRSdNokMLVg7os9kY4zA8akNBbFcfdT19QDivtmWXG/YO2K3+R6L2heWaA9f9
cOQ4V7jDk5u6ok3naQJoIcgHtkXo96YiDikpFD+a4oCea2BsyCRRf9OG1Dut7pIBT3pUibw2jHPb
rfvAuTOVKjbBtO3gWYob5KXS1PTDJBnoPRXVGXFNrQknrhGpAQBYRRPvZdbpuHgNKF+rdijwDY68
a+1ANxkakvkPVUSlh/KweNYrCBx6g6w6X8YN+QfMGQieBomsApyyPLQ2ZlhpB94B98WasmsA2647
M9zWmZKBsZ1O9FBqanhJjW40WmmAvDWp1EZGS6CC8dqYV4j1UKg7dElIwenMY+d3Af1SvJ7Z9Cvh
pbrPdBptUeYaPJoGoXUgVAU5XQMaYVYVmGTG8SQfA0kjpUsSKK25khjZn6oc5K010gKdY0kcSIhi
SPBiQczX/Mpo0PxQ8eoJsDmvxS9Zq/lzAbHxgJkVGDMaR6FfqYnpfbILm99BdJTELkd3nc46Yzwa
kAvyW5FA51FF3pp31Nm2eaD1UMdo9lkj48P/kHYly3HryvKLGMEJILnl0JPUmq3BG4Yt2ZwHcCa/
/iZ13zvuhhCNOL4LrxThaoCFQqEqK3MZx3Lfz0zfq91k/2BTPSauXsZFtQHvuwHanMkoD4TMRnEs
SWUHujIkkQ9i6xJEuUN4VPVaaXZzqYGAOtNV5Yg+R4G6MPqhr3ozh6UbOgDmec28MOaPFnGq+3pK
4yvazIbpsXphkHWZGFuV7asWfbksjjbodLc3Clm0R7OZksVlbFggS2hUunZXk6Gsg37U+uiodI1x
PY16Gxh4xf2EVAYDVQAtCcaPV7IxybEUnkqUAgGABgIVamvnQadpOnhPUeP+B2VriCksdtTHtyy5
MTK3THdG9RvkprNxTW2pfoPANJ7lKFICRbQqo3Gmq6FDOydDqtUl5LodhhsSfWQQJwV521aHuXkc
NpU+XjGAplqMV3ambABREALBlApOMzRRTVTnuRBYKupSxEjGvV7RXN3bkut+NHEqVRDelJIAKIju
K+wWgodkHXDha6SakpNW6xTUSHuX0pu6oF7S7ubwKTQSyUcVLQvVOZAO6yC6QLA9/6b1PCJssqiG
7JSJeiwzq4OmTn0OYCwD/SGiSO8vkZaV7tLTUdY8E1yXqO6j+UgdFAm/lCVRfh4aQDwgmwPR+QRc
047SHDtF3dstdS97r8wUd2PmyqAbCoUpNrGdzYiv4Ft2U+ZFMq5WwZaCZxeTvpjkwA3Ev12MaXYa
ex5LLx3KIARFrK8r1aMyjUFqAXGRK8E0VZLUXFAAOLO5rv4kH7CilGKEBTbzfgRg18Ar5PHy/gmS
/9N0kZfICWsnMdu5LSFMGYJNMAcBfeOGtoRHWLh3J0kpVx2CSFk/LGNfogvu4P5WnpPMuUlK6ikW
1PUicztE/1pxc21GYHIepFIr1Q3/uTpjbpNlxAkwSeq1ao+cJtzniSZ50gr8DzS3wGKbKG9oX6Rm
O7RV7DqukRlqXdCQHXQ+kbw9WbKyl+jpbKx4BXUdHIE9LlDNdKqNOkpqIL7H8ZUBsYDGwryUxOuG
XKndkUb4FQAMzQuImMyQujPyne/h0A9Ay0RRdl1GmnUVt4OziyMaB2FYR1dxMiqBZuYgc6pbmoV+
1o3V3ZRTKF/pzRDLRF+EDn3iCFwGmBCUuI3VERoL5bQxRZUniw3JNxHE2VOfttYfcXJqKhQjtdGB
EbPrXH3aaf1HY96T5J2S4PLpEXx9cE+BCACqKwBL82MMfdp3llbhsTWgUpWqnW8kO2i5OeHzZTvC
83Nih1tR2jo9OiRYkbGelz57t2sVM0TpJsudNxKahzrL7i6bFL3w4NcoUOkOBrYth7PpDElJ1L6B
ZC1G17t4ATyrDPLle2yUrhZ/B0GsnvuFqfmX7QoC0plZ7ubK2rLQmxRmezIGdfFkzPM27yVG1t/O
PUQwpgsMog2iPvBScUYgid7Og4oSwYDuaGTEt6AcleyfzAQXurWqQRoQwURRgF1jDuN7jEFIrgfB
XiGwrbx8wNGvfc9zR2+Yag1526GkotYPZav8iMIcU2v1X1QwTs2sWdzJeeqTvKGdDTMY+q3z2wpk
2HFyTB2gHQNjeCno9rILiM6vSrAkyBgBxs4nLwVDz6ogqIV2MzDsVXebLlbQTeZB70LfKmTwcqE5
aIhglBG9Isxqni8vXSijvYZHd4gen7bkAWHU12vMHhvxsf73QGINzPJ/rHF+wYZpUgAHhN6wcruM
ravrH2127MgmBi6glF0bouITFCcwCoATbKFHfL42MwPRdzyu6sb0l2kFjrWdxt95+uSMoc/6j8mU
AYhEm0nQ10NHAfOuX+YPTGNCtzbCiFaSTAGpwtpdABV1+ywF74M1ez3tf172FtEhALAGSproROMR
w30+DNdWTmXV6PxXkatN9DaKyFbHk1aSaYpWtk4vr2QvICrlp+fsebYSnLXSK9tgWK4gQ+E6UxA3
eNHJOKHEpv5pD/BJGUbjNLLkSGqt5rVSMVeUfJtp7Nbhbv6LLuHZDcbtnlWOJF0W3CxFh5pW6Mfx
QzuD6xXtS/IeD7IGu/jCxGQRiIcg4cHroM9Ra+eADyOJxsRrDjw00FZDck8yWflctIV4ZoFbFi/a
dcbw3PGXcJh1tYChNn8hxVHJN42VeqUTMJQCLjug8HI+McWFxxLVFGsyYGpWrlUof+hFH+T5IcKz
FhRXRNbTFl0spyvjUigjMWLVadYtVNkmi8OraBx3l1ckINHAW/xkSetvOIn4ReIUidmvuzd/L+nD
rHkVQOf2fOig9LJsstGDvFBe77p0B51sjybfRueBdnczzcBz9yT5NesG8rf16a/hfBSYSAgSmPg1
DUQPmyt0El0LqMgBJBo1vXJwEHV1g0mquAz6eCMxvjrKF+OWARF1YPxBfs45kkIhg2i3c4nbQX/L
oDqis/FGwUCQrWXbGVynS9n4U/O9dHJwoYYyCffP7ssX+3jIr3INwFbxM84D+rFjoizQHwUnkmEM
mBvI3bL/ptLBNQsDSpeYIS/CHyZtXk1VksSIemHAgWJ4DhiCFWXOrb4yejA32lj9ML6MJfVDvfFn
e9USYc+hA2h/ZQX1lME1piAi2SsKb0FIu+umkOpdiULH6U/hjhlAo1Au67ARpePWURyozi/czyqL
ZM4v+uKnhrgD1tmFWicjDDELlfHs2QCDr1q7bfVEhx7C9luG19I6iBDLyv+inBvbDQgZZknw0uPp
MwFpyAYMbJWoXlSYyQBc5cNQ7wstSCE6kqW38XxT6MFlDxfv6x+ba3g7OeuLiZPVM9hkqMGyQE9m
I/dpWowArSTT2+DU48Nli6KAebpK7ikbL0ldDBosEvMjVa6yGjIuoE6bPEM9prmsyLhGB/4A/bEG
rfTz9YUam1MM/+AyLatDUrW7ukU31/l1eU2i++bUCndQhqUBQHdd0zz1XhUyPDoh45s8Fg6Wuch6
YaIe5+cwGtB3hgniBW4Lc12jVQ+NPY/EUHVbPFW9J2bu1taTTX+mo5dXoBszX6vwti8l50PsL2jk
/tc0j/RpJ4Vk9gzTHZs2ow664N4voHmZZLK4v36ZL18OChrAUSH6fClMW82kLI0OS0X1HIcbkIzq
0VHHCINmHPLUtxZvGSSLE4Zb+8QmdxqsZclLrYJNigQysza5inoOUCHpRiFXlG2XMKCKn2g/LruP
CB8OVcY/a+U+aDLYSp9rsFsWg9c4+6a7IRTBHUrj10CTqkrn420XV5ted0OpkLLwm2LQG3iqVUnw
U0j7JAZoaOIA9YixwrxqvvVjep+MozfGz7kiu0+Fp/HE0vpLTix105BDzhyWqjD36zj2DVAo1Er5
F0ENxQvsqAHoK1hwzs1U2jABNPQp3A6Iv5VixM2OEEdL0/yeab3kHS7aPgeo0ZVLk4IPcg0OJ4uy
WVNoCobkUflbZ18NoFNjr1DYfWjKVGBF+3dqivNPo9bzyIhgKlaKxs+MDn1DO6V+TclW4pIyU9we
WqSMh6GAqaq8avXvunNHMerGruP6PVt8Y/muas9auNOHlyp70EBdnkp+gSimnqz1ExBwsq3on9EW
3UCkPtVHURxU+3oVFrb1uyKRdSzWbeNDzakpPnyz0GwdoPO9drF+Z/FzVkJcmw4Y4oPjAA07mLlk
ccLdxXMV0EzgoL5IQispVbIWLOFeXJI9kM3f+jr22SATjBK65okZLmsy7Bg1bxNmkEVedZW5WWAi
mcgOuEIJ26JgDwluIzTTAMIGtQu3hxCS/7/PZTkjhDlD0/FHtQBDQGTdpej++KSZYvRD20aSTwhe
RJiUxnA+RmtQ1ONf5mXd07go4sojVaI8GH1heQW48CQfbHV3zkVQ5Ef3bhVbhUAAdxwWZoCA1cDD
uGDPtPfV5BqV9jb8bqOQDWp7V2sks24CNkWMgBsU9Rvw9ILMfnWhE/9n1YDOFlshYJhoMIbIzfvB
7RfIqvbEc0ayg4ZJkIDvLyPK3ujBb2ZFAemSbbdgBjUa0WEZ/ZCOwUKtJ7XSwE+TA9mXbVKgD+rS
8TJdxvMvcDf8ZIwjmOs4NArj5z95nqAYOdUA+JVtC4lqZCOpm6cfRXd/OTiJfG2lY8I/zNmgtHVu
xxpKBSAnYNambksgZRzG+whovAxvIkgl4Rz/b+a4qFtpzaJay2ou+laBtEtzbtLhNg6/lSv57988
A8CTCogcaHOAW+e1jYuagbBYpRV4CH0MvzZO56bgIWp1wIzdluyX6ljJ5ppFX87CZ0M/HiHpSy05
0nsyxfmIQYvG74zcK/Nf5fw0qjJ5OUFQR33wjx0uIEWFA7SrhmNE7N3gHCgFx4bpaouX11Ik4PpS
448sIitK/WDCxwuH98ZoahozgS1Lu5vMO2XydDygMRLbd4NLnI2l+VW9aewQ1BhbW4bEE73m4Jww
jUr2WszmnBTj9Skt5unTSTv1PWPfLbLRh13tQL6vQOd9m0+ScyEKhacmOUfFTPxUthRfka5sdovz
CLkJSbQVfsCTVXFxMKbGPJIBJhQWX7NVGTVim6FJjiTLX4Z4lswaiTLy013kKaJ1Cppyu8MuWmz8
aOJbK1fdPI5uUQM71Eb/qET2xkGhsjNfwZjuXj74oofWmXXuUnMqp5trB6uN233GApZOAKE9KP1H
GD3b8XVVP2p20BhPtSnJKUUvgjPL3EFJFF0vZxuWG5b6SkPdpYOiME1vG1p9a+t8M48PGLrbKtHg
Z+njbDxrQ+5Llr8u78sJ+vOx+epTZtC5GmtsfsY+8vAeYDS/c7wivR2Ylw/7csFb7KWVCcgLYxFF
3xGhCP05/qqd50idShNWY80vu0ervQvHTVpKHFl0h0AQ7P+tmFxhYMWlVQqBFWLiTu9xu24WbaeT
7zrknEfJY1aQPQDNrRqf46DQa+JOTWLNJch1EYocG0M/2ZbWz7OjPDZqCVJ1ep0S3c2JjPlKYpR/
qoMjX/vvNPdQ+dXwjYRXKR6UMUG99NqKEpeWEn8RJLUrkgoQfzAaIRPkTgsFciYCdgo5knZfdzog
BPtZyo0j8I4zI9zBIAUtws6AkWW66/BKzx2PzcjBZIzlssVwdcBEAamRVa927J9xM6IWHrpStlZB
NMXsJih+8Eb9nOQ8T2RKBtKzDBgCj+SemT8Drm0vwUxSFBhlH0e4bxiawvWOYgpexuemHB2A2EqF
qTq8XYZfbHy0okfS/ftXABb0x8p6Q50krUuGjlKuwIpioVAKakY7oGHA+rfIYBgpkTic6I6l6E2D
gwycRYbKnysgsqJWX81ZxW0T/RwN6ITqz5TcW8tOG4Oxx6i9JBkUfTK0RywLHUf0VHmib+BFoYK2
JoM56aC63rkOhMKAU7WvmZlI1ic6wRaiILCRSMkA/TnfTcitV3pow1YFxsYq2zvat7h6tafJJd37
YgQNIvDlkC/yErgHNN+RMKGJywWqmdE8SkdYBJmzq3Shp5jgIVhCH/R4/5sp/n2PnkMG4p/VlDKC
ZyPbKfqLAUqApbJlfQzxqvCEcsyVG49XymsjPayniEB2pGvyjxKT6j/tWlNeAbKtH1tLD6HpXeXR
FfDT+XW+LNY1nfWi22qaE++ZUuN9p5tLpd0NZaH1EByP2eCrRjHcX959wZ2EIREdtFWAh6LdxO1+
TcDMDWQ74Khox6K4Sts7AoI9SOK6RhW7Y/N22Z7Il8Ezsk7hIuc3HS6WRhSkVHULe3GHSYoqMJy3
Cek4Ve/s5C+mDdA3B/QflGYgp+HfbIrZVL2xrm1hjfYy6fEc6FZ9bKJ68QFRuMnyKtlh8RLsoShE
WGAg1QlGHTB5yCMBwxoYwTFb4SvVm24edSf3Cb2vdXCPQINiOrRmgP7d5X0VfMczm6s/nkRB01qa
wbQBYQHTDxAQGPqdf6wFO5LnAOEDT4Xe92WLolbdmcn1U5+YnOYxmixzNdkEarWpzG2xbNeGpWbt
aq1zk3rvREcUZTrojNT3tfN8+QeIl7zOWYMWFJkr57q450FxmWOYRFWPdeW33YPdoYm1BGjclpFM
jUBUHLE0QC/xtEMB4EsUjnMDA8cp8J0EknPPdqnODwCSao9LMumaZwx59zZSI9vpZkF+M9I7PzAP
PQTt0IPje0Inb2+WLXlFHMdvo11hP9hpRqDPUZnj6FM2xHHQDDR7IbEy+QU1Wj9VGu13tBioYmka
uLwl4VCU8eML/rODfLqWJSyrQw2OmqqxZ+i7yrmZh33PPKWA9hemPEL6XKs7tLIK+gFFMpl9Qb/l
zD532VSq7WAcF18wWvZphqmVlxqDF6o3J99iYzdBmzhKJTYFOdaZSS7+jAmyf311Gl2/j4df6gLm
69+X/XL1O+4Jc2aCS3vqYciXScWuxpg5roDPULUNQXvVKXaQhG9WZw0uWxQEVQjzYgQRcGDIDfPY
E2XUnHExALpanAMGWlQQ9DrNzyTcWtJvJjKFagqgzoDZQzKDO3ROU5jhHI0QF1C+g+2VLEBpZIGB
EQpQAkryHsEdiiFREDqDbwTSw1+wZB0Bj2k7AZZXoONXXiPTD9L0fWC7y9snCtggYMXLDOEaaQ+v
TaYNKoWaoAbodk8sVKIsE4MLZm5CL6iFBAB4t1Q9didHLa+pYmOQq0j7Mfch8FRISrDC7T35JWvM
O4mpbd6Z6mCokOuOp/t2ea+S1w49xzlD12WRDYUL9xd6jZaGsWMVM5znxqAhETUYjgbmYGkryJAr
pk+18rVyrFcFhIOSryk6eSCsQckc9UXMpnLXxRDFoV3OKY4FK2+qqLrOSwPAf0tiRrCDWA9gnMCO
4GbgHx0YArc7bclq9FOxZaGr6o/onzrZT2OUpE6ic66hYgp1mk9iee6cD2UZV2ayzhczF4QM9Zy6
antoJjTipm1RxXtEf4mjrl+EDy1rjoynmwoeFh6nZytNUzMNjP1E/a1mW2TrrtYnbl54w5RtMuet
qp4j4zktJaQ4Io4RvD7+MczzB0x1n6mdAcOmgplljPK0ip86dyT8oeeDy0bM2x0ctiXLLoHwk3nX
WK9J9LZUN63MaYVpx+lP4bx26uZi6Cl+iqKAuBHnctSAkSp8ov5ILYjcNDu9uIb+A4hOIhBuAWVb
Tn9xiaCkAlYx9BzQ/uF+gmWEGL40ALUOQfSUkts4pq5avUk+tuh2BGSRrrQAyBh5bTzd6vQipLAy
oNECAlT9R1hs7dWRm006H5p0gAx3L1maICbApTE0jjEuUBLxI2NqAhIdu4Jo1GQXL3bdDTs9sRuM
stZQtAnnZn95kYKggIktyENAzxXcw3zFOo6GxGYO0LtqCoLYnmVAc2k6eJY789+TfWqIdYCBQg4F
B4h/kSWgl3VitWGeZtTbuCmDchj2U2Ltul7GTr2WHLhjCkgD+DbwascAHt9OgUIjmo4tTNlptyus
aRtbreSdLto4AIPR+MT1CMVpzgXDWFEZNUrmpR2eyUPUflix0oPUw/p1+QuJLkewJ9BVcgeMLaBf
P78lGIpudd2MDNgXDLio/RUAFYEzhPtatbYQ97jJdHbQsnqjhfaHxLYg3mH8Dbx24DXCp+NfUuja
9GlsLczTwznowiWouhxkZ8OGsuY40hgPjNYtFJCsFWRbznEq2WXBZbJ+RBSvAAcFgyC39qYvO0xF
q8yrRwqeEmh1eMY43KDNEwdmqhSuavWaJMiLvuyJTT4pB2UEnHLQGNJHH1M431VcZGUO4YzLeys6
6BZWBJZYvP2JyWUa4FDNFSvUV9y8s1XH6Z1pZEeWZgdFn81lU6KOimODiAfTLyu7OA9XSRonNxeC
clw16l4JOKU5mH4EdCemsv1MBbS1Z34xPGfI/Ych2v6P5rml2hPQYhGD+bafrKAo0Mo0E4gi1iaw
JQlor5Fy3U6RMrssjX5aJL0O7ean5EcIojmmSwyIXEA2CJV57sBipGUBTIEwD7OJd5SkI2or0wYE
2j+0WT+kobHtAd7uYydyET4k1QHRx8a82MqbAcZNzFidn+ESyi1241jQsTHpcWynB3CCPigRhCkX
5+3yQkXue2LqM5ycZLDzXNvAstgw1dWYgZzL4jYdaOzRxpTVYkVh1kabEwAA7Ct4185Xpc+dbQDf
j8sDBVFcx2+jSd4vr+aTe4cP5Q7wEBbQj1TH6+rcRgFWxWXO9BptlD0zfZVdLfNHn+3y3HDL9jXu
6BWNvs31PpwemfaROrXH8qNSb4plZ5VbcwYYM6ijLak3o7G//OO+flUdZDN4IoFJh6zCRue/rZ1I
ZFYDJjQ1sDlpi9tD1WHW31Pn4S/sQOATzN8r4SVPQD45gzGgJwh+mxyUCWhKpCOaV2DywzztX1jC
khD0waYDBsbzFcXQtQnHJAfjylK63fIAcpc5vJ2KH5fNfHUcTIR+VrhX4AF4Y87NOBMxRzvEG6Eb
c+pB+QA0BGEoGz0VfR6cBBTTNSADvzx42l4hbROjDjDUU36Fx6NyrBodk17AOUbz2Er6IF8P3lrF
RYsNo0JrdZXzVA1CW9MCcnhMuobIn/ot6S2PVjJWJdHegSl65Rw1MJ3ED6+B8sLI8hJVv8naFeGH
nr9e/jZrMD4/cFgGxguxFkzr4A16/m2sLIZUToFxtYKAHtINC5AHxFeg+HJTc2/2vy5bE6/mj7X1
7yfRStPCxMgzWEtGEiwQeQENlX/ZxHoKvywIlAiQEoF+FqL/uQnmGJA5q1DFUHvjRsntQKvenOnB
0p/1pQfzRI9CDZNxil02+gWDbuQ2o6RDmWZUdm2/icl2BkPMVGwTCjAKnoy1bEpI4H5gMV3xqAYe
Dyp/xdhTnDrDZKDo3TLXWTbKovqZKbvKBVYA9sJ4CCSA1nYR5+ThNFZz1CPtzUnh02oCuZyC6mHq
6XP6Mqf0aaieoV/hZ+E9JlzeZ7W+wrAIlOV8Bgqlyx9WANXAik9+jH7+ZdsRFY1wzcEd515ZEOY7
8C0nfoYr0O3sl7KvrgZAOJxFCfLxOE2zJIwJNgNlG9QCcPlhIJzHSkAgzozTaoLAb2Q/4d0WeXoP
Qd6szWUZ3Nc8WDfR60QbF6TdOvKY85VWtZYkaMtBLHA2oRardHCgRb1jVvROaH+bscySjNQLxFTx
LjRNEMSttGrgVTg3qTlNaY8W9CbKa/374tp+Ery/pT7aCkHmxZsm0F1MX+2+jS5x72Wjl4J5NAiE
gfbABMcyciY+YzVtJSb6CDZAaHW1jRvdlHcLzPokiI4ga3o2chevupviaZe5iixdXv2GixhgrsTQ
51ols78qaOKtoRgV8FT6sb42XPtg7zPvpXqt9tlGBtcVOTFAtKDiwXnAE48nH5yMsDeTDvusPEKs
fQeszRYVLKizA4a9SyV3lNQaF2/j3AIZvYOlsYAeooPixre5nwAYcvtmXpWy55vg7YqDcbI4zoks
J2eaNmBx833j1yhUuZNr5b61TV0ZhEjQTDm3taYDJ1cJ1VIc1U+p1UMf/Jyusm3/yl5RGIKDTLey
3O8TSvjFSU6WxiW/mtmjJ7YurXvtg/mHdTW4w6HCC92t3eix2zbf7mWkdAJCvPMlcg+pEiCMUatg
074vdlChgpj97MXXjrsxCpdB+dzcTNs3TMptyu2zJNiu9/6X9QKchTI1HlDgyjzf3hFCR+3cwLb2
7nxkPzbhUfc66LzjYl0O1V76OQUhD3J2f+xxnkqSXs3q9XOaR7zzbzHh5IEj+5V50XaBvMktcGle
frS9UnLFCW7uM7ucy3bj7GCQA3Z7r97YqfvzgWwxkf2X60PLH+T1IPrgI1yu6XWsOdCeaw/6tv9V
HA1o1ytu4TleEww/kv2P+NBfzdKe47pvX7/jH7ucDzmlYYCEBRK6zWv2A6WNyA2voeEWaN4UgA3o
271sgEVoEOgGUG6BnvMLCol0BoEWAzZ0VJZrYKCvupIFl53TEEbsExucswwLBMjLBNfF7Jmec90G
t9p+9m4fXkM/3Ew+iH1v9P0x+fYLxBxvow8KkM02vkp888Z5+mZLHlGrh3zZYShGgdIQzwGHL9iN
CUnsVNdxUqqnen7Iy+0s8x7B0wZlP2R7YFED2zmf0y7EzliYkcYD1YIPvRoNpPWQG4gG2VUoNAQk
BWq2qIkRvpKqVKlWZaUJkefYmw/JbnH1N9Ml9yAnqEa39SEP5Vr+cterkk0UXh1IMfG8hoYxGp3c
OYxN1rN2Bhp92gz2rr6LkHYE9FbZJqpkkcI1nlha/35ycYAtNtGKCZbAMmh6UAJwMSlx2UGFJoCS
W7H24MPmm2JJnw/RmON7MSidQGklNHYs2duyzEVoBlwceH4CImfxuURTomANGoTGi5RrWj7obLck
3iybBxVeQ6twDBqXOsi9dW7DMrsw29CiuPreJ3/0LDfbWkHk0r19HefuEnSH2L0Z3WoXHq29bOhI
dLrw7oCUuoqSELQEzr+WA2rWiVnwSMvuQT9g7/rO2SSjKfli4kX+sWOs9cQTrygWDRDhCXbmA5pb
g+HVQMd52hYx8mHcOsFC3FgJsMoghpCf5wDb5A8ytISABAxZofNJCa3rK9vJ+a/oyyTWsgqOQ4/t
D/shwqPrOglsf363Ns0u/mEsrvG9CaIndQeqnvcEwHjJRgh9Ci+OdaYBLB4W9wuyyCwA3MIvKJb9
ON1bIXPBqgWVDMlrTmaHC+FzAemWKoadsDA28SqIZNFvIOEsIbIs6aaKrnjgGf5ZEhdakowYqd3D
1AyWQqqFm5E4fsUgqqINzw19z5t6U8t444T56alV7tQoXWksQwOrC8DZ4LN19F+zBkpQvBcrCIzu
wUmLXkbX6Rh43IMK9HIEEtzCwHc6BiYPATIEMO7ckRrk/GVahnAksKIATo1Btn//AcGXYaHlj9IA
pL45RynQfsK7CT3hUovdGdML1luaP0p1PkX7iPIX6DTXi2EdPzxfSa1HwB30SesVuatt6ltzH27I
Uf3ogiEAuAFwP//y1omuojOL3Jez9Ll32hIWMeTow0vuxjundXvs4a4xJLso+k6nq+OeFYMOvutq
tZWwDuPo3ohi4uXlCALo2Wq4BFAf2gVswrBQO3vS5q7SYuRCtmWrO3E50JkRLkoX9UT7xolbT93S
+9jvA0y05MHoP85b6+PyesSfByz2BMjA1S84x1uKNlebKgXz8Du+iuKCYhcX0eQ2W3pc3iTGdNHC
kNrhKseL/QvL5JQAEBCRvPX0rXOrBstVuHE8UIelP4Dg30qH54TucGKOcz1m1MYIEYAWszeG3wJx
oNmyTyUo+CJP/bMizuOy0CwX4MdajFv54725jaG3AO4kV9vafu+4XWDcr0+S2q2uk9/kSbKfsgVy
3jhFI6NLCesg0VhLSzc/h43qQXnWVx+rD0jF/7psUPCsPFst55jK1KsTq7Gho3OX5IFSgo4Zs5ah
WxoSfK7I0iospZsQzsL8z7rykwTCmCZEe7C7e3Nx1XTonqME+lElfhfuLi/pEyPOH7ZTS1xE1BWd
LYoOS/SYKu54oFsS3N7dqpCu2U1utM3dA0CQvRsGvayLLWgtg3LrZJWcgy5NY+ndSvtd3Q8uiDC9
8DbbDsHv3nJlMEGRo56a4hwVtEx6PsZ165nfy+v4FnpOR+W+lWym7Ktx/tj1RZw0Fdbj4BYbNbeA
PjEDthmAdRmKSZTcYe+slUFifS7yiJgOAKNEy9i6oGXTel2EWhVmu4Np3+zeIMj16hz1p/hhvgKf
7SH7mc2S1E5Uwzr7AdxiAQRsG2fED7AhTx01r6y6oQpIz9/J7EPrqBvfTfN9aW/QOTYIhHn1596W
3Ea6+Kv+2QTuQDbF0gPYuW7CMd3P93SrXdnb6Yru1Y9iD/KrAFwM7hSEG+3QuMnG2oJAYTvdOu6z
tZeJCoqC0ckHoVzOz4qmV+cZv2XBAPZA781KAi/9rOp8OaorYpGiFII5Yc6HsyZhS6I2rTegLIEU
Zlu4/U2MHCaKURU1d4nf75Y7dSs7O6LCL9hq/xjmPnWpQHGmnWB4yb1lr+Ktq3oQBvDYGuOT2o23
l4PSeu4vLZT7rIpalVlTwF6n6e6IzkUTurrW4GkdXDa0/kcXDPHISFuZ2z6z8c3UGVPfENO7MpPD
2iBHc5yYGyN+v2xPgH9ExPuzk3yfF1CvNB0qrOx7dGiZ+ws3CE7t4iHp9VW3d21ZnJCtcE1JTi6S
qlK0IaJYYZ/uytpvTPR9NgXxNMWti9+WzJwoPzxdH5dO2QRDWqRbPQWaliqY7n5G3Z1kD7+Ccc73
kLsbycSKnmiwkV6rXv8rfMqvlO+pS2+Mv2iLnn0t7m5sO6M1Ow2b10HpbHoutJtcigqW+LrF3YE5
Nbvovzu2AejY0w+lX2yBI+rgEdm+3TTuuNNfzIfLm/hZzfnq+eusNlBD0GLlPhRhOfQ3LCzNeaQH
68p4cVA9bt27AbUY01U3tfeCyOnlKO2qO9XX3v6i3IS9/fMDuK84sjRLygRfUVtJEq/7KIiN7SRT
UhYGZbQAVTCwYEaOV+jEAIClLKgFelOqYiS+cB3pHMy6U192ciUVwWpA7c1jHmJnytXexkLoFn0x
L/2Igeu+Se4UPw/y7biP/MufTpw1nRjkdq5P7TSMHRgkSDAgeuG+vOlu+zjvqp2M6EjsJie2+BPA
UMprQtiqAhVcZkEfQFjcm1xz36Fj71IXg6Z34d17/RAFHZpX2bXhqbI8UfARwbYM/lf0AYDY/6y2
ncSwLGvCnOkz8yia1y7arj4kAFvv8rYKUgkMj4CoDoS9qETwxTLTypYudUy0iFjjK3TbZK+A5C5D
4db9bSybrhYtCYgsNORtIHO/wItYbtKliYF+o7m6PNKOfZvxSSUNW0EwBoTpjxHu2gZtSQnJcgAH
x6RxoXp66KiJ5wrd/eudW+cktRXNvMKMuduapaGWlkOMWxrFvg0bLAwZZE7tlmV1yxrHfghNxp6S
nBGJYcHdBkAb8iAAG4BuIJxzdkMc9jbmJL1E3Ud20Dt3DTLA9Miy720HNt37y+sUZPdn5rhIbUZY
vmWuFFUzDoIaZEodpKxBCc6H3q/EHQUOArVdEDlRjI4DlMOtLTKdui/WDt/C9kOReTlGQS8vR3Dx
nFnglmPlOYGK/YTl1Jj6LDOvTR/M4li1k3/ZkGjfTpfCpa3xiLCZpTBE1ft2rNwyqoOFXWkVhKgw
KX3ZmGxVnM/XtAGFjooOZb8o7LaIsynoFRbd14tzr5adLlmb4IjhgK0IbAvd9S80X3PRm/VMYG5w
7sti3yQf0hq6aPtQfEWUAMkyoFnc9g0sm4pZX9Drre4S4o79bswwIPw4yBhOPi9D7iZbuwX/WOL2
boIqOubUYGnehtvi97Lprn4u6FtYAXkwH6O7emtGKIxd/mDrf3rJKBc9Qj3EwG4Go3a6g5h0qt5Z
g2/2/hw/xIPkBSU6VH8WiBrceTJs90OKsS/Y6qbHZDzYslay6E0MjPiaBaxEfZhiOzcQldYSapmB
U3tb2Z4aFMdxOyGXI3hQ4G4ckeM7PnJ8JgFcidzw1C6X5c9RPKFmCrtJ1GCs4SUFXaaqSIyIEg+s
Dp1pYGFMzOZzn2rsYragPoaIEfnh5Odt4UfUbdVnvXvt8sCerjEpvji/LzuIeG3/WOXfaAXUMP9D
2nctR65jQX4RI+jNK+jKquRNvzAkdYsG9J78+k1qd6erIE4h7h29KqKSAA4OgGMy5WYZm1n8LlPt
Ra5l12zy1/8NhVm5oUitMhswNjw3fQo2lSwtdor5zwn0IWkIhYWl1RfBAjYlHlg5eMhVDMYQv4p0
M2T3c0FJX5MZCXHx4/qYVjf0ORrj4uVIlVoaAw2dJPqvqaPanhopBGIzLZhB2aEokJqb69tWCjVb
y5viYKBDb4teocYVhTS2R0j9bKMk052hbk23peXv65+4lilFhT46dxdxFRAXMvMeF0o+ZfqEHUNl
t29fOjy+u0h2ksTyhupTNixS9Z09lmj9Evtjq0wqGSpEvLq32bxNo3orSOoOWaOTJgZOadWc82R1
Ds8/kNlaY10svZX4QP04esnt4IcbCNn4amsHG/Uh2+Y7NIonPoqBr8/Mmq86x2UeaENkyFWQICdQ
0JdWPWa8oM6a3z3//QX/7FJdqIlKVRW+UIbLUFAz2PaOEe2S5Dbo0e3OyZqubeJztOX/Z2gQyRQS
GQ1K4F76NdVL3PxZ41FKrB395xiMteudOQ9ViRmDfENCHxXEb6gjT/fX12UtY4QOBzCWoqfNQmcJ
szAh1A/HLMVQZvl5CA0Qrm1rEGYUiChqvt7sVJQTVLygx9rYzkGZ1WospTIDDVY49E8pfdRSvJaP
XEKu1fML55ami2hcXQreL5cJyqNZPM0SPLyDjTc7p8aPDRer5ZbHAFxTxBqIes9LW64Zh4Fr/KJO
hKcQe2rGRtdn0G/E4ErqxhUycE3/POc6J6eyZvHnMMxONjMzEGkF+4hafy4c7GnSzzN4+yciipSo
Cue2sW4pZ+NiLAUsfM0gfhvk1NojReccutPwUjpkSuIMiwptCjGpApwvVsXjn+XNKWMwcoQuZ0XE
nAbiXdy90c6vRw7X4trF9Hw+GWMRZKOYRQpjicf0vjdlMpm53xj1Y43eeVQScZZvLXZqneMx+xsF
Aq0ZpMBTHhx1B2WzV8VygofGm+1pi/yi10zO9b2+TBJ7NwUbyNKwAI7iH63ASIxpcRMAUU+FP1My
fOQQyL0OsRbUBy3YXwxmVMUsidQSYJWi39xDQd7t9xISGDlRN8EBCiaO6Ih7VEJx3NiqfSh4roOb
GMSJbFvYEAY9tIVx34kr8yWGEIlU6Ecz0njDW2z85xT+xWE2nQT+s6pOgRNl8VNTPcWdtdWnFOy0
k61ML+Ms+HLfPTTx4IYDZAXb2Dan9On6JK8NFr0IS+/mwsbMJk6UOFXbwULNmZrdDvQmBb+xyJnP
1XU8x1i8z9kJp+CZ1vQ5MAzZHvdoqr4X7NjVt5Asmu+6bb/LvNQf36TfAWdfrA4OSi8i6J9R0cYO
rjfT0KQZLnna3HhBT0FF3pQkCwJONOlbGutyKVFvDLER4KCNBK3HlyOcNCg56+PQ2saD7heu9Cmc
ArhNO7yJYoQhHclBN4AP2daOzBNRX1FrvTM/xc/o2fRijl2tdJgsH2OCdEBDWRJW9vJj2tgI9Rka
2dg2mlfgvbrNbGgpGp50g1bhhISu6jQH5Y+0DSGA4ye+/sQ7T35O/OUnLN7jbMXRrzfVsZa3SK3s
LNmVUcLIexz/PPYBgRZRdDmKYOxh1zZrVAmM3ssoy99d/WWpPSR5H/T+6/r++OnJL2EY26UoaojE
CjCpRZr+Qxy2ATijQZQ9iVy26nUsvJHxhIQUIdu+SWc6zlEArHBMINX4e1b1fSu/Iwli60NJJH2w
0UFQEIn+afXYMab+aGmNM9co5U9MT0hvx/BfaIcsE/D3oxgnrDbYLlB4bG08Q92ONq6AUvppO8WO
or/OkAoWb5Tu8fqkL+bxYzstHPSIvGIy2O0k1tZUKDICldB/v6OZ/pAmBrkO8fPGg2GdQTDDUiIq
jFNVt7acg/wxgQaoL1JHKMPtJOyinEc/srohzuCWpT/bEE1ntULUAE6JRTKgLzNKGzL/C9HAy1Ex
1jropTR2ASZOp9ImbLwiQX5KWTok0SW0vT6Dq0MC3Qi8jIyOMrY8LBz6KOlLGIaEbK1W6SCMd0FD
cB1k5aIIxUUR+sPIxskoS2QmTs/rtB0zjAiMcRFKtRDrxeslBpsmxMuyxI50CD9uroOumd9CzIVe
Y6RVfnCFGvOoV6aGxSpBgtTWyk061JyTac17nUMwZ79QgY2mggqiLcSJLaBZLEHsV4dS1dP1oay5
lHMc5iwAER5mtQRObkBbrDkhejGjryEq3Janx8mDYnx+JRcSbVRAUTl3IKZU1jLq5e26PaTx5/VR
rXAWwirOVmixzbPtVOdUnzKxxfSB55K0MjGP7VZ1LVs+oTHWzhzIb9uSO/s78xTdPyX2U+jw7m9r
HuT8GxgPgpqWoRPbxTK73M1yd5gLb0DRhybthdARhN/Xx7y23c7hmI0AudN4KkzAoZPsUZBnBIXR
slqVCApdB1o1zaWGBqWfmGKWukhCCEkRuq611cqblUOpHs3wfeZZy+rsnaEwnsqy4jRDV29rx5k/
mP1GEDQSB/uxydzSvA077/qgVmr5YDFneEyANq+q0oCEd4tOX2J+GSHJXhVHvFOgaUnCHjp4tvCM
OpONfFN5LZrwwofrH7C6fFCFQh33wrfDHmm9ogljNGG8QtITGsZ2rNp6wwlDrzquMxDGJENomwrf
kxqgHlKUX+KOp0orLY6JPZpR4o+IBBJwMhRqLnfeTMH3MgaYx1w4VcVtHr7VoW+Mn7H6u+5PerLT
yyMk6Kn4+C/m7wyX8S4BeEBotOz4Zg4dCfxwmoEbUXZ/HWWxgmujY/yKUPdZPwdAAZWfWvxRp4OM
6CVSw2GZE/Sfu4X+jxlsYJdn42KWbCzKykIIEHbR7KzkLe6PYfOm8c7qlT29lFWD5AQ18LgxM6vW
I9QytzJQykCwE0PxoE9CqHnqpZhzK1iJkwHiDIpZqJCm8gAxXER1ULX6IPUE1HnH2ReOIM+rSbYF
lcveepM4lU8r7gR5VESbEXVEmo5tBCsboVPCIWnttjyawUj02pkhLaqCz3wI3a7gxHdWdvMFHDPI
VhlSMCEDrpQPmXAvJRuJpw6y0qoPAaizITG2OOrlYFYiMGrtfmhARgwmqWOXOuBntIPYlfqvVvVq
cy+ad3W/1/LbJj41odPBsUWc2V17UuJbTEwtQiKQW2e+RWpETZhB/WyXTnijnDqsbPGu2vfxoT+0
m+i+8zKBBBt6yG90souemsS+vjFXLhcXH8BskzwAc7hG8QFj4AWjB4WvyIKi5k0Z8Xg2uWNlDlro
RMVprAFKCZ0q2YgaWnnV35H3hx4+Ey95KSQn3oa3A8kPHYkfS/+dV1rEGyxzNppmMRqVhZXvMmdQ
HRVccHXmxuEvJXn+36aVORVTo5jaXMdYwefUB/sq3U3pfTM9BDHv4Fh2BONZzxeQLQFWwXWlJjWQ
avlQq79ayrlQr2Rg0ZkJ7l48FcCzhCjM5cHUqKUcqGraQjf0pAUnNBKNqVcp3pzvp9HB4JQwsmdV
49yWvvnkmIGhcx+bAlINaMVWmSxdFDaQkBmR87Jaxanh38YRpI9+0lpEHtzUBKsUtUNL32TlPuyP
QrSvEDyABKZyM2iv+nCHUj8iQyl8CH0aOEnRu3NDBnFPZ28oFm3OWlLIpG4TM9h3AdRIzdHtG81u
c8FuxmewhaO57V2GBlKm20Y2kZLup/pktKI3RraFB1Mok5jnAVdsFCrGqGwCI5MKAjHmREFABvWz
s4Z7ADwgypAL60ipbYkuhIyc60a64tsvoBhnWwzq3KbyAhUfYt1pQOmNyGEsOGbo6CXHs6+CoSUU
SSz8oTXz0ozCeejSTAFY2ltkzGZPFHTSSq/CcCi6m6RsveuDWzmZF6D/4DGOrYMgdow3KF5NwrOI
TiFFfgwb3Zs79zoOb1yMV5NA6FM2+jIuLSBZk3mm/FlovjJHfmmYW3Pm1VCtAEIvHmJ7qIjA/mCj
kIIcmQFkuDtbAot+WG7j+dfUHoW8OsWS+8/79hGEkNG2iAAsEhLs8Z/lBgj/QquzZS2wp/JpQg4/
0r0h51jHsvrMZr/AYUyxlJRIbcCNCens00iPqfQY9xyXvOIoLyAYA1RmxYqR0ezsNlChsgaBeJVz
RVsdBGhcEWCEu0KpxaWJy7Oih3mEyVKj7qXNZ6cvo/s84dwZVsdxhrLYx9kTvZdMQY9FoCwKoArK
i4tic92keeNgPH4iRBbkqIFQZX/KylUmxLoQJv2fQNh2dVUrlBAbBGUWGkWx0nYwIfzEo6HmzBWb
cTIzVIaqBUYidiBd7mUHTZLO9XGsJGGwRf6uxzfVx9l61DWtWg1EPuAtmI+xftAmag/Qlm8nxSnj
/JBBJyWPBjzGRTAUGm4Fzd8RsmFRnxNtEP1geGgpL0+wLNGP/XT2UcwpkqPorLUEzG7WPZnFQzXd
hOE+bfZ9eJSo23d31ydhxdlezMGyDmdzkARinyfyYpPx4PexRYT4JZX9gHLS27z1ZPZw11tQLLGW
PUyT266u9ln+eH0kPATm2Ciq0DJHEQiD+hrkvtzyJIXWAq8Xc8V4CT1OZ3QaYa5STXw0kyQhqCEB
lbU13Y694FrU9MYYYoHNvRVSzqbjgjPOIwpn9GUMATaE+JgFNYmwybtTNt82+m5MLFDe7HNB5qCu
GiOiXjj6kXP4kXVoalMPVSHq7QweK8jdWE1QT2UbI0hB3/V7sf1zfQ3XrFFRkFtBnBlFZiozw+YI
jZnRAl5n9V9ZXTyOiIV1Ug45JO6Eyisb7RyLmdChBbFERWP0OR9QmliHqLgs341j8PAk39efBScO
tVIZhnbxs6ExrtkM1DSRcsD1n+JN/Gw80JvpT2WRcm8gt+062vZZu+N2fyw1qqw3OUNlGaZLA5Le
TQpUvE7d4Qv9CdpR3YI6JSIlj4KNs3gsVb4pldC2H4GFRKeTg1ceYjI0uTd5zJBrh9z5mJaFPXNZ
kZagGykBTqagOiBV99EQ2wPUbK7bIg+GccSdFNVK1i4wmmibwy5BdI0XtV9hmLiwCo1xv5M5GVO3
gAhgFzT9+jV5zA8QptwXr+pDopOY44ZXz7zzyWP8MCiDxJ4ui9Tkz+G7QfRfLcjdBDf2exuFx8Kf
ci8/osLUukuf/7f5ZPwz/GZaxzWQFeVzMJ9lpSGV+HQdgzs8xoH0E5UEcbEN/aig5vKXRNp9vNNy
pxswpOJ13o231NFKIvsm77nNcSga41BwauvRWAEbeXGUpUknFYl4ooPNIHTfRJQVGJwyyZUaJyhT
gMwR6mro+gAD2OVOCKYstspWQkNzGeNtf8rSHU3cVHHAseDEycNUHfNg03V+NTlCdZNQnzPdy0v+
0r0sH4A2AHQBIDHNvmjmcQ6tNFfRFzjUhEIiNis1exIJ1hZEZAm6rCPdnQM3K10OsrHM5jVoZucU
ZmjGKBgAB6q+R11lW2egadrQYRvTo2CdsuJQV6+F4tfGs6WRXo6hheoq4h9JetfxRtGIONI7ayHH
CUVXad14OJpVsJl7ahvlI6IksvCaFbVjlQlpwCfZ1r/GSLTb9hSCsFotNwr0SPJw26voukT4ojk0
M0Wi5pcJDlihVe1x8iR5k4ArNttq1a4QcrcatrngB8lWh7Riiypa09cnv+4f6HgMlJMW5iRMQugf
/Q7jfZiBKxO3igzFh/Ntmpxy2dFlD1WdJbgW8lOSbZPJE1vcV/PnDP0DwSYxNqb1XJR3SouIQL5P
pzvowRkSdcx6Y1QPZutlVCFlD63fXRLe6cVBAEuY8WIh4T8faL0voM5d0a1R3GfUz5v3YHhE3iS3
Hox+U+jEmKD6dsqxf0RIxuvxZ6OiPvI0zF5vyG4Msv3sVWzeCiOGgGpAcCmi+jEybVV6ypMHoXhX
psaxwACAC0urh5gusOhV6g4SM1b8KRearYZv4nQDEWChBHsxEilyj04P04P52UnxFFRgovbm9quF
HIZ1EIMTwlh98wStlKEeSFQdehAst/keVOy5Ndq090LVbcRmK3TVoQ0nX5NPqTIQsTAhsPKKaiEv
i93M4uWdVrJrIJRDaSxaBEWkhVg9i0wLg1qLuqUYx5a2xrb2WnDTQMDn0KDXmYi3ytF4ql1Y2ANa
IHkSdmvwaNSFaJcF/VIdBV+XrqFKtaKrZcAnh9SRbWhg2vmpBrkkeXnQD6GT7z6ROHppXF5zyUoT
KEL0Z8jMxtSLSTdqHGrf5UGBK+8qMr+EFclwdbXvDdc4lm5zmDbR1nBKJ/GFkYhO6PBOghX/cPEZ
jG+M+qZowwGfIS98L4AOHB3KyGQA2cVTTnDCOcaBklfr93XP9PMWdDl85pjrS2pOooF82Rg6Ufar
lN2mLEmn8Ma3fD/j/y7Gx5x0Is2GytCQv8pIdqPayj7yKMZZOb3fusG+2XQ2L6S0ksi6HBtzwmUR
NANaE3OaPVck2uZepYI1A/FH57093qS+Zg+cazNvlMytOVVqENAvZmxYO0Xzg/FGETbXF2ztFD2b
STSnXm6VCBzeOq2Bkejhh6htZjHflklDmuEdGSfHSsf3dpAJ6OopRMzQ7yZB0CPu7yjlvTC/6Qz/
+6IiaXf5KZaVyqW1pORxGbyzIqJ4+TZx6E3gfFB/dOZ7nGoEaRbSeCbp7cFr7cHZQdH54fqc/DBi
yCepMkomv1mHdfZiMQjRlIpygGvUVHsy2lUrONfGOHL7I36sL4C+aZvRHQEXzsaWrXROSx0KLQi8
gfNQz0kpuIrsXR/NzxVmUJg9KffKnI4oGrbrmJjonsL9jBSJn2+Ch2Kr2BANK5C84nEo88bG7NAc
rR9GWCWDLRR3bfJYat4g2ddHtvzEhb0wA2M2JCKWQiN2GJiQiOI2pVX2IguKnrhjMRVHo0vSL6FL
Rk4cc806QEIPPh+IsaJug7FSmqBMpp/TAelAXwSjoIjWlnovK6/XB/fzyfw9ur84zENvVmUonqCQ
3rZwr3Ok0dP9cCe/CZYdHsyH/L7ca0e61eyGVwn581m2IINqCrWWykKVzixdaMzWYMUUTNBb7Lqt
IZIXtH+4it9sExe3NB5xMReQWcgurLq47gCoH9tDjMiwb9nQGf81gGU72pk33HDEj8AAM0LGsQra
lA9GBMBKAz1QYfegzCE1bmpebjc8SoafiftLtO/g1tmTvcvTop9EoI2OdDL9/rNISQMaU3t5n82+
fmpwMYrs9h3WNG1459bqRsRbABIjKJwU2VT9JBVFLs/ZgMIqlLT2m2GJYmk6+TfmqoBkG92JUIJh
kwh6axqlhWnFZav76nzR1l3hUO3Kj+DWcKEQN99kt6HXDhwfsG47aMtA6mK56rGHBhrZulA3gYvE
0qd6h8J6L3DSD/kRTZt2deo+OOP88c5dFvMMj9mWmiCnbRQVYOOVUcnStgT1p3bsN+g9GcBKhNcf
Z2Z/1h8wiMxl1uiCVM8EjND8FUK5C3FqL/eEHuSB0BWDasNpAqOVsE3AZfUFnZBf5U448PQMlmvr
D1eLXlyQjlqYabYGsE7LxiyUxRmlB1X6MnnyNOuDPANgXAAqy4YsbOHL21FHlXdBKjWBWrN5n3co
T+1KC/UuSOXXKUkmFSHoiAQjktxDtAkhpQyBJSLrAeRYqtNQDltqKkQa6gdT6xHqE2LeA+PnNX9Z
k7PPZRxIT8ELLsrL6aZv9V/D+0wK3Yseys19CbJS8zPz5sFJdsputCXdGe3JefjHFTCXn2AxFzdF
UMc61TBj4AuuxF9Cd2fGEO96gYQexwJXF38hc1yiHHjMMedB0msQBG/gv2bkunLoyY+j6HO21eqp
irYjyYQQydI4f3n3G3MDz9PFI4MMSwMb4E1342l7BZw9by0JH7UdhB5QI+nVnNsRD5d5ryVBTZW4
Ba4Vy1u1nA/IUtthMbkRj89sfRb/jnDx02enQJ9M2tyGQDKtlzh+VmP3+hQuO4TdoqhyQckLigdw
aWXuJUZTRuEQVjDJUPMbBD2CW6gvDbkv5elNxiv3WBvNORrjBjO9nKMmBdpkvXShV7S8miceAGMQ
uhFro7QA6OaDKv2GPuv16Vq7PH5TxOP1g0Idg9nBkjwpit7Xg90bH43mFK3fxB66WayQd0KtjmQh
o/+/SCazUYsRBMsGBVKsiD1UESNEnGlyzMLfYUC9UFZQXJq2Tt5bL0OcgxMqb5/FHt0MmlncBGnD
sfifFbtwHOAAguzPIqiKsu5LQ5xCtVL6HN9Dv0BmYzktiooakM7eoEgJAZFW5Lxi17YYaDfRTwhe
dVTQMO5DjRXVjKpmsMMAVCXGoVQydNe4ReNcX9GViq9vcW/EnQzUtarf4fGzHYaC6jozKAiXhR4R
WMPW2lvRcOK+c7rGiQqngzah0T7H4NS5jvzjimVeAjOHl9xVoqBlIGGGGJ2c7Mf0zxjxrgE/tjeD
wdgryBwKEOUDwwLN4/w6ZNts9k1kJcEL6806J7i+/NqFM7lE+6aiOJ9KJLG6fgRaZroCAndorc1/
C4jdzjIyXNZ+FDgHwApH68Ucso3tpYljGgkSEDBDYZLIO5COl4d2b7kpiY+NhzC0Yt9P3lPq97tF
CounXvdjlzIjZhyaZs1BVFKMWKBQNzMQU885G++Hx/lG0LAH0CMNf8Dsux4yibhXgj7bLJ47xP+s
fVs9R6lrKJyNwANahnq+eKNQFVkAoHLyquj3LO5ysBMOTqf/89aQZdH+Dok50/R+yKJRBZJYfEKm
REeXfmWgsIdTZbW+NqCNWjRKcP9gPMiUoKE31SlYLBtcDUxqm7wSqPXd9ReB2cGTGMmzqcP6Zikh
E4pdh7iwwbZ06AuBpKHmNFyp2u+KyJ977C8ms6NNLYos1BaDgT6vXigYAkiWQrFHtNJsg9NcVZCc
yWR0wSR0eos7NbNNoar3WZZWDcljQfmQu7n57MZCQAUtGIUgblz+UtsIDANCoh7jGIJvxLT6eJPN
IFZOShTBV11rfqWDGDx3kzh9gHMysstqVJ2JKggtTK2gEKqH4SZsjcCDKqxSELO06NHoUaxqTFO4
jUV9fE7a9ti0sQYmgwLSOBB/jD97E/KwJrUQRDQa9Q/aZCFXONAMzH2C5ibK+CCWRubTSntQRsHa
qIWsubUQ3xZWzGsnWt0DkGnEPoNyD7IAl3tAyGWj7mTQj4fSG7oqJyEmhkJUevg3HYnYBGdQjHXq
9WCZggBmdSuRt7qQkAgyOtabgAeMZOxphHSR6kJ+9fqZs+ahoWgNiiTc+NBfwVhs1Q2JkKvYE9OY
kbpJvQm0dEPRbWst96Mw2UzIgjat+HIddm1ezYW6GVq8Bhwa48QgJW90kwla/qDBZjfuei1BtLZs
PpLAOooSr05l7WQ9h2NcWRAZmiCOgKPi3ZA2bmM+JS0vQrK2+c9BGC9m1KY1Fz1AwuJPDnJ86vTp
XVVLJC32cqBzvPPP+xemDRydYKiDPpEEUedL00Qd1YAyH9Cr6zQiafCOIqqythwlIHR47LD/mpZY
+USsqSWB9HF9/VYnFBoECzoK49nMWCqoZWIWLUQI5N+QhLLj+aWtfl3HWJ3PMwxm0apMU2q6UGBT
hLXj2R9C2TES3CDe5O63yss1ro9INxadXhDWsRd5U6FFqA3Y6RBcI2JkuOrHqBWc+9DaCYRul/8P
wt7h6aCKqkDBVl8VzXOUa15e8/i1OeMwmfcbHlRC3gkYR1PGbmQKpAITjt7/vr42q/vXEtGhgMbw
RW3s0vgspbXiOMHa9NJzS21ZT2ACiWOWuFGhguE62KohnIExTlhplVkuKMCs/iHQbyWzdAbtw0wL
RzO2yJxfR1ubQDh8COLALS1SZpdDC7ocHZ1S19iKXPqhAamQUXNzytlA/+WV8Z9jmzUFVJIbICvC
sZ2HrgCax3FG2zk4r5XXCoyFwmEunozJtXqel1ob3nID+n+XINY+8imS5G5RX8mDmUgj2qtwplBe
8J+HwlyDBSPNwbKHY6WaXE1DFrX3ouDP9YVan0JU+YoiyP1AJLx8xNkFNawsleYTQLrkIZx9cXia
NZ9CByII/Sz2hOajjp5iXkRhzRpR4v4fVMYa1UW5ox6BGjTvcfUcS4mj9nuh3yr0gaLr9/ogVyfy
DI25FaSIX6iKAjRBeIuVTxWUViiivo7BnchlyGcTCfrWJAwsgCTlXdCdZOtmFAuC7sYJoqVhS/Kl
29GhpcC5fKx5kfMrD7OAZYQuIjCE4xSpA39Gg1MWRzfdEN7UBhRa0UxyfZzLyrA35fOdzRhlIiZa
oTU4tArrJqAt3hk+lW+TlLO1165U5zDM3aYbxnlCaxHuAXO+SVvVb/qO1IrplVQmnZGTfDyJEk/C
ac1QzlGZ09KiQWihUgOo8pvVfcntTrYe/7f5Y5YrBoN3I0uA6NoxJROk/Uhpym9jru4b6f461upw
DHCfLmkg9Bczdp8badb2KtS5B3hfUTJ3g6q91VA+vg6zahIgcPo+8pf6v0vLL9simaQOMBqebvZo
WrddqX4pYeFn4+hfx1qxdoTKECjDIa+AG5+ZvjqJ1Qql72CNMjcnuYbWfH8DnizOiJZ1Zoz8AoVx
T/mkFpGkNZAarTfl3JKady1bMW8A6OAdB4MauOEZ8570KZ5oAAANLNwZCHRmSfWK7nGuUQ4YCJ9R
k5HG5FFhrXhdCUQLEBiHFAuIW5iFsoJIV8JFlRb1Ol4uBmTU1TujjEiSH9pDqSV31xdrxTAu8FiX
GKJFMRCAJ/Se0pGkKTYpag0byqH4+llWYaoXQMzzPY90PW0iAEnVtlS3GlSadR8BZGo9G4MnoxAv
pRvwNmmLvAfkfER15ljMylY7/wKW7RcPI20oZXzBNB3TaSIyKkB5GqQrnRcXw2RVWLKww+toWT8q
TG4wQv42gY7NiIJPK8P1I3E7eJNIGh4KPHk4A/wv4KBDUBaBUFNk9gSdjXka5A40hrjzaGD/FUwv
jV9y9aERCghXbqH5TCDFdd2EVjeK9ReVMVl0lsuDaIBP3ug8CcWCso3HoSdWflhACIZ6lJfKW1/I
v4CMzQ6BkmeQ3gCVaHOszBMqN6uR84BZnUoJqhsQgEIdgMo2l0yqEZTgY4W5inF7gzaT0RGrKXAD
ScmcEZQTRNFl9PFHckI0ddZJrxYK59qw4uKWhwcojJGqB4MYM7GNAS+K1tDGrkXht1lWTtggzXF9
8dbmErx7qAZAcQ7YEhhnnentJNABZJ4hntBBKNvyfBMV79dB1k6EcxDGLoUUmZW5RzFyXoVgK31F
zxgYlS2oSPJY7VZq+iHJcjYeZs5a0aoh6YHx6KMb6iB3vou1l6h8GFvfGikZSjelxyj9UER/Bt09
RKcUEseObLxdH/KaXz3/DsZG29gUTVC9wK9moV0qz7k4Obh+opb5n+siYcQaUvaKJosLkdjl0U7R
1qtFFcSVdQXl9IU3yYJdFt714fwsr4L7Pkdhrl2RVUapmgIl0TLwxzjj9GGKu17cR5UfaPveyLxA
PqCcXjLssXvT6FcwfzQR5zPWTsfzr2CsdSpFcWi7hac1do0Jy1nYXaWRNkJvSo3YaMvZgau7A5lI
HWU64OphJdN10whSwQDePFslWOk15JAM+V1DJyhnHyormx2pfMQY0HBjQY+bOR/TpIpoGWGCNZAj
V+7oaARZOdR20htKkEgilTu48a5LSPpVbyYvPiQvf0o3O8k3sQNNTCK+pHZ0EDelc33p1+fgPx/G
dvAiXlt144APq8wHGqDMdN6irP86xpqDkKE/AV8LOjyNDbPMyjClaQ6i0ax+rkT4iGTTTjuU5Uvy
PyfSUKVzKMYXxZMljdAVhVADiOiRG6EyL/W4tpLnCIwLyqo2HegMhAJkEo1UEcrLWK2eTucQjHdJ
xjGL1R4QcbLV6n2kukP2HombRIUkyS5oDhKPkXnNCkCzgPSVBVL9H82WXZ1nUyItVqB6oulW8cHi
QXxnSdkrvbzwkZpgQTfQqnTpyQI1wuskgRWgnGnXeI1vWU7zGfsvk9N54J11AjtAHRPJDBQNFaiX
u26Eay77HJ6xDKHItHRahhiXoEyGn8bt21B38fxvcPCegFK9BNLP70TXWRTC1AcxaRbpBDCtgI9D
TT704qTJD9dHs7pgZyiMwxZlYbBQtQqHDXkyXdjoYWk3XFq45XBhl0yxwJMLzQ4ZNQTM4TPIaWf0
BXIBlpndCKJfjyMxn4PwuYMAvFbsqXWbAV81PSt1Ld5O+1nNiMpJcFqaiM/jmQaZ5UuLSSc9jKRi
gurxeGrUwRmNOyN60cZPOX8U0HUwO2h4NrEplJNccDz2yjaXF6FlzZDx1sWD7RK7o33TTpaO0F/Z
g0pt0jzNoJzX2cp5J4PJEic7JOZARcy4EnGQ0GzQR62tgRByjt15Rg+F+dXFLjQzwWTDOV5XdsAF
HONW9AikkPEMOGFIvEAwjwr6beoed3pt3Fw3z+9jg7EcGf2jKKkBGQPYlpnzLjLVvg4s8A0Nu4JE
3oCWm4KgTpE63a7w+wQqoIX7YTrgRr3vIWJp2GBedj4z51sHjhhvvNK2tbk++yD2nBOsVB3mhQBp
Bg1K/GcyIgfuNEIJJdgUynr6Fw9iTAAqcUG8gvIz9t7Wh1qhGqhkWlQKwaRgZ6qDUX82r9HGouRt
QF23Qbjaut+0sj/n/S8s4xfkukdKoAHsc+aOIkGvVecXtkWCrXobH+aN5fX7lIzEcq1fiDBn5N3a
vjebIESlbug1HzfF7LTeZAfudYNYu2FiPgywpOHpCoUIZj+hmhVkbQE+LHgSvBJdZ+0n6BdNJziE
rlRDAHAiuB9sk3+xjc9h5cttHISpIM0KYMMGRbBKT8yX6wP7WfwKJ3WOwPhIRRy0vjKAMH72jrJR
3fimuElem6fYDh405F1I+KC+lrjqoRzB2UXQQfz6Hz+BWfSspFqYhhkqgm1I0bvth3RQneLpNjt+
vpVHzR9eArSGvYMSimjOtDdtDv6ydj+N7u/aMie7JYchcquYAmFzHE/Zl2kXG03fmNvP18IXE7BF
EOGX+mA+WL5xN5Hf1+HXHoUXK8Cc7GONOiI1xvC108mEmGb/ITlo4yHh3adk/x/OvqQ7bhzL+q/U
yT2rOYEgvtNZi5ikoCRbluVxw+O0ZZIgCRIEB5C//rvhzs5UwCGzE4taZNkGEQDegIf77gVF8T7Y
oit3Bcd3oQEO+049qLmANxUMFYaHY2VbtJCYAg1dira+A0FXcYeOWR3t8DDqgsspS/Dy5fJtjL7P
z0UOwaQ/Vn74hfCMKQB6DWVL/M+83c8tbSM6Yd2XHhffoN+UbriBU0Yf7VUQHBv2OlabbABKSLxa
4lft2t30UkABBXSI309OihCGTTvaX5pwwPcnchPzXcaPAoDRaY3zae0zhg1PJyilcrG/qQMXJptb
EK9+dbr8wevTFWzVj8aMn44y2E0gGuoD5G02UOQi7z1yOkvsdbrtd/lV+ibeo/PnMX70roLr8UY/
OHfi+1vyDfWaA0LJQe1myN2qD2tWddljPpuK8bM7ruiUOVjdcobZjrif4trID/VWcnwQqoj+Zrxy
D0tCjyvn6qeGILg05DygPveYF6KwcO409ey5uReCYZH183ah+srx0aPdYWtB+bbJi/k1Cqxf+j7Y
+wCy/vrjl/IulMZDnCvckn96yqicLpByhln52V3qPo3pw6/Hv5A4+xE5ZSUwGVx0zJxrJmwCDQrG
z+dZg7m2odlBe1kFtfs6W9P1O41mHqfnXzNSLp5JNUuNr1V9fxRddOhVsJ/jERRL4WbOP/36t11c
O/w0oAJPjPDma5OiHrqcJygkxH0BCJu61W61cru5VOgHL91JNxXNfqcK6vnZyHgzu27QgikaVNHF
2GyWFNC8Lt6XaXMD8tUknbKNExbXtIM8uUK/tVehEBiAe46sGeslxwAMJGRO4YIghWOEXn+ss2Ac
0AkjnHjfavB0svSmnqGWkuprr/IPQkDsZ3oLhZpt7QYQjZiPwvc2Mm43HRSVSBBvc6c5DgMaptLP
XHwp8ahFhnYryupuLuJp44D3C0KrK4f80g0fxJAM+TEUQBFBDAsD7XzuZC5m7smPdLr1wIbZf2rj
qyG/B6GCFjeRu6qfcfIX5ll8/k0jTEYp6Vz3JLKQqXJTABEiAmebTfs6cA5u81qzOw9smGwAiu0w
WJT2zn6wcWzyKvU1n/HxYXLe9QpE2PGj8vo9h46rTuUmnP/4tS1czAqe/1zT9ERMlO5PP7cFJg91
mlx8KlFUjMJdBC2BCWSS3bWbcQgm4OqMzjX3qnC2onqa5hvKnlZmcylUP5+NkS3g/aTKXI3ZUA7W
C337A1lKdr4GJUq5p+m9FB9dp96I8oOsnpz47cr3L7l0igJcBIcOtkmzKkGgtiXzU/P84D92yIbC
/D1u0L5/RO9jRw+sBCZt7Q330pXr+TeNtBSacF6rQ9ASqOptPh7iIpnBFsqCw6hPRDgrnumCq2Un
tjA0ckBY96c+dULdXFAX6I9aVZveYW8lWlgLUm3i4jOYGFbud6f9Mozp7GuGMXXQ9oqy4gRzFRkO
zR3EndOU7prooYQYVanuwmAlKl/+IurPUPM7wXYMlwF4ZChKhdySFtVedSiXhR84ZNyHOng7Dd+r
NNuO5Rp+4ZK7h8jBickeWDJAaw0Xy0M+9hEEPrcetpG88tEP7PvgvAFr6XT0q72zVNvQAbzmCxma
TVceZXD966N7IaidzcA4Rfk8BU7GsNLQ9vkoQKBxZL3frYSSi4fn2c80FhesA07WnGCTxZgdM+gP
RORNFxVbvPIc+tACe4WfhCe5ExX7yS2ex1DKe1rrBVvJCndPT2IVxQevKB77Jj7MHKfWa1cOz2n+
Px3Xv79ocr8hbfP4OJwQm8Dztn51napsW1YW1Xf8MOB3IOGAq5GZHDggn50aDjCvgysZWk2Xz677
5dfH4YJTOfuE4dZTP2gn/4Q9dbm4RtFyE+nDCXYgsp3Oiy2Ymn79vYsng0FB22URXorNOk6gC4A2
G4mfJMBhFBxU+rorruIKnEprooGXje3Zt4yjPgooS6oJ36JL497PIOtnRfRmWNhVOwIdHfjOWz8s
FKSuMiQJqprvU9R7wCmdJ6Bl5q/7uK7f/frnX6rBMrBY//X7DctgYzuNrMCc0pq/Dxr1uXbbV1VV
fk2n9zUe58o03U1OegWhdig2CVz2s69+BOm0X8/jQqp3Ng3D3zYNGXh8gokr8WpkJPFUiLeC93RY
8TaXv0MAzUFfIAT/DH+3KNHgDQnfKbJt7F7RrDw26LtaBfFdSk/wg/7+kLHXIYFiTTBgXUco3eXD
VTT3KImm9F2Wi+ug+hSx+NqD4Hcw97sa5Ez+eD8Q9qHFCnuifMVB51uwesVNXDSuZ5MyNrvB47p2
0Z24Ba2/T29D5Ikqvqop4KHoVNFrjeMXvdKzzxmb6jjO4HQ+FnuYUfvud3rcNcDT2Jwc7Cbgd+hr
MKEek6tFpzngfhKyYrQ9pGD1JQBfld5KDLm8eH9/6PTnzx5+Gh6l48wVgP7iW0iWe1q8GeLDiW9w
/hqk08pWXT6of3/NiCHdlKsC8G4YRBDg5rpxmbpyvO4VW6NGPg30U+iATOKf62eGjqameCSpAVvP
i08KVfPK3dV9DYLIDzLf0bi80dPVr3fsUmkNoRGCvjFSjzAyw0gJBdrmB/h/qfW1hiAAFG0Oomg3
Vdi8KgMNnoH2EJNvw/CdiCe/lBvcBDeuYLtoqFcmc+mMPp+LsasL8WUpasQbNXFQheFtfzfJIN+F
RV5e//p3X9rS558ytrQlTQXVKnyqnLJjNXqbrBiOfKnBn+dvf/2plV9ldrTOQ6t9DQT4lnjOXSNR
8Q/864i++fVXLga0Z7/IbGPFqakamuIzqVNdDUX4wWnQZUH6vZMFm6r3t6UHJNsUXWmK99KR72mB
N70w3BRTvP/1XC5ZJ7w6SBvQEY1SqVGrjN1pcCC+gH3MQOXTdJuop1vFyO3U/1F4+u0kVjn+L6UO
DGkDXrxRSQvM58sJWUqXx/CmwRy8Y91QbFTDK3xUyJ0M/HmXZd7ux6/8r6/6/2VPzf3/2KX6z3/j
v782LfqOs7w3/vM/r9sn8a/76svXJ/Xfp3/41188/2f/uXpqXn2pf/5LZ/8Gg//5cfC2fTn7j73o
i35+Mzx188OTQpn3x/iY5ulv/l//8F9PP0Z5nNun33/72gyiP42WFY347c8/On77/Tf/tF3/9Xz8
P//w9AN+/+198dSLL/VP/+Lpi+p//w33wX+jFepEbAAGd3C2wO6mp//5E//fuA7jrghRJFwaTw+w
oun6HF8M/g2gDuqfwFzh+Q4Q4d/+pZrh9EfxvwExAZki2D+A7AYYzf/tf2d2tkF/b9i/xFDfN4Xo
1e+/neL83+7VwXmEQAj6c4zYB7a1uVmqRiepiMAD8MWZ/9nF6e+RT7b/LA7pIvLAUFNNSd5PX4Oy
/OrI7POz5f3zR/xfJm0kLS3XTgryUp30nC6bQnoPZVCPK77ppRUxUi8AU0CvV/EpoSQHCLOpX1eI
BAe7mWM7ny8Ka50ynvx8SggdbplXldulYmtoy5dmbvoWPLg23YCZx02UHoIS9K4NY2JnN3WDMUOL
PnClr8akmSvge2NWbdzZX0OovTB38xkrK3Lex9jERGZy3Edtl96wEprMVnM3+3LndC6idImGpIzb
JI6rfc7oyo6eO/a/jrlJsTWBrl2n5Twmld+4/vUoCqWuFp+X8ks/LotGUpniEuqko3MTCvDHreSV
LyzYD36zZ+YVD2PHa5YPSSBdoE77Rl55Q/7P4Cd//Soz9fHnvgOGPe0T3RG87/h4sUbV2m43frw4
PZt6VKVeNadhn0RjUdzXdS3vOhKuPIy+sC6+4dB0vHAtZj0kopiecqS9XqO+2Z0iw6P5ft1Wqg6G
RHstS9+QRVTHwl+yaQWn+MLUf+Sjz9alLYeYFL4Ykpqyu7Rzm6QsM73CCf7S4Kf//9ngMalcUE24
feLUmj3wKh8e0R+/kjq+MLhvDM5wVFBNarHovXOnvAjAofHRbtENd+wN3iDQ9T4kktI52tRjJ+7R
DzbarblvOGTlACs6SDkkAyjLHtwqDq9nj67qj12OrmbimVUgfnCdBpOXHZTJRZTtqnRZSW9fWnTD
IbftAgX5DFPHbYDJ3Zx67R+4F5Rffr3wJ4O5kBn8oHN+dmByOrGodeEC/MxB/7tTTWkyBHX9ABEn
UGanpHBX7pIv/BAT3qfdJaAKrYRJxHN+48XCPQAGusZa8NLoxg4Xcb9E2RT0iWjToriSvChe64Iu
lnHxRzvos3Wa5jidlAvDEqrz9wOnIGaXw9dfb8JLkzf2uHIYLQdgDpI2iMBe4Xjzx3bx1thoXxjd
NW56PRv5qfsMo+cDRGrYiQ5LyPtfT/38+vFXCHFPAfPZuviVnNspoyrhHZm+g/3bvxHtQu+dWfoc
UkLpXB6YCIjVSlFmfA4Nh91coyUqkQ67CyrVb4auevfrn3J5nX7k589/SphlWb7QuUuAnz9Eqd7h
MX1nN7QRrnqu/BAi912yCPUBz93g6VcrBaGXZm2Eq6ZtmykoMOs+9+4gHHXFu9DK31N2+uSzvSUg
ZZpT4vVJ0PrfphICvM5kNevYBA9MUStVHCKUgM7/mOv8u15Wa3GXV+SnzrWu8DPRT0g8qni6CVj8
GPrtW5t9jM1nMeAdeNe2cZ+wMb/l7nic62ylBPTSrI3Fxs1eYOwMyWvUgNZgcD6Rbl57C3ppcCO8
5pQ1Y+vCO/aDW94tXqmvmslvP9itiuF7By+tdM8ziCZ3VzPAnXjD2NqNbNx1iM916Z4e4ECqhHfO
aZcW/4x87G/HZfhcgW49PxdOl4iKvh508a6JPautpMxwuBrFAYe3C2bdo1WydqNHyLPY3QjQPn5u
lAvtS2eoii7xSoJ3g3yTNXZLQpmxjwVz08WLRJdktPnCvP5BQnx3Y7OTqIycTxuYZ+00WdslOg/p
fmpKCfjJUO7tRjc2swWqPpcaixIQCc2Pejdw384Jmm1bI1rtuxrNkwlpBd1F1PnG6PLdatqxEc1A
plj1aP3EXgbB53xu3vBmDYl+2eIh/Xm+3s2UNlEZZ12CtcEr2RO6ZOx2MjZiWYvmAhWf1jp38IYU
fEWxwG4XTW6SWNFMZC2COxXZt3zIySaY1B92S22413nSHR+Cpkt8DR6Gvh6eUgi72I1tmGQcZrSQ
FVeA4PpXPfX2ZTXauZLYMMlItYBMhlWXNJN7P3bRx7Qu1jjgL6f+1ATJt7Hj6ZYivOuhkeDPllWZ
gWS6lk81uO9qNBPFndW1FLrw56cxLuuB8ox0CaNZX+7cirFDn6fgm7bbAcP+ZxHWGnq0XTLO+o4o
/zOYEx+shjY5riCoOLdaYXNVG4EYrG0AOHRA7mc3urEwmWrcXvceQgUTxygGofiorMqnkP49X/Np
YaALqBHgljnON3E9lRtVA21oN3HDCzRc47ksdWQye/M+y4dNkFZ2boAaGW2N55RsKRCGWuqie4SF
HRS0/Pd28zb8ABKhQUUD/CJeAyHZjZ4Ju3oXYKLn663Y4pSsw8hdG+D5l6DlZgUG9oIvP70OPM/D
M3d0Yu2lWOsINKJ9RB+baslWTuBpVX8uAFCTZMIdAzeL9KSS1JPg96FtINmDiARp3qcDoe+slv2n
d/Gmm0Aar2QS1wvb1AX8ezSucVa8tD6G9bNO9jTiWHmus+sy6tFdnO6s5h0ZqZyfV8jwKZMJHyFw
pMX1iCTUbmjD9IGuQ0kXEjeJq74pF6073O6Im7Qv7hIpt1kw51DVtzIsr4sWKn12kzbMPhzASC8a
iqUW6JOfxtTdlNwy/4wMwxfhNDUKDbMJHRd+LWeKboeG+3ahNDqdnme32YEVLAWSDEdQgD5zANfq
UlpupWH6jj/qKW+w4jrmh0E6u0KnVlUzKN+czxqL24OUF7bfC3LVV8Gth3uW3V4aKXmpggistREW
BG1EXL3Fg7blehgG6U3ZQHOJpVaTv2vj+CD4Gg3aabcuuCtiGiQNssAtsB5BPW8bzTYo7NqFNFNG
0x3g7lpcIABvK3fahy/M1mSTXpq1EYtlKKAcO+OABIgNg1/dzmNud0BMtt2CT1LwKJCJs3D/IQwG
tDYGYMO1OiMmmYKHxzmKllP4kgCq015HHxVbqwGdfvylrTwt1jODpFrlSzag6gn2y0gewgHvIbP2
gnYTasq+jQtaZrbaDWtl57xMWHoHmvFyEDVsKQKuJlR/pB4aLuwWyrTTVM6ymacuKbuFA2Yfg3Ow
45YVBRNPIgfPibq4kMmk56SO5bFCv4vdxA1bBREDGJZDDN0M+o0r/LdAga6A5V849SbyuO4K5g2l
h/VeZBJVAh3AzsFq1qERh4oOzfQOK2XiLTwEshm0arQOyM5udCMQdR6VaVC3EqwhKShoKJk3Lrcr
9IFB+vzYhwNIG2mOU9ioOEEnK5R6NZD1djM3IhEu+6U/LgihrBp6f7e4Xeddsapp1roxX9pT45wP
9eyHvEYih6sL8N3QdG3WmBheGtqIRw5oraOF4yRSSOHixeK+l2vS2i8NbRzydGh5NjMusSzyhutu
hwfBvdWKB0ZAUuiUnXiPk6gcd8ei7JCJ+o3d0EaGqIGw9DO37pKJqAqdRVULErTKF1/thjeCEgcY
g6TVDKhEXXgPOgcvg1pi8mQ3umGhsZ+yOucSORH3n3iXf3Ti2LIGaraMzksPvjQo1CSlSr9ETvdK
QTLDzoJ+cCs9i0pFXjnNRHAKq449eaXctv7QWo5tWKc7DlETRtjQxnFTf89ARQ4mr5bEo+WJMaxT
9vEkfAbHVRbQKvHG+mpU3PK4GOYJ0QMw2jSwoUhNr5YaHA8yskJzoLfy3CU2gazAvZIhy3D8Dx2J
k2FcS81PZnghyTARR3lQRk7adriVV7MibzzZS36IAwfnpR68sd/IfCHv0XcEOsWYtH24ywOlRrsf
ZiKSgDYIKnBuy6SY5PeSigV9RdIOTIVWrfNVczjv+lGdHkdALL4VrXfMl9DyLmYCbGIGyh+/62VS
y/m9COL3SM8+WnkGsx2VB76uxxalI9Ys7vexmOhu6RpnraDxgq83USrjouZAyQFpPOXb3kX2CFZc
O5gBqFzP1zxVbQqENpZlVvn9mLafcjewjN0mSMUFWicXLQ4L2PCvh1S8W3rfroJkIlQiwPpkjyeS
RAdir/Pspo/Vg91uGrbbO0vRlovAcgf8xCI+guNmsKyRmOgUMRZV4HSn7NGFQi+SmFp1dr7YRNap
Fk34JcVtr3DJR3+kh7Ia7KzehNUxqI4ujjchW8/C65FM9XYG04PlvI24WqHSfWrpQ/roZ/ddnd6p
Mrar0pvItCpUqhkLWM5SjyBHG2S0KTz3D6tz8gO9/yyuIo8JxXK6AjPWfK6YhCq7B9DUvLUb3jDM
UM+ETgIlh16nb4o02qSTZ3cH/iEq8mzmhfS9zjvlpaAsA2WWCqoNuiwtt9OIqqGXRuEYIGKrYEo3
JCJPdQTSKLtFMWxTOlk/BJ0rE5+WD2mg70Rb2p0VE1Q0LD2aICmG1l2RtCmSdZU9WM3ahBRVcTdG
qOC2CevT92jkf4CMtuXQZsic5mDqUxh9PPDbdFDvRTxZVgBMwmR0SJZjMMDqydh9gw+4lbWwy6VN
2InyofjOOth8r4uryMlu6ri1u0i7pyj67HA3aLmjukcRMFrADFBB/HNq3trto2GSGsJXnHtlm7i8
/6Y7+ipbQstYia6Is2n3sSYFWzDtkI3JkjmvgCq3s0iTlMfp+xwlS1ikJ8YTW/oDY8613YoY9hi3
aHxa0IeZBIP7Lg/d2yWys8fIxJw0bHSDZazbhEr3HTQRodzqg4rCZt5oBjVWW/sTL08BDd0rhxnU
uJt+AgOV3eCGTRLSyJqXHe4sTezsh8VjHx06KatkM2JGuPRSgpaYDnGBhOmVntjrHC+idhM3qkR1
IAFQzmSbaCf7NMbuW+FUVnjlyETejUSDWW9ByPEJBMq5AHViNs5rNCmXM2T0Hp9vZ9jqqB9zH/kJ
iAq3gxjYplWR1RmPTBAR8gcvKDhpk2gQb+OePfa5/mS34EaszOGa8gLKt8k0giqTx2I3R11qeQwN
26SDz+NswjFsl7HYhKwcNlHdWxWJIhNERJ1qbMSpfuvofK9Kf1fHnpUDR3PX+WZy9DHNToeCHFHT
vMH7XAZiNqCgrJbchBFNaT/1JZllkpaV2hDN7qVUdqUWMAGfT12ogag0gzschgC9IejpLwrXDpQD
MuzzwaPCbxd3wH5qpQ9ZyN91mbIKbFFsxMyxLCEYXCCLiMK8Ret69NbLRivUBrivzqedeT7o+wfc
ePjEpk011cs+dPt/Rp3xv6DHyIQTFZWTp2Oj2qSA3Uxu/pVMnl3cBKXd+cyha8mrJQcuDBHOKzYQ
dM3qXZ+l7Vop5wW3Zap/Me2H0IkN2yRN5RWdx0fucauXCmgYG3Ov8z6qT1VtR+Y1KOCHbOdo+c80
GP5adWqYaF4RuqQIF0kuyS1xgyONbIc2gieQD4FTVWh3003AN7LNvxVjndt5LWrYZ6pDhb5ljZyi
AwmQM97PGbPzWibGR4Rchn0IjM/Y+c4md0Fa58zEqtoRUcM+Fzr2TtxgUdyK38ZL96rKudVdEBpI
5wcFBW2HCMlONRo+Q6RS3TRgQbYLQT/hfKJ5ALocznboB76jlbxfCLODyEUmzqdzFzCSuxzdDTRA
Ua958F3ni1WQMMVwghnKmTKCHw9DlGioU3jgL6BrLAIvmL0JwamYWMBHc4qdQXjoyv7dSMk7q4lH
hmHiyh0EfuS0iSzY27GlRznJ93ZDm4bpg7gKMNYugcDMRnjNthzXSAZeWhDDLDmEd+QS4sWpqoF2
jCfXO4gpt6uLIdicn3DmtGxyq6lNBt+5Avj+qXfoB7s1MewSEvFRUzvwJ7z30CZXbB2u7VyVyaRT
9RJtmn2GumxPmy24mcBn0UvLY+KfL4nnNqXuoTQPiZLqU1APt2EW2oX7yAia3ezG6eyg5ssgBcTa
+mFc1lhmXzomRkLrSy59oNWQANGTRk1ek73fFKXd5cfE4Xipmhi6WHGVjRfvUFP5CnyLxC46mEgc
tKD7YT0i0c/8N8zPr0JoLFsdQVMGiYYDAzcZ/Hcp2+m6VT2U0xvi7+xGNyyTZd5cdi0OCouGKzEu
N9qTV3ZDG2aZVpPkHcVBWQgH/bP7hpXso93QhlkuAvJ0LWaaMN5817o8gFf5wW5oI1zWDYEWzAgH
S3nbHvpFLVdlV4/XdqMbdpkRv22YwKtGp8mt1zpJW2WPdkMbdlmwHAhBCZAG6F1A4llczZFdVx34
Ws69SeqOnGYKltPl4aZiqLrl1dZq1ibgBjFY+IvGIcmi6BrV9ZvUtXOBJoAf/QCZaB1s5Fz0n2rm
QcCoCDPLaRuxEsomTd8KmPuSu9smqG5Ddw0+eRri5+ffyMQJoUpYoccLz7+LhEbi5xrI0s8F8VV3
cMeSQKEgVuC+g/Zkt/JbTqnDhQ+aj7JqWgRFiaJMGvyIfFsUWXars47dLBO4ncD4WDUP6LFIi00e
NZWdMzYfa31Z+95cdMhjmp5/DKNlFpullNzOzkLT9wQ6jdMCmx+z8F5m/l3jNXYzN8FQOYuALkxZ
m4gmBvUU9z9XpFV27jg0vE8KAQ5/8fCQQKN0X4nqVUBnq+cPKG+cGzHC3wCmKcxbqW7nKio3LICO
n50ZG86H9sVQkQ7r3Q/FdzEG73pZ5Ctjn/bswvkMDe+T5TmbpjxsktbNt5WIuocx4NGHdF7jVTtF
jQsfMPFQaGapfaZpi3RdBJuwb77wka9VjF4w5+Bkdc9eK1AbKebZQ9m/puCFPUltPLVF44ttlsZ9
vs1K6dynTWPp9Uyl2yLtOt6MQEgFXH3wZv+ODmvK6S8tk5Eq9FBMz9iAMinE4NBRVEMaRhRgYbM6
QSZAqim6IlU4lYmYouB77roD4EwTOMHshj/9qGfb4AUdnnNQs09mMszv3FTzT0FX53Zm+0N15tno
QSWjjnoCSzNFzdH3HL5paj7d283dP5+7dlpdLSMeLsmoBB7TIKU6QljArj5gsrAtJTrRQOHbJvmo
0dNF7p1gtHM5JkiKoZgxRR6qjnjZBjlgH8oRvHL5shLhf8BvLhiuiZQSJMi4KFiTQBHbA3N5Xs6v
oDPeFTutx1FtYjo0j6gvy4cu99x3gvfaQWpU029xWJc3eR9QDqLLnt10Yea8i4MAXIoEecOboi+b
TyUkLLuNLFz9rXeI0x4Q6FV66yEdvxkdibHGdkxP8HJtB21GJDnfaiFVG9beIlCRlDedbO94w+xK
TCaGqdDTGE7VyI7IC58gaAmBAuer1QE18UsVa0THSgwd+nfAqXeLXag1oUugrOrHosO4ma62cY4T
VBUrSc8LzsxELo2pV0QKF8Kjy/P4zSlavcX1qv5styBGOBTNMLMswuid5NAKzXZt8c1uZCMYelnZ
VWPWYqndkzDATVzbtbtDC/f86KV8almUNuwo1N5xK8gZ27VfRyZuyc8j19cKI5Og3c8qBqWktDsh
Jm5pCgSRQ4OhPcYPgVp2KCzbPWiaZGB5W4Ror8HhE2TItlmG1+N4qae91T6awCUyqyLzfcmOZbZ4
O3cU96OILUvsJnCJp8MiIorBQ6fbQEg9YsIujJqMSFleBUqjb+xIRbAjsdxM/NFuQYwgR5bOJ5Un
sJMQzAbVxYZNn+xGNoyRcz3Fo2qiI5SiIHgMcQ2woaeWQIMfSibPQn/Yg7qV1pwCW+yqXTzk+WbJ
dWUXnE3MEjDiaeawLjpyQoobSki+F4ssVgLoC07QhC1pQp2ogkYWFAOC8s5vqvRRSm15xE3CHCYd
P1Q6IscYYn4j8Q6S+3bWYwKXeFdNehlHcvTccec3n4tusbs4mrilAtz6E3RXomPfQYMj/SYXywzU
hC2F6eAGoJ3ByD3ElLPQe+BeuyZh+dJOGvdGsHxVZZeG5Min8XW66Ds1WT4dm7ilOVi49DJCjq7M
MzCIQRNxaiLLtN+ELmUiKsAFPpFjTYK3c8/vO0UerOzeNUNljM4Qt8TQyE2OnZclXWiV10Km4jxU
TiNvY6AjCJz3XFx7ahiu0yq3Q+VBl/589M6n3APAhRzhV/IDddx+1zd1boX0Jaamqpp5oMYapjMy
dEdSkpDeDtCFd77ziU8TsIpEDOTYTmyXOmxbhFaOiphCflkoubcUMznOXlzvYz64e+j42OGTiQld
aqnD0nLA6PFEoBPYFMHWRZZlFTLRHXe+Kg6Kp8qfcAzRrnTbDPxDs4RW0YGYwKU+zMNc1bB6NcT8
C65XdNpOijvK6ukB5NDnU5/zlqBPfNFH1rjXufK3fVVbJW7EBBgsqVOGEFPQx0iCO2ya2SNaCq18
ODFpRMTSeXHmDfqoSZvv2zKThz6ljdWzBjFpocoeAiR69LCfbZtfBbgpXne9Z3nQDZ+15HFUuLlD
jgW4rHgqINkmIkvHYkK64moE9sLH4E0mw40HlNt2CsfI7pybqC4mo4Z7XkyOU8bB3hLKFHJdfZFx
uy4ZYgK70IRK8S7Yhcd6aXfjAn1HqC7ahApiwrqqxoul21TuUaUpBInTYzD5dgfdBHXNAJxP6Ddx
j9AC3ErNt7nPrLIgYoK6WnDiVUJl7lE68i1Eix5lvSYKfzmfgCDxueXXIq/KNh+Xo1/778H6Acq5
crI8KP752FEwtj1d4vkIlu4Rst7sw0T1G7uNNHL9su7GRdb5ckzRJ+qjAFSMj6qs7bgFiInnEiXX
fsApvNYQ3UWi3ivmfrKauYlcQhskAzsZ18fBpZuhr/YiTy3dODEWnE2eQuCcjqJFUQwvj+Wmm8OP
dvM+naBn958mwnORW7DpiD5ooIDIHZRJLOdtHMLUb/t8Uc5wRFF7R1V+LGlo58RN3NLQVoMqxnw8
FmrehKG/cYhVsZaYoKUGXHOaeimESSK953F6GNMnu5U2YgMP5zZvhnDACZmmh4hQch23gV1XDwQf
zvexaoJaB7k7HEdP0l0OkoJ9MNkRCBATtYTG/sAvILB2rCayq4l3l1m2OoF/8HzeEQ91ETfZeGyD
4ZUamh2QaFYQSxIZ+ewYyCwkshmP8iSZCKWIo1PF360208QsyUnLagbv+TEn9Dh1zi7rIjsfaLIG
xWyMQSiNE6hDEB1UYhaH3O0du5zThC0Rzb2+c70BwLNg3DuMkU3G+j91Ws5kWtYFNIBUON/NWnIw
A7t6OBbCeVj4dCjK6A+7FTdCAwXZgSYuH46eUx5TX7yJl+q93dCGZc4h2p0K0g9HMEzdpz577ws7
GD4kEc8XBAye44ArxHBsy+qqmuZrasl1QkzIkuL5rCcHs658N9sI6t9kFf1qtSImaMmreIoGsHY4
+tHHzJ32nijskh6TPEj0VY/8jWFkdMIv9XAlyRq7z8muf35OIiZzkC+qEFIc03CkkBZie1p3tNiP
aed/yvAoHG2oCrldnYkQI2zqfnLdhg1w5kFx44Mts28du/zK5AziQ8hykB30R1a22xStBG7nWw5t
mGe6BO3sN2F/nPmUvlNuW9ymNbUjaiEmZVAUSYog5PTHoM7dDSiD6U2gm9ku5JsgJpqPfOAEimG5
OPEmsF2ZFXYe1wQxBW4YTwHou49TH10FTN2CsPFgZUgmiqnBOyVI2B11XBTb0C69bss1se0XcnyT
4HAp8QgWTHl/jD7H4z5o7O5SJn6JRpqztir6ozc6W0L5UQ/pO7vFMBJZRjm8H8obx8GhIGnh16D2
WUOZvLQahkEGoR7dvMJqFLRPbyZY0bUTcWUXNf8/Z+fWJCmOZeu/Mlbv9EggbmbT/QC4Ox73zMhr
vcgiMyMRCCEQCAS//qyorjmni65jNYNZlVlGRgZOCCRt7b32t/a6HuWifoE70Xg1TfgxWBMYWaej
PTYr98oeeFkNBEr56Vp50GdZU3/shZmOnV/ZbtuEziBIQdwar0mqzk0cl40Lj6Ui98IeIeIGdsJq
um60fW58U4StO5gs2Gt6PBfA4QHWTVc1+z9pQ3/Vlh7MF+4lPdGUmKRpp/Hq69fQyUKmdXHoBd+r
d8LWDj6fMNhcbznkDGcgTY7tm3s/tWVd/d68vdCVGpcystKcwmQa/2JxfYu2/2Tr3Kt3Uq+jNgaM
AVtnE9wsUCy/DL0KK2j66oGdJm+saBYMoB4fe+f3osVldEvTA157VZ5nCqMNKaL2GNU73AOVyAqn
gXnsx6uoyJb1iR1yWEMd0mGEe62QmgbmJXM7Xjtv68991PRF3Knu2Jkl2O3Q0pucigzeTXhukbuW
xggBzEFgcLjXCgk0mQsoUc01pXDlE0p9Caf2GJYs3KuFws4HpN0fzFWn8UPXvKur6PnQtNrrhCo3
TAzNPuYayDlb0uCHFPpY+mMv2JlE7UzX4NJGo/8JK3EWLfZYf2K4F8kuLdX11jNzpRT8m5bcTaM+
tiHt1UBBEiQLDM/NNVmTgsQ869Sxini4VwMtKQEqiSlzrTU/b/2rT/ixNWyvByIuAQabgCVJ/aAA
MCBPpoPnrL0eKNpqX3hAMF2N7DKbuizpu2MB0Z5ktCot0Z60DVelq+pLsrj6aSOV/+3Yu707e6Za
JBx+WMO1AoMlbHmm3MGQaK8ISqZVdFbi0ksipkKutsnjvnfH3sC9Kkhb7YEDi6sPtLlIbUvIqI8V
gPaqIKD7qiqtWoW9zp/gIlt1pbCQ3B4a8b0wqH/rNwu2rrpSqIEQyr1L+oMFvb0qqF5UWHPiGkhV
KJS1vGthIj9u6hiKONwLg7CccD4KXH+eFloMm/zVeu3BDOJeG8REEgCB74XlPKY30xpkMYCBx4Z8
t6uJWm1mZnVcas8Wiw+j9bQF0+jYxXcR7goGifV6FpVsDLINyqOIHpube20QmWo2DHU9l0M9s3Mi
qu0yrcl8LFjca4MgjjRxFVZzKb3ozhPilM79sST2Xhikk5GGE5LYJVwkl4yY9N7n9cFC4V4X1C7L
6EPaOZe1WT8YuJBkvZcejPv3yqDUU8hKjG+DYis4x8XJFVDvo3e+O38GcLtii0ttmVYAsib+EuW4
/2NJhL0+SHExe62LcXHOn4Gu+cyXYzEhCf6YQzSq78a1C+bSa/ucNnCln+NjE3MvDqJiWD2x+Ban
QlHMfgJ90MuhWbkXBllD1cyidS5J2HxtPXVepDk4HrstE5vkaoRe5jIc3G0/1+d0O0b/gwn2H4e6
RxnPF2KYy7lR/JxWHs1mpv1DB2aQ//94ddiK0AYljrk0Li4G0nzk2/DxyHCzvSxoVhJ5lcHO5TTR
e7+qAO/16bHyOtsLgxAez21nZ7yA4fCQprFGttkcWqrYXhoUd6TWg5BzuYxbjg+6BPF86D1he13Q
aIgMa4mHuSniZbGvT164HUulsn+TBc0N7wfSzqUeUeZY5RadAJL/cexp7vZLuDvMoUU/cqndcNlU
lGGQDu06bC9/IcmkkSfHpeNQ5u1Y5311zLmEpbt5yQ1dh1ji0s5t53R+g2ykxx7lXvpi7EAAFsfM
gZHrlOmu+ZgQ0xwKINhe+TKgLSo0rpvLriF5GNhTFx2Lqdhe89KEpJop/i/Thf9E8SoXQ/R66B3Z
a15qljZbN2HiBBs7a6LnLEG2/eCQ7HbKTq2jaRoxl0o3z778pr34kCyf7UUvQ6dTf9QY7IA47Anh
pRqmQ4E924teCHCwulkw2PUI4E0rLujrOXTYYXuKkWaAgFGUkmHD3mURHDUi8DWOPcdd+GooZopU
zVxW9VbI+Dr1+tDmzvZql9aftT97ni2dgFu5FRmMig+VNdheWUgGsw6kw+pXvTnW1gm6nbeD1iVs
ry1MqyaStMJ9p6n51m7h89yuzbHR3msL45Z40Mnj2iK4szTJybYdvPJbVfJfhDQtFVtEcFAobb9m
K3/tk8+HXpA9uGiqRBRODi8I9DQFlNzZ0g7HNoM9toj0kTBjl9hycGEEGAgEeZMcvYNXD/44IiKR
UWXfwu2RUltAnPKZza07ONy7LfLtgB0vBrc+Buuld+tl0ccIdGwvAaKx77sYvmclKrxDpt/QMWl1
cFLuyUVjHXMkNwJbGibT3KpteOfSZfyLaOq3TMC/J/LZXgaUThuOS5qMJUHSlJRkFcZ7EH1qeR7S
ueXPbUObBFVIs4gLmA0GfjfhMpuLSZ1uLi1RNcvImjr5IDY3LDUMMVt2LLXI9uyZsMV+NS/tWPaU
AzVH6U/YkX07NE2iXfQxSy/kCuaD5darryysGmSKj7lLsb2KY9YBE7EvxzIZ67JukzqjwzFZGNvL
OLZNDTKBDrx0c+9nwzCvGWCWybFpshdyaFLVbqP124hLmcFC8K1BdjtG/2B7MYedBz1OA8bcYi5m
FeU6n5Lw56EHupdz2IbPAFTj1nkovpBpuQbG+4tyF8MK9CezZK/emP16EzPjuG+/KpgLyjQ+1vHF
9uqNSU1qiUa8Kj7VLIenD803mBweGpK9Do/PYYQAxI0lbYPbsHEFyHDHgoW9Di+ZSWKadMSl08XP
ltC7SqAaju0EeyVerapwrr1lLCWxJ9fgAwBqPoaZY3spXlQFVihuxrLqOlWE86pOS2qCY/HqXo3H
eUwUNHNvh8h4wNFDsaVCT/nEj51s9nq8plFCUtLh7vFkr3UziLt0WqKDZ5u9IM+mSwWvXUyiYf4I
Dtq9tM2xZEa424DJ0rdhjVek5JP+ql31hGfwF0v52ynjz6bnLiSel8ivkqRFVipl3S3oQt2NTYOV
oK90jH89NJX2ciKKRjgykRBLehcn2dKN3/ncH0tJs38TFNXwe217H+972Fz88avrkmMzaa8nwu7u
oYEUVybpWuVNQHICZ5Njm8VeUVRNPe27DRcX8XDPhxall+FQ1ZztVUWRk1qH6JouI9Z7hYrko1fx
g4mHPS1IAZZjyBKMZfumIUDf96+qlgej2D0vaAqWzdQ9G8u1qe+ZUbmZ2mNTaK8q4gPYMnFA8Q5W
dY1EqeA5UG7HvAchgt+F3ybQm6YYlaSfyk4EBc70hwp0bC8qirTXKA+iojKt2wuPujxR0SG9EtuL
ioh2dbQC2wZjMA99FHMm6mO1BbbXFIVuTFrAOfCaOJpBsZFEh3LdbC8o8iMzSOPhwjOcn+69Kq2z
sYmO4Y3YXlTUpDYhgW/HMuZqqYqpH7oq60WPvrtDS+FeWuSD7pmAS/j2NPu8D+3HIDjWw8v+TVcU
9sNaDwhYWqf8wheuXGwqji1Xe5nPYOIe1ssIWVTLLsuUZiIlx17wvcjHoy1anFpcOmjjG6RQCtEf
s6hke4UPB1xkm4MZL7iXinvJFca8RWn02LPcbZ1vsm3gPUlXsqCiN8Kz4qySKTk2OfcSn02x1NBh
wNVrUZNMt6NWuVPVcIxPwfZKn9BbuyZs+67knWqzAeeJfq2O7fh7qY+afDNwOYylNVsG7datrMXH
Q6O+V7OJZkzHgaqhhPmlPS8i3HKPwDDg2NV3maUV+cHJtKkr6xQJ8FA/Rc10bFvey4i2wAuN7DdX
zs6rC5CpzMlpcjDs3yuJoPUdRWRWV+o2+VQh7Zt1oTu2d+61RFzCz4D6w1rCyG8EBGr2L2MqjxFY
2F5OZHxmUHHlrlTxOqkMmo5A5emwLq/HHulumopOA8vo8Eg93LJdmlM0/JVG5M+lnMzf5UG0pLZ2
Mx4pCq/zzxSPl52qbjHf9cBakLUAFG8+eVusxmMnx73MaHOkX+OUuDKa3nujB9DTwaewlxhtnaoY
pJyuDGGNMdk2m8JjtgRsLzHyVgY6eYJREsv42MT0Qg/64rC9viheN09NNXUljhgAHuqtzWpzMCmy
VxhVjIP+PhpXclbLj8gdeTZbjR/8VYaBkt/KXn9y+tqLjBo1oLFfpn3Zoc+XfYA1sbiZo9kL78SE
vvz3QJvR/sNYyRpevOsmR/3ioiVYgR7lfTurrEbVqxsyZBL1dgO3GiB13FYJ80xVFA631LS2vjHz
sE4P41rV6UkStPteJ6C8TNG1fmiv6xQtyT2DSxk9dTyArcMcVqA8ZDxMqy/MC/0kbzcsAUXLB22K
MYxgrxmkXruUU41k1BPzrRee5URYdYkcdFNPS5+wfAtX506oVN7MymefEETZb4zo6T781L/rTuI9
0k1irJLzCLXzd4tPW/MQZiFRCQYe6EZBQpKfHuqRQOLglFOhv7+Oq3OwaqafaePPPzcHnBpQq2oI
YIsC+4irdkGoftBuQ9Ur9FqlS9HEzfap6UXrzlMSees5RtupuaKFqU1uvTGdh/tQhV3wK7Doqy0D
WC3UeRJNzcexWsMq5yEkibmlum+vqloq86BA2Fw/RHAcrQup0eCXyyrtohzOBCE/T3Tj482bG7ko
SCdX9ogKc71kKfe99NuKQTdXMGotLDHbNGg+143j5Oot6OIvXCQmdU4i5Vd5GqA+cIpi5z0u4SbY
CSiCNckZszx6XOu6e7/4TaNPlbAde6dBV8DdTF33hiPTCcmHamyTzE1NJ88ExJvgUQrftPkArjzq
U9sMoqnoFNpvYrlA8L8wW3l52sV6KjYHFXpOlomCtD7wCMgmyrS+JCkEdtnA0u3TMkKulTVB0nv5
QmTFsm21sTwDOE3Skxpt1eSJM/azbVsKBqYgi70EYeTFrxsIVkEZ8J5Wl4DC+jyzfQC/Hw/4Jpvz
wVtuYsJjwLshmanybej9F3zMCMBu3M43OOj3UQZWYj9+sU0yygxp3Tgt63AkM0BEPjLpjmEWZVMX
RPbJpmzlIhv9at6yRulgLULHve5sZbLW+ViBIwzzm23jue40+qaXIE7Gk+l9yGZZS3id+4mQ1bnl
I3MFhZj+ZWkqN2ce0Rq+HF1jeZEQmc4fBsviz0gccFH0S5iaTPGFL5cRf92WNgmmLavbgSWPKB1E
YwYs8qIvXCX48yBcHIrMi4YWvvUSgB9XGGvF+oWuqYCOD+z7Rr/GdWrSgtTKBnctsJGv/lY7cvES
z303sFD5da2k/4EmnYyQs6g9855XciMAzETLdhuKBYzivGGmp6eJ+xF7WtQakrOtVNtdV8t9fRFL
LIdsDO38OMy27c6YW4HNdWj6H0vNkPnjQGjbEv5BXnPx1rn6nEZo4e4tYQNwj0bFH5dQezdyxt9k
Nagu8eepT1Tbn8CVbLU8LePM2nd1xNvuJ6p5NDoBK+MnFlpiHkQ3bgpAVc66uQpFl0uUhfogi0hQ
rzl+2dU89BFh82XwmJ/c9Uv/9g54cYVlqeorPC6cC/kz2thq+iytV3cwLR05HbJ+qJBFixrVf+wo
IfWPZAhU9WOEC8VQEMMRYtd1G6nbGvhud+0iurWPm2miT62TXpBLMi/h2Whhxwespp7LWW11dEbl
NPYz4Bel+oj2kSD9WGnKb5IedX20RPOxuukjF/1sra+g3mVxt9x3XYdwwVfz+DkKUwvXNWGbn1M7
T09aOB5nqseM8vJx86V6buzm8YJuiDEyENqWoKgRLw0X0uOdIF4kkgeX8opcpGeH6tQgVPPyIYmr
4BSjy6wqxqT2dCbiMfROjectL1GXdMNVy60INqwd2YJ659vwvvfTGXtNggBScJYJvgLFax63ajz1
9fhOeibdTlgSYtxhJTlW5y7hjJynlhN69SDM0LQI0OHyaVhD5MtoNKYvhgbxbRLo5T4yXqNv0rhW
wSWEx4V/ZpgE0z02wBu19vkAFKR19X26RDW6Shq23SdRN9whrYXdPYBuxM/XuOPNWct4EdnKkDHO
MEHTX0HsXB9Swdo4Bwb5q98M6Y8wHapvfk/67l0f1xvehJoKmkekTgo3UIkNEbBMoNdWDmahDxcs
2dbf2JycZybtTdeR4YQEuijAselOeuKX2rmSkUYXoUDpaIyDiwkoyVK6PnLlTBbwTWUp4HCZAOIJ
72XzDmGEzVp04ubWeUu2gUkg03greBzZjOtY3zW+f++oLMLYfOGLN5990tSFhSFSAZfyuy02K1J5
MvGKCa5uBVdzmgvtzWlGwdG7uAr8K6zObXyfJu0HuxqL9dx9izmfzuCVsyKa5fIhnitdDA3w1iAL
mCFPJ+dbvLZJheUndO4GRDs/gwnTB8lwgvCwwmNr6z6uiYf1sBrSjOHh5tBQ0IzR9Z6u/EIbd5/O
hpyAvXfwT1Uin2JZ5+tIHtrIfsUwRqcB5MYSiaxvgvHtFARLAVkrL9Ta/IQfSX3yLCrKCYzOEAC4
9iycuKyKD3mVkiknvcW2YukTUcmjXeOboIdWsA4h8QEsqcviyl4UG9K7nrX3lXBLEUXru7YzvTzX
zvvKHDYEWcnbad7uacV1xun4US8yuRmjxJyqJfop6/mBS5SL8w5jGLZ6wkzQLh9Icocj5/a2AwBh
7maNJajzJlhg+dwg2grCYDyLIJJZ4sSc+63wctYP76uYx6U/cfDDNXmHPFYAulKbB8LvM2lN1vQE
PxN36EKY0Tx0akMmr0hWRFVGF/SYSCSdM9O14RP86mPsNFWBX4h3xQZPT5H18TY++ZxGP5eomqoi
nWv/Q60DuxbD3KLoSP1GNnc0pCFyB7Ol6wPchuJiIR0XF560Qub4/aifh56q6DlGZsrdEB3Q+4h4
QmeMoxc1c0Yn3/UadkXfBF5yTdoq+twrFbosWCf3BT6RETmnZqg+L227jIj50Bd6k/oscXgzDRjG
vK+3jylDJfSUAAyaq7XzP8MeRpvMNLX5HPcD/2k4Kj+3SlmMjpWYU5hOQwzD6brZsIEgUfYQea5d
35su5d1NzEnin43PCRTXypvYqadGsSJpOw61U7dUD2NYjfbSBkz+qrZJvinWBesgRBZ4rfx+XBfU
l9bUFnxqca8M7TLtuyCt6fcxhrncR6FJazO/R7IVOdJl+EJaNVgEVUndlnXVd5/0tLL+q57i5ecU
QbWUmSiAkt8gIkbtaukoKwDQ9pOnWSitT75twamT3drKMoZD0zOhrJKnXgu8kINN0M7J6wkWqsLG
5nFaFr4hNDGThA+Vs91TP/S8yZXtAoqFpSFThgxrOJ7TsdtoZiRfhxxNz/RxABZfPg/ATYyPZiRk
OPfEjuLc0AqxYRqg6zhfnI9uYPwW3XSe+6ApmCakRNDsp2uBo+AdMG8j9M+U3gDrMca3oJn7iMfC
bTOnFuvMZ+IHm/sRrhXknnoevOliejCsC/QFN/ydhDtpcB2ChFUYiiYKsnmmQuQk9hXWlYi7bMHz
bMsQTGqwip1E813Im6Z/53Wuax4pjbq6CBHy0mzSICA94dwCl3A2biw5IbZ+AmuxRlcTSbCVbvO6
boWNRXTbOBaKm4TyCfqaKLYCMsAxqbK52YZnZxPzwgZA8S4tdPReHjWwTc+ZFMtP7SXCzwR6gz92
qwcMZzdELS/Bu0dUEjk0URTzhNg983RibqdGeyeJjfyF2SD8MA6evIHxHA4UTedusBRS8RAGE5sz
KWfHblLBG4YjwAx8Ntu2n3IOx0841SVx1vamCnLjk9KvuDh5clFTMXvJwC4B85zL9cyoezfRZlrz
QLdzgbUu+bJZWYGqDVfiDnOs7754JE7cSbWIBe4GrLzbo0S4mlmYLp6rqNPkG5nGYMtx2Gm6y+St
Up+2lPL3EA6m9WnzvJnexA4Vtlve2/UDnCfFT+g8Zp6Pg+7qy4Bwq0E9aRlosbH2bprV4j+28i0w
6mwFxx2wEvWP1G9Y9BRztp36tRvjHNW/0gHp6bIRnps6qzx2H5otxQkRxjEdrEyqdUSijQWssBHj
JBe1lIjH4iB8N9S9916aWWAnmmT8LlliYR+3cOzN00JX9a1bOuejr1gLL1uFj+1pHAMD4m6/+Q9h
J+anepQ9/N+X+otoVjd8qWik5zyo0GYWpInnFZgAIAXwdnxb4dfBpFjtk8nkbltMfVnk5t/MyVQ3
ALVtzOWjxlmYgN3UfkFQ10ZZx/wGZuq4kectTZvXUIjlHdLlwcc6Dhd9EtskriMMcBEkTdHaYkJG
HrmpofwpGkfnUxVPohSo1GXCbX5zJp111a2cR8cfakP4x2EOH+GVzTLto3nXF5M4xfCgD/KlhoTv
FAWulrdjHyyAhLXBBKQcX9HlwvtUnCbHePNgm2DzLrBFIXd+YpbP1RJ4950Xs6kIolYjhYCWpLjc
DM4VJzoEgbmvRl98c00nZEYQyS4nE1Kb3EZUxeWayhZqKn8eoLmgkehPfTh4n1ZJWYYkQpx3Sdhe
bKCGN5nN934mD8z28LzwkmhDTNHGXtHFNOAXXg1jk818S9+lS7u96FDzG7rw+UEKnASz1Cna3CfY
w9dvcJ9d59O2Yg+8TN3cl45u1a99Z1d9Gpa4w24jXD+fu4qS/hE5ORzKZx/hIdxH+Q+codtnOU5Q
2tZbVA7JPD8bLJZXfw2q6Ja4qZZPSOOrV56odMh7sU6FPzh1E4QV4htpzMOUcnAdAQPGMtanLPgy
QLfFMh+AwO00uE0/TH0z8VMVLvEjhavqVFZ8wrFUrST8jpn9lqwh8eq9N4NrLQ60aX/Xta4vQ9+y
LyP0mArxVTovJ0W1wVuFTbHJ5Fin1wgYVZatTay93KXD7N9yGfK0GOLubUto62da6wc5s6CQcrtp
tnXImrAn72HHuN31xM323g8S92HDXjGcWr6gxdwAhHAaqI6ja2+d8286buMPYoRtGQZdKJnDWYf+
ilFjwU0dyG4jkPYPfjdi1RlXV1TLMD9FLMY6WlNvfCdEUsFxWKj0VrfLK0Sf0fYyor/9tfNn0HxR
hpSZFOuaOw8g2MvC15VkK0H3YRdPt2Rzp5C1tD4pJdx95Telq9TTqka2IDnhx1ds/pCcAYZHujD3
0A/1Y+UJLed1G59r6luZo+MIhhu0peNwZSoBVz4Z2fbe2zpLM9sy/wXaefl19m3ASqKwJ+VzELrh
3KxohJIt/BH46i/3o50Nwi+pvYsNke/IF7Ns4oaALW1v1xFF2ZwZ3+/vPEkSDP4iyAdZkXl8SEO0
jZx9tKUMz5BJ6zFXy6rsh6nW9U8UGSZdYAuekYbRVY+rbOjeAe3Qhs2d5zD+fuCip1Ar3Z71sMHv
l1mzhmUIBamf8RTU8mypKXtsEl+H+YyF/Z5ovryIulXxJZY9BGhYhRpQtsEmpEVT1bo/g1s0fmXC
ocoL0zusNhM4GzLXjGLng78b5nJvhR+VfdzN8lqvmONX9KL0z7FMaXjbm7rFS810Xcwd65pMYUMT
GUL5Pr1ZA+vrDHUeiwCXKCs+J29utAX2DFighCvsx85MKjYWxqi0PcdBN9YPutIcpx5/jvqTncT8
bQKOi+R09lFnnEVik5wOdfIMGFrD88GLwvqOBMhofMAhIF2vgQ1W+sGv4Fv8IxZQ6T8siZzsTQgx
jn8Z5qo1T4lSffC6VZ0Ul+itOWCeYGF7S3Fa3zBzpQkfaY0EQSFMXXtPlb8BEZJRgUIEZvqYGGyi
FO29hV0VjtNOwF7hE8yMYpBgJj98CJDd9FXmYdVhT37YkRvSNfFcLPGggswSDMZtg+aY4NL46SDP
TGEEPy1Kjv7JVW5lxRzDmyOXy6S6L3ZasbqhxDW4R4p84AsqIcOa8USSKgc8feIFgKfzswrgdFVo
3kVQ7Cw4TmfYRMTnyDawv7LcQ+bATrZHsBuNtH+QsH3zC77Ecf3sOuL1OdoryZL3ZnPTU2yb4aQ6
i2MjjiBKnnlS0/QnskjhcuriNhxQtUKgnY3IR/XvoW6dexAj8QPXNiGRL7NKWzGfeYw85peBVoLR
DOkLNHdgkgXe46A9LLRqFAkYOl6X1msWMzXOdxJBlnBZNPs+f6mCNBVZSpg02QTfqBch8WdESE24
ZEpt+D2A1TcvSHpHsKpHLXTKq8bgAaku3ky54APaQjuCpr0GsXT0QjR8YMq2D8fwfbqohZ+iCu94
5q+xfiItmeT3xHiAPvVtUzVFsxIRQ1Hgo+VjLBTrHPt1DDcv/R7MukfiYR5sc4Ly18PxScmJ5bEe
SZo5hOLrMRXcvjd4CoRsaq77coSfZtmlJnlErowdrcbspCqG9lQTZfoymYgr2k7qbOvE784Y//kH
Kt34j//C199B+DJ1Jabdl//4oBX++6+3n/m//+aPP/GPy6t+eFGv4/4f/eFncN3fP7d4mV7+8MWp
m+ppfWdfzfr+dbTt9Nv1q1f99i//p9/8j9ffrvJh7V///st3bbvp7WpYEbtffv/W9cfff3mrS/7n
v17+9++93f/ff/kgXv8jexEv6mXc/9Dryzj9/Rcv9v+GQzQOvoB905Syt3bb5fW3byXkb0HqU58E
EQ1w0H4rDXfaTAKfGv/ND6IUnvIpMuyYSfjWqLES4lvkbykFLyuN0jiJcXiPf/nv23v6Z23pnw8E
o/H71/9/imAYEp9C2oJGHqxVFFfcdWOGZhnXgIb9JRWA74bBEmadifrzvwzKn3zKHwul//0piQ/n
8zQM/X3rJA5/6bymfn9pRxhDcwJ7JukxBHkzSfOqM6pAh9j/qmr9+2ei6gibvygNkn1rzqbFtq0s
6pEjQlviakYDwcBfutC9PYh/EVD+82MCBC8xIbBf/jdup630BNe4sb9oiBOgdK47FhVEpLrQJJ1U
UWHa9XBMq6u7tcXpK9sqr70Juq5GQpkO4XUgg/MRnqhvtb+gGWKBeiV4bnCMsBe/j5FgEOvo3QE0
4flPloaVf7bwS2tuU/R+3ATabbc9VW05jpP3F5KFXYvD2y/nI0UVp2hsgug32qvnFr2Bv5fO+lK3
wXDpddxn9QrRouf7FaCwnfBzhePzx1CaKBdLo4oRkfK5MWQuGeub8wpMf4eEYvxX3cO/gQH+X+n0
n7fGKE3TNIn8FCTXP0rvIhz8cIoe9GXD0eKGUd99RU3+/3B2br1t41zb/kOfAEmUROlUlq04SZOm
TTttT4ROZ6r9fq9f/13KgxeoZcNG5qQ9mA5oUuTi4ro3iyKrWs5fZ4qlH5VFpH6oDJY72bRiwdvS
ePcW03GvNXQhHGQgznq0/9QjDQ4tryQNof0xTBucTxXDBcq6pbU722FgYZZQNZW/bOusd7NCwquC
P2Z+XA3zzh4xMOMdabsZIM8NyuvZOSUM0f5cI+wwkLF1yzfMTtdataA3b17UD/nUTX9hS6sVrl0W
X9RpUv7RwmZ4n1CMT8moEhq/YXJcdX1LeZorcGD2TehnvYj+QdRe31EMvGV1f7aMlGEsTROsJl/N
3qqgQ/K2Wuto3RsTV+8jTOmpaHGMuqx+nxKECb0NZUiL8OzYlNZO9wXP79SYaNLsK3TSeQVNeWgV
invXY+q6uU4OAIPwmTRLtYip/HE6SFLo2ShowOvHgZORxk8pdedpeM4bp/mQ9aZ8bwyXDvVbwVCw
fqQpxel4MbeYY1FH8Ut7/KiL+HExeGf0yrDHkPKXOb2zUebbKjoW3kh8MIe+cluqdEA4pEeTTQC3
IQGAGQReISLzXYyv/xvFEfx8AyRxy1iVNNfNLSErXyt0x10gge5xt8//yygsoEYodVRza3Ak444V
zYzKHyHI7bEG/XvS5C3ymrZSmjZbgpSBeqPGnSfVrWA+6OqhZlcyF4OC36iNxU7Xls5tFu1rrs3W
ox0k6V2tLxGARR8feM6H+3JU36fh+t+aSl0DZWCjUNtdNUF/6DT1YshMPeDLgdBWuxa6A/QAKBLX
D8AbEWc7XQmCAswG9fqsbUhcpxYuLEzX4c3g2Z3eueCuQKvj5zkfXqO6it1YCFeopR/G9RHiwQ8e
XokbNnS5AqhVEB02N37VOrezH0UcY/01W1Pf8oU/5k6JIg1MjVSHh/GrAvfjYNTzrXzq0iC2jkDS
YtdySa+x4Y9BhNmCvzQMUlVd4VPBLXbSuNm5+ULEdGyDMrDFDadrWy+NtrXTMqmnyg+aQiUkV/Fr
SlS7n1qZ3ODS2hdWjXtc1S2WTJAKn05o5mMMvEIrfyg7EsRibWGjrvCTnlSAp6nimnk97xsVpPjG
Ljo7NLaqgoZRquKByeW3GTqwQkr0VVn5FuSE70lvFvd0jFD8qm8rT5CmPaC8K/9t2cEfeLxn95kh
gp0VmPGNnbN+tJOdY6ug4VInPljw/bdiAtisouxKp/Qpa/xWVSWhjj5k+6ALYDn1Q/reu95WdWlq
FtMnLunbu74NQH9BDQo/MfIk3TUFPaDBJMP0KQm68S7Ny2DeYzAzf7m+4Gd7l3EdUhnVsg2O7pb3
2ZnW2CRjT9LEs+mDJTm1mROaN27HN33EZjV5Z2gmTy/dIChu6J+TpZpyonJDUqF0X2qbZhrOjN4p
aHLlYa7qAWe8eTxGeRQBisjsiYqPoPhIMmAhGf7Ows1Hg96R1S4zR4sC5phM+3AunVdJxTY3shlO
BNcgD5nBt/SWj5TW9dFJxs6bmpD2wgrkjkKdeghOZv8CNWLYp2GTwv4Z1IeiXyI6uTedZxtKTEVJ
AFnZwC1dR0xKwz7wc8gnT1W+WN6MlnL/7s8gVEt1NElk4P2yCSGK02ajLufCpyRLwwGVDL1Ohu/X
B3kjYm6+AqNI0i1rfelu6aWjrijZnE6F3wTZr7CKnycLKUtMvW3naAPENbo6RkL5XKjLPtEshPeB
5Ud9eNApObu0C34sKeq6U+XcasN9FnF49oKMqY7k8U0Q3eRofUCzGbte2P46XvqLRv+MZW0VoeuJ
thu0kBOgEwWMWLulKzsLq5uR11/2R/A2ayexewB5P6cwtesHalzQBaWXQyn6Lx8ZGI8M0eKIn+W8
w6KPaj8WPsVME8+VOtrV1v8VfU5qPldrCOuEHM02CKM2SelmKVNRiSBR1hPd9povcr6rWIKv17fS
hbAhdMTTtqG+Jb2bMK0CPtD1QMn9hkZE3tLrEoQZh77ro1zaFRQodK4iWg1qW5mRJRoIHBU4KdRC
i2qokX6LAhpyzO1Yfkho1Xw/hgimkCIZ79NjkDSxihb5EpQIziVw/Om2GECF4dxNuR8VRvwV/iHE
yGY0765P8MIlw2NVAnBSWRI8vU5HWVqUK6Yd576e19ZDkRXjE1Ex8sowNnZNaEQ/r493YUH5YFRh
GNBcywin4+kTXTx0iHe+MrSKbwq6lTdDSEm8BF6nX3oPI0hyzxRz414feX3/bEKPQbpN6NE0lXfY
ZmQno5nXWA6Zv8w5vtmtELulXxpPpE3y2eKjAr8WjRe2ce2WVaW9S2z89jlPhl+jwB+nvGcTVUrf
Zr5Sgx3nZU3leLWCuD7JC58T+QG3KVOkvLYV8KcTHYCCFshVgWoD2m5qdwkVJ1AMvT+Yornl/Xq+
qARLAgoOTuRLYus/tSgTWXUJfFfy37wiKb+NRIXvto3U3Onhe6RlZDwrkSx3+TTYx+uzPStP2DRH
42wKOj5S0dm6D40CkK201MpP6vTZNIzAyyqjfFGWcnpgf6lPMgtvBIS399/pNtJsSl9r0sIlZm/b
IGmiHsMY8pgvZZNEnyhnjf8acVOND1NWi391Pixvj0ap25epj9oPPADMdjfOgVru83By/qIxvb3r
IVjgajQ31vemxVbF0w1DgU2cSTpMzjP0wS6xG9NVezoW7uQyd5/UVJFYh/U9DxYYIlq4m8ah0w66
nbRfC5OmJCINyx99KONxl5ahvM9wdD9MWRu68ySTFuJuMR87nFbKQ7PUXQBL1oZDppRj9CO18+bf
61/n/F7TbB63EEV4+kmxVWTn5rKixHHl05wyeGi5vN0ptMRX0ZrRja9yYSM4QvC4EiR2FuHl9HAV
wyJype5KX6HgEYTTozY6thuI4tWem8rVW/uWu9h5vdFeX0AWDxSqASbx83TIWo0BsZq48FXT6I8W
kNL9jJLW47yEEN+CxA3SsdhPeRVQjWn05LmV462k7Xze649YK/9UsrgmNtE7p0V4qrdB7g/QW3Xy
5qG+7+vFPmpTuMxuLkPtQQ3s5Z/rX/bS5LkQ2f2SEE4qsUmmLSvAmNU0ch/hR3pIqlJ94j5TPIMz
4U1j1z3FUWL/CDrZuiBjxQEB1OJf/xHnoUfXKaxRLHS4mc+6sjpK1OQqXVt8pRDVayZkfAxjzK3l
WCe7PgQ9Q6XTJg9J1I0gzqm8Mf7lRfjjB2x2QNmS2dSBnkNvmcqXuluSF0hn6T4eRsWj+XT1EFqq
PCA3y3Y4Wipu7Ojvs1Vdb5XTRVgX6Y9bJehmjMhnkft13P8Mu8L+ZBpLe+POXm/G05Cn65rJq3+t
9vH3Rt7WtVS7B11dd5mIPsLYV11Nz8WNTOTyKKDEb1+UjXU6lShMx75qyHegjKleB+HuYxPM9o0M
+LxIxIrpBiU3QUEGL8ZNqBCD0zaGXZNWwf53c2OMPk8tBB9ABeVDh73Gru6n4WMR8LxHRLOQ6k3p
v7aRiT1qGOupqMwUC7Y+9Yy0S96dJJz+uM0a9FZUJo7W8jntcvF1GpG9KIHsb0TL88DMKPR4VYUp
qXNs9f6w0kTdayxBYVQZyvO6eFzqNN4nRnTj1X2ejjCSZYDGmBp1uW0lP4DSmPZGlvtQtbSd3RQC
5QFctCpufnSQ979eDwm3htuEJUWnmhc3JcOpWQBHUlie1YTB0RJ2cnQCKH7/YTwAH0OChlF7X7f0
H6ev7SA9xUOew6cLwi+5KDVfQX7rRbXsqFKXwbuzO5ZT2oI0lmsEiOR0vDHILTucGS8oeuUxG0O5
R1dW7Ry7nX09GIf3jydULM81QZYFpraJLkXRqtE4gzRFcUFzFauP6AJV/lwwdHiQS14eri/nW9V7
E2gEL0ZddXQBkWjrbaWEpZ4GpZL63HWDayXpb9RCu7DrDmVYPCsqhKVhIZmN08dEqe/jwPZkXnqN
RteXMnwsgf483HYOsVV4GUQnkZV+3gSQkdVbGcd6Erc/VePC5TWhrmDE5lNAKevEaAEopnpR3NFA
ZNgFgXmIxh9LaLSuPXeOlyjQeq8v0cVhLS5dlVIvWOMmeskw1KLOsVJfqM2Ib6+ylq3idKe2yQfI
vdZ9KFeNV2y9T2n8dtEAAwLIWaQZdHHdbHUEI0uhlFPqz2NvekqV1F5bRjclsGvCsllWg4kJZz1R
8Ho3CY0i1WUsoXX7XVogNwXlOsgiap+nzpF3Y7PE93ogl59ZFwvP0Xr1SR0m52hmTepViHWe4qwx
b9wYF6KlIVcu31qlpAS5Bp0/D7nTFEG+JKkvS1M9iqIjzVFjpE2ZfQv4vDgU4QR2iCXAujZD1dlg
U/Fl9jCKYr/AvNbTwy4/dqnz1/V9tH6u7Tq/QaxksGs9aLOPcr2mAVtrJ5C5g9wrRd0cutRObizd
hXhsaiawBC99m6f3Zj6tOhtzXuFxmA/sHHvQnM99MqheHwSLX9RD9Hp9VhfWzzG4bSyOJBtoa+8/
0LqYR6JIfCfUDNi6NPKTOObf231xy8v54lDMDDBEBdzZpv+9UuZTrHeJH+XDwlUTNehehX6Ed2fc
uETfdtjmYzmWgOMj2BnyrF9r3mpl3w9OTGVeG1+dOjJ2zpCW/jCrw0NH2XTXqM0q25ijg1VbxodF
sYqjAFV8EJAvX6LYMPZ0M67/EXQ/qF1lMiFShYNXTE3sGZne7+seIySRKcmDlWbWbkY/8wzfPfDM
YHJ27dy8z3/pLZ44Ev0sj2kgeGvb47tH9VS3C3OaQEBQpaHkRSWT3rjA1m18unIUIm0NZjLwiS63
lUgNxWUMRTH2Yc8Oh9KsrP1g2r0/GUnpWzgHHWp+6uG9uxAAkit6nRVomdxkIajyUURkUexTgkF5
Jh1zX5eweaQcbuz3C08Qnj7kcv8D/e1tZj4pSQRRUUR+30BOHnvbOGhwUe+R0Yn9GCGzqsu6ezaR
Innj6Og7K2wK7/p0z0MJoA10MZAZAUfNWk/KH/Fx4H1Xw1aK/QZC0sEss25vTuYtq+Zz6hFpD9CN
BKLieiB5Px2m7xVIFNBC/QzmHHlAqGj7JlEDT1lQEYXo2u8yWCOPVV4WxyhowufZKX6EQWU+LuOA
awKb+EHMS+1fn/4bFLnZY4RsWB3CpBbNrzz9YRqAjLCQUfENlOCoxCNqwSls78wc4/sZ68gnCO/d
Hrvp3Mv0BW1FVZouBmeoZ3EWuJEgnMcloVGJs7k8uUR44Jz+GtOaRqMuLYxmW8v8vnLqDwMvIi+a
UvPp+szPcxG+OvOlSE3SdnaEzZbrWXRm6qtsb8qobeUmPXDWHCIjsQpDuF04FS5VkFtFuEv7ngcM
vHmpQhWi4Hk6S73v4mEWderriaPskSskLgEUjawYMKNYqkdjVj5gcJG7M91XfexRms/XJ39hnXnY
ICuzISqRH292vRx7JPl6mJKK1+VeANzhGDH3u8bWzBsH7EIQ07loIC7qIB0gHqeTFXESWfPbrYZ+
+F6JLPs+H4oOMY6d7ltzqN2+Q7B+fX4XTrXOiYZrqsNkPGMTSauo5iTlKp11oewaRUPAOoFfXh/l
wmscEGfFnCkeq7AktnMrahvJvYFjoyGflimxn+fcVo8O4pEd9rmoxJKqGz010MjmVSU+WnhPe31M
il2gGAINtZVH8IQH6MzV1+s/7tInlpDeKC6BBxLZTtc9EmFm2dOS+Es2P+EXXD8mNnR3qJzGu7y9
1ssQxpv5hkvbAuhx/Rh/hFAj1brKyvLEF7WVLK6V5za0eMSaN5Z7/cWbUKWvsAvOJm8U2M2mJRlT
4M4XpGKoJXYBXiouLvv/Jrr6TNy65cR5ad+u8J8Gj4+bYQu4dI2uRmg5U59nJF3tWoOcOca2bDby
+hDJMPMwlTBu7NtLHw32Ak8UiKomNnqnS5lkjkOjeIeUE7+nQ1VZ4cFyyG7FIG6BqW9g9XY5eROo
5JxcTdjQnI6lohKORjVggyja56hDpNV0TySgj4Gp74eIvq9mjd6PAmlAJ89BflLr2p3K9smOW68I
7e9ibJ4QWH+R1XB3fe9eupV0x6DCxdXjwIfdHCwpU2Um2cNenPrnLo0NubOmSnMl8iQPZYd5GJOm
Qgyul0emGO77YBl8qfQWHJvwViHhTaxwtlQ8o6BAkSwDCZwuVd2SE6UNZykZ5mofq5b2MOXNz6yv
0o9hO34aadvhwRWv3A4q6w7R5HSfDWazF3WHrj4FLbu+QOuAZz/IRCG2gtQQmjeHu4AMouojgSep
pHGEA4LLSKXWu6BQ9WOVCyDlyLH+KnUacsxL9R+SJj4K1QOVnbNSjU7XY5CyjNSBz+OMFY95rTZ2
JeyuG7nJxUlKyhSwooWkqHI6SoBaNxuUmVHATnYRZc+vqj1rHiVp08049jtaq6luMhr5U1satzzE
3mZxtsg8M4FbLQlMstmEU5KHilMOvDIzjcdL9NLjvNPX1nHU0l2l2vuaFtomH9jqnWfk+hl+Gckz
hcHXZqz8RQtQyEqva7EO1eBfxOm9bmf3nYHGFaIKyrNfXVo94vfyCJsRj4b0Ra3G3+aMlFJH0qTH
e9MMX8Ny+jir4ZNWiB3EmR1UGse1ssSfnHS3OPrHaUr/Qon/a81aZVMfeBzfw+M98JT7IGzOB32i
UyXw1XFya1g6I3LSubCPaV0dRmHeJRR/qjh4mELn3oLDNHb9oc91+uxqHysrP6pz+As590M0Gjhc
RM96OusugxEEM4+7ezda5bdOEXeDbfrBVBwDrcdHYqyP9Jf6fH3fX4yPkg2/1hBNbdtXSoo+rMeR
gxgVTbOLxaQecjqy8jMc5/X6UJdSCB5fUNio5Qlwg9PdN8XO0iOtewuPth85c+yGfXaL+H95FINx
KDGQSWxSwTp1EqhpauIXoVPfj+wk16LfyH+4oR0b7tibugB+3Olc6klkemaNiW/02uKFgZp4Sj7d
MrC/8HE4iDo3CkUFil+bFasmTGeQfCc+5CkD+hFdTey0CA5pdQubvZAJMBKwPbiOw5D66XzMoTGw
1CEyzJa9POJ2aexUhOlHUaao39KqvPFWuPCVyO8ET1W4ZYIK3+l4GIWgNKVLpz+hi/JQMMhDKuf3
9QB/y6MYhThJyXqFZzfxjiJCnyMc5vLvm9xFi2ftw4E79937emXKgSG9Jf7bvYCNkk1/DtausOb6
wcIh1OO9l9+o+lzcC9QdUYJBy0Eqdrpi3NiLLnCC8nsMOw5Gl8/eGBbV3pRVuL8+obdi1SZOw32T
pg1Ko0P/267boMaj0iHzSGbCgwuokWPDI2O6nqMTjJ57ZO7LPtaRvh/gi3XmbqFIPN43qKoTt4mC
5UEqeH65nBNEwdys6V9NpNev6YLzUrAse2XqzK/YTNfZPpUKDL5idjJ8g+A+uHUlB+O+NyvddPkX
3ecQizg6mWnjMPrTjKMpve80rNcNXna/JBTVQxo7CNPU0HCKe058rb0EeuMY+2HIh29WE2MJlDX5
2Pm1OfTSjZFijTjZD5af4Zyg09+71L+rvNsTty+N/JgjNAbTFOYvWCqrqU0OrIADXv7c1PNBL3RN
7tqpjxe3BFT7ONowNWAj6tmPqqO3Fr8Px1UrXPipnWMO6Q4LCetbVqnqp/95wtB1ufkrqrX2b5o2
dcUuyKWwsO2s2p9WOvn8n0Xvmpj/7IWamb3rVGbS7Rz00N9FmohPDc8gE2rUmKa7YrDwu8LqLp3c
WVrlSwMl9K7PtSrxWvyRHlmzfrlvqiT8Qp+T+jhT7v2Y03do389Y+shy0T/Uo9YfVHPOcaCWsboL
Y31yXNzgqGaq9J/51mv60O/sQIly7/p2u/AuWBEsaiUg95R0NjtbaTT8I1Uz9nOT0nDl2P/2Ao4K
vTA+qk3V35etbdxIhC6FHxJvSeiB9ghWd3qYmkgUvCupqcsuV7ypVZZ9FFvRDfnXpaDKKVJtdJgk
utsg14cd6wmE7I+89chldHPwl8qcDroWzB+WUasP11fyUoyghOpAf0L4dtb+XVVHdWxNpiU6qmF2
yvYzSgoyY25/uT7SpW9m29AD4Vvw5bZNOoshx8wScNXHYLg7KKGwPynFTHk9n0e/5qX3d2YtwY24
dGk9UcjAraEGTPq6/qg/nsWY5A1BXEGBLjBJuGd/DkeRT6VfJtMv8DX1xia5sJoUiU2ILdxRUJM3
2WqD4YVWWC2vcFwrdk5qll5Vxf8saJJuTOzS64yhAHmoTMN42ALHtr40+MDw4Md3LH8N6LXmq3ZD
e2n4NDg01tLV4ALsRYvh3BhgStJgVbUPF5LPcFBvSVQufNyTX7MuzB/rrJahqQQhVw2fkNpllOwG
bD88rGcdwoySH7NE/X19P11cawF/ZwV6yds2Q3YdYVI2HH/E3M4eq6bKo4ebeVhkKW6Emwu7yAC9
tkkNqTARdE5nR9QPbS43Mt4lze6gpquHMEmKXVcb7V5tKdFfn9qlSvXJgJvbdMRWatIhDftYEZhu
mEzQjzBV3seYSe4sO633dY4EWFKn3VWTGFwQT+VYJkVx0Cu8fLpMOnuUdTdSsAuPQcrncDAoMFFt
2/bzHE30qqnGs2fVf3hD0+E1kxc/9GxS94kj833XGvhINqlyp+PgeeNwvXlgb3IMg7q9SR2WkgRC
j9PPABMKPy+pE0EwwwWCKvelY+9GTA07q/93kdbemOODlTZfgzE5QlF5JJ3bsTs8pau+T1r5TerB
MbPyZ6kOOzxzXvXemW/8ygv3hIHCEKhtrUlCETr9kQPqqbBe8SL6SWW7JikwSu7L8f0JpGNqrAMF
T2dVT56OksKKVwslBDGZ7dHt8UvxUzvVbszlXP1nr0pkgrW9apE5ZqfDqJlA3x7ziG4UWNZj7eR7
C++su3yZgiOUFvnoKEn1id60wV5tInOvW43q521846yfH8AVtuQJKImU4CSbsz4GfTvLoKYEiC3X
Y2q25V2tCN3ngVj+rGsh764fwFvjrf/9z3BGg7EGZ4vgIOdk9owEcte0pOG+jmaTokBzq7/Om7T8
dGtjL0tti0IL1S25bfhUFGKqxKLRrr4HKfECNUUhHdidkO4CGbd/aquheoWwEVPUbs3yNQ5a0bmi
DHpxqDWJg4505mYgMyvEQxe19uzhGx22XhVao72PhsSqdsvcynzX4mutYvcWaJ+CipPi0k94SnZO
Vib6o02L0JpKa5+E2Ac2auu1/SR+9o5ZYtmSF03kqpjb/uMU6fgT+XP+LZZlR+YLsaJ0GyNpBo8+
MMsR11sdG6R2ofZeqKOd4Y3H+9fVFGU5zFOmfqIltarid1LT6MIuaA1Ay7iydvB+0tTHIe6y3gst
Jee5QgNoPJgMs/KsyVmGnVmHZebZpqgQtOWTlXoTZaoXrP/6eD/P8V+pqbTVXg2CCQvrQFG/zcFg
vEx2XFduVUxT9gB2NtkemP4oh1Y7ZMJSc89yFgtu0JBPH/j1yePQ5I2xS+ciDXYOrCzF0ya1+XZ9
r10AMEhgVxqqBQ/V5rydbjZdyRKoetLB40A/pqIXiqsYjZPgViiSnTHPzT4t5/kAfhC4WptKlx+H
uWUfx3g/BwPub8qCp2fb1xhE3CKovZW7N1sT6gUomUQPu9ZiTn9eMjV6F9e2c2hlO7t1qO4gPJbY
55peGUltR1b8CQmkAXw20kYA9M6semawunh/smZIzEH7gA3UZ7bn/vrSXTim6J7BlrDiWB+fayz+
45ji9zlrAXfRAb+ix3EREp9TRX3BEdT4S1M4vteHO7v+yFwpeWkq2TK2fdsMNuzqhC7zS+wbdGbY
sa3s3RIlwwfboCw4JWHjNUG7j1Pt+1Qt3Y0cZF3mk8+wDs4UQV1Asc+IdMuUi36I2thH9h+5uQg/
WmPxlfaQuVv11W/TGD5en+3FAQGBSZxNMHN1E/tjha5lYzVwkQ1V4Gdp0X22ZtQtzkzV1ahNy+3t
7pbe/Oz2hOwPVMgtzyKTr28zLQX5XDQwS7W3yGDGzNkVAX7F16d2tm/WUchhuEsEdLRtWdFJJ+ko
IVOrQ606hqZKERcHuT1edf1+pBnPjdt6XarNt6PUA2QBHMq1vdXF4ioptSyq11edfKpLhMGUmOwP
tODCu2rsJc6ClbmCGLcwnIvL+cfAm9CCaVmDBxzPnySPVTdfQny1Biyb372c3Mxk4dD5oYJtGXeT
ZbT05pyhL5RF7ytLKg/dMsV7S52nDyne1jeW8zwtQc9MJrjWn1eWwpYUpoShoidBjftwpet3Vp+J
T1WIxVoVslNxJ6+O3dxn/jwgGtFCWWIyLyI3cRLl9frML6wvyhODvBcRByj3Jg2rpqRWoiKMSIjn
X4UpwqfY1NTj9UHeWhxtts/JKJtDQcc9s8FSluliK+eikkmwpW//pWaDjIfrwwWVOTr1dEhwf50p
+HlzSettCb6JT2yy4xXW7EHWDG9MVfzWV5XVHO3nGPwh5lqfVPVlbJOPXQ6EAv3RjWuJ+bhmPFBi
sfZt191qbnfhAK7eVSuyCO+DM3gauOu+GgI680Z+22JwM5pFu08t9QsktcHTDfOWbu/8scyGwYKF
joLoc1ESrd/xj4tiklinL50M/Wio/5FxpmPPZoiPKap0Lw/MT6aY0z0MsuiRAIwdMtLiw2xJ5WEQ
7xcarb/Fhs0OL4IQt21hWQi7KzEDCH0Hs9i9ImgOp6jYgtNsgmJIZpEDZsutcsGFCLTiAdgSrFQ2
BDenC8ADMsw1epL7cdu9FGGivzphn3/WYAy8apFR47pLqRh7PBnc2r0X7hGGpgDDOQUv2nYcpRS0
aPQYifxRlg+htkRuGgQ1nJ4MVFtSUOzSGP369G2SPXEqeMmkPAqr/kV145/aDDAzrAcq8cNvK0oB
dzNyPmX4CQZyFzq26rVN/wFVRYIlVP1TmmW77/Oi24c0E7l+Di8cdosHHTcTU1nR0NM17PvSwnuS
NZwKvTs4spMHR8PL4T+MwuOR7wTFQm6L9pQ8eeSHQYgBVD147Gh9pwyzfSOEXvwoMOAAiNBUcCw2
c0mxWk5H/JGgxiw7HAtUL8Kt9JhbTK1b1ucE9bQbW+HiAiLlWI0oYMNscbaUTiPOIEXot4bzq+40
bW+GcX4jJzyvEpBIc8phw1AiXpHD06mVTWAkNgQEzCCS6tmoLc1tNaxmwyLqsfMVmUdxJd1DBlS+
KFXd7eomU/cwOePPUNXG3YjJNvVvw3wels7wwAY1cthGLg84TGfulPb8qWQ3De0urg7cBjwNqGlT
jD393UkSxzRBUfkktP91LR0XJGuIfv+H3UUVdq2ar5F3c5VUaRk0ds0g9LnrfJHk5t5qisp7/yhk
yYgwoCVRmduMImSXjiBcfOgFD4tils2uX7OC66OcP5z40itxZvUDQkW5zVDzPnWMQHZE0lBNvtbj
YhwzFazJWmgnFFOj8WCLVdibDasRw/SC1YuELwCxMoUXfzdOMz1+UszV0qKo7278uPUK21zalPBV
RlnlNqCtp59TD4HtQwTqB+6S/ifcMuFimg8yki/1vWpiVI2TMa19jAEjZitDfdhbB1zr21urtA50
9kNQxKwuTsCa25r0spRx0aedcpixTHymsfxjHSr23aLmxsFMRP5cVGO+i5zgNxBV/jswQhKAZZhe
KrPUXq6vyoU9jvUfmT34yWpOueYFf9zDodOOTWuXyqHK5trDgwu36QC1zXtHWdmUZNsQqlaDyM1l
15YaeosFcygr0ydX7ZLmGGXpLc+N8xDKKKznGkE5T1uxoaHOVlrQoOsA/U/3mmqe7+JgoG+HHk93
OmyTnVro042TRSw4+5wMC5DBnQrKgOXN6RK28Swac+qCA5bfpRZrj5XIq18gQ7a6x+F29CtYyrhm
O2VDj8K8zT6ZgaTBVAOArrmjunAJV1L9BO1ufoE1pnAJq89W4jifQxqs/JhKeHF7B8otmNCi569R
JPRfNhiRRjcSXtY7fRLzjz7T8smj/dS8dg7ocuM4NTSjxGOdvgLomFK99zIaK7wmzZwFCB1jmpDE
eRSErqTQVXmtljiTF9OXIfCCwVQcmrboTQITJgs/DHMXP+IfH3yfRiVaqz7VzzjsZ5pZYZWd4wTc
Ry9DXxlftHHKfxedXvyNN3QdY4Wp4jPcz+bAdnZi3gVK/HdqdM5TjAeS5bUYFjvwFnU5scutiQxM
jhUEFgtl/DKk0a/ErjkBJT7pP5XR0XIXh4L4r1Av+68WXZSOAinIV61cqsVtBHvATyK98Ae96+EL
wXL9NRla/2zFhQMN06RH1Azb+iXXQH3hIOnKo9YYcbAXUHnuol6AWOuKmv2IFHv8izZO7UtmaAtN
VNX2xQZL2kVm/pj2q2NyY/f0raiXioJLMQav1lCbD0QX+Uo7veClTpJgn1Muwhe7cOaHEhDcuaOv
Fq7yKY5pitfYbaX+Xcm0s11jdGjJM+fOZO5yJXDGA3Lv8Af97oba6zWtf0qGKJ39xqwUY/f/si7B
c6fWYZLEMkKSXRnOi5JaxdOAefoXfCqL3MWTM/g41U73KYSBFdLNiUa5rpYrNkUhGrt9sTNLeRkx
ov96/cSvJ/o0xlGXQkMOIIZnzJmAgAZfcgow5j+EbVXuAnrR7fpS033ZWl/ePxLcnVWIijUGr/nT
40c2UetNmFMRx4PkoWqj312f1k+q08Y30s1Lc4IipqsmiTv89E0+UCZhGA1TxEg8Bw51mDcPSxWY
O9r9fbs+p3Mu/GoiTHXdptAHmrYVPaV2ZdsKm/JQhS3uTWLJXxUJ1k88EHdcHrMXGS1YPxRjLwpx
Ym/o43orsl0IbPwIfoBK3gu8swlsYyUg042Bc8hDazlkk5W7Jr1WD6VRfNFnXPJ7rLytwB7p7tL+
LBKbgkbvlA+N0v0bOj8SZXzouuB7bFsPFl2UfvfVEt61iahu3OwXvgvFI9SFvF5VwvDmu0y1XGg9
yV7rlHbwm8j+J2vzfo9MOnCvf5cLN4wBsgtRy6DYeJYv2yFO7YXIgkNgWqU35CYQXy+lRwVbxRAi
EzQbggvy/n0H4LOaWK02WzDWTnd4GMRjwjCUo2Wofhs6bXZpnTDe8W+t/7CU6JyoGXFwsYTeHCap
dYYTFQzlpJFKe5k0cqEM0RxB65Ybs7q4x/8/Z+e5K6nRru0T2kjk8BdoVq88sybZ8wf5HfslFanI
HP13MdInTdO9F3ssWbYlh2qK4qkn3IFMlPPtwrKBfnr5WB5mtBOSHl40ygmgTA185oTYbnfCFM87
YV863k9cuDhSaGPYuk1135I9HBzybe92cYp+I1Ef1SlEuu3d3tpJlix0J7xozTUR0SjEITWd3Shb
mVmjlCs/tzMVibCqo7d6c2XmKahAEVA4u5ePb6llmiuCVnkPx/tUVbL1zbR1H5QRxdUim5IvS53L
k15Y+sFLvs75gNI5kE8sZnfM8HYruwmqKjKBhTuAcz8tTUMesXhHIlS3vkqNhJuX63Ca9jjhqS0G
NatmL6qUOAu73I7/gu/1BL7OORiC33weKg8wMzRSrgSsMRQpW1HoXmRmdvvCpLDm5GZHcKNtV65O
Cuh7i0tGo724/YpfMmULzIRHksEqFQpPo8QaztBm8YxJo3yu6LYexJpb0VffdM3B5tCP25PRR4SI
ZnBGXqRUafvqLWjfJE3fnOoaa2BzHXUsq4zSNzojfa3kdDTbvxXqiKbUBpwV3dojCzJrFSm+bV6E
4c9076Sz90HPHcUfdNRZmHFBB1Oz+dv78fXWN/HLonvlqanRYrBuLNoxjvzR2XH+aDhlFsHEKz8u
nilhNUszVBz78/sL33xaup8gMyEHUYlfvtzenlcJMomXy8wM7RBZh66BhZnatzJY+rT+hDLXj/fX
vNFFpu2yibBs8yOqh913ONjYnqDzxBeipX/VgpqFkjz9ezRt7D2MZYzQS1mljx2LHjl5Uj1IpHxx
2OrKKO4tYjTGOaAalYWBifPNUmT7obN6+0VfNS8oOSIR4pl4IZneFIwMhiNG9vq9oKEGMBPJVVTi
Kv5TY/ghsYV7e//pbh7fTV0AhCUInT0m3cznOq0ndtSqlKLzVRBXj0PnkbzjpPADqXnaiFiJPKq4
mPqaF8sj1ZUb8YeOLpeLSZOV1tMusqcSX80SgY+ox43hGT9Y8ZzN7vAs8SYJVqOqn1VrLJ/c3vH8
DkF7PHrb6YNC7RZWWoETV+HgCT3M7nlCdsxfhjE+iRIedbG0my0PmMp+dadHXVlVf0pmzAYTeUZx
C3nJtbSfM5yRT8hcqF8sd8Qeremc0EP776QmHebROgiUmd8S2KuuPaI8iJgallm+Nmd4aA2nAfus
zkT+i6GpmfbtnVuu1bOJK8AfmpYU9++/rRshFEFEVICBOtDs2ifR6iBaRZWcKasvx+fGHb2TmqXG
QUi78XlvAvBMpRDCZoa5O/BpaWWx7rYklEjqnxIMVUHBa3mYyI72EI5EoV5ikV1zmUTvP9/P3HwX
vTesChqWRG8Kk130rjNtnEaL2xZUbnnfpEY7PkJV10HD2rMaI87ZLN+FlWv3TcIHoacFom1idk5w
wWacc6fB/LPK5PCpb1aqL5Sf1CdXTXEoz4yuQ5k507L7dHWm3+Y0bTyLjctEXCIL3w8nigVfWKFs
e1ZpxllJRB84+twA0G7rcNXNIbQtAy06CopI8YYjGOGtr8gA08t9t3X29mI/CSCPeZE1SVoJyHbR
MQ3umw5vRy0+CMG3jiAgLdpDBCDgvMZlCMb51EEjjwfFrymJMheBvURN1IMjeE1aYz9J3rcEyAI8
/HMw9cs1PmdlVnarJMOT05RFWpe50gdxizrfTKomAhytx0+dlMnHzrPWhykWmymoIjJGHqA7qYHq
BePOfvayT+8f0p/Y1/0hpUkGnoouEs2k7Zb65bfVnqPksSO8aOrtEJPP73MO2FAdylOVWOemLh7H
Wrx4eJajR/NWTup/Clxvm6V8SGTzcWin09RkAVaan0aa4U2Pp7UznxUNg1IUjhUPYn3CgRmMMYTF
I30dcZmD/b1xkdLo26AC0DXpwe0KCPy1hwKSgxtRIIF1HcCklM1gBp1pPWle34fOhg092LftaOz3
jZk6GAVqZRL5XVwRi1oMWNG50eIM3Wd8Za1XzNmmikY3LowDdEPPp3qX/4G6rv8B5nqSmF15fymS
NpTfjtnyukA3/xGDZ5ShOc/POR153FqtLP9TVzR0LxcEVL+JwsJ+EdvcrAyWONb/KOJcO+Lz3rg4
2UHGJSgsgnHa1wXzgLR9Wi1u1Ht/CVGujyjilvdVA5TMHRFwlmph+2kri5ORwH14fytvzGU3iSYL
iA6gWijFu1tTxFrsNDBKopwZsO/k7aMWd3dKLj+ricu4W6siZRCfKk97A331XxOyjJ51Rwq9N0+R
w7iI+ujn9X35IWioJCcFKLRoTbwXbUq3nv3KfVllycmL29534n/ef/Bb0Qe8PeXQlgUCYbpccRqE
AEzAuW007Ne90nWCOiUEvb/KT7TM/qQS4bBmgGAMl3n/hWcqWi4D11ufLN+h7bpRVeJwZgARD3GC
z/ymYADeMES5n4tKngEdD4GnpdYXN56hr2aOeWdrSXu3rtuwNqumM+Pr9GlBuPERTUIjwnEWV0U7
FS+Ivf/+kHLTWt9wQBuwxNzrrXeroVQ4kbpRO+rFI2M9PVL1qfPTRJd33porz4mizAch5earIUeG
8wzHDFTL5auhB76izbK6EZ2ZnA5ma4OybK2DDOHWZ0ejEr4UI0qqPP1yFXuVjTTiyY2E5tYRvCWb
tujkRe1a518sK+uesjXzHstqdD9J0YqD5W91Q2iCbBIzaBNs9OHL9WM5tp5QWL9YcsRWSMfIJYvs
vgYNEfRx6n1yRDaRBUyrr2LZGMT2oB/8iJs7vUG9QO9xO+4HnkqTAbca6X64KRZ/S+yY5x7RjfD9
j+D9VTx196lZYBRnuuVupBiyexq6Cs0AT+n/zbOAkdMAlYHcd3f7SddmocHScVS1AQeCQXPCxEXG
5V88C/gVFI9IaYGvXb41YRVGaQ4jZzNLEwKy/alCFPEgKN86mgDvYAzCdNqk0S8X0V1M7TqNaDin
FZ7M7pq9rB6JmLK4+dkQDqohc4f0Q1vrJ6xjjxpVt+pU5lv8AlybYJfuef6xYxS1aQ4On0bqoDSV
yxWmdzHgedC67vfe9vI/TKOYax+vJXX1M9XCQpG7c7Ye8OldXR9HnybBfKeK/zuM9Nx8T6lHNwRc
5HTYO1oIkGoLz5G0tdb4hvTg+uIZLcagaJ3mdcVLLgmMgT/7StFu0xPHK98In8mb4Ynu+/sv9VaZ
Qq7NrJgcDDT/7g4EiZE2YyvIYWoI4sDaLbIHbgVImtMZm0/n1BuDFcyqsxxkgLfuvY0mzBSRGASr
4vJNF7re2gzRuYXWJP0gcYkIW7v4Q5Pykzu4b6mzHgEhbf6P+wvp1xV3B9gULqAWlXsISeWQMcoP
4ejrGe5XsE6rcvBN3kq+seQA94W6L8y2PWWvlUM2FAO3rJiU6o9S1nPrN8h9n9oOtYqUzONp7RCh
xaT9a2r33sOESGU4G24RDO7wN7D69Pc/YHCCBF6m4JBE97116SnuoDAEiRJ0385VZY4P/4eq48Z7
vVhl9wWvYyqTZAusC7IEdyiNmxG6gLjpWV33oUiW7FVR/0U9hQqbC2qJphZlt3F5lji7k+JtYdao
V7TDnXUJ7K258f63ck2Mgp+Pkg7uK9vFySZeLmPjW6jVwBNpLunjR2vwUvKVsg3nVEtPXaK5XyXe
9tHSxTLszMV4qI3K/Iv54/iqWbF4SAtFCdYBqMX7P+xG0KQQ2JCgVM8qTcXL34VorNmPNRo16WpL
nyDZBWMfUykNKuPVomR4ZihaNFrGN1eV45f3V7+WkfEQddr2BJEEOPnqbltKCpGVYUYcUTKOMvDy
ZHpOY2tsggziBiJ9uB6Ghdslb1q7qadstP7UzxTFeVz71sIJEpyw71YUKKHCpPiER5NIo7zOxPYt
8HX5hSvMg599I/JBp6U23mihgCF38ceZdUvJp63j5GGRvQxD+dAq7fDVE/hMKyOKKQ6Nr0jtYvvA
hfJGUsA4glkxZPXNdHz3hRSqRuNsQBaB3tHwt5bPQ7DdHAf8+xur/IQ98qU7mwCudXkovFzko726
TqQteLn6ntsYnW+ZTem///qvv3cIp4ArN24eUW7fTlaFI426G50o7jwRqkqRvqW5zAPLnJ27mbJn
c9cu3n570W3YAqII+MsGhLl8OI5j0xQajiZmrHetv7re8qH2tG+xrcunulmrH9KZ7YP4eSOk0zaE
h7k1LFAW2495sDrK6D+lToSGdvJAw7V7Wyx6C26iGair0i9ttSZ+kR44k3m2vRcERJqothlidi7T
a9Npfr9goE3Gp08vc4O37nFA6eDGidsZdiS8WJyNoh3ucMBtT+9v9/XNySpQXVHkA8sFte5yuxth
phmWZnaEEZ44S/KJEC2REE29mSKlPpKRPVpud3Q7w+t6TpUdwfyxg05t5MkbQe2qzhCHejb+fpbO
50+xx0TNQIry53v/pReVCUUqq7LY0Ww08m7umcGKRpkOjs91wGGVLUEnRuMBuZ8yyc7G733u7MiO
9SI04m7+OBqJAexOYT0sk58cEAfBms1HhMJtvy4THxqN4K+59WkKM/C+fH0iabxSLI0dgXpWgkV0
COKZor3PCmc8GkVcL8XjAedgQyEL7TubjUAghwTSirJ60u+h4sX36ly0+UHQufFEmwQQbhlM78np
dmkrPYMygWhlRSJVksciy/XzCIwoqlunPojWN5aCScugZkMvwrzaXa7mkCI3gbF4tGZKjXje2gbJ
1HlhU69HraCbS23SdpuFGZCs3XtKuzTr5OSZUWVldaRMiOAmkz7daRAIDw7jjaiNVZitYn6xAQL2
EGwGadh2r6YZ4ZINt7aIkX9ME+tFXbPimyY19Y6W3Xrw1m5MJthGvgITFjXEp5+Y2l8+NFWjaMK9
2kDJliK4nRC3mxsIp8IxH0ZRSJQwR/NtSvQfuWdknwoD6CBGMVk0r553lxaW9rCiJhLawuyjxC1E
tKLVwnygSBBJjb+8H/Vu7NHPJhn5MqZySJ1dfjZUJDFF4MqsoTRdgh2xIQpMkGhnWcbp+f3FbsQ8
6k7Gz+zNho3ezsYvW8OMznMRgDIjXNONR1IP605ZlBGlQ3xQFqWcfhvpT5oFvIdqF3FOUJWX602i
mfiEQeHGK1BNqcFsLt0yO3iqGzHvJ0MJm+dNmGL/8Tj5mLeNyGCVIO5Ot3kVfp0MeFxXxn9tTyyn
RKw9HgAE9/e3c/v5u5BHWQtFnVESIPA9UBX/clEZuUOPcJHaa+x1CbIE2VHifQPujwkdMR1Rbkbb
DLgvd7EtndlCwlWPcDRWHhTPjd+6ImmYUaFrUviZqdQnt23meyzK5n/KWi5RNZvzvUQw4pWBjfXo
2QxHraytV0R4hAha0hoMWbLUH5x07YJVU+wPlkiXg5rheoMYFdPc3DrAfIrOLqz1Rlv3duPqUWHR
chdN/MN1ZfJvFtmkXRAHRSd1P1HT2rUcEFXWIzy/RwBzdffdTtrq8/vv+vrTwUuZog+tKVpGTOEv
X4JZJkWOHAGNZhT3fKYyabD2PUUDoApUo7NDBuD1qb5cUL9cUJngeuez7SB3ofQPi5A1ncy0/Geq
i+whfUph+2nDGFCsOUi/DNRl2ZxGyERNf5aYYkEKd7y3rqvbk5PR8aSirO66BsG99/fl+jrhZ4JE
35rJjFf24z8jW1sgfI4TLVnRBu1AWthM6uCDDDAOXvQNUiRroR5AS5foxcVyuSWYGXkguvDozhKk
ESGfyVCray1Q2nyO4qqhb46c973a1F2IctMSjoWpBHbVVgcR58a5NmlOgoHA4wE40f4weNRrcD6c
CPOy8TzFaM0bi3fUSrrRwuZ54RIwHIAyc4VYSqpVdDHDbGYQCax/6ErnJE4Hv3Vbai2rQQ5mQcJR
4E/22ICHRjFS0w7e761HJWOF/QlBE3Hl7Z//cmXUeUoRBAIgShPHxJg1rQNDHczfjqSk/RvkGDAD
hcZ+4Kg2rlZvLk1R1k9OGC/Tcs4rpzq9f1ZvfVKMqEnotpXgUF0+izrIGR6NvpHaHCCBrjaftdX5
Z0odSnBdg/M0FeWDTkZwkAjd+kg22fOt4buJ+Ww/7JdNRGK2j0Vrsolr4zz2nRWfuljgJ65VR0vd
ilNEJxJxAKfIkxiXS+GxYCjNwvuahrkKx5z5lqZlOdbLPVe8Zf5+WfOzYGNgBJ52o+BcrqehfN0p
8+REtr7U9/qQCV+MqXuQSNx8KuL79tVvAXj3VKO24MauzPQZKscNmKE0FOVZdc7K6Ysxt+LD+wfl
J0ns8mbnqbaxHI0bksn9B57RBUxBC/LlAXE61VU7B7E3kASKJY70xEjuV2NkoERfAihrNj/oGEhC
+2jEuZzR5yVt7ENN7c17NTfQjShHEfZK9jdcRP2ZuZ4GANiqz1qvNQ99Mf65CggWngZSYYzL4bWq
HOME7SHxkQRJQg1p9rDXQKUkeVyB+1/Tu/cf+Nb+0lMjVdvIPup+Sm20g9EsK/0VRQo9EqKII5oQ
rAdDgGGkoR0hTLcXtt9gwtpmwMlUAOn/y2NTMA5U49S1o6WvK3T3By9w2McwtREiSRKj8TsIMmc0
eO3zRP4VwT3BKGCS6WtmTu65HUbDV5J1iawVgx0xmFOwqHBJxq7UfLT1x+cBE6CnhPuRKYrbPXix
O59de5zCYd2gn1Oy3DurJwMAYWrte6gLnxsZY6JcFoHRoWJr167PKq5dz3hx5dadvhj5Yz2jLvA/
jSb7JJMShc4SCmWjrN0DAmADVJrJ/fb+y7kVtn7dq93hb7Q25YwxLuo8vfVlXxpfrd7SXts4N4LW
0O075OaswANCFby/8o3gD7oLYTmPApiWwnZsfolbc1J7ZudkhOXRap+GGa11TXTd+f1VbkRHsHJc
6Q6tXWLk7jYFMzsXNvzmaBQ9XpDCas6ZUT/N1twdhJHrYguPrl9W2p26sjSQPhcJYSRJrMDQqwmL
DCDbygoAyVHw1ZWqIv/NJsKkIAfektS904kCu6Nvu5xbx6rmu8prFCYI+RG6+dYm0ptnWLaNg6x9
2zBt06QxG9qGhRzQqFGVKpjojjz0inWEoLu5FNFig9OA7N27IaeKzBJLEw7JZtGGrad/guOXn7sa
zML7J+PGMISS55el9tlHKQYQvLYdKbblPHtO2kRdXBdPJoysaPbi5rtSi//m7tz79timD5lLrjdU
0vFbocrHobJ/COD/BznR//KzmIagFHeDyNOPlZf1Zcl3YVSqeudoOGmGi1vr+imrVdt3YYIhTJFN
y2tTrqb0Y6vtHt3JbLoQEyEEPZYaIBpKR+0fRa/OR63UGyUjvfht5AlYGG+pvWwQOle8/JFXZKY2
4hNp1GD2u3rOd81bX1MFjJWqUcCY8ODS/IMxzOdRT5+nDf88FNmHpVHuba36Wlt9sBjqS+cowbQi
SPv+670OL2R7tPG4eODGIA92GV46hpG9XltrhMB+fI/O2xCoCAMeHKLru21bhQp9cySmSNxNQtxY
tQbkyNbI6tKWakA8x0X8oo2dHTjqctS/v34mbiMa2ECSYLlc9XOaIc4saEt6NOhGG0EtFNBYO+XL
+zv3M+3e3Z9b+QHHnYyIzsPuoWgZOWsnaJa7ihKDExim5dGzkvHUZz0CYPhTRaXeNecEJxS/Wevp
jN1dG5IXi9MyG9NJwULgVJRLflaEMF+8IV+f7MkGCc/1esrtVfv2P5AzNDDxFp7uDc7Y6FFPJ1Au
pg9/6gjneAMox5HdLN22BhVEx91hWNZ2SZzCtKNNZe/H0nS1j8LOGOaqidZ7PPeBYoz6naKX64fU
q4BgehnNj7K0zoz5D5n31++Rn0PLauO2w/va+3Jgyjsvee7ZUbohXTpZomOkJ+adFZuln4t1RXxG
yeCVolCoCvsfOVYj1HNR+GT2qFVKdYgkRNaDy2R7r1fvnWYKwHLqTi7My0/GU8D4CJKFqEvjJ1Ki
6pNdJO2nfkTcuFHVf+zMac4lpN/IWNGofP/U3doTqjSGfSh1wdvZXdT6NBa5ncd2RKm4hFo2r5gX
ZUem0dffK+w1tEjpF5GNost4+YiDFk8drXDGbjWWvVY8TE/VIr6YsDZOee/9Pq6J5XCNA53pUJ/t
AQsbcWPIpGNHmLs5p3g2srDVUdZ+f+tujPVYBg8Lk840lede9qvsUkNTJsZNVVEMPkJKIqAB/23V
Wy9c+Pvv04LohpTWg5HU6FC7z65ihekwf33/h1zvLj70CE0ihgRfDaXXy92VeqfZiZj0aF7EnxSr
emAp0KETT7gA1Kr+4Lxe5wosB4Nsc0a1aQDuSu7WGrFLtis9MldFGXwaSIM/ijJ91O3a/O2x0OVa
++PJnYr4Y0EjMFbnJ9se/3Z0BDX/xf65dBHIikkm9/Iioo4LS9rgNJcFxqo7eOrJWJr65MiemtRZ
jjojtzbQgoq9bSIwfnNLaX9JwfHpXTb4sBbNTtP7NYp1r6SR1amztPn0/qPdWooGnkqDhJ42s4jL
pSq1RFMCdS/ACpV6GjIAZWrvYsXmxMXBUrdOob09FkEE4uR+GIrQL3RyXCIoNU3z1aib5kHGbXNK
AAU+xk3VHhzD7VRfhk3uYpoi8FU2quYe8Ue4Xoo0q3m0VaUlONHWO2VMC6j4+vIUq20ZKnAUw1l4
R1/AddBkaZ0ZAbxc8o+9iSjw80zvEqFFdjnJuxpHE7/C8OZgQ2+vwveM0BH6e/u2z9orS6u5mYbF
r2YG/UCHCfWDI7+zWyeEiSilIMJDUN12J6QZZIOKKa9tcwmA87WsWHk2mMqYrTx4oFsnBIgONy+F
E/iV3cdcmoh51bLVIjXvhJ8nsx3KdNDDhMrf76EUH5SGN/IPwMIaNmsIeVmITm3P/suHtmH21klB
91poffZBcZEMMtXE8gs8Gk4lByj1DfTFQ9uL9bPaquu9qbdtICunC+KpqQ5O7PXz83OofRCS2WTd
9qOTuKNMZcStRnSS7NNSu9iPdgUmb5BIT5Cv/vrdb/9yud21UKm1NhKC8EHsXAhRaptFE/dlBOf4
8/srXZ9U8n0+/E0zhrxsH9A6dBXKsmKlTfHjzmvj6SS0qj2work+qQwWuXnot1JBwlO7fJtuV6G0
W3srcnNddU9KnkQVYNB7Wm9HA+efxMfL4AIuDTsDFGQBCTGCulzLq9oyodpUo2HoYiOY1Dn+vla6
ZYTthPaPPypdXISTiFeyMqzWH3Ngp02UyDodHvhXpuQ0Wklhvs5CNm/MTZJvZacU6Oxw4kNwwsnH
PF+q6T6u1uYrlh22gmOjly0fVU/+F0Bw8wXTsFzz42ZYv+VrLCe/lwPMyHRUdEYT+STEa+pOFACl
lrca+r8K+1FIELCzU39RxaRBezMm87vVDQTfeRu0hL/73m0KeRApNAw2AvsudmDvxLDUHtVo7sr+
Ts6ZSnGapn++v8qNPItguzUyGVXQDdmLIKRkpTDSUJOPZ4WBbzalL1W1SngOTC2KT5k7qeMJN7NW
9SEhOEuQ57p1l9Sx+ZbZavO5X4sYViAYq6MydItYl8eEU0KDaxujYPa0B16sEJ54v1pP/3hGS95u
0oBph4vG8OSuczjXprL6lqK76l07Csw649gDztsJ25roekxmH3pgQh9pgMR/WZ3Mys0aqxf3jR0b
5dnxejKCvG8NcA1Zd7I6B1lQo22yvxgLj95dklkskCIau/qdgW8kdCwXUmYN7qryKV0qzQd+0LSB
2dXx2ejp+cF61vUXKD7rU+Z0zptqzviPqW1fdWHs4Bfmo06WVgHqksNJ0xEqCbTY8mY/r9URZteo
d09L3oggh6sKS7gsqr86q8LatVMV7c+MdOQ5q/FbOS/lQq8GRXn95KL1XgMXAaUexDn6w36XSnMO
hWsN45PhlR31lZGilZIyfKTvSxP+/VN0nS6AwiHdArEAmsncwxontcj0uSqWyJjt6nHjs4bGlJYv
slcAs5ReChG8q14xpTkSmr2OjqwMNoN+IWXCFcsCr1SGvh6DeGmp41kHkhoabjUenMUbq1AjGnir
cM85KFZcRixSSlOZcloi/ZBPSMeuWB2Ys/3b4FA8K7YPfmNekubtYrBmtQ5CfP0aJXWfPdrgw4LM
Lt1/8Sy/rrJLFIoWmrgh5QqxqB3Csl3qyDPgcr1/Iq7vE54FiAeZARuGesTljk1uMSkoXbFjRdX6
tcwM3yyqNUgIawel4k/DwV2gAEQHTpBAaVCl7brUrZDG2C46KA5zoJWQVFbxrWZoKh+Eoq9EBEW0
T92sJtWjUkgY06kx4TKTqEut+LmhuPapX83+r6ZJxyfPNdP4zoyX9otHlzsNZKPAe2sgBKLd1XqK
78l1wLKvrvSXCvFvGWi0YdSD6H/ji+K0bX2DzWgBrNvl/tUSC2Ju4TVCyF2+GEbVD4jyb6RaVa+C
yu2Uk1IuQ2g045Hwxq3DTtAEoIPQN2T83cUjqinHDyfn1SU8lsihxtMwPnrAm6tsaMEN6OZSGF4+
YAKm18kWd4koe+iqWuUUKkZ8VExcZ4UbKYDq7P/jUC5XkaosITCawP8XI/26WmN/B0ZR3NWI/wSl
h9Dc+8f+Br+Sfh5jma1nAVZwn4ZOqy3kwOQ1KkE9P4peH+tAy9ZviREjtM3H7c8Nua+3aNZXmFLe
BzzkmzsHnKRvuGP1Jqu1u8c7Z8QIDMMGZVSRe8tqEEyT3p5N2ZJvN/nfZq+mX6AOVQch6Hq/tuhD
NKXfAUhhPze2u8YZ1NacI2lqU5Svw/A46ML4HFuzjq3vYB+k0TcgG9scC74hQpSoPpjbMfmligDK
Ibp026+lbbwPZZ4lD1naxQ+zrn6xZyMHlxszUBbzeKLCKBG+bewv77+zGzCZjem8pdfbTJ7+5eVv
aJc4t9W5nwCqVs0fALQEpCDmfB/qJpH/VRTaL8ABprI6Ge20fKw0Rzo4wTl/VeZUHklUXAdOqrhN
4428b+NA7pLjWWQWx+KncjfTQ0M6w5OFwFxYLkL/7ZsAYBDNC27sDUlu7e4bJ0+xixIsNY5T8h13
piHsAOocVBa3tpc+NZ0f8oKNU77bXhywPHu0xRTRyv6MmE4ciJG57LIiFDOLp7W3HmZnMgNFH++t
Pv8PjYUjyNuNYpWikPKJAopkGjD05SvWF8sZxZJO0VSgnWRptYm7op68CtNofbp4Ne1+z4jmaiiD
flq6hzjHt6HOkj4os9E8iBLXsY9fQ2+KOQ5zFgroy19TNDQ5RsUaozKzjbema9ZwGurkgEV44ySh
546K2jbdpC+/u0K01oUW0bGK0uotovtJ96lf7SH3VcXoDp7oZ7X/6x28URW3ttomP0qRuu/aTBNU
cHLpNtImVceDL+8RM1P1NPNR3qsqZC4dgUnglPVp6Cablc1o18Oj0NrvelkOOBTqQEODZQIw7iep
OQu/bwysrfoWj7hzw7SjwVy4s1+zAXNRBHPS8auDwM/fYqxxdKpwxM1HlZOD95d9VCRtL2T/dDTd
iFDbfANs7uULU5tKMZENw7wGdNlJ5/b4M43H9o6d8F6g4KK+36fuRxFb4rurFMm9WU/Os9kojY98
MyOjDHnrxhzloywdffHzQvW+SgLJOcYO5YmJ7REWf3/EtvdB85O+DCCjDSZw+Ytl0yh2PA9tNJmV
E6Tr6pC9TOtBlnc12GUZnT82xCo61Uy3L5cRYHDTkewrqlM7fXGWNnsyROp91Htb3mtKzeijN2KJ
0YKs36AeLm+5U28t7QUARm7mjR6sXW18XD3zSPX7xg4wnqCPjoQDZjN70e9qwfzbajCFn/Ekh7Fm
pFFRJ0e2Bfs8jQ3gumcVMPR0T/ZVutOqOJ7EDa7LixQvqI93z3gpjcGQVdZzE1f2MzKrxSlFN/ag
5rq6OrelQROAMqFhCj5v94rjUkdoDiuPSFjl19Ku+W4MFc0RWajDpxkHrJe4g+tpdvGfTWEjPlzM
00Fs34cYNBPpSKsubWLoM7QRLl8/jsWWPjnGGI0rntuZtLuHVqbKHaoRR+rZN5faxjCbOs8GK75c
CrlPJetdJMXWwv2nKxbjfqmzb3bZHGH+r/Z1eyib5JdiggwYGdTLlZDCrsvGKceojXHdVFNcZ5yi
MD7Zi0xObYEqyYxCXBhPQn4u1Go9mcZvI+X5DRSBWzbikboa+3BqJ+y2NnpDtLpACoys7IO17Y+C
xI093UpN16S3qOIKvNvT3Fo9OILxAKuzKkAJdnFARTA8lhS7BxfEraXgH1nsK91i5oeXm5p2YM2c
2h4AVgg11MxEPNT10j7M05Hu2/6L3LYOwCPfBa1gCMG7M7laxjylCdPk1FGrIFEYIgyuVZylgauw
sRrdG1a1fQQE5sgT8soXa1sa7ST6qGg7MRTaPSSmZAYW83KIkmwZ8MQyNN9qBvjjXiJ9LV2r2qf5
037q0q3YVNc7ewBWNWiyeVxSrznHeuqEfG5WZBhlgX2fuX5u4yo/SPJvvQvKOrqLCMAzutr++S85
90iDPk5BS0bqxLzdRoH9TibNeAIJax289n0QBg/AFcB7oEezKWvtqjzS12XASb2NvL5Rg8VcUcac
4vn8fgb/szPy6/3MMhZ9IPqEG5gLDurlE7VFUsRjVjeRJtvWCoulW/5jqJwCP1kc92HGPwbKB+6g
L2LuOukvpg02NjesyfMxkm5qvzA6K4uaytZDkdI6QAPcdE4Z6FmMUDQMYu/iWqX5l2uL8U+TVW3t
d5bVkdjgOPAwZa7yPMWm+g82ewrMHZEm3w0mA6Q/oh1A0agYJfuLN3XAi3KZdYGwK/fvsSzUfyxz
6L80ppEkYT52Y3UakJlCr2+03BcXA2tEs610/jNTUiv2u8bMv8K4xHdNt8cxjbzYQsLCrbThozVq
WMwmRrGp1KA9r6bl+rksYtBMJPi0D4wywKh6/TLpRhblZqs7voJaWRLQa3ABhdpN98GMYcUcdGi2
T273ehAR3XKEje14fU14uTmZudVEoh7nUDWK5o6Nx4+o0TLnYK0tZu3XQqaOK9Gkb4KM2+VRQDdj
AaBcNhFATxmWnh6HSNsWAEwY1DaOEofoYB5lAT81sS5XhbZl40FKHgAgfp/RdxSoaBaq2ca0MEe/
QSdzCSszU8zQGFfv1WqFNzAam3IQrxxVE9U/qf6wnBSH5XWBnZHZS/wdYZp1Oi12try0Q1Fbd2bd
d2lk6qi+xjK2C8YzYm1OM9rxy73tyextgbw6+koKs/mUtX2s+xUeB6fYS9EPM6hd50DJjRk/HQoj
PWRYCe/cKfsEpnBi90PkTElWIJ6gqSiyGy02qphkzetpcjNjuZfFvPxQzXL8uMx2fW9uHo+LiiUU
y5jDZ4WP30I4Hg3fgHCs9Qdv86q3hyeURy+Uv7Crm3HG5eus2l4tlaYrotjldeZKzvSwHIb1Q7Y2
RQm14v9RdybLcSNZun6VtNwjG/PQVlULADGR4iBKFEltYBRFYQYcgMPhwNP3F8q83SVmdeqW3dWt
RVrJSAYiAnD3c/7zD30d2+bodCyrupBHSdcgQZKk8XlrsGo6mZvqX515K2F5ASHGc8uKTdzSrIak
Ggg6Z6FtDZOCbZK7Sgi/3eWVuQ1HrNgIL1i6tW9v/3q7+lM3yibFI3IOQnEgv/G1//ihimJ2ZD2P
5V6SDY0wR7nzlrqOMdxma2SwKN0yEkltFJwiDYqxMVVaRE0iNMKpXR+6Frht1v9eUP7Hi/7P/LW/
/f1xnf7xN/790osV0mkh3/zzHzfqdZTz+PrL1bOYftnP3ddnWfbd384v8t9/9ONL/OOqfBn7qf8m
3/7WD3/Elf54J+mzfP7hH7sOkt36fn4d17tX2jP5/QK85/Nv/t/+8JfX76/ycRWvf//1pZ+xJOLV
ct78r3/86PT1779+Vyb8xz+//h8/vH5u+bv7enwuu9c//cXr8yT//qtr/gZ+wB7GLIC69zszcnk9
/8S2fzunDZyPfqYfqIS5ox2ursXff/Xs3/gJCZHYMfBD+Ma//oJa9Pwj1/3trJXGuAnSKeMTmJb/
5539cLf+5+79Av5wSziLnPjrHzY+Rqnwi+ENE5OILTzOA29AhbaYh8qexyWtcKK+YBjuXtQ5Z91f
P7v/8irQofiImJVCRf3x0Q1KgR5VbIC1WUnOh1nV8qhlu37568v8WMSdPwx4HJwh+qpzb/GWWiO9
VsAkLki7Cnr0W4VJhEObG8doDMqLYO6me3zgtsueIKb5J5/we/nzP3v579c++4BwVNEJMKf+8SO2
2TA1JidVSoK5FX5phh7Dq1gOISe4obp228m1FPrAHLTRKbSg/JNEnP3U2SzKtGgnTn1jdhpN8QkF
cteOZt9dY5hSID7966/pz3fjnDsAdocGHp+ZtxlubqhU7c+mSq3CkXfYLlf5iYjFxvmJ3P7HQ/X8
lTCDRQNN+Q6F+0+2SdVkh8viM3SVTS1RDVKfeDe2bIflKuwXf5xjMauteiyivJQ/Y7r+6UOevZMh
tUCx+n7AvinoZykra3CqMA0mw0+3Yg0uMdT893xm+Yi0JRTv3Has1M6yqR/v+uCsVZZbg5VWQTU9
KT8cYuU54pNXbo9/fdN+rIa+X4muBBkkWCSpXm+JM94aCUAg00rLwdIF52jmxQPhh2motXGJxWf/
M63Dv/gGOW1MiKgg7egw3xyi5Ty7s+0j0fdwnTkWvloSDnPjJ3TCPz0kbIicabjo4OzPBOHNuvE6
zyXsmas4psjuKj+v901QmmmlS+dkm8Mnp19/Jjz72TXfbnpl59JUcE1cnbPYbrMtterhRbS+/yDD
GjFSHgQ/AT3+fM1zL4NxNw0zQMFbOUeQ61FOFfb3dmhkF4oUyVvL2fRFjXKlib1qqSWUzXLJdv/u
c3M2Y2W0dM4BhJ3/5rMSMGyE1SDtFGvB5k55Y/HcbJkfs/0GIGp+W/9bfSIPKjsg/wP3pFKxmUb+
uCT6OoRVNXheaslQ3FiRGBDQmm2FNXBYGae//nSwjd58sedMEw4w9EZnjQxs/TfNotUPAoy1VikS
8UYdMLCqugtRGRKSjqSlOuR8SAJ9Wqw/DrZs/Ca2sxX3goYiEkNo2G/PutGEXcR5XavxAr+BML9Y
aUKJFxu3AUtVuKctNkCig2zRVG6/s0Yv83ed6iENsK1ZS7wGk3aO8wxQScpCuQSxHcJ4TtpxbcXN
OCFQuVwVldvFshUO7l2bDoZU5k2CPekJp6rI2jmtBZFp6PLNPlZFpOUXt8Q/K2bgufTvlh4T1qMy
58i6IJbCeLFGvJTTsjTEI2PlwDv5eE9JJMvIFmJPzapLMtn3wBlm71npqpjix2qM1IFs1nWLs1Yg
yHIaMddXlRnNuPKHTm4fcsOrbpchWtR313t1S8JjQTq8HYhHsWJ8xojv3JdpSWzXOzcw7DJuRpOE
PGs0ixtYn1h+A0ZNnzITpVYSYvxO1HTQiTV/YXd0tbsjV9FeC/K9poGvVix2vUwx3vfuvTS128Wi
XwGfbdlVW9zTn9g7srvtHMu1Tn5addsR1kd4hhXrvqERz+2gIdYIw5yjrcnr2Ll1kIXx5rjZ+0hI
YibM1Yo+Z2EgZxH3qxr8S3NZxmCM3UaH1oeF48J67w5eNR2Ivmrtwza4UiyxsfV9vjOiWi5HrEtI
UCq0Usa7hd6JqFCjVYyn+lZ3sIZzh57aD/Nl18uz8MOxqmaOM2Dt+ta2pm47qUFi42+ZDf8/G323
SuclD/QurDrrAfegsAYhrL3LaTr7pgE80cW8y6oy+pgj4URyWWWzQ7qqGj6F2WibcUF9GyXaydz6
2hOVWPfM1LJTBjrAk1AUTZP2UvgfxjErdJzhKtVfsq9TbLQiOneb42S3CdGN3vPYTRRMWGO2dVwL
R4SPg5Tua9ZhGJW06FZhidIZlondmoMR60oPn5R0jI8w/nQN+GQg9OuxYhbxWiuLOLe8ArnB0mFh
RMNj840nvy8TvycsLnamLPtUz2oQsfbnUQJM6FJAmbBZFmWWlxf95i1FopUU77vZyrsdDs7ZwHAb
40CWVTRj1NX1+UPfdCMvQuNTxflko9815nX4gs20RVhb1asqbm3mMIkOsXaIq1m1RMpvRUBE55JZ
XyNjHtvEFeGKY9MMXynhOvLFa+3NTELsa4mGdRcWw2yMa5+2i1NWMfeuJqevwBh3PzmdIfarE4oI
qzR7m28w6scPOSga4e7MlXXzEXA0z+84BKtyPxPHOSecb8P1mkUQuCxkbk9zvpiPiASqGyjWnnuY
S+013PAJN90R7qCOowja2j1At3nB0jWf5KLWfAfTxP7QTfkWfa7tNcz3Q+F6RpEgvB+jz05OJuut
M5mZV8WKUDZepzXrqQVuQC5XQIJzWwltbxkfLLcdp1snmMfpkhiI+QOeVl4Br2C0myWecfNd68Ss
OZT3IXPl/OTYjakJvUTd9k7Akav3o71O9u2QQ2O7I6bXJhA4lKOhjoRVOmXsdWU9fq3q2tIfjaGs
YIbLpWt2izu54StxXUSHNdSmTMbm7JzktBq6SIwFT88ED8FA3fZebb1bx9Zt9pDGpE7GIG8PGEyb
n0HT3C5ZLb/mPXtT/T40lrN3RSbqO4po8xMmSdDQiWTy0ihoxyo1l2a4wCzKfOpbS7+S/71+gy7g
OwdvHIoboUkAv23NdvhSGZ347PXO8t6uRTQlbj6E9+YsvU/miEiYkNvc3AUR+2JiGUF4hwDW+Ep0
4vY4Lbg+k0BgB8QNS+iCFz2W2AeLzVOlgUkBGY+m1waMYRj5oRQr2yMCd3FtoE5Puw3+WBJO1aL2
4zr1GrvtIgpiUUYTX6G2wyYWYSbe1VExfgzwq0FriyNzTX7i5u5ys1j82PAY9SwmM72zoeSWHWRr
48wQ9h4B2V6j5ldI7Djx2tFofMqH2r7tjNlwYtuemzydRsd+1XXldXt76B15Ua22OoZ5AbVpzs/G
t5kMmyN+Kdl4mmbpPy9kPxSxjdz8cbIau45b16hkKqpVX8+u2N43U4n+d8brAoW45xdGTHqFue1a
MyuhzXaN3Sd9V/WvLdEWz05dreRsRBMBU0MheOeN5zZkw2z2aB4aEybvvjeq8L1jNcP4cTFllCfW
7Kjn8619aahTKLDk4psgW3zS2PLLpTysBHldLYGpcTpotHtoVefIXV9N+S3IFYdP1a3F4woF1ElD
8m66HaewiZuEHiFWwIsk4jfPuvp2M7ZhTOUk1/CoWoNNOYtASY9VINYqlXiNfSFGdBHJYuBrSE7X
Uvj4JDndZ2kHWXS96qae08HlDPlorso1cFlUzRVuMwQbF10odh32BtkxmLrytQBurZLOCHBBcjpP
vPhdFE2wvCsjOkx8o8h0q9HA3GOtcZ73O5c76oxq5/l4YB100/N6wl5vyL/z9GEIos2Po3UtMAtu
/ebB1lU57bss8lTqZbjgxPjOEO1S4QbhxtVmoXK1vOXMqbGWjHTnqC9v9SicgnlTbz1PuUnuu2WW
po69uvYXUmWMkESALnvs0bnY5HX3NiE+rnbut8UyCPMkAwR8U879s2EAQzLLsN2alBlbrbEszxQi
f5z059Bu8A0Yo3K8y+F2wwgwHUEQSh31C9484WQmQohApxBKGr1jDmLujcmWc8IKGS58gOx1N1oF
jAKXkudLyaZ4F3I4d2nrZuMWK7jb037samIpJdWXhOAXsm1aRd8TZRuOeFBNSFvkSRkyIBkyrN2n
JlSTkxLkkAG+k2834zmyRucBgTozccSMs3RQ29NR13L8uIZFZcIwb+Yw0QAGOo2AJM1rMro7Iy1F
zV2tpSzuAupSI12yWtSJtsdVpejnxM4Z8erbb42nvlShqilZv7NNSC33oxjnYa9KstJHle4WG0TQ
tZ0VZdVY59cVmrzlKK25atIJmqMTb66wTmUnbGpIgW4nKbJOPzHHAN0s2vZsueMH8i7LUdZfMFP2
OIEWt/gklENRFmpXZLFhF87NwLTKPZhYwPnHwGnxgXeqgQK4JKXkYQG4fh5tYpx3Hc7XQeqqMviW
tZXw4UdnRZEotulvyuuiD34zRxfmIvwq1ZMYPynHrD9JjEAEu0nG81xsrXWQ0eSZCakjRILmve+L
xJ3X8dMydDNnfDCLL+cMpw9dqdT9NIotpB4X4hj0kg89itIjC8kLAffBsKMqXRkKpFvr1hzJxJC+
7zRSdgwfBIYXQ2sND1OthB172uwuesPfSK6cLfMM6ojgk0GSvIqdNQ9H9BVbtOzsVvGO6PaoTSFS
U0JAtkZz5WKCWbDSCGNLg85f5hgyY3BptzRIcYHg4QolKRa74FtjgCbX8tZEBbTC8UgZl8VSmtOS
hFjxRhdrtiq1szIf3/ZAu/VBWF535YXZ9jhS4VU7R7eUieYUUdDZZeWaibMNxKExR3zI1sygIurb
9prbOdixqkJoFXZQ2O99Oa2fmTiOXYo9aPtBqsr8YNtrd88JxDTZWWT2qkqiBWGyr/NtlOmNtNaw
HvGibFcmT5mcdBKNOv8UbQMJjPnQ9FFCia1fVNF2166jzz0HN1bF3lZO005pxhC7MNfeTK2IfoLW
lIAvEZaSBsDroegL34BwteLz+2C4szfEM5O5nOq44stXjKFPXoVAFyt5Kd9v7JAjj4Tqq30UldmH
1Z05RBrd5PG6oiZC1zOLb1jpzmXS53r4AktcqTPjaLxZCLIhUQeb9jAepm2p+N4jgfMCo6EA9YKJ
Bnwz/F2pJ2ckwlSaZVJqf3nC6UJsMSIV78pY2NtTRTbWh2om9oywqBJzAvc8VCaO183bi8yxGa1p
tqJ7JariSxh1Qh+bNnNvOuYKxSVbZPs0rU7bH+Siww9NxjEWG7qfP8sR/h+mLItzWCbttanb99mn
kAehRivVtw+RqRYnlmS80AHMXvAOWAEocmSueG+xdgweCcftY8uoIuyKt46NXRsIFuJADBuCCMUz
SQHmut/QADB9ZtScX8BUssq4EGMvE1Jd6ImcSUQsEQwQ+hhJSjbvFGmg/c7cmihIphYfkLhpzXBJ
F0xZzZ0yaGZjFZQtpi9Ta3fUvZ5Z7jY4Bge3YddN+inUZbLwpguGy4Yi4AoO5kfL7dmePVQcT1Qu
rp1ayIlv+gwvL8QPEn84gOuuZKSD3+KgmJEn1ZRVhFwt1pS9n0Vjtsniz8uTcqLuY0271LC3Vt31
PFr+cH1O2mGLGU2qj1HYLTWV7n2xI5ORp8/NpwEJtjzzt0M8bz6Xti4nAu2ihS+klfO6U9Uix8Sb
w/ajhUHIR3M2DS8OZeh8wM+yDmOrIq2H3oqykf58ivzYXefyuQhqn/zMqNme2y2iQQvbkE199njW
4zKLZBbPmV1987VX3NF6zcU+U3n9efBK9SpsvKcIVyg5nMZmNLyDnkocTxTu4llMoVwwv5Sm/82v
4KzfdKvjrkCG20qqEJR3DMBoW4O0sle7RS1jV6+FUakiKaqiOeCb1BcXWUdZO4EhOUlDh8G80V2r
19JYABtRl+XDOYgah/Ygd2t8Hiaq+9he1uadI93+cZ4b510+mdhatKag5cSJyH62iXF+p0Ytn1Ru
lkYcjGwoce9U8m6QmFPFoTCLaq9sqzLT2vMavsg177u9L0X2hQJh7hLK/ZVu1vB5H1Wfr3VsjqyI
GFe78DoI6uCDQX7f/Rw0w3OWoUvFYajMP87tuZ+psp6EbYPB6AdNGYXxe1sO2VXbNZFziFTE61Ae
gFustCVf7cktHoVnivsssEsQ/abM5DGvmejGciKA/NxBTc4eptcmT7SpFJijPdZ8jpq64yAW2X6s
udFtUrUeLgp57w4XirzaPjFlLi/HLZ/TwtTdJWMJD0v11SyXI3sq9vcDLDUjyW3h3C1+PVi7UjbK
jdfOG+7qGm4xzlUOWYuD11aU0mT4bmkwu30Vr0NOCWrU9fgeuXEUJbRta0+pzk68M8K+FHFroIc7
zN4kblzDsJ+IucLmzhYsVhJ7Jj+Pw3kGYBKgKO/mFtnDIYPns6WzWyBr2lyU9XE7Bu54zAj3Cp87
Jl02vk/tasZ66d0HNfa9iP1owXJkscyC2HjHq240zJoBvoK1NbshkrpIh7aNTuUqI+Sn3armNIC6
/UkGFWANfvjW80yFit/OtG6YaQqezQvCDq38qKKyn2JbGfV+1jx4iVGukZ+QSSTFZbusI7/h0aNi
imQ+LlpAnPHKTjknbwx4D51jFM/DVnOZrmbbuxwn/J2OBDwUbdxHPg+Wq7C6jBlVh6yMrvC9o5Nt
fLXzGhFU7oyRJOezFtNViddLe1qiyYFnOreccrKSIoKQWqxGMg0DPMqxlH20c3OcGSAZODm5Zg7k
NEgVRpNCo1/kDifE8EwnX62K1Jwi6BJtaGLWdesJP8G3NJiTYLCmgwWt1Y/9c1g7mxYBhaQQLvqe
FbzBBJpATYoe2wUMbhtKxq7NSHjEKMVcEky/9Wtt9c4j7ca6slXI7cWVvndhW762OPhy/9Fz1+Bh
rOzxJW/dqE6UW0Ro0vTivYIfNxQkLs5cKVhMsMIGsOevS6C976X68BR1vnUTSpFrzpo8vOfc6gOk
PDynB6VU/54phxlchaMr7kmDzSRCtSG6bYKufgTZQMcZGIWklB4mbMAmC0sZMuHPJ7+hw7GPncEa
DVhSJRzhkP7iZcuwDourgkHmJKrSTzLdr15qSzMXexXm7henMrMPUzhDDm4DGIhXWwj/Yl9lFolW
zmo2iSUb8CZjVM5yrMe6KW+nErQwHbeCXFUHYZ59LOUAO9dnm03l4ghi4jaYVky4WL+39mazIuba
F9+6fprVEWowdYTOnaZMVF+URQJHQLX3Rl319+vANCcuN6k/ilG6RTIjSelS6dGGHlUgiazhy/aC
VOtKvMMPje3cXRShqCSfAPAWnYDk43uDTQ0E/vludhuj4dwuBFapiC7PNJ2iex/OeJHH1khCSyyt
rH4umgybGcUiXDFz9XqVaOGHD2Yb6Rw6/flQh1auuDD+WVTxU+vfrFsYusfGBfvgISryh8gA3knm
tbcxkCl6QLeJkK+vTBtGK23YDVCTj4Lk265vqqdyKEpKzKkKi9TSVoUc0oaReWRrVo9h22Eeba5e
RwVuAj7FeetlFjGW3ZzFHoYFD/3Q969uZlofqi6U2Q5f2IWbCYCVzPY03LNjqmtbBbAeJa2mjZK9
tr85zVR/wU3unHbZaCM/YLLjOjt3VdZj5uW6SuZ5DDGzW8r5yhtCM0/KOhr83VKfwROj90pej7Hl
yvtys+zkAQKDd7W9kR/J/URauhpO/ojOarglBasdE0CB7P1K2PoaF5aubiNd2S7AXWcfYVidg3ot
1V4bNRZQ+8qwYK2vbhbeo0FfWcWTM4TJBH5F8KxsyJvp/WwqdoD3GOFUwUy6Hn1V9q4wmfgnXp7L
6aJqRf+IfhMHWqL9im+Q2e0GFbaBda2OGvHRZerKTas84zPxuxgbkrnm9HsB+JfvgqWx4Df2UXdL
6Re+LJGjrKQI8/bB9I01S4Wy6vtS9WO7s+yOidGkVRsksjSCe4UbPKc++4PeN45VvzBuPsNIsqm6
Z5foO6rlKcieArDBiX3XdIYvSrhbtpMDDiIxe2SU3/bkmzanfjGWV8eb5VcLIVEdc8aM80Upmcig
xCMSBq54Y924TqBqEniXydx5c1/rdBgIJklsEAsicmfPYEec12PgQpZ5B0VmeoBZhv8/Rgf2yVlm
Jdk2RvelcXI4esOQgdkaftg9VDgTZGlmruFN5QvvbgXleTGBwcCSdGB8KaaeLglaThkecGGRwBtW
IL4NSAgMjsjVuNIcFU7sTY59ZKDdiAtSkcLLfJ0HwqKQb1E7ANu+RtEGYRLvm/adYYggS9qpwa3C
RxL9JV/GSrOS+g5kHwNKrEiG0gtiBxOmAK6Swwa7UhyqZJESKxl6NmJAx7Ot67GHD3xhQBz8CoW9
KNlBmRuwXy6lu2tD7s/eXaEhJx1w+UCxm1nl5Qp2RiD3FpRPFm63E35u/UKirz+xfoNskjeuZ6+f
NVxy2jwnYuFShJZbDII/DQeDQa0B2LOOHwthu682KWJYSYlJXzeDY6nYzMis5AjoHfIqa8O6c4qZ
uiJzt6lOjbUg9MvJeSwShy1D7RSjzLNDur9VJyZs3s2CPHqiTcUFFCtJUMWdP4agA4gDNntH1SC8
WNmcmLwVBP6Jienkx6Vt8yyxM0D72Kda9C+FP5ZeOkdbbp3kFHrXSy/MW+v8VFNccdSmgxQkRQSN
A+icMxBeGAuR6rToBp+vvvM248YxWptoUMfPYI3VK2sZs2jb3FlGyHp1RiMLD0XBiHIfzVnGxtTp
etkROgssHqH+Zo4VItA8ZBV4xjsEagCF+LLN/VUNJmqkPcjblra+6nCW9kkXElFtlWlGo/meSgT3
cQpN6q5gVc09+iuv2FWrl52baT8odxYrpT9MSDaa28UeymUHMuJ7yVKseDHUOo/sWAwQaHaNHrKW
zG6AgYQjeyPWJ1j8V4tejVY7q0usnluGXHBuQbuSrGmjb1G0+uFBBvyAINExOGXOuUlXtKVX5CjZ
dppBL2LbgkEG1c5WTnPomH7AQYsydTnXwp9PsrCNG2CTFjCtCKs8GU0HPlo0lMWru43tlJZMA5t9
ONJSY701+WFiFnq0EquvKljQ47h+ZNm2xs5yJafxvLEpQM80sxuSud1rs3f6L4o5wJZo4Jrg7PAv
aOkyXTPu3aiBEqupMBTyWHLYiw+Mo6DCCmNlc1uzO6/JIgIhh6I+b99V78RB7tCzmjS2iIkc2L90
yAA4igAS44L6N7AOnSrNgpjRIJQvpUkdthfOWvB4t1loAO1w1fqmhyM8Hqjywed7AM/2cilMBp8e
QSY1TW7Tu7GAM6j3Dg3EJbJG94HDUtrMAsjBSDpcE6Y9g/yG6Ly+mW/wd55nLAMIAL4raipdst64
33GeB+oRNgAA8sYEbKYpbkJCa5yqLouU/LLR3ZeMG8Ld1mMdTp2vLXjGTcvT0RnyDsJS+XnqyxJE
lvgPOx6GaXkHuE+ZOntR+6GVUXQF22XNr9zcxRybOpag04mBQLFvrc6vMQrvoK2ueqBpd7xtrlNN
7yaTqYqajL0IGi4Gp0ppcioQvO61s7VP2HYZtBbotE2QfeU/jULNDUOD0pSJQjwlErNq5Xjiys1T
pAzzUg0TMISozepbtPb1oy6h1GHD18wvkTeL8SvtCzysfWGWnvvUs1m1Q7zYYMdD0mMs2ewaP+KE
2BrXyAmi0JYg8Qpj/wtgsX7ejf7M7DALumaiiYFMEAdasEE4DYPEeHTKUH0b2qJgb5tGMFen7vLs
I1OIQtJMLePz4gZsH0YRDHls4+jmHs4aA1BAFYVGMkTZ5iUNfAL8A+fcAkSOynBnjvCWdtiNuB+6
sKLwBXCaTzoKOjKfzKr5tBWET6as5B6zS2b9zi7arKFMBs6H7cNaWo4+uEXI6VsNZr2lRtiYK3A9
VhgX/cgYMpVUPwWwLXGr6WjwS/u6mR3jRI5EdEs8l2h3gYGDWQsoVmXeEUBGDXli59RWz1Ek5+2T
yK1yPPV+Icj2o5vnixoCW9C3Z2F7Uw7V3MZmwNo4I9TNOTpxzABb1YY9E4VO59is27mXsMJ8ThXM
KoyNCO0Fw3+wDH+5WJZZQ7CAdostImcZIyJX5pwiWGyDEBKwkjRG1Pc248FtPvGfjlFySPb52MUe
aAhf3Go5FCwFNljs0mrbLvi6BPnoVi5pZXrm5QkDnJClJ/zpq+SU+mCQPUIzaDirSiy8qd2kWV3v
5GaLDHaGHGagxS7TbYo1kxjBcE3bY5ZtYftd12D4SdtrxqdeN4bLJWJN9rcFFcN2sOayii4s5ttX
2yptMooD3Kq6ofKRCaN1iA521Zp24g5zbrM/NqukgaxA3ufRLg/wbnxe3K377V7kpOQci953inS2
hmgEb+a51KehbvyXPuijF2uQyxYv0BWgzKsASd0VTcN8VpJoEKdImEF7j8ZeFrd5rRvxjci28VBP
iPivlwb0/6SASpuYsAMXnwM3KG7AluA6A6AYOdAhQB3aAAD77tNK39qDj29TcGowajTfZ9Sw3qmx
lHQPHOb4KJYjzIGdxmIbbebsMdSFrGza76zcoYbfALbMA458VnGjx9KNdoUbDOLR5kzsbh0jGozE
07A+MIJUwH8OJpu/s6v/IA//QIz9b0byWxrz/0pJ/oHGfCNeuw9yfH2VsJ3/PyAvf5fw/u/k5Ytn
8fwD2fn77/9OXYZd+huKCMh5v/7yO2WZH/5GPDq+GegIEUzwgz8Yy673G/RbzAMQ0kAuD0IcQv5g
LNvmb+5ZQs0NhYGG34r7/8BYDjEvPDv78Lbss1b1rXrQzgYqhWowbg0r7rYUwPCvKWVvaI/n14eQ
DYvY4iIEsr0hzFVYDmxzrqr3Y1m91876gPXY3V9fgm/pn9QmiLh/vETwhg7t6bnEGHau3luV9TBX
0QmXqSeYTf/mJ0FPdr4VRJeaPvfsbah90S2CiZZb3VKMZq8dM/m//hjOmVr3T5xn3FHPIlITLamN
5R5f249UvzKsVgC5qrrVOXCsBNi5Yv5EwYWLYmKbTATatXORSrABL+AKCQW+85nJAkiE0T/aJnMK
2j/at6Hy3rddq06r6b/q3Ctvy575JW5LxK6g2ttZyhNJaIC7TMVmIYUeGKCE5cjozmeUJ+rQ2U2R
l92EirEHfd+2h/XnHXvbW37iqv/27v3+qW0PrA06rv/WpGYN7VBbQ1DeLvWp8Y5Rf+30P3lA3j6D
v18C+QouWyCTf7a/jAAS/Ly6za8zP/F/lhj255dHHMP4G+6kDzX0LQF8aitdRMsw3y5EFYXQ137m
w/qzC7yhRePrYDTW+QLajMc1FjL96yePR+tfXAKSP/IFmwkQ+Y1vl6kPoJcbQ3DDcB29S9cBPAR1
eZR2pY+9xkKwod99tCsKBclGwrCsskzmyBFy1YjpdAcr8Spy0lwNaqcrZk0baPJelMULPbx/W82F
dxqh82Z7f7GfTLMqk5kTDL+5snRPY6+yd4ExjqdyWexrszw37qDkCQc/Rq+TR+s/VAFY2oxl+wmM
Y9l1fCnXM2mat/MwW6eV9jJPCif/pgcNiakT1XIRMHjejZ5yjxH+Oftxmc1EL06d5sZ4v+kRutjU
MpKJVYlIJIFitFzUG3QoZ2oZHqhCpn4onoSOvANz6zYReIZAIdBw4ZD2pXU+MvbUBODGpmdM0DFk
9kAdDl4XrcOBkPkC8flAmoaj+ptQG8NdUJv9ruum8LNfzxPTHpEV77BTGO5dSMVXhdv6F4Gfjzvq
UtJhu6XZl3bhfinZNyi58Pv38TQ+eE0YfJ0yCY18CswUqpK50zkt+ApBdAed2DyF4BQnI3eW/Riu
L21ZY0rW/Rdn57UcKbKt4SciApO42wKKMnIlqdXqviHkGu9NAk9/Pva5OCPNxCj2udgTO8Y0BSSZ
a63fTb9wbBA+AP0QuIVuUZElbdilo7PT4+Re1ZvnOEGAZvR0jVlTZR7u5vM57mPFh2SVM2whfA6b
loInFYnmWu2VKhhwsocROPXeAIlgN5SJe10XYr1p06naDyY5hyMaDD/ulvbQxk0DIc8eAsD0Zifj
bjzUU54EWgMLCA5mDG1XqeXOHRhrtyIvji1ZI77rFM4Fo1QukM16dlghr2qD2nmtkqGeM1IGMYra
EiDugB2VmXvWyNi40jqpXlEEY4tZmOspxfoFh+Yk3VtT0Xjk5Dk+LZaSQW9pHPGRjea1C26yW7cO
vlDz+t5CAcKSGcUHUlpdBInTjR9wkJ8rp4iOzNDlaSF8+QqXjBRjFXe9p/htz2NZyT/x6LxOpdZB
9etow132YSNpZrJ7GuV2GJb1kkt8kIiBSw5ahU2BU8/GrQNywDu1jdulLawjijtjT4na77Kt+7Eg
IfmVyX9GGPoTg+Zpv6BApA0jTQtBffkHswJaUBOqaDligJ5Es3We+dyOq9YVp1wl/CnGUe1Y1Qkv
OFt1JmbC3PeZmI4Vy/d+Hme4qQlY3KWb8E1VR2eFjIcfnhVNkYd7ZBMUqzns0QIruyLvbcJPzNHT
Yv2lE1oFGDSkyNmb/jAy0eLvK7rPQy7DUlbxB04wHYNSI9mZTolLeU5+6Zq2L84ywGwx1UttrZVv
1vFwTIjFu1HmqT3mIsGBKF6A/VArHVtpLFdE7FhkOmjGUbOqmH/ZQtleD6u/dhbC32WEdCCwMfQr
A44RdZA8uy2khAXqDokanYovWrFjgoXCs6lBFa1S82zERae2F5Y/RsspUvwqeymtHzLihwwpzIgo
ra8s2KFXucHYIRdVTehiTIYCXJesenQknMjSChiKM3tt0QtORv7exdHDYFiDwo5Zi984KgL49NMP
SbDCrqoi7SgSMBTUy9ntmiYRQUGIerQeJxwzt5WAYNnk2E3MY8s6asJiaYfrcWlWr4AUiVUnuV8w
iOJ+pwBrXrpmfFtKRl4SQuFdx7TLd9CG+EgzbSZDlnENGzQ7GkOt7oQxZoeRBjCQRQz9ICJh3ak6
wldRIzH4TucmcKQdM2Ma2Ly0QVFfCLfoz6sz90HDzhp2yQA9xYhsXBPx52fzT+hn2zIoCsgeehnX
e1ik4EtNXt9p0sWeNjWKQ2XhzjFNxCkkbfsOA8W9cjNFORkpXBs1dSGuwas8QIrQPVmttWchfmPc
kaZ7c9JQZc/Vmw6J31t1hmsSuUlo5kX+OgMJHOaqrC8alIqPVU1wkTNGoXuqNU6PU9NmZ7bAlgFm
lN/YjdbcxtjVMYrM0nDQtHtA7S5g+EGG0qI8mFKbDhXToH0+Vd1BykLZ9cZCrFGSEb8JlyFQKqZf
IwTUm7UDh5eMUL2xVdxf6VJ1ECHj8ri4S3NA9R7/gq9qB1YNBwvwCHWApThB2jDmNBYQw9WMx5tF
TiVQkkhhGeigtXGTtXTSjf0oGyv28PTuDz3eTaxG9jbPdCSeTko5PGvMpWl5oeuytXMW7JZhfjMs
nhh+r9YBUkf+4NYZI2mzWBBLa5F6WttZvRkKkqJ3eXZdSlu+9aWtPuarS7xM1orQatv7Vq3XPfjN
tNcSsULkkx8VJF70uZV76rKyRtGkqdeQhUb2rtZFX81sfciSj8bNWM6EbgNAVepBSSoQW8j+Hocm
hEfbeK3TPn7XJ6n4UNn7Wzw+69esX+ELJpaS+oo+Nzd2ZiC8qcwiLI2pPy6JzmxVk9l5dlQe3UjN
MNbZ2ziL0gi6Hts7BsAwlyFKLDw7mcVhPi0ppMm4a7EJH9OwJAPrbnEn9OLw9dd9PdXDTU1ZENgV
bvf9gASNkYAdFj0EKLVM3mLym3ZibvVTpoifsqu1ayQNryo34Zdjr5Zo6gswsizqgAjdCrOBITLq
ByGixGtTmLZz1dSth+JluAABMQEeTPUG0npxBjNLUGaYi7Pr19LdqWJk4GoT1nRi7AV5GOjkro6Y
JLHm+8tcjMxMQPRuyB5oQ8fJex+r1M1+Ccc6w4gYPNVT+syoPzuWiJr3dZfwR5v6b3UZ4rNKWJTH
lEUJ0gibcY3+Y4edgfTbaeyCqc/+ZDA5XxJT+yAS9UNKs/NZOMMp6Qe4Tp3iuNdmLF8yuECsBuCs
AlbpAUZv8bHZ6lJDOHyshvomsuSllobyAqhIyojAGFrJVf1xsSLHG81qQbyoTstDATXJqyLyrmCP
wEcQJZzYAbvU1E1UT6bkh6bOf/B/vQ56lYAyp6soLfppuRsL9SWuCZEh+6t7RQ32IWCtHBv4VsNO
KPPiMVVOz3NRpYFVTh0UpunVKGzuGTL3CjSplKBtI8ejMskbq4gZRS0ctBC0SaVTmtqBz2LdksF1
Y5TiMGDH3omnLn4mnhYWnIMDAHvkTuJKeiuWxPIjiHFKuX50CmGY8djHu03n5fE5yzNVRr0vaVl2
6mgRElZLkPlcnbzGYvCPMcHkCXdoA9POlOuMftRvF2KCqIHzawRU1Y3Kl7SbkbEw3zUL0mNVhmNE
dbe/tngfyihTw3Sli2UIZpD6FP+xX2bRsh/dTWtgmJoHi/83xI/isGRjjluS1Z6M3BhDpSndUztY
KqdkzGPT4Rkb+ETuC/CNEMSRXblIpn3KfAyi0egZKnCck43WuY6kCdupTX4oboUowqBYz4d8POab
34a6DWAt+DNXiWKTBl+sENNXWPJMBYMR64GnVCsw/qsc2205ViWpJVWWnEYSWHZavlj8tHk+xfBI
ARuFc784Ar6KoczXRQHcXovhrZr66EqOq7hOC/FiaZRaKXIEuGArBUHaxdjMOeiIKItq9DGi8YfR
zgPQcfMQl9bwusxVdDOjZbxKlgYGT9lo952ggNUggGwU3WM21xdWnPChhIJvOlN+B59r3Flz/WNO
um2C2engi0p3rDrjZ+MMIhiQtQUIlf6AzA9wxfLnxGX/cXRX2ya4eGbXpVhui9YCRhK4x6sNEF4i
o+WowZ/BqyRp9acegsveBfVm6p2yhHuljs4JIoaZz2yEG2lMnS+nLrqzikleT7EZX7PPLYepLZQD
opVuL/Bphr9Q1HsNP1WWbwE4kWfRcJ22HSzQrrGOOWwKQAWVSD8IQ2573/eG+VZWeRaUDSbbedWM
j/CSBIdmO4Wl3TiPNUslcEBKYmDdhrQQRzePda/iKUh3dBpccpv7nq+wBW06aarzXumxFbRVacIb
1ZOwb5ME8xXkB1QHZlDNoM8RxjaeYLjpL4j4CGQuvDStRWAOdXOtOaTFp1VfeGaL9fvcLq/5xmjK
0G0d4jr+MEtnvXZ7lvtQJ+4R0kSCPGBLH0ZBDlOOUtEQk4I5coUlaI4eTm96sLfVSUBVkYo8zGna
3kbRpLU7iH7Sn0ahHsbWjd+MdR4QaQ0Q1tbNS7qJskOxaNNrWhnrtYV7aKDjAXZoi2q5w/dseYJS
qZ/adVp8PLOzHXKx9lqJFLriRbTnBgj0uYB/9ENRNOb89jBLP1GUHJGlNYV5meKE4xr3ZrLUMQjQ
DBqr592DMc+Pgv9NOfoiaYUUaMmJ7JjyKYMDRHeLUmCyBYyQqahCk4xAv9oM340qZagkEQy469gy
yCYjEqbng2mxKqUCiLFOqMzRS1k5HFY3OSxQ/5gta/Kl6isrAOvub3FTGnaGtmTHFLoWri7xW9y6
D3lGfTQ7BHMhv7MOhZGZ15PdZvdYhYmjFbVxKCAhhZSh2Y2gg79poVHsgVo2Rmqywyc+IcNIX0LX
6ppgBTsL8NWBayQdSkBM+HeDWVhY/oygnBY1qLrYxnU3aLAzG2hjfLihpayOL1OtROozbIwjcUm1
WB4TB0PEopDdGcPRnOwAEEh2M/3KzrrBo89NbmrgxQswonHSqsrECwaSpF5bUHH6ojpAggeeyeZB
7JJ0Ip3aGtcdwtYUFl/t/mqS9EOp1X5XN1SuUHV0yK3dD4T6k1do4ifgc3FoF4zL1dztz9gAJbSW
Lsa4Q71rJ2qnaUjcQO+hJsL61vwI1rC3RoYI9JWa3BKTecx0BaK+PrIvOAYff8pzwepG82sIvfBq
NdVPEuuNecajkupUYianc9yt8jpzJ0Z/vemeJkKyfgi4PqEJbhA2s8SeZXbzxyzv3XB2Nzd3FJNY
myvmDwTOuo90JUblp71HipGDqLviqsyK1yUyu+MEiA8vPppvhzaeQzWXH6M9osfZrJszZM5siPV8
jMvK2EEsK3fQY6tzbdjuodQ7GcQL9VG/2E3o4Pv5MCTCOU2jLZ7hf0OeSnXzl+6OznHJo/KeZxbz
tOf8rZ2VbUWUv8VkzOxOxg1fiHVVI5RCX6kOgT6Y5q4wED2MQDx+V9N4Jk0tYBTopQ8bcdiPDh2a
UDiDjGrE5K1AaBzbPeYDwxbsCXCKl0RCtIGkT54HyASCIDNvjkj1sKbhI4L54OfNaPm9yqIQTuwE
/eiO50iO8cHVqsEfYys71bHM906a+aKtdmSeYDLcQmXi6/BSKY5izM1bI89LHH1Wy2uG5ikH5wtE
BTOtiTZlUZJmCIcr7gXEl4lTLTdoURybTHsWRJ6iMxi7vavm5g5rnmmPa66FDkOV1w3DSw4o/Tnv
OiUA+wX/Vg0ZCl3T94yOGWcjMJxDJl7uTtQV9DgULfURW3ni9CKlCqEkQWJAPBwQu1cB/W8FaoK0
iPq0DYwVg3tNquZN2g9s3HA5mABWFPx6rBwxEPmDuVe/Wzrw666w+6DXgFRzp7T8fBL5fZ1ROtlt
X4WJXFoAyKUP+1pWB7LR44PVTs4elm8XIOYarrmFKmhnUVyLRGpXM0FrL2RJ/JpIKvCcecgCU1SL
H8tShQ2K9VebECkM3E93HsXLgUEVDXqKwpUFXV65fdI81nFW36qa9qfW6Jm0FgELwlIcUCER3boC
cSW/0/WIaqI+YUoaTLLubnTEOjvTdvu7tOvzsxTjK+59NnscQ5JCT/Nb2pfFqyBN3qTLmlMHsc6A
FvN6XyGfO8B1rc/xsJljDRunO+JxF32bnWy9tJ+35OeXgcyaoJtnOAQ90r2+NexDk/GJEnMNrRFq
o3IVxVGMNRGij5bdeSea6YejZboHIoqUv4P5EPdLebR5SrfgBHwR6NpC/Je0SzM4RAOsvUpdGbH3
W1kdKFhr72NMg/fT4PQ7Mt24m1Y04eZGjRi9wJgxdX61Qh/CitHXXbukc+CmLfa9Omt3HsbkNoNW
HyLP1MJY47haaen2dtppQU3jQJNrCTgj1vPUdfVBn0w48LQsXolO8BILrT5upvDX2DuT2mBIUlBm
3fKddILRMsxxqCd6QnhImh+jImfqkCH2Hhdd+HGcWodYAKHU5dgErEm2xqHEeGxhzIAAsHuXUZs8
KEDbvsVCRSLJtDpKtzkxXeJGZofKgWQikWGiNKT3uKnX95whIxoM2Y8CdlihX+VTgS+dTYCF0sT4
q3ZxVZ1L5Hb7eNSe86RVt+hjEspafONTiXi7zkHecZ5iTK271c5Su+pKV/X5ZCekxkW4zAeNXTdX
On6mO7cQVVj3LY5gaMiu10KV/mBDCGmtXLtLYqc+oLhKCO+tPtY4L49sueMedtWwX8txOWUiZ2w7
RNQSAPQhLzI6oHagRUQxAcfOVJ6Ngris0lZomQxrhiTQ16e0V/THNmGXXhXcQ4STqHtZ9q/Mx1UG
L6uCOkTSGZTNGu9WPTP3DuMvb1RyLSSsJPMGuamsdDS3bdo9UfIiCqONIsERarUCGHmM8R26h02+
6zVIZYsCiyenitppglim0nEXj+6RKGq8KXcFzfBPzCbmqwZtvGUzAYQEiTYRfTcnxRauBPhOsYH2
CYPiN4HGdQedzg6k2mo7DA+6u22M77m9w1mt28uH7Cdgs0kfH2aySXbpmMeHvIQd00Ic/xnRJ1zp
HdPHNC8oG2jpdwaE1X3HNO4+y+9UpAWZUF6dEmKlIno36FLiVyatsW4YVSa7WuPdCkNZriH253tl
Ih20d0f7OJf2+GgmkcHeo47nOVVF2BvxQOxLNRHpTIwBVuwbvAD/wUAt7buG3noTAXFhRF12lrWt
+FNpxLtMWN1zmi/i3BVa9zC2lVPSBjuz1yB/va5NXUHbnBueotT6E0DLtEttKsJdVbeQcyRU68oo
0yAq61PsYr0I0fduVvqf3bTN+SWcnjypcazQZXdlu4xLKkd276i1p9uIOJ5bvaaJtUtdhhgzPZHf
M5ynCHMm7AOshm1srpnDp5nt24xpg0qn3BHom38IUel/4B4T2DRIF9VWpKBmcOwmGMxavalm9wWG
nRW2mdQYRxWUhmrX+/AVnLMm19XX2e+wfcqmPVYPEMENFD69suSQImJxKh0aurl2YypfE9rwgkxu
CtK1iFFJuTHWIWMV/8LWTwE5otQa5tXw1E2uyocT3WEZAvk2LvUHKNMjDH+bMRmzA6QFCSECjpjN
85Ba8gYfI7Stdb+iZ2zX2wH2WUJv6DhXhmx+tlMV+xgGNI8CvE5o41vUaBaQBIeNYabFi5Op+lGL
EnlrQSrZGVE+HaIE2qLZp9pvxy3VP7SHv8w8kjdAbOpv9OfZE1y7UeHImtyTFWMQqVMr37eM4EJF
qo9CSyH0GPQJje3skaYZN6y8J6Ov0YxpcizRUTUIQJKmCPtxRWlYN2sZFi0+qj6uQA0ktqZZKHVY
LGWGVnlE1XFLd/nOhjjeRgZUxmoe7h0FaX2OCophLmXDpANKTzVTMctAO7YgHvRdXApYU3nHfiuy
y5iar6pMizMdJdhNG023qMNoQ1v4Q0nP4DBKBJykVr6agLlBYpZJOBraREFaaMoVVqKmjwBi9ntW
yR3RUCtfhTnRPtP1a4IoICXrjKsSBcaLtkH/hSL0X3ZsvdkWJGRKlGm+xRpZCZBW66dNZeGphaLB
gGFE3TMOxVomYdvXFlf9A6sK1rarF/d6XmQP0O3bH5Ywh2sjL9eQogKvr94dfiFIC3TIosVvRZtX
NldTObtOCatYznO/S7Mo4XBKx9dBK8SRybK8KzBv4rlJwz2xIRVebnfJT+jIzclYx+EsOR69Fvq5
nyW4mdYLmC9sqIOOl4PvgGgFdLIo6BdlY3nV1eLVjW6cm6npw8bJBq8xVCxKkGyFZdXByMcWBlF0
IZcfo+ZkdCItY9nOTpojOVTI8JxBC/G6c3bQFwd/rTvnQ1mmYW/VkOmZK6HA3f5SpciVEAdxvwbI
WJM3v6GsagdNz95nI19PYIDPs7s+OVn9bisqA+oxcYwRNFBRqQsTvXt0Rvehrmd1CFmpRagoqubJ
eUDgqjIleGoVTbxnrb6k2PjozlWUJwbVA1OrmgAezvw8vuoLbMqXYi1BsFobrwmO1V0YtfY5dfQm
VCH+XvO71l07Z1Bm8YKDPmk7SWjktXbo10jSG7FuYDxAGx52K8aa4cBrCq0onn4lmZFdQRZtb/JN
zFKR8EZWLxJ6AyTwhgEHrp+5NeGd4oA1ojKTxdFKRfbcw+kIbNOUh6Gr2n0KRrzHHQSgMFFX7PPw
rC6bXjkNzlKe9HiKDySLyXAcnZbOxs69ak0UuiJb8wwMk+9N2xwPfR5pQRE37qWtJU9B47WM7bwc
TE4VH4/DmNpW2PtyQMdfl9MK9s4OMOJNSgigA/i21OuhnIzId6ROzR+LwptiJ/fsHOn2mEeWj7R1
3YOI/E6zaQsUc4pgJH3bQBKU0W2T1JYq7togABEITDPI3V63VWpGRYIQL+JFtJ36zlRbHfizlu5h
6ionGEeUSqRaDPsEiQc9Q4mCTU266yHaxK2L1GFRympv97Z5tmd79oQ16FR+jMURXb7Tauu+XLM8
yLfyrHfLzk9JYguNESYMpOjsoA7Li6MldNklzk8AfWgEnF1udBWEuOVVavom1FdZIFP8wJEnnrBw
gPDmWvlPnrj25rb4tJQdUatWbqR0atlmvs3IiU0dkws7vzOAlYJyLtC3u1pxv4yuSe55OT8pvTm0
uIEydHXjQvf7qUf+12AN0A7MjBGhPpv9xnau6KBdi5R1REX6ea2UfFekSgZWg8WRRys0Meaxqc+z
JlU9pL3Ri7LUbYIVOKaF/qDm2Fbn8284lNhmr1k9HN3emkqKVFzVZuqPmyXW4OjqGvNCzer2uiOH
gxKhdLArFFNlLOMTvuPCsypbf14KvCSRdQlqFNeWt2OLd4thLcnZig31t1II6iSTqLa9Wc2651rS
8GdDH482XcujTdPkJXHpoHMwoRIgk/jpdqzgzFwWf7HE4HURoWO0DgSyJzI7IVPVQRSt+bCCw3qD
Ytj7QRhagOJ1CPk1c0jeibO31Ej9yYfDLFyNBI4oonmAZi0eY+jADOLGAcQb8DGVw2s095BQrar0
8kbd6NLjdE6avtqjzy4zAmCTk7IK3kWmUyvZQNI1FV7HzBX/kOJRWYrsHRjQeU0ikXHyz9Ofpklr
VOWjDMtZyx8yXIQOGmGSr3OeM7Lv6GLWyJS0juUQII3LH21Sn+CJJ2Clk9Ii/nZrDWOWfFJvRx0f
BeL6EDMba7pcOATBYNV+1NEeI3htmAmwKDve2miXFIeLE5pmgzn3aKiBw+yDTDr4smeGgivuJjYI
3Uh2EtnLN0ZGXPesNKY3dMZ7aVcqBSLDakky1RnWd0ZSJHRecsY3Vo1iIrgpt6wjW2UsaL5iGoWr
TiJRuDYlLtlU+ygxFUQjem3v7RLpmUouF8aEE64OuwmBBj3qzDxuQKyBE2eUPSQsnPu8kNk7Q7lx
3CPTT+9AECMMC+YihG++7ujuYr9geaMFRgiAGLlLbkgBm5m5r+qxICrsp1YX7oGn3V+qdtJLtLH6
HYom0MjGup0odi7EazGLQRdcH6KRz3TVYYBQ+6qBjsTlWOdFF2jdQVfMc5ySuJDLhY8kKZvFtwy1
D9ZiKHHCsbU22akAFFcppm5e2SblyRij+h0S7gx+ohhnq9atX8mEgA0ufE/FsdVs1CfkL/Hf4ogE
33m03dOgDYIW03kRhjlTSGGL5TUdW0mD3L3NkD6jsPtIYz5zURv6LUCE/quk2TIRPVKz9zNjE0AN
OAGFiYeBZzlyeWqaoT/ommDUYKlpFJaJwYC+05SbPB1hWNkJPuhDj/TE6tvHujZ5FpGxDJgqDcWf
SRPRc9TrK2mbqfXk5hGzqiym+FKaIbAK+14ameg9Cs7v/La/ZDTAeCPDxyBxhi9WAFPYX6wCW1XE
6mDG7V1q69c2EPA4p4E5lmezXZCWVT+wyPmtQi+o8bX/d8ba3+lqW7Ad3FiNHQvC2pf8vCTVQNah
g99q7A8jA9pv7CX/4c+HCKeSfenqsDHVL3Q4AXhNgJ0e3ZqRuM5dhq5ttv/3W/hitAgX1kRKtNnb
br6OiKo+sz1Ni3mprGPlRio7533BI6AIZ0Cm77KsvjidUsbZRK9pJMuS8grLWP98HRhiETKsInpg
NkQpw7G+2NQ8/90LgYfMW1BVmMw29EG+wM9XgRHfNUph6w9F/1xEP78zpvzyPlhmPCm02twKLFzh
bP/8L2kJpjkLJQUQup8g4KcXyDLfkG+/sFC5gK2TX2Bhj08Mq2pub+svF0DghRNApJn3+yV/UhOD
ued3sW5/u4RO1IOhEsloYplEquDnSyCOIiljHrqLPS2MFjd7D0/77sP4+rYNHR6txtPCtcTYQj4+
X2RuyyhVddlcVFMGQ4rITYUsQTJN+c0D+9sb0W0T4qkpTGyo2Qm+vHBNaRMmo+Z0T5bBi9mYz8l3
8edfryDYRh1uA+dhmy/ka4iA1tfmWGV5fcGQsrUDJ/L+/QP87s//yqrVm7qn86ovRXFx6UC/y879
/L7hu4PdWiYGKozQhWt8DXZRlSjHlRSiaFuF6AfVghjOb766z297uwTrCTd0vjjL1rAq/Py2kS2j
tx8m92Z1d/N7tyJvDMZp/+/P6buLfPn21hI1XWRwEbEwA/bBmIzUM7/LpvnuKtvT/MsHSIdTkFEi
3RsO6VXeRLqnw9MZvwlM//zO/6NBgE8Ov5kziy9F/XJuwKNYFzEl6cMmydvHs2xvsmWKw//uiW0B
ZcJiIyQT12L//bKZ9LnWN6rarneAIDEOHgsxMmlX7dHvQuTRsRP89+ttH/X/CQcc0iJ0dWO3W6pG
7AAc9M/PLpWthkXkoN2VblqWe3fBoMxRm+q60Z34x2hb1euUy0dNYtr+zaW/GLX/77VtMhtIgyJ4
Cxjx87Uxf1l6YRnaXWUfcgW4R2194imi4q5Y70qkvGv2Q8L7yuOBsUF57ikqOwHEmH7zLWxH8ueH
gMiEqCbDsvAtxmz48w/R5GYDUiflpU5+wgZd5bPbMyG40/vnKMWTDqLVvz/1L/XPduufrvhVdwLG
nyVSr8qLi/zb60V21eFE1C7Jey57gMKGDhN46aSgLCyb8fLN5be1+vcbRjDisNXrKNY+3/BiYKfh
yLi8ZG13wgTzeVxh4jAVn9I09acJV+pxglm6NNYJdcyjQkP4zU/4p2cOZX/Lx7JJFxJfnjn+RIY2
0HxedMW4mZXheioyRrr6+sfBq9PCTtByk5d57q7r2fRNJEA7i2gNMudeMsU6dNkGLmveXDqepndn
MPz/x6LYYrU4FvnokVN9fkbjFEPkhu5zKUrjgnc+A1LMBAcB/oFBoIHhkd9Zwxukqm82mn9cHDTW
uIRjL29xFH++ct/0Wi6yorzkcCz7hYq+Yo+mQC7NH5yWxvTb6a+U+Zu6VdP/YVH89bLbNvuXbZS4
9jHpGhYFjpD4Wh7a6XWWv5f4Yiaun87PESaTRX/LYB1iePLNier+fSPiqP7LTX953Gqd1vBQy/Ki
5Mw/4KufC7s1acqgO1rl64TLL8M9lLcygeHEKPGNgcxHMVkPZoGxtaGSh21fNTAtqSiOQmWwM2sN
rKb2TSaY4qFrvDOVBeL2WAXIJDEgXMs7pzXwvI7oPt3Eo/Jy9nge/anxnUYIG3sb+YOdzyfLN3Qx
m8sqJCFAbTcJxtlixeQvRfmbAxA4soFk3ftlneyXofINgwUTJ7kn9fkwRuQkwgn9gW3mo1Wpd5hJ
ekhH8GDDrbo3F19rqpODq5RY2gdpudgUMASeK4IyZWnlQTMljYeSYy/g9XuRWWrQ6zK/rfWws/SP
qRUvEDLhomNb1JXkVy31OQVFZk4NWSKOH9u0x2Cu139qfXy2nY+cwVwh3CdLbND7OIX4ZtDRA5N6
sdSAR6arpRaPsyKvqqwNasBRPBAHTBS+i3vb3utftiLKfbGlDhDYoOo6RJoviz2PaUDGelouk+ZU
nlKVTbiOqh7kxdIErhqPPIve+K+iDjjyGGJS+7imAf9wk859XupRoRcAq6N9wSF/3Ecarkq4M+Tn
yZT2fqaqPBF/nn+35X2tU7ZNn/vkRLOo6dCTfb4qO95KzpRVXFTLuWPIhQ2JOzfgK8ppjvUwWaBs
ltAtrTXE1/OszdGPJJWextCUccBLNSoXGHffnQV//+zpu0j1/U//wrD5y7MwakZmqaibS96+m5x5
rEjBYF3RftC3ugx6leVlmB6NkWCpLvzmFPj7Vw8mQ/tvUlVZ2//7/EhUYL4Jby96jkmpzisg1d5Q
9A53NbECoM/qnw6c5nV1hzrs7K65HYr1ldFvclo1VQ2UwrBOI7Lu265d4NCS93tCcC/2qszH93//
rcbWZP1lpXJm81sFDaQFOCZA6T7/VgeyGMixWV86HNKm97QmOQDdmouFknsnmKFn43Ws/gZTxyvm
hmH8a5eZWGtWV918GyGShAzoG5iz5UCP1R9CDICasLjUUHAUTD9QtcXG1YyP5azmd272X4klt5ID
rS4JKQRfw53/W0+UZnGDsmtpLnhvn6Mlv8vTlnwsRk7fbOX/cH7R3Wl0GMxZ0AVu+uO/HiQS9+FO
B8u8VAXkERT1yTuYQnEYFPt9rmZMCVwxX2cWk0qoMtCf0lns//1l/cO6Ii6a+DgSQMkf07/8BGxY
ShmNfXNJ26dFmvek/oARtDvoL27xJtTim2/779UMt0ylQMFuGjS3Xz4iQoJr1cx5uHHlWm9CrgWI
AKZ6sT0kB7Oe9R9ljhuCMWswsQaGr/+P22UWRNYaJkpEfXx+4oo6AmkSfn4BeEBYMnFu4NN4n2Kt
sZsW9SjiCtMd65uv92tHxIraHELI496+CEr4z1ft1SSCd7I95KTwiBrxFXv+72uhT9f4z0f5l6Ik
tfGEgU3aXIQeugx7h0V4jfkEvwKC74ynzeZlfFzG6psFtD2xLx87JwNDNlcQa89U5/O9NYaGCCRy
eKKa+zg5GjjY9GMFGPz3F/cPPZBJo8e4wmCV8pcvG2CbQvvAzau79Jp520fVD2VzgUMJESf9A0xE
H833I1K/4yC6fS1XeoUumA0EA27Z3Mtc+2Ylbdf7fN+ff8/2Yf3leRf4iW8Ocx21561J+tjMyoEH
slP+h7TzWo4bWdPtEyECJgEkbqtQnq5EUjQ3CImU4F3C4+nPQp9zZrNLDDFm5m537G6iqgCk+fP/
1moU7vWHv3/7PyfE5WIuEzEb0D/n/pFANNgbm37ZOEZuQN9N1x5mme/pA/pix/XJpQyyxbaz3E2y
7Rfljnhi/Js4Z6OfILl37NI7p0blbcPE/B0Gk/vFr/jn02NzNSZ7dG4WQO6L4WdyIcYn9EBzNZaV
VbMFwLLJzS8GnT8HOQpo1GahI+iUmv+oZEO97aCINOfKVpsm73645JlwcTEKpJukba5onfvitfjz
lV8uCa1/eempUVy88tqk4IEaXBImqnmgaVo7YSAZnv7+XHx6FU+YbA91BG6XL5/ljVpOhKE5w3U8
F724t6zoi9/OWG7BxYNOpcXkEEJawv6j+ECzi6A9dW7OMv+tsBzUgJvC+n2UbHYX+cnoi+I808qa
eNEXT8dnX+/jpS/eMcCEdSjlct+aal8baKFlT1fj33/DTx5B6vdo05mQ+CUvJ2GQlG5N64195/Y9
ag3bcq4Jz+SnOc7mL1YWf75brNxAW6D5pMT+x+0CVUwvHDqVc2e7Mw8e/SaRRWB7GqLSr+p0/mrQ
vJhtl+U7tZql5k5WlwO4i8HZqimd4InSziZtGQddGem2bclrdaVB0rcJjVt4eMMTG0qCzCwgjzJs
oP6qPk2fZzelidqM8IN4QKnOcUWaLc8a824OY+ZviPXHUhpffOSLn4hPbHAPPFaPVFt5dS4GhErP
zC5sS40n6kc6+R2hIXWXTl/Mll9dZVnqfxi8cSbNqTcW2nnw5L1eVeW9E9FfOYSRdqWDZPvvDQYU
Dvk6ZAKYuaDJUHP/9+VSHRY8PWP1uQO5NK7gZv79Eb54T/74+8v//+HroHEkrKV79bl+bUksRP/L
j3/xFFXjXLq5xscX08bN6Bf64jU3lu//YYj54/Mvt+vD5zdtzdWJJtRnb76T3z3jzK6as32g6yST
eprKSzL9K/E0a9/+dz/cMsl/uHBLKqasOlGfSQgZI76KL77ZVzfmYgCrqhxxim5zY3jdaXL8qjz6
1d+/mGWmeZo1febOFPONEN/08H/3YNkXx2mu17U4KPj7LL7oHL6ptC9e94vB9//deRdyssluH+Ps
v29AE7YjkQ6tPkt5X5c7nDZG8/b3e7zcwz8frv+6xD+bsA/3GGtDn7llqM5ERjfJ0iLSybWQT2CD
adT96sjuiy/0z2z64WqSyBW4CV5F6sQezePNARzA37/QV5e4GLxoi/eAP3MJOACFWJvGFYDzv1/i
8+fqP7/ZxYBlJCoEk8El6DGkQdn778F2lpOUZUD8z99frv/hVwqM0C5SMo/nIQX2venu//7xv/qF
lv//w5830Eob6cwtZ3cZdz7isOErX/dXv9DFkDWkeebEmazP6sEcGZ2+uAHLf/7HQytB83pLhwTZ
g39/g4otLPSPRp3HvNmRw4FYBY77GU/P+e8/1aff48OFLkZA2UAzMB0Fr9W91ZyCs5Qv1o+f3guo
GCy/KQh5/4z9H+4FDVRTYjSJOus5iHSYi059m7tfaHu/usjF80RD1+hAJlFnJw63pC7uU1jgxP++
qPx/OpR4QkoQ8abl2BeLExq9ejHRGHWWO9D6g7O+s6bDbN/9/ZZ8eu8XdgxLbjoyLkt9dt9oskDL
exZIM4OT9XuGj/T892t8dttpYmAr6UHA+7+G0o93xaxbWlZ6ddbca1Jf5Bn+BzPHxwtczHx0qbdq
drgA5rkO/0j9lZ/7s1+J/SJEMGqyfIWLBze3VcgvOFfn/EeDvHLcET+vyi/K3589V8Lg7M/EYk+x
6uIiQdYGcx9SVHG6Ky17HtVNa3yxFF1+iMs3XSwtHhhGJYdYF2OV9DC3ggylBjjaD6ZXX2m6vLHt
hXoVHrMYBrNYKs3//dv/8aIXw0tUdcBRNUrZtvu2Mr2ff//rn96aD1/p4lebwtwacrBP50n6TngA
jEB3Xtt9Ie399CqCZQMtUUs/1MUcVYQyYWUa1udpE8W3MnoT7FnML2aSz94TTtYp3tFLtuyk/j0O
cyjTdlVl8ACkx2prOV/c/E+frw9//mIqnyWEAwK03Pywo5n2zGTV6du/341PHzDHcZanmP3t5RHO
DGwfoP/Ijk3aq3FWO2kEK2hCuO52Zrq3rf/RT/Zf17tcMzaVcrIp5Xpop/wcum9trP/+jS7r5v8s
HzgMcy1KK8sYefHOuC1ZtZb+0rNy98ABwA7YctsAniA7S3r1p/EVvO/T+/ThghfvSxwhGswVF4SC
2ye3YFLycv/3L/Xp4+y5VIroxqKeevGk2bbiZL7gEhoJwNEktfleg9F3D3+/zKdPw4fLXDxxvPb2
7OZcBkcuqaBdqHa1uZssOMcNLlou/PfrfTZlUvDQhb2gV+li+PcLVOdOaRdZVJ2b4i4N3vNgk7pX
8F6yr/okPntTP1zosv7tOv2QhpILyd9wwyCr//17fPYE2DplCQCzkOj+OZX/MGHqdp4TWWbElNZW
OgSmV6H1xRPw+Tf4zyUufipY+p4K7ZwXFdyZE+36rwazzx6x/3wHjv3+fS8EqATZOxx+hKQHTWwW
IqYlTyiogV8RaT/9uWCDMAvQ9Un56d+XovYe9RzTl+dyJmr1xt43H+MvHq1Pv85/ruFevDF9k4KP
IiBxJl0oxBOomFpsAlI3f7/zDiesfNrLOZrl6///NpeHVq4+OlOQW+VZN/KSeIgnb7Ik7/yxplO2
If14GKi03aTRFJ+Snj55mHvE19yRU80aaW8FAJCGHP4LWJ7yoKCzwAxslhQD/pt4Lyww4aISNCkD
vAAmFhY8xYDp9+XgvsCnoSOwmn/ho3bPiR06fjLVNXYIpOnvTWzZLTwk09sXeQYfVYXpJoTkvy0t
CigUFZcQER4rJDYYe212QookK+Hox0x1CMMaXn2RVjvCFW+IjyMS7kaJBDF+xWP4PhiU4NBmt6Dk
Gnh8DRCveMa9gI6Y72mmcFKIE+7yFMom7diQrpskOs/jdCzmnP1vi5AanIpGXGpC2BoO7tq1lFjH
jiwAayRl5OxhqGCng/NPKz7I7JUbi3YVm7AizNTxVp5RF75rA5GhhOsBrIKjlZpjsHdw6t2ZZfZm
5SHW6mpyX1yy8zsL/t2uqKPulmQc8QX83Gsaj4n16jiuG5mbmyamd0FHSLaOYifZaE5rf2usvjnp
FVlzCBXNFSyv6pAWPe9KXIu9YQTli9uGzc4eunrjmmz6vJKsj4wsF7dX5/lzlmkbRWbedy14GoHq
XxsROuvC7ozfgYCRYyp7QKPkmDTxTWMH2y/U15NQFNLnJQijqoDAn7TSTYwIwZ/rEF28mAbI8NpI
eKwGvYaap30sW0f4aV5Afh9AB17hgTKvzDD/XRtUgeifkIcen+SKiIizVXMC1LUAwEHGzgRvy/s/
xHJ8jXsPuBnMho0uA2czFbG1r5Ck+aRl1HWcSnkEft/ubW8itEKHO/fSMU5RWP/kwXC3Gaqil3DG
O4guljRLF7qHmo7/VdhO2SZR07s5nIYgXPXF9FC7AZy7iI6hKor6myCogp2dBMlaerO9H7vpndyL
Rthfcj9kUfsOXJnMjzKYj4gDi51rGMlGNkV7aJy2As9MNCG+6tMjTFIcHaTeOqTUBPfNHdmPcF80
g9jTPAlxEBIPsSBcKYdgECnag+63GrTXGoPTmgRugCZOmTeNyGl5aqqIkXFyn6FdTRhfsxyEwaLt
Skc175oM16luNQYRfyx4fRxpd8VQyhOtzu22tZNxEUCO5A7jEWMGPDjUPGQ0ozq8blzxS/PQDHeL
vtSoyZL2GZwIkbqvKKZo0OP4a83eb9hmWoCUuTXGg4F8kqYbK75WadQfmsAIENzO8aGpSkQvY13e
ehOpf2+G1UvCGjxskcc/NBMSiBBAolKi1Zs8QxQJrU/exG1UrWJigOxh7TcHji9xYgKLaS1/QnIF
9EniEUUxgpQGA9u5KCt1goxBxV8PrweQPIciQERkk1qnKyK6k3o/+lEpi++gvRD/8I9bC+epP4LQ
3PYJXurZLmd6szSyxUlA3hN97rYqJ1J6VVH5daeD7fegR8TmkqweyTPm2ULVzOlVSY0pvHL4x3Xc
QG3DMRQDg1TVG55SWJzGAOxVuBr9Cl09rVvb/RVRC1iFTdvsyIpHG1C32dpqZYGcIB3JLGF49qQM
eWbC0o9a3SEs2DYnJ4gF60fwcKiNu/uQnpltu1ACumouj9gp1K4vINQ45Vyv8GvS1pjWwYp/I7gz
ZkKyelS9JF1srVO2QH7XxIxyDeo3zQL3B2CnBXNJliaKItgCXhBsVFl7mzKeLH+GgbjNtRTSiNLD
t05l1rom8LmOa/dVkVdHPpC+D0XzqyKRSGNl8t7b2hOuZmiwo/VWBAz40KIInypWjdyfN9umjcM1
gwqxeAdA2koSf+7oWsUzGN1z0AxyygWCVbTag0pHPmbtZOvEiFAL5Rig0xi4YNjmvDe5InIuC2vn
ALxZDTVLh16IkIZTqGxFP0EQhbjSPPIv8iZmMXhNESuOChkxHmO3IfBo19l3N88fndq1n7pOwyaT
6vVxmsvwFHIghFLUAH7Xxbzx7oKEIUOrvYlQen5eELcmFo0Rywut4+BpZDDpAPCNyHOORej+EpK2
fKQt5VXjerARh0ZbcZqp0wDYjOAwOPUNceQx51TJzhyEwH5KUVDnPdkCdXG+JZ0x7NhkNtfgGdub
qhLJUeWMvUtb3BX9dqmfjhGe+tL+zSBU+b0Tugx3Ws7/ausVKYRkW/XetMs1CNgR5TAe7aGjn4Ro
K0lXoufCmtZMtvPR7LvBn5vGvMej6yw24K7DPQNEdxdrZFsH3Uu+i6BhWjdZPL9pFSSmFSjCnkWC
4sfUh/CcINdbt2ZPvNijw9cr5Q8vKXDbVga4Im8WN8SAUyhsmeusTHLfgIpFesUZ1bPb2C92132f
bChWCtHfN0i7KfkuVoF2D2/VcfCtkjVSp6zTwjs7Bo/iZQn0xgZnuj2mBPaGYMxWVNxy8pOxISy8
eAk3YQptdSwqQeOptG1Sq2F4a3LXaLT0oq2bFiPneaG9bTPyksVCGysyXn6OXnEb0VK7dt0OWFNU
ID9qi/k4uojaTGUlh4Yw8U2fCvqsQwEfOxC/8ppWXwR0yVFvMZ8PRiafA+B466maon3F2mPt5tBy
JHAYH0eC+dyAewRaQayAoOBsP8yTBNHQiYTQX2j033J4ajzzenFtiBT1p5b9rsC2rqKE46hGdxT0
Zy2+nUsQQbndp3vaQufbqux4SxqrCa+EM1TrpHS007R0UoHLC31mPDSObSZ2od2IXavn4yYDpkGE
squ+FzU9LF2ORY+Pamw1Mg+7tiDyvS61VoGK771bsBk8x1PtvUnlliupNMOHJOndQfWWG6EPZCTH
lrc1Y/EEQh4lpFt9N5Ej/XCISxMoxd4HFXbOqQDoM4O9mXbQVsSgnw2Ecg9BF4JFIvi+Swsj8EOv
mDZOSEexV8yMyoH0AIhqebeb2yl80EEufRMRU+DUVjBV5IjqPeyDDf2o1YNY4uS4DeSm1Rh8YMjR
DT1aydZJermLpZ74SY2xb/Dodks6ee8UDZS8gPVjNEi0LLiOflmkHncTTAVSQ9BBMsP5pQtaf+uC
5Wyj6G7WmX7RufRp+RNctL2lg1dfkQfCFZXMuV9Ns7rV214DheHxXVeIq/NTEhvtQ+1NP5xGb1j9
dO+gCsPrabTUda9M5L268T7ay00b6bZxKpO47yDlGh0Oh982j9U4Uo2jPdUggsuwXtWRcRPRnrnS
FnMQwup5Wymcmvj/5q2YjPE+GKdqjXU95TNkj0NtpD49br8lVidQH2N8hJd92+WGb5JhyrdvuIQf
yGiDAhhp9HVZe+2GunHWA+iclT4O3S4LvXg/JlNKc6djbEFKjhugldlpioNs4wqeU6cJYWhJ1sCn
yTbYPyRZe4zjrP5m13myr0fHWpd6M1wD1G9/8MNPO7NPieIO+DE2iftPp0Dd8BOM2akGUweUIQ0e
oGEA5yBevSsomAF7ldCyWYIYnNRG6mQmRvfUltIEIRanvlcV8lpTMtzaM0snq3LaO8B+bAZ0XBiv
TcLGY5uqaThX8HYUi9W+fnEzdTWO9isRu4qMvYwKkqd23caWH1T0fi7rOEjvkAGW55HTvVXeWBYo
Drvf1E7bL7snG397N0JUFjyb4/cGiNu1MzAz945wEckn6mC3hN1N8EtriEwsP2YHnEKBOciTVblP
59hZ2Yb2kjVYcTNVlwdZOfUTQmN2MTKPYgLdcADWYVwsCedEZ0nl6fEqaQmkBBmaj3XWWumBrolp
0+dJdGdUPf64KVDufRQjGzOUuO8HiZY+ojOWgV/eObFr+4FLcaFWdY6fFG5M+0LclL4BeiHlsWIZ
eLCwkm9riDiHJCOAoLG+9jOrqfy4H96hKNnrKWoQuzcpRQoBK5mGC6SBOQsg3Uk9MvqVdUgq98lz
XN4bqUKQjwpCAEPbqoiClyxoi7VIhQnb2kxIGi2DIon4VeUkEdsn6ojs76LrvHWphJlukN/ksPUS
3wvslCW+1PikRsaCBtISY6edTNegq2xYNIk9X0ujukvr7KWDZL4fHNLkq84iJ65lmOwGmmDv3VHH
VA9AZUMgNt9C3WWeAAxOpJtnFBBA9J01wWL4jYZ3JwrHN3x6/V0/JfbONsoCylcb3YCSJQQazrYB
k97tg+2g3OYqL3kuHWgCMLRLRlmaqjGdFdI6uMno7s05slZaAL+Q9Uh/MOPOvU0DxTBQLMDYHnML
iMI691UzARKTgXdLazwgSLt5CV33l5bRoGSyPTmOQ6E9eabUdgoT4g9vCqDV0PXq0x9SraMWjA9q
wpZQd6DRJm0RhWfIWNtajc25t2mvpzl4pePN8OsgVFfOAGhFt6SFW5z5q2LLjzS2ZAEIilXbiWHA
cuXAp7zTm1GuOAUzN0YAH80Ok3mVp9BbZePSAGS5M+ffLPNQ7f7yQoBIFeb1tVGEYlWwrPNjYY8Q
LOLJRxXv+bWtCb/0uvnOtCfzMMcAa2GPTtfoYR02IF5FU5FSO4i04ZVqbBAiuS2hmMbdbZrb3Q7A
Vvc6mdMMr183OQhko8MKPZ1KVrVPhXGivQS2JZzPbY6j5DliODoFppf6yZhCveaBM+9YAwMWQp5I
taDs7k01/OoHVCZR23sremrnKzO677JtIEHysFPi5pip8cJat2ccYok0zzOcScvqblRbuZuI6/ko
5O2V0VbsEIEBALqNsCDiU/WeRemA31DTXPy05/ANoPnwmNHWfCj1iSlIxy0eH2iKhMBm1waqDcyH
zu8otUfogyND1Zjg6tPpUa+qgGyJQYoftVBT3jSt+e5YlnaEIjqieOxNuHcmm7YIOl4a9IwMcwUm
KB2d18Jx272VlRRUXGGwUlRANEqUy4R2ae+FvvDd06cnN56XnegEy7SpWAxqmbZzOxHg/aWgOxQs
bsmsAXtLy3Kt0KxsHY5MgfO2DQiY+Uyloz/pIbEamtWdW6vHdhiTY9wafcrrJ2W7i0UQ7mVdoG40
pXvPl7JWjsuDGksSVs3wCmxR80cBikJnvbUiOAIDqe07zMS5eOriKt5MbWa9YtQ0b7wEleeqbkLJ
4WbW+C3j7akX5JPQ7kJF04MnEwosDTM4CrEKA+UDyOoXmTL3jdeHPsSCn7NK+w1QL4gVEuUtXRfD
NvHcYDOo6ufYK/VIKQpIVziFW1r84FAKbvE0TeJb4UaPczKMPvUh8HOWLCFvTLlPkdJaCaf7NZhu
tq6MtNpHnRIMTdw9HVjuAUV3883uC+2k7NI9hUAOb1yRzds8lelmBudOgbfiaxhLgUB78fB73qbu
yKK2LRRFQEGVIwx4Ue03ZqBf+J/g+tE8tuZkmR2qBskRh7bnO0usKoxjl0kWJUbtDOWtG2v1wS2Y
FQsPuE1lOBHyH7PehLr3g9bzequhcGUfaTc/ZpTlxFOXpVgzbE1R5jcsIPunsYAJaKkgQpyrl/Ba
bbULcmynTPDsH+bKSV9mQBvbouhZkkw2DrxowLiiT2A7KkTJ+7YsvWPomr/raiKJWGF6rmobRKeQ
v6tKrwHJZ+lx0ib7mpxV4Yt2IDwWhpb6VufdyFY/Q6JYKQHEm0jyVvZht9YwEmyrvAnwfuY/aRiK
eG3VezQC0gLjYlhHp+Dp72bjbUGXrIjAlFsZBJCTG+Q1v9IAKVfZ2MZtzgn9BicAdTvRW37XLqzk
RF65M5RzC0nF0ZMMChTAujs3SyUMHuA99M/3K0uLtO/Z1Ojn3jKis2qs4tpLpfuMooFCFhvYFT8u
Ggs64raQsOy9cJvJB9xhbZBc5BvhwKzVzaT1tbDDM56WTf7Stk5wgrOq9lFk1PvAaKI7MLSNXxgz
DGBuy7pLBvNk9dya0AkZ1vXa3pQDzMAcT/auTDzzZIJ4gVBqVNhzcVp4nlHu/hEhqbDZzsX8Q4s6
lwJtNTqHdqAJkJwuLWes7LZGA4WmqTTQWTPEXRZt3I5soK0gFs5hGMVeVvFD7QCkibDAbzLRsnfT
o+RAY3194+F3OJpsp04zXGcmGWWI3zRVVS+ObJ+DKotOBqBDXIzA3sY4eQ+bkSP5gQKxmGuroI7V
2aCuUxCobpb5tE1T0arZOgg31W8xafB+2xBdptDTN3lptXteTmuLqQmleWFWR02Nxb0ZJO7zOMuf
bjHyvOiMN6BJ2y2W1Gw1aoU8CLsuGUvq4oEWisZHL8dIXSBxM1ItfulNt73CCAnKPNbAvrNAXGvz
PGJ/zjxsBVr1OMctvhgKGNgwnDYI7rkZBhvEDOV20UCgcY1q3CiHmKTROPbLNNv9ke6dDhrraC69
qvrwyOQnlgKweSASot9GFTUMFkn9furdBVDLpAksn35pAeEqr9gr2NTm34msRx44xzp/i0IIU0WX
5b8p0JIok4oBeepG51piiPsWIShgFhVwYAVwiARSk68jMfVrL3W3IBFg2wge7FsA0tGRgB+WhLBV
axlMI7qhtrevO4ea3WzCai0b4zlRS6xgrH+ZdTrscZQBknJ0Vxxau63o+QQKstGHqthahhVdm6oc
oGG7YN891BFIx8WTM4ln+ox1VnLVq40N/pY/R4UARFd7QLn1nPaWSf1FxPnKyj0jpI08dRzIn0Z4
JT2Ye8WCqm31Vj2buQn5S+FW7u0MTfrzAisdmnuzFEwNbWH/lgz6V24+vJBurY6IyFZFQ0mKSudL
nNN4N4a4yagwtOtR0XGU4bnaQHxn/GVl/IKVvj2ZOexMuhuT+94oFScJNVUIVbjbICmi/VAZ5rqk
k++AXSo/Ng4t2rxydkRQtGPxaJqdd6o8o3qx50oFqCQaczuJ+LHzIrYx1vASVYvWQIw62yyrFPeS
osIqd8Ror+sal+Iuz3MB3D63gpWeBN+qaBiu3XmmEINxeFaPRTe2LcKjcXp0lDQ2VRtUfhWpea3X
kaUfoTPLwwjk+ilQeuPz2tKt7TTBIZyoLZte9J0DB31dyBCTk2HLXWBq2p5NUHCAtG74dhIOj7JE
bTbTcL3WwibbJd1Aoc/rywXtbfu1rH7mevEzLXNjDVx5BJ3pUog79Ww41SYLurtMwtktqbtDxcD2
XEO0owCc/uwMRsS+yjPqEYLjFr1zg6dwLCzKhyLq5sXVs/GSV0psZXBVFB1keej8Axnbvo3jnSJz
ejNrzkRcSsQ7AnnxWoIVWxWpohaWG2hQHM15n1Mg5wXO9aMmyrcgC5fC5Xf1lCcnp94a98uHJxnu
M1c4zklAhURkUiJoGPPDrMPETWgWq2vBBwrwVxlWbewcA+J3y3kTeD10BKFjUNmoJm8zVV17dIn8
z2GvraYkfTQMTuuEUsY2yaT9Dd/ez8k0TlOaPsy87DudKCSuJsr2Ga4M9JDXYpgMnGqNvm70+BcM
+mKduye3v8tpwbLB9lIPNXOHBXyeBc/0m3nXZs5R0NqdtOh3JYbuIXFk82rA2fS9qbUW/K4xM7fL
RGywTfdnV7fQBpvxq7Sa72GlY73IQBi3Rk+hDC3xKRpLxc0t4rUnKoaX0iMkJsBw3naVPpxECYyS
6vGi/dYC39aoWRcx5YuuKEMKxK3aJsuWFdQcJykWhGKrR+4RRuawyvCybzKD4j8lpYxDEEbgiV9r
LQaYu31l9jheungLfJAsd5Mjl5poRMgtKjpolJjRhNs9NCNHLijW3VOWTC+M5ebO5VRkbSFTuUU4
kfgB0RoM403n8NKDLlvphDdIDVIkWgmLd1kDjkyhiIlnleV98yuHrrOyUlluyoaFWmA4WPSG8Nfo
jtEGl+BcbDgKea4ZfNYcwoDsC8Yf6GaSlUUpiQMbnfUI5PutqQl2iHE16u+G1jSnqtUhXeIOW4UU
e1aq9yh+V8XgUwdzzRVTDU9ubL0LMUtOQ0A8fYM6XrA4nqt6PRXDq8VA5WcoFXDYmz+khu1BmU49
UdTtBGaBRPwwQ2lcc8BTXtsMJnwa+2fJdvmUhM4ERdsWnLB4BNgbI/JxnHGGi8Gd3Xv2oodhjZgE
jzM16p9t1A38WcT0MinqgJtJR6mftX17XwO0h/OF7YJd8UzdOA/XthtGaLzC7rbI1Q9EH+ZG1B7x
xYTJmpVctkohdvcwyV01cVrTPYkc/wuk4fxa61RenXIzza91jpxccvjtCMK8T9B7cZe0ZEZCF+r5
jTVm5m1F0R9SacFqUe/axwEykW8l2oiPo1rEOOb3UlAInMyh33S2nRxn10uPjr4suBU3hJNX9tNm
WG/rMI185TF4qt5Ve052kAHWRUTbxpgdtNIzGfsKfeVRh/eDxH42iuw7blHJq91EmzkOzD2SQiyp
o8kKLmhHueVMc/rWW6TEWnewDs4CYh+aJr/CnA3auJFsbflXQDDDq0yt0MP16PA8Cme81mZPntyQ
/0La3mvZAJUdU4ODA90MN7T4YrzSXNoBFFRri1rUOTJUpHw9cBRsZD0NrxUOCQ5xeJo4eMc30AR3
DCkCyV9gHB0jS/d9K+L9wjdne4Nq1kg8tgjIlTbpCJ2fPH21HibqXSDziILatCTANVAcVLr5HtSo
xswM1WCk5LttQwroOtCoV5PFEAcgYbrGHducRvqxTrodmz9S9H0rVBRUaxS0RjjT5V6KPjsbrMl2
YdKdU2TEu8SpUfiIzLhukyXqLazej5xsPhG6FkfHsauD0CBBlDLAwKhi9RrFcbWhepetBavP9ezl
JsU6xv9pmTjaQO/vrZ4zG3fA6YG3hV62oG02djEvzUwGYXDDLjksnlu18ibMd146z3vPC51N34to
N2QDp9Dz01z3ao9sqdy4vei+MUhPnCjBCUvqLttbRhBfVaaqTpNRgce1+vpM4VFy8DV1LOxmDmzr
MLlt1HAvWGzutZG1TdZqAh/qcoAt9B+2p5rrSYCeKNzWOTRUP+6rvgu2OouKtctCpoD2aEVJfqsi
R240b3iPU2d4DofCiVaTMzEepYwE1RC+5/3kbFMZB+yYh5Rzb53/oF8Ar8Ugzmwiwh+tbRU7jJyo
49qUc9+wTtZp4vY3JI7xlei1zjFaUAOLCL0jXj7vqE9Yo8I0qUgJ5/dTV6X4XZiO5yaddpRelc+6
vr5TaTVcF0ae7l0pu2VtqJEI4BTR6bRpb2hVQdeDw5p4KvEDDFO0chL7Mas6b8cpkDpWTrOoMGud
HW8PusFpwSAH3qFxy2CtxcN4U41hicZg8ShYXolvzfuNifdNsQ/hCPvNpinj4EgtexoskZ77aRrW
ugq7DdhCcVtQQt6kPae/ph0Wx8RL7SMgzXiX5OljItyMzaehnxrbHPkBWmRzRSpWLoc6nEgBz3AG
gngccE0H0w7CpzSc3ou2fgE5Eq2NvAA+UjbxllNWfevqrJ+EhnlqUbH4o+3qt2FA0Nlz02Zb2rO5
wull+jFjz3WRNREFrokzdGd87MuMLn4vQiDG8erN4AQ5bgFD+46Q70B+82YqjXjLicENOmDJTsl+
7c028u2JGVYaPOKgPKMrj7u6Y29m3HgQWs8kXtO1GGfLJ6fjbYMuk+8s0oydjt+AI6XUo2lEqsPU
aLNvTfarYkG3J5VKx4kXwMzvRmtVsB/eRp5t8CpYrzLhDLCyVQ2Ze9mP1frzLIb4yiuC7shGBg4C
5+Uxs6020KZGRSAmqb82RMHjUiXWGb9lem1UgJHnCIDKHEX1xogrJLelMm4JyKVbr2BHSO4qWtkO
aliQgDkxE0dC7hqeBgqmWx6yyKfWhVHOaOz9HHic0Dua+B3o7j8vAv89+4x14CUIFFzt3WazAiu4
evHGDhrG0HXXKYP1PtH4OqFF1adqxHd6DaIF2jIjzoQz78z5WQ5z++Tw0XwqUtxx3QxOGtpaP22j
F7p8YNsLurL72PWNMBoemNLd2zriDbVTCkoJwdhD1brztnFmmqf672XAeWMyILkzVBevenAuPmci
wVqqPt94kdEezC5r7zo9aHdNGhcPXh9ZPpIwc00oBk8sPNRiHdSD82qberPv5WQ9hwDoHrVKhvCL
SySwHKlIeDkZdTw6idYN+6mNjCgQTjVLIRDsqDYqpzsrq5i/9X0PloQCFB6ZbhWRAb22nLr5geOx
uKIWJWgDcIOHiZrYyqkHeMBhwZlIHHD+yXEZW06lv6WNZJsDcOXn3Ab1c2bIeT9Gibu1IouSIqeT
pSbWpUcDFyQ+Fuq/2nJ4irTwAZEi8qGlh2fMqAEqGfwfks5ryVFkW8NPRAQ2IW+FkJdK5avmhqgu
g3eJ5+nPxz63ExPdagky1/qth1BNjG9exN8w5UMVNC0kY7xwHduOaT046aj+6V0zvBl6O/gpOy5d
B3MfsJ1koLVcrK2n6Tc2xIjWk971+2yMDjHJdlvp9kYQSQQKU1hGyM2E+WL01i8WiJRUAKrZJ9NK
fcNoQsyG3JKtUxmPKfPYphPwGtTi0E1mMuiQckNcPSzGwbBqCH8N3a8VjoNPfypx2YVK+81Ag8UH
Uilzlwzuq9cK88mya/PAuoWCR2QNJ3zN1eI54SVMm2U3j0VKD1b4nBDHfIZTLF47B+lFOXv5xRAn
lFPUw2Va+k7dkevXlUshc8XaY3sIzmKYnCcr+49MHjCcx7B7YALwFW+rDuKcZOY1QxgwvqXFzkBy
BNF4bcrvwUhv4TIT7n5P8gvRmLp5BpvZVKAEWfRDuQZ3JXhvTsvAyvt79N2+InfcOUIdbPFCaxed
i8Y2c55r4+w4F7d8iOKTlxwIxU9glnSSw6V3cBoGuwuNQCEdTbIo2XvsTZF82PTZWRpf72HJD6L4
ke4j+9Ym0VkZ2gvoo7GwA+nnDryz7INEcatcNeArOtDcx0p/tVimyoc42bcukJ5znCsqz/LfYjzk
IE+t5ptIv8vqMgMlJdg47ysp3UM/5kMHNwIIx92mur+ecpjY+G21LRUIqr9MxU9PSJQZ3gD4jUIR
C0tJmETREqtdVL1E9ofWXIw6PTow2sJ+dBu549q7VOGqwKmCmm+etPstNcpnvd9N7c8MaOFkaB1Z
qPTxbQaOaqNgHJAgsBFZTFzA2fl4MNKTPZ+9GCLWzreOfdDzx7J+KXl1FNv11etA90k+Hrp8W1sX
qD/f67xtNfysv5qI/9gu6Usm+m2hUChwvIdKvescmFGdnTJzPxpnms6ORU4GNNszJ0Ovf6fE349I
VY2WZVL6w/gcRiSe9GCp0w8n0KYwTm4PAGfXJzVy8VAnkhF2r5dvlSCDn64C094k4bhprFOMGokn
hotky6cG2WuMu0YDuP0ZVffcOHbxz1qVQSaJPzp8gVfNpDHvKouVBPsEWBndR0nfY+ucCvfbNl7m
6Y3klA3cRmtfQ29fw2bhitcQ7HT7FI1N4QSd8ZOnJMpzrVLckCwaBY3XKrwlNrWA6Lmyq8dFLijn
s1u92VXsudSJoA8rKk1B7A72azw45RFI98vMzOxGNnHgLixU2XUsXmKPilHO9k5NyKXsu+dofmHR
N59TOs6hQzuEuIRmc44puTHyQ+6Wm5Emv7hOaKahpozsSRS8MEqr1W26WlTo2Rx58nVoOHkl9FoO
ehpu7OGV5oUtAZZ+wziYZvsEunkkjAal62GOEtKPnqf57hVXQVPYxGbvtB+p9o7lXkH7etY1I1BT
ZrPfdg/O9KrLpybcp4g0l/oPUHKvqTd9eTLlK/r+Jf8badSJ1rQlY83lO+hDimJtv1Y1mQ4tHPNn
0rwmdNUO+iGMpqMYdT8jI7SpCNqSdI6A1DMtQBscZ5Q5NhI5SRWLKp9b4621tpat3VCLBJW59gPR
hZT82hS75DAqFZ8JgGFTDyv89W8S/HzpZeHX6pNjHYHlzKGPQ8DvPe2O8Ghrjm8T7icpf0xOjdm+
u+IHgaAfxbSJuMnGAGVfzH1PUGrKcTtD1R9XpSQUZRFf5WwwknAg8gywJ221vAySVnsbkKiRT77x
wsfMuU9xdsis/0yk73NJvjqyh6j+b4zY4rqXUT2sV+G0rv42RgUNqUC9kXjQ05yRtDDQsLxQra2z
HNLKU85XltxdPdKJGYenkLh4N9x0CQ0dFENZgZaeqSfceA6RPMPdoEV6UDDj0EMMqxz4zXaslrNa
TH+m2TV2tpH1Vlafus5XMbHqIBCoBFnSOyhOfqkXEbXgHDdi122iviLvv85cNarTLZu7baGF/9qh
3oIkU713FfNRK9778dvRD3OxNxiXMnkq5Vfl3AkO8xNS0jOr4mw+KXbC0tmXNN6N9A9mBmlhj1yo
SbYHTsxHzZ/c74XDdmy+VfbiOhcWi41Tf0b9JzqzADseIw9MmXFbUhTuh1G7etOBzL3O40W497QN
Fh9a9QlOta1t9ln3S2ufI16RLtkVxd5M39rh2y3r/Yz+FvEB4rdnmwzqBvFhqfXUs6ec1eVGFV92
dHfb2i+rI2wMOYfPbf0+e+eCnpr/pZvRUsbixx+8tmr+q5372gIrtYMjnvLpD6qjan8Q3x5oYWBX
Lja6+VPMNN7K/dxc0oZbk+O7I+TfRcNopfuleOk9RLPLg3DuXGs7Jmmf1MfwrwEe+SOincr0307b
l9FbOjzq80eBasTozhrTVeTK7rCqjpFrJBxFgmz5FGlTQHNfd8ppoNvz63c+bWxVUFoiPjdWfh9J
U+GHj3cMLr4YH4cRWWEPKljcDAnmmJJd85aM9Bk73+702yJISWlKcCbC7Zdo7b4LeBj8Of3VYBk8
Cuo6hNdjbG9L+9/saHvgRPqW3tGbBSJcbnSo7QudhcqjPC1zAiMj0w4dVC76z9mwdm10LLwP6AGW
6HxXOO9x+CtuHZnOenFov7xj0z2Imv9wZkveDMW+g3/DO3kc46OgC6Ymoj5eLqvKZ5hfLY7TrOCw
WE8G+6fgggonWIr47hYkf9CdWT15dBDVtLZUn5xekg5VQpHLLN8K2uc5VGje8+XyGTnPbX9J5S9d
MflwiqYLZawb0V3XNw3+mZfoKBm1zVtSP4Um9LvjBlRJ8qf9VnkwM96Bi4ztPwn6BWfCnaN8FZHt
n3yl2bVGaUAg5CKCnsQA52aaD7NxVC1LrH6wJ3c3cF9Y3snQYB/anZ3eBJTIuDyiXEW0fpvV0zx+
uQZPzGee/KfFDnwsanuaz2rt2jdbuP5AoQvSh8/RPS/VXWg/FTRgHZOAQXHwFziPVk6HKj8WzYtu
Icn80t2zsJ/C8ZUqtio6Ls5OxeeieKI3iSQy3y5uEii2Gh/y9G4jw026//Kk4yE4O94rFTQT11cS
4WN5dcyXKL33w0WPTvOqn+o+UnEiLLNfPAaVICHQiid0k4knadLXTEz4TgwO7+PHYjzIPmCF2zrd
NxcRzDaZ1dRfhr+TyHZWefEoeHdyamP0PFDFXrLh291jnBlBYtLOltobQ9+JBgcNOqmQW1lfixWv
BaWCUXXs3adUHy+D+V/Uh/vclIDTtC+qG6uML1zFwlNuBviKSd8TQkTtbB0wnzMpg1Yz+mtCp0qe
fSS+UdK0cbl5vfKJhDSUqa/WvJ526Wmi/iNvvxMk1UVJNUV5LIzfeHA3jfmecgCYekpeVOqDQhdM
7hPcYTT+9nO81ZKZyK/5IW0L8lFBbA3uN/75NbVJ1SmPPmA/9728Y7hgHIh2y9rwybQxuYFbI2ET
z6bId8nYPvURTSiLzUETbVX4OTmI+sfXsL7moeNrDYWG4FSL8ze0xXaJn8f6K4yJb0XymXIkVCCW
Stsm+kMrnfsis0tXU+5sc1tFxSbUEFLzvY9UqUsT8aLg0OvN1ybnga5ySjqib9uCokp/m6GEgEDS
j36G21Bt3f40kPgDl82xS38J+HLJH1kiZglpMndBjlL1PAwfdr0X3QNtH6gtOLTDnSp/LBh1JZHD
2X+VF4ieXI8wfEUUwxbeHGmx3w3GT4MpPJQUrQpCjHskQDWIp45vZ2Ouel/tQ0unY1X2R7QlK7gf
/alw73kHA8GbRjXbPHGXxS+zuVBjqAJQv4tpzdUe7okg2r/ao5pYvXXCejOz5mvRxSbXW9+2fpri
L3bcs0P1T0RaZ5F/jCphO0cCB+0HubwMtKHea427N35L5GtsGkGv0Pwu/yaEIOFLOf/JhkZF3DjG
Z0+zdc8njg/2cizxwcxsiLn4L6KjWm3TRT8M7nDpxcvY7ETCnEI2b6ptDDhgth1d/dDR2zdfjkUJ
1eodg6A5N9UuNx56dz+Io+MSBED7j+MFyCX8jvlQlMm+p2N4ROhn6o+dOvf2WcGDi/insBx/AjHu
tKMJNVqD4qbGq4vRXzP2KEI3OnsUoZR+iiCSNXOVAvjJuo2B2vRvk0UTUE/jdP44eT/UJ/5bKA2y
C9sv7FtlvaBm3STVBOjzyzFvhzelnQ33WKT7PqMDmc8GT+4sT9L566mtB/TP1a6I30c3JHSeAwmb
0knjKYIgoMfpAuNsOb9lVCMhfYEdSZC6YWwh2zXN//TpqjcvDiLW8kIqCbQFD7R+EzU6r4Na26C8
c92y9ziXofizYJQjWpsUYFXyInooJkpz6uYeitdsdPxhvnVNCL/PZPZuIPWaiRJ1wdVZ+HgA2vDq
Jrx95XMxvGnNs6eexnk/kBxTej7QL5D5ycn5H+q7aj9NthdbnttEP1YgGdnMEIQTscjf6Bt/mBLC
cs54Bjft8pS750J8pJTfLDOadEGdNa2E8XjSqQZdCB5a8OdZIKsF63TMaKenfwPK1Lo/RPU1pQM4
qVhxucDL8kfSHZTDiCXGnoZYy4wxWN4QOW2bFPdIVB/65G2oqBjUFWz1dzJ+SVzLMTIDzfoozX+N
GvaxNW8t/UgNDiIunuPF6x97jSJ1AvtFNW2NPA5oWQtibdgt9KKJBn+GTQFgNv6z0fbNekb8dH/B
9XUCagg3eP3e6FHyFw5rBNfZKZQA+5p3w1HoL1l5yasZghwbJFgPDVfJHJhDe2rJNef7cBULT4Yi
0FZ3i3zY3tCwyzVBERIG2Nh+Ful/nkKDZE6BZuufMsJcBBBbyt4fOGdRUpzcbj50BCzpq5CJrkS0
85hLUNfYqKeXbyM0HxRBzyWiWHuQe6vtgsRY65GGbVPah2bmZXfn8ehV0Uc/VR+2rR3kMgQUAlyq
ikrpevGBwjZizu+AmYE1TCcA/k+HGVHI4UQF0CNlsNtxnHdJHTcb061IvRZ0aujHztMuRRadY0vb
ldD9G6iMX6WJXV9MT9Gsw9zDT42mvzjtseWtSSQZRYX1idSFcYL6Li5ktUkyzSfg99l2kXzF4lha
zX9T5onArAgZlLk8Gdy5CMF9vbc2jWYFi9Sk74wZ9r+/uXjs2mdhD0zJS7kx5brJ5R+wQfcxyXbG
hJXAnU8LETDI3+65hBay5L5UBsQkfWBGey0L2LwSZr5XhykM72YyENNKHH2/tLd+Kc6lNmwzSLxQ
p1wOZJka+LPHAb2JlvCOhPA6kf1bRs67WXebgXuzy0ycgAhxzOiMfYnqp/TVIDN8MpfXdmkDyf+j
I4fs58iXUxrYHBwN1bTLvKDIoXwsktuMCGTNMS5tVRyslvcUDSW5W77y3ACm8rPRvENWjVdlTH6F
/7Kl6hMSk0r6WY5vSP4PQk1PQJHv49Cf7CzcWgtNBgbt50SqsvmsO+1YMd61YPIkYXlzhYrXftD7
nz509tLUDgn3Saw7gQPNTK8nOJG+Q+pOsBhXsODtJRXqHOcM8BkeuU4Yd0sfAvG/Yjr6DOx2i5zM
j2N1aNqOIr5u3+sTZWyUc0LoUdd9dM2KlsMS7+L6/vDZuZiROP9KSj1Hwz21xrIl3PkmKoa2wRyf
BwCkzq13kQYep4P6TM60zUHggaV+9Vk+JYQc+84Q848S+a+q+L29IkCQBNAkGYFQmVlMkdTTO8AG
4RzQEISaxmRe7tJjNuZbqfKjrpe4P9N9M5WfkMj5NlziiH+NtlMKHmYVGZrlfIGYABQZJ2oSwh0s
sR30RBLGaaSD3dH+GHIbCFZTUyTnzBtpWYv24TDNW5v0qRYgIp/qcxVxlnvLq43UdeiYiRtNKjo7
4b6GtbpdggTqujojKDpmsxaUWP1CGbOTqHXNPiIV6tnsqBQX1jOtoFs6+B7ov8s3Kf6EQkXvDQ/v
PBuE5faPpeXSYWAX9U4z0mere8sGFr0W07whcA7ydXJkNPWz02Wf6SwQ/80+OsjDVEQUNTJZ9TVj
HYZRFI8lKrNiO8EohUZ+UVBhdceRzPTD45FyfzR9/TAjk2xjXgqj9D2kDyhWcXWjAl845cOE9kbe
hLphwGDHcVR8KsNuk6ILKiuobKwPNGyigax9VXERkYaO8hpgvg5i5R1MwFW6LIJ0mIKsczdmZu1d
r9iaTnljzDzhAmbZYi7uND8iatszMbcrgZcIJ6aLSTIpwcJsCpMhB9AWpJXv5Bi2uuYk02FTrWtb
TKt7YbQHm6lX9cWf0+LEK6zlwxjh2ob5OrAcLkCytYvM2aOiSY9h6OlvKTkxBd6iss9A9UxcgGaM
1Ex6CGubYAqrc8tOSGOob2jjjpPhuIrP51ZtTcR4cszf6j499VOq+whkH5Y4pKTSLp4qB10iogmW
Q5xtqV1+tLjVWNkgWSxEsKmhX5sBoNzjg+YIprhL4GYZyRzevniPbSsYU2jfhV8RUBT/0jYMJ5+0
8p0VupteeIgH6JjNBRYzesxHtOAucHxWW8Am+FX5PWd0TcmYjpsW1aOvNDTsSxjUqKbyZSx8oTlA
G2mxFTiXa6Vz7eIsir0tEi0/mtaVvfGtsrzoHi5kg5OlaksUSuZGxuLHwm3iz5ntxzZ8v+4hleYq
1TMD3yFu/rb9rRjEaz6vtoz8oPV5EioIFz2wgPZqw7oawP7NzJcRDS3ttco8l/byYqXWATn3vjbb
Z8pOHqGErzVfzjCJfa8Fk6zAQ9PxEM/2MerEHjfVFp9ZACv3qHeMqpCQHs5BEkofiY/8rEdEoR60
n6EvLBw4M0QMbSy3tIr7NjNc3GtP0mKDG8tjx8ROty+9us7Un3JFf6fCCm26ezn9s7m9hpp/GubJ
FlHuJqyGYtsJ/A78V4P8haRjFLajBbG7/T2T643C/otnjwMWb7GN3Lhzu4/ccXZWnj6MYHTdFMMI
lxjAonOimj0+f+idzhdT9mDb1dHosctVw94U6RPecLBQqFlY+6MuzKNhy79GJHSYZ/hx4vK5onhl
5dctXQLL8FJMsjv2cOVFaN8r4mmw1/Mp24ICZuSFFgeS437MGiB817pEOWqfI9pBPyQZESPTBCXE
H1iakEryPavDy9JjXxu7CD9+9CLL6drlPc5C1P5O3ZWbHt8CqqxqD7wMpZFgI6SLO0mhF7gcbIyL
KK1XMkUjZwAH5DRSAAkMbKYZFSEDGh7HJXEfZzeizbxnhO70Uxm30ABhTVKDg4Bbwa4GcTdRlIha
LWRJNeVyWLWas9teY1PuyTs+u/3cH6DXfrzJ2jlJepkAGgvbDOpIvOvRsOtDZd/GsQJB9Ei5qCQ7
jbd1IZRDQVXvQF2I23jbaF0di5l1Hs+qzjohVHtr8pAl3LhYdfJXWd6v9Jarov6kpurTtlvmwvI0
qiygJdmfzPjkRPlhFb8w825nDxXaigMBKwmwGMNUwCbTsrGciAJmwPdK48YGDuvAKKP1MtQw3CSs
q7aa0Rp1LB9ZzChH12gqiNIomihA0bCbTInrgyZdOPvdkEO6tpjNy0lVRzsmr5G0hWZyGLptEBbi
FBYLPLwb9m5eIqrs0ZinpU0oIjE0T9qMdz/FZnerakHVClVtrEn6o+QFrfNC0entrRTRYD4aXlV7
O3qbu32RxNg9h9z7Tlvvn650eSOEFP7BILX8bbGgsEzn0rapq14rRB/vxEbl+3HmNhidHi20QBxk
UflyCN2yaDZNlX2llD0/VALVF7Ihqnj2YRyVF7unPQDrgsa243z0g92cJxV/L1nb7/EeJhjKS4FB
TmUUtsbhg2cY+D+jJeaZtmITER5YnkmShe691bUyPzD7e3fTnovM7ydl7m1gbV/zaI82ShCHbAjT
02A6p1pi27IVZuvFHI3/Vf4epgovURIBJbWLje0Nb+YBFrYLmsxFsNQi1JsEluMOryTKIWxM+NVa
4Ptf15DIalOqvi3PNb/oUUakNSCCj+oOni+NwlObsNQXWT/hVZUmtBMm6yeEaPExVZgKwEiSBkC2
SV+qAqROYBqPt4kEPTakRbyLiTXnMSWhwyPZJBrvY52436JwCDCZe0BPj9ZtUgudB8OxQ3udbR10
TvMzjP8uiugQdmeX9IdWKmzfFhw2QTPFt2csy65P+eH0nGQPnEhf/aSNEZqoFlxnIIcAa+U2zR3E
7kxTLSfnHD+6S1f9ZUvHepvwpRHhbQqJ6Nolg8Tv8PI9VLmqD2OvPxfT+FPrKj2VjnEtnJzMjthl
FEzLjKLI9artPPzHDrkrd5nULga8Tu4WNRofsM7yBTXy9EYCTEeVeoYAEo/nWbVq2EVmbZ91KfrX
rjVhgGWx4AFz8fAgx3pMM235K9s8/9BRRe6bZRoOJWQp/QkCDXmahhA6RAAymI+W9iNaZPpS61+s
CGORJ2llNDLcun3CboGX4H+PfklmBUdbljYYmxudv7gevzOdvJQ1C/pgzdZz4jXm3hlRkDC/1Jl2
Qq2ig1G34NZOVHBQGWDDwIL5GwbbVfS5lM6ORrjkgi7G3JomTEWNY5WZrOymI7W7yD5E378O04Ad
Q3rggLqsXqlsZUQdNM7pDD+LvslTGwtdijEe8WJrIwlxun21sj31KN1/MlHUhuP6Ii9gaDAmZlSm
8K9OtnntTIAZEVN1Enu+QaM0uC1HUEms9zN/BUeUCQNe6UV/M3uCljdk58BFiwhrHeDCvh2SX9q5
EnTNI9BQmUkcCg38V0x8F6xHTUtuXvFpDKv1qI2hEjovZq7dljSIOUZt64GKpmk/P2jqBkeH+6dP
xofEUGvGFIVkqct04cr6UFfZtxUuL0U2YV65Dom4ezHZ8Tg1ieyQ04zUD2nNIVIVx7lZP6fMUuOm
izlOi9Un7YRO+ZhNlselVNZ0QtHNe6QPes2dMJxXbepBNmlp3jkh33QWSgwhrZjvnVvUx7YaPMS6
wAzbydQ+B8ka2zMDf2SzUeG3NIfj+ErCQDzs+OjqmLRLwxEABstU2FfbInVrurfz6MeS0X/MKMvV
mMrqIwccsufXKCcikMk8JngjJPMAC3rk40TlkCvC8E/pTf6k9174283CiCDFw+Toht5DyD34PI62
OtsausJCo7iaXHjJmbIeHPliBJOT+G1IThtjre1hRM1VOxzJlITZj2zgECaf1PH1eJQGhVS96INW
5WQd4IGtDxYuIp8KHWDWOZohStJGVxhzgVvTyUTsCHjll0sU7/hZo6OWNPHWS7icrdTgAVw0wzmP
RD4ge2JbuOTqo1AfO1wj25EYuWtjIx82mdFQOEPQDvQ1aWLSN1mnMTiLZvnQFuhue9Qsngnnv3ni
aenMJBiIWUIMy+JCx1MIoq+hZlfAXLXV/jeu0SXEx7V+o+xw32qERuVm2uwoQyRgpPFCxo7RKBi/
0V11iTHScZcz3lHXx6COqY/6NZ1gqzgUWHJR/PDm69kOWSzvUF9gIYLr3igz4UKiNhwxtDC3faSz
yxRMypHmfi3YHba53kdMtk62YZKTIFUhPpC+y0u/TmZyjFZdYCjx4SK2a/w2VhHiBfEYYReJ/LhG
M9GrLtwAcKUVDaVhqLbDUl/rsfvVafQZngSTGTKEML2r0cqPrbLhi7Ao2aDp8c3qkEtjVDTHv4Lr
nEgwy/xXeu4PUJYM6rFgxWLiz3wZQgDKaDgN7j/0u+gLioaMa10zNeS1tBdxqxfvZeOYj5gb+g+S
gnR/XBXzo2f+13VVagVJPhoMfx3JZBGpZ0eIg+7oLShubHpd7s2qfExNgCqX/SZwO+yhecRNjCML
r7LdynuTm6gYW+OcZ1O7OpBq9JVJA3AjNMw1df7hLTnZPV79xfbao0uKsppXn+lkUJRs+xAEePy9
NM6uBBkoyNna82PVZg/1Iv7CPlnnW2f6RuD7U88IoKbGfZBCm65hHOLkNSTbkqs3QxeQeGdzn9Wi
5dnAXwVUBbg/TWIlzqWmH6wqNb7CKaxPBLrQOTXL4o550rkUPeEOm1GOMVSoOTlvBULYgEAA8AMa
3rWrGSN+9MZEXxOH2F0mMIzFyKU8V0Kk8jGJJLS1rU28cQKgX4MrEeS2RJP8bDo0mwRZiJ3jJA8R
6HbTG35kfoQd6wRgS1jR6TlO0vzNcueJyLCnxu4BCevhbo3apVRZ8xaGTorsoQEY6AeLey/tYULa
4acwWx362H4duxgqzC3eqGCMr3Yc9a8Oewi7/ARga+FTn0P5ONfVE56ql9zDOGVjluQu5yTdLE3z
3hGrfCtSJkBbaMQdJSTvZHY1fjYW0tRvvDgvC97A4kGv87cmWg1iswutVY6a4SJ3pwebKKXCb/oF
gsDjtvBAKDbF0P3lZfGr22kJKIVESDiw0Q1BVbwradQPfm1pBDXoPKbh3khoHxeea6Pjtxi4xw7f
9MBc6jeNVu5F0v/nkGqyJ2xDnucuWvsmJToGOyXYTcUAiDNbkk+aF9FqrWUeeqtCtZ8MsjK2U1pY
BnSrbdArmLZ/muUWQZ4NxDcsqK7zxf1OQOR2ZZV81nWJm2RmAapzbdmkZLj4/ew2gAgLnIdHJEZQ
znHxXRd68UWO2qrkzkAnA1vBnDXZqp2qldHfhF1zcJszbKTVu/WTYaYGK74e0xOge+kL2AbrJ9cY
8oRWRMD/8dAcVhNOtgtjDXA19SbjWKXlyBEQGsgN1RySuhMhFX9jERFHVePcGzoD8eBipGJH6kOP
4ocWsE242MvdiMb+O+f9zgLN096HXPtvKSd3T8JcuaONi1wpd3B+ByvvK780x4dxaIc3x5Don0WL
UGqNJi4yGlrYFdsX6NwXHYfkNg81F0uS2e2aHFqf+TvG4KC/EaIlp6M5hwuiHu938Lgl2HrcYChY
o3cNyU1Hy1nw/+beXDy0M0Bc48qW/8lhjSLpGXolTK9x1j4uCnMfw5zJZJY19mMRl5ATxaxDmjI8
bbKSGFi8z4gFJD9MPCBEStrOBUxpXmcxeo8aRa27IR6Kcyh6M2CyaQA9qZ7zHEr2Nq4dy10TSvWb
rQluyFCYGAdXu/eET/2QojVdOtsezpbZqmM0eeEWDAi8UnbuQdiLvdUKvWMp0fsL71nl5zYPHAFa
40GgTroOUjTHxEu8Y64UILmd4l0duwr8zLBhPKbyQY2cL8UA0gZmaa3oMaYjRXAJuJ6GynM9PQiE
Gj6IvRF+5vbOrSrN5jPT2/bUKJk9tlMaXk1rSN91MmTw72q9P2bJvBvmDAKK8KuTC7HBdNjbMfYT
NZ9sR/9ekKpp5MRt9Ir2tSKV2nHAbX6wI7MPHGAyP3Wt+gBWgnjB1DnTPT5aGFvmaSwT8dXr5P3O
TjJuTZIOtrqWvmb/r+9CJ4iHAfse3aB9MCUaYJs0wp0xGL9L332IGc+9nurzfx4YztmaMG/Dylcn
GvKy50VHWKfn03RBzy06H2MKBHRbvCxOQkqMAKy0NbRkmkj/1bZiTGLy2rSys//czuHFZJb2Y2uY
n7Bxmf4EY7XBa2ZsIPYBW4tTIuc1aEir/SlLVsH6kHMDLGMctMj/CQRiPutCjENtVBs7Cv3Kf7Gb
TQcs1OgckLcUThfw9hP6EdbuWbmG+TeaWJvbqWdB6hJt2SXM3z+ZrY/3mbzxbRU3jP9k+1z6ybjn
uv1Lolm7UXEHS8WMKxkaMkEe21CGu8mNbKiIRnuu3czZZmLCJxNaJa3zoym8L9HX8RuDhvwYTe7w
VE8cdcAaOb6rwk73FV4ajH7YiEGDmup9cXGIlaglti25pbt+MMRfIp7sKjuEwhkfm5xYyV0RQRHW
MuKuMGd1aiwtJRNA1/BcMm2Tu5Z/2GOjB2yRSDTpRk3eKTKeWUDwQvooVOsNXJParumqZ6GVICox
MifmbRZuUJNTqZWfxPBl29FsX/JWezcktbPIqYcLaVbqFfVze4OOtnAfRuBXRhaeJWY+PINN9A2A
4zDC4E7x6lB9NzMRImbPM90DM3xW1aIDX42gLItyLjxa9S5trN+8UQ7mgb44xIW9mGfHjKruZ3I1
keBL9dpL70YGWLuZnBUKrlPiInsqBjEiakrLl6LDR+rm8+SrdAZt0mdzYNrFwRT6km3bOpTk7OLv
LjK0HGAsQ75TxQhBQN2Md4vadASWNqxzY+N6nItwPixo4Z9t+FIk922+owqaPlsMBxdqLKA0U1Ft
TakZFCRKMlFJhQ/ypda2i+uOLuiSjtxdzbW1cT1BeFOmOwhtZ++9S8DhM9OKsm1pLW/WYkEfES1l
AZaGEYrPGT1SHdbZoTOMrwLfHoEs+Ko3/0fame3GrSRb9Fcu7juBTDI5vdasqtJY1mC/ELItc55n
fv1d7AYupLJQwuluNA4aOA1lkcwhMmLvFXU5TpQ9o6J6meKwRUiv5wgH0iGgZXzRQtChQ8KdI6uO
lLuuboKInJQnQDQNHRqZoaUSB/NrWtOcvNpGvT+P4D7aTdL81CXZtrrGEKAjOltRLkiXTavcdTrF
ye/J9apjXEQedDkv6a1lbVAFrGxL3k6qcPByV+amaCJnnXBx26dF0FD3oxxVWxnxQSDNG5oJu/el
MFs4Pw1t8jSydT1qvTEEkTpMyfQIlDffTXkv76ShWUvXiZo77PbZptCndDnWctiR/4+XhaW8n0lH
zEGWkohhMsQW+yvSjZrtPYxCoFxZE5KEE8k2cXKJq528OpZxBFuOI+lnbBK21f1rH9XFbZSl5i+4
AaDdTBL5KQjIiZ9MnW8aSm0b1HawtAgaVtVAGdUaZHqN7xjZghEznaAdFuQKIMrE9LnbZKMM8a77
3qqxLf/RiKjFcWBoxpOotPTKdIv60JjzjOJY2JKwoxZei3QTDpm8YxXMtSdymmlAPhQ2Gg0Mu9QF
HdT+sH0+dT1l/ZzMTdZShMHzYI9in4q2+pa2xYhAyEzRV1oxlx6NCmmihIZ8MyjAo0JDpp8wGI+J
clicVT9kEJa/+zEdTmTi2x2ekvhQ+mlxk3XDL2FZ/g1hRMq8QsvsVmWJP2rKdq5V9HdTkVkHzMDg
9ChArqzGhCxj+BnGQbxxncOWXlRUO/KuNLj6UJlzQ9JeYePLVZLX+HJK8MBo+qYeJTIoZTDFi2bK
xsUIyWHj1yw2ScJ+JStBYBn78wRmIxtHshgN9prpJfZb9VgHRGp0xwbY1jUWLEjH3SSmSneC3NUC
s9uLlQRzl5YqBMVhCTIWNFVd0RKseByGmFOJOIVSEOAX/PPDVoFU/BOgI1skee/tRIpt1EwR4XVg
PSgBcKuRIX32lBVjQB/ccENdzNi2PehWaEj57bxvLWzslouMo3ZNrx5qdV0Oq6qtfowCaW5oejee
hZPdG7NoVUGaQrcS/AkJWBeWHF7GDnVxVXnGLuiTR8KkZukI7ZQYRGyLtFfls2+J4cYtfXGcsvC3
ojUnP9Lx/ZvcicVmGHrmtxv0d1wZ1YZevfVLWSTkqJWBSq6QFLqC8C2dHMrDYdM+FZwgK52+mVdi
VNqV76kam3JADUgo2Hq2ne5B+iEhCSZfnw82DixzcMRPLrDkkQwNnQpx80TRib7AgUXEVippbZ2c
a3BvyO7JjzLvxqnb6piHWbfmWoSsr0/DE2UNzOMV8uAQpHGwmPBDLaYq/OmmYX7o8io5IMrgp0NO
4uLvo5PO20Yek7ggwQKrl3DDh3BIOKCSE0gyY9dOmbynDoTAu87QonVYFNDrzN/BlxGRx9SYNRnX
0vhh9iK7Yc5BWgiCN9gZyNZCA5qPZyCMCHN9+hOGjbGqDbKnpDoCbjhYasxC0xeOyp6JBN2V56TG
esB9ve1Kmk77ZUWV1c5JretZueTr0km9rQ2ojbp+mAT6GiNAfIyAEyFYk2O2QJy0GGBnbfWpeUhI
opATSU9Dq+6S1i/WAjT3FgSoeLVnRTm8L3dePcSMyqxQ6Jri2uq0nzLpq01Yq6EEAVtU6yiS3R7s
SE+TwOgVd7W3TFOBlFenQw7dOcSGNlLjIZgUyYUOVBHwuW5TtrrgzgU4126DV6A26cZHXAHtLB6O
eZZzs2hc5Ewasf8qUAWBvEBH4Vp6ug2n2l77Y1I1G0RplKa5VywNS+PqqKPecqqBQubQHFzMsePR
GTM4Xp5yg3nrj+8CMv4/6YHwSKoK41dN6HQo8lxP7+OkgXJO8RRZPzW3eqdDNXuTdRPch5bj3HkB
UuKKDsy3NIyfiVRe5XEexVGHb3jMc3TriHbxHXHhCmZleYPS4zc1Y/PGy4bgVjp4ATMyyTBMIHDp
RfImAuqrJLEx81HVpkAORhIUgXoq6Xu/CwCWbPHEYum3fHEoXJd0TQEo1fIntR6Jyreajg+oliRt
Ec9aK2X4rwmqyqvJktUxqE1/BYMbUmVbhsueXXkZD6516DLaSNtD9uwntbHxXRy+qU6eTwMSvdGd
3PtW5ROGuJ7gSmpNstHHfhZi8llTlX+PfAdVsKMxnzuWlCHr31xnKalOurOWWokON63rH3rXuKxt
MbsSEOKzPsAU9XWHe4Owx1SkjRMPFOqA84MWBG4SXptk09G5uQJTsu/RnUaLLDQTKby5QMXfDOzx
3bqewvEFf0e9dGv8zmAXu4VnzYRzORL5wUpJKAgS8vRJTCTZ9NHeNYZxqbL21NtZvDPgxy/tXqMq
DDRqp9udc+wVFoEFQEDqcmVeM4UiXx8odlfCGg9pqIOX7Ybom1ekv9mOIZ9n1lwiyqOHdvSGk5m2
OXsU7eWWjo1g3Ar0lxH62lENY0ycj+7HJXgHThmEj1kZAe+f0HV49hBsAkFSX1meQO8xGfkWXQKB
vuO++Xb62nDZXKeNDLcT7RQOxVDGK5r+EvUV1chsAYHHQRgiFCDvKB59wBQLe0TuK4Bs47iZ/JUx
UIxaRNQaVn45heSWNaMhqVqmcikMXlkz2foJg6d8MNIIEYjB34nCH6QOXC7VabdKeo/4ANgQytbc
2004DND/oqYbCrJ4mkfdI+oo7wo60k1JqNEeowp+JJpF9YCM2U7Xhmrv0oVvhfYCWXUG83FPz8qG
Q1ZrBj4NAS48w/g4aIDdg642N7ykYDOa7ptmBejCS989JEbFlZsVBG28mLiBhxqJXDepCAI8OOK+
h2GVjHY3HpKuBLsf5v5Wcg/bjGNHCnPwZyYItAlKy1EJx9uv18qo823kROapN6zkNIY+XAW7iGZc
hbEwawyXfk/FpyVesXW73gSV/r2rqdON8GdBbkucx57iFDPUpldXnv4GTrRbia61QO9Zvjz5Q1A/
SSdGnYm/hxx63ZBGqnmqWkMOIZq22ldKi74ph4hZbwyLhEnbrqsMqVkeJs33AbjOQ974kD05zV+d
EONq3HFThCwOtbRHKRCrWoe/C2NxcpD8ZZ1lbKkJECZXQCUh/AwUA6PhHsy03GuW2bx6pWnOfDH6
q3YSLIjmxPVSJsVvkgzGW9dKNnfKcWtLj7g9OxAcJi1GyoGVAGOMshZeyTVZtkH6aiWxsW77oXnJ
Wq4YsEiIuHvnlwT8uGwDz9gQUKB2ccyKVH09tPdBaYeHvCVzKpGtDUY3O1wMPFStkPF3h+I+V3d0
C81Yandl4KS3iWOV9zr5LLKqZIUNqTD8WBOKzGG0EMrHIY0aoOzjCmGVbxyDqyAluJYuF729CoQ+
3bgmgQWuQdI9lFWQN60HuDPrMirCVauT8YuGN5Tm2c7RGnuDqXjcQiGsdl1J3wGBUus10ft+QoSt
6l3OjrFSU83uqob4OOJNRhYrvWUdwbD3Spp0Jwn5TAOlxzV3ZxCzPYYc8FTshbl8IxAiZDOT+VCu
qn2tEV5M9KJfw4zs5aZ29OHBc9DhwlkL7iR2c/j9MNuuWiNyKAyawU7L7XbrlVMDh8MeXys6SGww
y7NfAAXkMMDSSsWgeUqCEY6WSi0qArPVhGBhJyk3fRsaZOSiF9O14DgFBGGpLUxYuMGCw7iXunaj
O6rbcBHTd33VBD8Lb6p3pmzT5ZQPPztTWkzqNPyTAd1D+zjUGxn1xaaXsdqY5LrWJrIzMk4G8EtF
uJvSNGCj6NuBQtUcCcxlrbbJSLYxCvXtAL17MRq4tDvfpPgTec16MmobrSmNNfKms16qoidTN2+2
I96+q87QvL0zkAdfhEP1I9aU80ONFRXF3CryKyDB1crSTb4HCAHf/562qBBR0GVrShHezo6w4Hj0
UllnIo8OeIO0XRz40Tr0W43N1c/WxohEudSdP43SIELNHDCSPZB7ghiciQSl00wlKUOwG/xPEg1U
PGvtwRe5OmRj6DwMAKwALoAkwYeCZqE15ZUXU8frLd25p7rD4edY34kz9CM9A7SDBVeQkAXI1NKA
vrzCMPxGlW6WUtEyeRkKG/hSndPhI45bAJCxG10lJkruBICa5R5mkg8G6Sh5sTMNDmPOSZp1GHEC
d5IHLS6KZ7OFOGPhP1u3TKdbg4BoH8ECWFYW6pQkivxrm6rUsWfqc0g1PRoInAFZTEevLocbGJg/
qREZd5jPfyH8IzM3Df62661mVfqGtXW5DO7pVCEPjj7WG87fYptMbH5Rlbn4PtMeAbMKN2Fcu9+p
yNG7b2Yo0/MSUalFcwu6RtbLsCKBwgRcgi4je5KiqywAhywow0Q/yb2CQ8IQcE3AGC+5m2NC0ygX
DnmO/lKDXgk/W81xnf0NQAAuCZBBS8cFf4jBJZjN6WOwDaw+JXqn+3Nkab845EMFX4yNqY8mtYk8
2z+ieEUTOJEl1YwIka3M1UYX6TPpL39dklJcjp2uEX5q4YFEXrAeNbLsTVqIP1PgPlbYXx6tRGNJ
eZCp7+12ENd4jKsNMQ8RFs43DPWGvfRgGsOzQNtHr3JnVU0IbIJ0MHe+jszEB6hQgfiwqcPeUIR0
nqUPVpo7SnfQBbNjyqdiFUQTWK8A82Am/AeAJLtptDGqWCU1u2xIicjGhFQYdkZdy5JtnOKwJjTA
L1BrYl0nwIEDW/TLXGTiilQvcIokLA7CZh9aunNPHqMf7VtNoA5qyA9BAmOBx7m9FV7ZHDx8PC8y
qcURPve0DCXJAtcK851LIWOH5Ba+gSSc2aQ6wIAhzJ7qjHI5G25wZcBQtBH7j4TQBVTLxeA09qqn
jc3ayMrwWWUjzUJIHaLdJJO/dzTTeEbqZG7qOarouq7YNjrpZ/Ji6jBhJ99F8Lg26YCeNgw7sBs9
IuJBpflTHNrZg2Ziv+UCPaLdIv0dJ8U3dxz0DbsELDjqL7smFvZ9Emj5BjWH/YS4E55H4lCUQqBA
1TOXuFgp0wxJC30eGPOGfsOkTAdKpitnLhBZk2tMgFxjZMyZLFF61C5ZZ6fhbEBUSj+FQmiPKk5h
ViRB9ailA3AsyoU3YKN5xU2R3oN6h82hQEjWU1GvPLMvwIQLEvBxlRy9pJi+5QRgRzMI70aYFaso
a9/YVHp0hzQWxO0/bj2an8AVIco1kf0sLAJFmmqQbIbBRoaC5hpN0l0VUAKPXkoOpyrJUPIyuYR7
5XjT5cWMmmsDGMdIwLykK8TKNuM/sD7zY1g4LdFPXG3rGv0uUA55P/j9K76SHzVwi6t+Csanhkz5
iopstxl9/liYNS6BQGBdU1PLt7XXcT/BKw1PgU46Pv2R/qXJwiMNjs0lcbEEKeMu4piyYlpY+dKo
rRK8MCdPNaTOrxjq47F0QqqHHWGsEFNwzcWu5IqC7O2hcOJ063SuWnkjOaJZiYPdl54aY5Imt6j9
+mXPlkagjOCny50BLCcJzToLUYTnnn0c9ALLbHycyvtaQDyB8i++m0Vr/gz1mZ5lYw2yQK4soyGs
r6VHpyurjcdNNnnWxhFu9Rz1NUkFmzsy1HGI8WYwHBGcy18sfGynUWLTniamQwdXgmvAjZyh3Mtw
6lCFTjI3PSIfTQmocoKOstB+VbNwOC9h52Ro/LYBiPRDnADW0Aej/uUFbfBbyyFQRrEXbmQZdgu/
nEGXwDhzZlGcXzUGOa2uaJ9CJF7PglgNGS52U7sjbbVwPXoVRUUbPFIS9ojGk/ihp+nIveuhusWi
3sCr6uk0ZpbWH0shuOEf0VMPPGFnoou4KluSlstY6y2E8EmCGjaEpX8s46wkb1KmV2xS06NuFNpe
p3q/TcqWnYUYRdIBhxBScUWMbGx3nniFUvNcC/++Be4O7Z8kU+I+Fv1jbpPck2RybsvBdg40HyXe
bdDToXMF/mIgEYz9OL+OLHt2jzcZKuMpF1d62tJdgVzt1tDj8Js+e8GELYMj+bL4LTWoQguUYzci
R2VK0XZYu82QHLhd5HfTkKqNRh+0DVQWOhZY8VOoGWW+rHdRTscX+HAuaVqH7DrtUlamDzN5lzpr
A6WjugrSa7yr0Ehaj6pI0eiYOyLyEA6Yn5mL0jyF3czWcICaVn2KnASRJ1UAhHyDEU4Q96t8zf4R
rhv6RzAE7S96bqqrUWsLpoJRIbLPvemXlyeKjz8rOrKw3Pu1H6Fx1aC0i7lCFDnq3pwmYz2CY1q5
qnG3jsGXsipoBALWEfWy/In0snil3ZG5s6L8QZR1uSHd+2/RHEZtOMwLObh0P4qH707vFNcYnIJf
nGfDNVoQlDqwQLGNmnipWroGAHZq0ztywuNzl7MVUHmlTXpiP5blUC0qmz/SSe+XMUm9pBUOFzpI
06gH1Pg8cvFemMYQ3muUZLaToYMwSBomCkvsELW8BkDwtGLBgdJyA1HAC+feK2ShioOPkH4RWgRV
tIBZt7W3zjDN9jq0u7IB7+uSylw29h2U4vIxVzB4FoEf+Ad3iNUeBV+xssaRaqcwxusyAmHvIXK/
kRlpMjr7JVu/dZkwne0iA6LmTh2QThyjWx1Lks531DPCZW5kPzGs+Gso0f6dFZRyN3RQ4yIqh2iJ
9HRPdhXjbarn286AKee1lX87lNYvWPTZXuYdrl6jd4Dsz1V07mk39J3iWEFIzk7B9VwOufdgWagk
fbsAkZoBcYypXp4yNFRrnUvO3WBjLAglyQajhzzURIVzU3U1h6ar5qAMw0c0iJikIV9tFDiX4niM
dkx2bU3zyHAXOsipuKvpM9w527WsxEWdsU31jRuughALitkU9YM5wrtkLwH94tOUCQGjhgcHRCa3
1JDz0yl++nO4nJVl9+boXfsrtVp/k9AHDKQcCJZA87otucvsJLrRp1eMaqht0aU0itDm2IYYyVYD
HPRQlxwaG7O1J/G0SR2wgKL1cKhXzaG2MQmYrhqfarvUyS16ao8OB1+4Jb87sCSiyOYabOiNCbSt
CaBzB+7WFCK/gdsV4sZCxEHTu35Fd68WxUVBJi1BRKxho5YezjInKWiqkHkDsCfQPY2bCBomSrUv
kOJvLKNzr8p0KraaRD3TTlq1Y+ERQtfk2ZvIDle+njqHBDnsiliO3ahpXwqkhLsaxcxD6Uw0aW3p
oghBIdqQiu6vYHuyXO2aIH0UzqMnxYOdmP0qykd1nGzzRe9M2PEJh2qTUZ9AZek8tDjpjnHDUZc3
zI/SRJadaG2wo7ASAWyg98/oKnywJforiqssEhKmRFqaAbCWktP1vxTNfWxgu4GuzUUGK3Y91iNb
fZ0fpItFwGgxigLQbEE/ZNkOkJZA8t1GVETN8pUoldgGBSoQmDhp2QKVaK4AazFxgQJpaJW4sKY/
laoEkMCg3JmRFl4zr4wrOrdN0KMmGwdhUNO0L89+E/hgjbWb4jtdkrAMd1prLyTXUWSKOh6TCtkH
STyu5LYh2SvRGA1xhREpxjGjITx/MFhcbIFSrawJu0qnKvxVoVc/V1VV34uaZo9+6cRbfxzkCsKa
uUKV+1qPBRVB+JrHnCNnbTU+iPWihryANXuJlsfeJREQAaN12exH/Uc72OWxpmyPu4jqTy0RLyfo
uRcdrYxWvexfaaQmttjsnY2TqvaNNkbWXroRhSNX/ILMl24qEKsPbu++BraDmq0iXUDt7DeiXrmm
cMOtNExqEkeA3ZyiRwKiWnprdRaJPpFvTQU+SmIAJ5Nqeht7xAqoaOm1UrQB39oubbryQc9Z8YWR
7lrN8O90s0kfFJdEJOPNQM6e7PSeSfWrbChRFGnObcEJOIi8Tqx7XSAjraVY2LaWrQbcuws1ZlAJ
id6Ww4QbEylgvm59Tj5I1g3tnyAIhW44bAct0FHQkX0hdTM29NACfeiadrOPaHCx4lNw7w7EuHaS
7I9OX8UVYKfkZzMW/b1pt9pr2ZMVSnWjwXqoHkriyhtqa4CnhDf8INj7jrzMIsOKF4YeqMOqaskS
9R0yhSjKf/NwLOl8wN8xdxfJIwpRThHU+yFRalFXZXUfsO3sggI0Jr1nKE5QUtUzvOsob+ioQg1D
xwcXm9GNOYVcHFKcs9TRi6U90DVloXujd6XTyoTQyh6REnOmiQnsTEuPDwRSqJhqu5r2rttBNw6c
+Lnx0Eo6OvWGOuZoMEXPOyTttWxyTSPRVlVg8asaOU7/nSaU5JHjxAYsIoD2Yx8ZhnxHhUZbxjG+
x04adEhPMgcfCQ4K0dN7aMqwTLr0gFo1XWPQBrzGll6NtEKgzHjAdHIbxbHziPonWpZZaW/RtcBz
guixJNMfYBpoOfoR1+OUEYiMba0+mo1VUm9AV0OFQHGraMfCXzud/cd3286nODoM891eg12FTQrr
jLnK+5HSYekhTwZ/C2gussZ2byFO94n9zLapIDv77HJLyyGUpDIqn1EZPZdH+kmShDJk/lIDAx+5
VJkdVVYT8KI2p/dCt46/9y16LN3SIJtDLUSn5pv7uvBJn6DV+G31Q/vHt0AVKpi+WlK8OWRht+hu
ii2N4cb516V/MBaoVWdQxw90Vjd0CPCBM61UsAEvQwdkdxrA+xHfSnCZi7yy8Iknql+Vloi3FTrc
K0VQBfecqG1Rc9xidrPjXUXbJ0CmUM1CB7NK6+qAgGOrOlK/mp4suiCc+P/SpqAJtHXahtpatcGI
f8+l7VpRi99ai/SS7Fv5O7aMkPtBrHMhLXk1xgw9UB31aMtwOOczwzzYFnK9GuPKFVfQDk9BVF/F
LfkcuPHOWqdaByjEsKGCROZel3FIn9BhY5T4jwsKo8Dpu07Tn6he44dUurNtLdvaK49gkhMCM5M0
/HWRjtU1uHBzXU1pCRWCZgB2FeJlY5tLBwMikMkf8SpiyCKfoR9ko1GbheFSVS3IGstEu+lDJ3Jk
F24RzlAxwN+Oy7Lqv0W913zX4XKBUSWNdF8aaMlocmwup8KDrmww/aoQhgu9J58cauAb27t1MS8Q
1s39R8SErLXUEM+Y3DqPZAKBDWMJQ+k5F0mzVv3wCQ9eyiznebpEHPsgM++ClMyrhsb+QRQFzrTB
dbHVI2NF+1iRfDcp51Lyxm+FyNs2pTxYPTZJqOTfp3ZWR+oAaEWIhZxbY7tumvC74iRcJB1ZCXLo
pFwxssD97BUAGqRpEMOjLQA7tBECBtsMYtU0wo5IuFRZJV4jwjf32qTfCEqYoXri3iu3HX5wHNB0
RNmXUrJUItrReTIadjpnFupXbbixSWOL3VCiO6bjWGwX9/mAdddDQcUWRDJM1ytn4SQJxIfC4bOl
mGlC14R4b2bpMxryJ7ux2GW6lBbHIe2FLTeu3qDzonPiqluDjbXi1ZSOkMRoTrxwS9ywY8AGrg3g
yRp+6DIqNfNhQg6F/C6snukDo2+dIulPcWBaHCRMu1qnfEqlbKKCDD7GCXV10HUU7BzXEo2K0VJI
JWWlZhBCWGf5dmoM51ceNbTddKgD+B46qcttwD/tzm44jsJkqmz+87//U7xrAI/SjVbKIYBioGhw
Ca3nf/rnTUM3XN00qPKYujhrZt4qX3G9HvN7rM/f/KlY5nL8cXmIv/ulM4TpEp4bumUqcdaTnYSa
3UZll9/L6Tg6T/jirBhfMnbHy+PMb+Jjt3QeQtquzqsyBI2uP76pkB4V5pi62X0R3ZKkUIW/MtmX
2/B7ia3w8ljzb740lvNxrAojUzj3Srwfh++Z/8cFEOtS65ak15MUldkBPdjlET97i45hS6m7Bv8w
5nnybh6oltOrRER1j1IXl1mT3xAQI624PMr8u8+eSwnbtgxWsotIee5I/26UVlLdNUMtu1fG3uRE
B07zMrq7RN+V/e/LQ8m/u9szGd6NdfZEPh06mfCMlfdQFhD7t9M97lmUi2+IgZetRlaZWkb/23VP
Q0w2tf7iYf9eWvwAx3YNV+iS3XB+5e8elvZWqYtikKW1twkls93lB/zki33482fz0aViXBljPLfD
OtIpXERbzd8X1t3lUczPvti7hzibiY7rSMfpGaVM936wmtRVq14vD/HJg3BYMPmUkgaltbMFnAyk
0xAoZPc/k/xHhyMxcwmUVpcHkfrfD4KLSydHJ1Hlgkf9+DUiEq+qxmd2H7/aizeuMaF95yR77t2t
tlftDVKKwH26POgnW8b7MU3xcUzkG0YKZCm7twG7I1yNC3ftk91J8pPnHi6P9cmH+jDW2U4bea4+
GfRduXfIhPZYOBWcFDm+XB7l0yeiOqJQfCmXfgkfnyijX1+M/DK7192nGdzWr7RubqKLPmT6eXko
/dMnYvVYJnPDZW//OBaaZLsXDU9EtEvLlHvoexvrj0lTkeW3Un0zDW/dtY+BeUXvN8qk5PsVRq9b
N7/moA89cg+3CSS74YoWkZd/2l8r29aFLZhGuiHN+b8ff9mQlI2mBa7+YHb1S6U/olb/89+NcLZ5
Nf8/gpHfZ+7df/nXz94sOVUXKzi/v5IIgOKVRux3+fdbvIEPG/3ZG5r//bu9r/IsMsuCEWwqAznt
vxaJeYi/WtOfjoLATLfm7ZWo/+MoncQRROMz44FsCFIkGDW6B32oQ6re9r80HamfX9/rQ/JDUs0b
zPI0Czv9KNlaDpfxLuWSxyVte/nZ/54dFpZK3CcOB52ru2cbc5x7gxSCZvSt+2xZj9H+v/vzZw+t
QC7GPTWbUwXiNN20//TUsnmZ83FlCJ2wSj/bR3BzFahvTPKt064dttHwxcz45O3w9x2kNK4tWNRn
byfMSPF4mvQeSHpnC8v5D36+blk2BwpUfeXMx8C7iYdqVBa2qO2Hqr6uAA9/sct+9uuVVApfni4I
A89WTqwMuCfj4IG33I+bavjn31Y354jBVJZi5zs7pGSRm0WkJf7JgrCns3D+8cJHFeLoDjIig83L
OPv7RqDQiWm29hCC4YMFX2rX/3hyvh9AnZ142NTlmNEpGfobUsNtln8Rps7v9+O+YpHBhlsxd2y1
hDybPUjdcGg0uX9ycf3R1I3MnvkfTFDUQJYgVmCHd+Yp8G4GFaKI6IWA1qX2f7vXOlb1y6/o700L
wolhMTcJt3VxfiUytabRRopbJ3YgWriinzNo5qP/84n6YZSzdSC1sWoqwwhPIUgl+F3ZF0/xyUL4
8PfPjkC49BgR6O58aqqrJrwiUXv5LX3198++Ar+c0DZU4Wl8smEIll/s0Z98BI4L18GOplzC6LNN
NDTpsDQNRnLKsxWy8OTADYuOZpefYZ6MZ5OVA4CKlqV0inbnIWddVgkleQYRLc3TqWhkR3RQlb9B
h3l5pE+WBStCsTJsIRFMn21LaUjHB0Rf9Sl1brgnolVQ7u3lIeat4exhPgwxv9F3y6LMg4hdvaxP
MQLTzZBRm3OALtAFbRJ3btye6toETgqEicxwSor5nw/P/UCQRJCWcs6DQaq1AY4YvaI2hpmimuA/
WzSXvyl0u7mNCtpxiymMkOMI86om6j5eHv7v+WKz4Qhkr6Zp8UHPnr7GWoH70dfhWaz8m2gz/PHT
L2bL399wHsKwTcM0hLSMsxXVj1lK0VnJk0hXMGVRdEf+7vJT/L2obHY0Vxj0SjQgeJ1NE9vz6Ktk
BtMpR9eVYjDCO/wfjMCcZ7KbyrT1swOGDnpFMKX5dGowjwRNtPh9+e9/9pJcwzSpdOnsnecvCdGi
0VBdG4ETRmuMZF6krbXuP3hN7wc523toESSUbIrxNOEiNpDUri8/xN+fwXLfz+WzyZQFYhJKk9Vp
U9JBVnu5/Nfnret8oSr+Qy6HL80h/3GhmkC4RtTW1WmQT9V0KgF001YUrIrrtGvNv7o82t8fhGeh
Rxq4IJ0U3L+yMO+2BQfhG8oZp6JHPeJjavCl+WYU6Rer/5Od1FWOScA4x9TW+U6aNBm+w9ysTrgo
vS5cDelb35cLSO2UHC4/0GcfxzTRsDgsc9c4T4giKClLpx+qE6a0h8ry971pfBEkffbO0BxTyifn
asnzd1Zl4TA5UUVLSrAmD4A89btYNuBAI9o/XX6azyaDres8Dhqfedp+nAw+pTERGXlzQlGcIy54
wdWw6y14WQ2q08SWtzSU+mJ6y89eoc2djEvEv07Xs00AI2OLqphBU3Qk1GSsTUDZN/kD7nPjM37X
ds991N712Fw6F7phuEtdtSkb++Hy03/2ot/9EHkWjTZlXwVUQZpTA4HQ6u7HHAhO+Xx5kM8OxveD
nL3isi1qjL1Vc2qb1aTdxuPetFFFAA8QJzqz11+t70/fLts3N0suvlLND/1uxQHLMONi5KEEYqqq
uY887x9v4pZLjuf/Rzjbn+zM66SireAJsaRPjQRE0OB9scz+9e7PtylmP8orh/QikcvHx3BtV/TK
HOtTrd0hc8rRZoXyzi2/SyPbKW8HmG5Bt9QvNpJPP9a7Uef18u7leXadZtk41adkQKneXWXqyYNX
PoH9pezaJosSxc/l+SHnCfDXk5qcueySBA/n2SIPzToA36A50T1xJeRVShtt767wtoAV0+CqCxEj
am8o37941k8nyrtx53//7ln9EOBv4YeMG6hbauHPHp3CLz/bpwvMIg0obIcJ45yt9CBv6l4rvPpk
cBm2rlPAsvrm8hB/5/FtZuP88hxbKAeq4MfH8BzU/iE7Co12OurUkEfde6u+09ujdO2lrP/k9k/p
32rdY1DcpMEXw3/2Eh0hHakrTgPzPLL2obhMpcFagNkqMAOWX7zBr/7+2VpzorHHm8XfR7uLLEm1
X2QUPjsA3v/+s2WGgChOYpy7p3akDOIB2lyVyod9actmmc5q2CAZg5M2Ubq9/OG+erKzpaYCoJGJ
w5Pl9CyaaHaY5leXR5jfzfnC4sNwiabEArD+bPbJEU9imhbMDAtf/ZNTE+LQMOX35VH+fg5biLnV
pjK5ytnnSUbKzy59VVR9khuNVr94pVaXB/h7Ec0DuKYU/z6kzzb0CQAKsv+OAQYkMlsdhh2XqP9g
jDlDilyScE3ND/luL6BN+RDrgV+fepji8TqZe+l9cWr8/TV4DJIy8/UCcc/5ueT6g9cB+qtPubPC
LyN8TsN1HH8RO336Nd6NcrZeUiTgVUu72lOqXiLj1k3Xl1/U3wcET+GCQxX/flNnH6MdDMLnwuSA
KF8o+RK9bBGQYYQ4pvVuLG8c+VW49NnnnyMz25G8POd8D6W2lk4IVerTiP1BM6Cjolrovvg4Xwzi
nkVCsjOGekzs+hQUt/TRcwFPy4fLb+7vnYbcAxNAkh8VDmnMj1PMi6ISEcv/kXZeu41jW7t9IgKL
mbylom05SQ5l3xC2q4o5Zz79GeyLs21KsOD6G9jdGygUl1aea4ZvsN/RSJJqdI8XLbkQIbwE9I/P
nGqnu/O/tmZni+gtH4mpBAul3pgKUcl1aJ3ZldPP/Xq4fO3O7HAJQ9GPVI1xe6LUG4LKa0yikrri
KKALy/Kcf+OElfClPWM2Qz0qAh4l5PXB9/Yup2UgXYrccyp5WVtbk5UoxVdFf9nLZzbUqW37adqM
mfkaukXPP5iTqrxro1vFW2r2pm7OjOa5VpSvi6PVm5IMXlrB2uvDFy/c+eWeu+j7JXhmWRgzU4GS
g6CxET06+CjcTpKW4EXPHKSnzp/PwzX9+aeDtDcKiqsGloVFsRyKQsqZLpz7/tTFT98vm74e3aqg
C/1z71Ltc/f9EJ38/pTFouD/UdX5dGeZlgnk8eoD9JiFn92M1e9/aEDRTLyqRLnEPPolhb4qukLF
FRk+++swf/qHz6uclFyYJq+H2RSXvQibtpOrA2KJADGVM4fYyeH59Pnpzz8Nv0YM3Rp7Pi8UNOQv
pCZZf//7T24EvFekTXBbHj3ISSJXBwpByoOJAlw6PpU4MvE2rBqKv79v6eQBNoV7bBwAytE7sbFE
IVFriVnRkR9neGvZQDOoVGBn1Q3FB/G4/b7BE0+6yftMt0gHxMs4v8miGiWy0NCgp8XgjLVuEQ4t
Mv0b1byMTEi0kyq/5FCL/H27J4eUWBmO/OkpcuTVJF8XoVtcw12EmjWaEFp7kyYvln7G3Dx1ukxx
Zjz6OoHR+cr2EPMdUOPCAx7x0tfcFWjqi6jXzjRzagkqpjLlDpGlchSAlSy9oWRArQ8GEjAIkHeb
OBjtf1gcnxtRvq7znKLvWoongWOcgg1KElRtVMVL1q7z8ozpceIBhzH1qUPzLWsWFPyEJm2ld777
gI4ESf3rAWytJA7C3OH+gZU6xAJpUHcZJGcuuNPjaZO1N3n0jgLOSMmQO0miw0EnxXSsmmsKTl++
X4GnmiA0oAhL1zRMx9mhjdaGHKlV0hxw6zl36Cifma1TK/zz96c//3Qq+VDrtUrj+6bqL2I4a1Jx
YzZQVTff9+PUCiexkUcCBrB15MyNC9Mi5z9rDpoC1px6xQTyW9x06++bOdkdnUfIFEG3ecB97Y4Y
KjR0JXRreEc4ngGQdaHAnsdH9307JyxSziGCfGB8FBRcZwuv7XrV89ChO2RavjCo9h/li664MIMb
pVwW52zSE4sA4Q/ehziqFcz4mcEI1LEL84TQhOH9rhdl+vZ9Z04MmkzelaIbXBy4kWadKSkhaEEU
9BzcUJjWY3JRj1S4nxmy/9xuM7OXZnC5KBSTU+84OxjQwjNjqR0ZM9SLVO8xpJ461fdSdK+ZN4q3
1jN/kkF18tBcQPBcUqG70MirRs0SUCpp1v/Qa02bvOVYLOY8nyDTRGYUdTAcmmRDbUQE98q9DF+/
b+TkzH1qZL4eI62VOxEOHFCJ85iN//D4lomI/f9OzMYUXa0w0r10OFCc0CHtlwChPLNzT66OT03M
VgclKbVOORVdAN2J8OtOgvNEEfj/baCmgfx0DoW9NIwAgYaDX23B1QbV/fffP9eL2Tmq1b3s1UbM
QEG6pJS7vR7tnW2u/m+tTL/iUy+oUVfNMIiGQ6BfGb600Fvq8+xL7Vzs5fSyYrdiMugUMMx6kymt
Owg/G9CgWsrmQvl5FiK5Ltr/vj/rB8FkObA6lpU8rnt1G8ZnngonboMv358MzE/jBH8rIYOlHA7e
uHJlCuWomVl/PxUnm9BJRjJwfVB/MBsi1fKS2G8QGgMCpOarDqqyvPq+iZOz8KmJ2ShRTdMnVeIN
h6S8gZ09Fvv/2/dno+SXgAv9ji4A7QR7yL77/vunhoikaNUgcVnlSp59X/TECttaGQ+6ATn6Y8hb
CoXPJAtN35gf+jqLiYwYbkmy8r7O9EDZZNoHuTiQIQ0O6uClKNqEW9O8DNr+zJSfmg99KjXRMNnp
0eykkqvcT7KuFjxLriohLap2OHNKnXqH8EA0yaEjCGmq8ySEEtGezOONcvA05AvZ5WkkC0evUYww
UYkOwWoq1Tt19ZdjeC4785TNQb+oR0GvSD/KxEGSu0ZnNpQPdjWl/FvhJVjgWFvb1BS6Zzp6aig/
J6XMdk+ClOqIx1U5NJpYNiS+onn7s8Uny4bFNFG3I8gmOErN9zURjUYcyve1QmFYf9+zPsz24R8a
oR9ki/CoPxqyHOgNujCuuM8TfJN/3BagUXMme2m+i/7rCBPCo3QyosxpKD+dZU1YjWGm+/K9oVx6
EdCmEY2Ec76haZt83kY0gufYmvLKyE0R8xylPilc+E2huBfp30zZuf6FK63t8vH74ZrP+ryV2WYV
g6mVqFaLe/DSmbgDPvX99+cr+L/v2+QJTYmoljY3NClY5s6JU3Gvh3stfJKIqiQX6oAuMgpqaXAm
QeFUbzS00xVZp+6P+N7XiUFC2zajJkZmu9VXZmc/D01/JnfryLU69Yh+iOnYwcE+zx5xW9sMi6QU
94oY3kuQnU3CE210822MEJevF1uL0gEjAzisRbelYpxLljyx+gjvkLTEAxFQ1byTRYcImKTZ430p
PerDtepfoEn0/aydGkedvGEyEQioH3nf68DNpdRTxnsjNHdqW9+4dvv8fROnljcqx4JQG++/o+wx
VM8Mr4ynJop3BUWh3E6dbtDx8Z/ZrCcbwjdmkwONr2WeBV0zC3pedOI+ElSl56mJdBnhV3T3ABDm
/dP33To1OaSLG/hELWUymr6uQCtI0Vykqvm+ygJsQUjAwcEN/OX3rcyv2GkNfm5FmbWSBZJeKrq4
TyT9mie2Q2Eurb1JQb0xxJkj4rhLOOKm61zw/OVinxbLp9OuLksPRV9/vA8bFPxKeUE6x0o5l4hy
shWy4PFm8jo7Sm91fSO1EvQe7tELgTXnj3djlxrIDXjnNvAU+/h6sNKf/7U0r6PK0H3Ok2hqSQZW
mBxc89mGwhs8VBV6TQ3RbF+lWvqMZXe8DMk6IFOeI4N/H613iL3gIztluO9ip4lWAETgTIw/te9I
ZJ8SQ8R01NqCdr7OlasYuLQBdN4bQenEQMLK8s4OP75ffcenw9dGZkak3hTo6iYD3O5GXI5lt9PV
c2kup1bDf5crpqqg8mLm/oAD3IxGpQ/3pr1JxltpuG3azY97QYosJZVTOF6F9fV1qMZIieUqrLL9
rUX8TVb0H9pTTAU+PB2nFABmDtLZKNmVhGVn+9leR1HLgm4VnrHlT0wDZieZTRjypgWe5msHlFIP
k4QDZ9/EyyFd+2e2/ZnPz0OIFO5zmpp83lcevXFt+A8/H39Sb6nbNaZbYF65gBJpIIeWnOxHcHQK
an/ZmXfIqQ7goTXIg+Awxv6YjQ+vwXLwkmSPM9r9lWU/9PNQdiQsjXtFGPy/o3yREa1b0+pFsVdS
eLWVI9JzYc5j24kW8J9a+OdOFDelWi/XciYXe71Z+Khm2FeILIhkl4YXXXDmljweLNqCimDjE2Th
zu8ttQ06tJPqch/Lu3y4KtCc+ul0o96Hi1a1ZJKJjxKJFb8eKn/Ui72P1ncCj8evznTh+FKcWgDO
hXMeJOp8QTU15ByR8CRfVvYNAVtggwZiX//SD3Y01Wz4thmqr6sqEWZQeZ2d77UEyDkxFS6Nfxip
Ty1My+LTfdsjjKKGPS2g/rQAnrfsflqvMi1dbnKV9z8bg2S0ry2ABkLWEAH5fRFdJhk6vtuqucSj
/eN+yNP65e2qatTozw5Yb6gQ6WWb76s6XxNIS9FU+nkLMicfmhBUUhzJTZh+6KPdaRV7Fb347K76
sRVMVRu+tsnbRunl/ASX3GyU4yBI9iAY+hBU7I8PKL4/FWmQG4tMwtyll6PHatqxG+9R5EZpEoDZ
T4OZTLSi4+8Ruk7CI4bB14mW9WA0Bnyge8DsAIVASdnRMi7OXETTRH41qDBpZKJVqH7wH3u6zD8t
WKpz4xjwJVKxDkInfyL749zhcbIFgpiERKbIizpLZ0FYMCtE3jMT6mVuvfkB/GhB4Hn7/Xo6ceCq
BLcpt6UmiGtpti8i/Ey9XnPlSXq0Czt9KXXasoDUDLkq7J2i+vV9eycO3S/tzQYu9gu3LUPaa/1h
ZaDcJ8SZs2T6wnxqcFqxAgQ5dFCxv05NK8Kxj3pUfN1iDR/c0Syn0H5sSJE4QQoCbyuMEKEpX9tQ
iybWrLzJ9spr1y1+7qDg61TFmxRq4dT9T4nh0+LyMtlPU1fO9s3wqih/xp8Wu7FwSVzhMEfk1OK8
mlkJcmyaTWwp6d48qGj2l1dBfCYOcWoOpoOW+iIMJmvuD43DbkTevMCQCjXHQsbJRktxDM/FhU7t
kU/NqLNpKCJDl0udZrJkpaV3UniALHkuLfPUikU+gYkm/k0MatYIWQa5ldRRui/sP8mhCf9hQ6iU
4/ECnHRj7GmDfprsMm7NsbAEy9XG3oFJh0D7mR1x5M/9b8JxTRO/n5wCc7+aUAqEGUM53SMI6MjN
luJN8NWQucNVIqG23wmnywHvwLD/frefWgdIhmicMISrgYl97RyYAuToRh2R5fGPaj/KxZMy/P2+
iRMmELcJdfAGUXf5SEpC88HQJeCe9wYkFTlTwZQhAaunv61CAf1V/0OPpn1Jkg7AYMz4rz3Sap5P
FQpb+1YziLhkZBLIK9X+l1YoeZ2cUYQV5qZpFvptPBS0UrQ7C+pBv1TcMzfxqb1DOJgaf53QyJGw
VO/FUmgCkNw3yZUOTyEoyJrtbqouOHNWnpggvFDTdcn6Q/xpNmKdoqVkDA/+vk76X20qLzE0Ee+T
HKNuV31nPv94PeCklMlmJxCD5T1rzi5qdaiiNAbneS9Yb+FjrlDnzv+E+/B9UydOBh3vDX7XKV+L
w+HrWoj6BPO71TE1zGfDaZWfnww66X84CpkdS58vAncY3bJmWvbxQ4Dc0rlY9Im9SXCHK58nO4IA
8+SOVENHVxQZlGcFOO9SN5fDudDhCccxrk7WL6mM02U5N/e8bGTyS+z60Hin6jjpw41VJ4uoXddi
46ECWoWrLL1xlXNPlhOr+0vD059/PlUNs0Ln3833vdRd16j0mr26yxL3QnXP3Q9HwkicrrRlTpnb
GJ6WqX5tS6AOWmgmTwuVihCUtC3lWmuvwxyoiL2aAKz2gxogzA+ctjm3i6fbYWbs4EtGSYciDp6a
8/LEWIVIWhroAefa77q8stVdVProS4N/2XrdeOZYOipM/K+rPAtY8FNwbu5YLgu7z72+45023hFF
WeSo4YshX3hRsoj1P4a31YoVioEUsiIQWdzZ6iqzX77fdUcZNvwIHMHcKVM0AFmAmfkS5IUZaUpX
7luqBWWXjUGIben6MMo89UFNlHVTqb9AftxbsHwTVaxaqVp7vGiSoSZ3E4C0HCAGXKrZ2/c/7eio
mxKCcRhPs4E2yDwvy0sQQkWSvjh0/S3CBrCi1kiyav5GeD92tdEA1x5FvRwRONxmZ4/a511Tlk1+
UJNksQFrdmaqT3WFR9oUh8MxzSn3dVEbgzRQjFzzfRnIKwK5wHqrj6p487P37wft6BSdhoosNsJ9
WAp06mtLgPJqdRKxPRjgTqnnW//485rOC42wJZHsI92DPlCLOC/9imSVeCn1SHqV1pmr9GgT8qQl
0ZSZ5ySYXLhfe6CnyiCPpdEedPVvlB6QLhblppOoQjCAUp25304MF4m69AdzjpDvPJ1BaaSuVI2s
PKTlVhKX8t2Ph8vGuUASJh4x8sNnwZwK5GqrwRs5lOpfD7zK359/nvAaFS7E8lA5mJ3LU3zDigxS
jW1l+VGfM5tOjc3nr0+L+tOpnzcoxZsBlftF8rYw1DPez6MLE5/L56/PLHUtrL0WvaTy8BoOe+m1
a55+Pjb4LjjTtClzcG6lS1UXoydsFIc4fUGffdGAT/2+heOFit2Ka5inMfN7FBdEG2lEVJfJ9e3r
vsf4NwAc/lbNq2HcSogGf9/aNJdf7iZsPe59GOO8xHElzbYF+DOps1DkRQgAp2RCtWS61s1H96eS
STjzSOicMlUITx+XB4OssLPWa8qDDKY7WHVndvfxovr6+enPPy2qXoi4SmM+31TwbB7jYPv9MB2f
tHyfej+mlugImh9fv59rdgj/l+8LpNjJu7ktCsSq5WQhUEiPVOvh++aOVzEqzBgpuPBp9CinNwaO
aXpj31G/gih+B0zyyeh+mpNA/jMzwgPG5pl0VJrejV6EcRz2h87slnpWLpUfH4I0wJOCIeP7lBJ8
HTMPnIdvBE3HQnYq/9qXfv59Qufk1E2PLxRxZ3PC0BUD9HT9UK8r6NryeC6z+sTewDeBPhx2vTiu
yR6TKB4U09cPdvSqh4cgWatifa6898RUs/fY6HgWqC+fG4eN7g6YUIF2qPaq2i/rKkH5+4ydcGJ3
fGlj5h1pa7NmtdFGAFow6J4KFLW/X7AnDi3E4shf/i/id/RQ1YBnJYFMC1CWEvWGiwXI6h8xXEja
KhLn0kBOjBlvRoNHnUapylERrgAqRuqOqhysUWwjsUSeW6q9zfddOp59VAXI2CHIRU7z0cno+XmS
KsjyH2QZgl9E/RLI1BY+o9ScmZ4TLXGlTM+T6fnFO+/rRukCEnPwCA2HelAAjaHnARTONZXXqAvs
JRae+2P7gXop8md4HvBuReHsa4PW6A5ccLVGhvMKpm99ThP4P5/e11sFh6uiTLpgHJvsna8NlKrp
AvJL1QNgEX3lSXq8SILY4uGBYOFEoO1JcMhloKI+AtNSL3cXKKib0Bjl4moEt3qRp0mwl8uiBiZQ
ws91S/PGHephR/q3kDaDYTS3sqijG7V/HWCYtVTHR7Jer2PhgVQvcWcGIjdTx9XD6lZQfr7qdSG9
V+gE7MPQ6M+sFl4Pkw38tdMaWVfEribNWMqcZ50uymZ0O9dQD0FrPil+k16PaNBvYRJCjjRdZe9m
dXELWTZZMLvqplQGI7voJCTP7THpk4Xdi0FB+MEoNr2exLuirt8ry3wXkek6IKNxAGl9b7yNAJge
/diVEqfIKaOC7UBNqAMI4cPQ+vSOFD31AkyXGTi23YfLsJTIOm5SaWOXRr/3+6bfS4NtvEXJGP0d
E89zXCk11rWcyw5wqL954a+BTCIfH5ApVBSItxNIo9TZg98IsVu+CNzwPZQiAJa1UToRBb1Yk3fp
yNWuyn7xJ+rlZteXg3+VWjW+/VIJXv3ULxvHHwaFI67mKo09bT0CURgXha+/UuiMWLZvBr+YdQq1
JC87yFb3FHdVthzNMXpObCDETSC3az221TX7Ey6u7I7bIAbIZsEEWOWuhJVUR49RaHu7aoCKqDbS
+ziAe3RaINe+Y3pW8hdKBrhag+2sRblxkw/yI0L60WOZ59JWzkuUfnVqRODwQONe+sbSh5HrhHLx
3ES1/asjUFytrCQUGzlv3qKifQZs2MOvGZQry2YCkHcWcAHqvH8J84yiajPTx8Jxk+QRXh4vckWy
3YtBVatFooTanRl0Wgb/PE3iZZqq1r3WUHhbS36y8Ly6hRhFUcKVqWbDRyDaPxNhcV3k1Ws64hAG
vKPoMO28HNp23FqgDuOnvrKelXEEPtgPiUBeOModklxjdPMGbynG1OLvtV5vwwHoAdg1kpT+NixS
3WIPDFRbuSnqpZrYanb5MAT+qy73914a+sqyq3qU+8WfWu5Kx82M/tauxq5eVlajZ9eAkZtNV6Z/
Y7a0i+CRDOqhavUHI2iRJEdhLvKXcq12ruO1VkX5cj8EB1KQfqVGnWKKSNCNBqXbRyUc68K8B46Q
g0sO01+dnH/0fsEZGfka4nF54HQ6+GwXYosTQFpbV7lRXtjgNSDWB3m6ivPQT5YC6PtVPfooiOdq
8agZnpo7IphkdI0w2GTh6DmtXudL2Yjyv3nU5+BZk8d4QG9ZZJG2SjPvuakk9clIlexiGKrfhVFX
rWPkXnqZx4MEtU5/bTx1NJeSqVbWNglG+XerB64TVaJfcD3WK8XwzfKeUytYFAUkl6SDmzHmoHWy
IAiWsYeLhLDoE2ltot5IhQlPBVRto926kJWdsSpHp9DrDEQPwOK+tY0lROe/8LDTpVmFTb3KLJ26
w7rJ4rXVtyNLaarl78QuHFRKEbVBK4qLCsS4Y4KyXRhhVyxSrxiWVZxpO1OOo63wcgDhuoy4xRDd
Kz5w0lrr34NELTZGDJOsczWdompV79ZVVeraohqs3+oISnNHbep1lJXJddqlIWSbrHxUkmQ3hNI9
APFc2owtB/ui0kTrtG7w4Pbxi2yFBrC4QNfGpR50v/K6M7rL0grCnd6WE10+jVogHrn6VHEPBws8
htptTv21uojsqHtMReJ1F+h1e9tOz73D4JuDtAT6l2Op66kTSZ664c7zLoo6SYNVKJmNu2Gl3kal
2NRuEDiNEv2CmzrATjbLZToO0coK3Z6EOE2D6lfK4ha6rXYLsgA0fdu2xWrQu6vBK3oAXWLrQYMr
QT+BbJLbLVw/60PB5Fr3vis+XMhh8bot3WglXCjZFSret32okSlfIr3mpLWA4gZBLlhGqL89Wwje
PxB6f29C4CNJ3d6lMfOSpsnwq6AyjWMmqAC9gYCvViOaJ4uY/Lqdp1vxOtZF/9bUpbtRWyt5FFL/
OKbhixy2+YWlFPpOiQ11ZxWsD7aztGj11nXIeqwRZxIB2GnVRWQ8HdZAw4adFHEvXKlG24I6Ssb3
2LBBtoFISusHiNKG/6bVmrKEYd4tG057GKiasSQYry0boyhI86v1UVDLmQGd6zTbUa34I4JwtXAn
yCcAp9a90DQ19UhUllvLXYS6VBkrTUpUFCGKrovQ4ESfsIZQ5QQKTFSI8/fFiGqW61ZbtRlesiFG
iSWBl5IrY3LljeWu6vzaqVtAfrEcv9vYGI6f+7e1OSrLqi3hWgNqehQdKZV614KJ0nLphUvj76AF
gYDTlDVLC+o3jLOWBwLgVAEJRfXcQN6Y3IFAUqCDR5sBMUvWqO9BqxxrilbrJogdP7XvgZpnj0o1
jDl41sRdqjWEOXKytqEpLcZYuoxkyFyBx08UasKSijt1k0mqsgp8xVoEjRVeq/xNJ27iTa4j0Cgz
J3XLDyPQ0VBihxypUnrpIrEMNqjWFiYUF6GpDmIe6VOqy/E6H4Sy0oPIXcbaRFNzyUsBcGZDBIrH
1kH/OtyRhOxtYhBfMG27vwNjueC6nciQYXRnDGqzmTzby8RWu5WqdW3DLLjdSxEDARZyeEcWGCxG
KaxfOAS7lzgahiXnc3aZWX61twCNcTKYWrFwzS66UeJhRG8mztRrqZG71ybRFGcsS3VBenK28GvZ
fUHw5EOuDH1tcCLApQyURdsrMJGkJrowKsbDNpvfmlrvRSc/KblWkFYlWQcrD9U1nCmjXARI1y9U
InM49gx3K6sl2N3czxaeLoAVwRDYDb4RUpSbVhetKBvwpgoLyG6S7l7LRbDVo5FzQ2FbNEoGbTvh
qb7pIg1iuxJ1V/ZEELL83lJ43NSjA/yguDZcWXtR2/C5hsf01NXAxfXeKiY4YOAoKK2s0wrLKTcL
tgyQRvPOGgs7R9izVyd8U/q7qoW55HfKjlaBwnQGV/z2YqLayzYXD9QNVv1WMtqovm012f+oFGyY
Vi0vS1u5r7Uk2BUjONwLrYH/5cja2JaA3sudCMx9ZHQR6xjUmqGXL55V3+Uh6E4J8upCiXwwP1cW
VLkSfk8IyrWsmvYiMiRtKUu9cREPKeowQiqcUrRKuw4yC2yvPE75ftzV6pBUCyWV88tGT268EZiU
q/nlqpfklr9RLW3vraxMKDJoNaxYHs0qgF4W5CgE97Y1wpDv/6qD/N7l3Vo2vZRaDOJQkb3RELwp
XP23p6bCGSOXkhYVWBpYqsgxwwRfbuA7dtjRCQMsHY5YRlmNs4UmRx6qRv6fsgzjdZ9HFaG/6lmF
/rKIFeNlpLr3Mqr1205VoCFZ+d8kS62b0BPNbwiBYhdYbvMwAmTayHGa3etSFz6mXp2tElcMWy83
OhvyaizCaw8ujyMltnclCntcx9YADNbsMl5uZaPXDpRLLK+IgpqVDZPMESBSQbo2GbYbzDPiuWn4
Kx+46hyw3P4B4VcoHVJQqG9NZ5YvaNq9mlL71nmGS6m6X2G1hS++1T24Q9bvi7ImQ8vnhNmJqm4n
DqURC85W9DYWFrfQ794arU1vhS2gQrtc4vDTnUQLCOeFINpWvicVK92Nh5UdKeGVrfjlrZJ04q6q
jWBdGLnOVBgR+EOvgiOXB4P7GNU5ibGuAnF8VzdmRoG71o7j0jMlZS0p4q/r1+1trKSPpWEkK05e
3g0iKLZyargxGWuk3bVS4r3Bf6oxUEujZHQq298Ab8XCIPvlFfmr7Io3g8kRIfl9t0u1pFAe4twA
TmkqcM3XBobtIqbweB3FRbSMAv+ByPLvLMLEy6Arq3oDksxteEzY418QfTWnuM5pY/Lr0bfQV0kE
sY+8Rms35kq4Ak853kN3nsTWRsz3rKhfA0WvHyRNui3KlmRB26x5Bw3wGasi0VZZnGTrPPXlB5Iz
rHoDMj0IXSdLW0+6UoYk9VEjaSW7wTIlplU3RYG9OKZrrxNUmTWS8dIyQS9ubOvetV4TjQBN121F
0GfaRd7KN4TsW+WyhPq8gC4poFPqarPyrRLXoDcQxqMOQruhYNlahn78oYQ6tixyTjeyHXROEXT+
ZeuRp+aApPSfpCbzLgLV9bplrmSA41OAsBk1NdmlXSQcOnkc+c+94VmOZCIAVJPfto75+xTzyGq2
shXxZuhjJCjrwP7Veusur6sc1KKPTk0Fvz7ywgchDyDPyvSQiPoxI7Z0qdk55p031s5gW9XC9ZPk
NhPJhJd0y+fUSO/G3McQozIf8DbECjLU/QuZG2MTyLm18ZRaYTOr1pIc//RSgFss95SIKY6luUV6
7XV+kdxkDRkMhngVJOk3O9erNeveFQIc9SiQvXSL+CPRmwehxo9KUeqsV6199oWeP1pxJYNuV4bx
Odea/qYtyp2VeMaSNMyIVW9br20wPmvWe+oj9xrkElYfaMrXMA2puiSvJ4K1U6D9GiBttndh4Twb
Hr9ey1BubMfGchpNvXf9UF8NQ/6UQTxepCH7IrGqP1VrIUMRZc9ah2KnPPIU9PsCKVtwa5vCQDKx
Uqkca3pbPGD3PvqWFjwLxTffVN33L0ddLrhCKzN24t7NbtxM6ZtFFvOAjalnWsUkquwaJfbFWh49
d59ZqZ0uR3Da+XbUmn2VGlG3C+AUy4fY4E0H9QUEZOf+kdvhT1Q3V20RZsvKSN4GE11tXBgR76W8
Ta4b3/qAN6Q5ttwItCe8LuZNJuQGvJxFLpllpgXGhdqzu7I6Y8JHRFAv7DozqUHTigs9E++i1981
GzZjlnJA6ol4V6oINARHkTMGDAYx0IRshN5nzAq3fhrJxVoMlgyzr4nbv4U2SqBXTG8xlOaIvGnp
e7s6bZvLXJUa1Ym6fOeOnkQtv046Vai0uryMPOO5z6lGkYPhro8Nc8nLnpdeF4QcLPZDKdxnyH1I
+YDY2sAGzRfDqMbbsbP8dRa6gDiDoLg3urTlCZ9PNTtuWL6im1EvgxEDm+epu2iModuRZksfutBy
ojFuH6RujN8iO09/FWGTtluXc/g2JGnfUbh62kVnaohyh9Zjoen21sT/FS4UX0S7gUPiMY+8gB1u
lDWJn8KIHUxG9SUna/RiVPquWbqZZBbrNEuMTduAC8xT8cx7uFsmJPvdYHg3qyrJKgpYVPktzupm
2LZe5Dq8nUiU9TgpuAVtByRwsagse9zkvfWLoXcdrBKqkCxs1WEUD/DJu20U8Pg3260vy2s7qO1L
UZpIIsVu0NzUdVRqOztrwH3qgXIZVFa5IOGhXGpdDfBAV7eGpLzYPq+oPrMf/ZaOUWjuGL6+c0Nx
gBmJDR55H2aVv3RqZK5GX7UvupL3n02+SG9G3SH3/LpelaWIF6XoynghCZEuC9UNlqXFc6Ye3Hez
ad2FLsWo32rxNoHEphTGNpOGpFxgJReOaYyrAvPKNuKtWv6y1G1tVI486H+U3ivXVZHLV6rvk9yL
w/6PjuMDlG/N8zsVXrM0YtDVQ5ze8tR8UiovWkVti8GdV+G6s83KiZoq3uHhPARgRl8GKcivksQ0
k2Xn5m+yhPoR52qwLf3RuHE1rbuP3Nxehg3MYmGGD0k9foRepm+iwEqpFVSUeNcSF34MxyZ7syPd
emjt/ikvasjuVQklqIiDFlr9CEa2lmFYx1KyDPUW9V0cs9pH0KX6C/dxlyGAE34QxQE9RXLYdeAZ
xbLvevjEnDFXo5Urt7DENVw1iYR0keYK9rX0y1a6O20c5U2ZAh6H3RjsOsULYdmKzAma9K/lS39K
PeNcsMKDGSGbnmMvL61AvLtuCo7WJV/OHQMIrHpiGJc9fKwnbcTdNUHS5UVrKqUjet6wsNIsa6F7
cn2rlSEiq56eYwvYko8bFX9XI7f5VoXN+hikHu355nNrK+2yjS1533Vq/idoCsQvXE7PEfGl8VfO
lbCpVV61656X4H1pTNa/YeT5R6UCYu2qYmJGKevR4GcsaojlNQ+n9CGNjP6Sm5a472DH/a6NA3Pd
t/l770UcSEbbNfdNpRS/Co8fakVlsvJKyb7x00Jw3lAPFVKjazqlm/S4Ce1XXv7hwquT6nkkjfHW
6BXPW1iWO9ItzJVLQykCgXvVNdedO3QL0YTamgSKp6Eqgz82Hs+7oXWfSbNDyUgZ1IWf8LRbdP6g
rUbXeJZx2cUjB6vx/0g7r93IkWWLfhEBevNKsqxcSaW2L8S0S3rvv/4u9jnAkaiCCpqLaQwwwDSj
mIzMDLP3jtZsFdYm+dnVKlr5DgOl3FLv48gfSml6Qtgp+W0tCJgoGDgEHaF9b8k3b6TZrn4F3fLZ
Zf3E7278saYQ71UUyHyV4cAbMHDVc+CQyyq986T2YeD1emG5HHpsxjwb3FSPdG/k0Nm2eiH+iUHf
PDHNQvvN8FzrC2jNuHMHNVoyCynR8SJtZNJ8RP6rMet2HzUSuEdw78BcSupQx1mjfq/L2XSCcGrf
6UMk+RODsXbLGfHU1oMzM0w5t93UkVDkNWbws0IbLJKLRGeotqIl2/ebRZc6UoYK3w3EBJyoNaCx
LHWFkGrSzlb/ZbY2zOYqhi/vm7jQxLOX8Z90PMExkna/7qkklk1QkSUa/VpfiffiGq//0vNBKv3F
ASpvWR8G9SmN4ezaGQW7xvAUcaXLdeH5C8AAFBGMGKaYrtrBWSIHTtI49rk1fnB64n/vr8+FT/Dy
+WvQr9lYA0U1np8iHhIEez0/CKpr7xu58hLaqsej1GKyKfDYwBhuuUGkK12kS48Hb+MAUAOoSCPp
9TdWqeu0o2ZadFOOv4V9+OiPN5SFsQAMytbpm69AXPbkaJIWdRrTjG6kg51dwUhcaGO+evxqbcjc
dLUJeTyjOh3r0M+HYdpZlCL+f2+x2gfUIeluSK12zuef8/gc/fj/PX7VG1VLZowDJdDOZbunjn1N
fO7iItG8Rp8DgphprL6B2We5GXH0nXN5ayfuVLr678K5Ihz81o2QAgJ2AeyS7BBJ79duFJRKyLAG
kBHZyIU4FW7+UdlzaMfQJaHeI7MNnn9NUo7ihv5s7BhnnepjpG+y4gpp8uIrvDCw6ombcbGMJ8NA
p/XuYPuBfI0kcMkCbBEL/gusd17m9SJJVa9RZlL18+fS4fYPrhF4Lj0fpjUcQ2AKb2mfg2MnkVZ2
5nngGiRYt4ZrMnbLGrxuOAMaAZNEDx+6CKoOr9+A5gTdUr21zv1wPwsfAZNhVz85+cd3xCszC/bj
BbZKyuJEODZmShoEPiPX399wF3aECkDWgAYGvv3NZOuqoNIRhoVFbGzcJaNvZDvmaW8Rdb1i6O0F
AaADIAUcALDJsKtev0drKlqflQ5phT5Ht5ORnyttMB7KrtevWLrwSpBwoQstUq2Isaz2n8M0dtmc
a+1sszuc9HlC+HGcd9Rk3l+6t6j2he2LKTo0nOqASF6/0pjAIOsiXTvTaHS14dQhUUGJYmqoNtC6
FONt1+3U7EBQT9HwykF8AfAAM20Bx0B7YEKyvvI/baki5LYcnJWHxjJcNQdHYPws9U9OVHhS6TGQ
qXSuqGS83VXgVsBXQLvBsLqmxQWdWdjWWAYIiItdIEnbx/eX9MLzoZpDh2Dah43K+2pFrUkeUjMo
o+eqGO5zJTtq16TIr1lYnOfFdiqy1mlUAwsd7bF2I5kfhkLa6AChSr2ARxcU4evnJ4YZZp2WRM9x
zLnvXSUmXvz9JnwkPE6H0bW6f52u7OS0S/jqZGhWtlPbf/MJXhhY7dMmGPVyqjBQytvmWVavbM63
v58QlE4A+Fpo+QjIvF4fuW8DraDUcYaPmJTfx2t0/4vP5wsguLskA2t+QaIIqS2GQDpn1k2u7IZr
YqFvjzEAqH+33TIa9M2pr0qtDQzPSJ7t+ZA7z7G5zacPxw+vTaxO/HysDBk8Q/JsSD6crOya1M2F
JfpLnIWcR5TyZpMJW6oSI7eTZ10+ZMdCfHgHOCjjLUIzFtSvN+izfgjRfp+l+Dn/GQJovjZl4tKv
J64icLCxAnP2tQMlVaZm1eQkz1pI1uoWXz56Ai3M/v89fpUnqX1ttlbP47P8xu7u6mvDC5f9/zpq
ePV8exWB6rSEkl7n+UrnlRYtZtWl1ppE9E3t9EpKcMFXyYXBe4OKW6TBVnttjE0zTJ0sf7bMT0XX
u+O4U67xnd5etnB4XthYPteL87TKGrRmwII9S5sSac1+oyx1qM2HP8orI6trwTZz9BACjBRaBUf6
Zs4/fK/xFkhzwTCGhQfudPUWlRGMzILPnznQN7M+HYO02/2Ld3hhYvUxhiYwc8Z05c+fm+lujD8o
QA5wYAH2A/lUmPHzBsSapH09oqhpnbPkR1t4mnol1rmw63SHrAM4vIro11/W24vPnBbgOcYiMM+j
7EcHkA0fXpxXj1994ESCggvC3zwzqGyLNlqRTB+/d3T4A1wMNnELYN/XXzhVI3Pu54EFqsGqWW5h
DFcsLL9xtbNBf3CvgUOlQLQWmomDRqGyZlvnod6CUDKTbdBv31+mC5sN2aJlPuVCSn2j01qAyVCZ
iGyfDaaS6fF9Id2UovbSjw5G5jOTDsDZRSwOJZh1EFOCFo5QzLTPIi5vgmN2NUq6cAq+MrA6xEM1
DOuJzus5+QMkDGV+I/KsFAbqlU23DpKhWNDZR86LjH9BQq8JQ72iB005WtJzaxGPqTSM1aPUfbZg
K3TdYXYmH6wO1eXwytH7lzjwwhsW7giAcpIDcnUg7Gtab95GmiKCUXueRnACkD0T3RU0sz8586Tt
ohx8Sh0Un6PWGH4Hmdr9HgrTucnLIfiTOWZ2zAP5c2nrxTZTA8eVtFmlNdeDJtIkUou2apDtmNLQ
fgrbSnhOp4YPdtMw1ilyWkCtx17zIJYMlaCnPH6SbAYh5GWzcaLaYTKTWu6UTgPcB4Ds0AA8qFw1
GYEcZ06S3gIVDJ8Gx3iGLCr7H3Lh/6yLRgkM5iS86nX8J1Snz0Kr156RzP26K/Lb5Ov7BlYn1X8M
6OivarJ1IfxIm6ZlfEinPcu98AFM1/0Hx+e8sbC6LJqsVVQ95BX07pu0C/7FC6jMUKPCQ/xKELuK
QMKcwkjRKDxel3ZRHO6vxGfa6hRZfj80PbiYOtxIBqmtQhBtiKiM2JX2LPIMPdQgSe6FpZSfFGbe
n2QD9SfJmPU/ThHE/0GtMQvUuKO7SH+iH6xma2mdcSzVxHzKmqLdwR9Q/5jDcBeAf9rL6mADjpVi
v2JQ88GZG2UHrhBct9URDioNsCi7Kbd9C0KmBza+U/Rw9KYIJpxH57Zxy6STf1UV3tgFlrSdp1G7
AWZyTbJ1OWNe7lAGPlIcIm+HU8tyO6sLGU3wghEFcfjomD8cYx9Hz1l01GvHrZzGHazkyhW3uh7Q
osIcLJ2lTYF64fokagpgyWKowscBYEX9HNefea2Puf5fE0sQwye2oa2t7rhEGSqSB1s8gnm1lXMe
nz78fIsLlOVyYPFzP7y+Q3MlnCcHBMOpglKh6M9q97EoY1kjKLUolVCyY/LSmlOW5nmHarbunLJh
I2+t/sonWB8Ny+NJrRgFqylEAcbq1lHs0poUYTintL+/7Y1/8eNhN1PiV5l89UbKc5S1XJELyzlJ
IdHFlyG7kpivty2/3ka+ABlPFIw5Glb+GptSrE3hIB4bww3in5rpqQyJEx9LPpdP8MrKsoYvAj3h
jFE+iF48pmm+Azz3j1V/cLzif01AeiV9ozi7Hv/RywFXAL3yR3OadmAEbmoQ8O976uW1+p+J1Vpl
AnG5ecSEUI+a5Nsg5vNde60admFLLzp51MlRIEFoYNVycbS+rHpo6Ke0NtxJQ03rUJ3ff5ELLku1
BI1sbgN2hLnacoodtHMN1f3Utp5e7+lEv//8CwuFijztKMJv8ul1UyqTIzuZWpkdV/yWpQGoz7Hs
VQ+1o/ftvF0qvAplJYX9zULZq603prYhQEw7p/lnmzykn7v+w7sPAwzmYprEojSjLT/gpd8adl4b
wrZPubiNDpX5sfwKn11CyKXjAjCAgG7lUIrUUDNMVfvEhTTdGfHHeoPLlUyo+necHXJmb6QkkhgZ
g9Ac9WdN/eP8I7TPH1t9Hk8wISs6hF2NstjKUcs2sJ3MDrRnOhauDp5pHI+wS943oqwv1L9WlEUu
CflI+vCrT5DNVjsmjtCfrcnyi3QXNF+dXQ+tUP8OyhcqiVb4ye+FNWP62fTLVB5N63tPG07qr6Tz
a1GdZT0XxVJm9zkW1Yl1FVB1mgCZ42K5ooq7uko3gx6elHIGO2rcyOF8rwVAKJEM0gploxbXZkSu
d9Xa/CpCBLLYdXGE+Z5hPIClYQVK5Y3Q5yu76s170tha2PwqsoSLnN9a54VJY44REEneQ2J9kJDb
MksSi6FMtlpaxZshTh4qO/o6ShulSU6yHl05Z9UlVnwVRJlcSItiFVxWKLTrYDUZNOrFkD4f1G5u
74rOUTxVkoEiF+VzVsnpHbpuxSGME33hmaoHfKcFAk40mNAvM+R9Z6fCE73zZ25jw48zUYJEHhEF
qvthD13mWh3gb4Kx/sU6UI7FOS6MHpDrPhlReQ8fmlYyNtGoVE9RPU5+Hzvk7RBb76dSyf2mzi03
Dk16n9qwLcHTy2X/ixnhyZUlXPsKFy5bZVk7EnomG652jRbLaZ1mafQ4CDU/lEPS3llKZDASDZbD
HJnXutMX7S1HPlXspVaxOgscuemyWhTxYxj6EE5r81GDAaN98ED7+1YvrKx2QKyW01x0WFGUX87c
us41Uv3bC4Vle2FgdSDXfTo2eYSBOoAzZX1S+qf6Wrz4dnvxbSh2LbJRHJpkC68vFbKwsIZYKh6j
YbpJouJel7SdJcEVKLvuYdTUrWIEfhAFJ0uByJTbn94/Ui+9JFAFJO6oJHCSrV6ybe0IACNhDMmK
LyJt11gP5fT1fSOXHOKlkSUEeXFzWhCJNSVTxKM65bDjYjjCgAqkR+mDM1iWuA+BoaVjCr0drvYq
PemMwQF674SPYOd/hFHxyzShUTr9lXtofQ39NWMzloceIrH4m6s6H4ciyrXwMUak1+3CHhljwLmR
ci7TgRa39qdSrp2Dy9TZ9UloYZhwEFHVpf2xZvX3JQBAiEvzSZqpZzVBMkFoyywBCk6pwaAmtRfY
mZ9Bj7qfk7zypThN/cJwWi8hYUegq+u9sWxGtzWDeVP2MMVsAYRzzrt8gVlmoZuWTbXvacy6qcZo
Q9FpAAy7tN5HmWpvxNDo9/o0KI/a2Gl+CxX5rhjtfp8q4rNWNsOXTNfGX4mROXtDRNLnZNJ/SRZ6
mnQ94iczTLJNM1a6b/UNMHhjEKDj8x9lpwAi1OS5zPyu6PKIIT1ZsJ+dMttKcHIOVTSae6HXvdt2
5uy35pDdONE0bSoZHp7VQBrVq1jfdGEtPYRTE3lAqBWfNiAg4LAs77q5cHYzl9y2STvrGPRAgZUi
L6GWwW9F/EVGGwd4u1UtHf2+heWiBpLihYlpP9l11j0Och09ODrwdV0XfwpbBlNs1OlDinCvh1Sk
6QWyFLkiKSgBwlugmiErJ/Qjq00FWJjJuO0/sQZnRTcyBeDypPggPgq3CLPg1hKmfJ+pufzUZPqt
4KwsgVRP+QitIsg2kZOY0A5rcTBFO4FfTu64spWtMC3Oidj+ZRjZ7EdxHbno9Qs/jSN5E8sGqznE
0sbpmuRrDlfBF12SeqORy2x1KrCubo6WcttG0dMi4wiPcwwe49j5oRXJsJ+SvuxZ+sYBLMyu2kt6
F0L4DL85Uw15DQW6r8rM7DYIlbrovLqev011bDRertjZg2RLA7OrHfUHYyEa3R9s1fke2UL+prZt
s0FAS4o9abKsT+qk5j8CK1OeYY4Ut3KGN1aq87uW8/bLrMFdZH3OOMa0CbL2dyaN0nmGAXHCP6JP
dlbo9qGFTr/QT2rT143IdvFFtdhzev8J+9l8GhoQvpFwwMjbk4Bqa/ZeD6R1H7ep8pjLsY1GA2D9
z47UND+iMuo9WQo5rWp1+CdoULGkLCX5AdUVwfgtxu31Y2rdadVwjlLQ5kUhKWDW9U7sYI5A5h+b
CKmDXhzGjIltUdnqG6WNJ+T0cZLJQOdgHKZTqRc96xz9TLQp/p4Lu3sINTilOYvxKSYgMw8BBKQt
IGfzPAWsvWuqoXhkwGl4Lym5eE6r8rtqldmXplS/JYFJljggBdjrM4DhAcU9qBFfZ2k0tnyk8YG1
db5oU6t6dGcVH+pF6yO4UWxpetp+kcjfwNIaBiT1hsZn1JUeWQn/qin7wlR0PuuQjhCvzXJfFlqz
sUa5+S7YmaXnWJm406u240Xt1G1t4PvTDyv+0auhJxhF0Wu/RWrM0BCSxFeGrOMjl/yPBsQds7Fi
eMdx49mD0/uzGRS+0TrxtoWD5+XAvT0SSWWr9XV10ApHB20dWp8aPZaPPYOTvVRMAsaWpnsTPucO
cwD8WYwyk/Kays0iCxZlN0gQF0xIK7CHgGxFqKzqiVZ9aXpd+gGCundnHcB0ZpU9cw5TibmK0bCb
mSDoZeDgESXoZS9i+oWnNh3QiyrSm7OVIvGgBpG9Y+xD4dWdNf7ptVq+qUkjf3RFlB6gIBrQLQoo
i2qCBNcEynTPwSN7DPMa/FTulc/wQ5vCm4q2uUWeIPlhSGBtYaYLx9Piel6UPfqjFlfGrhwkazOk
Sv9F7RIKnqNdKr7Uw30T02Dv1bzVvXQM1S9kH7YbJ3XyrGZttKsjEqTe7MObni7G4xh0Jce4BCcC
1LAXQ++575LY2KaS1DwB2Z8e47Tp/K5l+rzIZ9Pv7KQ49VJrHiXFdvZtJ80biJLJV/hs2T6eJgUM
OHz8NpURM4uK4mg24MqDpF3kjRU7vWkzXb+F0B37ktw+QlDPvThwHoWkBD7Y2F90YKGBD3nj6mn6
hcgocwshoSWDbKffw2ncyhJsXcnJ5/tkaFEFsiHTJlXFxQA17a6poJ6Buu1dNR3pwLXIhtR6kG9Q
P0AlOIQddKwrld/Ej7rt47bbRm3S3c0qbBm5sOuNRsd8A8V68vRJKvzQmPS9ELKyDXLhbEYK514l
lO47t2+6mcI42sxjljINvAQAH0nxpkzw6b7QzUONIqI3mjo9EilN4Hspzl3Vd6ln1rnjmSIPXK0N
61Nti/qpZOjurtGwa3W1gWQ6Yg6OSMbPeZtafjVAQkb1UL6HdwnLvovlQ+IE7a6UmnITWt14dNpo
2KRZb25rqBLbhuP/UCcIU0h1Yh50Wi8Mn+0GT2oUGIiyqHyrxHmaxFI3Vtib/pxRKJcmeioejIHY
H7VG+KJFPgRarn6bTra0Ry5J2huBBTcrhEXlFMygyAZOjUlK6iMyI8oGqYrkqUGcZadBqnmqi7Q8
ZPXcfarqUfOVydYfa5h4G66zFEnQvv0n6RYJE3uqXEcBwxYb7bDLO1XUfsxquaoj8o2B+pubMKrr
kKqB5iOTUt2UC/FMmxxoNXgxezpqz/qoRz9js4v9voa0pEYOo3ZVdHQg0vwqGBfk0qWLXVXBz8ak
UG7Ys4FHzVbdLqolOwuGjju19rynHcAuC2zhxzkjF1F8mV1tTvVDm0v9PcVrUz+SOk2DG8bwU7XG
PCexKI8jlCyIcDJOa84hmr5FsQFQZR5LofXbKjMs1+7V7A6Kg/DMpkROpDAy2nKEV6FFzQBR0cIL
RP4tyeXZDfRZhyW5yKyA1N0Ott6h4JPa7pSbDWqvXQnE2HA25QjNM6/Mn/bc/6yt0frW94jsBkbE
mdep8q7ui5hUjNb0FJXBvq1L/SaeQoGaSxjttKQrPiezFHiq0bW7JM01L2sgE1ciin2ZftrWkIt6
l9OAuSUswAenvnDHDsZhXfTOhnrIYydCx3AVS4WCDflyFwUF3cTChME/LbdN3PZ800WYhyqO/jTq
BYIljKeqPcWByKT3UepVaj8g0puMm6Bpon0O3vw0wzbbF03X3GczBR6pbs17NtIEm1eIh6JJ5Ps6
L0KfpqO0jRVp2BUD6fZEd8hyMyjcPsro5TZO2qD1u87qzpMqfqdG4aWa8VAtpG+lC4cvph31k1fM
Uv1ds6bmpFRd8ksv2+SrM5tiY8SwTgY5/JkoCdxoaUBpJ2CyeF45mtf0xLIqUuL7wuidLQId8oYu
e+hWfWP5xmyPG8QjRi/I0KLtS11sY8ls3bka9D3MynaTSgpOB7AAkk3xbSochRPDyR5sfY59LQ9p
suozLBeztN1RVrWN0AtpE8LD3ZiGCGU41aVq7PR8mvttPSBGnPdj4Oqh+CJmPXRF29ZQ7MrQ2Ohk
56dQj/tbgx5YeoyduCyJZmkGUhvo/FivtaNRO829I6xfQ50Mblng9DoaC1u0pQhNB2HvA2fg3sm4
B6OUoYNT3LcHCo8deGgl3FqiyL9pKvxxuknts9VK6bFpivlkSiIy0cyZm+KmFrMhk9UGlRc3zUy8
TU3poRk5EEJ1RlQH/AB3CnWmdEoQv0mN5NTQFWeWTw7hPCjTbUhN+zYfe/sT4gdB6cVD2R1H+Fqx
2wbygE6TEkTotuTdSZes7Jwi73GTQW3z9QJCnNuGZulVRHc71LuWOZcTJ4MRQSKa4SLPqjLsU+ZU
7gtnaHw9sb63uMFdUJbtXTwE2eexMuPbPoR4hw6I4c1TH30K427aQvNAzGq2NVerKvnZVsvopAoJ
/rQRhaRCVbfL+olPmGXVc59Wk2fMsGedkhA9d2BJCwr/x7Cd800hyi9SUzebPDaXKUxdeQPYpL0L
tV7s4RpUD0Zaj2fLrMRBrmO8BJrboTLiP/yt2A8HrQOZwLY0wqnfOaB6D6Ra1akqK6L6WrEp6OlD
sAkT0ZOyFJIrDVa80dQ2RUiAHCMLxfBJCxD9M2tDfnDY08+tbBabMAwyP4+H0I/krHeLsepvGLaa
byezn54iPWuf9AT1Pm3WkVkZumZbJ4Fnx/YBrYzPSaBLfhdT0RPqgP5Alvf36kiy1HASerKeN1uY
kPp2EZnztEYedqHRKz6k0d9BUkOENfvqWDDO675Q4dmlKFGMpgxhfh56aq92e4tWWftPmsNFggyp
3cFUhzNmIX+fDBVi8cWYHEP0n6DohaWfzPIuVCTXdnKY4rM6HwfarZs2iKsjBH+x1YygdsUs2ica
M6oHPByhj7bObjQ7cLYoUcHtgz18q8DN8MvYcaj2RdzoddE860r+K45a+0HWOOFMBw5TOyB0FUla
ephEZP+j1kpGCSjofLWt2wczy/UbJXfao9XJv02r4GzuauUYj9roNjChXMrS6XY2wACF9Lk8RHt0
16iLaWN2cM+D0DY30jgqO1RRILSndvxHVzs6L5pA68BM4mNUdNk2QajAoxsbbpoBUiOnN/Swmjsh
MhoIdzL6wJoDpgXBwRo5GAP5NcTWXAgoti9HCQRUJ0wP4NONm3FR4gmGMnSNSJTf2iqeNvIQBPCW
+8yb5XQ+OuqU/EN53NzatTLeMsTvzxQn6Sddk1hLI/k8OI20LbrgZ8dUxHOtxeWpTVFqUkdVPRWq
1buEomLTM950RxAuPBDAqk9tZEAdodBche9z6CKkTFSzko6diJDfo2oi36OEDF27RcYsVfL7UBmU
Q4D25EY4k/SgtxQkzFgvbvKgLO56PR4eswh1JajA57nNwPaUcuacA0d/0HpZ+iQ5EWTFJC0it4qd
8KSrFcG/kNObQnMKL9aDP06edDeWYYxHta/yg8515UUIXbihlMydJ6tz/jkQ6VMZTtYxiWPU/vK4
9PJItt2hqYUXREZ5o1WKvOtz2faq0u63WRgkXqUZn6mZ23tY6/mfpEfTbZ6gUvdamG4SQ/SkXnX1
ACUUbS/VmQ23KJX5yaSSfzA7JUYPB+l/+Ml/6jRx9r2KuMYoTMKwqNFuKnW2tpmk3IblkHm2KOVT
xSxWls2aDq0jOX6kJf9kWRLtUpKtbVynHUUEFMuQY1rU7RAIoWBaG0cqf+OnYjTHbTDLZJBjnH1N
JKn+EoyReUSZrd1FmiNICVOJwTGidFEzEr5dVZSz+kyBZBnM971kjW5YGMVTFVHlJ1MNbhJYBJus
HKU9/BhI6wPMNIIJK9zKokZzIU2R9SozZ5M3xJSiq37bsITdlG2NKE6JZAm8Xdcaa2kzl2X5SHw8
uxJ1e7eS8SLhGMwGrEflzu7G9DbM6ujz+zXRt21XinlodNK8XWZyrNlJ9TigsoE2zqlTDqZ6Oxfb
jz8feWnQpFAFFnH31zXXvBGNSWF5PrXd/RgfQvXDbWMalv97/puBIuBmbCXi+c5Dim7qB6GOVHL5
B2leRjYAdXyDNh1R7DG0MZhPkKuoDB4R5p3i8kpz69I3eGlk1TJujMwYzB4jSYhoonuNP3Pt8atP
4NBaacaWx1uUGIvHSnz7+Cd2FjV9WDLISK/JQZNVTagZSvMpa76fGu2fDz99GWsIlgi5dZhbq6J9
UA+tVPemfJJq9btKOYiK18c4gMtH/tv3gNyGM2HltY+CMx2SsimNUyBnD4Zhxy6KZH/ef423DY7F
BigQwA2kHuv+JVhdR6OnZpwU50FpTnVOZeL5fRNv2xuY0JbxA4zF1hgI8Po1Or3Q6a4XxqnjXmxU
62ykPTX59LuVq9dI0G9bD9gC/oNB2J+Ye21rorBYzWVucCmO+yTrj3PQPcISfUaV4qc8dZQfr6HY
LrgxJk0dtd+FSGmuTMqlhLaUXhmnAtx9egzFr/eXb9kGr9qleAHz9djjALMAiKy8IFUTYhgUEE5q
/mtud1k0udROEQwhaFOo+oRXdv0bxO7idipIBbwalhmL83oNjdJx0hwC3ynvLWVTqYFBQ6Q+GoG5
G4pwk0SIRUz586hJmyFH4uX91720nMu5ZrOoIAjWFHCquO0yoNc8AYrxpuEYmx+Euv/dVi8trHqK
PXd6OMSqeRLgxDJc0voXDr/Qbzj+zWVKxepgKwiQmbvX4hGgO+mpDDodG7TeRCd9dLGYWsDWUnUa
pChOW6utNSnE+oPVaaeGklmImhV12/c/x9tu/WIC0CR4vQU6uXa/eFZruUW/+DTTIhMkZfkprwfX
Ko9zibgO0h1Sm32VA33XOPkupH6nj7/f/w1vzqjlJzgANuGTLj65Ws/RkOwgjSr11BU3+m91uFHs
zfsW3jgdFpDoZ5IIAcciYP3a5WtpDGppavQTQ1h8vUErZ/7oWY4Fyij8Aeq1DDV8bQHZQjusYzSi
qYb22SGzt++/waXvBGoT2BXkECD3a+ip0Qt6hkE5n8K08zOKeHG4o47kStExryb09+6j6TzI34Sx
qYN9UF2BZ73t1IP+AlgGFkWh8cvYydcv2KPuXKPBOJ8U40mvVT9csv3xZqYICd79oa59ECbi8P5b
X/hugMzRIDUgSgATWBkdFIkKCIO5TmaOCudN0p7ff/4Fz+OpkLMBnBFIrDVHujSW9Kwrp5PM7Kbu
Tm+OUvhRSC+wNprkJKMKDfk3dMYgH8i7dHk8peovRYt8Rbqye9YkaW7cxYIB82ZB5cHKfP1lVIFq
j6iGEeeu3agdkKL3AIQM7QOxEZLp34zY3BgjLctG7P/F+i0jx+xloCPIg9emoc8WcsGVe9I653M/
5V+TyTzT/PHfN3PJDYhhGGyEegtI8hWuIZvQe2B69nRqKrnnQ0X1IU3Saxo3y1NeXcSsI64N6xdX
4K5frWPkZBLJkjSd7EXNrOUskn/L9CwNmabH9PQvXumFsdXJbgrUxfJSsJ0b1J1ALSTytRPjDV5i
eR9Yugu0hjhv/T5Kze3lSAbO7ZztFGU5M9111bdSGWjrhl42gT5otnJzBSN/cRkBBlv64pRvoJD9
AMIKqOR0CruGiLY3n0eo5olJVd/odk0qXzmZLjoHaDMFsjD8s3UmmciVQc3TmU4W7bQkzG5nrfk3
JhjwwiAyywJ3ufpYJdU7Cs/adBqa8o9cB0crs3fv+8PyiDfO98LEysVBBscirdXplLT/KLniZvnD
mCO2bFzxiour9cLOKuejYmXbRYCdHKVzp0TFUr8SX16yQPGFUBkOgEqQ9PpMCDkMY9T0sLD0jYSe
uSM9vStG3gaxINM00LYwjcCfEkC/tiJPFUrvmTqc6gZBXbDhQFCrEZXVPHaaxs3DsEJJtEhvplGN
PhWoh2614ZpyyAVXB+/LACBaxDJbbfUjMolxAQg0cvxRNbfM2LWZaaAi8KUpjdcn18CoF81hRWGQ
6TLYZHVAxQ2NsEXo8MSwt41WfB27htEYjdd0X/TiCkvhTVayrC9gbxv+NxHZOiy0GO9mKcU4nMZR
/qwaYlubDMIwgDWQpE4xwuK5H5npT2W2vfd3wkXLAF6J06h9vKHxDLpW1oGiDKcOXO/QWUySQMg/
PwTardI/oibsBQj6vm/zTVrJ26L9vgQZjDZ5A9kMewYk9Yo9UMYsGCowZfdmVjIDoPILuzVddM6r
Taaq1wbjXDKLXBWMVrbK4kavnVhvmk5yamc8GWQQyFmGqJLGkup1JH78Z1Fe+agXtiYRNtEj5y/J
8zpTT5mDQQdUw18hLWa0kK7F2YsHrk4xDPyVKVvg/OsNgTI1ws99wd6nJGs7Idr/dBnbD+eQCywV
VMaC51d1JG9erxtbAHCe2oynWbf8cTYelKQ+vO8RqzcBXQiW8i/xBOD1kjS8NmFp6L1n/Vw8dr15
a0zl0W6L2yrIz++bWXnAGzPLF3sBDQVQo6mMKSseuXXcvt/NJg2/sXMnca8r36Lw2/vmVg7wH3Og
elXuMOiJaxZ+jvZeISu81RChJm7Zrtr8mxd6YWG1bkFhyFXTyMWjktt7Z2YatvnQiNIbrZNOgSvK
vr7/Rhe/E1xUsmMdf1ur4jXCQNPcLIvHWY33ljr/mYYKUZhAuuIPq7P3vyv3PzurTCRCrbg0qq54
tBZVaeT0zY3STAwXAQj6f6Sd2XLcVtKtnwgRmIfbGjmJIlQiJfsGYUsy5nnG058PdHerahOnEORv
94UjGI2sPeXOnblyrU1HefcLvG3pSii1PDja9AyyQzNn3uXuoBu57HyT3dGDPyuPrXfntysuYc3E
vEHPNmBY5kqB5kTuOjABm3f+16gwV+7qRROzTyCFASec+D4xBrPTKDfkbmRQlP/llOAB99d3weLq
nJkQA7R0QrWsCAo3zycKzC7g041p/gzin0q0e78pslevdz6qaeJoMo/GGEAzmdsGzlbNk09emkOi
rXAVT/o3JUXU4brBpenD1ek6oDLed+IbWMskOdFHK3NVOmnCAH2XHI2VeO3aXTOjXm6EgVKkQtk5
cyX1Z5QDRy5/GOqf14eytEznQxGcQzrlI0kEGxsKNVy12BmJi2bShlbFvTl9uW5MiKhfT+y5McG1
Sv6U5n7CgBzWRq9ejBHOXDXfe++8Vf9jiEoT6UCTxjvhNpLV1IAQ0c9dNTPuJc1/gEj5A6cUSBVv
Uv6131C7gf8dIz9kD8RODvTo8yS9tM77Xgavwzi3IcxXpfSSBwl75qbDrqDOr3xgH59/f96AZ57G
GE0dGQG+L4V0QUyoZnQd0jQrfnpp1al2vEZyhkqy7NJKR46kNM0hdZVBPUooGiF6paU/QKVf311L
NykpF1Tw8MsydcxLOzWqSkTjcep60pfQuPXWYv3FcZgkRHmrvfrNy+9raV87IYT0rjwdm6SgywKi
heT48/oolsIPkgCw+pK7IT0lXDDQAviDVeS5K03ZNihu2ulPrbzrgg6IoU+idI1e9pUE5ixAfN1k
bGNqN6QHoO8QlifXrKSqzCR3h8iY7i1oELaRVGk7eVCkY2SX+o3Zdc+wvIAaVI1x72tmtId2Ghwr
qkUbpaRdDVG5agNMI9+GqpPfeTSM765Py5IvJJ1F050BkQ3FksvJtzq4FsbGweVmL7FagK38rrYf
uNvPbQj+1mwLWVJkKXNl1ZXKz3CJIwG2cqQXl/dsHMJsQ76S+Qi35C76sXeW2n+xtGmWq7gro2JH
i2m50aN4pTN0be4EN5Iqapf0VEjc6ntqPVbpris/YoFqKSWYuWQhth/R5zdZSukQ8uUk5rrboPs7
G7sPeKu58PtfI8IwhtSerHH0crfLiq1O00JpVJs6+vqBjUZ0R2ERrhYicmGjISCEtJfJAiEF00+0
6FhbJV3zJUvXLsEX6RLSzzNp3KWVqCi1th8tYrwOpUlU6fJj6lSbsfwaJD+vD2ieFvF8n5ua3dqZ
k4+o2SpmS6w3DC9996itfH5pc+HaacqFawiAj3BorMxIrBh6Q7fxkwffpjuw92+lwH5fzv7VS4Hu
QAxvFjbB/16OwvLKsDC7ibOpU9bLZcA5tv339ZlaWpS5fY7eYZr1eG1e2ihANCCMEOcu3ittDg7I
neCoFeBY99cNLcwZhS/WHSCYMnvdS0NVDtJe0qzYjZsfSbQvlUNsrSzLvE2FVSc3SgA004rwP2Es
Th5JhmVIsWsW//SAq01n60jIHGW3aFbuQB6U44oPWLgeLywKz5Y45jEYswnYZ8Mm1j6VKOylk7k1
gT++f/rmdJtO1Zxik+htgrCj8wYdRrcBRj9EhwqNzdReie8Wh0PGC94GhDA4QJdrpKVpMIG9T1zV
/26kxTE2b6K62Sl5/4HNwNsFLAOFPMiC5/N7dj7bqswQ2WMz6NI3NEE2iv29KVei/KUNB/nUTNAK
Ldeb1KyPVJk/BaxNNitb7WgEl/tf1xdlab7mBz9FhpliSMzOmHkZ2nalJ6RNjK0dNyAlhp0cEyaN
K8fUXPBozsxmQymDhm7yg5czhvRfN1VtlbiOHtZPpdn+WaZelm8NLUrhYUylJ8Abn6FzO0huBK+z
lBiHnAAIACpSuwg+p99JYMd7p5nqTVlEJu/TKfueemN4009q/E+iBeXBmVTnU2wCPO8Q30LNEyE5
ozDqHYJjzQ31y8GFZo1+vL4fjrGkRzs2UudWSdR/6noJKRi5V3/mSUPTVqFIgMNrzfkhF60+oFxn
tzutpUFwAm//T6NH1VYrxv5XhWTZs58a0Q8/z52b3AuVOyNPYXNBdOhImvQ56jJQzUBKb0LJnGgR
CvRDY0JV3knBxOuXHgjF0+ObJA6zX60G05yEWCsofbj5VN1ckw946zNJ/OFJDJ76CoAFwZXliaLH
iK/EbkICXE5fjPJvezoolYnFNbmIRVuQv8N1IkPtYQi26qYyG6MJYrIWaffV5OW6NYinUG3SEM1D
7tD6e/ICY+X58tbq7GZUoJEyRUjAWZe7LVHTrEamLnbH8WvUbRvUU0Hyf+DwYMbgqcqTVTw8daTH
SRg0eLTyKEubx2Fuoj1et7F4ahgAmUAoiHR1HueZn8mnxKIig40USrxHOatW/NhbBzDjLXQcmYHa
Bk7g8vsm2OZMr/FjaAT+Qh4MPGvyrQ+Uh1S1Vqbr7VDm+ro280LNiXqRWMfIhy7s6Nl0vaPX3kpr
iUWxfE+wwfchygB9QJL3jS/Lc2VCbrRlqtow39QBnbMlzReI83UHRKfv/Hy4Hyr5z9GzH5J4OiI7
812O4pWNtzShRCEQVsyAxzf1HjnOKhm1AC4G2XGHMLqhHlJvjLy+QSh8e31zvH2WzCP+bUu9XDwD
mlPNAC/ttlN1yBFiNqfbeGoORUWvuU1fycpmWVxB8megL1QImcXwpG8rS+e5xQx33gH1i4dONd+9
3+dyB5g6CiuwYIr8P9QfnMYmX+vOLYd0V9WUj65P2uIg4Gzj1QznNjijy0nrAikD26FF7nRwzLtq
jRJ7af1hdFRwC5ALKSJYwAflSufWELlp0H5OEmevREimhVb0tbKtlfB60RYoJnkOQGbIxeVQeoi+
Yqf0Ijeaop7uSH04VFY97Doq+LvAKQv3+tTN37sMT+diJgUjjRwqWTTBWdAf4DkOTD2urh5jG0Fa
ko2H6yaWVgeNgjnhxDMO9vXLIZktbVC5lWNi8K2Db6nFvkVI+N05AwZydicJB8ch8FA85CrcJhhu
5ghia2qtskXeLF9xeotTBscU+HNgN2+y3JAlxHEd+bFr5H9kQ4041Rd1jfFrwQaLAdcX0FruWHFZ
+sHWxipwQjfkHTd1OydTd/paZWBhYS6MzH8/u4h8uzc1KB1CN/1Lt8tdROLj+sovjgKCKJYFbPCb
t6I85nJStGXkFn25axr5WzEmn1S/XXnwLI0D1nu4bk1qASCgL8cBK0pbQ4/GOBDge5bC0/VRLH5e
5fRDcU2K1BTeU7baNQTVfN6T4q1Jo7OzsqGWrjlen6w0bDuUSMQbe0BDeVLlIXQ10x4fIKg6QbSd
Hiriz21ZEr5bQ/53BfnCJ7Pru32WN9mdnSfmQ9FFtPF8YLiA7lEb03l8i2nITBpReaRX2h1UadcN
3aeg956vm1i45EB0U5Kc04hv60RjXynlSJeUm2gvsMTDcqAfg/qBZqmdEqi7QltZwaV9yAMcLkMg
qAAmBScXFCZNnlaKU/WqL6lRPTpleNP0/vfrw1rw3TN1P1EAlY6FapQ3jG1TaCGsUNWN38l/BrkH
Be3ghq3+x3VTiyNy5jcXDgyIjTAiuw4zIw/t0LVo1pdhGn7s6+11E4vb/szE/Pcz71DOUaqMPBL0
Jkq+GyUoP80oWdv7a1bmgZ5ZqQb64vzSwtHFN6r2aPQ3/7dRzGt29v206eiwtPn+hOKmBtTUgGb4
/SZYdcAdMu0XsiO4n9rQOo93L+4n26d0sa/c0PP1KNzQCj2WJFtxbrx8hM9DpYJ/1W3ybM2Nat6r
9slB/3e4t7T339M4uRlUzxvybcKVJGnUDE0cuN0kHTrH2WvaO7t65ngeE2TcePeQAxFzObA7N1B8
h4EbfM2dzTvl2958XVjrxBlD0w/5OqxWcHvXa9lCEef9xoAQyVRFPSZGPf98BfRT6mzjWtlKdLLm
yfDZDKAySdvh19g1n3x9eC6Ktbzo0kUBPMmC5/cVqyQLewGfD/1IW8IsG6ufje6paP7OpPZFTXqa
OaFIiDTjmDXKXlPQMfaVU6x84Lye/4JX7OHZeRoM2Sv1jF9Qm/qTnHvPXejcXj9PC74NZCz1JfYI
qg+6sIw+pBB9X6m+KzsPg/QprdzRWTlTyybm/h5yfbhrwbfR/lzCzWNCrWcc6hRN0TtpTTVkea3U
mfMU5A04/RmCfDZTZmjELZJnviulTvYH3cmI645KdyPZjfQAmaZ/1BHl3eSWJ217h7RUUOq0nY6+
dBtrMEF8YFI5fVR/5/yQ+ETqi5xeFhRv3QbmsfS7Uf7y12CRIu50Ph6Q7JLinknGiYuF45Gnckdk
nIUu/vYnRcsfga+jQfyrKduDYqb3bVY9o7HbboIG/YDr41u4R0gOE7PQ76hyLQq2GxuWTy22A9fu
wu3wbQqDletwccucGRCiQKkaUWbxrMAtpgclfggLypLvYxH+d/5sElwwhNL7K3rHln54Ra4LAs2p
3PcNQOfy6wdmCWi7grAGNQIx0LTjNmtqqQtdH4KKbawN8gYOsTVUzuJanFkRTlcT6RpSEliJOnWj
g2FpS3VluRciSMSdHBOSBboRSD5fHi6nsHPHqtKQJHcJaWGIrPYpmrrqfpqC+AYO1fGzI/vqToPu
ZsX07H6E+5hLnr4bnn68aMXiFHrzkdPrBOtS2d6ZQ3OX2NNXte+e/VFf2RCLe+7MlLDnvGFyHMgw
CMGsxtt0bVA8gsHtt7YcrW3vxTWjnocYJmU3cLeXEzoZuSZFGVG/1R6zU9yshGFLkwZl/9z6QAjz
BkTshbFfOO0UusiPJPnwaANYTtptWZuH6zt8zZB6OQ6IIiFYtDFUJc9eq9/DV9Zkw20Ck8B1Q0sT
Rl8FWH4TZnTSAZeGvCFqoiyXAtdLjpV6M66kMxY/T2qdGAl5RRIBl58f/SROJ5RQgCc89s9e+YEL
kOLqq0AN3dWOsLMoGxVKNBaB2xoKQiWTXzwPvtE/mNW0Joi5eBHSI+5AEzmDtMRcRjEWsI4NauCO
tdRsvQxs4AAh6aPlNUOx0SLYjMLgCC3yjgJGtzOiwt8WsWz+0vrWWUkVLJ0oyhYEFVT7ZwDL5bTG
WdQZCsxdrjnY90oSbuDy2gXJ8freWNyEdPHSIzBncMQwLUiLLJi6LHDlvPlhR/lxnJxfcUnJCwq/
66YWB2QDHNXp8YGSZP77WZSRcycavY2OiBI73b4vx+Jza5TZXV/27cqOX/K5cw507pEGfSWKWI1S
25VjyDoGZjt8rhNgMkb5ZNQm5KGwa3+qfNhbNeQUVtpHFzcQfVqw61OYnesal2N0pNAsZfpmAEZl
T0Xg7GbFgyYZoTcrdg2FwMTqkq1VO87WU5tdT+bcG7X3Q3VtFWiWRbOsBjZBxKPAIGMXU5GkPLkL
yurQZv1Rrr25lzbOmQ1RHKfwKstTbWwMLURl3cYwC1pKbrU+WolmltwLEBGo4kkpGW+oD1S77ZUY
CgJXjm+goID86vq2XBwIrfQzsThT5gjekRLgWI1mlMId3R3r8jsltY3SvKhrKrhL21/DCSO2PPNQ
iKIqvhpLY+eNqatBzjfrRAOfpm1kZecvjYZnAj5M4Wn8hlnB0HwYHiGdcavxMKloJd42wGbT/6OV
ec3OjjIKd1WmaSi39BU8VUa1S4a/ooA+Eenn+xeH1iyQmdxcFr23l4Y62LPocJMTN4IusdrCGunl
f43NsDKexbWBk3pGCgLiEhMXHhiEyizrxG2Vtt04VfqYa82frRGvAESW7GDjVROYUFAsYUXhoDm0
0YGpgDduk2t+uYFm6Til9fP1eVt0ROeWhFsTwEJXOcqQuIpWHjIazCPZfughC4oT4zYMzZ3py4dp
sk8TZLtFEj7rubJysJYO7pxg5GhRTrPF+pBf0+kmJVMCz2/zJ9QcT3mwBnZ+zfCKES4lB7qHAEWB
jBMuSaUwhmwMs9R1SuOrXk6wn4W7vmR4cb7lsgGartdomg8PGkCceHDu0jy6Heo1qbPFhSW6p2RI
kwCMM5f71IZ/IUUyLnVztWx2tVTuptYOdjVw3+sLu2gIVvhX6BwxiuCtYuiqQjQzOHlDjHIsDGUH
WZHoA/Na21uxtbiA4E7B6c2hgXiLxlPlN2bD5Cr10Xlskg/EjcBA/vd5YYumnkUn8cAN0sHlChXj
pv12fa7mh/SbzYEgzNwnR11XBHdXUWt2meqnrl9MP2HCgBMWosc7bTL2fd3srxtbXBgkjZFRBGPw
pvKuOH4DNS5gQ8v+TGvJRq4/J6iNXzeiLFshWCOygRNLrB81Tm7hDevMrXV0Dp18+mx49tGGxVb3
u4MexnuYVDdtsYPTT52kT3mgfPby4Ab5tjV94XlLi7OL6uUrqI44VROWb4Bxsm+blA6ahNYZACTN
dmb9Pih2Zu8sC6q8zC+TTZs5z1AarXnspbWljKZaQPcBEokJiNTzej9Tysy1k+bGGZU/ypzG3ZHH
wn4orX/aIJE+sMAzg8UrmhQojPDMieQeVUmKGe4oPcxwGCf8rqt/XV/fpdsb9iUF2KNJRV10Z4UJ
K2M3MKeafVTjPQSkqnPUug9kLeETgK+IpCVm5l9xdntbviPBUKqnLgXEY9mk0CMqj1OypvWwFIQb
pLhID83hsKVemgnp/o15xqduqvzhmAFswL/kuoNP/ntrojehjCuHY8ldndsTFkjXuihAaB53lUAp
/I+qru25JQNzQUAmQqC4Ku6AvOP0l0Y8Rwm3oX9vPF1f/MXPz4rsBO82LbHCHZKmdsdjxo6J2unO
huW8KNdEqFdMiClxcu1TjKx57GZBk96OQ5k8QsS/xnq3mF2deVIYBNKuvF8vV77tm7GSK1BIRpha
f4zQJN5IoZRCNYpW0RB78RE+LOW2hBITgEqoH7J2TNaQNkuukrQ5pVtSyXhK4Uf4XdkmjdkRa0nT
FkjK93gabrJk2L5/1YjnaOOfOTrIG1yO1ZqCUJnSuQPO87Yj+YB+LSuxtGjnFua/nx3X0a+zIImw
QPQ7SxK8k0viNZdrAcZnnQDI6rLwfcOr7cDKpcSd7E/Jrh1WMoNL9wQF7blPmRr9G4HfRMu7qC6I
rTv9wY6ajWkZ2w6kCzdTID04EQy0yuH6miy50XOTgoPzCfTD3AHs2xAY2fmA7sGtShVP626uG1qM
P88tCZts0huAaGnD4zS0brIqvsl0c9+m0aENjbvehBo8sfw7ux43jtR8Q7Bjl9nS19aLVhIPi3uE
AJgwmivxDQ+n5SPSkfc8LPShfnaS/g4k+spYl0zQSkF5iLCTf4SNbpSSmRcpAEdav4Kvtpd697bV
DS/XZ3Tp0oDeaw7aAJ/TWXW52bsczMxoT7E7mMMu8J/1iOzrp9x4aIwOfYIv163NXxNjGMI1clEQ
wM3ykZfWfHny6yEF76WZGdTknXOTJs5tECef/Fi7dxCLX7mjluqyJDN+WxQOG8Is1M8jsM9jVH/q
ijTYZnJ1N3YTXQlpez+U/kHqoKqoOn9jWzryPE2/uz7oxYU8+wmz4zzzJ2o6TlM4pbFbVxvEDIJ0
5ZG7/H3iYIW6B7zlwpvM6GYeaaXkHvO/qMmPSVojPF3y7PSp/M+AEFgYDVIcUcWqhenoAW7Nbls5
+aHpa6wOS26ErkPA4zDgzCpwlxOVwE6tBRI4PZ8ev40xtV+UdNxqcfKXHhori7I4JoA40MJwhN9k
BuwssFraCGOX1NEna9S/wjq+s7Ts5/W1X9zwZ2bm43e29jECFalZM3WG6W0CX936MyuWL+3jOEPT
/HDd2tqghIhGkTMke3QGVZjKLmiCTRGUm9B8d6PKvBn+O3XGq+DY2ZhaPGya5Oxnqbu3eQ5Xn3Nr
hTnq+kCgcbicNlpx/mPCqm7U/lj/5PF1faoW/d7ZIIQ9XVRp1VizJ0q09mEIlD9SYI5VatBX5n22
/P5Uq2tt/MvbG3Q/0AIeyGJ+xgySwo6cIXYrh4U5xjkE7Jv6A5BqqmhAnWnAgE9KjI+os/SSXYLa
dqTv8ZOdf7s+b4uDoDeBHCGi1VAsX66MVxutgzZa7HborNPF0t36snEztDTfVNnKu2nNlrBGQ9bY
qTnWODZtqw43er/pjX05rZRJFo/o2YiEO6kMbKCnKSOyPCfalMGwayr9oZvsW6QZ7rsR+YwPTCGJ
dbAfQFgoE19OYWo3xShXNHoF3V0yt3qM2wqVsGT4yL0AsSEbjnT7G0SVr+WNqZZp4trDrRLerFGg
Lp5R+i7mxkXIwq35WjpzA1Zs0oAR8HyqnL9k6YtW/Oiilw/MlMUbjH9V1JmFpUEuo26TkBE06AAY
t9HMEXpDy/11K4v3pzNDBegSmGvclwPJfS3p/Hk9mtT/lebyPpeMH9dNLO7kWfGXOjc3jirsZMkL
nTC2osSNUYoxtv60MWehlpWNteDTyPxCfQDfKWVaMf9GdxdigsS6rtKWt4xWRZOoqTZlb3ypB/uT
lUkvYzStVbsX3hsXVuexn+2DHOCZaflg3sEsPdIMd4fz2OpGe6qz6R91kP6SivaQBx8A9euUNWdG
N3JdEHhems0Ko+8Sm/4i276vinhT+/cmULfr67awx0Ehz1Dn15KtSPzkg3U2UpuHdakdp+lRch7D
8HjdxMLu49U+Y+DZfbzXhD1eNG2SFZXJRZRsYb9bkxVe+7xwSu0sK2IVZSQXOZXRvyut9zsZfZbv
JhFk84qQBWfWdMGYZDr4aVgLq3GbrQQCSz///PNC/NQWtVQPJp/3030SPcO6sbLCCydTB8vOcxy0
EKlkYRvRDO+pTgS4hXc6T1cffp3gZgx5HaDcdX2lF02B5Z9TWbMOq7DSYToUpWqBP7EQViozf1er
/8iDvxnUcsXSkiMASMO5ILQFYCjEgV4cIYIZtCEQDhrlE/NGbuB3Gh0qk4W0V6PwGPX1y/XRLR0V
TjZDo/b0tvo0JVpHDh2EmholT4Oj3qNF8tyPa5fn0oaAvw5XjSEIz4VJVNS8sBGKB7Rduj5y6dvr
o1j4PM3RtCuTQVUX6JqnUC3gyBtctTrYf4RrRYul5+jF99VLr5XafWmVErh/ybiNDeNQ6I+Duq0r
9LvSu8756lffJ3iINX13fVwLQQ5tMGTRgXiShhZTqWnmFHRyaajTdAkklD8S7T6Vbvvspljjnl7Y
e5SYyPjMmciZ6OdyhFbaaZns+z00I67U3iPTsymmP9XqqRy/yXm5sl4Luw5rgFzw0ERTYn1GQ598
7CStc1Mn+CRFJozvxnPYrAluL2wL9jSwY96mMyGEsGxDaUwGooMdTrrbjMGL84E+pQsDwrZ2nEYd
y66lNT3ftPlBn1bWf2GeLr4/D/Dskq5pKiYZzPft9G9f2g3y3loTZFhY+AsTgieNEJH2ramfh/BV
7sNdkTS4mkdTTvZ2huziGrv1wpa+sCfEHajyBb1hDh0PHdQJVTJ/s9CdNR3i5qmyV+ZvaQPwDAX9
SG2Fa1pITYRO2ydQ/nVuVJ2Mo7KmQL40d+efFw5N28q6N+vHuiPSafExanZO+1gb2zo4lu+nfgRC
PCvUz3wwb4li0ShKa7vMO1frH5Um3ZXTi6+uFT4W7jq4pUGDWTO5+hswnZpCm6VXaut65q7LoQLS
jc1cMB/t/v3xk80jBPAoV+vbCq1kx5EqF37rBkG2CfUf08q9trTyZ98XV75At5Pm1KR1m6caAbh8
ZWMtHczzzwsr32tFGvsNP18DJhLdT8NdXa6EaAtrQesO2DhVgXyYSRLOfj3IjYUMswtPBXdLot3k
02O6hk9b4ChDmwT0M5hUamnA4S/NjHGSKkqqNq6tdzS+Dhuv/J55f3vqS588x9XmJUAhfmM9Bb8k
exuYB/pjjDVi/bdD5R3nwOyP9AdFe2X++5mbK2onABMQNK7Ob0B1NQr2U/NXnr87Kp1Zlol1KB5C
ByGCQvgNeSL5Ts1xtTZlTo5tjUbj7a67tCBsi0EtcqecLSCNRw2niFe23eL3kS0kJNCpr4oALCmz
ylyO1NoNX3Lp15D/dT3ceLur+fnMzeteeBsEqGVSdYUcNQSDN3q4zZNt2r333PPoBPkDTGaujbzp
6kCFeQTOUkpP5tFBeSftgpUg+s0UzQYQTAKBAND6Tbt94fko5uqx95Q85D5sMCuffzNFwueFrVqW
WTp2Bp/3kx1NyhBY//TXaFHWhiCefIpiqNdG3pPXahujghdcXYm/lizQF8ChJ+kIFF2w4KD2DHVn
6zzl41+evU+DNeWqpWk6NzDfnGcn2qSXI1WdxnnyqhzR4NrPN8iF6A8FdbmVdKMwllmkAPwmu0nl
n7nV8dIUqOEpKp1mPGn+EZGlYa3kIDinN98XVjwZkYyKsmo8OVL5qBTDxlDdxkj3hfY+oNd/DIEx
t+kOoMAsOA9N9byyh74BaelpzyHfq97u+vleGAqZZbIWuFgQvKL7KM1wsHqt70+yGh+UXP6kNf0m
GcjO2v2KrxVLvvNoSGfNPPNza9KbFzocX1qCWG1/Grw628mohW/yvNc3embL+0ydX0udin47As+o
XReO29ZD+RWhT+mGvgV1O3bysEZzuDj+s98kLOVoyHUkNfymMgu3Tfqzk76U6qMtr7hREdjxZuzC
8QoHKS1lpepPWpqhPO7K0TNdrJuheCptt0NorHnWwfZcX1wRy/qvVYj8YAqESPUNgsBQ+nKqEPU9
xZq+scDUq9VmanZWiV74kUhiQ5vTVs6+6tNTpa0lZOYhnZWI/zUOIgfkEP/9prIuUUx3JNtqT4rz
18xgMJafMuQp8nvPeF9c9K+lGTPzmiF/Q6paA4yhRyPrTpP6D3oQG0nRNsVobaJipcKw4FgAzMpz
zmeumIiP1CipJ3pp2u7UVwfY8IJpf33BBB/5OpCZDXEGXcK8KOZEaMaXAF0M/amt2i1EEsdJqbaV
lq/4xyUzcAST6QPiA9OW4B9lbUxz5EOGU4juTnhT61+Ud7IxvI7k3IRwrqqKLLnfYmKgBVzeSsod
MtLvn6xzE8KR0iJ1rIcJE5p0GMN7SFqUtS28tN4oX1B2gdSIUp+Qfgtmwm4HKyf9GMk7+53qdv9O
0u/Pi6CyQLWyQtb4fP9i649NvAKLW1zms88Lt4duNung4UNPRrOPpPvM2mZrzAtL7vNsgl4d0Nml
LucwYNAsPpz8lwo1e1IeKI2/M8R9M03Ce2SamsypAwTOW2vXI/w2Rb+u76SVZRZ7JUIlqDsQIyzz
8Kf0N4rKH/g8z2eSdQB0qA1chiNBU+h2jZTMSSK1MQeI3lrlZnEAZxbmv58tg6qXvlxnWAiLrXqr
xfuPDICiAGqzs+qIevn5dFT1bArq/lRM5VYO0216uG5g6apAZ+e/BizhnJV20tk6irMn23qkejJo
3Q72+p00bHJ7Be+1GIXQEEP+9BWRLDbJ5wg9OxMEC6ekOinG3u9utejZKY6d+tBY2r5Rj35Y7gyQ
7mm5iayX6yMV8kPzXp4DIJwv7x1KXsJIC1/L8koNy5NKa5tD23Q/d8jiJukBKsCTTmtrtzC11Afx
YDapXKhxBC8Jb37DH5zipKSQ63k3OtnVathUyBbGprbikudfL1z5F8aEGL+0Nc9PNbs4wXS/ybO7
rj1ItesnP+Pg2Yq1jTmspfmX5vN8eMJ8JoQ4bRB6xcnLku91gwMK1ENTj3eQa2xKyDrUqT9dX8KF
w0ZtmVo2WQMWUcyLh7VTOoOsFCfoXcef+crXFzzqxdeFs6Z1kpq1Fl/vPifDy2jdKvHRyZ6vD0Gs
Xrxuw/MxCC6p7p1MrzSsjONND8GmHn6r/XDXOv9U5iFwnI00HL36rqYd47rltckTPJVRDSBBBgwX
7bZVDuUHrtSL6ZvvxDNPKNV1mU4l3wcB3qA4v9YfO///xR0OhGFuIyJyAs95+X0vSCkeKF5+Migq
lQ+qfVfFf79/iiANJXKmcxMGLSFDnTSdFWpAjE7JgzTtjHfCrl+X/vzzQlQgW5EWjmNanGCK7rrv
XbtWal9aYu4I6AYJmGBMmnf42RK09ETokqTlJ6gSnJrn/lqT7pJLI1MMbQxvGmg0hBFkY41MB0+Z
U5jn91B1Hpqo3sRGsfFre68Wa/iEpRNJPhRBeuiZOO6CB7VTLWvgG6xOnf1Fyr1tmoP1lk/Wytti
YWchUg6zCgAfJFnFnZWEUuEXdVaewn98mPZ/aGvrsuAqQaxwEZjQowEqE878BI+z1ExJeUqiON5U
kn6X9/E+attD7yi7qmi2sVS//7hf2BSOezxToFBOKk9l+suTJHDJ72y1m7fzhQXhQKYKkj1qz6gK
EK12eojttfzewna7sCDs57S38zYqGUNc1bAYHNpuI1dHulAt89v1k7+0BegqmougXNdgWS9PTm1L
1tB7fnkyhpPdfCq9TWscr5tYSkRA1vg/G2LGe5C6so90LsyqpsE52BrSc+LQuWs+6d7ntHuK6PZX
127pBZcAR8JrvwQS1G+yTHLemfEEJ+hJt3d03WnN7vqoVr4vdqKH1FzTouL7if1J13b1mkD3ggs4
//2iYnzQhZVi+npxCpq9pxxUexfHD0zW9VGsWRGufj/o8t4PNayk1AtvaUT0oNIwV5Ila3MluIFY
lcqktRlL1zXfSy1/8Iro5vpA1kzMfz+7AaJBKv+driLYU/tEau/699cmSjjzULHXeq4xUVN9F3Z7
qbzzJTRqVk7j2iiEc+95XiOXMlYs/5gmW9S6ro9i7fuz3zmbpTZvVTnz51CIp+fGaaFMHbjJXq5b
mb8iBCwXW1cIyau6mMwuZRRxue3kBxW1JvkQRU+RtuZZFr3X70MuUiTmELdqWsohdKpoF/rRsZ+S
ZGNDb61qob6Pba/YT7F69OT41pbajerU35JQviml/KHvQNR3gfXH9cFf3yiANi+nOMoVz4sypjhP
90G2hZgl/qNZy0MtZVnPphiKlksrU5mGchJzorxWUXYEP8nGo469i+uw3wRFMm2Ix77ELDbydVO1
sUN72LQO6kO+jdbB9SEv7yoY4akHKrTnCLtKCUyn7Evee151AJgutSu7dun9zGh/GxA2lFMUSN6m
ZnGKtOqLFTf7UJfoo6Z8ChejTplQ0p1DN9DExShViAvIYR6rUnavj3N5aX//DOGunOR4GkeDeyxv
HyxKhmmhbQbAcVO8xgW2fIL+Z8kUNlEWaL1pVFia9JcpuM/lpyy4yf37Zg3st3yAfhsS9pFjeVWL
2iqeWd3F5QYefA7F9Vlbvv5/r56Ig6WDtM+8jBd6iYqnqTyb+WOZPobyJ714qORj7/89BuP+utHF
wPPMpnDjKI2ZUlpkSw5e9tVw+o0cxFup9W/rON+jef+1V4OVU7A2lfMpOfOtvgo0n5wSAYcDf8Uj
ejWa/qHb+vdqzT/hzITVlKZazSYkTdkrVUtjkH875vWh6q3D9Qn8/3iY37bmw3Bma/JHeQC6RmQQ
PDbqz1R/tqyX3qs2MpQ7Dnh99dkZ/0yMIwj/lQh+5ZyZgj+xar9LOo1NWSvHujnIznPm7eN2ZYSL
6zVr5UAARSJQZH+SEq2YsmZivax6C6dg225X/NbsD97cg2cWhHHYHqrsqc/tZFS3TnujI2BTfI2l
QxnsfeV+rFeKnYtu+Myc4CU1OGRa0+q5dmlJLDYk+q5vibXvC+6vSODaC00mrIyP35q1S2RlssQU
RBr2sTwqTFag7MijVU+h/8tD4T1/AD/xoRfc76nSBLeXWGEHgRVDMdRgMyT+Jli5KlY2lybE1YiL
6LXZjpzU5ND6J0P+PKwRQ6wsh4gIj5NuCKKWCcuhdfrSRWsNIctDQL8BfVVoAURIVqGm0TA6hBha
deMhG9raR3+1nWl5EL+NzH8/8zLIkjha0sxhdXUzRk+9cfORPfv7+4LH7JS0brOc74/GwQhvU2Xl
clt0VfRh/XeSBC9Z93FOWMAkKbUbS3dW8IfqH61VNcG1tRA8ieVQnrDjeZr8fQQVM+JL9srpnj/x
1lmhpwvQT0OxRdixHqW7vi+pEtjDXur/ibOjEZVb1foz56VwfVGWJ+23KeFy7igGh71BzsGPbkb9
2/8j7cqW5LaV5RcxgvvySvY2u4bdo5H0gpAsiQvABdzJr7/J8T12N8hoRMvHcfwyYVZjKxSqsjKb
7ktboFAg6y5Zn7R/zQh7K3e0uHcyBFF19MUuAsV+oFRyh8gmTdheepunNLcRZvTNI3e3rO19M74H
R0Ng30gt/XfSCbpL/1sfYaeNPLdt9SNR4/kMNL5ZoPR/si6gvgXnI/63IOHI+hIdwPYcqHG6iYxH
N38q+JPdSjgm1s48RCkAWQaoYan0OqBztmzTAc433rbDXpWt+2rAeW5A2MqON3ksJbgI2+qRZj/a
Ys+c1k+6sHFerfovkDpuik4yqLU9fW5T2NMcmjtD4nbl0bZ2ee4TaLE5YO1/v35y1vbbuRVhS6Ow
FFOtxch05Z2P+zTbkG6XaJtJl2xs2XCEjZ01dlrVrEaiwCPHrOnvOa92TItNn+ajJKpdi9XPByXs
bMdpraxoMCjI8SJKJ/R+Grb6sOnVT67+dn0CZeOaJ/jsvtEGUEhMHcal6Zsxebb7wzQ80eEP8urn
IxIisbxVa2Nk2OE18x1oYY/I2/7BxWOCrQmgICCmFySIGlcHj7q4EVrbfrTKMtQAjk8QWTqu+weA
NUB9/7ElpjqLloCHdY6WqrvooBq+Au6u21GHFyaEgEzJR3DytciauNlea55d8w/igPMhCC6hjRI0
eKRzVobFvsq/11UkWZB1r/bvJAkOYBqaoU1jWHCOBjQ+v17ft7KvCwe/BTALYAvEk1mxt+tt/idX
8vn8COe9zSIa2dG8ndQDhB9s+qkqfySxBAgxf0WMMc6tCCfdiu021W21PEbFp4x+VpMQumD/baKE
A56MjgOULI7eMO4iI5AV4kVOv49r+HwIwtGGTAXtPIJlbind8DTZRPRzDFRlXj4o2SdzyHYACYMM
5oc53Hf6U+z9MoxdZsmeyLL9ILzFiho9x06EI9kCxNHMPBrH6/O47ij/t52BQ7t0lFFZtoBmY8Pp
2utgHpJsN8QvmqxH//owQH98aYUgPIOgOKwYeOkZB0OmsCf7vnDsNTvpWVXijaTzoO7umAycubqh
DYCZAZ2ErKeIy0DjjO2yssIzL+uArzV8d6h+kFKmSrA6jDMzwjCKRNNH28CtVVefquSdWDLUrsyA
4LySUU95jJk69iXuquaXXXy5vp1kBua/n927k9v04ErECLJho01+K8NgrG5XUE6DTBnVcjRzXn6/
01Lgr0bEEFoWpJXP7L2mbFkvedXLrAj+S1egj9XX80XoAketbXvra4GQH4pWkstEZkjwYl6XJ10M
8eFjFA0gJziZ+akzTX/sP//BsiB8AIMJ3JIh1k/GvqHOlMLtT2iDBIESqtk3cuD+7TD/MQF8xuXK
FFRlCZng81UPqR1/Iu+VrD6wurnOTAheJHM6woBURAD5F5i5ml//ZY5g5nIAxFHcYRjxxG+iEOg8
KnG0sh8vHL1KqUyu51gCxdnnxkGa6lrdSmeTI5w80hh6lTjYs7m9d3fF11dDVoxadYJnFoSzF5Vd
xu25Em6xYEyfUUAuZLfR+iSB4wISNgAUislBdWyAWrIwCBTDaR9QaY1idQw4AKDyBBIevvxykaFs
PGaMcuSJIDDOk8G3+4fEfoa68U5LwEWYdBCGD53mx2TdU/JY1oafeo+AW/rXN5vsdwj3utE3nNVd
id9BPo3Nzq6/AGJy3cTaXM6ycrixQIS5aPDJU9LkVtdnwBZpB4/lG7P+dd3C2iDOLQgnpiBTNnht
lx0n43dUPJv8zlBlCJmFDdC2zNqvOhheIRkhZictRiCNM9bFGy2V5BAXkf2AbI9zV462J3HG2rz4
F2Hrhy10PMMiOMPFW36gaPJjxVS8ZbUepCn6iIYgz+pNmx3a+rFlhl9AwbMey6BoaMhGKNOXBy3J
H01a+sQBRUNCAYhXJQu5SAbgZ0HkErgaz4CIn0jLULF2GpWy429R7fiG3WyV9FQAS6ylvxpX8qJd
eBHBluBFwK3ocicb+Jvrvsce9UEUGsSp7idghrlx8wiW5oU/ixRG1aaco5z8ZkdkO8apj6267aV9
SquT56JfD+9hgB7FNgu49MxqC87fUvOnUvIg016SKPLHSdnkRbS5PqbFkcOYPGfeppCXB2+ccEFx
h6SJbozlG7WLz1aTPHT0Rp2lDxqjcxPCmQP3tm0qKP68kab4QRX30BIiydOsjAKyGyAUxf/BmPHx
NDpbGXPsuAVK9vKtoWpQvru5rAt8ZZNdGJj/fmYABQddU9KifNNT4tP+Hl5jN/Te1pLducvipgv1
gbOhCPFVhKIDmoUoFgSc7Fr8qHmNnw6I5Kp6MxV3aaTt0qbZGCzet+B1o9WtpTqQT4ARREP/Nxot
PbGpi1uF04HVqngzpvwuxmBbVQK5WtnfM8Ye5Amz+jroUi/n0slKzYLSM+SXBrLvUtBrk37yO0UB
bKG2iF/UMrmMle2BHl4AbZGTArhE1C9zFTeKUwKLuaLjhv4xyKLvNQM22MlAEaSjtVpsIXM6iMGn
llW8tc23MebbzpO1PK9sQNBaWODpAAkAsPbCpDW0awpCzOINIsmD+upvtOTzdU+wqHKi0RnOBvxD
4D90cHNdLgsDjwodCrV4AzVYAD1K307+yq36oQHVtdbbgeZuh1Hy9lof1b82BddAh8Zg6DXDVTmg
39QMG/WUaHlgDfvrY1u1AyY8YH0xdcD8Xo4t68rW7ZoWmxpoq36Yqm2UAo3Xl04XZKm0irQSAaBx
fNavBXQZDH/CRRGD3Y/xkdG3qecot7BtDxAUV28kU5gdq4eYE2cVXFhgqBBWTGlprnggd3yLrbtx
U8j6Itc29fnnhcXRo3hqQa6cvpWsyiH9aJb3ji1N7y3n6gPnDaKjuX9godJZjZmuoMEgfmv6eKfE
+RbUX9tKk6lMLAMldKjaaP0FtQXa4cUTWhlDYTv60Lyh5WyTGoeRfnNiUPo9qN4uZz+ub7flzMEZ
WFAKQXsTAOwie0BtZ+1kR4gAxzEKWsC8E0nct3ShNmI9sASC2g0AdhEd3zlF2/YgRAbOxdxZ/eeC
PaYQZzKmb05/a3oXfDfnpoSjM/RJ2VSlU75ltu9lPpe1kKzMlQYoJFj2APNeCk2BpJIaNQC4b2lG
et9VbObXlYwKc3n+sWtAfgbX7CJAEMkIsa3SsVGb9q2JN2q5syu00AduJVmVlaGgM2KOemdijQU9
XQ00o5b0U/wGURH9uRrybGu5UE29dXNBXGxGWCLYAUeBCMCz8AibKsIJONUaa+MBbFXLWNWWA7k0
ITgWV42VXotbcrLiMBuO9eG/jUBwLEShIwc1EDmVH7uW0ZvbqvB+RIfKLBkFcjiopF26ezO3sm5o
uHsiHd+Oz1Ftbm8ewYUB4VDYRtp2VVS5pwlCCrULrsNba7bCCIQosDJARIfXhnsainoDtI7/l5ch
TppupGnCFTKHE3hraFCLAR2/kAJLaK+Oeelmb/n4MOYx9Y0R+W799j17aUbYUOPQF6NmONmbvp+J
iCE/sLl1QT50VpGFgcQUFBOF8MgYdXWqeo++od/Ydw+dKgMgLK+p2cCcicQJR6AnrrhFCDVahb5Z
7AV9Yqn2LWmP18ewdFK4LzQE/zY4rdzFWz6vNZCPux3FWjTouA0KM2jibenRm93UpR3h+KUaYaMX
wQ6xQNj9PUk9//pAlu7j0oCwGC51oNMxwkA54J08mIGW3FqThRyQiZzHrGkKgQexqY5G3Bi1zu5P
RrnFU3njTjLh+8V6wwLY5LBd5gsDEnuXLiRzvWJwWT+czHbTRJvI2faVJChdTNOlCfHs4aWV5jYI
xU4aCnMvnozvYLGdhM8LZy5tiBO5PT5PtPv2NwHJtFveFze3bcxWZh1KkJMh1yS2AzKLZnY6wkpy
r6jM79HQf30zrQ1jfoaisglPtWgEHNSprhNj6k7ja2ffdeSNjO9tLNlPyw5g3BQf7Go42fAhIvFP
DvPEdnsdnAe4MXrrIet4YIJxcWqbrW32gaKQnTmavwt0h6mK7MJd1m4/7EPTdibmgqin4O9zPkWp
yzMdBCHMLy1tYxgHNo4BSngQArov46dufEyaKNDGPbFQ4UkOdhO2Mj+9nOx5GjDbUD/wlqzBjMd4
AELC/OiAGqwZOwgPso2DFr98uDUGmAcMJlVVB0sg2lcFH8HRBqHGfNSP1rvaHVTr1iyG8Pn57J3l
a6ZeM3tW4vNGP2yB5I8bLjm961sGN4EBekCke0VdKOjY1C5kvDCCHg+8HjKc6Bwnydb00A6xBVS4
tHd574DjTlZhX/omzN2Z5fmtczY4MvXUYJOpH2v1vpqe+ujBTV6vn7qlb4IJvJMxvJmfXhwc+jt5
W8S6fkxqv3MCKuNtXdlouoojjdsOagF4x14OATwpJCoRsqOosW34gT3U/ODIEo8r8zS/kTUsDoCj
uL4vjZhEMeLEyM2jUvV3idI9JsbwxPm0uz5Xi8SJh950tHa7eFtAtlEksaBVrDaaWpkAiX1tzTvL
+A32cJ94L7W+YxyAJFXWu7yyOsA8aWiNxjFFY5MwMN5Mee7lhnUskjio9NeBS/KpK8uDXJYOV4DH
HyoYwg6bKqcaOIntYx2/9t3kF98qQDpL63R95lbGAX8LTVB4vJlSURiHZUyOA8ZJ69h5O10JDMko
ZJ8XRkF1jyNpi8/X6quF7AuVSWysGTCgNv5BYALRNuGKrTikWlVCrKMNeuOfDpVhH1Y28JzxgxIF
GMMQEgrzQz3SVXnL7CMd3qqEgCJC23iO5O5bGQTon7GFIV4FEgFRTt3LJtSpisE+qkDSe0XAZATK
KwYgMoqnNwqxKopi89/P3BUojBNtAD/40dR2bbwxZdLzK99HDgSzDyXKmWZB8CW5rvZGjFTeMUMv
DsqK23R76zY1kJQH5e+sgj6vxuUA7NbjbIBI/NEgmzoPOLv5srr4/iIQJLioGNIJR1V7aH6xQuKf
lofZ8GbwyXyOIdNpCPOfe33tNLZGjn2W+Nybnr2hfna6b44pCdWW2/XS0Pz3s4U2KzfuQNZLjmm0
Le6VYZtKDKyNBNSPBsjewb68SOINuhN30IIF6MTLAy39aptvUedrtXrrC2mm04ANPDHAp7FgCWrQ
r62lZhmdJjPIyUNsHm/eUPg+Km46NMlBZSlMFCshjVC3TXRCYpB2h1TGQ7Y8EZCgAyML6IoRYC02
rNtjkgojiU5Kn4dWM9xTcFlK1kJiQ9y0OWh5orqHjREtvL268xzZvl1aADId73kopeJUIyy+3E5e
lnpKDnmOY7MB9rqR7dbZ+1+UzpElOP/8vNnOdquhJ3mMpIh7HOm214fAyNTAaJ8bwwmIoQXR7c89
2EM0YmiQdV7G1k2UlLzTE+8Y5e7ObrydxI8vT9/l94Xx2N4EPeeSYDyTb/ANaZ/U2++7SxPCfWRB
T8rQKEzo9k4Be7N+d/1czP+9uCQezvfMfWZAmVy4T8k01NHkUOWoT0NQjIg7i4MbHXry7JHo5ggX
eaIzW/rl8g8JZdUwwpZbh8gKe7kMLbCyfYFg0VHGx+MRZUdxME4H2RDFIkf3cwoRRhWM19dna83A
x2sNUM4VRlE1MjvHchpyrO8L09tORr+9bmDlhJjnBuYfcHZCKoAq6orU5KildB+1zn3R7axsU+kb
W28OxHB31+2t7OALe8KBt5UBkksgdj4yS/0Z0/aQxNlhZOzXdTNr8wZq51neB4ohoGa6HFY78LxK
MgwLulUg/LAlqdvVz3vwWygBodYkFtDTzEyAFSjJMa6/5uj3z28u++GtAXARyJ5UzUVUJWysPtFq
brs5OVYdgFI7rksANWsDcHQVkFVkO5epr8Rsx9auPetoVJtOCxjbXJ//tWXGS2lOONu4/8SyZVcA
dxCVtnlkUf5MTfaoG+0+4p4EZrA2jHMz4gGPKwjZ4nkIap+N+pcqa0qcd4ngqwD4+3cUQgLDsmJQ
+OCBe8zBAskTGkxOGkQWLioZZ+HqfIEwAN7KRYFULPY1IKhKizS10JM4/VCp91SjMahJ0/31ZVmd
Lxt5VQMvWaAyBOfelU3rgF7bPmpdE9TFrmfOnyw8VNxRiAPvPF40lwcPVBlJCUYnbKxp2vCSg750
O8qcyOowzowIwzDVjJl9ByOggEZp5jVLbq2/zU/9MwPCq7JMc5dGEQy0I0ShndT/g0DhwoDw3FDr
As0b8zSBvGzjPTne7e+ZmfJMh3NCdRpZW8HPqgVLzZg4xtEoprs+UbZTKXl5r2zZCwvCSuuQ5CEI
vowjUd7Heluxw+1bCc7VgJcCMyCUboU5wkktdbVJ7GNEhjvFIUExcF/vdjcfCQjYmWiiAI4RxGrC
XtLrZKYRJ/axjB/NF1PWmLmyVWetGigzggQM1Qah+AYBXTJ0em4f+/Sz+6IY77f/erjSWTJkBg+L
90RcaEXet9hHSBcb35Lxx/XPrzhAZ1YI92a4kLfAeEaGl7GpVJSj/c22ukBjdlBakIH0ZGX1ZdMs
QGIQPcETHKz/wG8J81RoDpsmq1WOajJt1X6b5w8qf06GfaLRwDE2KhLibiG5Pla28AdRO5LUnmOh
JnDprCa9UhVOJ+/YR+/ctrZmWR5YdPNDEIAxxG7/MyJc5ZGhTmk0G8mtl2LHbobGgp4YEwdEJJIX
Sy2R0VCVeALB79Gh7ZPZVk80Vrd1lz2BQ1byZJ6PgnAdAvsAKA8gNpB2F1N5tK/olLTEO07ol3e8
H7YdEnZnfE41GSB+ZWHm7QwyJ81CdU4slah20lS4XBC4d+O+wjtKq9DGVuv769t7eThBiGzPvKMg
1UTHmuAkwUMeVyYZm1Ns137YqzIF97XvQ0EGqWmU4Gdlocv9NSiWNRVd1pxy42e2t8q/bv/5EPyY
i3I2hCw+gONnsXtbRM4w5G598oZPbhxoxX/8vvDzSTkVRlXj+5EbOG/l51t/PfQWEYfMD0EcD1O4
P3pvGqaBeNHbqN5V1q6++QoHzT+mHs//GYgqzr2XESCanKQ6dQfHzrZeJeN4Wi7uR3iOKN3UkFUV
Q1xFHwnS3Rk/AWHvxVuV3JwxvPy+ENs2amQT02IclD30KfOTnEsMLA8ZZh6ECkjXIbuti+U5l2rR
5OZNeSq88nvTjoHXzb0C5rfr67y8Q+DQZwcFnCRKKCKqNUYXgZp3rD7V/VdqGsEIDDABYCDjsoLT
ckU+rg4IhYHXAQiw+e9n58GrKqjqlQ2Oc7fnns9lJIyy7wvuIqk7JTEafN+INoPjJz+vT5Ts88KB
GCy3dVhfNycFNWDr22jJuqxXDACwaALoYCFVj/Th5fzYfV1y4qrNKQNXeXWn9bJaxpoBXN5o7Pk4
EWJup8g7M5nGmp3S7EuzzbuvN0+Qg9OGUix6GFBOFuZ/st3RzsoyPbXupobAg+Q2WDkPF58X5j+J
FERABT6/YdY3fpe3//Hnz9fr2fZkWW0Qpcf3dRDBfC/deHd9etZ+v+Uh0IC4rA5wouAwxlHTp0mh
6YnFW3Pca2Q76JL84zJbBMyaBuzjjK7FO1K4EVovc6NJTVNA1k5uUgRNFQcNVFIr1wEIKPd7WWPt
yo4CbhQwa3gpiNCI72KzK1g1uXEKVU7Vz+O7SqZeuTTggWwGlWM8VWYBdeFM9DVBd6piocGVvhLf
bG5+JF1+fjZ/tuZjQlMkevD5KR121jD6hdZAHcaWLL1sFMLJwImvCyQW8hP3i3QDvaPrO2ve+ZeB
3+UohJMxgUIRDxl8npmjb5mfle3YfgHW179uZmUUcz0aKSkN0ThqoZeThYYFUFgkbDhVRek7LPEr
yVW0ZgA1PrRwIiO4xBkVEHu3Wn1oTxB5b1+Zfrz99yOjjTIlQgJkD4RVqJXJcLtM7U9a8lhkXhBH
+e3rPD8mgNiAaOgSQoRqRjWOtTeekuQ+2sfezVnB+THx7+eFtEecDlEcdfi8br+32cneXp+fpYOa
1S3hnWzbwutDvB6qcuSKZRfqCXz5yn2hapmPVJcLFFJTSalFxbVGEVcH1BIQWgvOcCFkZDK8uzJu
TCeu3X1i2uH6UMQT8fF1hHeWCTlvoI8Ft2FrYz+lJZ9Obja6L+DKL0NNYfXe5mqn+IwSmVj0cjgY
iguelbm+DtiOcDZa15nQp5H0YfylcLfRjTqrOiKmi88Ld0cM5HyaVvi8MUK9qvmim2g43sWy4o9s
FMK0UTWutMiCmc4MStefPMkOk31//vuZu8WDA7qjCb6feyiDjw81k7wqxC2MeQJ0F2cPKGR0z4kw
AY3gdd0NfRdq/KR5G1fFIX+9vrVWxnBuQsyEREas0ArpzVDT/YoHMp7Y1c+jWgVI23wMxSAw9YyW
UyPrwlbdu/mjJyu5rn0fOAYULWagAFCdl0vQKpVWNEnchchwgiku9W+fHiA0Pnr8DJwGTQhBdFAp
uQZ0CcK5qTBBL3D21/X5F7McWGKUdfBYx8VvAoAl7NEm6erEAnwitMo7haAL1CfuHe46qpyuG1qZ
KXQRzjx0iGZniaTLmQIwmOFEkyZMbJ9EG00Sesg+P//97CxQx4WQW4nP9+xd6b+Zt5IifMzT2c+f
j8r598eky/se31fVr1oVpuH12Vl6WCzD3FuODPjcvSxEy4pt1e5I8zYEccs3XtY7p1d8pXV2kD2Q
xB0rh/rClHDtZUZmoJiQtWHCd1r3k7Ft0UYSG7LhCNu2sLrCtgcMR4s3JN0obOtxX0kkTxgxPv9Y
k38nTfQdEAZJKjTKt+FQ9X5SKD5Ye/zJqoM0+a3xuyaRDWvtsCDQmxcKXQ2Lzr7RLqEPGVVpWEYO
+aa5AzQo45KadzEj48OQ8vGeaT2T0S8ssNQY6EyXAVDe3wx0wnQqZQr8RemkYVVR80WrRpvgNskd
EGf0kJJxvN99E7c7wmz+WGLqYz9XmrH2B9fud0rVQrqPpFMO7ZQ621WWE0nuiQ/Y3nnIjB+IeFVF
Mhu9rcC0C/e1x3jG0jijIW9KvnfQK5r4dqPZ92XeG9tRB0dr45ogNeRDe+Au2nGZpkU7aLt8BZZS
/dWxCSpYSqk85Xiy+ynzKFCaGf91/ZStbP2Lnyl4aw1tQYSjJSWsx/i5NfNfCjQ49O5WeWLMBmSd
4LXBUQVJNlcwk6bN4I06vIT+6mjbmyWw5s9DQmZukQV4xRMDyylpLHuo9Cpsdgo5eWV4fZJWPCkK
mfDRqGSDyEd8hMa6lnGz5lXIusBiG6sPbv8+KqaIKHBp4t0juLqs7xyVd7QOzeQhPbTZ3X/7vODe
SFpbhVHj86N1srJ3LskJrMzOzLYy1wUAVFh0RI5ZojSJotZhZWzcdBs5kjSl5PtikYbXSp7EBN/v
6cYkfi+JJ1ZOwPnPd4SDmjdJWfSgcgnNur5jLeQRvSYYJ+fmB4OGaFF18O5ETtr+qH+d3ZYpr8am
UK0qzK3DlFj+VIWJVQVe+uP6Yn9keQTHg2YF2wTZh40OQrGemRvE5pHW5CF+jRG4jWsEWm7TwCuY
vouVxAtK0DFtGTzXQ+zl1cZmAzTo0cGe/gTKvTo68fDVIGP2exqT9AXyFv2p4HGy17rIfeGpM+zq
FDeKGg2Z7g+V4cic+3LBdRd1AeSkPzgKxM56BuhL1OluG1JnOHxV7FvbUsC4D2HxD1YKSDUjBr4M
XLR+qMypGLqQ/lbinSqjEVluKDzEEEDOwCMU4FXh87oajWDjnLpwIIbvtF8gcBREo+ZfX+eVScI2
mvlXUVqeYUiXg6iGhnRGCZeXfNZ+TN+vf3w5BOT3gEPB7Yp/UMO//HivZKYauTkLu7a/MyH+fuAs
mTYVMb7cbghdqaiNA+JkAKl3acjMiszxkpqFdZl3n9DxoD444OF/nbRS1sGxEoBhwoA0BQMG1kes
lBvuwJKsVPKQDoeW3kXlY5e8jqWkorxclg/YCxKWczsKNFcvB4R6CiRNMycPy+RRc3dU1la9tjKA
1fzzfcGXc2hl2m6B76f8VfeeePrsUolDlA1BCK0M3g7oD4YJVduPL3a1ub7k8wxc+if06+DhBjIL
BI2WCBDyslaPG9sYwsT0dfMraruqvo3iH9PP63aWw5j7gtDhhuYzY87vXq5EMyWZY4FUJyzSQ7Kl
lcSfr3weqLZZUBwwVpTRhIWodZ64tVlP4dD+jg/Vrf0U8FFz0IhQBih17CVhHw2d1VE18rqwhjqE
8Z7fjFz92wCYlADCRYZsEZF1IHS0LdaHff1Td36ym0Ma9CAgD4onOqJVJBUvZ78aJ1RGlRHpqogE
dA/Gf4mB5UGAgfnRAcgcqjaGsEt7h0YA3/IhtKjlR1XoqkeS3drkjEkyQewHHBVA9ohsBHwIQwdb
6vDEChuInsL/NZJ89NInQfEQdDxIUIJIBiW5y1maWhajMyqzQ+uxVj+7JdtSr9ha2vv1o7AA18zj
wBMapwFTNseYgh1ikibmiRNWcaj9BY5rxdxVv7vxJ3iSDlEhefusHA1Ym0mYkNNYoh76PEYaeYS1
Ngaba1jkf7AsGAyQAyhlIswRU0BT5LmFOuRNyDTbf/K4rPdyZQD4PupOqKMBViPG4x1UWao4bpoQ
qO9A30KlSrJ5Z+cg+MAZlodanQ4OAOCHL9cDDExOgsbtJrTjHrjSlyZ5qYsH9035XNJpe33xVwdz
ZkvYY3mmxF5LYEspkE5MAoXfipLF7kItAvA2oH3xKBfp5cxBMe2xnprQUp/b2ji4tPMHR/PrSqaZ
tDYWlA/AIQQM+dzwKcxbxTI8IivkFr839j5y9rdPFR6ocFweusxQqrj8fISUgRKldM7R+K2zteub
X0qATZ19X1iKQouBcCNpG+bTg5IGzJGg0te2FR4Y6GnCW2yZ2i1LA8JcHe3C1PxVjF/r+GdZ/WDq
t2z4bWkyOaYFLeW87Og9AHIKAQl4imYPffaisTqln8AM2Ybe4Pm5uVXTQ/06gmmzUd9tFnjsLmf3
5Q/Og3IMerJJsyMamfGCRj/r9XVbtGmLP0XYF0Xhea2uGG04OiUk0J875duYfEuVZ8pmNQyrCaf4
RU9O182uXEE4wODxAMYWYaVI2gq6eqPKaAw39KX+BjwIUBvXDaytJwgbUWHCpplLfpczPJSqoZgg
Agwdp9ny5FB51V03VYFuHjIv2RXu1+v2VgdkzXB366PNWbjuVJcnrNa8OiSW9VIpZDOU41t3MzfJ
vFp4XiAfBE6J2TNdDqsf0pzrJR7AoFlQyr0igz7P/73oXdHkisgMESbSTUJoYE7gblAiUoVq9VjH
9qYfP7Xuo12+NLzZ3T5jgCl69lzNnPGXl0PJS5O0ka4jtRJzYzuZhe7HY88h+unIaGDnxRZGBcrG
uWMbyS4EnIIpi1iFnQx9G/Zg0/qS06HeavF7QXpjo/NIRpi+MoczLE9HqRHICwQNlwOzAVNxMlCc
hQoHoDQBY/q9qx/iCXR6N7+YMHfYDh9tNLgOhUA6Tp3Y7KY5ZR1tWdMEnWvd/lR2Pwr+KATj5SE+
lWuNJFk8Ok1ICoKLaRNXsjaweUeJawMEIPYBNvRSnt1LWToUSt6HTZTtwAnoO+nwrHbpoRu9F+oU
T7bBua9GqmT7Le9DAH7RJQsfhBa0Bfp7bqp0S5Q6w66jD4goHpCHk9wpS59waUK4E9uidkkNbwPa
xj6YCvcAxe4nKBxJkAf67Fsup3DGLiMRgIwMnmwimrLlgzkarE5CRuoCslxDB652YgbO1D47XnFn
al8iXm9qPdq6lR09ckLH71GS5j9cCCDsPGr3/gBGkH1lm9HMrtL5RZGbmzZ3o53HTBnYaumbQfeJ
W3YGRKNEJd5+kc56c5yiJEzSbB+ZVeBq+3wa7zp3uLMRMwLkeN3VrJQ8YBEuZiaGm/OIwn3bdpx5
4NJMQ8pULTA16hf6o79pSm+TqmW/dVjU+7riGZvUtQE0ioy/Km4OuABpt+2bpJXcTiu3Ln7QzGHl
AI+HLmfBz041Rw0EHVFhmr6NDHUfdcvpQ0Hu3f4pbgyfaeq2qX54tqxet3ROaBTGSfsgebQXrc/x
pPcTdygNLTDJTuXwDo7Mxo97t/JpY7zmRr2RzP3KaiNvhMwRZMNWYh1dL8sMqsppCBU8f6wfppIG
sXfoYmtjDu+tuzOVJ0g7bQz9noErOte+eB5YQa0NKmHJGOjZl+s/aOXgAxQPwWM8TtBoJSZ5aQZG
iYl0FGrEuzo6RLIX1sqpv/i+4JQ5qBQ9lbY0bPgrrXO/brlPpRSqslEIG6iklkfRX07DKLG2Jf+u
STnKJeMwhYhmyEY7ssaahqMbVMXdoO8dGTZudRDgQpsbmnFjinnFyMBTJ6tGGnY/U3fnaZI3w+oI
zj4v+N8akZrHQAYU4kHVAWAJNjcZ08yCjhqUmXP9FjRr2FLwasI69JbNIlsxaZiM971X+o21y7pH
/NsxD3lGNzQPnPbVnL4MRMZTt3KUwesxNz3C6eNxJDi13NIHq3JLGureo0V3yZQFDuIM9QWNAZLL
ctXUnCqfY2kkggVTpt6hlmFyLFS5icimpT4hB0r8sru5YGWAwuxfQ3Mkd/YwanWL52YJQ6b26pZP
9d3tZ9/GxY7MJjJTjlgPG/qq43rDPs5+S3e9ZMOtTpNtYDnQFYPoef772a+v+gatnVZFQ8UIIK+s
PBvfIbiWywTk1vY1Hk7IEGrIDyIZfGnGTkxeMhOXxzhsHA8lZx+N59cnanUk/5pYlNwKLdM7207D
KN9itQv91U2CjmyZNP6bV1QIXkDX/c9gPm7KszlLyUh6qNCnoaf5Tbpj3W6EtuStwpXzMT23IriC
qqy5m3duGjaJ3/d+Iau7rY4CbwxE48CHeY6wJFR1e0W1YxqSKTCQvhn8PLuzivD6qqwuPBA9yFEA
4YtuhMuFB0VwgfKohVWBZLAdfXaGOzB3Xbex5pNBOzZzcwOBAVOXNhAbtcZolXkIZSQt2XUymOHa
TJ1/XxhDXqGfbNLqPJy8NwtEngkyXhHA3dSTidt8vCCFrQVORGRZkNQBmZ44XWWWkcRxoyJMWVz7
Tm9+ZbELGQw9UEvAvdviYAPmQ414n5eN33DTr410WzuybiRh2RDqAh+q28ghQ7llKduilFFlJNSe
XkB6rqN63QRscHOfV72k9ijM7WwIexBvTpSGPtR2hLUbuDaNZFReDP1xKt9p9Ww03+s03lzfIuKl
97cdXDio0oECD3KZl3YM3lDe9o3yohY69sngT0i9etNDDhlQM6uCtNPyTVUN1mOskPqA6Lvdup0i
i2WFyPLvn+Gg/9jCvxAvC6l5ZRgLk2WZ8jK1Gl6I26jYdgnxFXJE2O6XfHd92CvLiHc9CqBzDsFF
29rlqKllK6qmY9QJu0/de528tTLqCokJUSzJ44liIS2ivJTqs0K/6Pa+Nm873/8/af+MQqxnsDZr
LbPqlRfGdj1AXLKoRDYEwdOis6UvrQqz1NECQkut7zXM12XqZ2tLDyUGsDzjZYFbUFh6Uy0yJVNc
8tIYf8UuCzTvU9/cacqDB3YfN7oxDfIxaeASwR0C5C9wv8LFnqexbkSeTl766WuCi4pXMv79j/z7
mbNamBCeDaMCDQY9hQm8v5Fxy4zPtM/v+9SKXxRWZod6RKr4/0i7sh5JcWb7i5DYl1cgl1q6qMqq
3ubF6hWwAdvs+NffQ3/fvZNJokTV92FGMyqJyPAajjhxDmt5XYfgBXw2g5SFYzd9s0Yn1gQ4mYh1
4jl6cZXfbZHYrs2pAd9RV0W77FUytbaosFNCSFKoB+49qrFEC/PWI33t8EIdD834QJYAw7LcXjUa
ZJpJ95MpTdTdG3mw6o18DAqc2KLLQT6zsSxK9hnP7QaIzMQcfSOZiolFVa9PkRiCNGx8swjLUfxA
/i7Y9741fOGu5LtmtLw7BEMiRl/MV4N2XZTT9GeDBH9sNIYOOA93I0cGNO5LpwfZUGPdm7QUR6mb
3V1a9VqEykINtU/T6w+Ae/GDUWKHg2Na70Jf79zQLtLszsmBbpUWQqyp7PEeBx7w2BYCUu52DiS1
k//j9a6xG7u+itHC6cbIIkAv0RripvO12J5RAWkkjZAT/TS4buhPPQdR15iFQgVRqRf1E6OpFk4p
R8q9rrBBezDxW7nthsw0mlAYlgjLbqwfB2qUj+bgDUd9zPUDDVwOft2gjHgXaB8AK/siKw/iVdwf
yy8N2OR1cO4WPC5SY2rDZqq1g1Si3fUWdXYty8QzlHkgE5o73ucyzaxDgK7aeOry9n6oSX5fcbf4
YHRae6/5iJn1MkcHgqc3SZZ5RmT0Io2mzqGHXPMg2lpY92TwQJ5tetW9rRp6ZIFTH7pSF7sgk80T
wFhG3Fi5u+clGhmmPCBRTqByJ2WF8SzdNq40XMSQhLV2tWtV+8Gp9H3raWOs/FLF45gOj7zN7Pvc
ckWUdgY7jiYRu5F15p3KXD2EXkpwVxYj5KgDO4smMY7xWHdOmI3e9CgmiCU2uCYfiQ/iy9Ee3IOu
9O7N1zQRutQjSe1Rsh8AF0sadFuH6O3Iw0IIGWImDZDAa8iNOOTJIm2xawirwxrUKpGR6frH2zfb
6tbDrYaSMw7VqwQiMnx534LfOQHCMvIylkaDUcZGP36infn5tq21k3vGdyEnBBDCFWdI7jsCHNIp
SQK034c4CB7sgn3QTAhOVD4/sInFRrGVIl3d98jKzO1M6BZYlllFkXesL1qSmP/4Iqx2t13a+vri
yqutQHGN4+suLyKT0tjpNp7Fi+fYn8thVh+CwtGcJV+m4YGVKwLljCQxyuIeXS4HNIfEVeA8kwwh
l5a7x/d7hC5C4DbAHwPxvEUJw/cGqvqqwySp8lcHJaCa5n/hkoOLG00iOPOvuOwmzTW73hpIUoG4
tbX1R48j92/8lE67y7Rg4+hfu8HQb4ZnDSIGwBYXF/hIKkJLbgQJ+nxjTbVPzMFbU23xGmyZWVzi
lA59MfUqSJSX5CaaFAZ0v2y1eq4thnNfFhdlW1qD300wYpQJH+5KEVrjoxhic6vmvrZVzwz5iwyg
6Kgaex+GwD82eC8DP7llGvLMQuL4d+NsQF82xm6J+lduq9V5g6KP1QcfLY0eWnd6IDiKby/tVTOo
lSCNhW5W4Oovo/gmLXALg642mVTE6XNpxZq2EWKvHacgqQcpz5zwvurFzYZO2L4y4QkAXMBBhYLf
+5xGprGRD5hnehnOAPzkQcoFSDe8SS59IY7sK+GlQaKZj+3wO0eUYOX3NdkFOSIZfcfAq3h79LYs
zq6fZWtMImlHMlgMGrkXXESeeBmdfzqI8A38mJkiHowt6oXVZXjm5WLvugMisXqCTWmXEavQ+Fp+
ctG81oly3xQyGkCIcdvL1QmcBZdmdkeoJi7WyORSYHizjCSIH5TB4tTJwoF8pfmPv7ATgEcH1Tss
lmBxXEx9m7JSC4LEbNx4VE4oxT9owtyTdiMxuXZDzbcHViOoetAFezlthtYzzdJBuS5qPTT9Xd5t
9dguK1p/rqgAVxPAfojfr9YisjCFVfejm9S2lVTSPpS++yaHEdPknBo67ZCVLcKqySREerNDQK2f
twdzZWOjoDi34rqoJl8pdWpsSB0jL93EmLwmLPuUoxWBDrEvtS1c2MoJDFMAOc1iGEi3LFYkY43e
cWR0Elf7rMZjChUDztxjbn7vTLWxFldtwSsHeWuksJZXf+EGsslRtk3G3Iky4seMTAcwuj32BBwk
BTO2siqr44hRBAwE4NZgCV8wjDYFBL91E5r7YaGpN1vTP4De+/dfTBd6XXE82i4eTosXvC4mCjgA
cRPTlmhONMwvnWm1B2464vgXlnDUo75k6ogAF4t/0CVr+GS6SUPb0CPWPpi8/SD/ZtwsiA3MxQus
i+XFAm3KRnA/c5Oga5JGR1beslJ739tZerjt0H9gOIuDH1sNJSeE0OCYWx78VtAxPXcGII18wl8m
zesicyRGmKd1VPtPTt9HYjxpfRFlst5JN99pLppYQq0Wv0q9559zxmZCwLY2jlXQWKF0yppGtWG/
SJYODwjLx70meR67tByitBiEChFdt5FjcyfGr/o1MWP40BjgWE17PsZsyqq7QXbiLs8KN2yC2j0A
TRA8ZpIgKej06HpxApKFuVbJJ9DFWM8mybqoSsspcnOPIW2nnAMx2ywh0GKGyEyb7kyR1Yimeb9L
S9VHKVqCT2VN3DtQ1Lphrdt9LHiWhq7Dq0jZnfqQ0uF7VeIX+MB03A8oZ0UNgopTZ+rkONgju7eQ
5ItAtanCIa2Dg5C69aHtG/8xl/1bOujjYeSIClKH+g9+VWcHwLD5zLg0PqQFa/F8SAfzM02Pyt7T
IdS5IR8cZGcgC+Z31S63tB6PU9+7F8ygyDDjyU91yIehLUNPJs+eXkoocb0ZKTcfmtTRd5oG4B81
mR7ao6Xfl+7o/aoIHGK1pe6zSrK4EE1xLwcMlceC4I3VLZI/EzgTioqIPYRxUGXshXGH/wK5Neug
qijyLi6stgpZY6UhDgxg4f1Ghl5quSFt5RT1dmvGhYcHl0dUF2HzgDSe0zY2lOx/d6OnHSqSu5Fu
5f59mQnnA1SE7XtZF8OTO0IGOZWW9yjruoiITbUj6wfjE3r8QUdhWiMazHvf+FgVNdm4zFbigQD4
eoBHUGEDQeci6hkcX9hl4zoJAaaqKj5q3a9+FDFhLBTDd4GS+8Z2W+Br5qvtwuAi6LEyx9Y0MK8k
fZ3U5dfR+l6Rpzw7OhaqYjxsdBX10wa0a+0UPndyccUg7k39Dhx4SamOaR/XTui8k/jmj1uoWINi
EyWDuYR8GRTktENLqEM8RI9t3OMQJmLjoFpzAuAqEGCimnTdT8dS01IjlnPSWz8NYu08VYaTu6WQ
aaxEN+gBQAM1ait/tEYuHRnNDmEJ8D8JqxxtT3rBj+BLydDxzr+PXWc/BMSyPkNIl0aQmDcjZ9Dr
uKhptQfWUEBKzmteaNn673/QzK0JcyUGQJMrAlBnYGYxEoyv44dc7yOJU3oT57o6xBD0BvMMupeu
asHAgRTVyGbfpfcbgNgUbNEu3VmMb2mq2mv7Drwds4oZUhFoHrkc5hRZUZYp5SepT2WcDWrYA1j1
We8KFNRy72cz8TImZuntfDmgfVKCFb2taBf2ucnRYW6nT27nlCHy9TRSOc/3taG0xxxBI6o35rjr
Jxbsy5Lpd5pP0f8na6SbqcuRjAvAd5+Xxh0XNg2Rd3MfUrdxD0EO5OOI4/VTrjKxczWt29vpUS9b
R4Up8pXAsHH8P15fSPCx8aWlY3mHtOCssTjaO5yP+r7XPRXbma/hQOtxqzQjFBtqa+sYWZsp7DPs
NyS+EIoshq/VK6sXRYHhk5GmR3Ye2qfbB9W6hRkSAkzo3LVyOUFmzVUJPkI/casnfSih3Hyqmo22
m7W9ht2Mzkls65n599KGTlq9x3XhJTUJs37fpnfv9wGwbTREoLtqlg67/L7WFRpNm97BKP3uoSvY
xsFW3/6aC+cmFpGnEEVrjQFMoHMI8qT5uAUKmsfgKjqDZhCyC6g/4xS/9GGgpCtyt3ASveBf3QGQ
AMJR4Sa5/smpG7zRaRrfHrWNrbnkrnBH05oKYviJNzgxHcjnoZdx7pppCFTEoZ5AP1zlYuNlsrbc
gEE3Zo568Cgv++y4xd12SG0YhfbeJPgnV7pvKQ28DTtr83VuZ3b+LOcQpLocK+X4yYDs05Rj36gt
zN7Kgx+b5l9XFnvTDAo/h8ahnzTikwmxNQcnqP2aIWi9PU8bQ/YHyXvmitdOaWXXcCWVnzrXQAz3
kffPt238eWgsl9+ZM8tkt7SNqUCE7icCfHZODuY5V0O7aIMGo/wnA502vJUhlfaRWfkHSvXQ4W0M
zMdGnLbuLG5PwB8gBLB8pGhNNSGv0fhJrxWRJgycR02M3qTdhr9r4RkOVTzIUb2AVK91uT6cMatY
oQ1+ojMSk0reF9wJe8M+AhX9tXbsny2djlwNd57KN06rJbD4Twx1fhwu1qajBaL22wnZXvlEta+l
3wH7c3S8R509+WTXIVc6BMcBCpGd86ETH0bWht3w8y9G4PxXLJavLDUtHxUOZb180kca0syPNHvH
+De386Mq+2WQQ59tPODXtuWZ0SU+lI1mjdef7iVeyZOhcD81xRZp9rL58j/DC9wWwje8dyG0eDm1
skR/g4k2h4SOLJEgJQPckUU2F4lTky9OXnzDs/u1rckPavobo/rnQl7uozk7AW7LuQayXL+Zp5PG
MTji486SetR6BdjUFWnu/M7ujq4UeeT6afWxyCeSNBnerJ1qq52rt0j1krRCg472owHzQwQ4Sh/n
KcmORm96e1+NQ1xMXgnxYvPbNNUu6shBsOsCl4aZ1PVPvesAzkK1Ys8mH7rWFbqlwsEst/bOH+Dm
tY8zucYsF3zVGQMCbGCWMs9LTIYjoPvtgjHksR9c8+iZwthzWrKoAwVQJBVH7N7W/l6UJsdbewqw
nrXyxUNq8VBmXf8ySOKigKk87avOgEqmTac10TS3FqPUQ44pgkqEPa5+P46kPhjINkTgWNYi4Bnk
PR7p9mNQgs+LAnD7TEjHd0KT1qN0UEgt3El+CrY4Lf8chUv30YgK/hu0gSAztNg4ads6rCsapLMr
5CNk8L2ejC8KLJ1ly09ey5ADIy+63yZIfbwYWp2As+MpMFQamoVCGsT6UursDo0FfSht+Zj5v7M+
H0PN2toJa5sN3bTQSwFJJmDLi7DLdduOOg6qFtq01+3nyX/ZOELWDAA7hpofHkoo+y12mi4M0ZoZ
RqIqkQaKhiK07TskCZj9alux/KrzvbDCNo/AOKDajZfSlvH572fXIg7QqRZWGySUK/k9kG2xl9Tf
IlBcC5LOXZzvqzMrpe1zgBHgopPZYae80OieA3WsiieDumGQvd4e0jWnkNfEIsDtB6TuYkRH2jaq
RjSU5IrvLKfbudbxtoW1C/bcwmLY8tauJsfAA1Pv8rhkTayVRehVG+1Fq36ARQH7BE2HV7gcJ8s0
NLqZXuIL+WaW/B66Phsm1s/5f20so34xGCaEPB0v4WiWKzoXhQJX/fJFC9Yx1ie2QXfjqN1XfbVT
Wf719jCuBX8zTcR/HVzSg9qtDSk9nMvJiO6n1PriuS8cydAq3UjpbNlZ5KGVBDTTKOCk9CMI4Hrt
E5TZzS19n7XHx5xWR7oFj3Xg0C9XuddkWqHJyk+6T1wBsgRAhwwtp4q3SAbX18W/hmZ3z7YTFY4L
ipvSTyACac3scBtx3db3F0deVrtNn7f4/pdu4jNkaSOtt/Z9dGnOzbRInVy1aRJfQdCUcR8MeKQL
y6B9ajX2FyEwNBRmgQDQSl0Bawx7zKyUYYdW0NgqT+mXttp48696YaA3E0QbQFEs35qayNLM7S0P
xQ0zdCGYEWoQUfyboUJR7w/PGpr7Fy9moJgaxGcGjPTVUVntPnDj23tw1Q2QEoIOEewRQGlcLiYT
fbJmCT7jRKR8bzXfSLrFtLC2L+aExcwLM+ewFle9LnWoQPAsSFL9GJjfkajZUXZv1+rI0o3jbO1c
PjO1bJ7IJktjKO0CYpB+MEDx1XRha/3F7YJwDWELtD9nDZvLAZOBzv2KsyDx9OkZOIPnqfU2YoLV
OUGfHJKn/szxvpiToHGn1HB6P8l05FLrUG0yYG5ZWJyIjCqvqFO83EQJ8YzwLwDb6HNEQRrNvMCt
LhGlmeoGVhIkLJFRHPtfdX40t1TuV1cV2FrQ2gj+vitgFhHGYLglgQmp04gVAe6NodBjo+R6VNcd
muZMtkWgvbq+0LyIQjdKf1c0xL3TppUFErqETX3YOw+8fxj9jdfd6pU8d5Z52C54Ay1fPwMeVhId
CkgmElMi3gfedz4Z4gySmnHNaiP0i6Z5qALVHAxT+neIhOu326fC2uie/4bFFYMkWuPnfecnTtsD
WKcyRNkB7k4zlMx8KRwZ37a3NrA+hKBRvkUaAYQsl5uqB7cMaEORorVls6uoDHNC4jqdNo7T9bFF
8RZ1JfCwIn92aacFQavZE9gZofCYOhMJ9Zo/tIFVhL2VPXfc+8b5+E9LnMhuyo1BXdt0c1Pk/xpf
bDq9BRclD3KAPZX/gdb0LqDlRqSz1iACCAY4eoDvRNl9iSFg0tYqVntu4ujPQcVjRe6H8cVUCeMo
u5Y7sxt2xAwiw00PrbHF/bEWaOHBDgKGmUELlaHL4Q38tkHKENaBot5bqvztBfVeOSQuC7mVbFtL
Pp3bWowmc9Hsy/sAsBf0dKMOrR/a1H4zK/XWtjRDZxO/E6Lbe6N+UC3CpNsLdm0uoQuA5pc/vi4v
ZkCUSGtSzU2y8aH5aLUbF9nW5xfO6QQCIjTD59H6Ge4d/Ov2z7/ebyaKSeA+QtUNlbJlRQn1HeSq
xwFhv/hZtUM0lkdH+3XbxrUPsIH3F3j/cEZfFSzqyUF6Drj5hIXUuQP9y+3PX6+1y88vEoDuZPKU
Bfg8qOe/Vmb7lEr+qAGKKV1xd9vUqiczuyd4TPwZl3m5rKmlTLCVTG6igLZDS1vIft42cH3cwhcw
myJcBaoJD6JLAxrayZ3K7gBrAi1DhsNW/TPi0d+LB8vfOmpXnTmztRg3yVUO1WegjMwqnTH6sbPV
aDh/4TK3c+nNIuDLmrodMxfe0OYl8+IK/CgNclaoC7vdr80s9Jo/SD+DNREpFHQkLSZHFV6beSN1
k54aINgIDmp4uz074PVc8Qh5e2yZmd31KtGdasgFtvaUPrtclx74t63qWJqii1vc1k00Op1zl1q+
2pXmUL8NXp/FFFD7O9GgRa8PUvU8atK502VRPleVyPapz+zPNKfjK6/a6YATbAAhg+acEF6wY2+Q
4igsF2wiCu0TUm9oXOdo5QgJcmk7phtyx1DSeG2qBnNIMvtAxow8ylb2B+4V/bGozCL2XVC0WU3m
76rGo3urZ0OodJbds4JBAskbO3ZPvf5rXbu/PVh/aIxCf27dmu1LkwU7dAN8VVJvD3VBexDQMPGo
dbbao6Hefui4dPqQyB65qZ5PSTG6aeKUDeSGgYGNJHip905Gv48gMgg9nkG3XlhdbEuiPQVTNTyy
IGc7pPB74HMYuFAG3Y5VPvDYBc/tq0XtIpSFzqGf2pHQzLNsFxBq7SekR0+ky8oo65n3iWgu3xPa
lke7d7QDB8r4QUjqRkBQm3fSs78IlCkAnvLtcOIqfUFuuY+0FIAqowFW16+N8kGT+vd0AMd91Wio
PXXqF/gEbq+hxSoFMA0N6JC8BFgClDeIcy53eF7YzEfrSXUyya5GIppGt7+/OND/fB+FYVBr4EWN
x/Xi+wCVdRJQsvJkFuJJEPKDBe1dOeYbaP41N7APgH4zZ+LbZXhhlg3EUGgDM9mPb84WDfTW1+e/
nyU2clXXEFesy1NmPjPvtKXks/X5eQzPPm+N4Pyukc8/BepzsHOLj++fAhTbQEiBsGuGw15+fsg9
lU5tQ08OgBfVm+a8vVd8cl5E5xYWDiior5mNnC3Yu9LeDZ9vO7C4Uf+sofPPL9dQb+V5KyGLEMhj
M+7a/oPr4ODh7sZeWNwP/7ED4iSwTeCywzK6HKi6Vb7DGkpPbvtIx+yu0gBetx793ER33gl9z39j
DzBeYHQACMLz6dIeMA22GK2cnlDVCu3JvvfYZ3N81twdEXfmsNVOubbMsNNR1JjBFFdvGTqx0hlV
Rk813eN9sVU5WtvpII9F7zUiNwBaFrOUGnpfjn0BDopSxJX/0FQvynx9/0oAlYIFxqaZ5mIJEW4a
YdcZxLhPwmsjUacR6d+gbRIxpsW3LV17A8JdiMmhDgZ6ODR5X85Nb9cBCHVArGCy+mBWHzsTD930
920j1zNyaWSxACa3bqsRvQUniJlEhfVm8y1i8y03FkEVGYnW2CMsFP0QTkMSBJGLHo3bbmwZWcRV
btNUbpWCfcSqj5m4U/xBf2e/MbYmRgrgc/zjALG9nHhjShVE3jEdnrZXyggHCFgH5pfbfqxOx5kR
83LOxzQQaImEkYF+zrOfNdl4PK2OEyB5eIFimyD7e/l9RW1H6iPGSTNZVJcSEtxgkQUg97Yby8aL
/w7W/9lZYn/AmANsswKBSvsFWDubxZU8jO3e3w9e1HwGXAYooA2Ti0D0yuQi2EXyQgFcBJN51YQU
EXUh7/ryUaNBBGJZbuyLgaNX/d3Hwbwq/nV0MWHWOKh2GGEV2CbSxWI6eqhSvp8nF/zqyBkgreqg
9r18BE1166Ut1zCcQxqO5MnIftwevbV1582IAgfZiRnDfLkuNLvmXZZrBUiCstAgaOHcOMxWDYAC
xEIcNj97F7OjyBD4NpXlSRP3JNBiv+oOt12YT6qzp9Wf+UefMCBucyod+J5LF9DebConc4tT18aF
XUQ+fRTtvaJ5FOTvd2ZmZwTpBvoqgAKZl+JZtFSWEEByxZCeUgNV1OzBU+6GMyvDdWFh4QyeRVPR
arDAn2prJ7z97bFa+TxeQy4KNKB/mdNRlw5oVNJJ9HoGKOYdjwR7X1JgngpkLGcGQeg3zx3Vl5+v
bJUbelaIkxy+FXut/X77168cYhefX1yMpLVE1gh8nuURwfam7hC7W6i4+SOXywliVGj/CkBrhFrD
Uq4MFJE98Zuev+LtxSsRT1UWO/TYmu9+NlzaWVyPaP4QpdbBjle/DgIX5M/bg3U91XO+c36PoDAD
KrjFBR+4ZQGFBpa/tj9c90G1p9ufXxkmLFQ0QmIzgIBmmf/pqDfoPeT1oMrgf3X1aU+ftaw+uJb8
etvQ9aTPVQVkGtDmg6Tc8nmVSuZPedmRU6M9V90+VXsg52+bWBkqVKjR+gj1BJy3S19MbgWjAGP4
azruxHe+Jcm59fnFVWFXtuRmgM9r8rP/XWzhVa7PP1SUUEoERTLg3FfsM1XdVGZtNsVrQD9a1mtW
fgmKVzePyfsPD9/HbQQOa1xG4CZf+OFAfgqI3rZ8BdIqBFQq9LzduyfCB7XvDJxEThF7/fL86G2A
4Tvbr14TXmjAo27l4ldm4uL7iz0hgt4GfQ2pXm21s4djNbwPOoTzDyCHs9+/2NOQ5xpAEYTfb45H
Nu63QAgrWwFE2Lh2LFQx0CmzCOKkgbKeLHnxSv1vEjVQh0INKrfjd0/CuZUlLWFTjVVdGqJ41YKQ
/3A///++vrjgmN34vHSr4hXS72rcvZdRap4CUKnO23kmdL9KG/dywPwi2/aqUMKl8fTOjv2r7y+m
2DJIywonK149e1f3eBBEACXeHqLVaT5zYTHNo9JA8gsq6lfT3gdZnPsHY6t9ZuX0Ph+lJZkC7YsR
OVF4wXyv/zlR2zrZcpoipxFkhxBLHW+7NI/K4lKd4RTI92EAr6GzI5TZNQXlw1cHrXhIO8TpeODO
r8ZhYWV9qdX7U4tAYOsWKlwAKV4XpZlJSkoQKrzW2re8Gbbl4K9PkksD89/PIsGuywrLFBLLrH5x
5Z0c9rcHbOv78xo5+z7QlSmfRmx1oo6quttUyLheY5e/f3HS8pRK1QUYoLSMhRX3wVPRvfscCXCG
zzGCYyE2NxeHbUWcwQKDlnMCBSW0G3i5sU1WhgiyvigR4dmCB9ISUOFlKS/TMnVPZv0kju6WQPT1
tYqf/+/nl7G+EqK2K4byA6/Fk29rvwKP3gNaFSOlcfB7ujFa1ztyZoKZkS0AOUAVZbHpC7ASjkZH
plMRZ99RDemraAo2bKyMGKQEZzm4uVcbSJ3LRVXmgIQ0Tq+fmHgex521pWyw9f3FY1LWuWcWGr6f
WSfRPpvWxozPY3B5ioDTAe8WaAij/xcl2svf79D5SVa4/aniL5ae1ndjXj81gfMLoIbfcqzvO7vN
7jexs1dTg+IXePZQwcdSAyh5MTWZ0WuTyszuBCx9yO3QAXma7n1K+5+39/yqHchoIDsDVPWVe7XV
jZqvQ1k4h6Jw08eljIUtwpfbVq52PrxA6dmcg12UVpdvNDJ2niwphyhjdQCBMoqRltjfNnG1DmBi
FnoGUgfMM9dKEKbRZcYomxPTfBWh9XvKgmljLazaQPkIGHQ0tSGPfbkWaO8Xrj/Y0Gwhh7I9fnq3
B5CHtYCGQcfQXEK6/LrfCEG1qZxOUD3u96nc/b8+v2TW1Pq+bwqFzw/+o3Ho6HvDUAMQjH9//ZJV
k1bEcusen2+1fbpz7PdPLz4/N8IAloTHwGLoi0JAhso1p1P/aPBj/86mS8AH51//7+cXEWJhuqQn
Hj4/sZ3vf7Dph1x7/+LB0x5dyuBmAaHOEk7majkUUbnUT3lDwvJ+CraEjFY2GQygeQG7GRthWc5p
+WiKYcp0iMSSMNWscCxl1A9buYqVTTCDLxDrzsmcK9ylEyCBgP2sn0o3FmPsb+mnrblx/v3Z/lkU
MvZ6IMAfqJ8aPSnz54rvVb4RGQbzpXNxqCMgRN/nPA8on17JSHJKfagCW+rE0k7daboQe7NBpZ6g
WSnDWQu8ROMfbL/7grtl+ClNRRFMDOBRCRloIk+5lleRbTPD3vHUyyDT7bMwaBp6R7O0iKCsWj1l
TZb/xKs1GENm64O2N4dAxZ03uPcAXvd7gPiqA3J7Y2RNvPgHCtRFkleDGCECBHo2bwya0NC8NGL+
4JyYZTbtfemIOPBk3FqTdCJXH/wy9qoJfEmNPu3olGoveCtb+64wsoPj8CIW+gAciwUi/n2W5ul3
c8yGFwLCKq3px9CB7EdIdVTad6LxoM8D9kzdGIujCoBMCi0TUA5IkmphW6tWRLVme58znhU78CVm
DzWjbVRnRfMi+KR+prbVP/AMQsusBJuGnxtZ5GuNvq9JLaJWH+Rr6dM0qgvehH5p9Hta2k3YQpXt
hz543r7krn0aLaGG0EgdEk0TBxInUMYP5vsjjUQxyRec/XoK0nend0CYQsB6S0e6l176vbWJv4X7
vl6MuPRxOCArhwWPx8TlYqxVYbeiz+2TZUMEnuztfEfcH+89mC9tLBf80IFBBJT2JyOPg6dsCwN8
vV/x+TnJhCSBb7tLOV7fEhaglJ51ctE/0kQcKit/8ftBzTQrRoMtaXmwaTavqzbF1KUIHHzz1NGN
s9+92q3w4MzA/PezE6GHRmBqjI59Us6vwrfCmqaAv0IqbisVtGoIuUso/aLTEo1gS0MQjy6ItE/M
fx3Gg0U+TtMX36Th7QFbW1QGKizQlcIxegXecPvCHAa8fyFu2YRZfU8hd0Prj7eNXD0l8PqB/CRm
Hc1XOOwWvkiWsa6uR+ukRitWXhny8Unad0b3kbJft02trTDwoIPpD2oyqLgv7uaG60Ord4NxsuTb
qD33h9ufX/Yo4o5B7xi+i7wvTuyrglRhjrlhkN44dcUYBtNvJocDakhRxu4D/6fZ3FP5OOhppDXe
ToiHsf0IlbNQuvVOVSejehrap0r+sNRBZhtBz9pM/vvL3KVat2o6H6zY8Dynz1KBtBgkRBuh89rg
zlqoAG7iugV5xuWaLNyRlnSozZNuHPXpQT3fHtw/b7zLqxCBD3D7YM13Z7jy4sWs651u4krDmrf0
yON+CMRaNMo3MDcVRROZUxFL7YPn7zMzjfthXwh/b+S/CKTgU/4Pr45mfdS2wrFrpyGdC5F10LnM
hG/L/LvnKt9t8Bh70WkdhcyvN2Kx641++f3Z/tmJIow+pw3F9yf5e7C8nW22u6m4Awhuw9CWI8vZ
k8SyxQBDFq6m3owYSLduT+CqKxinGekNVYzl/GVzfT+F1OaLbfNnKqfXVgjQkLX/1OMW7mHN1KxU
idPRg2zcEpTQ4fFFcvRCvww9+K/a9NDUKOA2ASh/zfTjbbeudxbuLMiD+cDi42m6dMs0RSrBZqAg
V7LLB4A6Q1lu8O+umkCGEGMHtMVVR3HmVJltSKVQwz8g7unZMd8iZroeMeQCIUoHtiA0VwIReLnO
UojRCos5CkAxNzLqPdOeHPOlGrdUE66X2aWd+XecrWfwwXHFoK9xMurY/aneCbKfX0c2egTRFmKA
JQtNsJefzzkFIk2rocaMPpgihkbZ7cle+fkX35/D9bOfL0e/RczfeCdW7tBKGI7FFp/pUlxgdgEH
HAolDuDJM6bm0sTYZmbGXEpOI3rXvzWMkJfS974VpmZ9LvuMRcziJgSnAX8C/bum9rOsZBhQ84GA
1q839Qj8YL9qR3s1J//ttvvXC9EE7PXffbVwnxPmeLTAvsraLxZuriF9EO/sxYb/oEMCPxYS4jO0
cJmBYcEw2AT87y/S6yFI0Yb6xhyuORHg1QloPlqkUf+9HOAqo2UBRV/nJbPHUEdEI8iww0Vxe6iu
VwrcgMYQQObYuNAxvLSiQfFEMTSjvQQATushOB3/xo3/Ie3KduTGke0XCRC161VSLrVmyXYtrhfB
7ba1U/v69fewBnOtZPImUb5ozPQAhVEkySAZjDhxDguZQOmDfgk+Awve2y4y+xXDGEA5P6pBnnXf
BmWW3AuXmCW2Hhs73JaytRHMiriUw9SJ/JIJl5VkpzdfBwj1FrtxHPxFBbFe+aY7L5+eQswb+uaw
DfAc4BfKJVliktFSwwa93ornkv317wsc4ez7bAk3mzmJ+9lqZnxfGXzdDYzcT1+vW2CLfB6yIJG4
GQH7BRsLdgrIOhon1HBq98T5nkI+6Wcmk84TeNoH/RYiIwDwkFA8NzLiSFWdYVJDUIMUyUkmviqa
JVxscALsShsvs/PPK7HVJIM+qqGrN34z7rLIAe3H7vpEXVTAUADZGuEyitFUK70aYQzpCi6W6J9i
qXzbeiLNPkuPXSNZFsmQ+K3TtvZI1GrGsqTNyabWD2dqbp02kQyKBaT86m8GxZMVgCsGUmMLBrWO
d3p0SLsvavqgoTnTqWSpLqEpIOEgKgUE1kX/76opJNb7XA2t/PdSvq5aGUzzeEjjL7QuJDkpkVPj
yfkhncaoftjfN04NMVCwtCZUDcGmEVD1R8RCcERX5Md1nxDbYfQIwK8hKOEczy4dWqtWr4ZFfCB2
Cgb4XWKgzePf62aEzvDBwvAfM5zrLcaiDRq6EMMhTvxSSTsPzJTeRGLJcER2DMCVLVw6eHxelGc0
I7PiJiWh7RxjLahXz/32+ZFsLbBfsFkYEzrCBLk8EvZQKHHpsYsAvJSMQnTYbG1wi0/RQ0zLFTZy
w7OXoJTpGAhnCSEQCiTIdl680OMFGVX0MpFwNX4YxT0idneU+K9wCGgyZBEi8ky8EncZT5U7JpSE
dYGW7KODzN71dZAZ4DxKo2puln1Hwsl8Hfa9jNbxUkOadQT9GQDPTGcUVttoQ4N17uhdg/pxP+BV
oNvTm92MR8uBIu9K0d/Vv5aDHWRKEiAc2qlp4tdWvssN6Crm1PWTbA4SHSnaLg0KdGr9xSQgHWAi
HYk55uvPy7SmrVm7JByTnRMH6KP4f32fP8NjyjhaILsUpuSQpTeN7EQVLiIwMmj/QOr9osaFqkQR
j5GG3289O/235+u/XnS2MfJ7RLns3cgH+dbqFktLY41dqjfr7ILs9jBMyW6axuC6JdHNCjYTaLaj
49+GmM/5oaCBDkSPOxWn9ZLd2G65I9S8WQwHskHK4C0z5IjR6HbdpnB0G5tcRGKWTpcuOWyiQOYp
7s1KwVIOOuv213U7wsNiY0c7H1sWWeVSNKsaLvQFivCm+R7Hf5G1sLfzx70WRtKBfzuCDWSfHoZp
eRgIimI1ai6RDD/9ASfnA4atLeaTmwO8zAc7WsZFDaHjFVDzVOX3drNLLTdwlnq3VrUXW21A27dq
fqlVxEVfr8+naN3A1Y34AWkYZC+5Gxe0t6ueNDrm08TT8gTdDtXxxuxw3YrII01oMSCbB7CCxZ+/
RtWZqEphlFPykGentn9Qxm9d8i2bq53aSUK9D2ZTfk631rjDOGv0aJ4nWIOG6q25ursUsjWz0fiI
YXZErW/QlHqs0jpw2tZXHbRRz0XQNyAi1kkwlOv3uHX8vmkkxyPPK8Geufbmd/GH+FLHfaKztbah
vei6v/ToJreR5Rs8tTgmueupINKKZKrHwhX+M/d8N0DiaGkaNdiZmrEEdWK8WJMS1GkHAkMZDZ7M
FLc5ewBirSLHxumXPZ2eIHpUNUddJhwrvAy388jtz4kua6M7eJ5ESv6QkXkfgZGsLqt7UEWBiQr6
vjG60NLli0mLfV/Qp262bpcGevJZuc/i9gi5LD9L8kCPCy/L5tZvylgScYje0FBcYPh/uDvg82yu
Nht7Smu3y1zm8sVtVR1tS9kT42Zo75cWmtNlBOUFxJ608WaUQK/vNtE9tjXNXg4b004+pBbcXw3b
bofmbWV3/fPCzax9UPtbKD3yDgU1vlLBcwBHVvHbRZBeloOXghB87t/1+UeSyLAhAnvA+OJKQiTN
iD65mczz0e0UN8NDMQJn6l79Xc+HBX3jBHIQ++tDYycDd3LgMYVWRpcxglka+ymbmUuKXHWtpMTM
Wcvv1lm9zGo96qRfnEhFp9ZYBoBq7mewPF63K7jVYBfDwwkhYJxBB03SRmWihmN8sMAKnPh6Llk1
gVOcmeD2JpJJozkYGJoyQUeieQWy7vNud2aB25apOrZ2XmKdbGvxXBWy5NX4/zTB3ZYFVaZJW2Ai
yr923W36aZQsgYQqwJPwamwg9Gifr78Wx3FRZgXe1JkWjOsOmJjg8yv9oVqFINAGoxrzhI2H9aOZ
DLmrryE0mN7zqQiADvxFpQg9kUM5ILGHU+FfFwnPrE3AdpDba6i4t651aJTUW9H0d30sbOPxu2Vr
hFsNKMXoeARgLI5de1BYBIW6N5P7PJW4rmww3JwVdKKZmxsYjLFLOt8t0cMoMSFIpjByO9S8gZBm
de/zZYHcrFGBaHINY3KzzLcIucaXyfx0TQdVI8A1kbtlgA2+ASlpeyuxR3UNF3Jo20NLD4D2XF8S
UTwJBj30fNuMJQbNKecDyVS9w3W0LGGmacdIjb00H04D0DpjZu/GCnhzoh3KbvgNtqM7OzP8sS39
XpctmeC0wc8ATgF5Kej88tAU1R0Vx2j0JQTHBniZQdbhXx+owPfODHC+lxBjBOTYXkIDGORiVxv/
dIXqla2EKks0DqDvmAgLygYXNbKoi+sR1YklXHsfpYk8uD4KUZTwIRuG1BrTPOC7g1FI7kEhqCwI
ZUa/sLNjo0PD177LdWWPVldvIY9WVHit+aTaPyW2mU9z29dFfysWCQvEsBjnrkJrqnX5muuhVXS6
n2rktgV5nGeCdNlb2vxZNZ1dTKybwkRE1UFAZJ0fV3d6yY1EMsuixUS7LQA6wILgiud23xBBXSk3
VT3srH3v/LRrkBuVe12CJhDscRQ1mNwLWEVR0uPCohEgyrXJiR5mxX3Zt0G7pF43/6aV66OodX1y
hSOCrAxeqoaFhBP3BNGKEpIPg26EznRaI/C8nwoCoFomQ+uI7ABwCggSAC6ClEWrGUlRzLCTdTvD
vO0qTx889JVItptoH2zs8PjcbtEKe0QvVzg5j3baeEMeXp8wmQHu5kUtAFAtHQbU/BbNvoWsm4Dn
vGOPL3gW7lxWWQKsiVv9dIIiTlOpRlhphXrozKH1ajKk0LR1yns9RsoqWrvm0FjVD62biIdXbO13
gDWAenqUld7Z1uK33gcFMAhykKD50PLZRAGlGelVokxmWPX3jXZs6D2RkcOJTeD6ZzVVdJmzCd+Y
GPo+BgCiNkOrq38URnzvuNBdcs3dX6wbYL3/NcMdIlMeJ2uvwkxqdDviTMH8F6lVnL5/LLAtsBlI
mTp9almVGRbZt3k3y1hMBK8LF0k5UGmianf5TksJGKtpDWU9aI6b0Z2RIl7aZ/mdo/pSZI9wTTa2
OB9cuhm3Fu7LkA6aB1kmpwbkVpa9Eu6kjRHuDTMM7ZJ1H0Z6/5f6eaA4thGaTkwLyRAWYJ6vhpWh
9jimCQ4crLVeKfeavdxcdynhmbYxwQ3AnqB0pzQpdmpSOXdo8+18S3Gh3AEKIK826Lz/vD0b1QcL
aGvkp1Tu9gF0rLMGlcJebwROV3q6MUDIFvLwn29DwIQRMD+xuip4/LlDzoYGPRRJaiNUmmOdHY/X
xyFaeFxtuAnwDCMXKJJct4qyJDGOUChJ/ihlTCYi591+ntuHtBqsJWXLMho7M/f79t4xJIhFwfMb
ceufEXDO5cRlNI0lRhDTA6D7FUWx4kiVHXrEK2+WMUzJBsT5mQIitBi0RYC/1Q6S8Y8TIcAYHq4v
CvsIf9LbwEfaYEr6IJc63y9gYTN6Cp66MM2/jkrulehSjk3wW7/UzlOOY+C6OdHeYcgARkHoQmKM
m0FQD7SuWsOX0auCboAXa1SCdMrk9O/sQ5fj+mOIm7wIjKFFo8HQgrbA2y6bT0PiKl6eFC8lEiuQ
9dVlsY7Qv8FGAHZcwv7h9mnldlOdQ0wvnOcnJ4FIsiRmE38f0m9ogkEPDw+qqCCZAz6t1QjN5FAX
njvtrq+NyN8gcIETQGM+zheAUMdvnKKutVCHMh/dozqSF5IXpmj5tya4PVok01SgG0kLk9E312DW
bqsELRoSJxNNFMgnIBkJYCIg3Gygmxt5gPZla2maFuYggvNSoq++2zcyzJbIwxhPIShsELfhlXJu
RU1rXZ+7VAsdou/S1bpxCzfQFwXP1QS8wbZMIls4KuCY0TEJ/o4LQqgpisESSVCfM8Ea+TrKnnrC
pdHBcm4ACABUJ7cztbZ114WAF9te4ujFLmd911ZtmXrmYii+C7Xgv7gOkG1AIhNMQMZFS9e0KhWE
vzoNZfV7u340ZdtR6M4MiwZ+ObTommw+N17QohOK9qUKom9SBk0CoqRfTKjl+p4RzhogvXhEqcAF
8nmZ1h40hULvKLRr01NXK9AjdW/kICyVFGdEhpB9ZeIGSIVe8DJ2o+UuTorVH0ZS+LmZP2uT1nka
AfRJz0kveU+JnHtrjttCvWlCuXlg5szvifNclPuo2NPxWXffrk+gaJXwDIXYCEDRiAq5kIPgEZDr
roKa9vBmT+/Rum9ldJ/iqftjQjt3hEYDInYdYcJub1J3V683RndD0sP1gYhig+1AuOOA0M7Jygoz
Bmz/Ou/jOxDdTvYhjTz9N2jg/8IYnBr8syjUIxN8PqS6huYuVCK0sGz65UaFWOTXTO1sPBAgcgqd
J5RtmmayoOpjQ58vimZb8gOEcwq+DkQOqM2C++X8BzSOk0eJU2ohiYeHps3/mbsIpSIkEL0xkjmj
0Ec2xtiP2ezkuAFydlEKnHztrv2XZsdKFjuKzlbWx83qRSiumNxwSrNYK5edraP5JU0frUryZBCP
4M/3uREUOYSPSjXTQmTYvE77t6XH5S+gVgjb/9jgfKJcsrVzR9joonUGm/P6Cs/XvLQaX687n2ww
XGg1DvGQEQv7CXigAzLGnqFAnk7GqSlbErbfNoveJHM21was4HxPoaprHyPq/M2hCn4wPEfwXxd9
EuW46PWI1iw4VhA/QFW3fZhlpBrC2drY4GbLRvumoiDPCdDOezLve3Icxt9/sSAgTgE2jf3DCxYU
Lo1zUmGqtOKWRt8raAOrUyS56YTj2BjhTtG61wrS6xHGAWHa1vWyeQcxPsm1I1z0jRHuEM2GJi11
E0Y05YmRd3w+O6AzLAlkvllSC0y6506FRt8xmycIr3cVktY/JlUWdFwOADyD4H0EvT7uMmStzw2s
qgaEgYIc7ny31pZHoeV4fa1FBlBiRhUI6FNQqHDbIiLL3Cq5iUdApu6cOfeTVfLIvTzaUVpGQyKI
XkAFQ3imoWaeV1DfIxGp10t8H0/kGX35gIEV1RcXGjjXh8MOpfNnGlKeoEADlRuyNSBTOZ+vOJpy
Kx9KI2z6YM2/tysOEl+N38Hact2QaN6wk2EDQE4k65h7b46TrgWjRdr2Rhg9AGwRUckBL/488KGQ
ztYvpV/mXgNBc4a3mZrfQUQr7b7+xc9nFUAkaLD6fC2kpWNkKila4brFL8ZDr0nS25e7G/OC6iJq
PKxfmyfUS+xidjI3McPGRkHsCBlNtAh/egig/kZPIorK4DfkCW0hEuzWDRqkQlLO5FudutO7Micy
QY2PZxfnUYiOQZnJmmkQmHAbxKXEcfp+IaEyu0Chth5Yp37Ms4245KUxDc+Zy0Ob3nbzaQHh2Fr/
WwySDSTwBQKMJqsXoaPH4QcK8pk6Ng1FDfeRoR4qEIJfn0jBBt1+n6/JrRAAGFQNeOeFLPu463Yz
TTytVXZR9OmMA7KXAO8D2ws0OrIL55vGrNdWqSjuLqNbdo9DM++uj0QwUxq0inD96uAnRCB7/n1i
0KxKJ1T4FOf7GA4y7KDw89j0cGnU+S/wsqDZKIkBJE3oAGY8vRifj7hQPf7z/YuiU1xQ22odHajB
30sFFnig5mbJYovGgAsF4nyMLxd8U+dT1Jo0RcfRpIc59mT63hmyF+zlzkepEZVwAM9xrmD7nxtQ
+1nv+zobQ6gFl8DEpF4qk5e/HANMIB/PZLEgM8i/VuIkKsbaAHVGkT1HSeZ3vSQAutwRMIAZAkkW
iPhV/nS0B0iyzrYyhnpR7XFJ+U0VdMq+cCT7QWaH/X1zidSA0JN8hp0YYXyrBDqImCLzWEo73ISL
gn4M4BOQ67sgOeiJVoLvTxvRz0KDtld/joPt6ZaMS1pmhi3cZjwaspWLmZExpL2x19v8pqirfxy9
+HF9m4umDW3IKJ6jf0JFouTcDKF4+6/1MIRZFtp6CtxVCTGlJejazyPL8RREcMSE0ZAr4as/6D3s
rd7W+9C0DtR8Gt2jFfeek3+b4h9L9nZ9WKLZA5AFr0VkzpkG6PmwOrPPkRxU+rBZj4kdQvJG7yRX
idAE8uUssYDWWx54gDY+rRiafAiTzPBq9Qsr0jv17i/GYaO913YZcT5PMtcNaZWDw60PkVgy5sAg
nukEnzcBDmtIGcML0H/KXcpqooyJYsCfi/pbj1IZVU+GrHgl8jIHqCI8gMChfJEfzdqBFLptTziN
81u7Nh7dytzXYxvUpiOJ9i6jVkSQEIVEEQP5gotcaZrbNVIzxRw66+DZ5c2U7sDzG+jTt6yVJbNF
LrC1xT9ZWrefAPmcQ2N6dpyXtgJ9S/rt+vKIp445GRK/l+xabZJrc9Rg6uL5naT7ObutV9+RJcxl
VtjfN6eNSWJKsh5WDGU+kBhiTOj0sbVHtZMAaUT3DRL/wFCwzoULVo4pHtyk1bs5RNbfW5GXKhbJ
rSxclI0FblHMuXbzzG3nsNV/ztVtlAGyL8MVCLBXBhA6OoS6EJWD0JCbLxr1rVMsdA6j7LVSXkrt
ds2tneGyHvfMiyvqK9ptq923g0yWVGyaYRrwFkfEzpeanNhJstHWJgCe6rfR1m8zSr7mdXNaHX2n
r5a/NPod+u5VzwK8fbXa79cd8v/4AeA7VFGLdi7SwjWay8dJg6847Req/SbjGLTlvlFu1OHVyXZD
fezJvaF/Oh+EGUeL33+tcvEoXfqlKy1YXczaaxASNcGS/hObkuNDtBG2ZriYrsmKwcwWawob582i
3+tqXwNU9Gnyb1D+bK3wl/tSmYnKrIAG1Uvq1Every+S6BSEJjW4mMBoApg9+/tmP7flClLaZYKT
tFntq3MXxGtxUFxnl6rxd5CvvV63xzbV+csOA8Kzjt0gH3zj5/Z0nFBLEq1gYAOTnNbcQCTXG+Yb
MmkBhN68opLci6JjBD1qOBEZeSmYSM7tuaWegaAonsP6LYueDRlzGbvzLoaz+TznBUUaac5Y4fNq
DZr8JLBjUHtqHopJIIyDoPgYqMqny6+shQpPLcYGdfne0tskReI2rkKjenYnzTOyXRrrfp2+XF+p
y5ljiRDoSiBDBdZanXM9cBzSYTQIDSsPItC+K6WFv3Q9fBxVMBRxEVNckOmA25XO2brQMNm7ZGf9
dhdUwnbF4fowLk95ZuWj6VdFjot/yKPdMlnTEVYgNOh5egOhGsmCCCZqa4F/ylf5CB1mZoE4e0Ym
aPrXRyD8PogSkAhBgRLin+cunHR6N9Roj0b8+KX09ViSNRIuA25YaLeDZgy49PPPr6W5Tok+4fP2
4pUp8fLxu6IExA0qvI6uD0W0GDqExBlEHQALPoE3TwVolZKcoj/kq413BN0BgXPdxOUBAxVZFFAA
p0ZBGq3Y58NpR9POk3GqQjXNAzLcduubic4B9CvtUrpX1Gp/3Z5o+jb2+PxBZg1zPRddFTba6EGn
0qvM9KtRusRT6/IY01IWUojmEHQcSMOxUwD0FucD7K3MhUKrSsNMTSEelyFAyvylcCXjEnkdy30x
7CiIZnjZCSOjTjmkNrY/mDNuwMsgWSfhMPCSQPyNGiiYi8+HoYxL6ZSTQkNHcwCDsX8RCobROZpk
HUOCZCLyiICfE3BI43/wcCV91nAEJFmFK67w+vpGaW7ouniqBS5u5WhZN5DXXgeCH1F52nwq6O7z
HrK1z8eZRjoMdIV9K69/tAa5L6ES6gH0sI9b+mRQVwJ0F80sasrAuaMeTwjfyqZlUeZ0SwwG18Kn
dosgazk2MkZKkXtsjbBtsYkb1iEfunSGEaoGSuNFX67PmeDz8AloryF7ghOPP/O6RR9Qgi7b0PRS
1Khk55Dw8/i4xtJZ0NFhU7j59YkLUeuILjVQjLHXja/V97/4+az3CpqLABd9sO9uvt8qEShZW3w/
ql/Kg5o9X/+8YIWREMX1r6PpykA30fnPjyJix0OZ1aE7JHtLbXc5NIdlB5tojnAhAMmOrAViJ+6c
Kaa6a5Amq8Ms/tGPqdfPn7832Y3zvwbYD9hMkjp25ojoqQ4167Uxfrvk6/VZuozQWT3qz/e5Wcq6
MYFuzlSHSxl5o3mYo8A1IVT4dt2M4AIAUBD4JDTbIfPKo4eqqRwr0GVVYam2aE1rjcbTaBKisPga
jc6bEss0oISr7wAVCZlKHGn8DYdOkKroHVKFJtSOkaxGkaeJ7TvFbWXa7CIXQK0VKSsQi6PDiju5
lgr6xXTWmpCRyX+jk+QKEH0efCPAKTIm6oveIDfKi9KxsEvimtS381LOXyCL9/meVJRAN1aYm2zc
jCYLlMVSuFmlKrf5ZDzUgwwZIhgIEPUogiCKBcKbJ0E1rIgkY6z1ofo+d7cz/XQqBFWDzee5ZVgb
HDBJis8PVpA8rerhugMLfz1qICDNYAhIvtxtGToSOg0+H78bw3ddkXWKC/wVdzhCMTQLAmPHH4ZZ
7ShNshRDqAKWrKJaX1SBLUNuiQbBCM0ZBI21VXN0JHaqKmMzlUMIgnA/30WpjLdFcJqgcossPjIL
LCvNLUJVpWUymFEfLtbdXN+m890CfLpMBUo0V0DcII9LICSPusG5s7p918SZgrlawL0Y01+d9ksD
oPvzC74x4nAn+wgoS2WNmKvOfGv8gUouP8EY0HnAOEUhcIkVZ0u12XAzuo7aQSVdqESHTPPbVfJg
kX2f/X3zfVKrTlmZ+D70JhX326T7ay0JPwRnOh710LECNg6k3vwyaAni99nJ+7DDCrdkCQztraNf
ZvolHl4/vRguBDUc4E7RsXuR51S7lgwzrdvwjbhhsUjm6nJbAGZg4VnnQkMOpRvucTd0rtlrqWqE
ADN3x6iXhJqCzyM8wxWE1kCdIU24pVg1s07orOMEj70WnBOfFkpnmWzGBQdhLryy+NrJoCr2jCoT
oCXxr9sx+fezc/+fdhyAV1BfRnn5/OcXY9MTko1muDwU3WNUSwIQwewwhBI6TvHUxRuKc1RDL+yp
Abg4dAttr9P1BTxKktrS5akE3US8dqGZwjjb+fRdRs0uNSgBXrD1EtNv3SBqj+YgidQudxxrHUbN
F8hEAEz4tsYlTXq1HCYSOn28K6xdZqt7an2e2AVWcIEy6iocTzzivzGa2YmURgN8ZfIq+0ZZdvUS
qoYk4ymaMlAv4BCHxAwiW+70q2LLXiD4qoUVoUfVxEtwjYtH5FjR2e18vkUdmVUI5QAEjwMdQIxz
D3OcOCmUqFNC26PtaxK9XHdgwcKg1cOFNCGrmmMw559Hv6nTkKZ2wnTsn4c8ghEdfKbK83UzAkc+
M6NxZgrTWEq7ccJSqzyyeuMsWROBAQv1EeQAUaq4bIsYrB7agQQb0Wh/at+0XPL72SyfZ2mZMgMg
MCyLhrcMm8bNjRHpmWbRSjPDsvgZ9/v6Ta3uZ22vrvt0/v3pqcJ6Mz4MdK6Do5UzhT7CLs0bkAA3
OzW+zabj5z8P+gicuWiORMaeC3NWU0/WUVWskGpehvqJLFsqWojt9zmHclI1W1SS2iH52ka558Sy
pmTB7kNYg+QV0GPAw+jc/IBlx6V2FZOQgp5qAp1HnmReU5e+IqMTFQwFsC3EtGDJR56cJ8LKcqXs
lrpRQ6gjjE/RIikzyT7PzdSoNVmq5KD3zD07gniF/+mFPvv13Jar9bRVyxmfT80gS/z083yY6BJC
LIsWPQa7MVkEtNkSTTaYaxZna1gOXwbrycjf5+zzhxOubtZDh02H85Zb6kWpQRhetQAbZ47XoZXK
Xm6NWbIMXKQGNT2W03ehAIjeAlSWuCvc7iEbY4BU9Skazb1b5HdAeXi5Zjw7S3egZJSYY795c5J8
mMP+RjQFIgRwx3KXR293xJyIGT/ZSbIvFQrZofiusGdJhC40wzhiELrhPzwYPO5VK0EjUvxkzGRA
i2pyv7rpaRqs/ae87GM4DkA9OtuLYIvhnThLSt2uouhUOdVPA8JJXk+iz8WIHzZwWsEKSMoAHeJW
qO21UgU3jHLSFsXT0LDZFhJEF895x5vguSgJsMftYg7KabSA144hOAzdy/wY9+6z1gyh1drB0C03
1kz8WDEl1rkT7T/GUWOC6C0eiHhAn++kPFsdM7Xr6DTbxT4rftR9viuWH9kqmUehHQYjQijMWuE4
OykwfoNartGpoYuXd8/QZPQG+4tB3z7vEyjNMop81gvHuziyx3G3mAtc3EvmCBQVMoJ50UAQFeMN
DT0FQIi5owfi65GatF38lEW9V6mrZzuxX9uVl5uH60PhEQgfawOSefRFo+LEYtfztXGraF4AjYyf
ION1dLP5MCfRXQ1GBOQpPCVTg66cQMNm/Mj78iEqVEl0LtrGW/PcIY4emyGdkSV/shbn+2pqL2bS
H6ZR1o/NXUX/8UDkDHCnajgwNM5MvRR1Z0HQ4RQVOz1/yOvg+jQKvo9WZcb+jQOJaZGfzyLWMEUh
2I1OQ/kF6jjll+ufF60Svo9qFothkW7iPVtZXYdGqXLCYa5hD4+6TxU9vl3BZPsw6DmK6F3peEnS
d0eQaJGATrNzBOxSRpQqHChSVTZ6GBgTOecu0wo5I6rlOEe6wH4wZZIHH8x+3O2BtD1L7QCpK3h6
GO2kz7oenZY+qXdaaq1+ZbrookZ5yMsKUrwtE6WBRhvnANgg5ObGKDvUqWp6SxUl//ZqnuznPK59
u2ugBkeG4gCxuO9OGztBTiLwFeY5iriVgmdaPfxOke9OR/MXijXGw9ppQzBmKYQWzEWWyhV4OkZm
olbAdAUNh3NBoyE0zVQnOil2AYY2fRcXdqjS6nPhL/N0mEHyzWWE5xeofACgtdXu4Sm6E3lVkfmN
xABP+8lb4Iv5U1wXU6EkyimKpoDmaIc0tMqvdPupXE3f6end0Cleq9EgX8nBsIen0XTulsk9xha9
sczBV5L24MzTA54Cu7xMj6SUyYgLJxtvStbnzTAB3I1KzKbJYuLATesHywnQT+41svBWEFcxsnTg
dFil6QJPWrTmtNQqUU7L8CVSn2lRBJoKIJ5r7qFwev0AcC6DKmSoGNwTtTIkkrgLwcqNCQj5In5K
a6xq81NxkOfOD0N6WBTNt/qb6+ZEuxz28AwBegbchdxxkw206QB9UU7z8piBDO3f658XuhBSJYyR
S0fShL90OietulGblNM0m+ROiSzVT0y987MaBe5sRWK37F10zFdtdh/ZTn8wVrsI4j56QwI9DtZB
j3YlVHC+gpQt+jkXNvHr0hjRiKz0e70Z7TujbeKv13+1yKdQKv54k31Q+52f8Q1iS20qMCm98xxb
YH3X0FsXyVhdBVc/K0j/14rNPV/RAJzndWoqJ5XAsfzsfZjuskxSLhEaQeZZB6Qbkoz8+vaO2Vgz
pTgkOtMNlAUKoX06RciMQWDGaVoZDZtoq6CGhUMdGVwWtJ9P3VrEExBUlXJSrMyr18Sb3N9F/tgD
ajSokq0itoXKte4gm4QXyLktXUdmuqswNiUBgcQQe6QcggpYzhqgctA+ete9QrQzkdr9X3Ps75tX
YmFUWm0WGNqamV5MDu7Se7b7gs61tNW8lvp/YQ5pMvAuMzIGHrGqT8TNupo9FSiUCnGCeoAEHgwT
wt8yilTBROIuQRoQeV/CGPTOR2YOY9I2BNH0kExQ70vfx0g/TEq6a7sUxCyr5N0oOHO25njHb6e0
rBJnxs2/epC2Hcq36zMn+z7ng4XdlfZi4ftrhTjJK2UtsbxIIrsXWcoU9wHYa9FXyseAPeP8pAMG
0Bn/anYQV956MEcEJzsc00nupROuvsnaqaX7Vcuad7UcPRPNCIj6XuZpum/qGlShqWSvCxwUPwsc
2CxzaKs2m5eNg1rLrKlphYhqjfaj0ntFc6uASC9PkuMclyBXk3VaCf1mY5CbB7JkY44upujkKOOD
mbu3lGLcLiKrZQlWhUh2BA9e+s+8A+MB7Di4KS9ez2Api2i+Tpj30YQ4Gx0e9JXu1e7dKr5WXuPr
ywSV1vFYr8YBBAWAlNeyGoxwjqFuir4CDcErf+YsSp84hsIenuDBMJTHYYaC/d7qT677WlDJPcT2
HRciw80gfYk3G2Tm+dd0W4NGFJ0Z2JcqDYzC3DnkPp7/Ze3wEc6B0vEjS/KwNoRripMb2QlkQi6K
KGR01GWo2uiUWF+qOfdqiwQp9NtWdNHYfWjPb85yUCB/jP/vbhxcb+yoVy+p35HKV2jn52XsVQle
5etDbquBG09eS4zHzLEO1XzsIQBQrrrfmdD1i47KpPmZcWc3d6m64K5IPKU/VUXpqdHBMR8zZEni
6TFNf5jR0cxvLO2H4r4u5s3a3CTzFFw/Nz4KEPx8w71w5GoEaCUeCdUlEx4bYxqd0DXSjbtyOUFl
xrOTFXn+n9ZCvYEcNWt8UsxHCoqvKk/wZl52GjS9a1RMLJTzewgPXf9VmmhF2E9Coze0rPDwPN/W
kVEsFimJe7Lih1nrg3l4dRHx5wQs+o2+W1bFW8i+Xu+q+l3XcCctg2c03xV19U1z3RnZP3HX+EZa
++scjr0TGNTyu2W/9L+j7N6tjCBqZK/wj9T1xVQieQ6dZh0lHz4s7wFtH7LMdE85fg3NaqhKgWI2
/k2nNQDvrTK9UKPHg++1rx+q0t7l+m5Exk1LDrq6L40M6Uvd68p306Jge7kjSnEo2sfV/laPh9E4
AWLauS+TcVzn97Evbiz6b9nMwZo6xzqRhMg8kSk7dljy0QXtFVInGt+A7Tgr7ZMuMk5mT7wxeVS6
2zK/W4DHg8tn9Uvf/DLSGxrv80aW+xRcZQaOdHAXso4plGzO1x5N/lM7xqD9s6KnoX6ow+u+JQh0
AftDaA6MBZJpvMMbXT4mQ92YJ4jfPrgzROIt5GTWT+qRfkwgwnUMgCWfLrjR7Q5Z67ppzRPEs4M+
uu9JI4nNhPO0scBdfXM8rGPXDSDyAJUhGpcy/fX6TIkMOASLz8aB8jt31aFLmc5zb5onSBJ4nt0V
fzEAwNjwgAX4CMgd/XyhdQqehA6ZyBMg0v2x/PkXv37zdW562rZz9aHH1+vmG9UenS6WXM2Ca5HV
9pk2HmHLzU2POyz6GNPGOtWj8WDMwymbnWfQ3XzLtChY7Pg4m10psSlyXqQ+UFm0wDJ9Ubu2J20i
YwbnHbMOl2Jnt1+rcY53dDR0yepcmGLdQOjyxI2Pmx/VgfPVySwkQdJmKEJVv23pizXu10/CCtBT
cm5COzehWZUy/g9pX9LkNq50+4sYQXDmltRYVS5Rtstue8Nw224SnElwAn79O3B/ry1BDDHku+i+
i7rNFIBEIoeTJ8emLc5pxcfjYGAcRTekxak2vDXQ/M2DAlFIX8r8AgrMN2hzgUa7LEkhSp+STTv1
wORmbuA7dQq+bPPHAC7Q++p3E4RKgWg3spCiQQ1H9ZfJ1Npm7Dc5Wv4/p84TSb91uEB0LV+1tC6J
SgMBguVgJpr8+4X/m5SJUQ6Dn58d7ne7Pi13jceevWb6jrDtYPfuP/eXtaQVpgFqQUCW0MClWs9W
mFMS+04OChMHE3TT/CNLrFNjrOFaFuWYAM9IwnEAKxXtK4wS0bYQ+Rks4+CNgsP5ve0/31/LzQXG
EYHm5T8ZivplCRiGs1jP0bdDflhW8lmYzlPuj2iE6b8bSf0KTIG9cquWZaIsDWQyCmKqjyBQqeL1
bOV4R8ELn35wpmbTm19RurLGZ4+tjRpZ3sb/xKnD7LSCj2DnNnPMK8eoPMSG+tiGyZ8oBZAVcNhh
m7CdihKCcTbJh6IrzoWRh9Xsnm3un8W0lvZculKgnAHBDZ4jwJIVx2DyeEzMrGnOOXPT91Yi7M9Z
m+7H4SO68NbI+RaFuQSpKnh0oAdQHiduV0mB9EB95l23qS0UE2t69Kcy4NpaJ8ySKMniL7u2EVyr
5Y/CQrF/KFlzHhis0fSJ1xh7LL4jVHhc3+XQIYmnI6DZUI6ptOshN00NnUpFQnZariehJuydl5Ef
jpF9gNf6ovdWv7kv9caLwC0DwyreScAoQeogVfTCQqVaxnQ3g9TeeCHai7+SAFj7vNzci883OR0q
2ibNuQ2mbOOu/fqlC3T565U9c7KaaUaNX+99rVvEbeMcOitFwrUVSJNxsYLM7orBkSsQdKux1YEU
a59Xb01mdWUHDmrMGTxor5jLcv945X9+FfTgeNEhBgg/onbAEJUN0icg3wHoas69JvZ1+TRPu6b8
K6vfV/PBNvYtXxO4cFvw4CE6kbg3MEPJ9V5s19DNZjVkXYXGo5Y9V32ivbh5hz6I2tA2CcdIpfsL
XJQnBzpIJKd/Y3XmTtRxC4TuufJ32QeUP39Wq0OqF7QM7xB8E3SRgLJd3USbE+qAXKM6lw4GQ4Hd
KtPCCXcq9OMQY4+iLtW2WT0BI+W/9aW27Wx6KsD6koac5VMbGTaqhg0lWQAzPXyshZifBy/NE0wT
S5oPOEKA9rhXmEfImQOnAXtHM5b6S2PadNO0jr5tKtoFDv6TY1xZU+CAUOQ5SbM4nLspj1jrJEGf
mLF7HOIx+1x1KY65Dp3E2hRImDpCbCukTsYAc0IKxN+Jf0h1XbwgktOOc2Oi9aY2shMGX1VkZ04m
EtfAGQTAuMUZ2sDLr5M3kJPekq9eHX9pqMbZLiv7/jWhub6dNNdIABNgI3qqXasK0NT9DzFBBmZq
uoEWmMQhW0T8H52G5e+LxsrOOkGT1yZzKPJGIu2OGTF5kJKEPAGcFn/zcwPtmkOS+aGWUyMsrMp+
KoHX3TiMdAFptPK1nLm5mep8eu3K0sW+TN2Kbi3cTVAboxoic5iotqlX3x1nsJ2wAg/m8PKzZGQl
67ygu5hCgm57FO4BZFcHhdu9V5WgGSzPiVUHVHwl+Ts6PY3YwPt3ZEF/ZYc46ubIEbo3jTzZJIYu
7mkF/PqM+UUvTecBcLOCs1nYLDz+CEXwRiLaMhV3LSUm5rg3XXku02P8AViy+2tY+jz6XYFBlVOF
b6pGNbcFI61WnN3kbQKS1mzM7R9IQDBgYDDvQmIDMxl0qqVVdaZtaA+fnLUy6uIKfn9fLV03JUWj
24jvW/7W3yL3+D/9fLWVIPHz2NY5Pu8+mwjY12bnyIdCeUgA00SHEMCIyPyoNpDxIgGFTVOchTOE
rBmOpnmCbw5Td9RXqbmWtupSmHLxvKmwy9yvC7DvPXswJ8aH+3u1dPEkdAr5AfQWIMlx/UhZeTk7
HqAEZ+Dl65wFQ1YHJdmstWgu3DsblUcwZSHUBGpeiZLGtDdR9ilxJUSyMUl1sjr7EM/G1/urWRYD
cA6IN8H+pR4NHMRWsy1anlNzOKPIEEyTcWjstfmUC64E0ikyQocS3GIrE1+w0tST7sy1KTD8YetM
2dYi70CO6qBhOh6nIH6Qu0GmIOQRwcdHvhaDgxXvKLMq6Bypu3MaaWUFsvwH+Ud+CUB+HchAHBJI
7RRNKF2QSbl13Z7NBom6wF6rlyxcG1tSd8uBorg06jBJWvtmnvdGc7aNTfn+/fypmzdrdLUL2ow2
ZlRKAaWG9VJb31oLpFxZEaPduOAfxmbLaQYsquYF4sFezX93Sw4vh1bj32oo5FbEarMZq5nLJhzw
z0ryd+Heg/Qe4CukM0EspZbqOcMRVXoGFUNvPN/MfG2rFgWgyQDt0vCIkai7vvi6Bgtvz2l3RiGo
3RT45/5VXPo+3nMEijBfeNeVG1+Q2nenssMGucZh6NOdSY73JSwd9qUE5ZlFJyjpvGREOIK5xYlr
bOA0bbXx73qNE21pKZiFBM5u2aB2gzNNqeAdn632nHxr04O/NqRy8fPw21GLkThqtScXRJIJiJOc
FizRn3gbGu6DXZS/dBUdGP8JUI46m/JmSE0IsMo90ffx6/1zWPj9qLciT+TCRqESoiQgrKEtLafV
mjOj3T8mg1dvVI+7PPD8QfEjyyCwH4oyYU6MAExpas7mAPwtkG4rbuGCKl19X1ElRvQh7cEjADI/
dsy16Q3Jm50T0wPSe7uHd+tKlLJbmOGC5FAKURwtxlNA3u5/fuEFvPq8PKyLoLMehAEyHFwK0GnA
7sUoS60N7lk4b2SMwa2I/jdk+NXz1mhXpn3ig9bJqVFmB6RH83kT3l/H4onITjQwa3qIO5TnrnQH
rXbiGiditVvBGKhord3Ql9u4KVd6BhfXIxH/0CyUEdVsE5ndFGheD/QR+Ys4DPlKaLN4IhefV26f
o7epMTgOPs/yo6tvGdlO4D69v11ra1C2izjlOCMJ3pyrcucVuwebuaQFQW7svy1SSdoRDUxtkbnN
2alCdENpa8CNpdNGrkS2hoIV9AbXYMR9k6c1VKqtRvo6o5dcozGN+jzRj5Y5rfVlyy1XPHj4H2i0
gh4DdqdqcM34OJuINDGMviLvRO+moZGPflDywQ0JHqtNnFPva2FSYw2ntqQNJmJDYNSlO6yWCzoU
/n0/ps1ZY39pc79x6/d9nKyYsyVtuBSimLO5Sz3AbiXrSr9tQRX04FyDX+pw+X3FhqWa6Ca0kkAd
TExnH9/nq+ClxW1CYyKGaiFNf9P0RctyxDg6D1QlSAd9aViQ/33/wiwIMJGYQy0K3ZbwdpULw8q8
ysq5rc7cKsOiP3TFIQFQ8XEheBh9DK4BEA04wWtjXJRg7wHdrWR0+1k2X+MJnduf74tYUGWATn6L
UNbh5aTAHyGiod8ckx4Lf+/Ffjj729JIdkP6cC1ZthygwxpMR6aF4YSKaqWl8CpDQwJl1EBRJazQ
woRIrQRf5nhq0u9a9rhhg1mAawQHTMKglfVxi2umg9IQODIDNI9sXP4HcQ/QFbIxHQVXzPFUfAst
9ibHTFuQ1MS7RPs5uY/7LlffV3Ysa6y8r+Yaz2VugrXrZy4291Vg4bZDjcGpjm4r2b4mVf3iyR/6
zKhBPyDJrsMOu7TmPi5dFZlRRtsO8ubw8q6/j7QmAXRMZOfcD+PxqGnb1jzcX8KaCOUMuiSudD8B
Q9w0tVtvmM5kaE+0dVcSQ0tiEJJg/htqwkgCyhD1Yqdo41DdRW1JJjt8vJL9vrT+4MpfilCufDr4
xuynE8rBo2j2Xs0YwI5ZvM2Zqa+c+9pqlKvRxkVmzy3Pzzi3yJ3SV2c+ivH9/ZNZeJkBb0NXxa+a
3w1vRjt6vuhGpLdYtc3Mg3ACvQvjFWO8pMGXQpRzaWakJRLfyMFY4/8QGuNBTKaVs1+S4QKiZ4Fm
BB24KlzTmAXBaImsOBs2msXDcnzs+whMYODhrKIAC5rum9JyiiZiVHfGOcqbGqQ4XuOhNDGvNT8o
5v6XFKAMUFc2MPXHUZuhSz/ubFur5wiv5nNnHeyu3LbFUzMM4WAf5vHLQ6d/I07R5n7gI6dxO0ck
1QMy//SMjxzzoEX2/b4cqaoXDtm/ciS5KgrzMPZqJ+egN36a2NUcxVPz3o6bZz7zL7Ccn1xGAoPS
0B/d1zIZ114ztR/3X8GwaiCmkNTPalatLsaigLPEIwp8DYm1YGLt1rbZlk0/Wv+tBptcYv5tmcf7
61Wu7r9iQYSBYgrYQ6At14ZITujqGSVz5Ig3gv4Vu/un0X7cl/FLo5VNBWMgPo53Ac2rN+xr8NpZ
M4k5SvSTzVG8YhR1udMQOyF1GVCz8OYPpv4uNf7RpuO0tkblwsk1gkELY69QNgIyz5N/vzC21lR3
cKB1I5JdwCWaPoBiWXk21kTIbb4Q4fUt8XtbGJEHYB4G7WjG+f4eSsOjbOHVGqR1vBDQgRgHwz6w
BgJiAGLu0uE4NUmYZV8G4zEb+O92AUQM9Lorra1izXUBLGhWVGbkOt+d+Fu+u7+Sxa36/XmVY2LO
feHxqsDng8bIAlGs9V0sqDRKUnANpf1DD4Ci0ui7bWoN4+Mjv+viQ8sH8tayyQCPHbFXPCq1DVfu
FeaFyYAU8BCknhRZvGaVIOjHjvreDwj9AmZ2odFdWn+y0h+eaENatAevPrZrYK8F83slWPXl7NxM
ZnsQUZclHzTH3aagTpyi3mBANx+GtZz/knmCPIQpODkMHlSBrY1WmWZbMBE1RvK3k+t/N0azHYs2
jNM0CWhW7XXqfsfMgRdztPQVV2ZBZYD9Qogsx6UBn6po5OBjkkU56BxFe+SRgvzLwxp5+XkV8TVW
OeWpgc+bBmabt9ve++cPBKCiIREfeClV+5cwyjJvGnhUJtqnYdZp4CbeGkxOboJiIUAb8p8Qleam
H/VM96eWRylahsARADhJbr/5mv9jTqsQF+WL5qNluvLWJjUt3Tfg3lF7kORvN1XgrpspAzJBRIT9
5QAG0e/NtTEqiu/365pdilAtOHOceWSliKi7sb51ZFt2B2Y/ln37PyFwyRC5AGmoFjoYKQ2TCQgx
xcbmAOWt+GXLi/j9feXKxlzTGztpRDQ1u9HfA0829Qdjjdxl+TR+SzGvHwrWe3yoRkgxwaZkBvQv
c20dixIkiggtjhjKrjYb1A7v8z41eJT3+rgpvPRrYbBX0tnb+7dmRY5am/fSlFmi5TyyZ/0TOlpe
k6ZsAztdm5qyLAflU8dCBxV0+HrH4oq11BpcyKnfVWM4s4gWf2LAEOj9fxGK9+onnZu0BUQkQxEw
5C3t7E+UC24j+NvllAg1m6dh8EDNMgeHAvexwoiDGcSncfM0GQ+yLP26JjDE4A8yMJICBu16u/Le
o5xrlohyOwAXyYMzj28+r5xG4fWOX474fDq4G+PneB6nNcLQpYsIfxfGCpVZPGdSIS58Kc40k/Ks
1qO03aDdKTlibLDTrmjv0puFJhB4nbKUht6DayHuqIG+nM0i8gTfcL1vgsyz3+7fkMWFwLNFfVaS
bqoxmFfEMU1IokeeO239rDtkMTBLGAzhPUhd/utU8PLDiwc4CsxRqgHOgYezNS4it/PGPUExapOA
KXClQLG0ZxY44DB3USZ5VM9NdzXb0Si8qYnttO0sVo5kabtkhxayIrJ/We0vcEpMr4uFLSJ0oQRG
0oaF626H+uCsUXxKBVKfYvQHgoYTYSRoSpWzN1hlY+pfPEcV1YMx/1YhmV+VKyHHihDVPHaDy8yh
kUJqUAG1n0fg1bx4xXAtCvkF6AbYEjum3Eb46hX6yuwZJ4KGTO0fyAra/sN9NV48dnhgEvEMPlc1
5ka21c18z5wjL4t9DJ9ojH2cDP/cFyJ/6c2ZXAhRNBiNhvHQYWhTVAJbVLRfqqQJGvMLTsav/0QU
2hUAGUeh+CYAmayx9IU78SibOWoeevfsa2B0q8W7JnPeOrKGu1/cP/A2YCIbOABumHeborO6vLV4
pNsY2kEQGJorarB4c35LUBOvOUbJMp9Agu/uM20jineJd4jXHLBfuPabM5KUZzAC8LVVCBiAeE3T
W9g4EJAzeBbvJocDHcs+J13RP8dDC9riqRmCwitBEj84PCyBGwzKefb2A/C5dTpuMrccVt7WpVjL
1oGwk9EkHlfz2pSPdUFybaA8asru75LQdzZQDKEGUp2wb4Y+8Et93LdV+XgcjmElv8UqGsuTZkJf
Qsoj8MqEdZtu2zX0I1nSHJT+AK30sTqo6/XKXJ9iYhymeGJl8YSh3c0YVOD+2MHZdp51TtizNlL/
dS4xo2UCZ0AwV1q5zcq8PbZ+2+wTo25DbbCylYhsyeyg4gZTAC/jtkXLRhNJWlnY8Wx6Tv8a2g3m
cN83B4sSZM0VfYHgJVSTsDQtRo9SqBrhaZB7XRBrbzWb/uDeINOLTlAMZ0QNUdGc1hOFNfqw0cUM
Bi7RP+XdkfXnrFib4LN0QS8FKbqSeFXVjxkExVyPMLBn4xbtaS7nKmC+9fn+1i1dB4wLgquMjAd4
EBWlmWgiYK9N3FJNe2dMfFv72t6iKJmTXATFlH3WdboCp1xanzwn9BTo4DxSX9SkHdPY64SICvAu
Wmev0NG6EmqrWVgZg6kW6EKO+qjqPpohgLCCcztXm5qSHWsZsPJaoOef3OLZrJFhwYXPnsZCPzb9
WuPE0tZeilfSSSVv41gz4ABVZIOB5534XLMnYm9KI9DdFf9h6e7jPcRmWkC33IBnaD631BkMBIqd
4QeNhXGxfFjrP1tcEKrmaNMCRucGPONl1K1BHC0ixF7j3tQ08WK2SRzGZo/0UV6428ya8g+sTPnm
cS2VsHq4ephSe0MkbhYV+uFtbGXHDp3Rhx3qBsL4SIm1852IuCuu64J7AU8fCRhgBCRcXTm5zqOT
P8SxiGztjOC+5Lume8a+Og/CNqQnDscYnphs6kM6TLl9Vu/MrMwyPco0NxTdD23a9+mn+3u3oBpA
FEMtPEmggmrS9bPAdMJz7g56VIuPsdjZ0/EPvg+2TOnqI5JUO2KbOinJOLckYsAH8KB9ECb57x5d
fF/5/XonkmowCxIZfhbmZAZZcvAHK8AUHphBuPl4oa53SEf+oyy4qUdo5w2MjfAfBM78WgL6TwDn
NfAG3hg8dCRPJXhmSeS945kZaGhBur8CGYMolg6qKj+Ntx/cMfKBvAiCkbopwFUxGpFV5KB69ctj
nNlbbRqezdk+dJjxHHaTL4I2z/+6L3nBlgPabaCAjwobyqBKdDRUuV5pPa4KemunKXQ+af52rN7/
iRDMo5CznUHApByQmcckc+dUjwp9oJiDy9GEpcdh6os3xyz3fyAMA5glOz6GzKnaYE2+oekVhA3M
eT8M2Yck0QmwKNmJe2s+24JFBbnLb1ny7xfnprGscIw5R8w/fi2Kr6Q7O3Rj0LfB/wSasxUlWfCS
ULJHwtqXXMQ3oyRMt/LcztVENLaYZmlgQKeFgDZNV9ykJXuD0hy6CX5NSlA9CiOPLTcWKC5UZh/6
Pgurx1O7SCqABRgodmnPFGXvEsuu9MZB/hhz1+znbF6jaF9ewW8BisUxHQFKk94UkdXunOmp/3lf
wZbOAYEdLA22CFgnxY9EP6HbA6wrouwL1588M4rXRvUsLsDG6wUdRglaTX4DIZ+KzEc9ySt/NFVg
Y8bb/SXcPpDo/DehRxgniP9VbT4xABJJu8w92bTYVMlT4v9FMR7VTOfNnEX3Zd0uBrIw0khmqJGx
Uu9jjSl14ArgzqkmT/SZxg9r0/XnlStIp9whosLnqxevDv01n2mhXG5KfDkMvwvG1pu0nt9wB4Md
evtU823akU0nTkOSBAMm/9rHxtA3Tv+DVAy8Ys+kcTdk/nh/+2617Vq+sj6f87pI3Mk+af5ba3th
R5+Gkqzow6IQgMVkXQ8IPjXpM/og0RI5Fkno+3Y4tUkZ5O75/kJ+cb5fP3IIbeUUC2Ae4WmonPC1
ANgigwt8Qm6+3XVj6UzhnJj2h3Sg2WfsshmWdfne56z/NDSGCUe0oSAXK0gciqIZn8zeZ8+z4Xav
U4Z8OIaqZ/TzoA3evgd9zbNF0yTqq6E8YjBAubeTLt83ZmVsdQ7EQThTo8c404HxjV3x+WmG73hI
EPEHDHiIIwcl1bexpQlmhJgzavke+ZyLWfuccFvfYeZzE41pMb0bOgGCYKdIwzwROWiySB66JXc3
Uz6Qao+HZwyQXWpeszob91NtmW9z5n/o6/4fOmlGoKU6aH8LQXuxQx4sPXacJ19q7onnjnvD0XNa
WoeY7OP8M+sj+VmAdX5z/yQWCuXwWGUcIKe6gBzXuH62RuGA66u3zRO4NRAk6tb8vS4rez9l4AKU
yv5s5xM9pGlrfMktMKbZMehHkXpsV96aW70D4wugILZka0duXvE+YsaZ2cVolLTsnWieuNhxuru/
2FvzI0VA3xBWgcVU9T0EBUdQwRzzhNOo0w0SDPe/rzKNSevpIbYBT5ZsLURZ/noz22LiXUPc8ZTG
Mdt1GBD+ZhZ9WqChv8nfm3lqfBSN853zuN6N5Uz2aTP2r5lTllpQ+0BOrvweGdxcXzO4B8is2+Du
kqVTuecXPoneuxrQStp0yqx82DSDXmwrb0RSpatnD9qm843hd+nGS/3hA1oZAW7qGchRY7d/sK0a
WyOTWWBgkqlkbL6yNW6VWbVegoCLtKci3bn00I3b+8u9Pd4rEWqOwGRxV0GL7ZO/G/Jdma5oz9JD
+aujFyVWXyKqrzezrnFl5yFxTro+7ah2EO3PpsTs2/gJzVkrmrS8FDSo/p8sxdLPbW+hhRiy+Ojt
E/0nYDUr121BAqA4aKdAQhfRhlqXJHVSmS1czBMZd83WTg73z+I2lkD4BXdCilgAgbtJg7w0eL1P
ZP4wINZuQepGxMFaSxcuLUP26YMGBhR4aFK+PhSW0aTVyOidqP51fK68vx5fBtbhoCK5BAdGHUlr
0sR3TsRk3nn2BPmU2a32URTm9GqP+tr0j1/jDa5vrOQFwGXBVQExvGpB4mFIRlF0FeB4bXueGn4k
XmqIbUdzEVrIQQR4Wb54epNvJ5GzV1xUGmRVlQZx3+kb8MeyJ+Yx/0ONt9BD43zR7ngHkgQiPDc0
GyP/BmNhnHnvga9fq4eP9zfs1opL18EGnFByvN7wRoJnqB+1UpQY4Rvo9higFhZ0K+CuJRkoQmDA
IBIu6LdULmKKoM5KyZSdXL0NBRCZzJkxqX5zfyW3mgUcsByqBsd7wS8GKwhIPgY3O2njM/HTcBJr
b+/iOhCaoEJM8BqpnlaaJGgZ1av8ZJZ6YLtl0OhDMD04xAu6BPCqnKcH/L/MUakhCsgg0FZQFydw
vIIBam3MhLTbisJefV5u48UTk5F+wmRifD62v0jSn/5lO8Xntt9n/f5Rmshfa0EL6a+WQmRI1ZNH
2c7l+gztMqrineth+Or0WKcqJID0HK+lxAeg5UOF3YLSwc28vmaggdswbV+vDX2Q9uh6u/B9xLpy
Ngiw4Or9ppaeUt/M2IkYLHs36l76EcNe06fcdroXC7QAR7DAoH01nR5kqPx3ZdAAlFYMwN3U2Cu1
GoMVfctO/Y+xCNameN/eFrmu319X7LDOc5ajF52dMEksxJSD8Q8Sb6i5gSwJ7gP41PHva0Xz8wKT
ImDyTnOgTRwMoWuBz9ISYLJwKkhLYy3KRTETguGTFo6ed69a/KKbqycgU8DK4WOSAtoYbDSRQo2V
JZDBACeRlxinHrK2STXZYYyJqXqoF6WLoRtioB+RUAAVkV9ZYaMhnA39fmyR3ok5NWAbbO1bHftd
2OtxF+Jmv0FjSFCMCdjyq9QZdhoK9ucco8g3KTjad61faEFlcLAHFW4WzqbxIZl6+9WLbe2QpRUg
ovNUi7fZd7gTkNpIDiwB3e9mmFy20+tMPE9GO72VPd7wycGMxqBimquFrIPvWHWNuxLC3/oNiAsx
3BB1AXSU3pT/qoy3ydj74Oo1Rw42wdZ8NVBv3OOiVC/pjErzw54WBCL4QQ4H6TTMA71WK4wi00SL
EOlkFBv0sG+sfG1OxIJeoSkG3jfCXHQVqYqbI9xJEgGgcZOaZ8L790JbmzVw+5Jc+/lyVy+MsJ0n
pdHq+XwS3VHzd4n5Yq7xei2sAjA5sL+A/MOG7VX894yzFFzGEMGrV5PTACwK99/bhZO/FKDWT3IE
6gSP4XyyP/gx8pkHV4T+g13K0gheCVGqQQbmqk1zDiGajzGHQfZgI9zN943rg3A44icjr+aTp38t
aeSk+6p+f3+fbh9cjC/FOUgyHoSZqplK4174ZNL7U1fwyQrypiynACDs6kfr+Ml3h1FML258Ec5u
bYgAl2fNUN5qG1ogZeUOXJJgBVEbLk0xpSko5YfTPBlD6CfJiXTuawxswMrdXBGkoiC4EMLOY2M4
aWRDmg0vdrOzEgbdBnW41BgQJx18CQZQfEnwic3WhOHYJzwpIwg/yxAg4N46Az1y/9gWEi3XkpQX
Em02fS1MikkDxicitnb6zOY3o9rZ6d7L2aZ19rR/KspyRe7tvb0Wq9xbjTug47QhNjNtcSxTx37i
YNk93l/dghRUjOBjosCKrnU1jw+COmqNBOnCGGA3kX0uk819AbfnhL5/gqcfLZkyMaksI80tt2gS
G5N2arx+adBhSkWdbJm/sfTtfVG3a5Gi4GPYstUMFuP6DjO09DABgPXJdI6FcybTyomoYwrkJ9Ey
5CEPLhs2cIevBYAKsE6bqiOnTs/LJz1DaQIjXMZz7PQYyeAUIPcbWAkKQ3uu9QMbJ+cp4x4gD3Vi
ILfM7Rdb+P2uAw0gEEC829Z2mnzEKGi6a9oeQ1nu78etYQaL4MXZKo9LmXSz6Ao2nHiutWHeaGNI
x6p808p82uWxOe7uy7s1cDL5DDog2Di0LqgVD8/TSA4aKOjSW/xGMPeE7/PQqkKz2nfTirtxe9aI
8UDligoXGK2Qb7k+Cjp3eP7d3DjV/UvW7lN/RW0X9g4xJJhwkWBFalD1LpopL2vXaozTxF4yDEUA
dwTb8b/vb9jiIjBIE9uGysQNYYSB+MGpytQ4pcYG/tGwltZc+76hbFLXTIw50m3lH0rrs2V/u//7
b++2DLR//37FBetHklWlpZHTVFA9mrqevSOAM2Nchz6aoMJNDfpaEb1dCfXk2V5744i8UbNDNhLj
NG+A4BpGzYkKadMT1w9t9lwaG3et3rUiQvVpWKLXzHZicsqLAAzFcOHJGi/RmgjFo+Gs7Cu/hAhz
fs6/jtmxy1d0eEEC0BQgnEelliC5rRyPV1RabbaVOOU6szZVkR8roysCx+7e7uvBoiBQ76LGhprw
Te99bhSan+VcnLyuOQrDeB6TEsktjhEi9wUtKBxSZcjhohcbaREV/TfYiHHijmFFdN564o0BgGDQ
6p2VNgFoMe4Lu4348YyANwhZUGSsbuoaaZyyqTb9OnIyDDQy/7Hj89z/5QxHWsehuwqxud3EK3Fq
EnwcqKjLFuIGgbFKx7oe0ZW9sn9rMhSdE7yaC9vQagAN3xXVwZo+oMnx/q7d2pzrZSg2Z55tBKdp
XGNWzxFk6QGb//7fBChanTmk7Q2CSh4fsz3rd7FerfhEt7Yfhl/yUlmwMbdUEsIYncwqaxq586QH
IDg+JIk5YaaVu8NMoMf9vGtpintp9fEMRuGWRtSZtq6Xvab2agpmQZUxVgmRsizQyRzJ9UMwDiOl
CXXTiJeb2otGdrazcEByn5158nb/fBZ0DDUW5PhAkgsWJpWnc6gYG9rUpRH6fDG3+alrQJq8ZtoW
tAxdWUjFwcFBakkFB1qYnsOsbgSNlHn8gBFVf7CEi68rOqwTlrOM4OtIY58BOHoltfYKsNPa8Jyl
Y0FvGYYO4y0DOFtBHlaUs3qeCAUFw37OnpPimFVZkGsoIm+6NTzlmjDl7qftaA4YCITY1voCJIKO
6VVGQVEA10PL/hmzNQjSoh5cLE7ZxKb2p1pzsLh8RN8ceLDQRxDSZAUluqwIiAOBfwPMRtW2krlZ
AieFRoXT5W9N1nZProb+9PsKsSRFznpAww4mNd7k/2iDBKBlg7XMRlFsDn33r//t+4qnLsy4LytK
s6g09LNRfukL49N9CUuncbkC+bJeJJr02pyBfcQKkvKoZ4dG39N6xSW/fZzRyy6HdMLpgK1R3Q13
pO1cjjjwrv+ICcVxngelZQQObQKLreHolk/ktzD594v1eLaGnBOFNuvOtOG1F/Lv9zds6bpcrkZu
6IUAALvcKaEGjWLtw2xvkgyc4n4VlE22QcwcUO0xYnHElkifAmMFkgggSJHSuJZnxJxUyJikUfzE
vxRrlmZpuy6/riiYofc1zYsxjUzNCl6bds2ZXTr7y+8r6tWLkk/Ex6+nA3ylYWvUX3P925icHs/T
XW+TPLaLYxFWVXoYHJBGp0n77u20YiWkWdso5aXMtMqlmYXvV2bQjuEaGeLSNQSaArUQYPdvHVi3
rmxuekUaCeZuTED0K+YGwlzrXV46DsT+yIxhkANcGUWZJp6gWgFUaZR5e99/Ivp7E6RLmmGGc/bj
4XuCTIgHHxk3HsAvZcPqbJ7S2ORJVDV2kMYTphsaT/rM3khTHVxTP5Z59zgfiWuB40tH7wq6Z2/Q
MQSMYm3r+0mkJRvtb48BJna4v6oFNQCCAwsCFEI6GcpjmZder1EkTyJiJ2+leSRoe3hYgmzGwsOF
WiUqS8qNxAgczPm16iSK6VPy5M8rxvhW0eAXoRkAQA459cZVLqQxU09zLG2IGuIEWjK3oeeNHzGn
a8VsyZ95HYtDDgCo6NAA6ebNpFSrBAAQYL4xqnPPxLCKatwA1tQG8Vy7+84YpxV5v1LHtwIB1kIf
MLgSPMWtsIU+6t2cjCCuAAWuiUHDaM7uv1P3pW9OXTKjkC3CnuwePS0EgDpUDfk/5DBV2GMx4AG1
7GmMKlccuro6pWm5vS9iIc8sZYCzEpEHgOEqp4lncJdyOo9RUY1BogWU1SFpDjUGMRVVHw4VOtET
L5ipG1jlGu3nr3y5uq8IdjFgEdmu2/o5wAh9a6E6EIEu4N1M002O8RnEqXZ0zJ6cdKgDv8OoXxNz
Tyt9DpIOiXYHU2CsHNwrTfOzoRb+7/qmbccVC7OkyjbGygFwgeTrTf0blHFlLey2B9eVqYWlndnP
aeoB8Rl3fnj/DJa0GcljFPjRPXVbSc48s2CAELMoMzc1+lAGsSvIZuQPu3to1IEJQy8zwJsoYl4/
Yqk3FFTLDBaVoPVDL+x7TFld8YuXNg3YfEwvRw4DxlkJLVJ37HQnLXuE4VviZhgWnAN0saKyt1YS
sM8LIco6vNTtkMMq+sgvXkbj3bByGvLpUFUS1WS4k0jw3oLONb0nSLcbQxTbHpKjP+ciDQT9Vlvu
vtXP5P+RdqU9kuLY9hchsS9fgVhyjcisytq+oKwNDAbMYjD+9e+Qb2Y6woECZbZ6atRStbhh+/r6
rufQIyDiw+sKsLiiE5GKe1Fi6GBiusGPFjMwdGl8Li3+AVNyuirlweyLMqkJxap0+QD4rOr9aCJz
L+7/ds1VTp4l3E7cHN9Pqz+l9YuZH/n9yLriNqJ7DyMg58oLMBGzs/ViOA7+GOW0iKv3t4NiBThv
pHfhDwM6+lwCpbrTuJiWO4IiAbCk9QrV2XyGqlqBRmSe+cEbD3zg888bXevZWWNx5PXIvsT4Td9y
RODDfUmTl8zKXwvDiq+r1eKrBVcFTSTz+NlFbz5JbTfrygAyi10gvtEMHGhuWKQ2hsDTDem/F027
t9vddbFL2owBKjibyLXgH2UjR9fLDGBY8aNDD9mrmJ7+3edn8Se+eDYBc5MHEvcTXSr9K5oar39/
yYbBNwI4HmIi8KIo5qUPMGJvSVxGs/0Cgr2QO6D7XmNcWjyaUymKQwH+D25MBjYp8Sf6SjXbvimT
1PncNK32WANZNAJUVgLiquw7CbrsYFpTudIXuXROGB1ETwACZzSwKSYBtOBM9mAcOhY2uMu2Dphn
PrKT/xMQKDbBH7zaS6nNj7Ubg5vO9Hcf0rWTNagsX5qXEl0I3Cq7Jxuz02L25/oaVjYpUM4JyT6S
AZODH3vvp/MzsT7yeVCmzHh4mKJ1Z9fgRJnbnIA70BEwm3vDxMvvr+V5l3yL2XuZUZbRJ/XGNn8i
wHMKYoBMAZcx+55O6ab0i51r3ljtymD/4j6hsxpNkHPVXXUj3RFwPQ2H9dSTR3Krsw9YT1Ax//fz
6mShZcr/WE/dL2/5SHedGRzcAgM6bHpMHdQy+ZpXtrwiFNwd9O8jV6pob0Ar1NwrGM9gT4BIzuXa
q38ZLs9dfWgUBx4Cem7V9j4d5IotdQN2LDw9GoenvL3hTXOj8ySU1VpVfsGqYVxnLpUhXsJylPez
Y3LUhqRrjkFtb0Y27HQg1lVsLSOzsGkIjNFxCf8PFUC1H/aNmWLqpwblpBsv/+w377dZZ99XrmPj
tzxhHN8fyoNjoC9VrITgS4YZ8ZaLcAvZhcuZ9i5LxSgG1gCg9ZkCXwpNFbHQH3WaRlR7aDIaj833
qSrj63bGnF9FxT9A+WIGSQFqzhyMnVuCpPAniwYtQOsGDPeYVegC9KNJ8k0mvrbJnUx3RvJtcH8k
LEdteD/6eWTkn/zhRaK9xUCSm3ZeNNp/BRU35diGrHmwh+P1H7mkRCe/UTXonV8Pvcv77si6DdPi
2tv3ayxYayKU1zejVslmjMgjp19RC7OaPOz0l3+3DEWJPAw4ZK2FZTjVE1KGpdWHQ7Xiry64ezhO
B1VjA5kw/Mv5cWrTlA+8ybujXmbj41Tq2iHnBN0WwUijXNZWLAbtZSpp+xEFPpWsKJLJAqCv9aQ7
emUeNfbeZo9B1W8yaoY5UN37bcGOMvt2fUuX7v3cEYcJFMR9F3nkjDZtZTgQClK5sMU46+/r3194
xow3JCmgxs6EBLP8k2dsHOD0mdxkx5x2EWl+dJYbCm07kH8pZ1bPEzlotPbH1LDYEdxAuhuW7j0J
dgZZSSctKTkSiUA0wcQW/HNFycE8m5RNM4Lclkc9u6Fyk6zBFi7p30zcC36/GYFPndPUMKvbdgke
FwroLcd49utDMcSi/ZLVN2RN2ZdO/1SY4vEnuU516UOYPYXMiIq14bOll/L0+8rp2xMpUiBcsaMB
Apry+9Ts0+53Z2YoIa4kMJb0DG1XwNJBKmYO1M7PP2jRfJUEene0slePAMAAFWuMClntr+v6vLRj
8LoxkTQ3eV/os8kAdTaKrjsmvRaGvFgDQFr4PkqTUDDgOqH8/gYYdqLHRanbsg6AQj98M407Ut+8
++cjD46nYI7GXVtNhxZQvLFy6+lI7zP3h2d//cDn34pSaN3EGIfirJAekSXLA+DMk68NycNJfkQA
HFXMb6BTCRnx82MWeH59Q5riONg0Av2I6NYcoTd0deU9t3QUblGYRCSMyP9chG9QV5SdixQ1D4wt
sdtPTdJ9BS3Moxi8yCND2PH2HmDCIUr+d3rl/56QWvZBRIcBi30OZhSTurekbH8z2z1iIPz9YfTp
77MV9zYDsgkaAa3haCObrTMWrvUyLqkg+j5m1xY2Dlnz8w2we88Vgk3D0dO8N2S2vlg5xVkN1C1G
EWMOMNGPeZHQzJu6HDmo6cB5II1ocppPPi/3TdOHHphN46kT8XW9XLAOaGjBBKwB9Av0aSp71pmY
IwsGMh6TFqi8HZc/R7/xIgLyNdGNf68LW9q/t+qGB3IONLYoCpSaLCu4i1qKF7bTfVCvWLqFNwjr
wIfRXoCEhvqiWonDcrvz+VGyTZVvRy2213KOS9tlmjoA80BUNV+0cw2wLNb7pUGH4zQZBy8rn3gO
2AZJn0W9VsZYFOUCAhC4KjM1lnKh807zO1eWwzG382+NJHGf08++8Pc9X2MWWjwXvNvoAgVvCrz1
81WlKAwAnE8Ox47RcMPwf9fPfSkCAUEVcAFQCpxph5W1BOC5kAkfR0BA20ao8/FB6M2DYaV78P7J
GwQk28EoHp3c2k20/IBZwAQ2Zpwc9Gzh7ThfXVHTEf0WHHQw5pPrPK9xxC5pHSpxKNojBgXCqWLZ
MVSmt+U4jcdOawHz+arbhyRfKUIuHRBcbgzKwoovMEO3XTUhizYc096Nf2ooKF0/oCVdO/2+Ej4w
iexxgClMJAjzG9mXx6ovXsdi+BygW+O6qMWlYIIKcShAIjDIcH4aNeMUoHv5CDS616HYm9nu+vcX
jwOloLlmCyQN9ZEiiSF0TH/jhvJ7s72zyIF3H1Coudr0HxHqO6NlbRtMBURUQR7aWRn60fU1LB0H
2uWBPzfP5ECnlD2aNAO0h0BMB9uaXz5O5uPI9/pKVLW0UaBNnkFGZ4/q4tIXLhcC5EVHbj6ZDXhp
d6Akub6OpbOGlQf6L7Zrhh87X4fRTk1NnG46auRFi7j4dP3zS4VeTOPBHs/VOWA5zEs8cQmF1emA
Cmj0o/Sa8tuIJvCY2l66S0ljhXovqw0qT9NtLws3HoHgG5dV2zy1IjBW7s/CQm1zbqEE8Ch6Nd9q
wic/pGLWBGgpAFYaE7LcQR+W7eb6WucjVxyDMwmKERO8G31XQELTboF3nWqfEuO+gIvDw7K4H9do
0xYmdNDrfrIiRQUzQH16QN0DqunUR5b1RS+trYep2SIBzcEWzCqYvX1O+2nLqzRqrA3Juih1EyAe
7NJB7Cp6rPW1np+Fa4EoBv6zj3YFYNgoltbzq9omOsOLaNb3pVfve/dbkwBHVtAv13d76TzhpaPB
F2+vabuKJOiV7pR2ghR5O0ROubHJGirbwu3DUkBdjtoLoAnU1z0LLAxzefBVUs2PGvOBao96W79f
LWdyUNwMRDQz59r5/RitDs5ShwqjyF9pWA/f3r1LZ59XdDIXlZd7lAzo7EujblcDyen9AuBsYVZ8
drkvuq9aMQiH1EF/BOBsvjWmf/n5Wd9Obq2XTxZpGD6fZlOoHwZnjfdmQY2c09+v7D8FlaLHaNIf
ifTB0CrztRL1ghbNfMzo2wYoKhBeFQG6jRTVCKQEjNlGwgcKyl0vVtLTiyIMDIi684ASItfzTZqE
VY9TgaCvZWRXwa7KcVN/oGaEfhn4hzM1ASZflIdiIsQjDknFsXEizNevDYcvncPp5xWvPQWU0CQD
bTwaaVxX0UeuGbo3APQzt1FdIL7QweP6aBZwMHsWG/iz4m8sHQFKXQBABKoM2lqVI/CyWqJVE0wH
oIDp07ArI/l+DIA54kS0AfjOOYOjiBgykRTeGw2eY4Qb1ELe7/W5CJw91Ovm5IqKEjn4qc0HtxdH
U0RcC/NsRUtnU6M8j5jIRsUXnJIAGPBmDTi5yggJ3VxQnHCSPkgkv5nVRhZ58Ou7HIO4hVgpqC+8
RGfilO1CvliKLgGpGZHRT/21G0LmfmTHgGGORxg1rosZUDq0gw6w+fHY060sd9nLddO64E9gKhq3
DVOmAeIi5X3vhwpgCRVIK1NhaHczmfW+yPzujykZ6IoNXwPU4FSmd6ms3Y0smuzdEQ3SbIhnIH2G
LFNj9SLQrETMuZqR/AEgrXDe36h9LkA5opL3vQPAciSDnibzLhM31/fv0qTg8z5Kncje43FSq/SV
YcD7LBDGeCNqm/ZXc42/b/595xp9LkCJk/hQOmMC6O6j3YLzYNPmB2HuPrIGFx763KF7kZMcSdb4
PUhzjkXzmGqHNfiopRUgTY84CXBa6GxVjLpmO/1YDvVwLG1yLwZgDcJdJ8ibvZ9XDDmFWZVtTEzC
zCjmvW3RIu60HT+Wer3xSrLT8UdMawmZhSMHbp+DEweWCdpmFXcBSJykAupWf+wPLmYkTX0tubQm
QHnNQVGtVza1IGAEgKafhJm1YibfgjpFq+AnIMENvwRUcqrDMKR91vIAIvI620zOE3M+0+6vM34r
p71u8zDtmxAcahHraMinNp6SdkPf3/gGjwX9YgaytXM/knVurJGAqrSZ+/egNWPo+03kOiu9FQuq
h4gWEOjum31TnRbT453gvPcOJrNCi7ebqjafHVrF775ASGth+gB+CyaD1YXoIw9sRhvvAFTHyCjB
2iT6dz8DiM2RakdlDa27yJme75Wd+F2WBLl/KF0W1qUVUX2lcregdXCtkVWCGEznOooEiwSjrhkk
mPE/5sGs4f2W/uz7iiHztDpxgiEPDvYU9TTuvr7/DE5/vqJMRPeGcerx+ZFFoqwi4q/1mSxuEMD2
MGGAzmlY+/MjaNJ+ZBR4E4e2LKOyRAft2jT2mgTlrWrbqR4bExKy6kl+QZh9fYsunSO8sQCGRLcM
ymcIE5QFmKyr/CTD59v8YbK1ImxIMISu5v4iPt+3gXYD4K8PKO6pUGXX0OWPyf+2CA6iAcCvpkfV
2mzO0iU/laDsWl+Y7RQ4kCDpNs0j0t2Q97utqMHMg74mghKkeJW7IbK86DqQQR3ApxA6Olr3351o
wLnAGAMt0gCDna++KVYN74gn3gE0SuJzv8aEfumnnn9eeVGYM0rHHPD5CnhVaCzKnC1rbgr//WeN
2VtglcyITAH8ynMFI6ll0dEuk4NeA0Xg0aleryvwwv04+76iwLWs0EmO7N5BWlHQbK33x4eIaNB+
j1QPEjsX/bF2JfESyTY5eOI5D8v86frPX1DUs88r25OnyGJUAz4PVC/OQ1/G76cRP1+AskF0cKgt
OSRgOolv6PuHdvB5uA3INUBZMbF5fr4DMmV55fUJ3jk9vLGLNeKYBTVFORVe4jz0Cuxo5Zr5RNOT
SrQa7F/VhlUKVqG6Ona9FaI6tFIkXJSFHoL5NUUtUm1KM1xCgW40wt0Nfnb8u2N9Gszv2lo7zJLG
4tH+rxQ1oWGCAWfsSkiRfhm7Q4By9PsDEMykzZcOth2RiGJfBSaXiMXH5BC7JY/8fo3sdHkF/3xf
sa4Tyxw984cEqFlZmN5Z8gMPBGjQEUCBOmtWLyUCRbOlVgyYUzpU2qufvZL4/Zfu5PO+En3Ynd0l
YwHTbYg76vxMnZ+mtuJNL20RqhrIS2IiAS0RyhYBS5R11sASoHnXW0PqD2ltfL6+itlAK/76DL6L
nA+ebnQLzz/hJK9hUq8xqywIDk2BuTzppVHpGhunDnaemW7RW1lG1wUuXQ88Q8gpIubHH+VUwNvu
pIOBNRmaHXVjEfpWAdypY5OtuJ2LK/tHkFobkqWgfBAQpJFnc3zK6i62egZg0+CgJWsGfnlVgfOG
qYMZTmVVpqvVk21Ama1+426GPZV3k/f7+s4taQN8aBSYwYGFJklF4RrwggLBH06cpDkyNiFDf+t1
CQtbBmgLuCNzmvRyYIgnVq5rtHYPlv+SN/sGkPlZ9i3XSOjUK6IWFgNR4HRBBQQxtdrEX/PCT9tq
cA/8wTc/Ofz79ZUsnAeqp9gqtKW5AFBUb07ja2n+xrhiGTEpf5VVfeuPx2BYI8N6UyPlAgFqeH5+
DXSuQqJygcB8Q302ugcx1FNYyfyuyKpb7rpxVoifYhx1sC9ZL6YzxqNbbd6/TIxVI4fnz3R2aut4
WtHJJH3mHQZR3Wb2PnsM6m1aBu+3Q6DKQ/p5dr8u88OYUrBbXkMMN3bphq9xjC6UWWdew3++P5/m
iREqwVWduAn4cYBSFuptCgqe2OluRlCMTbd1g0uLYQLbvAm0/fX9m9VAPbxTwfOFOBEsO7fOkxYL
0w5u8AWtZOOX6wIWbtTZyhTHBjkxoQ0WBAg+RXqB1lUkqDJGQrQ44t8/X5e2cKkAeY3WORv2FePw
ipuTu22SGS4ulUYOrvajIWs5z6XlAMFlppQBTPcFi3RVCb/GVLMGgE03ZMmLk46h44itQattUTTb
68tZOp1TaYpaFHni9wgstUNqGiC+TQHykBZ3gKVc2bYlOfAKZ4h4WL6L9F5ZZYlOgdZ8YK284ay7
J4B7KOhahX1p84BIgyFZvLOYlFPtd2CNMm2xHJOA0gbT2wekQkawW/Tk/eESOr6R5oLTgJhctUma
Oxa0szWASNkNMm5REayY14UdA5wjgKMAi4B+aXv++5N7wwPqkdoug0OKixqAN3djTLvrh7+gy2ci
lMP3qsZ0CKuQ1XnKXFDlrOjWwucBGzXjYKBWdIlGpMtGs3nt+wcgxt60NduUZbaSI5zffMW4oGSH
YhfcKzSsq6cg4X6KIUNQE9haFNgvzH2q3a0VYAjzR9I9dqvDUUtrOhU4//3JqZBaClBkQ2D/rUtp
hHdgRa8Wjj3AwN08pAS0tYtSbYpgn+l9BbASAAVp+6AINevTu48d3fdADkSJzUevm+JIDWM+VqNl
AWzjVnro/Vgx+At3EDiU8HXhdQAjQu2KQORXyrQ30qNoKyvivR82mdiz4bdmgfmNO/Lz+5czZ/Ln
ET/Ah6iVg8YQnUDbUHYc/TuwXJk3H/g8IEnmeTtYSk8x+CgME2HzNjt63h/R52Gw8vOXDhzf/d/3
lcRCRybmTwnLjqBPmiJ3YjFJhs1kDGsUfGuCFC+qroDi0pRYCIqDPY1KGnXDSuCxwByFIT5k2sBc
Csyri4qkKV2feB2gdmqRbjuP3YPKe8+FFZe+eU8rj4YoicUYCGxCcDEeMyNANnYClMb1M3vLhqp2
4eR3qIFJnqbckkOSHm1P6w6dVTj1hlnmUxAkIJCiTrFB4YHd2QKOuN8732jq9ncSqOchayfzt96s
4c4vGarTH6RoUTMzq3k1NgaP1xbjiGFPP4PQKk2P5gw5h3b/Ua4EZwut/vNEJcrmBsjp0Dg0X9QT
W1XDo6w8FxcjwMkDg+YHWoxCz2g+CUBuhDYbup031iwy/CYF1VTAQrMmIP3lfAibthSx3rEmJikn
MYJaO85zQu9QXGq3gb02qDU/NRcHhgh5bu31L6swfZ4DagKA7MfaH58cOj6DTu6QOkUcBGwlebR4
D05EKSbcGFK30Po8OzaeBW/nNUNTXFKs3IT5I+p65jw9yvIzS7Q1/4iTvfcmqadjJ5NDV5mRQ/d1
tfZQrElQHm8tEU4CrrvkMPDjMG1y/8v1O7T2fUV7+rbIM+ri+/qfMo+dYeWVWPu84rVPugvE3xaf
rxKkzCObrcRTSwp1egDKI+d2ua6XvpEcRveuoxP4FJOoyJ+ovYYts/TcAccCCVX0jaLOMC/05KSr
JGel6SfJwUketOBmNPLY5wZ4jQEiv4YBsygLGoXZEqRa0dx5LotYQkcO2tawqOwhyDCrw55YP4GX
z9iY7+cwmceMUdKYWzWBiK/sIGuoHsBUagegmm1YXm6YnXzNau33mDa767q2eFiIpgCTHgBsQE3C
kaHhFTiFkJvuSGSl92Y3bcz0nmIw9d8JUi7N6AD51ZIQZNJbgmFm2t/UTg+OiRXbu2RjAnSdon8d
TY8XUSKz+9EOBiR2pZbdsDJ/AOXmvpvSlbLsUlSPEPEfOYpCjBwhSgJieBQ9gs9ZQV5HAlpEbgYb
q5QPGjGjGgQ4dWdte13f9Vb57fp+Likkzs0DIxdO72KuPnU0WqHaAP+7GMKKjaHGinDUXijSc9WK
2/qW7VVt6qkwZbG1K/ranNzkkFagCKK2neIp936z3Oe3VjKQXcN6N7IaokeaZWB0rAIC2j5oZ/MF
jQrNoQcjONpcNt5k1r9J5n3VjPLOT1y8yLK7T1yzDIOJmveOgSI3WDzzbU81Jxx0zLHXGPKJNPgJ
oSP7IC7hP4C1pEqf3aJIbljXBnflVLlRUAKwDOPXQVQVXbJv9YTD6bGTx6zKgd8zGcFdkJavrBDt
nUSDUwywk3w3CtuPClGMN01l14+TO3SbpOrNyC/d5KEt6F/ByZYTzsvQGcs20nN3eNT6jkVtMXkh
cCeScKq6/sbkKFSgvdueRFjSu1wGA2jJJyuqE1QOUzdPN7WdlvtiIN8mrc9icMfhB7vyJ1ylNizJ
pB0SgIlupbSDcOjGbGfLEuOzlhj/OsQf4+sqdHFVMIyILjJAGKIFA5ATSsieI4vtcBfhgpPdB9UX
zY0o+XVdxIWWKiIU54skTZuPtZ4CpAkorN1vnvHYA7Ic+UZsb8XCLC4Hthn5YzwKFxGpByCCRO+7
9FgbQEKobs3pb5/8/cB6TmQoTw5Dv7xj1Tw99kKLywnQ6OPPumVhN9wJa63/eXFB87wX3HmMRqnh
lYnmcN8DrvARjB1xav4YS3Pb6MkHtg30EhgKn6HNLoAMQcXkAwIGL5tvaLtU3DiAg7G8lWdmaSmn
Qqzz51OmJLP7HELaMo0AP/izI+JVF9lKxLgmRjkejQyS6c2c6/JfpuJYy8dyrXC4LCIA2PeML3+B
MzrAh8WsNpKEAxvyaNL43hBDHoI1duVc5t96ZnNnjGe0/SHXNTd1qy+zbaHu7dmo6ro74XypjB/X
Nfni4Z8/7yJgxHCRAQy1+eaeOE9s1AAJwTWsYwoerQDs1cS6JVMW66O94pEvbhm6o+YO5gC1F+Xw
UV0Afkfiagfd+O5mvxNvn70bZnReDYZawE6J0PdiVCNDgarPzBZRZ7FLSGybm5Rtrm/Y4iqQYZrn
QTDTok4vN41hC4CEaIeO5dnNBFKbnTuIZFd1zVoIM3vgytGjz3uuI2KeHqGhsmHUBy9WX2NE1uDT
pyIonZDX6TdZkU+w2H9aCfdT+MYaMNSiVKRz0Fw4d8ypXmeFQTGwZfXGgfFsk+q7vBKh03zJk00j
7yRQKK/v58LTANIWHylKTDNDOxQFdPwk1YY60A9J/TetMNJMknDEPJbl3TXAObsu7CIJAFcNo7Nz
o6s9XynFo070CTRWeQUelWpM7jwLzu5EBrptDcDJ2FoOMFHP2dilS0I799a4pxZUB9LnsAH7elmv
A15kOxZpbhwGo49081vbPieZtrLEy1od1ghnEDQ4iOQvMUTSnGUB6Qzj4JtPmTRDPt6atR6mwzb3
4jTZsAI5zZ/X9/XCiviYwEKkDfhF5JkvQBgbsMblueYjFB5CWz5to8FcsVMLezc3QQM7GMH8Zfed
lcCz4z08I187jsMPILyW/NP1RSxZ2lMR6qvhoxWuM6R2oDSqZYh9+nffn5d4YmrtCS0mxMH3geB+
Vx8/8HFYpXlAfM4FKZo9P6qTFSQwriTjoaTeg+a3KxtkXBwzzIGOeWAXfQ3IXKsDmjLpTHRrwBOx
BbgCGy+rtjBeya3PbRTr0xH9Jz74ZtFGw6K6zKdtpZvtDnyueeQYjPzSWW/EFimDjSOLYgq1Jlgb
uVwwJ2c/cbZuJ5tsDZVZtR2Fpxk0vwCz1G8aPj15mvEgmzYiFV/JZS0qzcmWKPvu6iKRRkHSo0ey
je1nERl/XT/ZxRXNyDOovmNQUKX+MlmuuSzDC+26X6dAj/ryzsEElmTPQO68LmpxMf9EAipWXzra
pJTAOTom+fRCS/tTo43bFRGzq688amhXwpTRXPpwMTl9fkB9giCV0sY52HXRbMAtCTxwS8s2pOn1
fal3VsxL46WQZQvS71Z2u6Hvq0jKvvvjt76IXVIbjwHL2jBgHg8L3e13Zpu13wer6z9VbStDq5mK
h7HBkBf8WfPZbGS1NVJcC30q8aQ1gjy1k/tdTE25F54wI13nwxbhZRl5wCWhcU1JvXFbPdtqshCb
rsGIYwiAjzQScDoOidTcT7wFD25jsLVepYU7drY/89+fKHDaW3rW2b1zACtf3BnbDCy+wOtCNHv9
IBYMKvoQMfiNGwp/X73LlNtBLVrDPzj+vjbualzlbOWsF5ZyJkK5iwz6XNIaIjQjtFDXFrfZdKP9
vr6ORSF4Tmf0v7lSa53vVy5ZUYxk8A9+8ck29nkT1QVUY427bsFzQBvXP2KUx6FvMsl1CjHUKWNk
HwzrTzbGojkwNoVl8x0wWtfXdVnJCQC/fiJRuSjU1LS6q3v/kNAgkr0feTl61hKy6YM6TMo7c9pa
yPmYxk9Rbrh7c138knqAZ2D2pt+QwRW3TDReykyN+oeGOHeice8S0n0e/bX+wiVvxQZLI6CIUT28
nMzI2skuPA1TLEVTR4EA3lkXahk8Tq0O3ezVLG4r2wlXaUAXl3ci1jzXmhIswW0xtv7Bqz8P7S7P
omBtNm9NhKKYRBKNcNlg5iStf1lT8XMQZCPKtXTHkv6fbqCimCBlrT0jxQZa4mtN982cfNJ3o7V5
vz6gv37ODyERccGb6hGMP7DJ9A4AkgiZ+TyQz9Rfw8ZaWouFsrWOMVrj8qnTYca9TKCRyB6sTTUF
kSXNiJWvHVlZjb0oCaAdwENE2AnMpvPzd2qLV7meYmIAvIdbkftexKQcXqwywESXS9pvnk20bWLo
U9gLMm4dUEbt86oJdmBKzNC8FRgAcNA063YkVXNTpYxF3PLyDXOy4jZvaXXrElQZR802IwmQ5u+O
W4vIbZgeopltjLno3G3e+A7A8PWxSsPaydvnfpDun5zWzZ1wqL9FMqnYdsyGe+EBba7jiX+fEW2K
HZ+027z2xKMhc3IzBTnepo6Tx35CRysa/euQda72kLd8DeVmttrKA/6Gd/LfrVOsui1bTWoaDqkZ
XwDbbHf3rQv4yu6Wyaex3F5Xu8VzAgwblA6wb0hkn59TXYjRxbvuHoYcdBPlvqxfscBwNJ6vy1nw
fNA0jxoLwkJUC9QcG/oO2jzvbPcgnTrKjB/B+/mTYc7nZuC5KQMDkGrlqHR4nk889Q9Z1IJZNVgN
pJfsjQ36FvDPguYMI5bnW1UmHBW2OoPFRmm5iPNir/sfOI1TEfNpnfgmVgDSXnsW0RlPBWj09CjJ
79P3O6GYA5xH6ABKc5nwcmg+2TLXvUPrPGvJMV+7+gvqixm0uV6I/134PaNJYOKGDuoLeDu3wMju
tBKBLzjswCQBehramAE1oKbUhrb3ctQpkwMobiI2DL/RYnhTd35oZXAjW9avnMqaPOVC9kOpg30Q
pS6N8kertXdVyvepiZJGEtzWfb9SWbts7YAmn65PCXnaJEgtrZ2SQ9KzFiAKhvGUZN4fu9aqXTe1
wZa0tA0TI61j3Wv/Dlr1HfjS6V56k3OorUy8XL+7S4rvwX+AFcfjhCt2rpW5nncOMJhQ/8X4ovZn
4BiTXinzrYlQHtlM6wav1Oems+DBMp5p/1z7K+XyJQs01/DmKgzaRVStsXOCTrGGJAcimh+5Bo5X
3yP76zu1FMDb4JjQXdR7sFdqKzXgSTpZuQHyNL40QNsDtqJ9BELEDKAn+V5r69uOQldJvksMjC9P
wY2r9RvuJV8ptXfXf8zighHXvhUcLpm6xsrSB6umqHVlBtBKcvq169YmFpbObQYYBI8RTKJhKm6e
1rdNalcmroYzw8qxZttwW4RSMz4QTYETBgU04P+hw1apoWW9YD4B/Meh98oHblhbo6CPrlyLqExz
6UE8FaRU0jxbN/6/rSUYLHLXsNzdmj6hOzomX1GQkFsdhcJca60HYWnNVk5WctPzgW1k4rjbKuva
je80XSyNoQk5KxCZ2c4vC7XQHZ2a9LaSHo/7BHVYzUzKDeYPgApfinrnpb4/hkDVhCzmBt+dsfZA
DRWUcdbVKKTCr9tRTycbNvE2bHvaxo0JoFzaGKAppCjOVsEw3FEiyE3QB6IOWx+Nu14CDgg067TR
QCZnW7G6uu1TK9jaRE5b0QiKyXOnCjWBebwOk+q7oobFTvNu3OtZ7oXISsoXf/LgQA1jsQMRu7PP
DSOJXB1V2bHr9WfbQ4lGIh0FFKfQY/r0qCcpqA4c+VLiv3rshqDaSE/KXVfa3z2X/pSF7W1Nobkg
Qc3vbb3cUcRam9ypU7S0Nux2HAWNrGasQsEsULbIdLgnU64B6YNOEQVQS+jzdHoGMVwWMpq2Ucvy
JHY9ib9AHWYDUmIeg8azfnGqrI25Uesxd2u6wwyCHYEoW0ToT+8fMZ7m7kCc5m64D3R3YDyKmLRo
R3YH9jko/NEIJRR/g1i+NKOx526EaisK4x1DSSol6YNXMBI3RMhQoOc9pJb800yehBdi6JuxNhv0
ubd9WBVwY9Fiwx+HqtY3tphoPFkZ3ZilPdx1IzEwNMUH/MjkB29d8yXJB+M2aL0xiKZCG177KjWc
uNIsdEuDuSboiyo04OhvwTPztxwGESIzX/5NufZqjm31ICnc6D6oyDOfNIC583GM0MXjIRJjHroD
WfDsB9vMuB2TT6Lyg2Omle5OOn2C3zp5d6xyeJymDXqAQfrSxzWXzn1RkfKhzHQZDZwF4dSxPjar
kr1kptccpU+hjFCl6gZIvyTUR6EjlCZwlg10+3paa6IOP3jGVic6uiTb4rtN+79e25aPPudWhCqa
+dduUn9rl2m6wzzyeB/klh9z4ENvhV2zmPbVFAI/rzvQBs2qmpmybdV0wy0B4zkYy2RXbdyOa7EH
1+Cuc0b3FhVeLFSUJKY6/TO2Cd8NY0aetJyQCPzF6YvpjkYfBvmA/F+aDvqNVxfTrmRtE1qpkd0a
uRbsTb13Ik9mGQhjDH9Xd4aIa2McNg1rbbRedUkkq/H/SLuuHclxJPhFAuTNq1Su3bTajOl9EcbK
UBJlKPv1F9yHnSoWIaL7Frjeh1soi2SSTGZGRmQ3udU3x3H9Mw5mlMFve9SEdxYoGBRxkOSABwcS
8POAa/NaknAmequXdObaF3Fn79dwsvfb94fkbL/4vHAS6gNYivWkK+LJTICHLD4Vvn5jWrriXpYc
uBdmhCskycaeTSkr4n4N/eSfJj9kzSFJFEGvyooQw+QLVitI2iJetVunudHsV9rvXf39t9TFWIQw
xrAzr2EBViQHAWHTIllt3/eBIhyVJa5gBUVxrDpSOqI+Cu0BE9Jto4iXxiixA8BgbeZI5ID9YXkY
KDKB2DAEfZeVXUXFUOk7ew6KXZUSqhiv3AP//hLBRaAQqKU0wy/xkp217DVdMVTV9wXfYFmGopen
F7G57N0diF62PVwS2KOvAsUcHe9S5GqF5ZomopnFhOWa+6eKPJjDc0JiK7+BGIFioiSWwGyIABpb
Xb/mXtOn0ZtcSpNH6lIuKjy0YV9nB/zHf2jC7t1OJaIo8XcEfijWg7gKLiLmX+Z0sLoUOgSP7Ryc
rBawdDr3J9oluMBNFRhdskycw4ZDNnG3XpG608XyKQgXkscs3eEAbVR4Zun3Ubp2HPDwgIdSeBAN
XWHWRQ6ka2VDargznnrIwCgOU8lpx6lT8LxBrv5a8turid8Ffe4+kvKog0Kw2GvT+1O+Fyb4mp29
7gEBJZqzwMRAD35thiZEP+t3o46R0fbwAkFkC0UQRLKXRkrEe4aVQVo8ANnbbVcoHqeSpcACc7gs
70WCK19+fjTxZlmIA+VyP3J37rsh3/j1gCUBlotOOvRZCBte0421qfwVB2jVh5OHGtTyur3nZQPA
AwKQdaByMAZhfipDy9xsgWp5n0ZdBh6K9x9ZAFv8/T73s7NFno2G9Z6L73tfC/swawofkhwkaPxz
0BIGkQzgpIV7rEk7NPHm0OdpnOA2D76gO7hY54h5KOaxnx+YqjNbwlQhLnXqYO3zeD4s9ouuP29/
XjoU5KJxiSGndgW8mn3N992FFvFYek9AqOKvndMD0ka7ulGsisqW4LZ5bbnNhKdGbKFDL5rT4ts6
6kBKMreMTFI7ISj5v24PT3KgeEjk4ILm7+IrNJamL6nFlqKIsxpUb8n9ktPbPHnbNiLzZp4IA/s+
ji04xaW3JZ616CMu99gOPjlVWKpQ3nxehFw0KFsB/sfVBeiGmM8wg9wqkE8poLvghTPeQkz/aSTT
PgkU8BOVIWHj+2Pu+2WDjW8Zv3z/Ww3Z+qR7dVTaCxI/uBiPsH1ArG3UeY2AIl//ocAYN70XVqD8
c9Kn3vy+vTYSB7iwJWwfzYeMBDHMIh6a2EqOYxPn0/EDJgDB/bdZgmPkL5ffzjJmmw2Wn+TfmL0v
ECXpCjeWLgxgQSAl0KHuIHaDO0vl1ohqsUtJuYDppiqyV4imZs9tn0P92Wp0RSpQ4tIXQZlwgILl
yEAGYIRLa78B/F3fzdIEkrrzoE84CrpKc9FAjfdG0IHFJ7FtEhG8LbcXhkckV/uGQ9G4FDsKBkJg
vIwaWDZG7JuqxEt/jjLtxzoke94206djOFS/+nf3IvNxYaeCLgg9nNiul77QmJmToqpC4nIMLeep
tuPtIcnWBUgGh0NLEMuKZIXQ5M7qlQQkto/t8LgSBfubzM8AqEM3NRRervFVTZ+1wZyaEHl2vts0
mg6BeXCT1+0xXHeTYJKAiUEo6aM2CUDD5SSVZErMdoEV3tPevczFzi3uyhR9gDsNIIqJreGiRcxS
CbJKJw/s/7CJNvGr8hcYjQ2HTCvsognjdeoUUYHs86AUBUMqb0694kVOyhqahd1UxoCOzcUhz39s
z5vk+xz0iFcSf+tBkvNy2pbUYatv5XmcDM/2W9sqoBiqzwu7BUi1eioCfD5roJSX77J52G0PQHIW
nw9AvMdoVTNjKsFl4Cb2bd/pL/OEAoDTqR7EUjuWjxsfKFQ0sAmHiwm6/L62qzzW+27X+78ZspYf
QMYDFv/XBr/jziLMqhi9ei0RArK5C+0RepV5gxrD+wN9lM0A5AXZNnQxRaGxpnPzCRd/Hrctckva
q04VtRLJhkewz28VhxsS2dRSL7PTMrFA5emsgM3+Iaw92Npdh36f7bWXGcLOAyscwN44YoT5KhzW
0gESiXGVPmbWH234w2YvshdVWVJlR7iMzc4D5mHFgCzjR13e0vxnN+48pmpyl20WDq9GtIeo8uoF
oA9dWtkrHhiTueySIAPdquo9Lx2JCRg12ktB5y6W0lej7HSXLFkM6ow0dPXm5Bf1Z8vTTlqjoi2V
7Rjw9v9nSziRzaXNSYcQDNeWGYRBmyYoi2nJznSSdb/tCLLEGWh8OUUt0iLuVQVfK4uUOdkIRhMk
yALkX0B28dvvtVuzpjsny/6Yvb6fcXyHiRfsx0T/TexEEd5Ix3v2G/jcn+3eGqrTYBXGeEdjdKOu
9vfga35CjvsD2eGLwQpuv/Zr4SdUz+I615p9v363el9TzKjUF/HA4ZAIFBpFyta6Lyu2MjuLIafZ
R4DQbS+Y6vP8/z+bK89d5jRNXPihvzPwVv/ArQa6LVRqwasBPg/B9dCMlSd9CrqIUQsmdBTm98YM
4O/2GKR76cyIMIYBUj7GNA1ZrLexZX3PXOtomlVkmC/bdqR+hfQiR3Xwqo9gh2ZL5fTcTuDdLOyI
2gPKGSosHP+IENbipY7wz0CHBYqxghEv9yFo2xJcPdYfQKxSXREEygaBCgKnbUEq7krdcoLSaF8W
Pha83tNyF9A9FFq350k6hDMTwqJndbWWrISJoN2n6c7bbX9ePgLE/DzKw6Um7DqUqswmXZB+a1xQ
tEKlYmH7iiqKGZLXRQCQ4H9GhJuG6iX0/FykFpC3dvpYz2817V5rTqT8PrQ/2KgIz1Rj4j/nbBsy
0vZpkcIc1V+TLAfBxtFRUb7Ll+W/IYmJjJrOFdEBEYNq7g3xjppiWRQzJgYblbbWkNDGssyOsVu0
+bTk86nVh71fDg+9XT13k31APVlxgPGFuNovfxdKhEc0LbrX+pnArPZPag1hkcSBGRf1dJz7NkRP
1v/lfP8qnZ8tVDAtg6tXmMR00Y5UWzNQoJgJQupBERwqPMLkq3lmaBqSGdcnDLn0V5I9uRABqFV6
8LKD88zJxb5MLzWNrjMyVDfTfZ6f2uYhaMNWhbiT+h1iKY5Ws69bxoo0z11vRhJSgxhDQood+0Dj
EFdH+c+CcOEbmoXyOMCwsUebcHpDY264veqqIQhHjrt0xPc1OBkjj/VpVJFzS9ea81+icR33iiiB
0nk1irOuhnjTtsN8fmqXr3WiaPLhP/Fqn5zZ4L/hzJ/SsqrY7IPW3whoVI+/V+e1Hw76iqf5n+3J
UlkSVsPy+nQCyAQJwGnP1i5sQH5gGmNUAMfQZ+th25p8af7OnbA0QcFcK+0xd5p3ciEfkyvOF/5r
t+ZNuAjQheGUhuYjQ2/cF8kPv/hCwZo+kp/bw5CagUwFMlmcNdYV7sx2GCC2u84ow1ZBPGX0juZm
2GprVBBbkTSVmgLTPE+IgBpQLAClbdo63hjk8Vq5AHcuJrvP3XU42kM9xT6oqhUzKF2hfwWlgCy7
Li0SyuxCB7Qs9rMVeoiLNoV2rcqiS43gGY2HLpo3oV576d5zieQMimZ5bLc/CigB1qMikpXu0TMD
gh+grZO6RWfmcZ56J85HSAL3xcnS/bYfyMeB5APoIHlCWPCDvCw7MLzgpCmmgw7wT/3+NBZCv7/f
5/bPjoEuX226JLhWyBcorHkqahzpz4dGAmjbuBKdmJTtM4/loKIGboJ8tdkRkdkHpufs++blz58B
yCFMQ6qcrFE6PmEc/9/3hek3575x/awtYn/aBdVe9dqSbj0wQnOaJzQliXmS1Rk9CpIiJMbXX6az
RHMNMLX7tV51xTxJvRULjXeEDTE6nf+Qs2UOeittEDvjRjTcENBHdAIbkTNNu+3pko0H6Ek09gNN
jaq+ELY2wzwlpJpQ6YW8O+pWFWhxVmc39KbiAjZkA7JAWaWjnIwMuSiEaxVNY6YzDq0uG49ZUr9q
PRrfR62ogNIGLpBCW4Rk467OjlO57oZgCdvKeyDJfASF3dFTUc3JHN2GdDHSaqhz41y4nOA0Ra2z
9lFCWabTG5tO2/Oq+rrg5lbdduOY4DZg36xlZ6n662WTef7jBS+3F63pUrIUsZUd6n631GBDf9se
gcwzAPpxAPRA2RTt9Jfzs/pLNU0two2A2GHz6t0NVTR3qnygLPjnDOjQq0ez1VWbAqH6zJiH/ZSk
JBycTwx8HOQ00ecmCNBArgKwSJflzJxwB3RuNy8gtCtiI/+Mt6fBnrcnjU+KGGugmg2cITROoQLD
1+1812auS/LET+NVtx6tYVp2WYIcam9Ntw2zdwGqnGkyvA2jyt9kIRtI03AwYRMjvSEYnjRdKwID
bIa4XQ/VNO8sah5m0zuZJnvppmC/PU6VOeF0Ws1q9psa5jL0QTXTfCCutgOSBAK7yyMw6B84pcDr
gLYi0CwD0sGX9WxaydiADHXNwe1qFm+tRdBbQYCB0EJnUOmAyXYWoCm2h7mENZF4JNe6yWFjn8XQ
mR7bIzi5gJLdnjyFCZGVVG8C22UeZ2Ct3wz6pU9/zsGvbRN8QkQ/5MU7zvmPNgvxsGXEqZwgRflj
ae9I/y1TaR3JhgCQGbI3nAUDNYPLBZnzrEp9Jydx3eJpYM93tvHc+KrGCdkoANwADyxsob4iHKLw
MiSIfEKgnf6jTr/N7ya+5qHm2feFU7RutAL+imowdBkBrCWdIo0tO0LPv8/Hd+a2JfiwE8vB9/vg
Bbh7Pfuj6z9dongXqmaJr9WZFTTQ+5ACrEk89Y/LvcMUg5Cd0OeDELZ6OpCiAiAIg2D3E/Qp2uJ3
CfmFdLhDuaPRVA911ZwJnqUtzeiZDObmIYJkCU2eneWozGiorAj3AMTVFiNh3LPsPiz6t8z2wxXt
JeTL+/fh+eQJl6jrDVmX9xiN3/zpILszqejhr1UgL31YPExqnePqaUli4gUnNt6R4E5LbrTkM81/
FfocjfUz635awc1gHCxDux1Vm0gxlf+iCc7cz/DylZUFfkDSRMu8S7NTuoLo4uYDE+lzEXeArNAM
JBTXs9IztcmkQB47RxsQV8XnZfcZKEf/+7wQDFZ90LUm2hlitPYWzoH87sg+MY559vbeYQCJDipg
YJw5kZBIkJMtQVmNKyAveFOHNpKboyLMvl4NsCUAbAYZOpCO4pV4eRjgvJm9zGdljFb5cMq/gXqm
02/nUqVleX0BGOBZ4lQwqBfbV9EhXQpU6DxgNZrmbVyeO+vWdBQHj8yEbaOnkmN1kHYUTk8bXQKT
3o15XGsMXXOQzFRkgq8PTjzRzwwIB+dkL7VFaxigFQuBcWTKuq3EAhImIJgBjtYB5kRYjcLwR7Zm
VRXfLc3nbnrddibJBAEWimIJYK54JYokcEjLTkGraVjrsg+ZVoOlswyDWlUjvb4A4FCgGHSRlgEf
m1itcdPWXYmTlQC3PVXJHo1KT2X+NCNQr/pbm737/X5pTTiZtdrtnM6HNXJyPuUqAhXJgliQouB4
UzRJARhwuT1mM6jmNs2bWCv8cH722aTYfyoDws9H9x96GBgM+MUO6JZ52G+vuWR/XwxAuFBqbfb0
tcH36+bb7NxOVcTm28J5eb8VqBxBeQYdCeBZEHZGXsysDWjRxohbmtNo3XTpiTSnbSOyqcKzG4ch
/iDAE9ai6YzECHKviZ2fbfDFNj9vf16yO/Dz/35eWIlhynU6G24TN+UY0T6qhp2frNEHjLiIsiHT
Aai8ePt6nrbmjV00sTfcdlkQDiBVyBdFgCcdCSgYTZ0XM/ECunRa6uW5llGTxl63zCeSl+ObnRfD
Z3tqg932eGRrAhZOE/rbUEq9YrqomtZxipw0MSV3sam9uyIGYMnZ14WBVO5aug7B15lz2+VNaOlN
2E3vbpWDESC/oO4LTDbI2C9nixhQ8KsaLAlNZ3R33CxLTNHdqdKelMwUavuYI5y+wJWLmoSOtiSe
B9qb2Nafmjom71+Ii88LAYmGi1frS3w+wf5oYtUxJXEpgAeQW0Szv8k14y8nCaxintfOFgWqA52q
LVq5HBQSd8FqMEVkJbXkANWJjCk3JVyBjl5UjlWsNIbPhQRM7saYRxN4lbYdl6/q5YPX4Gf6f2b4
cp1FoQmi0DGxYIY0X9puRvdCEJrOY6LfaVpsaSyalp/bFqUDg4COjg4yJBBF/Ffb1zVLVxtLP1ch
pE0W+qhVinNY6mRnNoTJg4KZTituI+9+gbB+x/zf24OQXCc8GwZsD2QO0Qkl+IGvuTUpoZUVm839
uj5r9XDMB3rSp16xPrKRnBsStr5XFb4GpB5IG6OcoM97VgW+kuWAeg7nNXVB24IY4tIBRq9swMDA
qTnNN907MOvGVkGhJJPlYMsjdEeF95oGCGTsM56mI1TFghe7AJG8+4N5bbhO++1FkczVhR1hrsBV
EFRDDzu2O4W0fGtV7MHXrx1E1FweDQwfnJ9cuBrrNF+AgoLoTGC22Cl+1KRm2PdGBIhfaHXvx5Ze
mhNOZFQPE1I3YAUl5GvnPATJvs+Otb3bnjUJiRt/J6BmxYEE4DYSPIDR3tZbMwMdugHxgS4CyuNg
QHuDNZ9n75sHADupX5Nmfr9nwyyCSU5iCMyisEcJQD9I7zZpDNKD6m0u/s/Pc2c5O9hWc6iCNiCg
EiV9lJucx0FxQvPVFo7OiwEIZ0Dv6CQIOtBVo9e73Ln0qOVf9Qy0HPsk2l4i6R510PGBXnzUFESA
OaIYUpQ5iNfLSn82tCC7Abl0f2PUHyiSwhfOLJmXs2Z5FPwKXCHF78BPGJWNIpKRblEcNA6oocBz
Jb6JLDBeD86ERoLupz4f80bhy7KJwpMRCWjoF14ziC9TRzObAFc+p+MbY3RPrOAOnq8ILGWjODcj
nAOsmmy2jhy+rplvY26/LMNHdgcASjpuSQSvYFu9XIjEc/puqFkep/Ru6U7zcdujZCcZxN59cIeC
pRJzdfn5frAKSi0H+F2PU2ebu64IdgW9pVl+Y1iK21i6Kn+NiQ0etk6boKYeUKor2Wep8xXaI+E4
2b+3xyRbFaTUoW9sIFj2xNMZxDoGLT2YGdnt70JX7Hb51zFfENEFXEmsUPlpY4GSA2jkxd3144P2
/iYSrhPw9/vC5WXOrMa7C4hqmz0HXncEoVQEth3FqShbinMrwtsR4oJ+a+sYhUNfD1r21fUUBmSO
BaEBCLyi7oT+C8Gxcj0fx55ia3gmaEo6sB0n1TPT55si0PaZVqiSLLJlARGcg0wO0mqIlC4deaqD
xvIS7BOEa+GnAU/JbaeSjQfyY/gy6P+gAi2MR6/00s7RjRjP7NYdH3wwYKN5NNjlv7btyBYGhyIP
xPmlIqJ4nGEt7cFsYcevitAdspOpNQ++o1IlkM4XNOEhyMxzFKLclgYWu25uMV/NPRn9MB9cxYTJ
DYA6D/Q5OLpERQAajBWYQ2Z03nTZ3ofQeKFSopCFk0hQ8P4R/ogQgUJr7hfe4s84uzptV0xJONhP
w5TtwJ2jGIvcEmI9tA0iOBYxPWlv+L3PFsR7kO/xqnAMCYiGZldxvavMmJc+vNolSX0PZtIJdQdg
n1pAu2nfH/35y7aXcW8VQxaIiqJGy0UUrlA4DXgPzXllPIANmXVypoNt3KNx3R3w4o+STnHbSzoi
EUyc2RNuMZpA0QNESmm8IFCuAVSxugNIMOowP5QgHd3lgPnRD2QYLoyKW9ZtsyIDFDO2yqgpd5pK
T122VT1oE3GyOBcZXuHIMcCiaRkUPOtB8JCPy65u7zJfJWOtMsJ95ix8HfXFLUpQF8Vr+zp6HdSn
brxF9fiX7VWkEYFORtMyGjCFmbICc56Ih8cldd/Y+LzYp213kw4i8NBGhhwDlA0Exx4Cy6QBNLLi
wcofh3m54TjLEeoP22YkrVdIYUAjmYvs4HnmCpOlLWbrg80Sdhqth5p0cpu2ycHSSLw6c7QsvJpn
R3QcQggZREMy7dzy/cykl79BuFldM3cK6rRZrAUHX79bRlWBV3YTnQ9S2EuZ7eRBZ/GGoumuoG+a
XR+81d1BnyG0dcXBJ3MM39Dx2IB/I0QUnoTD3HjNlHgI09lpJTfezfaCyfwCrX/Q9QTl2jWkjd+2
PnJbaVwb1dM0uw+aOT31aJbYNiMdBV4C4I7UkeUSOXXbFWG5AdAhelmX/kAKzftjdk6uemnKDlWw
e3JZa5cDLoSVh5zDDK4kxNKdjZCNGse6uQnKLExBzJk5086hL4OjirNkd8a5UcEbNGZWzGRGFvuc
8bHOAP97a7MkynSVL8gWC5kuPkAcEwAYX55EfZXUoOECsGfy6UOmoWQW0DzKg+Hn+1frzE4gVKrR
zrsO1ogeMwhZ7NLZ2GUqpifpdcTV4JFKN0Dzeb1S2pyY/ZrFs+7eNWvzklT+Yz1ooT6mMQiBXsF0
C6yoGxMy7LSi3W+PUDqTyHwjeMGmAmjvciZ1f1wSnSR8zbJPqD3GUFg+Jr71kQsKnNceRyGiwCIe
hyA7mYGBnSCW3Cwoc/2Z2W+vUSUmJYOBV4PjCJgvztsgDIYW6WibXYmuChN6qo52s/bTEXLyN9tz
JvFzmHGhho1wD+TbwuZKQdxYWSbmLJ89FLNnkN65Uao9pcOvbUPS8YCDgNMoQA1dRBiMTTbllKG5
3uyKm3S0jsxwIrN3FVUWyZmEoBsYAPCNQTjLEaatMmxQOIFCK9b8U5odVaV56Sj+fl5ksjWzuWDm
gudXo4EsdWGh7/0cTUNxPaisCNdDDXxrmhNQKvROj8gkCDUkwJZaFQPJMpMgBQHdN8TFAJUQ6WG0
DjSgM7KucTF8DbTy0I5JVNrNrnDWcAQlsEFeDLMN7fxp2xckV+2FXSFuSWkwOQ7DIjlopMtoBtrU
zwm9qVewsGaq60PmERYGB6IlePrVC3MZ51Vrx0l7RLnnn7Kqoz6fPr9/PAC4osMKf9FILWyigbmT
6drQrjLYt27o9joAb8EP4Mp3WqlospXsVw/taPzFjDycJ+7X1usosOFtCrIQRPk+xI6S/Tqgw279
QAmZH6IuQJ8gDkJ/3eVpaqc2cvEUqYxq6fdkNU4DwDRB6+y35+7fPLTwZrqwI9y0tcuGhqYWUKeL
9pBoTgRt98Os98e8fQaf3NEyyshOhmhEgxfKTqfeb6KZqtoA+Lmw9SuEc4MVEC0Fhy1uR2aFNqNR
RVAxn+/I+jVIppDo4P5Zn7eHzke2YVPEjhW9UQFyhcDGc3tkCj6lfhHNA3sYOvPo0Cl2mSJRKNkK
HqIM8AvicLym6ZnqomV1g/ZpeNiONP2uVz2AFRbEIQ1tYY0WCxDM5A8AMYcu+/2BOQOsATA1UJfj
5XPplQuxmglZnjQ2alAI7xYoVhm7gLy203H6ANALxYC/tvhgz96IzRRAm82CLm+y7FPrzitf7FmR
6ZachDCBdCp4fxBMiLWh2UTpIQscPEOnO6M4lOQBfB32o/eRItSFIeHIHe0uTQAXwZOgGEN9GMJF
j4vgKS/va328rbwhgtZKVCRftpdL6g9n4xOWSxuM1E54edUKntYGajU/tr+vmj9hiaDATsF6hO93
+d4zT50bgSV//B28n7mR95rgfxzShmKacCO3WqdBXbTC9LleevKX5Esz25/z0WbhtDD7pgCVbvj+
oeFpBfU8XM1YO8HkpNd+480InAOnTj/5S5DuMpyVnCO+jYpxDQ7BROifbaOSyMPDPRaAjQoUlVdR
WtfbZg8xLxiFCnHT/UBJ80eSKu4wqREkrlBCwFsBfy73VW9AuAsM6il4ln6wQAuL+TNIHRXTJ/M8
MB/yfjgk3XBdXhpx6pm5/YJnVVL04ew0oerdJnM93PacxtlFeC4GT7Xv9RqAjVlMQ2++y4M7u0WF
5+v741lkdwByhAYEQCrim8ajaAehRY03jf5WdLdZ+/5GJyQh/hoQechxyNnTqldIe7i/cm+fVpFF
QK8TmmU0O7tt75KuCQ5tFPgxIvCEXK7JQMo+GFiKl7x2q+19X/GWkfkV+tBxr6Dudl10Y+BSGurW
1x5bF4Q8S4M+HJAf3g9TomrXkkVhZ5bEihvY9CyWUiAHeKvg2j+NFYsgMRqWzvtRp5DJgaAYOo8B
ExFfTWzRE3dccAX5KYT7oMbj32WrUSvicVkgcmZFvLUrpwyGiueLPL98M63xEx2ck2k7LynxT4h5
o4D82vYE2VK5KGLx5JePp5qwO1uTtd3i4jry2LHKWJiakWUr5k62SOjeQ8bSQjXmilfPXSkBwAy4
C3NYQ0P/VBmI47w+9I399mBkhlC9QD0GdblrJepRK6dipjCUOM1tQtMkzGztCJr3XUrXDxTkEC7w
FAucAlLhwuGZBu4IxgW0q1LDjKDh6anYziWb9MIAH+1Z1BOgbcIZdTTVTw7kFCCSMH7gGIAFMHlB
ycqDqI+QiVqbNNFoaqPjtoDehF6HCueSrAfgCUARcgk7tBALI0idlTF/5Pj5bClDhi1KTS/y0vF3
13/fXnrZExpgTv4igzujci28G6q1IEPion6ZjMm939HfTjtEGWRh0GR5StM1HrviNmjsPaOjKk0g
ebOc2xZPIbecczulsL2izGPN9xXwhZN+x7RpXztvbZdH1qQ4KWTOgTsPRRm02PHM76VzlMi9BGmJ
lG+bQ1JmOc56EW3PqORkAK00fAPpfsypGOD39RTMQdKhQ9BzIgQ9oT05uzJQ1WmlZtAkwnXVEe2I
uWvUIudcJyvSa5Z7awxG5PvJKbMDRXwvmy9UTZDp57LqhrhbAQxxqcYJxS3v1KdQYVFEOZKTG3cd
sNf/JryunkNVOzY9vBKFGFJFTntMxhP4yUbXDykIayrHU6yOJOjxkYxEXgDvSDRgC1vXqtpe72uL
4JlMo6UgqKSD88U8eVl66rz9titINxd6VHgnPMqBVyzclCVdWwQtiXWahho0JLMyCLPRwLE0hSaE
aYIBmmO/K0f1LPu3yV54mnO8Jk+yQLodfy79HMlQL+tN9C4C4+bdAWxVhlnX2XesnGdwKurVzrUa
H2UwSqMEeU2oPg0kHJ1pufXdCoR3bn2f5F3RhSzzimdQofRosnaDfUv935m3NLfDZM/7BvGrImCU
OTaHmHOWN5yyYsRQm/7g+H1DcOuRV2ovwFDZuCaoCkAly9ugMe0/Q2LQ4BLaLGAXI3HrBnNI9fym
b/N7Dy9Y+tg34wmZ2PtuqnczJKygdnfQnPKmh/zmto/INhjQW0jGc0o79MldLpRbt+kIGqAKbAns
OGXaKftA4RGCAH8tmJcWvLkZ1sGDhZKGvX43qJTeZAuGCAjhpI9/8Cq6/L7VtVaJ7VbFQ7XeduWr
DxqK1Pz5gWnC88EGmh2cHSIfV2OYpLL8pIqdkZP/7EoVvkZ2EEE75D8Dwp2bt7aVNQQGgH45DOWw
nxYoVmG3/EG96Hbq9CpcKi3bbQ9LVplGdgHNl1zgEMVB4TyagX1u/SIoQXFPI6sIotQFzxX57eR1
yLzbItkHI6Thy4PX/soBMdo2L1u6c+uC8w3lWDtO4qHRrblPumBfWenB71UgDx4Li2cRFDUgPYPn
Jkhj+a84C8iAt/ShFJRWyKH0IaiUThCfvkmyFvwkpXkzIS9AeMXd9m9Xc/xaL+adPxcPdEh/b49W
Flb5Psdm84ZUHI2Xv4NBh36oSA1HbdGcbAdds9dS1uzBwTaEWWpRxdaWzC4IvzltPSBbuN/4vJyN
W6sri/UBrVFeriNgBqPcezbG13cPCsc7Mh4ggMG/xVb+QK+reZlxgfYFgE7AB4bMhZD4gMgUAsHb
tiRn1YUtYUArmZ0qSXwSG9XBDkJiRtvfl+xBDAPsHjy3C7Ve4dKyBjT4OTNaFAvrOTecfdLcs/JP
Wz4M1T9QSFZYMyTh57k5MRZIhg7g7ATmfPPJAPdze2OARDYrHxx9CMn8kC8QHvve+Mg1Li8sfV7m
eVdDj336PiZ/avegBX+2xy+d37/jF5N01mCtI1qMy3geD+uTMd5sf14xvf+eRWf+aFsQyOs0UoLK
RIuC9Yn5EDB8Gulzmnwp9X+2jUloiRAxng1GcBavNvrRDXJYA0H4sn7r0rtm+UfXfjf+XZ+wUEvu
StqHCTMjWjyW7AZlobC2FfG+bA+e/wo+5Wdjbg2EL7jay1jrX4YmLNNwVVF2SI4VDJSnhFxe6vb4
tJ+ZWDwX2uI9Vo04w95ZtYOjlycSmI9ADZ62J1U+mr+mhA0yQBHS0SuY0su7quijBWphKnoiSYSM
ZAPgmaibodAtJjcBXWvy2sFp3fgQ/3T/CSZ/t9yXUZ++bQ9G5u2Iw/FBG41+aGG7nDcye7jQfFx9
ZXFooCW53/68bFnOPy+EPZnNWGdaGEdbnPJyp/tgWgXY4bhtRbYigCnh+tZ5t5dYOYVTBMxiJomb
bKeXN1N3at9Pd4rsz5kJwb/KoF8bSmGC5vauTB8oj+U/IGAOK2iMAHIdnVi62HWnt+5iT4aHB0OY
e/dp+YGrg2O5cPPiMYTUz+Via34xoP11QbDdDOH8CTQ6ioekdCHwZgDmEq/Iq8ZLe+gLp9UnPBvS
CvKDelSO97arOE1k4RpiRLRD4tmNCqQoWK8b5rjUKWapafz7wchvqA7Mt7NGDRSKkEeLzFY72n1q
hEVbv3RuHZmQY952OZljg5YAyoNgVnSxfy6nsrUn2kxTVULaadAP0BN19hBKqk6kgmgoc8f65QP2
EHUDAIrnCShCLu2NdlDbXVNWcY4ZXZCZOY7ZNxSqtq0YstsJAIf/zPBhnx2jvD3ECmZQOhSTdz9V
buin1aeSZPva9u4y0MjoGdnVSA9l3nprNebNWIMl3x6/O6x4Y2b5acibfWO5D27rvyp+Gz+KhAgW
HUPoEkcDHKhBxWwvT5GZ+pKUMbK+P92WMUSu6LgdIIV2mxJwjYzEJmGrL5DuM4p7t2+P4OEeFd4n
XfizXyHcZYaerCZkhnFgLmnofVl1CqnrPuztzx8aLtybN+Bi1YXNmuF6bqzWKWNrKR406L7rpXG0
MlzaRd1Aizr75M72c+ctj6SqP7uLKlCRD/Q/+yLSr8wWcMaksB/ML9b8nFqh3kEoTeFxshMDhTXc
ch7fS+LRndOqbZlNaoyyjSz2qUYftZ4ftudSZUQ4vHsbCsZ6mdfx6Pyo2Ukbf66m4miVXdicOxZ1
YsBpruqsbb8EXpq6VWyizK+394sWRLo7n7Tytu1cxXhkEElAWP9aE65VMLjNdlt7Vexl/6C0gzat
LEKSPBwtdLkXWZR2oDWubm37AU29ihWTHRHntq3LI6Jp7UavTNguBies7JcxyCIQ24YuNl9ffEZt
TnGpyBJ4F6MVtpyHHICedX4VJwY5zD3IQvUXY673w/Dk89b0dm/YEKgZVErwMrdxXDPglEY62qKF
nMrY0dQrV4acDZpJfOt2Kb8bgwoiLHMcJPzhM8jccKaQy+mcGq9vlhQnbrt2L6sT3FW1cct0F9Ws
2bvJEyWGQ3aMnhvkoz474nuwRdMJhOTx0B3yNgRR7Wrtev+YE5CwhqP5VLon9gEcKjYGpFWBcwVQ
XeR0XkD3YCw+MIJeWUVm+V3LX4iK5YrPlHg/8HCAl1TR6y8WuS13HSZwJABIrkXkSM399iEi/Tzw
DPwKNMyrNqOgtNPedNEyRcF0VjUPbX/aNiBzN446/Tf9hYKC4AmlywK25sBrjs7zSG+0/jn5H2lf
1hyprmz9i4hgHl4Zqlxluzy1h+4XokcQiEGABNKv/xa+555dxnxF9L6xH/rBsSvRlEplrlyr2Iha
1sbw7mlBVmkgCTP7/LO1H5phKnwL4h1mfV2JV49sZJnWfAOCofm+ehennvfe2e+nEzGbXGAINYjS
Gt+JW649IAmETg51b3UiqVT1eHnW3ttTlst+bnPhCwsKRj1GAAkGSf2O1mUEhqF91uhg+S2TEvTC
GTLpvKIxurd2Dct3qUtipJ2RbMZ7yq/vGVURwd/8obmphvwG9CqH2mljjCbKh/xXYZcJMfn1AAo4
rWKxz4dD0wfXVuodmO0meqXiy2Na3QkWPI6L1zt6fhbLBAS6Apfw3C4pDrxJvGZf/T3PNlgxkMHF
0wheB6ikjyuFKLlwfNKic5nHyCJp7sZpWb2izgwsy7MmusoyAfjxvev4oWMdJMh1nYHuXO2Beknf
Pwzazw7Ebbq/NXurm/CfoS0zjBb0pNAgAXQ118DvD40/70s23bf9fdoMEd1iVF09UmfWFtuvSkfX
hGYhpMUG8TTkMhZlufWsWk3jnE/m4s51J4AugwoF09Qtr+reDUXnhKXbhYTYBxd8gaxWb4BYPNsm
2xWV/0AddFE5VpRP4EUc3ZfL+3NrzPPfz465KFGT8uf6rUfAyDmgdqU27vzVE3A2q/Pfzyw0UyrQ
aYJDbfRjKNMrNTxaW8D1rX2yOGXuoBHT41i5ohFRan+RIOHL6EGWYlc2P41gI27amrRFNNGXg9N6
KQ6Exq8tKIAUbCPZt1ZuxJnGyx5cN++V9Y+TlhWgLFYBliUz0QXbvaXFFyQs9PQ0GQ+1OPnOo6b6
kJXPon2tKAtpk9h9GtnWEFKxb+ib0fwYpl3NNsrXxjyTn1z02YctnA2RXpUxiQ8r3ZNoithHO0DW
3evyYPYybi0A9pt7bv5Q7S+9/i7YLk//FP2hFl8v79v/zzn63xkCWeXHGQKrQW0QCq9HlRExzT1N
gBCGxKh3DmIfNehhDx6izO5ibRr2CsJ9Nj4XnNpXRqofEcT8uvxBqxMDsS4HAEAgCJavHyGh0NZK
NEn3kofWcEAbxdUI5bve2bj4V8/TmaH5LJydJzVy6AVOaDayTXmsUfvu6+6ab8ofrB0p4DHRHQ+C
NfA7LI7tVGhpnlPc/9JxInQN9u4YtQ70A6G0OZJsT9Ot5u/VvXVucnGKlcyzTnXw9rQXEeG7wP82
Idc9BA8l0aNJRw9KmcdT/zaRHTqhIlObEnc89Q1C+mBLXmL1qQLhMge00cByfUJqGIEG+c+536pW
r7LdQ5Y7rMYr3t45goSi/W4Pb1N5f3kTrTmWc5uLGXDNnBpidixOQK7aMFf51WUDq6t6NqiF56qb
PjVUiUE5Y5uglS2q26+Bq4WqH2LDfuLZ/rK9tScRQkgQ51soWH5iXx16XkyexC7qWrIXbIrH1EER
aLx155aY0twY3vr8/dfcMlKxTFFw28QOAo9aC9y82BjO2tnzQFqP8w1EErhPPp69uoSagafD6ZjA
EDti76DDmdS7y3O2fg7OrCxCBOxlm3NgJ+5bgQqLfLTd67oq92DXmbqnWjzaxV1q3kDJPfTaLy34
edP+cRp2VXW4/CGrm+XsO+bZPvM04PkwtXTAdwh1U70ERST6ULeSzr9xva0xb83swt30XDeh4Qtb
ef5dow/C+QX/SchbKVsoH74w536Qe7f45rO98NpwbiqGvOzl8a4GulANwwojoQ5g/2Li1VArrQHx
071VP+jDsy77qBiuisIJQZMcBSnE8jw7dN2HYutcroFnkDiYm7gAWoHU8MK0r1pFQNKH5io6smSw
Df9xEPJb4bRVCNqA367LaKLnRrpz3KEAGLv4Q6TZPXFS/xiLfitRs7r02OWoXKANGXiKj0vvjZNX
9XNDXmd3Ccv0+xyinRpeYaQrd7QrYy62Xn8rBOEGpuAfm4vDBS/cBa03JxZ05wQwVSJKM6F1l/i6
3GmDiO2quOur/vtUpFd6Q2K4yrgdyI2wzPjyTtga/mI1XF+Y9Ti/BGzphSAOj8isY9hBm5kmo3+l
t6+X7a3u/rOhL06aoYlaEybcpN7D76N3HspAf6RHv182szWsxSHzRT7qBZ/j1u6qtoKY8pd2gAdL
WZTpKOZhr102OEeDy2jxfEkX95lTswGqBfDHJKufUlb/qqbpkKdNWEsQGtutHfFaJCjOXP0Lu0i0
61CgRyPVsvDva9ZIIdaC/FHObw3ao6ep/QrxhqSi5bWu1QdSqtgT/6IXM8AT37SQW4LEyRK51XjA
dho1eqfNoLwiqjkw4AIH4HFax9mY2dUdc2ZqXuoz39zkRpPaOQ6LRWUiDO3RUDwWRbUBaJoX6NMC
omPGc3R0sX6qVVXTQGymw0xZD2FPrk3ANaqk20ISrd7bZ2YW+6SW3Gy1AGbMdPheavafovE2RrK6
Fc9MzJHK+YRZWVqNCh4NNJK3uZXfmC2noSYdARAfmh9p96pKmTQSkqiXN+Pa4GAYDVQmGLqA7Pto
OQNzqRh7SCA5XRlBkCRM2UZYsmYhsOfUDwC4n/sNxpYXhrABKvbqw3Bqi//jzy+8U9BpBZIT+Hmt
+ibJ93QLOLT6+TORKLAeeGwsC7DDqOHzFWDraHI/kax7wBHaiC/WjgvwBP81sRgCeueoxQ2AyG0/
Jk5UiSjfmqW1DXZu4tMyNwPhDkfUNqTXARjLvFZAeVzeVZJHhl3+xjV6p2VddHl3rZ1QyHjOhV7Q
SIK+8OPuajKVdXWukE8iyMqpIbEs/mLT7AQA9cYkfjaFXDlwd+jQAGwN/300VUOHBKTYUNzDFgS2
knxjiET61HtoGt+NLw9rJRabE/MIsy0LHLnmEhmgkUoFxawTBS7xSKlfgFiEShah1uz78VU3Whwj
5HpckhTa1kt0daDggnQRCAazMtHHgXp8UKadthCNckf0qAIrHelja+0RoXVG6IKrZ8vi5/2J0QIQ
AK0+gA7NZX1qGoHJbk086tmoPYPwGiq/JRI9G6mD1XHN/O++B3gsuoU+jisdVcoghwEiNwllVu50
CTXsI+XBjSm3SOM+HweM6MzW4sS5rqYCp8NdWHoFeP+167IyYyGDXdulMamqRB/YQ1eJjVbS1SHi
7p13DPSYlttGlW7rgsUCTZjcjrt6Qk9sNoYBGY4lgzbh5U26tmrQgnMdQI2RfV/mfFQ6tU5TgxPI
bH8FEkhRnHRP24hlPntHVNmQfngneNQ/9b+YXWqwvEdiyZFqQlKLobjHtriu1oyYM3R/lunAHlzc
jp7J5WgPCJga/wndHKFTbfEprM3VuYVFwDKOTpl6Mw+LAuVP3QAhgOiPpFby90sC+TUAhF1wK3+S
l8vMFC0XHJVDlR6ZdqjdcBo3PO6qazq3Me/Bs1ACxGOZ3g2IamVThFMA+YyXqpOxW+xTPoaj+ZAO
Jzn1oWF/uTy4eY4+RmOIIM4Gt1glUFYaVFl4lhRWl7SVHeb61xxNra0qUcYUIFfY2hfrq/bPdC5W
TRuMrBMOLLbE+cKrbs8EjQvQv22cpJWcx8ehLa6x3OuBJZcwVFV7ln3RizoKmivD/JPnPzpaxoxe
j/YLuiBD2zpWoBu3uYgsfvDyp8tzvOZAzuZ4iZVpIHcHiTeUKzy9y0N9dB7Nmh/Lju44Mw+XbW2s
Z7C4ZwjL/AD1e2T5g5Mhb5DeD/QyTJHzdNVXb6vFdmvfBubHfUt6kdmNg+efCu5K8ls3OzQtYcO2
PznU0dIa/Cb13D/w0xgfLg900/Ti5iGQbjHNcZ5VFuvNK/DYpP09BvfCx42efrXULVRFQnek/zd3
sIRkGGhHKnMNQw6GpBIPrXGY+MbY5kN34VAuO/oY+d9DiajopbTNQ9blV0UOfXBOY+5pGydl3VP/
90QGC+ejgslKbR8zKYw/4CQPpXi7vFZrF/f5AVg4GT/XnCLo4EE1yw1zDaxPA0h4BRlAdZFf95p/
4vZwP/J/gQWdXQAe0EjBYXxLUODUNYVWUUQnlp/vSyMPlVHteyGisW4i1e5K80gzEg/VrrCu/XGj
srW6jGAhMMFygWz/Ej2tDKN3pgoOKNBPUxq7aRk18snVvkiATy/P8LqpubznzH2aSzhgnRWtEC1e
CiNI8cxoaOIm2+du7GzVMFb9C9g5/2No6ctsj+hTMSMDUpDVGC9tI8IZ5FhlN6b9x2seLw9rpWKC
BTwzt3BnzKmK0qlnLc/gidbAzlUN5Nef3faoW79677Yqrka28axfdddnNhc+LWvAKdAgawaCXW/P
/BuTOWE/3DrBRly5euzO7CwcmLRyPYdWMqrYDjKAL2z6dXnytpZqtn8WU9gF3sbMxDi6qUt4a4YW
8xJPBLEEdU1nNnHeoaZ92ebq5X42pvnvZzYzGfh1DRX1e8e9yqEBT6PKii+b2NwTC3dVM5vrpMK8
OUrd1T6Js9p56C1yBEFiXOEt2er6HiXwK2OSG7ZXHRlooVBBn4E3yzdVjVZcHbyScGR1H3n1TQZc
EERw8qe0EDs//dH8vfwV9j/Kd+B5RgkYzXkf5xMYazMHeomAm8PYNVXwfayKGHm635fndN4Kny4c
1ArmVluoRy2LUCActIVfw1PRoo3G4HvrbdRBtgwsxtEajVBuhktz0KrXaYSqu5v9uDyG1e1+Nob5
E862nq8VY1/VMOE4MrTIo6/8fSZY2AwPRvFiT1vx5aqbOLO32OpF6amsbzBnzER26Us+auEY7Pim
ePzq1CEVB5pqF7WgZeYgT8VA2glMEwWPIB2V+vvL87Z6ZM9+f+HuNH0oJLQ4AYjyo2x8hOLWVsS/
NgJkXeYAY+ZcWLJM9TnYPwPpYQTETRoUWPQ+/vsxnFtYjIFLjeel9HErgRkjwEBsq92jrHnZytol
i9ZYHf03Ptp9lvhIxVuvGGoNlyz4RMyOJ3L8qmV9qGwrKvuNQH590v4xNn/M2XZu8GovzB7G0Oq/
68id5m/JKa5aQBoA7b7I3HwCpQ+sDTrquwj7iiCsOFB+XXh5wrYsLJalJXSo2OSQ+y+Bei68l8u/
vnYAgQEAcS2K5wGIFD7OUOqB7zUDJva+DxvtSo4RCqrTVp/DmlcBBaaJjAzqL58ahJUt3G6S4MYi
1e+2gnMkJAKVZFjixNdZaBUbcI3VPeajxIRMA1rWlqc9YNlIvBH2JDZWyr61hh0V/ltj2Hvpfr08
gavLg/T4LOE4V2MWwVUDQLQz1UgDMeNtAN7n1+WfX10ftHIj/Q59GohifFwflloapSV+3h2dRBum
WNkeiNtJxMYNS2uLBGYGxPjmTDG8DPMZqtYm1xERmMKJ+hEcg9pt3Vy33TgXIU95Xv6LjQ3ZK7SM
6zY0OJbUHVz6goHME7mtOhYh1aPLM2euDgjpuXfRillC6OPUBQ1N06opyvtCch0tDBRV60whT2w5
qG1Oo4pbAjY7lF5fDYDav4ka3Ae5k7KEKgiHV5lQ0egMxn7sizHRQPAWote3Bb+JHO+I246hytBn
mwbGL7uRDZrx2jYG8TM6lbRgQqnY0mOqcf+raFO1scPXdh3qou6sXzEDmBf3ZlsM3HFBPXyv5RBI
0aG6hv2xVSBbu9TOjcx789x7TlRjimIC4RlYWYQ+Uqmj9S9c9LmRhYuWXkfARgEjWlj7u2mrb3V1
ovDSAlQOr61PJQOrDsDhn3clSDvc/qgzB7IlSis2IrO1U2r7ILKaRck85Gk/zpQtOzsDsBBdn3px
1KkWVqJO0KYUqtbeODWriwK6LLRAoWoJFqePpjy/z0Ynd4p73W7l1eTSBvy7qRfqXkuuLp+g98TT
MqIF8A/s5mCddsGX/NGWRT23pJqNDswBTUCOwgmoJs+6c+waShK5P/qhb9UT8HcpT3qVIrU69f4b
pvqrLoc60oXdxD24jw6eJmzsHaFC3Wkt5EeD7oTbqIstXQPhztCNb5RAMpZ0nTyik7oLM9RVf6ZS
FymIpTr7jtHhqy5kfh1MooqR8rATnxJ0S9rcv/VRoolU7nv3Fe77yJXNG9gqpsdOr9XesfgbUjPf
pS7LRyNDp2UBmNG19N0yGdD8A/IlPHtk+UOXLNsPqpgpcYDwqqVC6sucnkTeFdAw5ubN5DlpOOjE
CaFSdAL5t3s1Np4TDmNDQ/TdkHAQ9KseyG85aFYioCvULi9fqumLrx4aoAfBdbIH4ZnclR2H4Eut
wjwtxngEegnipr0AaZKMmsyJ0gbKYJ7h79ugqmLWo9PSaiz0RdtIBzYWbaLeHPyjDxhYxFCh2hVt
w/6NA0B1HKA6tGV/ZrzhDVW8FHgMKrBsmF0VKfu1ERuubO2yPjcyu/FzL8Op2dMsLwCp1iMoJL+Y
NEhUBTmZMdthxTfOzwpAeVZ6g26tCfwj+owW9uiAsQ50KO4LcxBhTdLxPsi15tC4QXrdYFNHRi6n
xNPM4Nrgev7UM1SZolafxlt0w7o7ixX0OOHxvB8yam3kTRbH20ZtFeVN/IPaqgfHvvC5bLSGVKv4
eOJY2Fo/dfY3W7GNq3H2EWfn+t0IinAoa87C2RDV+zjlPtBrnBaNPBWd1uLJokMbptM7bGHPHI/5
0GivpW1nj5ZbsWsbfF5bGY41rwz8EXJ6IF7Aq3zhxFrql6AtcOm9IV/RSZY+X3Zcazf/2c8v4abU
QKlA5fh5SY5sOgLa6jk70SYW+VmTv1swC4Sfug9guYO2VLxmlgF0PzU66IXQpU7d9D7zslsXVNec
buGK1m4YVG2BYAJYF+dxcU3yoskMHgxoVZ6x3jV6bO04b5ydxjec/ntJ8Wxz/M+AziwtzocLvWXU
6jgsudldwUc95Jp5SKGH6kgSAcUblz0Ng368sjyVjMFwyk3r1c2nyJLt1UCrWBvNeBy37tjFyfjP
d723veFwIG78uGlzU+/TMR3pfef9tO1vAf/tbOknrbkiEB7MnXXvJhaHr7YMydpCUjDpfx/6pyy4
M9tdWj5mYLO7vEO3LC2WM7NS1YwdLOXtLaV3gu+8CU04Ub9FZbQ1a4vVpGDvzE2GWXNsGQbVYZjm
9uENf7K+OTFtc/CD3phFnNArAvrUugddC3LK6SQiD+kP4h1QtNuwtPBc/9kE/1haeC7N1TuSNrCE
bgs9AmNIFxVEWUczLcgutXBFkQYSt1mLC1KXKEVeXra12QTExkUGCRWJT8GXa6FnUAasuJ8CFVG9
iYmORsjy+bKVtUG++0ZQo8561IudTuu0LewOiRhiu3RuhB2/4En7k/qqCbvBdu+yiou9gfj/xnVr
Z2OMK1sTWGe8LUBWg4zpcjFBfNWCb7wC0ZYDMI8p3BuVFoe0dq5Y4b7WtpZcHu0KPRXYw5AOBhMW
yC/8pcZWaoHJNhDZBIgZtPHK6drNXzXP2BX9CWgYLa2SPn9jQRd67M9ojxHRj23307ee8DAKsVXQ
U03uDH+LN/HzJYKAF2o7eAvPz+Fl4QmagVqeZak81carKNvEZW+SWECO/Va9fWyDx8vT8HnaMd3z
ve9ha81E0h/d28TcUtNsXZ5a8jhWP1j1lYLcuzLKWDe+Xzb1eX99MOUsHsZg5e4aVyp5KqsUEJxd
UCQlIMa+98yzeyZjEANeNvj5usehQcM4UkwgFkG99ePYDKqZOeQz1KmydoWI840rePXnEc+DhhaF
u0/ppZZKS0qHqlOX0bgx/ljp0+XvXymTYwD+TBaFGiTyFYvFodCzQ1JWkyc+3dkDBIXMgyZfO/9U
Drvevq/s33R8kM6wcUusDuwfs+9FnLPQuFWABbRloU4AurnBY/4vAHVg3QYmCxBFoPmgTPhxYQRx
aN4WgO+XQxfZ7JqQuVdxr3UvGxP4HgZ9jCo+WlrcQ64reU7KAh0yNbqULQAAds6o/7Cyzn+uIG8K
koTGfet8rzhUtLUPpe22MQeT4bc6Vd0Pz2PoMnbwefrk9bsB3W5oPLHkrtL7FzyInRPAWqBZIKWb
ANfuPWdp9qvknsMjopz0pwp0Cbbnqd/5lPE3i3hfCt6YUdu79T5zbPGlMqZiSrIiIHddY5p/yJiJ
/srFq+ca3SfsWRMdi1ruQtRwTP0bUrXTI6uqDukgbXjIfe0l98rgAUIhVRLQRt9TOSE7lNVlfhoz
t9uj5OuUIYQbrMSr2taPBPHFQfQlGK/dXMNLmgO+SM0sCwWwuHtLlGhu4Bo0KzLb2rV9yq+rfGoP
heHgecyEOtrumB3sBnddoYZ8r2HDgNke/fI9OBB2gjIzzgYzvTfweEFdBY1Ipi1xfQx9H5kWyYKQ
O7r/Vg80vXMtNbLQGR3xY/RHetTVzu/4nzTovtuAXo9Eu1KFFXugk3nMC7e77nXxkGuDva8nxg+F
20xJ3gD7hO4UHQ9WJiPR2kPkgbfpLhVtd+KoBn51TKL9atDHsiNTIZ7sQNOuVcBUJK3B+8bcuT5D
hurO6WS3L11Z7JDq6vEmpg791nHDf2gQA4BXi/xSoPTc9QqJQzAEk13Vsj4xg9zbKeI0UeCl4xFl
H8gOWlV6NeZBi7c6hBOAdwHwsDGnyDDK4oCOHRe/Moqom8wfvPFrsA5IFSvHz2NEuUOk1YCLRM86
MaJSm8pHffCqZ9V0/mNpNsVtDqKssEHJ6br2MuNOpBREH2lXAQgChanWyNpXVnG+lz71Igqy+71H
U+fWsDK0r6APAoz3SKFIs4cgJ3TB0T7vDaHhUO9Indr6rktL+2MMCBWDAiwILrpcD11V8kQ0er0n
XMdkjxW0OfyxSPCUg1yDbIadpxkiNp2eH9y0MY6axbu9l4EZl6RIOmjSYBHrUxGZRWHuXZshcKp8
Z8Pvfw6XoOYFyqH5MYt4YlkRLTlwz4Zw87u5XbSp+mNgtY/Kmv46+zabQUoMhR4P7n/hxQzuFJ4o
nfzOM4zIxZHs3WcmkZ4dN+7oFX/8wdDCibGSaRLCdfkdD14L0B5QAFIuO8o1C84s3AqhISgiLBOJ
kgWt2/gc8YwxhZqjQ6Bg405ZCWsAn0aTJGSjEcctEaWBCpq+0Am5Uxq2ma/AL1SHnaaFyAPGIOCN
zC2O7jWLYPMCoAZ4XHT9LMLZSiLWJX2L5aG+d43owLtRjq4So2bBKW9dvwx12udPajC3BAw+P0w+
3jqLe9tOtdbrurK4Q2PhzgzeGNkHUEpIg5+Xl81bCakwl+B7QV+yPQsafLxIkcTOprKeyN1k5e53
5nhFBVEypz+mlsvhhJEO5nbqJ54+qCtEMi42pxnErcu6o2eUQThVpRb34hty+ZEDrZ3bqStA48O/
trYOwWhvSDgBBcSoBnWfV/r4w+/hskyX7PphNCPIAZkR00f7rkbeYw+t7ikpRrSGF7zqY9bR5nZI
B+sRlUq210yV7kQKGZzJVOM94ZoWtz19lUHfXREHGUjNLrxYcAG2YpCh74uq5T/4QOtd5QY/ZQ0N
zYwhKeQpEkRNkFq3kiH52wX+znR4/6hLNSZ+4DOgiUtXPDGrpFcWdn3SlcOfqregwdOBOsOSOt8L
nFiEoVqXRxWFR5pAPASkjY68QmqJ0OvJ8Gcghh3qhRj3aQ/drbyEajGjPbmrDN5GdZ+zh7GWWxWk
tcPom7NPQRsHCmJLv0IaqjnCyO8MJRvQ8qHbsQYj3cbWwc5YBkZojIbbxsaH+oD1ceeYaYY+Bqny
O3OMLQFu1UQVMcAXBf8XruXc0Dzas2AyJYWmcLHBkLhLbRLW1cazYi1KRpYYpxwlNxAuLN+tdW5I
6ONq+R2z1CmX+TPlowDP+/hHkfEhzR3UDMxbtNvc9Pn4u2XT8+WpfCcRX8wlkomYSXs+jKg2fxwi
RLgKG/Sb6clTjSRh7lbBvgcxxLNjVhALLPA86Ikf7IOOT3HGnf6mq2ifjO0ICdqJFV9BrWDcQvI8
TSjEQyPlttlzY3hVHAjsgA4Cx7s01YOrLvXVDnf3H3Q2sVsW0P6QDVnbAUVl0F3pMPFYU+U+5Og5
ioyeypsxR1OwiabI2CXeFKOogmKBCsrpq8SqPKRSeA8gos3+pJ3ffMl0BLmXJ2ferIu5ced0N7D+
MwPWskmor/xeAO9F7qjl3TZpDkGX1HyRHjsGNd1nefpw2d7qbji//Bc1sXJiVV3rHk5P6zU3Lhmm
G4bcZjI63ExU7RTHDFkBESIMD+6swQ2uucq1I4rg6ZbE2Nq3gDZQx7Ma1F9zVuPjxqBSlLqfKutk
Gkzui9EynyuQQz16pqoOAQMcyEUJAopNbrvLCpzxnJFgZyoj+3N5VlZcCqqQgJ0gk/tOY/jxQwxf
WmPGpXVqKT2SqjlupW/XDKDhZe5aAlMv8qQfDZisLstMZt6pvjGcu3qrk3br5xcnrBq1ifQWWF0G
caT0CmXAy/Mz//+LXTqLJf338+cL/cxJNcKmBiBh3gmJ11r8AvN4vyU+vZZvQs0DwQ/iLGy4JTAc
OC3bkBVxT61HyxS945oHyh4CRTK0k48eSzxQ5D/MuSq5ZwQoYJQo26OWAgbXd9kjNC1DdMZZu1J4
zUOhGXoiUBv67ncuGtI5C+w3EH1sAeVWJ/7soxcTAwbKgpboojp53mN56Lq/g9Ei7wRhduwZQDGg
6YN6+cd592vUr1ObGydeQkiq6G/wCHv9q6WdTThoggXiA/kT6xO+RFqNIQNZeSc/N3kYDFr+oufp
iBhG8A1Ti8maTQGLB9DnLL816yZ/HA2awLUR/lfgmZgFVUhzm/8gGh7Hfz0ieBX0ljrgRUfMt4gP
hInaLMIrgVod4CLQgufiNTe2opB5Zc+OxPtgEHuAgOKde3sJ9SAMD0enluMpnayEgn+M54mr3wx8
q2tu1RDkTRDDzh2eS2Se0Q3pqKthPBkGrw8tVH6TvAMZWu/nXw0cifjvZw8Vs/+aW8weazx0c7ow
x1gRIqiOJ5UltvPrspVFYP4/s4dHMZJbKNF9aqAzee1xFPDGk0B2wybu3pcn2x7DovjeA64X2B1A
TuXustGFF3s3OneLYmtYFhjzF+9ED8QYU91NMDp14WTeux0LibVRN1/b5N4sBY/QEejDTyoHpj5Y
PVBIJ5t4oXpJNzGza6M4N7A4Ra5k3MYeH0/6C9TUQ3tnG1saefMaL/f2uYl5jGfuHoosklIFE9mV
Dhon7VekUiRTflxejrWNDXwZWGZREYBC1eIVWOuDnzYcVpQItWA/QTlk5/5lH+X7mqNgj0QqZExR
016seeZ5vB/zUpzyPtghHx1KhFi2+/vyUJa4/Xcz8Gp4acIngF50cWrcwe9YaaA9t+5xMHcEfWIC
ya0c6JPr0gEb1ovc4opa22jnJhcjIxogm1bWiJO8tZpkrK8uD2nr5xerMyJiZ6aPieuzh0HdQc37
8u9jmVd2me/bFnwN/vnUqatrWeYMmjacMrfHSQxAobMr8VZR0GVX4w/sGuRdbRsPyYJmyIjlYOsN
SpTwRxQzIojdN7Fqg+lLPVTOFTHAuDNZ5viSWpB0REtIH3FT0yJE9MVT7tv1jqUltH+s3KpCVSnk
eKFqsDOIqW4kUQLPe1NLoErLY1UZP0gd9AdqKDeuTRBaC3t6EfBaMdhT2hiNwVo0FJ131WiyBvM9
M0Itc4Jj3dXPKdBIsRh1I2yy3LQj2+h4yMt0Cqei7/cu94cEWiPmFeX5cO0hktkRrypPA66aJ8l5
d/LGQMS1Yl/KKR3uiKH317XVhdI/GG1Kd/mUMcAbC+2qbSctntCQqFEwmXKT9S/eqIlDnU1D3Pk6
BHX10j+YPoRvc6Q4wpw04xGPnN9wff5DDrUXnAWhbj2/Ygd4hPGNFDPciQtQVklptEeRtVMsbTQD
hKIAmRE2/x+JpC8gQboWj6ZFd31tDjFz+v6pQQPVbhpEcaJNh/bBNiudHVIoChyoM3KroRYQnm51
DAKZtaHVGeSLtJWT2Fyboom6P02XuQflsiqRSJ0cq9QAHfRUewweaLKgikPd25xKHZGhKcuwRDIH
c0vpgZG0fNGYLeLRM4AjhUYBOLr79Lfv0jwZuzuDAZlGwA6FB4UkZosCNZhxJ31s7mXtGb9N8I5w
sOYhMQx+UTxTU8XssO9d76ACLm8yEwSjtEbhF9QrXRRogR3V2tSwGWuXXQcu/0Uqy3oICq899J6y
UE3RipOhGnpQYHuLqyGo9oDUgRJBlr0FJgjI4IwAWT0EJeTeJnNqob4tnNTeST9tCZLN1Uy9q6nY
AB5OD5kLWGHIfTkhOaN+CpQlkS1gRhnmYznYqH619o6rxizCvCUg/TJzlFRGF/URT4EPrZTNtVMP
33oekGc4DrYvSqSiELFlJzboU1wUHbllnlMnTBN6rMbBOo550zahAxn30Edl/aHVvsr+dYiIaaq9
T31jP3V5/uxbLViSmhvil5Go0uqWKN4hTUpjqE82L3XeW9+6IiufMpQg9irI8kNrVOORGzw/BSPU
LJCubvIQyVGsjJNPetiBH+iaSAhkQaSTvTbNoJ5rK5KV6q+kGzAwylWDkZBMYuuk3vSgewAzZnX6
tZPTz7S32h9a56dRYbQKyj6F8k+an4GbvnSsMFCQvWcMx762oJuC2sV4xKNYWnHHawmOSK72CJz9
fcf+H2lf1ty2jnX7i1jFmcQrSUkeNNqxneQF5SQOB3AAJxDkr7+L/up2SxRLLKe7z3k6Vd4CiGFj
7zW0VPPgPpgApgwCcCL0N1dILcDtlaUArWqooVckRvWeKNaA2gE11p3K9B0gg+FDaCt/ONHNTVLn
H6GOWQWojqzwE+hfK1f4Wiqh8DoFsEMddG4fD/+/vcBz3I4cuMeGtkCLRXXuUs5JICzAwHRdsfGp
wTZRck3/5uol8ztbvtu0Lf9oVajDEcKJA6Ll5k6JSPWo2H2+Ggyz3NKiEyted2QLqIbtATFRe50F
THWvKyxwY83xM5MDQA2wZbjAF527TsArGVXKkZIDLXWZUnC30DVQ1ts9x5kTjT3ELwqtf17Bo4Ge
CaQ8LuIpEKmCClkIPka7j5IXPbSDVPzM0u+3L63ZUYwd8xEajQtoknsNzOlNy2LtvvZQNPdNrnzt
of1/g7DR00bTHH3t6aui6WgNhwFV7DMdXbJ7RtZNvvmHMZyFGNOys+SuxXtYS1pN7Jv6QfR3zZdH
MDbigU/B/0eex2SKuMCNk1R2uydN8cCbemfXT0D7fnUMmjoq3SMQAIVXTzyZK1CubaTc8+YBCCNU
/W7//esEGH//05UAhQgTIh+Xc6R1PWtboKn3JjTzhP23RVszGh6oKVapmS7gJGaDOSjP4hxw0JEb
//vZB3EjU4nVMJN77Nn7rN8RMEt7NfbUxvLU+h9mbnTRwfMH6omQEbgMxgG7J8js+334zo07112Y
uJlEGKwH4FdHAy9sE3fy9/XByFNWKXKPFvbR0FvIoLnch5TPE9QUIP1ckReTsWdFhA+N0b3c/mzX
TyMU6rXRsxo9a0BaJjmrFFVotkbb7ltNf025+g2ktg+jpguDvD4FLsJMcaymXQ3g5HXtvsucv2oP
JTTUS2+PZNyEly8whIANGvocUHowp2uCaaVoYCjV7sPhZ2O4a3QgoQZUBxA+Cv4hEhlhZTiWTeiu
XS6IsHZrRXN5u2dG/+iUIvSFVfpRhZd/KuuFW2CKYsX5hnqJ7diA5agEd8H4Bc/WOiWUl4Yj6z0v
umKNSJ2vZmV16rTQeSSdLletrfomO4CdkHiVm4cPiW1xACQq9tzDoHsV6THxOLeHVdHapkeFaO5v
z8jMfrz4jeO3OfuN5lBoaS5Eva9SdcUiaHSnXf4wQN/K1PK3PuOr2/HmvjXYr2i3QrtrlP29jIdm
vCuAq6j3YakXnh4qd3opViAS75p0USdsPLmmCwuKZOjDjHbaEGu+DFa1Vq6WBa/3mv4xdB+x8t0x
XkR/1CCKnSOvfFCZcm9V6KqUf6SxUM6cm9nz4OPGOpvZCu8xErVlva/zGm1GvXsvne5FMpX4Q27f
GWKJ+/1ZbbkeLg4iCLPCd3vauJds9Jw06nqfqnk9Nmy1u9KIYYiu9xVIM23yyFMjOeClCGRsZYU+
QQblWZXW+rh7rIUvPXc+oViMh5SKZ+9V1asp0ywV0dDsqw6crZorBybSDxktwXHnVtR5nElpAM7s
6ECoaNXm5U5rk0BJFT9JI7/Jv+gB8bmfMRwc9xDUA2ljsp/dMOUupVWzbyMl/AWBp9pjLIn+3N4h
s/OG/hgA4DYqu1PMpy3qQdq91uwbUuK11t85XK7iOlrQe5sNg3a3ieo08K7T6wPHcO3SLsRg7Pyu
dfrnijh+B9fnfzjcHQuMcdMBchFSC5fbQEED3yF92+xLEnE02opHoGnXuV72MBpzFuy5xtNjugOQ
DEOZWB99q6cpK0kYyQaIIOydzAqkpezgKX4MpZb51AXEA8y5tZq7f/RiKZWdSwWgzQwuObIBZIPT
6WQatZpeJ/XeJM+qcgeYILZYHlC8Nfo8iJS3qgtx4izUX8e1fTVeXJjAgetjcX5ymrasTB10MOt9
hkINkG4CqHOI3+cKCBqpRTaFk0UbSZd0sOZyghFIg6zXUSEsOfmmjCRDp5QIK3CwRMx+BsXn1+1d
MKVIfW42d8RrIScFKnvKD6qrxohS3cCEDmJYkS4fVlQDupU2iuHlqEEGIeB1fmjw9JvI07GG4gwB
EJIaSHjcQskEtQKeI2fOWvWLZIPxx0ELD5A+dCjgpjrNWMDtkU0fs3qfQ5kKjWwUWh4U/UFYb7dn
YWaigY1FnRU+A4aKrtjl5qktYFpigThCfZPZh1blC7tzbt1eRNAvI/TQ2ki6NAPMXa7H17BTtJ5A
5YjUz5UGgmX3ik6CZ+uDf3tkM7fjRdzJ1ZxlgNxkNuLW/LU0Q9+tIat0V7OnhL5+PRKUlEbddJw/
1xkHzVHdHO9hi73DLiqSe5F/1OgoDE+3A819rLNAU653q1MTgsstUil9S+Ptkrvh0p+frAWi1lFi
UoxDAtdlEgFw01L3bXY1nA9hshqAkMsyQxlzFr7vkXo6BQX9nK2z5nXQ8wArxWdasu6dhambuYxw
EWE7EVys11LSukWVFljXGtLuWb9qC7NZjYJHW3CU+MLCmwsF/TBrvCLgjzd9AkCBJSUFqsx7QtjW
icy7iG4rayH3Wwoymcc86/QcAhD1nqIOHWZvtfMeg098e73NbaHzkUy2kO3URBUuUvfIvQ9HcJh9
Z+ovlvHNJMH/FmlcmmepbAkh7IanGM4QBbHjoxBUW35Y75JmISmZW+PnQ5pcLMIYwNJQB9xntH9U
Q+vJYcav22OZSRehyPrf7z/+97OxyNTKoGeBWbPxVA/zX7Gh+Tpg3kuCT7NDcRyU5wA4QMDx653F
0ZvSicoUW4klvYXSqKUGUhmK1e3RzK0BNBPB+Ae3ZQSNXEbJGBI2Ox6fU2lGnkQFdmTF1ALwSsMN
mjgvHxoxVG+3g85N4XnQyeqOuiSSNMcW0tItgHWRAazYVslfbkeZGZqDRhmyKUDp4IY8yW2qiLkh
bInbfYwu2UkfSnmnpoV770KCMBBu35wS0i4Rz+beUA7SbsDUoNWAOZ1sKqFiJ/UalsegnOz6vUJZ
voq7FYwFfVC1N6UtAiva0SjZUSqDari/PeiZgwMOHwA/wKAAl9V01RQtAdUkaap9beReF6LEL1/1
JbmLmZlFEPyDW9EE+3kyRtj8qGVWZtU+0shDHALzyqttiy6ESB+4WEwxxjU4SVKhTfNJWwKzDKik
yzVqxl2TsTCp9lWWnKyUqp6eVPC1Zu9WPZKlGIu9UJgvmai8yo58mZXJ+va0zmzGsUQGVhuQOOYV
Z1KkEa36jJSAvCU/Sfkj7tolnYKZVPw8xJTQhvcz9AZrp9wz7Q5l/13S2/B+e9bRjuF282Qu2aDq
4y67mlaAdQH9AcYIFabLaWUt+Gbg9JTAE4bag4NOSehx2nSPadW098Cd1j4bzGEV1rB8beEhsqOq
ygKeQwBDSer0oxXu2GQWkYrGZwtjcynjO2k2mVcKoj01BJQbKOOLyKuEBSchp8jZktzl3HqHldS4
ECFaB0f5y0EYKQQlQtMs93HO3+1Wvoi2fkajccmzZubIwgmCv4/HBAH3YLIGW2np1dDY5V5LTJRC
dln7rW1Odvzj6+sMJUwk60B4oi0zuVwEATPYCfFN6Kmxdm668LydGwUKKWMSC3Dx1cbt87bDeiox
W8qqKx+FeK8d0KVWtwcx800A2gRyGbUO1AemL3bI1XC1ByZ5n6XWQ63U/tDCJI/JhTAzG2YU+xrR
wOCAWNNPD4oRy8s0VAFQkh88Mn/QhvxpWnebZQpFv45yT8N/8m8P7jrqCP0DEAdvdQfPy8mFGTsN
6SXv1b0Fw4BgaAc3KHXFs0MTxkks9HsKJRStXypxXx9AY1h0uVD41EDOmNBdUwlim5Kn6p5rgfki
tM3tUX1O1uVhcPn3J8PC8xhZCMffh0526kFfn/s9POSDVqZ7mOSuWGZu2q75rcfFd7zL3qtqWHMF
lVBtyH0lrWkwaEAv9O5+aBWPRDp0OM1jQo27xJUnLgj2il7v0qEUgWq0L7A8+CZDAFVCvilcsdL0
8pnlHE1wAUp8KFcUxe4G/DajtV/R3H5AQSsGPrF5zSv7jnWWbyuGrzXaIxNig/t/oc2kX+NtQLYc
TS9Qf8d5f1UJym03sVmHCecROwzMbR+6otZ3udTEHaAq2hM8t2PhgXBXHIip/gY2p3ruQ0Zsz243
1N4NP7uo5WmgoM2/I9TOA5u7vyteoTHRtP3CbrheIJ8/E/kOxFzRjZt8QMVsCwfoHXvXu2Cgfg+D
2wtEs+cCjKqgSDRxGaOTeHnSOiXro76orV3u2plfxu7KSvrvdTv4htat4G0GDEYZBiUFLi031mDf
P1iVAUnlMr9H+e6X3VCkPhU9KY57L83kLs+re/ypoIADl8oKH0pISD77BqLFEAnMXdYGvUQJoXLD
g9o07AEUe5ilpeaH3ruPYaEDMahXx5aH2ywlp7KowkdZVLs2KtCWicuVXYBLmcSbxOjbv6FRAhtF
kxqYhRjW8A7U+3PabSR33/KkSQCblvtI5p3HtHqlaOmjPqZPsVEaXhfBs74lQw3gDAw4s87UPeGm
3UqS2AhixgLdUf66PPElKKtunIPKWsATWik9R0CPDfJ+scf6uFlTNGQAR4rSH9K1tyJv3mKLBF3u
3pu8PFhavbOSJDCM6KlpontJ1XuzIY8UrjJxUj9Avf8NIi73kWnfgVML3XrAr+ohYF26hpf6LpP1
XVKU3xxa3Q9WuB2idF2g+Ds0P4pCC7raWglH2cFuDWdyR1ZWx+GG3d8VvfNNs+lTGgng8EilBmyw
t2Glosxfdu9mrr4VRhegIbG3M31VdgSkz3Sfsy66zxQByo8rV3qEVeDqqyi2fsEH8kENm9bPSRIC
fEZCT/ZptC60MAbyI94PRoKSfpc8xbIOjMb8peSWszZhyBeg+gqFti7/aYRO9VDGCUBgcDpFRc7m
YMQafcDa1NxYYXZvOhn4ZlCd9kFdRq3Upe9JHFUPaUW0wClVIHKdLgCazvRAxY78NuQ/ZQMVTZta
X6NvoqCHWqMFBKuBiiPy//HaOHutxTRSgZ3U5M62uV/LfQ0PwYo/u2G0sM+vL9fLQJOsDTwTy2mM
ARnIADzdB3qp0deLD+chgKO+HEtrdULBq1buYpjjJN94uS6bL9c3LkNMTiueg1jOx+li2WqAp7Dy
U13KdcaJuLzRAG2BVi5yNVRqrjiiLDE7ZHKu2Bl1873So1VpCd8tjSCPDD+zyvXQ0SeA0BYOyuv8
AC9p5G7ooUHf5yr5cWtHcWM97nYF0Bxt/LeIX6LmPo3QTwI3tbDeb5/L1xkdishojuGGIniSfbaQ
z9YdCOslUVJD7LrhhHcmpNkec/NNU/7cDjM3KgsRDLyjgaiZvhX6REld6VCxswvHp6GZeVmffXck
+61CBGuk5b8O4IYuFKjc60vY1lT0yVSUQUYG42Sxg7vIKVi51s6unBxU5aHa6G77nINPo+ErEjA3
DdKyYFCHbk2ATl3rfACYU1V+63W/4kYbUBZlK7xOvEEIaIMRe7ys74XCnhQ7/97KKgCZvLsfZJri
1A+jbdIwEPllUwL8BRUCNpQvsoBipK0kfkWVH2rJT52iQqyle8oG4wRMKyRazW3cdWwndZHBOLV/
skm+Eq250XEptdz8Tln6k2TRWxpmlgcqquZrVYUkhsj3PBE/La3Z6irf9aYWxILvnJTfh93gs4gY
ngupvb6Jf6IPh9TKsrYxOvrrPgwLKC3o2wZ2EKw2v6m9hfu19E1h+GpVrc1IoHwIfkAktEdq6ndx
MjxrqQFIcEK2KHc/314j11UBfCygf2BtOkocTXsaUeqiWRYLe2c1Ai9Jp+Qeb/unVo+fClXxqG0v
LI+ZjAT6y+hdQYYZLZ7poszyQutqJqydqZCfWlG8RWLhsP3sul0eIhjTf0N81rvPthfqX2lTy9ba
qaRW95jEENrrnf7WKwWAj9DKQC5oGYGmrim68n1wEJV+r8aJuqqyv4bqbnLYdCiwXZEfZRk0uMh3
RVsD6mWU9j5TK9C4gZk2erEqsnIIYFk1vLJEq7cM1pYLOf7MHgZfDDgGC1AGaAFNqm6sZ0Um2KDt
yDACc6PIpQ99LpvnjhH4rEM2BXdJ1De7vO6L9e21cf2pRusxdG/Bn0d6Om34qVXJmQW9ih3Dm+2I
rjJbwyqqW3g929clDVzmNiSIUMucITO5Ojp1Tku7XQSh221pVOWLkzXZfduUhi9QSN2ADx69AF2i
jGZo9q8UjIcHQC0h3B6qxgMso6rRvt19hfiJta3ihq1dVK5Nz3Ii0HBlCaQw2OTxc5+ncsVC61dR
6eFz2xec+Tqvw6NMVPGEYpa1stIQKl7oNqqvOjfU3zWFarQpGuRrOJzg9TCACgXN5B9UtZo1KRzy
4lIdF3uv5Kgol93WGWq6NWsuHks3ineKEpdACLPmrtdg4CBa2kDQSYsf21pCEVZnzrEWtP9Gqd29
iJxjmeGx9KHpNcRmcFz4McRGqFdGtpLBAMkO/YSKCjrs0tjAW2OpvTB3NYGwgDoknAQA0Jo8GKK0
A4UtAV6+idAECg+D9TPUmD9kSxrMV4EAYcNydjTU5ZF6TVvngE4Su+zK5GCSLSxBaPM9R8fJWVpc
03wCUWzwjgE+goMLgDmXWZFGQftjthUfhIA3ewfwgQYJfgd94nihxDA3HnSzQPKBXja6o5NbL2Hc
RDmDxofEMh60NNqYovDatHhIbffui/sSg3ItVDJGziSAD5Nv1AprAOTdTg599uis+fDlehOwRMBN
QvvIREloCnjBi98VLuqMSFZXbXsQ2T3cdcylZHLmcEHxDxIHUK5ArjDFMpeOKHno5v0uKU99fvg6
KQrITAv+p6amjpp5k9JfJ2LWlCpy1Yx0KG0yU/G0NnxTbTgp3v4aVx8eIpzIi0F6BvYKsJpJVgyZ
/8yRoSF3mnx29TV2pHQeuyWoyVKUyT2AnFXj3XjQOEbswXZ7kxo/mrH9Z73cHs7MU+ViOJOJU0o4
MRQqAqnFXzzDocOuqm//W4hxaZzdz1J3pcV0hGDED+WuNn2lW1jD4xa4TAHGj4Ii0EjFvRbQaJhJ
tSYbp6vG2Q9z8ui9bPwagLh4c3swMx8GijbWCMWBL/qVCivXZDs0hSZ2zHIE+DHqsGHwID3EiaGv
IPAHFvC/BMR7BQWjMXeb7P60KCqz5bbYQQIeui3szsSwcgDsqCQLZ9rMLALjDESVjtaUpbnj2M8+
lGoNZp8h2diJ2tbvhzYeNjnn5Z8sIvLZaNTEd2QHHtHtAc6cDEAZjfVuIGnxBJwM0KCStaWSip1l
VuWq6lV1LZxeWfhuM+vcAkUA8K0Rt4VeyuXYLKNqIXHPxU6DGuqxlD1DRTTUVn1rLCEIPwFZk9WI
wxoN27HDCNDz5G5gYFyB0s/ELhpAHBOZWXgaRBcPrV3W0GEdjN+sb0BRc6xwXw2D8p5ELL6Dd0UH
VHSW/2gGN36gSGlWnEaDnzeASitpmzwRQVDUKjSKUix8Ag0wBj07s/TWD5ssXaWwVvNkGkF9TTYw
tymLci1F6gZdNYRbZEOtz0mjesgqurtI1r8bbgqA8hXsmbYoV70sNlKVqNkIDu8MI4dqOpIYr7fl
qooglt25LEaKJkMPsHSfJ1a4NqWFHmbqkPvYGJtKQ6QHeqlY920O90Q7MdM3SKJ8aLKxPogcwAfj
TbNqTK190LWOruKoAWsrL9lBzVvgElv0TD/AzVV2qdvoqWdoCRTs7KruTk1Cu3xhyc8tCywJeIXY
oCpcVWR5FuqDCs77zmxUuuuKov7JIBy41ZqiX6hWj199uipGFr8BOq2DTshknQ8V5UYkWLerlTZf
D7blHhgV9FAqcB2HBqixok2Rbh09pR94WET/MNLRwwGa38BIoet8uQFYzRQQRKpu52r976qFTI2d
wLY0TJdosDOnyEWVbTLOFsmQARVLuYuoB4EVNwxcceqTg8jXtw+Oq2+HvIgAa4qrGBypq6dlr3Od
ZoBfHyoFVFiHfetR97TrYQGu8tk2vPhwYxwCUu+IwQTRZPwdZ8eiJCqKDBKmPsTIAoOvzRyF6ueY
7Wj7BJ5/0jxz6Oqh8eMl8glyfwvn49V8foYHdWfkM1zj292mYFmjNvGh7JyxQv4MiuzPFqZMCeUP
A+QF/mFWUXP7/+EmtzWAtTyNLCheMd2CRCDzNet79GW202RMkylVTdllVi/iQ97VnmM8kHrhITCz
NpAuGw665sRA8W1yBIcR8B1mh1GUsemTTAMN8DUr7m9P1dXNNRYQ4S8FLWFQAK/qegpzIgiHutDQ
S39Q+3UJUzHz4YFfM9EnAtUfxJLJRsK6U0sc68mBq3hJKuh2PuahKd6h3GcHSergPoBCaHB7TLMT
B18eFcStUUZl8mW6zA2HTsO7Buo1vu6Wfk/uoyhdOIyusqhx5gCrHfkymLcpPs+2SoXLcMD3NyKv
NU+5fE3qUa114QtdlVNQc0WUEcCLf69KGmYW6WlsOezQfCIaXamuG05JAP26FxcPUhDvQXo2E25t
bk/jVAgKKF5EBm7a1VGbGn/C5aGhlCWwr5DSORhltNIUc4Mu+RrWPj+lXoOnzz8qy9oxewjMMt/q
7d/b4a+/Ip5a8NgC2BKKu0BAXkaHlGfqwnaxOKinWvpp44VfBtsAvnQWYdrrznUVxFobEdA2tp6a
sszfJdPF0kKZHchntQhHPIq+k4GAYE2NSAuLg5Tr/I9sP2z3dHuqrjcxOJfjsxopL3wqpqAR0ZK0
HKqcH8yE1H7SmVWg8m6JETWzHhAGnuQAfAE2cpV/GlJPWKVV/KCm6Z6qOhQRo1VBXo3kJU/MrTto
QaTZoBGg09hkC5v6aowAqgCvgv8h+Z2BlHS2O5SJNhzqWpD7OlHqNcnhUnR7JsdvcXFPTqKMv+Ls
nlRG54jMHV0+6SbugbCAvmDWu6syuy/SjTk0Hi7P2yGvzhGExCscSBkUTcE2nSyPEp6OMKrP1YMj
JN3mSIgPmaRJoAPHGhCjShYWy2w8HU9/FGKgXzUtMxCS10NS0eEgqyz2O26tnDzbEp78bsFFuT22
q6U/ju0s1mQ6SZEbBiWReoDa8sE16o2o5JM9aKsvhkFb1NZhrg3cPJBz03pGbigSsigFARVwp6FL
W2qp3/ULnderBYggOIjw8EJigWx7nNezpdEjyzTDkivH2IGoFKjaxWOaK0s88KsZG6OAdoidjJFc
cdlFBrPXTpbhyW3lySTho9MZG4gifvXDfDaSAaxEHg8LiinqJCa8yroYatcoNR6J6PaJCp3nRXuE
q7U2hsEb0MKTeCzQjqM9mzOuc0cBTp8eDRgCu3kHOZd4j8IQ2r1fVsZBKOBg8ViFxxtIVeM1ehYq
rVKTCkbCUw4hxedUDc0XixJ34dKfWwTnUSab1Ri0PutEFJ0Cs/5t1L9vr+PZvw4s7QiQRk42vfLM
ruxRZ6/CU9JLd0WEYwcDpDMWdsvcR4EBo2rjyBn9BSbXOtqXPWvwbj8R/W/dv/f8J1d/yvzX7bHM
RIHkAKCs2JIoiUzvpLS32qRx0+jkOigdUL9pdM+0iqBJhoXHxVWChETlPNI4q2dfHiUeJlU1iU41
GBJOlZ0E5Eg9MAF+5Va8TnTnOeP6n38YnY6kFogvZEfTvLaLE1vvKVZbr6PdkaQe5KTUfhdD1PB2
oGuc9zi6s0iTdc1xq9Z65YSnBrlJYBCITieGzVe1qVjPsaJ3Xt0DEATlhcFP4Bf3WPABCk1pacBY
KYZN1e3fM/tZLSTXSMuQm13dHgnLs0iF+lRBLL/Mn5Qh9wzzh0H+3o4zcw7CzwuqnHg7II+fNnWg
4a5r0mrCE/BCoW/EmbbRSQuMDwe66Xaoqzt/nOGzUJMZbuBISwTvw9PQi6PS9zm85lKALBvqpRVs
EjLiDUMH5ZIlHcnZhQt3QmT2OB6v8OZZwnu9MxUFOsZZ6A0x/wv9ixNQ4QfI/77CkeenS6sv6zCO
o0UWClNk5ItXCHMI94L0Y/LwBMTZJkOSCKZ/QJ3s64cMwjiAy8I9DnjzycOPF0ZmlnYUnlLZwwqv
r7U9Qzdx1ZZ977MsXvKUnvuIaJsAv4H6OQQ0JodaoYGmbgOLhuOG1A+ZoQIdCIbEXrQ7Bere5SrX
eOKVpRR3t1fP3ELFlTO2utG4QWZwefoApJ7rUaqFJwMpYwSuJRShhhUM4RYmdD4OfHo/w4AzfBmH
uqzrqYUTR7fWlthX7a9maShzexuy7P8JMf73s4N0RDnZJgujU1mhChr+rp0dsbaMfLs9YzO3HObr
v2EmS6NBZU+RXMGnipQatV72joriwrE5O1vA8Xx+EcuYPs5TV+0AFnRxakLXbXB2FeTMsnapHjk7
krMo+uWElcBFtr2Gb2IUKMizoUrvc9dcOnKXxjJZ2mDBDFz0FGMJCVShDEjoFqh5Q4ZiYSnPDwfO
rDjdUeGdvkRMIcLSGsbvL8mpU62NBqLj7W8/NxaIxAPYq9uQ1Z7mnSVzkgE8Xnp0kRt6Wp1nq6jr
D46EneXtSHODwXMKb9VxLFdFINvhgDI4OT1Cq/o5M21gp/SFAsnsYFALV1G4Helfkw8TtThvlKag
x6zqSVCb/Z/O6CE6Bw2yhWfp3M7Ec2BUI0GZH+O5XGiMlmau84ge6zqFTYBeWRtAXKG61nHfThf1
guYGhkwC7ToX/cGrTnQlUxi4Vji8K7mGn7pn23ciWUJTLAUZP+DZaTOYSmP05XhDEEj77Vm1Y2Lh
Zp8LAS+ZkUqF4gi4/ZchDFlAM1CLcWbSlf1O2dr6uL3IlgJMUocebyu0ZMLw1LJc9zMKvKApbelZ
be6u/rdQk3sG3URm0QJjUXFYOqhFWB/qUjF4djjYlyj1gQl65RqZdbmlFyUSkgi3NYDp9am27m8P
Y25bIt/5T4jJHcOFYWUDt5UjRW02aWP49y6oGc3tlfMIk49uh5WmhxKDGNhadhosrfgqp7lvyIXj
ci7lOA80+fgDykRQn8THz+DrwUBI3JP0ARKSpuvFKf75hwMN+COkgFCagNfhZOZyw5VoSmJcmVeU
oLjLpZrA3KcZW724/3GmoVFzuVt0qlRD2dcIUPzR+O8lL+G5xYVTn3xSRrErJ9+lay1h4hpGLYAr
AR30fdq8FDCHvr2+xkm/KOAhswU8HqA+cPXwTJkMosUXb+I4R06d80x4NFXtTegYtd/3qBjKLuo3
aSy6yuOdmy102WYn0BjPTOSho2vQ5QRaTE0bzU6Vowlk76CNAp0LS252DvFyR1leRwt2mmyyBDdd
VzHlyB07O8FNlz7Amti4g6RqunB2zm0jCI4D1A6T0lGi5nIwdhODgMkH5WhJK+jU7yYIxTH7gf27
8MVmZw2mkbho8FS46m/UTTG4ZYJlZ0QrB36HSzXIpb8/2Te1GKIqCxvlSMKtg05d+XJ7xS39/cm6
NriFHMAZt00HjiqEud0ftwN8mmxfremzGZocNBWtSVOPEWLX1zJPi73kVfkNRPhv7fNfocAixav+
GtwbFXKNuyVLx9llB6iQgVQATajPxsDZVQ1iWW8AtYtDu12hjwbQjvblRjjUPPAmBasEBUPArCfY
FriHSLCOIvfYt3qgDL0PA5JD0f25PZXjt5jM5EWUScLe5bVUe1NxjkVkvGYkWxcyPMakSP0w6z5A
AF9Y27PxkHcYKDCMj+7JJipVhzYVPMqOFO57pC3uLMG8HLUqX1bGvd6Y/7CZ8ABGj2ZsTaKOPFmM
FiAYeRRV7tFJuveeZIHal2+353BmMYyKmEDcIrFGy2JyypU4xxuY6zpHh+706NnoD6Jc6N/PTdtI
p0FSDWbvVYsC1tXgvOYJOdpKAZHgVNsrUS3RZM3eLJBDUHBK7m8PSps57kZd1P+EHHf52RKvdaOk
MPwhx67tNuCZwueyWEWZu+8GOJhE4VpJ3E2UNK+tqA/qIOGDlD7BvXyb6Om9FVX3PV96XV6L3GBP
gAAJ9UF4616DQ2oJbXUS4n0BG5xnrsSnLmOrRGQPDR0CKfiHFuLHlTm8sCJjYafM3KNA6SJvRuce
yfP0pgG2gVHNMcnRaNMGvFfagCWb8k1UhRwiE2Wx5VHyK0nJEgH5uss4jhp/WQcFyEVvfbJn4NwC
qAJVyFHLW3M7oIh5J+tM3cVAZG1FaSWbQrJo21aSP2WyUlcNQHP3WtZ8LCyJ2VUI0DIWBThWuAMv
l4SEQ00TV4we7diwoFZSQ+QCIq1bwPu1u9hhUDIuU+bZHW0PVR1V27yC4EdeVuY3+EsUQVgkuU+5
LDfwNwqlF1VKuYPaDvt++4fOfqqz3znZkK3GDaOLKTmCvx75EbxIvAIp9kvTd9TnjR1tulq1AhIV
S99q7iiA/Mh/ZmiyabSyQ8WgjekR7rKBGwE33gfQkbs9vNmdeRZk/BFnO1NGHbVTiSAQ9nZA+3TX
hfAHZ+HVMP7U6c0ABWlgVAC9RttisuqYY7VKF4XkWBnmmohqLeOlkuj8bP0nxFSgtuNhmyP3dY/d
wF6zXHkFoPLUdYsp8Fwc+Heg9gGnE4iKTiYs71zFtpuIHEX4FNYoekpzHbYft7/K3Hzh/DcAKUOy
fQU5SPTWTKGyTo55ggYAUNFyyeN77rufR5gsLnuoVZ0yRCgG6JTclfav7LdhLFzQc3vHhnE5rktc
lleQBofkuVWlxD2q4BtWBfcSMLzaP4MOX+Ko8J149Q/T9n+YGlDX8Eq5XMxUg7RCEWvkWELEP18T
faFJPfvtUYoC6gmAP4jJXv79hJiUJp1KjinE0ld2KjiSqQrwJydZeo9eYwpxUNtnsSbnY4bqF6+0
jhyl6X5YEXhQtb0zSb8rMvguR9YJ2LV3m+peV6h3NejnkNA/Sihb3p7S2XUCGgtAWDZIo1dSJjBR
7Ou+x0oEDLryTBAPf7MKPIOIs+z3AOztQq6wFHCSY8GPwRyINWBhvgxGCjfj9xg2EHe3R6XPbjBg
2JAW21ibU3J0HoITlsSMHOvW6e61tnwduK5B9kOmO8HSYqXWrA+q0rZebJoa92k2ZIEzpNwX0oyP
cSTyYIBp9l00ZO0GrP9qXUMjx7dy0vmkscx1xyIa8Cw3AzGECTwahhi8VRItjGTuGkUOgxo8XuRg
Z02nq1H6phocemRGsjHsO8v6f6RdWZOcOLP9RUSAECBeKWrpzaa73Z62XwjbMxabQOzLr78Hx42Z
KkpRCvvzg186gixtqVTmyXNOjgmQPBQOiiG8PWuqpTm3tR73s7vCGtO6l60fR7zy5AuzivjUzzz5
myVVt5NDrWscVi0SxJKQYcQjeWVvv7RnVIOVpUTE0TQerK8y15xm5eeR7kE6AbgGZxuEOYYsSggQ
I1ueP7iRlUe3Z0tVWwZfKYAZ6GfDP3/jLVgLjhEpaBwZ0Ot4dasuf5w9lgUj4rOd3STfhgX8Isbs
eBHzSvZ9NkxQNQjTGp49kXkaX6wcLWCGIKZFfQAPpsvJ7DjEtuu1NmAnoensIPF7e7gqX48XBchg
QeRkAfVy+f2FVVnn1Amym0b1tY7Hz6Us9101Ba1HoDUv5E8wrfyJTRSwgVhHWQsErJc2vYGUneyw
IUfjMWnCnv4loR5uDHh8fqvNRFMmUHl/yOKuTV1IDnnbR7REKYV7MY6avUQL+ZEhG8GILh5TLtOZ
kY3bNyvXSFuHxZHZ5UGViEBXGFAZQIs5jhRSTyui63LOygwKN9BvjqN5b9l3rNJMku7z69/PfERv
9RKBFw5VMtk/Wep9RNkuvL3TVOtwPoL172cm6nHMYsFhYrY++uBUHI+015xd3ShWT3hmwvPzZJEW
Jqn9YA6vTaL5vG4EG6fNezvNPI/DsZnmPW/jr0tpfvBMpsmY6sxs/HUSl62DhuE4SstjbIcxpJ50
crZKE/AoKAOBNfsq7ey3QFTywfOjmYXMOA0MhTpNQKBcizMTm1GUXdd0bQsTCZ5aNqA4GseoutXW
nlmAocGWgDrW5VqL3M2maRjgRMxjzFFiODTL11rHY6K0gr5jCDwC3INw6tKKnQm/9Mwal0G/Sz4K
qGy9Cp0MjfJxD4jmv0Y2/rCHLxwAPoyjpiw/JFSizdV+AnnaKwL0LqgZHhL9Iv7pl1Vyut0V0nq5
fTRV0cjZD9heMtOare0a/ABRIrPE64epdB7H0n4tIHWPFuY/KN4TdD0iQEDDLca9cQXQbZvytbcj
AqtYPx8NsFgZmu2h3H422rJgCClGf/37mSsAk3zLKo73f5N4h8IZ0OumU3FSXZ3oAEAWCtcLsEqb
HbiQFIgNPAOjJnULpD0y+22lFjyYXmfd8x5MAUhJZuFQ5/nz7fVaN8T2XY6Zw5229sMjeXs5OBst
IiJh8HPlkL2jtPdMMzuUUxPVebWHQi7ZGd4SlG2m8UzK0wBSHzRlraD3bW9AC+oj2+sXwAfyeTgV
ho0wAcH1cXINE/QsbXO4PU6lPX8t7sFTocq3WUQL7B8IJZHrS0FSm/5M/A8F/9TIt9tWVLsf8HmU
Wn5JmlyHI1ZWFCNhEaB1ewuhz1h9HKu3rEZVwdIErxpb23THgBx/ZmQ2ct/994K/jQSknzsJ8c2x
/nJ7VKoDcDaq7e4k3BzdYYSlgYQW2+l0O3Sf3wQ8+di4RofcQZSxb2P9bu/+5NevzAi4oRAhbvyu
kRdIhcYu0kJ5wPNg0LFkqn/+f9/fuNwBxCALOFcZ8qnvcSmCNNNV2FRXLGhj/38EyDldnlFuMT6O
krHIrT7Y7tGJ92Z8d3uSlBfHuY2NH2gmz8Y7ck3UmPyuyq2QpN09nk1vbWW8MH98sKh4sfLBDauO
vJtoZrz9A1R+6Nz+ZhM0rY3aLm7OaOgkVObexHL0Gy8Yhg+yTiD1+DzOf9+2+Ota37o+dH4BQY9G
fQDCN3FwDG+QdmXBIsOs0+EoG1D48GpJX/ompn/7eHZ+tLIBGWgJVrinzpuXY9vEGYoyeQ95jeR9
mMf8hD6D+qOLZPl+kBlaSxKwQSdF8lcFgqijUbkN0jXjpOEyIIoLAxACCNqs8mkgy9jGjzUBP44n
WET9JfnkOAn/WJDeevGEbf1MF78LQRzk/AW6HCuENiZpAhOjfUImHqwtQ2s1d7JP2RODZG+YpR6/
qxNoY0ijHQMJLoEdr00oEze5t0vaZnxMnMV6nmjDg0F07c7zY/+9LnEV4q1aBK2Z6jpOVOMjDNh5
NBwArH/V2IAVI2wZ4Ny8eAJSv5tDP2bp3k4ysTO7ztzzqZaQaI3r/e1toTzOZ7ti/fvZbd+0VdtO
S8YiB0Sh0KnRyagp3TZaTpHpQevfFZvOUPtNzaHVgu/XB5RLj2NsB0t1pKIKU/Cx/cFozqxtnB8e
3ECdDDmLcnGf5Xe5rv9UOVvgCoPqPIUG5JZMJ6ns2hqKkkW1b9/FTfs22OzH7SGobm48U/81sf79
bEFaaFY1tZdiq4MI2Cx+IA22o/FDN326bUfpZZGlWbPGoLja1pJ5n1WJU2MoqF9nu8J1jGOTldNe
gpdP422VewC9DRDnwga46hbPbFwaqGWxiMj2SfbigNTJPbjJX5a5uBsm93h7ZMpFYujcX2EzFCKb
lzPIDcMuEhBfIDl812Ra7UtlohrMQKCshbb9St1z+X3HaEwn7RpEr/2c/zOjgryrPOFDJ9YcjaPV
+eR+QWVmAeYZG7DuPH4qc0BfAvQbzkHSSiPgdmFq4iPlegKgvNIZrGy6m4NcGFXrDi6K3Auhh7ib
Dq4MG+PlD6YWBE/ghQCy5kqjy/B41oJC3Y881gcfOqmjK1csHe77FbeDJBcUujbBhaDdUJsNQi/z
awYY0hLe/vmqax/MCCB3QonUQRJ5szVkVZLWWnzkH63powMJM5uK0C0y6OIanxKofgbQJ98Tb3ip
S/uxWnpNWVBVgweaDHQ58PTEA3XB5d4hYAqpZeUCMeIydPk/2UW2a7vXHNfUbA+H2ul2SentTE/z
7lF4lQu7m3hjIROX4MKEXW/+7lfzu7QYOO/5EnQrpe3taVYaA22Osx4OPPA2XliwnrpzTDHLI4pg
4sO+wn+eDpOv3CvwXy7wPWs34GYqzTmzrSGxvAjqkvydFV9vD0JxnlCpBz4JMl9obNniC5fGhSr1
DASR5PLVSdNvswNB8tYUp9t2lJOFuoyFpjOMZZtBQO/KBB5jYIg62rl3SQZlMajQxiEogD/7U+b+
vi8Gegh4CNzIto0yw+UGHPGYM7qUsqgfEewMD3QZg4k+m/SnTDQ3mWoGMSrkxz1k4c1tUOPbCxdu
h8s4HcK+rRGS7XPv0+3ZU9tYieWRnobe4uZAVwh445rhFmO9t+PQ8hKgo26ZZkMrLjCozKF6hr22
qjZstlpjxv1Y1wiS7KVZWbVPoJL9gGbYA0iKwKrmGZo9ofRTa68jOieQ47kS0QHZEW0J79c6svF1
SO1XN5UPUy6e54VAlVokuEZjUPkZ+zSjL4VfagJu1dk6t785wXkZ52bqjLhCu/5+yPlD53iavLlq
36OREw4CqCzP3t6iUGBcGguhexS3Jbk3fNK8Qv6CQWkmZ3d2MlHNnCp3CljKVgVccM1vYQxQQalI
TWoUQO2nrP2Q0edMfLu9GZWzdmZiHfJZ6IZqfFzVHkwM5irk8MPUaVcqDeCBYKPdFmIOW5+UkmGg
0OADlgk6DgAFZ1wHYNBZ2Cx8IQcKgUMCnNZ0IO5eF6QoPw8MFhJT4Cb0t0FKMk2TXyYVZghgagOc
9D9vr4AqNsNuAvcBOKyRw9zmR2fDaKqRTcDdlUeX3/c/vRJP+X3Kgmbej99jkCtXu8ILjS+3Da+B
yeZxjVQbep3Q5wQvsd3NeLyRrqrxnl+lKOLPxPm0kl/WVRXM1fu4fO91x2ddiCuDIKRDkzp29BU4
PDH8CrRkCPfKTBxQG3okhrivBJsCu4GKR5fHzt4Ayu72MFXrB1zjv1bXv5/tcL8pE9EagDVNwvok
5v69l1ARvm1DOZWOQ6DIjmLdVXmijGkGenO8FujS7/J4DFKRBcbyRXTPPX3p2wzyCn9wUxHo8EDT
ciV83eYxRy8dvDpxcIuUDzQ/us0dWLVvj0rlfs5MbNOXddeOaBs3WcSz7LvfW6+N6S9BEnuaSpvq
qkJgiSI/DhhBy+zlCjkipTIH1j8aU/nDhqh2OYA3DWxK/1gZwJWxpObx9shUFlGMXrc/CgbOtjcy
Lup4JhNNnuPlriG7KQk759jkd16heeGoNh/uiZXcBJf91eM7XVCNT4FifW6yr731c/6D5AH675GF
WQvs111xywC+u0E2yTNhYPp7oI4m+Ff9fhC+gmwGDTc+YsvLpSmZ0zbFnCbPFFrARQjBldsLobhR
PdQkES8At4QM3yZKAeWGzQckW6JhmI58MIPJcvblhE7/37+6AdgGO64Pd4fiwrrXz7zA+pq36mF0
o1jyoLKyO3Na7gCuLXSFb8WMoTEFgR1aFIFZ3s5Y6tTUrMzOifrMDWQX+LOO7EFxLFHF9fAiXBmS
oTZ7OZQGsGxw8hAnos4IEF3+aTSaT11R/X48BTYZcBzhlKzPic2MTTTvuwXEJlE2PqxIffH7fnkN
oUCJAtlFsJSSy2GktSXQi5A60WCH+XysutfbW0tx21x8f7N1M55L4iz4vjnuq6+izfdtk+0ZA5us
3wes/f2T7oFLFhAldB5go23MdcSFpDvAhxFFgRrJE43HutZYBh0KSpvorQJO8/rVADlKISUfaWQt
wvwwxYv/hZVFG3S0Hu55BRfmjW7zyEo8XmxRmqjBWxCVRrL8WKAdH6rHjrGvfXd6XAWowttzrdqS
SJWhIQutXys5zOVaAmhZm4vX0YiP7BXB2AkCe1XoGbFO81HhuFH9X/um4ZLQ277ZlKIwMwl5JxrZ
+RDACDSK6l2Dx5qVHj2SaYal8k4OGgHXXsCV9GvjnZbCn6FxK2gEDnsChXC74gGjbwv5g62K+B4M
c8CrrtD/zfSxsqU8qZ2I+K+JJwJiPi3mW04fK+Oh14V9qrVCtg17laF55YoXABJblVv7hRM5fBx2
xsp94aS9G7q19wcN6Eg4/mdqc8RZDMqqSuRwIdMrlS++q4u7lNvBW9WIUZS/jhyQTR3Y2ODQjQVD
3zGb07CAIN5d5lnZfhgc73HtBNIcRaVRcM3haU3WS2uzB11R9GxCri4CODiMC77PEaxT9tiVL0n2
4/bBUjkxFyPD9Y6cBGhSLneGg+xzmbfMiUpS/qQJZLW88g666Z8p677NY/kprsG+c9umaoPgBQ/u
SHDNIR292Y0GQdeEL7Abq2Tc1SKyyMn2dOzKqmsSDT0U2x2PH0B7LgdWxqLkY+3QqC0/yCGF4JTm
wleOAikjtGcBeXJFs9CjNcyeuEcjSUKzOtQkSP3D7YlSRP2r/uy/JjZeL7PSxlsAn4h6UC/PwgiM
1AuH9ufgQbYcwFF+9Kf32yavtfJwDawnaq2IIgjY8mPJtG97kOPTCECp7uMyDcl9muTukVo1DR0J
PIProtFmyRZztwxu+9CwVeW8mskuybN/pCenKAcDuQuFMID98RyPvaOEtktQC8IKaK2xTqdOoTow
OIpIIPu4G67qadQZ7MYb19887Q288+yTjzweKsc6qKlyUyGH9atwdx1t0yErgeiGv+Z1BuUflOqg
M6HDZipHg2h1rafhSbcN8IhZEcOrexot5l8zgdfx/GCov5MGnRPWcLy93uoRrQEr1NYZ6siXx4QU
KCGb40IjE+SB3t2kq+mrvg/cBl5B6DFcSZgvv9+CZZwbBEGSIdO3Jh8/FKauQ0p1iZ6b2ISrSTKB
mryNaZQ3ZAn8wTgkLpwlQtg9H3QUmapiBbpYbNDtEfQMAEh0OSDbNoqYoxgf8Za7u2ouQtvoHpKs
3I+9/RXyXU+pqPekTD/3S/n7gCnwxpi4E8gvCvzNSOUiDNDSm7BddU3YNBPEDcEyF1XUGg9OMdea
y0Hl4pDYNdd0P8Qy2GbxpEO7rpCLB3SEFfTcPo4zQffO9Ad7EIcKpOPI9ltIsV5OaQoGS6t1Wy9y
6ygGofvz729xEPqTFSdh4y2wueKm2vaSAqyTEZ2PdVjyu9uf/9WMu8k6ITj47/ubWbKW1stphu8X
wimcgDaZiOpldj+yzIKQLJAj9rE2zL7aQY3zvY3NDM9cEQejlxi72hTFsSAiOXg5qkE5WrRDao7D
u9uAlRRFKZTCmnK6q+bKP/EaGULbl+xLBRFrzThUkQCaUBH8Ipq+ViMgvCV+mtQsase9KEPzTrxD
83Jsd3Gsuf9VB/bM0jbtA8QaS6yiZZFfG89J7L7Gjjxx9KJnRAfw0ZnanFbPjo0kFxK92gICa4UT
LkwGKco76fz99jZQObrzQW1CUaskExqp0RUO5TYISxm6JLRyJAin1xoV5GS2haO5HGq0T6Oo02fO
fQ2+R9Pb99CVnrihCWyUG+HM0va8oBXXnAgstd23srSCwf/B6BSCtiqw278zXRJQOXFn5jbHh8VJ
lZYUEKzCJUHhrRHD6fbSKN3YmYWN23TMWMz+jGdrlZ9m90BGKPdpDo9uEGskd5b94dmcNYhxGAgq
XrzuO6UaF6kZwhYqC1DA4IFeHYVX/21yvpopDbxCl+tT9SpB0O3fPbYtxIu6YQ304vC+bydEb/KN
0uU9Y80jtEReTda9Ulb/I2PjaDvpnoK6riI6lT71QNekKYjwrmmxipGXHSOThwqz/yGrvSP3+Rc5
msGfbIn/zGyuHJ4nNkVPIwrMfg/2PfKDWj5qOzrlaeVoIOHxq0ZqX5HNWv4kCTN6L0r5X1X6VfKf
RapJCyn9wqr6haqoBQTO5vhkCcSPkwFYssR4cirwiDloSMo+keLT7RlTlV+RdvrP0OYU5bLvRipR
k4/nJqxBF89YvGsH6JKkAZn/4uK5672graAQLd5v21ZOowOEOuDxIF/fRsRuYuW9TAH/KuOnRdxB
qiHTUXYqD/CZic2GILkFkvoOJtoGtLbHpNaQ8qm/v9ZZgSrDxt5cRHYBNmbOPeyE2Psis+EvYus4
h9UrBHTGr2ousBP2pRNy2kRadkHciJtfOE+gNSJXdasSTFlu2oLDIQ4Sb/4oKuNuWLrDhBb52+uk
3IuAbWB8axjhbEDKBUnBU+xkXtTXQe2E7nuBumKliR5WV3oVbp0Z2cxkLM3SMyiMjBBZRRfjIL93
Bi3/qjpvfDF8s/9WLnzcZ3PbAYcNDvbbY1TmSeE41u5vtGZf1ZsLAGIJRF+9yJrc+6TKj95gQQ20
31mk+YQ20yOk1X9Inv1tT+0d+C2es2K4Z2IAZfJwL3r28/bvWc/39XSATmwtf6/9j5eLPo586Ycq
dqPF6HmQJd3wyKtURCaEMl7axKdHTqTuVac0ipI7GltRdboqWRugYDUnExqVrLhP7QdWh6inUXpa
Cs3VrVps+LSVKA84lqt+UjAhlwV+hBtBF84IUlei+Yb2QVYOL8uwmPuZVAdu9VCp+oMmJrxI0OqD
JwnaZbcVPO6z1IQcFm6I8mtHfwCk6QKs6/qn2dHEWyrXcG5pEzlmS1y79Wy4wOce7Ri0G+HtHaLi
3cFQAB3EBYE26m0l14yLZSl6y42gRCxkIMA1FVrzKqKWtvLbktSfcefnAanNdj8mZnEvRVI8jk4r
n/txGO66LJlPdWrL3WzM7r4uXM0LTeXfz37g9kHgJhlUa3qs8mxn912Fh1LZBtL9Axd8bmXjOJLc
yg3wU6BCJ1AMCm1d3kY5Clzy8PBoQwOM7PIkFi0148TGZZ/F7GtL4/vYrd4h2qxZTtXZg4cHchjy
0KhqboYBwRbPNVxESD6Y3kUrwUYzf2jc+IdVju92I3V9acrteWZvsz29znc6YwKkkC9mGIvqQ1zr
quVr6LD1YRgMskMQMrhmRUT+tiNISLqAGkDGNmzrwwix7iogzYOte0cpV+nM1nqHnUXqA1jWZqeE
v5Q5C9zqm2vVO6IL11UXIYj/cdSQUruWi6M5Q29yioyGIe+qOAmmsjnVmRHYgw5GrhwOwEOYO/Dw
XlGNi6UbZ+GMwLDa0w85o4S0eK8o6h5v+xCNme3NDoXmbKobmLEoVBFpekKyb2+7uiBTudfAAvUL
MQR2x/XvZ4uTljn000AqHVkQ2eZF9UgKqqk6K4/PmYl1pGcm6q5E2169mhgCKJexfG8Yj820k7qa
m9LQqssAyA6ydlvYNkfGgSOJgwe7L3b5YgdN8SwTAOIZv4eGkMYrKHcc8qsoDqO38bqzmGRm0/IZ
D8TqRP3P80NaPBNbcxsrdgECL8AbAAlCfWCLo4GgiWXJNTMgiteiHAMyIN2l6wrVGVmdxdkCmTzv
hyLDU5okAmpAx3kAgNXXjESx0UAegGQgqmx4PG+vROGWjLQSmHffHN5mvw2dIuGaN6bGxvZWizn4
FpuFedFUxq+8mx9ZvrzdPpaKVccw8J5YqRwA0drMlZs6vKcN5qpI3kj5ufNeu/Jz+nrbiHIcPirU
QJ6h0rXNPBlu02cgy8U4cGLsHfn9axl02x7KTni6oP14c59xtJktbGhw+U9BOYeVqwmvFCHkxfc3
91dtVaMEEsSNBlkdSk88DO34MpUiHGzwrrDlG+g7voDWTWNWtTTAtYAfDBKvDvU3b6EhmacRpTE3
crM0mOH62wNKxjXV7ACFl8EVQ4FucxEdXzUBphZ4y1uZuUg8mXdIHtIAvH5P1twf7KQ72YvUQOlU
weR6p3kWrmt0OW/rqtCBNnuDVWsURV4o+QsIef7oFktYe27yEps8ue+g7Bksfg/yaWFFQuSH2M3A
9EgL81ufm9CNpY7usKm8BsBEcEy4PdCFs27iM69Bmr6WBMiRiLgPRvxlMiBoggrg7ZOgnGy0T60g
3ZU7ZRPhJRlUvQFCAU0Qeh/WfqXjYhZvS+l9xircO6g73ran3Lr/2kPv7+WgZM2qJZOIi3iOF2TI
+i6Q+S7zdjMIhNJh1yx3tw2qjvqqOwOUMCgInC3yS8Dpp5034SnihXYblC//2+c38zd1uVeaJj7v
9O/Tven9yedx0a4y9SvV8Xokz/YAK6uhMQ18XngPfvXhTxopcVn89/11e5x9f8RraW5jfL+4I9ah
Tg+3Z0e12iBDAOBjLf6Clu/y83PtGBnetE7UFqILWpeF6dJ+QRfpvhyHfVkZ/1gsd0BspHsYqVzV
ueHN2fFHH/leMgMDApGjMe93gyN3lPwYmU41VLW/AFwBkhSwPHIVreblSF2AWxwE+p8z89k/3p5B
zee3UeoIUeyR1Ph8ZuYAbbmB+ftoVQgVoU4O/nE8vbZL5LakG+Z+tCPqNWzXAll6dCD0pbGiWg/4
17UpfSUZ3KY7u4Qj8SANOyLiWCyHsT6R9oRC4O3JUloBOB8AbCBkr7abxfrRKoaKRBJ5wcn27pgg
PJgMCAbnTOee10Bk88JD3Qr99bgJ7TW8v9zbGVq2J3ALkKidbQ74/wj5IO+vuq++NEBmB4XrQysc
ebPbQ1SdKFRmwXaN9i7rWvwppxwo08kGvlw+1IBpMom+ADv7Ng/GuOvT6t32UajrC1/HiKTaiQDb
rQ1sHiAg21sSzWo5GGK4HZl9/ykR/kO+CM1NrLrxkI+nYLpcWfG2eNAyneoiYYkdle0JilpBbIR9
8uX2BKqWbYWaonTuA6e1DZNBIwRYgF8B48SRVAysUfwQPhj+SOmWPwnU0k4FCF3DuIJgzm3LytHh
Ksd+wb139dQAJZ9jSxNnwGqn4atkzfSZSbcIJRkXzUFQmvqFs8L7CWzbm1upWNyZeEZNozivnlIm
TrmV3MdVpinUKLfEf2a2JTwU8KdGJg3MiGNd7nKpCU7Uw1gFyJntA462OWJW5rXV5OL7S/NUz/d9
/I1Zb3+wKNDJRpoGTQ0AC1+eYmaUaVvhLRANVfPZoePJT+O/6579b2Z+QXDO7tkFZe54bFwb97hd
hxVJ/MOMGx85y8TVZAOUk/bfiH6VVM5MJa7ZL0nJ7Eiix9hJkGEGP6er2WDrzG+d3yov/v/T9qvs
emakRfUqNWcOZHXq1iRAAso4Ca+i+7nt850pAOMZbS3ySjU0pOiRFULvO+R57MvFWiBXscLTaWSK
vUFPCX/Kcs3TTWkCiB1YwIUOTNSlCdnPKZ2ECfjyUryPcf3BLsTegRDc7287AN//NbPeZGfz51pc
JE5l02g2RP0pT2kaOkIYX8bF6nWmiGKtQKeCBC5cqonE/6WtyTKFbSfciSAfS4MhpcOhzdJ2V3tO
0Qcpz6pHsczzoSrrKmRt7O6kNKZdC11UHOwZeOe8y08dJFn3E7ecPhhNszi2/VTtSGW29wwCfUHm
dmOweH1671b1c4be949m1uTQgXLiE0eX/MEEkWs4V30gcrSTzK4F9964P+LWrsrAWbp4N46VGyAg
KQJ/HPvdmBD+jyEIUKiV+dUxTOMdL0ayN5K5fWznCcEwMAQgQaDgaUH9zIKapmm/OjG3gixN0pCW
Q3fXOFV6MIdYl7NW+D4kENAcgwZ4wPi3vs+Q1TwMbWZHM7knzT+8lJojpjOwWbZiFHaXSxgwxzC+
d+fD7R2o/DxCcsQvyK9d9dwMLpWCk8oGJKb+2dvDx77StfUonMQqCQQdTtBVMLwxLzfeUgtr8qVF
sPHiE3gUpemdqvJtbp4NU4d+UIV+uCdQDAI8GgX1ja2qTqeWdkC1+6Yf2jaIyYwGnaeg4Mj9P7iV
zk1tzm7CE1r7Y+JE3AefylODNICOnFoxc3iToRIL0Agg+tsgpcj8JSs8XHzV0D2u9R1ZxRz6fc7H
cmD0UDo6Rk3FblhF71DLN8GwcEXd0tOOt71B7QiZ0m+eNx+QO3y+veHWFdheGecmNtPmpzwehsJG
cGdZ4Ww5L/5knVYc4G0zqvhuJbFnYMCCuubVHVHlk1H2ng1uZfG5s+T90ixHV1DA5RMZdmAdDIpc
B5xXTh+cDyoW1F95GTc73eAkH1JE5a54gZaO02vmTvF9H1nqX/T8CPy3FXGoIjt570o4Gxc9iywN
mjjV7GrFAUJsDwJlSLTgntjeEtUU90Y1IWxwmf+Dk8587W0h90IadE9Hy9U8CJUjAtwASCI8oa5E
EMeuHaZ+QPeTZ2f7mDhhPWgeE8oBnVlYf8HZFTsaxeKPBSz0SfxSOv6pN5KHpl92Xl/qAlXlaKB3
AsocvDzRqn1pyzeqflkD2Mgbgtoz9rFjHW5va8Xpwe38r4XtdQNBQmQyCB4PcxZ/4y5AudMo/2IT
vNwfGEKLNODRCO6uulehjzY2RRzb0djJf4zYSgK22EkgSKOztE7KxiEAhP2fpc0CSXSELmTGjjPe
u2xPP6+aE96uz0Lway+zJnetnD9sXfi2FZG9pZOHmji6WxYErLTtPtMs3zNRAvvNNOnNX4mM7aBW
PSBAosgKat3c2pQsTZe6I4m6ySyC2RQoW1HhoIey7aO0c5ywrHoz8NvFfkGXc//JMac5sBE2d4Hb
ZFMQu16NVHNnsEcjy9NTlq5iMZDROhCnm94LNrlgO27Zoy2b9s5lRvUJ7KD5zuKxfMXi5Q9igYOl
INvezXadnLohBpldPAtxIDEtH+IclfbAk6Af8hLqnkTTNR9BdlU8+DxOwjk/LV1/16BNkvGQFSFa
848cqoETNBGN3cTjsHTZQ8Zr+oSwCrliIZvQBKvNSwJx0F1lmM2DxQbn2WkZ/4lwku0dP2sPTTYu
BynaKlxoO762LS/D3q3THRp2vJ9z5aWBX2UkILI3QkrbaW/HrDigVpa+TKlt3/sxacJuMBfNmqn6
HxCngMceTI1rj9pmzaphhvZFIfBiIt0eN+8n0JIcQLF1BPTiZPXDxwyyzNQVfAd81Kfbx+3XfbTd
MEBeuS60M/HM3ar/TV2bA6aHa9Gu8wbAePrQJexIcO4yqGwvbe4EVi7RK8WML2Ry3CDx+RFB+xQI
jt5vza9Z0+9XvwbQfxRDwXsHf3bpyEjS98mCDRi5+X0DjFXs1IHk3327C2OoRxErDxP5lJrfb9tV
nU60+oPFB1fo+hC/NGtUwrFqayaRYA9kuePdfTtoHIDKRZ+b2IQfcrDk4owTAdXOW/dUpJrbRvf5
zcQtuFNq28e5T/p323v//UQLyhf/zc8a9JzdZU4trQGteSQin52pC11uh7cXQPfzNxeYTftinjsY
ENPJNesAAY3mOaO6jimqVSDUg9Am23ZIWlXuUwN4eBQPezcYU0GP3WxBWMQ0wJjHuj9g0F5Bo9Ch
RERmoUH4cspq4S1NuRCCXKITJsuM42Luhnz/+/PmoOQOGBpyokjtXVoxcsJz7qEXTFr7OYTG2e3P
qyYNpxB6SXgOIAu2WZYGanFow5qcqG4fzeS5qh7a5pQKHe+VavVR+YSjhW4bosvN5s1lDb5sbjtR
Ye8gQyxNjYdd53rrVRxEr7jt8Zy5alca6jbL67F1IiE/eN3bAja69Hh7ppRDWIka0XKOniN7u9wd
AMhQuYYJ+koeh0xzvJUjAMYIGxj794qoa+ZSkCkWTtQl3+vR2UEpK7QWzRiUq+2tAFSUkrBvN6ec
1ktWoxEVzW+A1LzUPCyzfXh7mpQm0JWG1/hKuPGrFH7mSNq4SSg0OZ3IjfceJLpTvFZE9mOQ327b
UcV2oH/6185mR3my4Qm67Jwoyd4SuU/aPeSU82zcpRP022WHwq+uHqNcojOTm9kDmtauKlDuRv54
QC+Juxy4ThhcPXvMBL+BB7TQ9plXO6hQTP6AXWAihZXWKGMm9mkZsy8G1ekqKDe0/6+tbeEPyNxs
RqbLiXLTghhTuh/LT7fXSDUa4NFW1Rf4L3AFXfouwbETJAqDUWqVQWO9MPYkyq95/j+a2fiweK6X
yZ5hZrDQh0BebO/DhEe4xRNN8LLuqa2XWU8/8Dzo+r9aHRB4l16SShJlUIqeayBiewsScGB9rhZE
MbGjOa6qFQK6B29lgMfQvroZWM4rYfkSd+ZEdmOaBRSh2u0V0lj41dh+dlpFY3j9PJskcobXqXtD
G8yffB/1ebAt+WBh2ThN5tAUe9rGrV924eSkH9os01QjVL0FCKwJ4FwU5FFXTG1gqG27vm6taE5d
51M8+XzvVZX5VkzNGFbSzT9bjueGpqTy02DM/K6UZN5lpI9DIZDYbZK0eStr03/iNUnfbk+Aasvg
OgIMDI92HOnNBDTLYPMxW6wosfNj6gsWmqR/InEzBZkUD12jrRqrlhSBPoJrdD3SK7gA0tn5DGw8
Ng1aHg9dr7lplZ9f1Y9WwoNVhOLyTDMBagejSRC/l2hc8r4nuS6OU00ZuHXx+921sXn7wBWe39HU
i0lkTFFWfbU420m0pSz0vh//gPoVOfb/bJHL0czCa6Vrcowm2UHz51SIXDNf6rffmYlNSakZy2lG
8w2JGrYIJIyr6smoSYy5cwgI2mfz4HRleaqyWQK/gjZ4ay1X3N6F66JsHRfOB2hlkDIAEGud8rNj
TiycwspecHNBl5dWL2vfBNS6NUbWkVxZQTcNSvigp0KG9NJKO3l1IRhoEayxdD92pQdCWPAMOAEx
ll4Gztj/4IMsT0tsLoGYXb5Lx+w+d55Gm4LLfSxovHNr4XzgvgFyUjLEdIccW1MH1WxlcFHC/tii
xP1/pF3Zjtu6sv0iARI1Ua+Sx55ip7vTSV6ETFvURImaqa+/Sw2cG5sWLLiDsw+wgcZWmWSRLFat
WmsNek+UkGJZr1OQWDR+aCDtgq3s/JK6y/Yj6xCNS5nGGzk4ztdSBzdylHsysC1ZrDtTkM9ll3R+
RMqq990ifPJwspZtGUTRVmu2mau3f5gskyMZ49/ErqIvjBt8bXcDD4rSLHyayeweh1Hq92PRb8gw
dr4Hp93pYZL9vD6vczsOqNuJSA7wQaQQzqfVzFq3KcrUOSTNHfXukMa5/v0550BvFpkK4B76WJXv
J53RD9xCUBiiglLVGiDqzj4x6+C6mdlhnJiZ/n7ig5lRmE1swwd1EbSQdiw317+/NAzlYBpJlUac
4Ps2ovPuySbH9gPMrx4y/3iEgYPHuki9SQ2yrFWJzH+VJt+1OPkq8Kz1h8ZcuPenjXK+kQzAN9Ce
hssMHb1qt4qhDU2fZWBMyczI3Xst4DYM4FQ5ggAha+hwHw99u6rK3l7fOocwDD4T0OlOjAYq4X1m
D9QAj7QNFhUkZtjadZI1jt7rRi4d4dyI4ghjlqMPIoORpNrmeRDRBUdY+r7iCDQuczOcvq//11XP
af18/efPdIxOvx95eBQzdMySEpXZTiYwgYkNZEK3LXQr6IXmh5WLJEPdPOS9uSWDpfvg7fcCo+M/
tXGpeHcZV8MysOXUAVDqspsS3CNam/SOddCrcm8i6eHLON9UPH8ORbPgEpezCQw7onfUn1EdQMXr
fNsSHQC0sXStg2NtSvEcLiHNL8dy/n1y/n236IfUckFEw+QD/tHA0kc2Xry6vmhLo1DOOGaNltlM
o8idgH9ulzDOk0udb9hpEKCpRz4TQGBXGcQAfC4wqBjE2PhI4Db8lYmFXTNrwp7IuRDqApmneHWe
tF4v4FgHOUa2n5EhQ6OuXOkmWzh8ZhcENK7AyAF0igzX+YJoJR4zNiCABw8Ur5/NzI43XR8mP8Yo
il5ENX6AcwzRMQCuBIhKyIJPCeOTewFiE0OTywrndvhiP5r9tw+s/MnnFf817Ubv6IDPG4Zv3JOl
Uv2sYyHeQYJuwjhQJeaxRukVtlXYB3QSWNUuWeqPnP8+ulAhtkxBkKo4LnF4iRIaLmd5V2iAe0Z/
PjA9oLf+3/cn+yezD5EYrmsNvm+DG+PRKxaKsLNee/J5xZkavSF9NcUW3RuVvq1vsyUepDkL4GjE
4YScCcIkJbRFEFiH44itV9J9aWzNMt22ZbmwJ+ZW4dSIsspJKO3INmHE4fciSIeF5PvsGCY27Emz
HpTByudRKAsZdUr7YNJPpHioSSCt9e3rPGVfweSMGj9sna+zXpegde2pjVfIHrFz8ZERTOIM1lTh
R4x0/vkQfE7A7pbOQecrGb/GxdM4fCB+nIhWcMpOdBYqfAACXLY0LITB0BbrNlZDq3XfV8Xu+jzN
nX4IfCbcNdhML8AdeMnnuHg9UK9FUGjQLPYIMr+tHrUPgA2vPmALEECkyFCfQ8XifNLMQUIzEiDB
g9bRKgBFcn4XG2G1HbMOUDdiMvN43eClGwPRDe0zFHoIxCMtZa/0cQqVmLExD029j+lu6ZK9dOMJ
MD75F4Z02bwJPQFm5aywDoPZB5DSWCWRsfHGJdja5Evnl+2ZGbVJLM51cG+OJSIGLWvcrbDD/GD2
Bv8yME4OUUxSgP+yJt6PRSlB2z+w1w9MI7ALOlRpgLRWZR3rXGOgKwNSIkQ2hw8Br+WCZ8wu1IkF
JZ7otI4hb4SHBnuR8S4j+38bgHKphM3/BpCMiT+UQcaX2LAnT7pYo5MBTAM8uVaKEshqfXSAkSIs
yMTGqPFo31k/oDt+87EAb0BQRCe6vSlKPbdUyiJlvMNbyfZ+0j0zvl+fqpnsIr6PVAzqimDNvUQx
5qiYvBPzhuSlbb6AgBXsIGAR9Z0oD3Ip0VY2+jHwDgnqDp2xaR3mPyW352nxK95h6iAym/iEzkeZ
S1uKiqEuMP7iFoLLz9dHOedvqGuhKAQ+JJAJKJMYeSLOw5bbh0E/aMmbcTt6CfXRqe8CyD9ccurt
k/a1m9S4PA49sq+gO1rw5+l+VLwN1FeAbdt0ipFUysVC2JDjdaGJGyODlJk/x532HU1CfmZBOq1b
qgLMHHPg00YjNF5eyMeoF5FWcTsjKcRZIhGuynDLabnpQ+12v8ZUocow3acIbZTLQZelhT5bKEmY
4DFFcaFfygnOrPk70y+OaxBE4SF57lKCGWbZFlp+zMWXX1K8XPeomUmaoLJ4H0MkFtyfSkjTAItp
plzyo4nGl27Fze9et2BibgCnJpSYo8jzJLJ7mLA3Gm6AaoGzaOYIQw/AhLWE5+J1oiwAbTio3Wmb
H2nc7SGvEVjGAfwASPIH+ri5PltLtpTzPhtiiKrqXX7U2DomGE6g/XAhnWo+X7czl7s4G5Ry8hvg
+9WMpsmPbfELW8qv0ZJrisdYRncOmniiDEC8TpYT/suvO2+JGXxmycC5gU0zJTPR4KUeY4NEN0JU
50fX/lT6bruwZPPDO/m+4nWDleRF2VT5URcbO3wl9MEWIHjbTZqKDduX1tqOH61o4ZEzOyq0qryj
QBAVKI6Ixwkgc2iuOLL+rly7YuHzs84x4YwJQH94ZE5b7eQu9YzYbEnC82OiPXbOiDrFS9KCTASy
jEN0M4YJDSN4hAOECYwDqOjPbVWFIcooAy1dPgQ6UIQ2axfOtZmDAbco8kkIPwE3UYHnVQVscDxQ
bCRwrRnNY4WUiWZ9u+7nc0bwLJ7KEJN2k6UMI9OrrofYWXZkXZAYQRqvxqUrbcnE5BQnq1LGdiUT
cNceQbyxSvpXSFdUKHVcH8flawSyFSfjUJY+FTrPRY5xhNnKpj6Qq3a9QXB93cqcg51amX7FyVAE
zYc0lFYGqeg2KNLf9eChNPIrTrYOXViY2R16aks5AXTpiVKLYYuOAl07+loDlBRSM77syj+slZuG
tj9IJFaRJw9ahkabfxurckK4YOnyrMTJjrKOgxTpmqp5KKttJHZWsnCozy6eZVGXTjIVqIedT2sW
o9WU9Fi8wQLS1Xyq3KA3NrazYGbu9AGl9v/MqLFbjsKKgQoBHJER30uE35CFCvusq9sIgsGa8l4t
PR9ITDSWM0EwZ8P3Bgxgkv4kS03is5N1YmP6+4kPmrnXpA1gxEfOVrEbJCjdgRxw6YKYGYmrQzwH
zzagay7af81aFGA3z7Jjh2YqF2rFfHzx2M25EITQJ0aUkwG8U7qOLt8MYLqnNP49kLtiqfNgpqh8
bkM5GDgymoAzIBwpm63jPuiejzirNjYMYGfvnrrf6iWGobmdi2EBRAwxeZBFqNx+VWbyKhUl/AwV
V3BRFOFdE91zFENb56fjfmv0naavdLa+vmGnXaLE9mdmldAoybTEDSOYrQHgHOHhKLkOAZF+364b
gta8pfB+xhPxlEDkOj1fcYMod0dqe6mBPHt6JNkKZwSw6ckYOLfrtGMBT6woTtLQMq5D6aRH5O+J
3LvWvu5/VF65isF4Vo8/r0/irN+jfKyDFRIsH2oRp3OdShSJlh45+c/QX43iqS8WIoclE8o68b4w
MruAiaLatPGvJF/rS+J6s65wMgplZYDYqfPMxcbCk2Nn8O9W8sWDxkfZ/bb5W5bc8XAh8loak7JI
g6Qd+kyT7KgX7rosf9T1nuv9wo00awSqYcDSTKUdlbhCM7pOhnTA6Wrf83DboXTI3Y8M5MSGMpA8
q+u0aUecrlmA1qSmWEGK6nYXw1MVrwtQlGAgym3HjTSmAHukx4F9zjgod57728GRSMgiOYHWMSSC
L1oHQNpHIE/WpkdPAw/Fnohd0X0KhyWY5zQZ6okD3BGSIUiTTv3T51eRlkYdsDRderS7QHS7XP/8
gZk6+b5y1aVeOfXaTd8f3jr2TSv+0OZmMDFm6sSEEmXFJO/tPpEpXqurpH3K49UHaO3OTSiBlFND
5aLI+/Q41uvIM3wz3Tfx0lk8szcm5mqk45F0v6wNmo40cqBWxJFTMIFJfVXSe0GWAAlzVlB2oRPv
CNpj1Jstd1onCu1aHI3mThg7S+wlW9iAM5cKArR3ZIXpIEelHF2dFpZgAawruG63Mq1d2mQgkv3N
5Pa6b83a8VBJRaPRBPdSFp5pvRgKjv5ny6v8Rno+jVuod0i/1r5etzQ3aRC9AxACNGoUYpHnuwR1
1TwJW706Cp6uyuRHjMahhpOFw3Eu0IGk118zysSJgRPKmh4DMsoVSxLg4gvw7XRBZK5T2e5yRv1e
mL4Ub/82PuXIlJXWj1Ibq2M2pkHvPOUW8flSIn52EsF3B5I13MoXulGusCOnGLFcVTfcdXG/HYfX
sLo9HsU7G7W5SYkUlDTKyWw1TUktp6mOxRddR9blGAKWf32yZo5MECoirzulDRBeKG4H3IjpDS7c
u0/l3rOzFfoCF+KLJRPKeYNoyWxjDyaMHMID0fCbAON3fRQzq4Gqn4dSOK4wQE8VXxtj0ua0ZOIo
k2xX1fkTkWJj0aV00Xs6WrlgzuworpVlBKhGvKiOWZbKO8DNf1edC+64IjcfUjc29gCrkABoOXct
7T7009Clj43l/jE73T6KSLd3Jeu71zEC3W+iccgfCitZ9477RyuTFmI3kFOp9LK7t8Y821dW9Cdp
kdQbLe3FEcIKajPhQT3QL3HX4Ux1redRT8ytJlxvV3pa+DIWOnmkEcu+WAaPA6f2iN/bEi16ksSB
2YKKxxVh6BuVHiPB0noB98ZixxxebQTjPVi+qLWTuRg3vLOHAIFBtCNOaa5QZCggjhKzlyJJ6/2Y
Ez1gvWF98aysWYOqxH0B3rHGo0Zv3zrB2yB0nHYdscrDXz39EwM//z01SsgoUCN68/TIQS+n7FPf
AscEINbTv0aJla2LeM2KOyinpXfoCLRBleW1n6rC4ndpJkASApUmf3ATJLkGom3j1NEDV1bxSnIC
nsJMgDuntej6uo/NHNDYgR5FyQqlAzBCnh+bhmiGohSsOLrFty79VI+DL/BqWgqVl8wop/NQgvU9
zaNiup3z3GfpIwPkvdhcH8x7Hk31ZDxjECsBqTgJXp+PRrIo0uAlxTG3RncXWimkCVG2DrjgiW+b
g7Yd7VhbEcEBAu5E7FMy5P4QO8Zd41TNMWnyeGc2bfyQg9A0aJk+3g9Ok67HTpifm9xMgqE0rSCW
OvCOZlutSNRkQUHr4XVobG/L4370iRBYSVH+KJv4T9fyZNsPXrvWdNA/RoJGQeXZYqXbEN8rJarB
qBJRP8sJDww8mXyD9EcrbKTPeUX9Ou/YQlp6mgV1lk7PlencOcltOBFPRojVi6NI/vBonYB+RgeB
dtnvmbcUMU3H4IUtEGa9d9hOeY5zW5FbG7pIwvJIgCJx5FFobyaKvGDF2Cfeg3E7PxeEDAAoQL+a
OUNRV3rWGKPgVxyTCpGmET8lzRKR0czBDxOAZIDTDEHtBfBtzKCd6KblsRdjh76rRNs0PKGrBVee
mTc8XiZmEhd7U73BkiouYgDOi2O1T6IHTNW/fV65vWTNonKINXze/vHg8Z/Xvz6321FWQSkS6O3p
0XK+6Cw2tFZvoTwQ1Q2EtNwi90HZXflFqD0gB7kwVXPuDF1C8A+APAaRg+LOFq6YWOsZrBUJMjK7
tIr8RkdUkQRas1QxmjcGtj7UdV3ABJU72Yq5WWdVVh652GfZq43gP/LQRiEqv6aLWk5TnVvdPcDU
/r815WbW6BBRzYG1HqwBLBz9SFs19BsVx8h5Fvm3SK/9Lv9xffXmtiz6h6f3x7R4anLGYD2oGXqv
OFocOmXdvmpzP7S0oBl28bDNnSq4bm8uzDm5gtR4UIbEHQ0Z8mM9RmtNPgwhUBpLzEwLRlRYRhNV
TasNMMJq/d6Kkn2vGY8iHJeaTmakV8HBA3IDdDAAA3IhiF6mUR4ZmcuPIBIBm0Qes20pQfNbxA64
mYZQ9k9GWtC1aPVvSZfmgRU6R50l2aoHZ75vcK7t0TzGVjmnz8hspCuzjZKVBpGA+y5qX92sWKpB
zEiGnf/maT+fXAgGyWvbyG1+RA53y1vtzWvYfSiMN0+LN5XZBbySvmcNO3RbPSRhEbTj0stj7lQ9
nTb15vbCtI4TTJs+ftO0OzNc0iteMqCceHaHmI9NY2y/2K4v0g84MV6eeLbjUX1JwgSkY96UCE6P
heAre3ws888t7FzfKbNjODGiHAdVQgEj02EkyQPpBGwJ5jW3SU4HoZykcVEWdTYNwqJBMq5kHpAl
wtq58/PUhOJqRSspBfcIP+b996TdQ5B43YoHixUbdPEtrMkM0wiW4mS+FKeiXq4TrzIxHvm91u5D
MCKn2hc+TMH2a+F90u1iU1v/dbq7AY1sEi2Eo3PX4Kl5xeUGUoAsPYT5HmBmc4eMcJauxn7hITpr
Bfw70BEH1OgCtdlnRSiynvLjmKGJNDDKbdr6tru+7nqzrgEqNNzpDoIfNR4BH31Ehhbbp87X4M32
xKaoF/ICs959YkKZrnEsqNVSB0e0+5p23zx34ftzE0URTIHqxTJBBKCEoiwta4CM6uJox5+sYWsG
47CtkgU2zTn/BugLsGA0DSGDroQ+Hssi6AhiECX91I33IXTXk+JLFr0MXb7g3nP3NJLPFiqH4Ge4
0DCzWmJyK8U97U718SJaDfpL1N/V8lfR7HL7+3UHeP/laiyCXASuNDB/IwGqbCYxxinYpODNWdh0
vtOXBFgGblc7/LbSzwb0UDIbVKgj52wzmLReGZT227wfHPBeatnO06jhQyUq3tA+Z3eO2Wab1KZZ
gCafLNBYidJZ7zrlZyEa+Wo4iAaSxHOfalvwz3otXkBKmkKxsvlpy6x9ybPYfeGOk6yQkhv2g4Ey
bWzXHKp1BS1WbeT1v6o4aQKui3ArnbBGZ1xX+FU58pec9PXteXq8LCaBZTw/JtSNeX6LmlkjI1m1
+oEPX8L8W462mOtLcLkHzw0ox38RG7QcYxigcts73QrkVHqTrj5iBBcZWDmQtXWUlzqhST46jacf
pMVXYmyCUfts1QtGLrciwkqQyKCtD880sOGdTxUw6E5DtFYcsSoBFDwkf62919Bakhm8PFLwBEHj
9iSxpU8aDOd2dNKwToMTHAsaoNMKzK63Ttb596dxngRO6ENr2MDxfWL7I914w9rjN7/UYAIQMhxc
SKCDev3cxGAnPNW8MD6yxl3Vjeez23slcKYDKwZqcOxtsFGdW8idUmeW4PFR0HtgbDhfpfnNiI1z
E8rR3kVaCkBuHh+7Fgy6QWqvo9vho+cmlNNdQpSiMRlG4dSg4AWL44LLzrnSySxRBZJcxMgjFU4W
H63svwgpLG9Jffhyd58NQO2+GFzpVF6EAcj4zSnRKloF+hI4fcmGsrmpKNH1lsFGKwJdbjPzzlqK
IWe0ZaZxYMtBWAb0V+qek4lkpSY0hoxih7wSsJvpTjiPCd+34WuORHJj7on3vWV/Wue35v3h8Y61
m7SqN7fvzdPfoexNz+zqkBshO45k1ZINumWcpQLw3HS6CCFBJYIM6oU0gRZ2vSybJD7SfmU62y58
rpLt7aM4NaFsf7fqOjdNWYx3RaBH+7bZAWFw3cTMYQzsx99RKIdkyKy6AoNGfIzdrwZoxvnOFYFz
O3cMIpQTK8py4DYwImBtMVfhuu53Qv/AciMoQWyKS+tSSQGd/DKJUhOUYfpeJOuSb+sljMzcEXBq
QlkLM6FNV2cEnt34qDhQvru+ELPfdxGdIm6kSPoot2KtGakAlSZDcsfX9KBeeqPOLvTJ95Xf75nA
13cM32+9pyiH/uoTeHXlkgLO7KY4saK4E0dFJa7QrH+0sw1J7qFEQ+jx+kQtDUTxpV4iWV/lLhbi
K4X6Hw08gG36BSPThXEe706kqX9XQ7kWe4oupAay3Mee8Y1odD8tNZ/aP1pr3bpHRz9kxefrw1pa
f+WWtAdmgFAUMzfITehC/Hj1b99XrsjOBKOMM0zfNwNqgvBy4ZZf+P1q57QWc+jtuvh+Vfj1n2yp
h2vp88rTymwSt6oSLAhQd+Kr8/OfJsdWrkaSNibFWcuOTXNni023lH+a9Vm06aBFB/0t6EA5j7Ka
vqauNCU7pmNgi20eP8Wtz823D4zixIriQkPP3J5UOAVTGtj5LvQWXGh2c598X3Gh2rHMInJBzFiP
++6Q5PuhX18fwcI8qXFWW4Cyt+4xgl6/oyPg337X/ynDr9etzIxjKnYi2MWzYMo5nK+GaFLIQw1R
dESBQEA3tNwOzUKVbcZdCeoDyAciFzARtJybkF0TWyVrtQNDYdpzfwt92FwfxMxUoRUIlFr4PBhk
1QenboV6iscD0uW9CRbjey95dvtd3i6hKaZfqpyEZ3amkZ68cgxTox3PrfCQad8BrQg070i8YuV4
Maqc30mxMHHTTrhmTrlACI0G4kUwp5tf8+QQsq3Mv6XWQ2LKm59vYOcEFGWizp+hrg6FgAxIGuoH
29mB/cnlT027sGEuvWAygbTZxAV3mXRyIrwaepMbB04CN7LWDVuKEBcsqJWNkWZJnb9biL+Bjbpf
SstdbhUK9wIgAZRPM5R5RlPFGucD6OwiZ9Om9ucylzut6LbXnfly1WHGsgh5JzRFOuvcycrE1scx
bYxD4fBdmDdbrSp/G6FY99L5JOp2Ye/MjoqiiIvuzBkevLEcZC5rjCrXujs7Dn3KdV/Xf10f1OXO
QcZGRwUPnP8gHFTfQrYpIGLMECtUbLhPRP+5dqsMGbLxVx8CXTuOz5TdnuaETeK8r9XEcahEkYx1
HojHMx2SQSXzxzT/IXH6mKLfVWa6VO6acz4Qs/x/tkgxlppmZScFMw5evW/GT4iQrk/gwvdVeErC
Ha0dQ+zQ2ul8vnLLJYzVrAGorhKgBWZEbWynsw2U2o1Daj3H8a8MlY/rI5hzNKAfwKoAwkUwsigz
ZLtEmDUIfA8shpYhDZmzhSohFLGgXLvg07NjmZLP4IR1vYsQQ/Q9SLM1LIbl1KsmBL3cku76kgXl
TgOglESjoPBnvXxmSfFsG9lSGtWYNQKqH2ArgN6+wKaaet+nWuNixpwE7IAJrhimPwhRv2qQpHWN
0Qqiqv4DitPSZyzedU6xA5zVr9Gp4IjbCalB4zlxXaNLZyKpUM4lEred3g4dOdhmIL5oxqE2DoCR
XXeSuSGjpR/RCMVtfkGpp0vpdi0kNA6JyfIdHex8JUq3/sBmApzYgdAwGsDQOXV+xKZeD/78Wkfb
MPrMohfc6f9oQJkrWkLvBuehcXCTh3i4/8hePf39SoheQXA4rSS4S8fQ79mquDl2xkqfTI+yU4Hm
sbtCx+c1d9eV+0Jf+P5luIbvQ4sDIiMg+DRVXEVbDjzNW3Rtl1bQiG3tffKMB3J7nuXcijJJoQAo
kXATJ7JIABiMV/9dd9UZsADarQiiASS8AOy+KKNpdoKgJtYPcf5mG8/cSbcMrNfkicTFw9Q9azfh
qsuGoBg/df3NT8yp1wuybiYYokxQbJy7cNGMZcUEHQ+U8lUMPY3d9dHNRSGg1bDBo++iBUZNwgLA
WpSZMY6HdCggOIQOxCqwtbT9MiAC2nRE53vblN1CxDvnGTiujSkK1RGOKq8qDsRq3Roo7PQcEqqQ
JRsf7RrltaKx2ztUE9uFIuWcPVSKdRQoJ9pI1RNjmTKzimrcqoazzRu6q/k+czZJuDCbc8faqR3F
F0HknNuFFNO4wq9jWu2qQn65fcFAwoRr1JpkRtUIS6ShAx0iOYIstNjaLHm09TD3rW54hHDiPWT7
bk+iTTyUfw1Oc3vyGMqYkTCqwyCvv9rdXeGIVSlfOqv/wFkKZK6NUdm4A3X1NCJaKHrw0x0IUAsA
NOtjsbo+dXOr4wGaib53kKHo5vT3k5GYoyxRUZRIZMUgwy23DNoU1y3MxD4AQKG+h6sTBFlqD1Zc
xnFkj5Nf92UAgaUSEohJ+vOfjKi3GpiVKjdhMFL0xgB9RGtd5i4QEGSJ5XJ+NAipcTQA/qniDBNn
CNN8qu96za7WfofNfdW/XB/LzJLgZkYxYaJ1hXSlEl+l4DqNXS2FaKr1NfL+ZLcnoSbiXvr+mgMl
t7rxC6MZK00jI3isH6v6K5SvU2aDNejz9WHMzBTCJXQsgGZ/uu4U3+2EMAqpaeMhrv20+QTGY/vm
hjIMBBKfBPL2aFZRs2l1FdkSyajxYA7lOs77x2YI16JKv94+EBCI4ZJDtggIeSViKo3KopLirhu1
R32sA3dMgqpcwKXMLDoINIEcQw0E2GWVk74Y+Gg2I+60sHjS5VP25wNjgMDzOyfVxA92vs0dzUsj
RhNs85JttKqDJIn3CsrrhbN+bs2nVl4HC4NcgQr0lr0LtGrbw7U6spVat0nL5mvM0oVy+Fz44ViQ
VUE3IQStAUc6H45b0bRyeITz1/NCPySaDMws3gMWsklrs/GbhO14ZOydcnzgVfGrIl4Nooro+fqs
zgQK+BnwQMwoXo7qlT04TAIDlIyHrBs2fcaeNDv/0ibOmxky1AfkgiPOdLtDq/KdBBnEntAtUFax
A4NvCBq+8YA+SrIZwWf2u628DtI4nr5iYujW0gMAbHC07GvVQl6gCK0eiGsXGl7XRz4TPOAFMTWI
4VgHzayyAFFFK12bfkkEwpQKmuUy9MBmngbukgTNTLMdBg0poHdyYbRBTT53ckNJG01JULgZD8Qp
2kcWpW+pNkQFkhot22YO+AwyzXTu9MqqgyZ06KrV3A88ebHx8aQGbgyc5+pZ5oRZ6eatMR6Gmq1N
Wh4b070ZwTfpkP41oVzEvE84r01zPCAl4DvDo+VpqypKgyRaQkTOHTXT8wN90QbodNVcIRs9iF4a
2XjwzCAa/Gyp6Xru+5Oi2/vGuKQiS3sI4LhQVj70QRc9ufpCnDxdf+eZYag1gc1/6vAA+6ya8PYS
vJE7EsuDkZWAnX2PM30tjOc8iqDS99nojrd7Ok6zaZ7eTzZlz5HRZR4PK3m4J+7bJtCit9u/P3UR
4wBBmdF4p/o7ce9WWCgwpo08NLsIEmfsaSRPMdtcNzKzJPAughvGApkesoLnewiPuMEVnbQPHgRh
XpLq9SOfx96crnoEe+ocWVHrQC3bPvD8O7f3MWoC1w3MrDl+/18D099PJgntFhBq5DCAo2BbkQqj
6FYefSF2B3FuEXQkWl23ODtjNmp0U2yBeh05t8hS2ks9hrBWBfKzaJsvXPczFyVydKBuNKZdj3fm
+eebvqt4XTXuoYCgEvbJkScfGMCpBWXK0q7snNqu3QMff6eoBsWmu7AoS2NQHqxtHJEag3APbbg2
jLVereqFvTFvAfBWMCvgfyoboBmadgHyBffA6jukZov0gYS3X2RYiL8mpp9w4lkaJHZkjcwb8Jqe
n2vTaWil3/nr7d50akV5L9oZhUDqiIHE+s7NtmQJbjG5i3Imgo6AgJoRHW+Avyjf95yCA9aauQeb
/XDQXjpsy/iH9a0abwfAoVyCcgUSFVM9Q+1GNngLtSBeuIcx+1Zrf7zy9qTE2fenbXmyHKVoDQfn
rQsW2y7o9XUNtGZo/S6XdHHnJ+zvOJRlb+qBoM0Y4+gNkJvsIABrpZvwJxo0ry/8TJyE8UytINBa
Qk+9cvASz9YkEj7OQbN/Zhq6gz+lVpB8xLtOjChnlQhbwi0ague6oW8sJzs3bH9cH8c0H5cO9ncc
ymMukUSPzR4KPXiGfRNduol4J9HINOyu25k7dnEbgkcF3buomSp2hiLKKNacHrQC7AkrqO5e//7M
OKBei5wXaA0QUaoPFDF6sTHIDnzd3tbO9+1vN7p9BKi3oRCPPgxEQerThFg1eLJNxz602V39K44X
HGpuAARpY4r/Q7nyogUDimC87mzchCWQ94kIWPVgdi/XZ+lyFaCJjhLSlCPwEPUoXuv0eOJZQ0IO
9RBI0/e6/fXvXw4C6WeoTzno18QrRn09jI4dFU6M9DQYeNHuHK4Lkm4jtqTicbnJYQbyB2iehfYJ
bvLzw4SiEaCoDIhcyQEAD23juMfceGjSLdFfrw/ocpufW5om9OTYYo2jp0UFS9rw7Im7HEhwA2jN
7HYQxrmdaWJP7JROouVF5pGD4fSBZX5qReaXDajN+aqqHprbYThoYEFBHmE2mFsu+rapB5aGLHXJ
wXUjeAHz7eixcw2fjJ+vz9+cw50YUlMshSwzqk+GQkrWQ/u9AtLuuoU5X0BfxqTAO0F+VJfuwQIB
dSMQZZe5gBJ3mvgk6X+WTbqJu/QnGfuv1+3NjGjqDX7vQ8dpprq4JqKwa41hOLi9+ztzcNS4SxqD
syZw66NNF1DRi4cxFNmsOsks6NHZn9nGYgtrMrNJwYcKwSc8fBCkqtKyTVmXhEX4vPuWtg8Ve4Qg
+wfm6MSCErXYbpsPeWgOhzBN/bZ5lkvB3dwMOZMgErSQdYAglBhYZ9SNTcLlIYllUDaO30Xm7UcZ
KjZ/TShBcB5RZ0C3pzyYiBybcdUjP5j1C0HqTOIHqQdw+jvID+pYcWXfR4U0SdfCm7p6b4YBN30u
tk60jbQA29GW69ZZOUtFjpnZQ31NR+YWAaWDWOn8sIm6Kk+rpkGqm0A5oW7Rm3z75MECEukoeyPF
o26S0JK10ZoFmqWin5RxAMlWXbq97mQz+SPwviF5SxFNIP9Jyfkwsgy6W22HWk1ZPoKxfpOiB0zn
jq9n+6h9jIq7rMv3ZXFzIAurqHcgfY+mmguNUSR6QTxHkGSvUy9gY/erF9Za59Z3KHzcnAaHKTSd
ISJHhQjZ8PMBktjODb0tkHT1drz70xtPGvtyfRLnXOHUhLJTk7RE804rkG9ttFXay0dQ9y34wqwJ
1LiQpQDFJRJt56MQWm6IVIuR20y6yO+K5ono/YKNab+fR7GYKdsC8TsQJWD+VzYrOIDMcagxDK33
NqDf/pQLGjh59z0DaT54Xjs/rm9XMYBNFA+QFkE/zMXWTbUEz3yO1TGbyLeRofx9fWlmjmk4ExJH
JqJzPCWUM65waAdanVAeivhRF6k/gP+ii2+uuCNaBu4Fb1iI2uIpfr44fTjQtI6Q0stGbZVUY5Av
PZRmlv/MgrI0sh61pDNgAStCv7VLbbLTf66s/CRVjMaQSQgNObDzAZToSSGVrTUHZou7IodQdmIU
Pm/kk0jIE42E46eG5UMLdyHRMzcutDciF4pWKAeP83PDYmBVwVreIoQCARULg/52bBJwEHhQAJ07
0cOqqSQzdKTVStYeNOjz2PWD1LZDD7qt9XU/m7uDYAdUbaB1BvedmgMvdA2gCA12THAEtcVGr51H
XdtVDUj6x53RsFXK+TaiIzogF9qOp9W5WD3EbbhoJ5UoNXhDvWrUIjNtDzx+1f6PtCtbjlNZtl9E
BPPwytCtlloSki3L2i+EJNvMFFBQBfX1d+F7znarmmhCPn7wgx1Bdk1ZWZkr1wLzXTVezyOQbdXn
wVGYyxND0l0xGyA085xqjKESUwQLkVnVbZVO1nYEKFXwB4jwc+gMykO5U7QVj+vqWSkBZds4q2uT
BSo2sOoh5EG/qORIK32c0rZEia+r3d0AX6qN9sFI3VBUGxHiSkwNxDmKQCaEtNHHLZ3ZFJxvvK4b
FnP6KFIele1rqqB4kaS7vH25vP3W3BweIQDQ4vV7LrRlmrVtNgN2n545VxDnI0FdkB+Kqm6ECytX
BEoXf+xIO0BQpvHRLMY4/2Wn9LZ/N/4ZOLnt3jdCurVdgEQdONIdsHKjYPrRLwykqCujnYa4ZOHg
m1v8VGvThX5hMNDgtoMEnVSz5mVes4bSMR7nKp7QcJd0/aPjbmHn10YBVAe22UJNjbzNx1HYACro
HFSlsSiz8GeqbfWhr7ltJDWhDo3NjAKrtJdNklcaz5MRCm4xKX6Z7BkBvDYeWzR8Ff84ze7yJls7
OtjKqJMjvQnSKmk4rmL0DegPxzihhd9kL337XgsUjrfSBSucJB7e1H8MLfN68o73OGrbOl0M1XcG
LUKzmY7QC7wy7PapM0ZfTYd7syS7GmQ4gVn9KMAniEXe2IMrZXT8DIimL9mwpQ9fupyo2rpiUHE5
NToUSYbhlucNqrhq0Fs2WAWGcKjrZ1Utj5Q1ng/Y6FXuGl//Ys7hq1AMQQhz9jBvueb1ZMSB00fT
r6srlz04Dnjct7jUfl8S8iUCPlDgEgDdQj5W2kvMhpCwksCDWNyBRklzQ+bpa8sZWiyht63OdlgX
Zpg3z+6Qvk0QtCZW7SDV0QS96r6DKDXUyXQ3uihpauW+Nap7p9Yiqm7RFawdXeB+0I9gQukHL4iP
e2NsUpTcc0xIZV+R7liizdwtPw8sgwIJVJyW4hMCBxk6gyyuZwG0Ocemettoe+318qKu+AWkjVC2
AagM0ohyvEgyPR3NVp/inFC/fbbmz4OM8WCEe8MlCoim7SyTeHKABM/0xGrw+0mZBx3yYYBMXh7C
iusxjaXmu/AIn7NGQM8vbdWOT9D7MAIHrG5z9zDM74b1NVPfkvnG7b5cNrg6ZycGF+d0MqS0JV7p
Jnjjd8pRobrv1t//xgCSunA8WHfZu6HGCe2jVJ1iy4x6L5z+YuPiFQpUMyJdIJgcaQCd2Vvz5Nks
Th3Pv3P1p0zbCKZXAg5YwM4FoRLe1ap0NFJ9cInTqSw2+uK7IrzdIIbc9wCMLAmFRpSVXV2espUL
4dTg79zCyZqYZl4Oea+x2Kkg3DbtwBYatPkXdfj8E/6DHck3TaQET3EFO6Xr3aqze91n49fM63f/
23Ck4KbXuN40XGCFQEc76nd2/7VhL9MWTdTaTgbxKhBRYHYGQkg6nLoNhqWRIgJluS+sY0I3rowV
D4keGhtl+QW+CArOjyeFCF6ArXacYnNmPtUBYQH0g75cnqu1QQDGtiiSIo6CtvpHI7Y5/+c4NqAH
pOUj2dKmWDOAlB7y0Yhv0BwkjcLL2l6teM/jMUN4SbcUs7c+LwWYvWuMBRGUx90UCicotyLMtbN4
+vOls6jmwNkJju+75o4PftLsNe26bSO+VXLeMCRLCUFN19YKdAPHBg37yq/cB28OKgsZ0I1X5roh
9N54eNyelwgad7AUNyM8ti3me2YepPbsl86jKip/Gje219oedhYlxYVJyzt7O3Gi4N/zCasvXiBL
4apHaMde3sHLCkgBD94X/5qQJw5dC9DMchmPBc334FKbBnQeBj25qdqjbedgqI8uG1zzlqcGJS/W
N6ZGSwGDNnutqxueH0n3Um1dAuszB8AlyIJAUi+DjZTZMYGVVXmsgHJ1RvuSmS3iNFv6C6vnZ9EM
+Y8Z6fygxp1UwAJj25FQUHPvKVvZyNX1QZ8H8lFoPj9jka0BvJ/6FA6g61V+UzLW3XoDr4JE75sb
Z4KkYz2q7Mqhs3eVlbO1cbetzSOCf6Qmgc4+5yi15hL5/QldlST5oqnXxhSyrcbNLRNSREDJIpji
wYRGXuYyDTXvi4dWicu7bm2hfqMZAWjUz3Hm9tQ1dk11FBEgMBWO6kYou1Y/WCQBoQ+49AmfQTjc
hM9JK0Y0bwOhZ3U+Hb4143Gu3mer8In9arqN7+Rb4Kple8mHF7VeyPuiYnmOB+9McxpdY9LiUXuB
EHfUanzX6jdeEya9FiwUdpdncW2poAinQmIcf5/lKYmRzXalCzUeQJkX4Par7ibbZPeiVZSNBfut
wnE2NqRYcH0DOu3I/VuguEFVaELZx2XzjtL7XH1AeWGHVHZg9eGgiQDkyr7Bqd8jma2oO0e9tpUr
waOmTnxTe2v5cWje1RHdSuWh61h0eS60tZOJphvMB+h7l7LKx7vfbb256Q20RglznwxOQBLt3hjt
AM90sOAezXyP3lpEwqA0fLXMQ9k9wFkE5oQwxHhg7IAAKGyrrRS5vpg9mzcbLg9JSvB8yo826jRJ
6VboBkLWwKyPXu760DdTFf5QkzelKR6gSdBByaB2jhPkU8mbyGpAiZnfin6fGN71OLa+0qeRW9zz
sXhwqRaklG8E6evLi+lbYBdolZWztbRsEtZoWN6u+Oa5mT+LO3V4FB0Et/GYbl2k7pKoNw8JfTeb
Y21ct02cTRke/02oa33UV3ZgORMoMxMfVYEHu3i4vL4re31psVjqAAuB9+/e45OoPuldPiU1ei0Y
pfPjTPT0mDZGF9nNvIWgWDnGyK+gzWgJhYHdl4K8ImWK1VMsWavQ9ljSet5NBZuvrZnRAHrx9Ktb
ju1jr3jK4fIgVy3/5gRF0xWimWWPnwzS0ktLK1DTibkL6jNbDbX5js53TZ/uONg7RL9xqs/cMPLy
yDYCXIW+AHitZdJP7EFqqwAJez3EuXujzze/Lo/mLLTA16G4t+x7VKBwtD5+fRaKydVSQ/2GWND1
GMvMBx54DCyR5FcgQN2SQznbIpI9+ebinUK5x4eYg19zAl2936hAQCAbuDFtZ0HnYmipTCH7BZSC
TIK5AEPLgU9jrHXMDqidujeoJhq+q+RPOoMUE+Z7Cxe1OpkLMR9aaFAxkmtSxKvG2rDNIdamIzU1
XyluBHmin37gLEM7MbPs0JMdgQhmYPoEM0ZjhapZ+tn0cnlXrKwSioY4XUsaCJtD2uPUNiooWIk+
dkT2bRRd9di0QgsML9G+X7a0MmVoAdOBRMaTE+l66Ry7tQ1sZd7AUmK/gkDrHrIvh4RXEavGLRLL
lVGZaKECug/hEUDv0qiaXGhO2lkd+v8eyAg9noPqfL08nA0Tcl4D/asORKlhQlOuaZr6nXbHt/qL
V23oKBDZOLhLvunj8teop2Z5l7QxzR2O3EzNEMRU1V2dCGfjEK2sDlwC1EVQm0Qjs7wPoMw7ewNp
exSPI+EeLHFF2dVUvV2etJWjCnACuqUXKDoCZ2kP1EmLhKBd9LHHaqv2yaBNV6PS6RAcwiOHDFl1
ZY8i3wCSnCfpf99RC0cuKtfIy0rBSDLXY26kGFzFrtEm0iY3rXPvaDiv9ybqO8P3Mr9PukO9pYq8
4tDRUI0YDfOJPS9nWcRY8VnRSR9D+qY8FIojAqjJbT0RzsNr8GrgCKN+vXQ+Iqr5uE06p54mbgsS
p+PwtdL0Z6ZrATPSMAFPOuA1ZZiNbah11hx4mbrxRD7fozrAYSA5RpLKwnNSOmpaAl7NSeV1nBYs
LNUUnCKq/3n6J3Q/n1iRT5tp1AT6WKKOvUZ94si7JWJLwWn5oR9CQ8mEdNgyywY5Idfq2K5/zeRx
RGUc/DJ7c7wd03/aLHY+jQiSDErpsaw1dGiS6HUMYSVPc3xF28K6nu8/zBqOG7YFWnxV2X8Ir+2o
O8AC+dXfVBunauvj0s8vBrdxyxkfL/WbWQtZ8njZV5x7pI8/Xjq0YPyfIGWB9VDc6+7rbF/VxZXZ
Xl02srp7bSSsXDSLAxkoXbCp7SmpRY06LpzrtD/O2Y1tbYAJVuZpyeOi10NdENTuMs6TO5w2XlPa
RVbHKqgofVZEl0ew/nnUjwEtArZIRmj3BTFtQynreNLCXnd8kW2lcc6dNvzKwuD5HwvLLzgZQK0z
BoRhXceVbu+mCq6lzq7awtlrdnKc53pj3dcGBJAxil+AmyMglrxZlo82oSh3xQOBBKRRBqUWXJ6y
89oxnCTSxsu7FFxsZxGjmhCXF9OEEZXJzeTl31NRHxNrBGG3eqMMkOixq72pjdeZpkSamIKpI7e5
PWw8opbNJXmcDz9DmljDaahHSrWOhcXKIM+ne6BUI0qGvQNqQED8f+a9eNkY+8qxglG0liKmAHXJ
GXUBWIpdhbI6tpgTT151ldH8COWDXQ+S2VnUERRebqds9jWIVhtUBOVUoGZdQKBPDdS+jDr0R/uX
f9TKKdSg/wx5ZwtA+bM7ZBw9agtdrWJt7gHkiKEsEFbtVsFzxcHDyiKgCj16EMFLG2twiMJnx6kA
gTrOLiQl7rPiMWvsoO1Lf+CPffnt8rBWDeJFAqaopSlZhl6g3UcRNSvquG/uHUb9bN51qOvl2W1v
Oj5tVWQSys87NDD1G8i4mqBCOOvOURQiWDHAHRjd1VhFs5air3wjPbG6XH9syK0GKcHjZ7Axrgzp
OzeDhfyfXGwp3q1YWTglgTRFz8GSsPnodlyBrK9dO02cNs9T91zWT6X+dHmBVlzNBxPSAcyF6ZQa
tyDPpV791L395a9vDWD5/xO/OeAwJWqPAWT60Qaw2LRelWLc8GUrx/nDEKTbhTC90IwORgbteVDr
vVGX4PSag3SLlHjLkHR6ur7vJ9xxTWyNfmaEKWCL5aE2trbvsqqST/wwHulCNnPbEGUDM7YYg7L8
4VS131qZn2Q7pNsjp3pzOuQOGzNwebdv7Mq3633Dk0CQe29UggrRr3pUa+HbyrETVViQFzxuAs4c
3/PKq7nkkat3/gRi5eag1zs9H75CNm0nvAj6KL6n/wRRid+UzxWdoYjSIKUVdo4WplCpLiBC5lo/
VPathDhrWTzO6tuExMZAdCAonrzsVtW2bt+VPYqjhszGUrIHkkLaRTmb9KSqm3bBNNg6iahVbMz5
uoWFLlTHmxnvlY/7lFhz09pW2ca6NgXcRU/iFvB15SRgDH8sSKFiiv7ymTh5GxPtK0v2+fRsKdHl
w7Y1CMlbjAODmnVftbHmvun6sW/Cy99f2f4fhrDYPznMbOjVVi3xfa7eVhwY3cMsdumwcZqX3S3t
/g9WpMVWbWucTB1L4Rj2DRJbfprsEQv5drtTFB5549vlUa3aAxuji3e/izyDdKi1Uq0UVdcJOgbq
oE0r3yGxau9anoS6cpN+mhHAAoQbtxNaiVzsZBk/ZiFjYg48IfEkjBuTvlT1p0v2iwVgDUASakBc
SSbmmHUDz9C0bfGoPxaOP2xB4Fa32cn3pbMyzOqArluC02h9N6s3Um4Ev6vbbKHIXDhh8J6W3LlR
jWLqeh0bAIpBZHzM9W9Vh2LDFph/y4608B4zi7xMtDZOoFSRO+O+G28SFxJRG4+f1Q1mgzQDy43Q
Ti4DKQUtQbhjt3Fp+6j+UHHVaH5bPCskEFttw6te5sSWdES1Oje8lGDuktndtbUIR1YeGHU/H6wu
7Jb/Dkk6o41oazfXMSQl2but5U9NOBRbHP1rY8F8LU+g/++8++huFmpFlZpeG7tNHzIP4lvDAJG1
T5Me4LgAtAqe26XsC5q8j2ZY0SauWeZdjCXyy/HezR5M77qfncDcypeu7biluAzAJCo5Z3SXjp0Y
ZWJVXTy7RurrRnloADoomHeA1NvnH1ZA0IErHBoBS/1G2t3496zNuwbDQhNxG/I6gkyHATECce/m
G1w6ax4BbZF4TVrgtj3jNZrtomNmWnaxOzypCCAsY3fZRy8/Vr4TTg1I21pkha6IpOhAnKSELrvR
ihdT3Vndz9bY/2+WpJ0N4XeiJiqmzfpS8hDN8SnZJeNBTF//wg74wpeu6IX5S3KiXcLmOp2zLk4N
FKkHrl7lVRJCThvFYtTnRbZhb3XrOei7QoYbjwk5wFHsrFIJw7gy471R3zWVIEH5pqXvl4d15uvA
oAc+QwRQKFKCXECevgGNHlbXVrHQ3KMDP6ciiZ5UX3gy7rNKuSmMLU5sAJHkzQGbeCAhx4zmVlTb
pbCncsdZtBhfrBfgVdV6WwsINcwrYjv1vmOpHSlVkwbZmDSHZHYgsT735NmtE3bDCw453FF41xBL
yXdmnYqQIf4OmhI0YIZXFTtdzAOg2wz/67HAnhonNGn1XKZ8iLzMVsCs5TK/yBUjVI1C/8JaJ42o
oAP4uXseMZN3126HvIGTKLo/TrMG/UBm+2LImiMKkkqk5/l4NxS181IhFIkKYt3Pw6AHGTZ6W+4o
BA2RwfT76guZjhovH3viHJ6zSGT2wYW8UvWoHJSKP9iKfsiZXkVG5oioFQyIb01tfQfdNcGoW3WQ
q23lC5y8sMzwe6cJYsA5GiMCtyIjngOj4xftrPq6jgxXVgN0DSI+Y1+A3j5ggj8ZijKESmcA4+7R
dkeZGDGiVA/yobcColr0YELWs2yEvcsV4YJ0lrphOyY8ULX0pzNUU9jNTRUpZGj8tjYUYJOyxFeI
9yVj4OfPOvETXl74NJvB3GH0ht+2kMOebED6ier9hPJx43f1bO5A1pj41DWzAy8QGvZpYoZGaUDO
JRlHHw0f877lVb9TzTnzMz3XA6jV5IHKWLZXutwCSb+orlowwvuGhfEVNh4wpV1VYYMf/B1cqtn1
WAN62o/euMsNQ7lHbwke+okr0MyQF5mv5Pa0p97QR+pksxuPZi0Olm34RSHMq2LuaYSSFiDlpCry
mHbG+zxZ6gsAggNkpQoeZLxp/QkJm6vLp9A885cLR/zCC7008i5Nyx/vNAGiuYRpDM9u2h+tqfP1
zHto2Qu17COA135BlIfWNm6c4q519pWo90MyPM7dXlVFqKMeiTjCr+0C65/c1kB5F5QHHZ6gTcax
gYDHncuQg1G9tFXfndBo+YNrqs/NKRBwLs11y9JodCvk82/T8i7lFtxb5ZvJ1xQwm6S71zPLN+k+
10E8YVqP2kQ3pgD9duduAXMAD4swZekrklxRM1M2zqxsYvQE6TeuAhhIUSamb+cQTyET4EHOhF0I
efIn1+N3Re4n875/MXMSVpZ9yDk5AgVmg3xDdcafLfgofSiy+tS+BrPqbicqcQfCjH8ooONQVPT0
5AqZNR7qeCFBDVapw5bWU4jmtiSAuihe7zUHwssqXs3CVnxHKHnE0x64Q1Cr4izUFiLDKg9cD6UQ
oPfSvPou5kyETaH/QM9sHSRuD9L/9J6mA7QVyTv4V9VdPSs40gZ8Ttp+0dWOBmNmsmDoPSP0uP7s
kvnd1GvzyisdEEtWWYXkKqueadHUtwb65q+KftiXcREDYng1eOkRaeDU7EO3VA+euGFl+qhUwt07
HBT5Ta9VoVpOSiTS9HunasIf2sn163ePZHA010a1d/TDbHqBZ+yKrAuE57uz+T6WTburM8v0Vcqn
aDLmJrCaxk+SKE0PvAE6THEKy+c58VHHC0mnBLb+XnhBAacLpFnji8ko/HxCN2VHiYYYukKHkzMY
v1ql7+9TMbphohjmd6VXXmvDTILaKU1IvKoAQKai2HtG/aOgFE4jTfRo6A04GFOkYHGZNAinsz5o
WKvsEkHewZGAPseUeFGXFxQquF0VTnbX+aCNR1Dg2hla/9X8tgZwOeIE4qae1utBwiAsO1R9cT+6
1NmLyZzCUmHZMWe9G2pD+T3tOA0dpXpjlVojeVIRtFYmWaCzYtyJhFXfQYaqRc2g1XeEYtuObfdP
xebEb2ZQu2kQsz0aHEj7OiFvCw1gMM7OS1OlFNMIRJTVeXpUGMCXOcOY7fTK+oLFy4MG1flrjpRS
0DmudYXm1IcZ8rZB1VagujWJGjBrJl+S0kn3U+k9wbOUuA3RHpkUuuanY2OGLuf0WuC2iNUhcXfw
0OZNY/L0xeBQiB4aAd/eaBouS8sToYpy8+top040s2WTj6V54wBiCb6EyvWNRi2iMZ3JdUEb50Br
4N50Ru1A6VzDpx2IRkc+m8ekqF0/mfoJHhw3WQ7P7FNetj5RxtRXUodFedE1lt/3HfuVtnYd0LTQ
Ik949esgHD0q8dSONKpy34Uwt7bbMc6Zr5UCr3t9yu4VLGaUl30WuooCf5a7WVAKUqBmrDg7qjg4
s5pJ/Qo6zAFNajCkQG3jqkLtNRjMuUTVvuy+AwnR+Z4mvGBUB7qHLmZ/o9Gpj+zCtSo/n0c97IeM
B4T0JYRvTNVvbAHYRzYNQWFVsJ5X4yHTdRqoSj4BKJ6k0ZAS4zB5fRMorNVAoVQnwZwapl+yIg2d
lD01U9sGOTO+OZX1Exersa9VA1BSOLN+sp/LQdf2E9EgZuzkvxwzhZQH42PALYxIGef7pm+VwFTS
PPL62rzLIIjhm03KwzQFghg0VwUo+TzNh9yIu5+J4oasJ91tRSrj0HsQlUOuBodSmyDkzRItQqiL
zGhS5dcNgXhyj9DD79NURHO9tIp0OMZN2TEf4sYpkpb5K1cszy9Lh1ynGLFfKv28c9W+uULCjx1q
oNpdAGODwvTSUGUiC5UJ5ZeS92mIBiUS9S2FwIIOwnk04G9l389qF8st6tnoQwKnOdBv0i3aaLNX
Qf6kQQu085T2seHwaDJfELex3IROYBYYfIO+dfnkh4eOZFJ6jCpNW3Yc7aMxABw3tTeGFs6g2rqh
p9RPiY1kG9GSw+Vo4bwUiAAaj7dFURNvgzOIBus6FMgnu4yduTu4w40ObF96hJJNAD1VlTQ72n+3
+ideHOvxxp62ED5nr0eMWTXQwIAGFgdZuOUiP0krog7ZTIyiiJ448WjkPoMyy+URblmQFnIspywR
DMiJygjBOjF8GmMgjUBaNUTUidmg1BGrwH8Iofga2XiWnj3fPlrQpUbsySVDNRgok6b6deYhyM0y
P1eNkBhDeHmuzrIukiXpYUpng01GjtXIFAFCNTsyLYKKwlbn6PqAlrZynDEHZeiPi16obmcxG6CD
ke469pBaV0XiA7F7eTCrVkCHjEsTB+aMgU5Fja7ELVHFYEvwdfLaT49E/TFucdSv7i8bsCNQMSxE
dPrHwUAvmqPc6OHV+10pAjb9zfb1ABgDMMpe+HM+ft5MUkqF02Ku0i+L0Kq+dT7W1vz0uSAthmpy
rfeSAc8Fb8/daMa7pd/YwMsnzhzb0gHngr4EYBNpipq5Qh2/mJqYtj+MYQjAKxAl4i1FTEo+jXzE
DIAp519b0nw5Q4rI1OGomo5HfVT9GQ/UufiLRTk1Ij0vMsVMEL7BCLWeneoLdV4ub921PXX6/WVr
n3hFddByJB3wffCW+4ilvK0M1JYBadHtrKaJzrEiGVIEwm+31ArXzt7pACSna5mlifgMA5jwmGCP
xArt/iv9dPuRtNaS662aye7xzEP52knAzYYniqqGVHm7vBirB+TPjpKhd20juF0rGEvZBaB2Yt23
xNzIoW5M12/enJP1NgaL246Aie6X5volOSpjqLu7y+PYMiKdQtcpiVXNWPMqAZPzTsvvqz6w1f9x
tqSEnKgbmnl8bGIFyPoiMImvbFLZba2ItO6dV49Q6AGfR9GrZlSayhKdVy3yV64RuTZlPkrJE3pY
1BroHQXI8QEPCAJejgiEJq9dWb9rmfvdm5wtx7D+y3ATmCDPQUpS+mXgTteTJtOamGcBnmTK5BM1
vLyMqyYWSSm07yxIF+no1mbrto6HTZ8md6J+aI2XXt/At6x6hxMT0umdBnVW0EsI75CHUHpMtQ33
uT4EAJGQtkWDmlwUq4nIRgT1TdzaAGskrW96A8KmLfqF1WGAWgZhJWqh6Jz56EWHDg9PRykatJNk
UTsdDLziLq+FvnqmTkxIZ4qOKV4OY97EqOfYIe3t+eBS0/R7HQjgjCPdiGTHE1IcBYgdW35b2lN9
Zc1IBOhFnyE7Uri+0LJ/nBLkKMJCyaGjmRq0VYo8Uq61wdxNeYQctx05HBwFk5vMocPN0fdcZOAS
zfk0oebiU09GJJ3fyczMHNbBlQNQGKf3I92oiK4uPtQQgM8C2EKV8dIOK6upBBkGKEdfB7yhbXJQ
9WpjYdaX/l8jss9mnSooXulAFmqlBiSMFqgpMmOXV3/dCOBtC44QB1E6iU0/4uVEsgZVNubfq6BO
u/z91bAJdDP//b50DIskGYoWrXAxcq5ps5/cXRLy8Vr7m2DjxIzks1Qj4WRMMYyxfkuKo+X9ujyM
8+6D31vq33HIRFJNSXg3UwVA6YTc5HUSlqaIhFE81p0WWlMVOYl+DfVkJ9DFFGU2aismiS7/iPVd
9+c3SL7AMcZhTNoEr8Du3s4KYAKfOBowLhtZ3RBgOQS8A8V+UJJ+dDhJipa42W4AEUtQMUJ627D6
DROr4zgxsTikk0jBrEodrhk5AjWHaPY0+olzDR/3P1qRdjZk0NjQMgzE413QN3XAcm+fbsmOb02X
tL/1dLYSPUPnpiXChUug2Difq875ZK6kje2JfqAJZA2gy/Bceki4mdce+VpmG+dnw4yMBm3cGp7d
wTAgj3U3Ed0XaeGb+ttkfLbhYDlHf8YjdzOgRq503MR4eiPBauSA9ynvl3fwxvay9I/bK0/QhEVb
jKXX2oiVeJj3OTit3A3xrXUzf5JrxkczNczUOkdyTSO3QqR+pX8F1/nloawvyx8by+47OSl2yQcj
EV0TM932i+FWUZwgrebI5FupwvV9/MeSdOzzwU7bOcNoEvFSqMrzIFApvDyYLRPSsQcbUj8rI0yQ
WXCgptvHgThXl22sLwpajAGKBze/jEqYR9HqNMV1YyfRqIPTfP9pBbnfG/iPBWl3oX8pp7MGt0Lr
aPqR9bth+osjD5lIE5xb6DQ5Y5tPGqh6lTqOSKntE1L5en7nNVEKqpfLc7W2uYAVdUHtBYqys46z
FgrInt24GAlq/SOoZgfIipP52OYb3WVrC39qSPKRnakMo9Xa8JHqsXdo0Myf5hLFopxakLzkNCOp
ywkseNb1NCMN9xdn/eT7cvYy6VUwRun4/uC8q/qz0d30bGPnLpMg55dOTUiXu44mKbSNOziAZMdq
vP4670hxo4zKCzJ2QTf+uLz6q4uCDgNAapamP7mjSaDmzhwgSmLGnq3RRtXkszRCy5roqP164EQF
r6F0/3psUKDHV5O40SC9Z+1Z9pqxMhy9t4ZsBS2rkwckEjqc0Aeu2ZIv5lxzy8LCk1V3bgoaWrmv
vKZ741XX/2YrnxhaZvXEIRt50UJyEIbc3kcENono8qqsDgRiWEsyE2IdMvwIqALUrIhdx1A1CBMj
RYEzbpo31OUDhV99ns98WSO0nKK1FghFABU/DgdIq1Ijjbd0L/pt+uRUG5tsLfo//b7k8svaNvKk
WSJWIC6UAEEYepTK7r4tN+Ztze+fGpI2mzly6F5aGAjJZ5+kj6rS+CTbyHBtGVkW72Tx9dz1FNAN
oxVo7p8Yo3fVbAXaplDw4qzOPAFIdsDQjkvsTMU50YmqdUaNHNdc7ErAg8gPNM2i64j4mYf6sNVE
c7klEbF6GZwYlVYqQz93ry9gE9uLs7kO5zRsoaZigWzs8g5fnURXN0E9Co6sM27Z3vNYwpYdPmh3
FkXyfJ+PG4d0dSwQHUC9xAOxg1yPA9UCGVoVTacNEmiJd+y7wc/re9f9enkoy2E/W6gTO9J+8OwC
sRhBkyNq0M/lFt/b+tehbISmcBxNuWdETecEJKsjvt5px8mcvyruvBGMr64FaDT+a0JadJ47Quuy
ARmG73r2xQLa3t5Yii0L0rlU2dxZooWFMn2orZiNR/fTjWyLD0M8BvgztDPQFPnxVEJPJjeJgl5I
5r2pxTfO9vnw/DcL/cfEslQnB7/iNUkUDe3xXAN26rVlG+mktRMPVgMTIjMAr6FY//H7SqZWtpsi
Mp4H9WBTDqogD4icb7P1i/CnrLuzxr95V56alGYN5ThlKECwFudpd9S6PqwBbZxc7bqftmTZ1vYA
olkAXHEe0dchBWcphLaZ4wgEZ8BGzd2rQQ1gN8LPLxGaQtHnghYhOE7JiGvQ2aYEU+gm5EFt7UPq
ghLvL2wAYQCUOAjCTDmisdNxLKukq+ISdMj7TYz42oEHkx6Yx6CSgF6xZR5PdtlQQ811QFUrtryv
1nivbxz2tc8vOR3QWCxyt3JowWoXLeANzgmt/Hryy60a7Nb3JWeiTG1VVCm8oVXtQAUHmOvnZh/0
8KA5BozFc6BdATaEj9ODKFKjmc2H2wyAQcd9IyyLLluQ7w3ZgnQmjGLirgYu+tuSX6ntne099cfS
2l828ptV6/TWgBU8thDaYRHA5SRn9CfFmz2D58Ntx7V7vU13c5J+1YxmX5WvdfrFzYq48pbcuHat
KN8s4wUg5cwfoSm98UOWCZN/CPoRUcDQUJJH2/bHCa1yoBAnxx1vk857qFXvdWiSEQAyQEzHsthD
Uu4wmSYYG9K906lvRgayKUvY40aOQ3Z+y3yAVwVM5OCYgzSZNOsu9TqUuvEztJTtwPuyZ9TMwmHm
T1MLuKpZojzmQvzaN4S71cv2O930cQ5Aa2t6YObWTA/sk9KrK4UmkgWG2P5WoMNmD6my+tqhzW0v
IBHg5MlesZVvbUrc23am10lh/dMb7KeZ/h97X7IcOXJt+SsybXqFfJiHtvdk1gAigsF5ymSSGxjJ
ZDrgcAd8hAP4rv6D/rE+yCpJRZZU2bV8Zr2QmbLIGAg43O+9Z1Lfgtl+ngiQ/65o7vy840hf5/5l
Exi1V+C67JrF3cKVKazh3D+AX77WqvOObbLC/gn03Ww9jYr1EsdZlemmZkiRBU9wONgU8TjNjCiE
pTiT6ziCM5i95RFoz1NAa9sVtMpJt19FcuggD5h6gFtakr1PQXcNcVT49o6HWVt5kNmSwP4siuDj
Y7654GyV1ZauWvzea6qwzRrlK1MX+gsnpxH5hT/2H6/z/yRv4/Uv117/7T/x79dRLKojrfnwz789
vQ2qG/5ze80/fuf9K/520b2qUY/fzcffevcivPGvH1w/m+d3/wAFtTPLjX1Ty+2btsz8+AB8xe03
/19/+Bdw+fEu94t4+6+/vo52MNu7kW4c/vrrj47f/uuveK7+47fv/uuPLp85XvW/1jf18tzR548v
eXvWBq/1P0FDCGuzHI8oquZt13Nv20/i+BP2wQT2gtvZinkRlu4wgoOJHwWfcixrZEUAK4AgLEdh
qke7/SjKP8E8IYLMBDFq8FHI47/+/au9uzf/vFd/GVBijt1gNN743Q6SAfvcAqqg0YLxSoCyxX+/
g6yt39LFtv4uW8fuxJON9+jZmP/k4PpRr//zIf3xMduSA/oJX4kti/P9xwzFBHMzINW7vgHXFr63
AnpuPCZpuLiHJYq/udCJk0mFfCc0IuhQl4uTuQ/653Rm5iJdJ8hEzNClJ1PSw1yFmalsVCP/FPXx
x9fc6gKYZWLLwHb6odbt4DKnw34Id6BzabBW20GXfC3ImTXzG2lZc9HhCK4NrC1+cjR+IED++tFQ
xCHYCX6iv8PTB4p0kCXvQ0hqenbrmDYPhiM2uMPWtl8tNDbraJpn3mCqz1rfPIy01Q+xpfqCp2qH
xK/l+JtV/OtS+cnS2NwesdTwpZDh8KEeoy1mHL4dgt2iQgt9pQc+Nss4f/3zH4MeLyi29bet+fdL
Q+rA8FibeTe2XB2pAdSTJO5nfvH/Yp3DWA/lMppyaC0+GrmPqRhknMt51zEwpFkLln3uNy9//Kds
y+PDKsf4HeGbSHGAgdvHo6iRvcuLvlt2rGuiC/jhLTVoQeNtCDPEOlobU7EiZj8ped4fvlg42+gP
ES8wmt2Ssz5agIaRbgYQ+MOdY+5J9GN3veagIdNiIE8YQTdltvR8r3kkqmIaky9//Cf/7rpun44d
BK5NP8zVPpSMIJq2iKED4z+dGKreMcPYfrK3f/whSPn5eGU32wXQDrdkOCS8fEznIfAMxtOo6U6O
3lK7pHUXNCX0tF8jtoLKTehjU8CXIg4HdaFcRA4rBCfYY+A8wax+K8LZPAl/6ftK+mSYy3iK3BOx
QQIafeLO2t6xU4uskn3f9VOIkUMIOBga8LIHOeJmCFaJM3216WMjJ4fZZO/rQ851grEEnbrdlKRD
W/ZhDFXdRHz72aql2ykThWdaJexmjqSraKvSx74f1wOlRYYwcEa/Zxit39NkXPaTdVO94DYvVY9N
eUdlOp3GLBsuoOZIq2hZon0iFC0jyd4WosWbTehFxObm1NI8WnYOfko7zAmbSz6Pui+jmWZnvmPF
aSRTFpRmitZva4zEMY5Xn7aNo581nn9ZEq9bNHwHMKsmuFLQ7AkRPNqUwqbYDA9TZlQ1dpLhd+Y4
O6e8Gyvg4xDeQQCw9xpE3mH2GDZ7kERFna+D2RdsmR7QBCx1R3lReyuLL32Sa1UzSPaeSbB4Zaw0
JF0TjyNWibhbd8rZ8XaB0dVXHbF8x2QnkG2bJUkNldtJnkJvgczgvmSLkMdQ0+gkMwM9ZrHXH9SY
ePI0wi2sYEb/tR3VtEsjFR8SMZMTgU283FyYjsob0yOlaVCvLp+ONrbisHUrtxAdPrW4OdeQc+3X
NSrqMUXKHqW2KCG0THcG4tWTEcUs1GmubKbmbrHeLbz+lqP0/X2vsqWUSJMDujSc2yR4jifQ8xuf
+8gRE/GJ8ibocwgSaM0MS37Miaddz5ITsE/mU0q9ZufJUT9l1iA8qQkqYbGCIDDk8OhuEWwKOUr3
wAJV694/s134YnlgShIn112vb2lKwWYgnTgWIymuU5Xz4+jF4XEY2Vk79pfBQJMdEramEyTdPOX0
ZNz0WxE71579MhCjSrKYU+iOvyYimo45wRVjKQxCAp5MdQgvbRjaNIiqA92lQ8TgxEqiErvr1LLu
plnPuwB+LhgVlaOBIGOMw7sxiYsTT1H/BMEmZONb2H0KtXmzmJscqDsQi1hDBxpd+Tm97FYHhYof
8x2iomgp+t5vylBRfRk3QVjqoDjqvItqO4Trrfbm8NjKqbluVP8yg213gMJlugjbdtoNPZlP19h6
gF4Uq6ch23WcLxeTWFgJI2O/SgRsNfUYnS3Snch4foSx8XgCW9Svw+RDLDknV3Qdbrwhyj8X4zhd
h8wvHifkhh6pz67kYIrrgcPIsXNyqANPrbtQTd8S6UExmuFrJ+I6JfNh6Ltvzabv1BCI1W0jdL3Z
KIOFRT6PYXw+gndy1vS4aEXwNHViKrNweWb9sNTekL+suTgJdDBNJaqVIgeOGJo7Mzu/jMdV7abc
4dFCoNwrSZYDi7IzIoVf9cX4NRhX8QAVzzcvz8ludBDxMeadxC5bL/XsvXotwnfZsKkJIxotVwuK
vlK4JaqwqsBL2Qx0jGm8/ZxqZATBvoqn7cEV7ZMXtVeQED3kXSsv0oyZvcc1HtBtE1ySY5iQvipg
VnZYOsiOYLR16IMmLUXq7eJ5uQlWdgzkmuxHD3SrafnxOCHYzR/zKqRRgv1AVDlI4GsI/ZpGJqOT
9IXS5dRmNjpNiF0RrrU8TxL4wBrD+UrgFo/CPqiWqLLXy6MtskuAocNOuqKrfZU0uzga4peU+4hw
Qkt07Pz286Dp18VhEPHHZxUO+t+dVbAHgrcCHklMNHEyvy9omGZ+L7tM7ArPW5c9s04M+zDptoci
aQpSISea2dJrEyUvie2b9MSBr2OPRTqpbid6LqEAH0PZ7Gdj2tt86IYYm2W6IiyEj+OL07Z4bhjq
6T1UZcPOTcbdAzzV30ksx7gKPM/zTzSDlSx4fHZ5WrqifUEgLVxBdb8YFFgDafieANK9KKjhz1Ec
eHY3D2nyCpHfct0JxknpuBdsiSs5/54xr3+2sUhJuY4QD+8DugpZ+z6FQHshmfb2UzfzFyy/8Mp4
vrr2E9i/lPB9Jsl+ab3uehwR7AsZpIT5YuNbWgY81Py005NLqmVthS7zfNYcWvgGct14zm99YSCa
zHU4iePsyPzces6UUWbT9dlZNhMcQEm33rQgj9mdL5Xw6xFBXpAqQfKelcDclKkIyjJdaj5k2d5h
tvja8EyKfTF5oVc7NWBjixsDcCGmM63YyJPPieZMlV5o+us8hmHGQSWTxsX0cghNCQuLc69vdYb2
ZZ4V1MNxAFCnQYZkLY3L0xIijek2SseM1x1TsSxdmIm+RA/G0VD4bcPrvlf8ogsp4g+8VEVtacJo
NqdIK3XFTkUunSsOhTfdgwYDyZobaP8wZ17Y1p2dir72YMsIDmZIYfjWEB7SfW4HvpwV8BDke5WY
5iRLSRJUEANnfpnZeE6rnspiOWHWMrReMAD+BogiLErMh7BnpVlDviXZMLU1a4hM4NW1jEWdeEn3
BrsB7Pd82nztxQyOc87YgGqh5XF2CCX35x0AdgHzoniKl9JQwtMT/G96sksfpqDbzVLubIiz4zJd
Pd6fZ4lCRFjJ40EHpywHywtSL39WzRFrY+zrSc/LVHsk7I50CqcV/vuT56BBk82Dp8cuqprWLxKY
5nTxKU0R2VXDEzOaK0vhAQjfBFQ2O8Mx41ED/EDqMWvmOzfJHi68OB5EKRMXmjLDYriRIcb3NekJ
j8q5byENEUnfR9WKUO+dUGtIcBWJP1cIr1XY4SVZgnLhORFYYr26S8fOfG2DwLtJ4VL5FW9JYJrW
0v7Vont7lgubn0PAKNdY90pWk9cl9mQJs3msffgkXS2RHODLsHLHq8CqQmKXirNHIoHuwqm0AAV2
ctkEbWLQdH5FzbpS3IwUGmzrZtyuXrtXDfC0q70GbNBSR61rdzzBwBWLdkpuO5KptGTeiIqqm+AK
tceenqV1IghMgLycNVXSKduhyVyn85w4+gxzSky15jTEmRYHM2LnidTel6DJcSEWEczTjsHpPS9H
3ho4r8Py5zQOEtPD0dnC6YB4YYP0R8RBDn0mIhxwkMFW0pl2LXlegLDiRaS5UIW/JHC6MiATQ0Oc
P7logH0LHhgtS5P109VIoLVELkmBQa42vOihlLYdK1UfFV9XP6PsLIBtpT2loHPjyF9TCNOKfKQh
rHT8+YhKJUe2hZo/w3MD1qlBwHyNg3uIzB57RfKFL9Sf9tPIRX9YPLpiF7OGl6FJ17Qc9JJ9Y0va
72YIQ+XZvI7epVv85mEtYMR6WmB1dLsAN8zh1PdbdjrHtFghFScW3UM3YzdasA4d1OKqSOpkVXDt
EEO8XM0u1LpqgQTfyMxAfmx8+EGhXMEzUw5TtvJqUQwCe6/31rUccPO+YZONQxhSoI9EvIj081IX
XXwXJRNpd0sWaczugzi/nCBvtoc+SZvLKZnjvIpY3/mIGKO+D+E4CtIy6ruh3wmMOu6LpIvvmYu8
rppGmXd1m89QOCeZdFepXNQLiEZQBC8klQz5kma9QdtBvzakhZnHOCXRVRwj66cO1oC8pFgiR75u
cjeZU4RgF85hjhIXGirigSLluYwmE0GhGCr1JRuzDK7tSTwP1YzmS51J3/kUGu3WvbSj8HjZKi9O
6gy0sBpsJwJgwpuLWwSRR1ElUhniTEJY5rljQt4A329fReyJu2lBJwPDgkE/N7HnH3kPiyXsqYPO
q3lIJojE8Zc9enO7hpCqUynrQDPxeQGE0+4m+LvDftDhaxwX8CoLlEk2SQ6BNs1rKOf4DcP1EeHU
kTddI8vPeysSzzK0gHDQrGdK3CEfCY7PQUTJk8/JaHaIQyUPHNs/8gN8OUE5rHJvKYccev9zHqj0
abVE3FqHoL6SJSNB47DkEnYRMYFJB9h3IN1lS4DzKRvgHrK6AKUkWxrsYw4WsdMBuS39Z4YuwtVt
NwtyzDAtu8L8k94ov5U4DJIxhcnA4Ou+Er0NkDQYQFhfEtQz67GPJ/YcET3vifMxDw+h5y89gDkO
Ipau/QzTEIJaK+2Z2WEP2YhtJgr4sdXelNZI/8gFhOu5gWhAYJ5UYtSy7uTSuvuwgwSyHPU63jrs
Y1hYW3ODfPb7sHHu1qQWoU00h7mxM4VD0YHTNStjIJy6dCn6qLqDecdLOxVdV43cp7ZWWukvvU7z
q4jSOKpUNgboXId26jDRdy2p1qllN6FCIGHZz7OJyyIZoe5gpFHYSuGt+yKmUG8hM2v/YCaD5mbO
DI51z4OVVOlNE4O1ZaFlew/vlxjlP20fPR6kc0moN53xzLLkzEFGetljenGr5iGkuzBscoseKLYt
0r1j1uz5lCWiMjMbZUWKJr/DcRGrqgdeHGHGj6nYvgMqNuNzLexu/Kxp8GwI+gw7eSB9AyzQ8wd0
Sp2um3xe18+6icLhmHSanGYuaB6ncKR9FeFAmqsWB+Syw/jS3AmazKqylpr0Ic9tnDvcHcjI4GM3
LcgZ8x1mEnOm9N4EIexmTIyTmkew8WE26fNdhioCzG5uzFiHEqr9Q45K7hBNhfR23bjIxygDI3u/
0GUpLoRD8D3CPgCbldwLYcWSNll4oW2yJjVZ27nDtq99to/wHw4rx7BnD3aHvFOUNGgUOte+ZR04
eqg7EZwC7k+7JqhSlLBV4ylLdoWO2VvbS7i8hb0kKUxCGT1tCTfiKja9BvI1dKqp/7ig/yGxfzfV
28ClDKZiPtSvQF4/DIVB7ZizkBCz0zAWug9jgrC2Lun6BS6Ngu1HGQf3IuHBOY0XUQUCXjyWCyur
cJjwuLBC50dZTPMRRgfCK5NwQAZuNnIX7XpYNn2jXT7/8p1/RULejfn/Aa98hGD+Lb7yDpO5Em/D
nVFvb+biWfw3QGK2q//voZjyuVXP3TscZnvBP4GYEBxZCLFgNh7mBeCWX4AYQDQYDONGbvkNiOLd
AN1fgZgw/bQNjbMiwIz1B0jzDyAmTD7BKyDaxslBjFhvjHv/BBDzQZ6C6BpYywJ3QB+PGWcApOR9
24gyO6IZW2SdtrndU8q/j5x2z1CpZ+er9FiNA0iigp8R5NUW61PYIv9o8eK0xqjzZzqVj5Ps7cuE
ACEwzQasC0Tk/ZdxvW+KRmPWtOY5uvxiar8KWM+fJ90yniMAh+2n1JM/4dDEH0fZPz51U8jB6gLS
rB8ua7+hTyRicJ43d7L2kFJnKyRHF6cF5E3zDt5gUwmtQfPsxXJqkVw3cRwyMEaSohNoHBp6QRPb
PiUAk65zKV7SrljqJnbRXbOsm4excPGXgC8IjCKx92j7AuM660L4JC2lb7PuKljF/FX1MfJx50Jk
X0IS20pnk3dYMoOye+k8VZQ0TT0YmpKmqDuIb+6WFRYguoGTlk77LkaWE8CH0k5o+mw79Kgysmx6
Y7nA+RP4Mea3YeqW76DWEQR/9nyOyqlY0qdFGTRiHjDgnwwkwo+z8+2qglaLQBlgWzGyht/fy9ys
jHqIaIV9ssUwL9yF+KsRb8xKB+8pA3etiX8LRHCY2LSL9NPA4bTU3iI2EkJmApz7rlF79M6dWMqC
zkeJ4YUFICTwnzsUsE3f1XmgS+ArJ6Bx/WxR4Nv9dvf98e1ByYSd6xZh+TF/e5W9GQnF3BjJWDBc
SeFFEqBwPfxmm/gXWNe/ukYQuAFXBWE/QKj0+2sUZGsH9ImpOluGeOcluKdDc2P5OQCvpzVza4lh
9M9Spn93smQg7CLr3t/y+ZBf9ZE3AdtFTUVqVI2WB8BnzP1zxxeDogz+YM8JxmFvuDyUonci4w2G
Y2PZGGv2IdoMU/K29c59GtIHKoP+c7vAWUQq1x/mdElCVFMk/tlS+t0DujGMkfAKV1xkUQAjfX+Z
sHOtyUJ6TDLZNNeYUpgq6ae2Wleo3kPY1+2VjVIUXk22T33L9t0S4YHzBYIHg3w+Jhr+Q4kHA7A5
HdHehUKfrEjNqLlLYO7D1GmS6hsOdLfiEgZIPEyyiwB5AVeowKNDKvxbsy7DVU/JUEN8/TOT799t
ewkgABwO2Wb5CqrbBywymbwIX9vJmk6xOkF7cpQAfCtUx9+RkFHnGdqwP154H4eFSCPZIgJQV2B+
m+X+tjB/s+WxHp5wE8cnCqXuF0mRA4tNCZZdpyPX0U+gwh8C/ncPEz4NQBq4V8goAWvowxkzYqSu
dKxkDcfjiqGc3wu/y6oh7rya8ijfy4WPJbynT9K8j+tu/v7Hf+0Hn0x88Ba+gjC1YiumCkCW7/9c
i0IOk2YiayS+kANmbfEpQgyaI8vWpmp00tTtEmJQNKgMVk2yqMZIYmdJMlFpqybI6Kfs6E8FwJkM
IFMEz/iph5iKtkXl9QbQTAsntLQHGBdxrtBbtQ7vlsKITsOXjjA/uefzDdypptK4wLvm8IIqW7DW
MEUtyK2mXn4/tRZUrgYM94zCNww+XiAEoF3gmIjn4+egYz6C9PAQuMRVyqMgWRk2fsE8HKrYETP8
LsOtm/t1/kUQ///Lur/Cwes3K2kj8Lyj2FT/53+bt798+x/HaezU22+ZOT9e+Et954WfsD2hVEMl
hnzFzWzn7wWel3+CF/nGpwF7FZQnf9PK/FrhBf4n0HaRcbQ9GSBgbLzTX6k28acohYEC9gR4MwPU
x+HzJyo88A2wuv/5+G2mPHjochBEIxAeMtRX71c/ZdHcYCoPiKUh5n5uSGG6yq5jau+1gUtEVy6A
SdRj6tOhe7Id78NbTWy4qKNPZMBN7QpiaP5tll7fNPtWiGT85nhUWHsxY9TxdW3QTSFdTArvvBtm
dSeNysTJ0BSbAHHKX4ie2Is/NO1D3mYYOU1bXtrRdg7IWELdCsCSKbKUAoPM74XJm6LEV26HEumK
mcAhnEPw2cfczWi1A3s/2ZXKEgpqmwBQ5TOabDf2N37UqqMgefS2En9adq0K4qjGRQn6q8UXNLof
Ay/ov4aBgvEsXA6DE8QV8qek5TJt8JwVXFWtQaHUDkF4A5DfjuWao8CLgfsADfEJxpTeZtqQFgbf
t+n70KGrx6M8nbuVJpjmYA/z6xlz0fUG2xoGJga6wm3Wk9vgS2i7Tpx3IqJjUDIRRu0uwLw+32Om
H9kqZsQ92I7G/dnSt6Ar+SaK4QGfpRiABATDYSXGlVSOJMIdV9679giil2cuNnmseeGBptnXKOpQ
GAnZeqICk67FwHW0OLUA7S9FmQbxYncRMiXXfUpUr9E8RmgraZAQjP64nw/1FAXyW4N5cre3EdLO
edI4TGl1QC6LFKbuZcQihr0vwFbouRAuu9GaSgx3gFavl15Ml/ssRkRs3cyzH7/Cj4TEVdROyHQq
WEDIWVuAlVAlHOGdtYWzuQQCKVt9oJB59gDYBoo+11iKa54EeGPftPYKNx1m3ltmUoMtecV4VvrW
YFQRD0G6oxgpPaqchUOVrXCqLDMdCgwq/b74MgwNzEqDoGmO0C5iYEC8DHWKdTZvkN2BewaTYRP3
hzDAoqgSjJYAVcAC+BuIDFh0rGAKVoJDa5daxSjbQYYyTXYWx4gC2WOIVVw3xK3PAqMTXWFMC+dA
B+aIKUcYCII5JuL5KffC+TZQfvasxezBJTklkLFPfdjAdc76yQAQN+oBRZKpeaYBFNxlatviSydN
JKs8xPiwigneQ4pJf6UeH26mjCF8sgDv4o3KkMka/X33go4lvlscbCtLN6n5hE3agyuHRhldggIf
HRAoSdYTXB3x3VE14C9DasNnr6X8C34zu8bxrNpdNllz17dddM4LOjgskKgNgZYOGPxpiVSSCixf
YmtBi+mRRmm7wM1DiRmXlVkB2F6E3wMZjrdDhIe7QgkALzW/X2VaIofFPBC4p69Vok1C9yzoGe4H
7EYv4XMI8irGR/q1XzP/immSZvUikYxRTWxNL90259wr2fs+/DM1wmCAt5uqURmIautMvZ2iIMKU
Mjb0LAw4E7CigUVOCVKpw72AK0dThQTYbpoNy6PvtHmJ5kx3ZRTY+HKNzbQd4atUld+3CaI3B59/
XgMq4hIaKpYfCVHmvAfc+cKKYQJ6Y7NsgyVHfoMPjQHnqcEbywT+k1cwWe0eMJxLsOgCI8+0yNIX
TLEoDHglXleavl2+AFttLzXCPu9k0cP2aoSz2mdQBsxt1sTR2TxKFgIZ7AM0Rh3GYxlv7deOuxwD
erIMEhHQndR7rnXyyKjJ6LGRXjNXxGv4je25BxSJcDhLRzKXDfYGX16AACrGeoDz9qWM4I9UY8QE
CnDUzfDyxYl4Zweh8rJNDD/D3z2quvNamH/io9DFqSKArwsm7QAUk4z3j1blwxfpcYA/HOiqDxPe
1IcNOGHS7RCl3J0DVwUZPe2xF1UkHSOQAEYf0KQfheTFixjKp1i3WVbDMFy9Aqmky3lmMw/2w4qy
txkuunOZrg2oRr7EXrp2y1R11rprxHti7m9HfGs0uiNGdXPbtq/AulBxuX4CzaQVy2Cr1MpAwKPA
piF8TkWW7aKhyQ+hbpQpF0cl5rIq7L+HIrWPEfUQitIkeu0rQvxCViOIePfg1WZpaVoC03BPTBg2
8khOFYPhcAgCXJR8Nn0T3WKlNF3pN230rWhGp3ahP7RfCWERakHfzWBijfoL65b+iFkxCPQhkjQ7
ODXL5gWleYjWBtGEj44lC8L24hE+bkDOsazmLrVfFG4TzNfXLEV9uGRtjFvd569Gt6CCFz0b4Uja
Bc0ZB4gxVjgPONlRoYp4+//A92AfLYDLUzVhBWnuTsfFK9oD9brwGppfTEMAXwAfjmXSXA1Rx0fY
f6H1wwCcRzDw9Xx3YgZgYXURYTOHzMAn0OZHsBAvE4FzcE6UheEk9k9duTxfOkyRI3eGxnNUZb7m
M+YQesX3AUQObA5zah+paGZMXb1OLP2aaaVQpTfJ9yBVHfy3A9bQExE3+GV4HI/IRQnA2txzpI8i
ejQ163zIB2aCg4FaQF/YMYa/+lCI6HNApfemh5XeuxTwE0pr9gP5nrlDgREGePDjZnBVYKIhOgsY
gfUtprNhexgG7d1zDhPjcl44KPgDbLSi2ol2wTbn+c2TF4I4Vg5RmDyDUANGDTd4g3oE/vxChIL8
NuwccG9c8/CmiWXwfcgovQ1Ml70pMcymhhld/70dXa9gTp6BdCMYSngBRPY7AEz7mvtrDjMikdLr
aYb+B+dSAGoPwFi14rKbSdctXBLPCTjEr3m8eqSaIp3sAIfiaYOPsCr2BXGLrRChTS8N+N4OVzPH
wpmanL0C7ojQrYSpcbsQRDscTEErnkGSA8brIlO8usT250ay6AtOvYyeYeU3riR8haSGwHkOHRUU
tGeFzWN7UP0w34CQun6DM7S+n0TBu7obWHoVhQK10jgo2C8TpSWtskTHb6JQcVqCizBfBbHQc51g
38uxqAXhZQqzbpjYB4vD2Cyl/p2xeTKe2jYQxWH0DLBo3yfAN9HFw9FNLQCasYYi7DIkuKQDnk7R
rZAUWb4huxxIeQgoOg9wGrROyqpdM/MYNmF+pkY6fYZmwuVARwZ6GPgKw2A0cT3K0CkT16pH6VBj
w0NoIP7tzrQN7aOHPVJivyTuLERNkaHKGgqc3A5YcBWAajEc0HWGD9wteDTgqO+d0xmZHlW8LLDl
hBbUP1VDAKpJDwPjzCh1C/S6CevJxJB2aF/ndxLjj65sx1BDEB97bYrnCvw3jCZFvHcZBkdnuNfu
c6Di4nuxDApJZl0a+7toXnp7iGM7kWposukpoXYLQoDCHodAY8JT9OzuESbrIBhIXwz3EvvMXYIg
AkzXBgC4kEfPYBY7QU+YB76+N2S2XFIvPfomZG8RkPx7kInA/Okj4z3MSRg9NDIszmBEJ8A4Y4EH
azqjbQ9UPgWFzLDVwfI4HvCnWMLPAvBFUUmS3HvDVAq1gZAgiNV9DgJVmbWsbfck7tShTfsFSfIw
2CP7AhBkj+M1s7ectHABG7x0Pc/hjTzX09pov27B3ujLwq7+BDphA9qR5lLto1aadJ/oEck9gob9
NTjmAHIhtJkyQCQdyv1CdrOBzzRBwAWXOc6MHy3kn+qm/9vBHyFGNv8e/zh95s/d6/O7Bnl7xa8N
cpZ+wmwzBNABg+Wt08WPfkFAvAyqErSk0C1iGgk58daP/71Bzj9h+FrA9xXqKkSbbMjFrw1ykH1C
LwtpSwbqOQ6qvPgzDXLwY+D5mwYZVHLQyLeWe+u3tzik9w0y+FbGFiKg+zUAQI5HN+yec4zZAQJj
OtyVYhzw0Gi0+Ldj4Pe2DPQgYXcMh3tYhviLNFXswzu44hyVfel7QYzToV2bi4G12bnxk4gjN2Sj
ys5RbiqbghOZwfYchBM7LZ+HosCG3ggJAguyG/oHYTIyoGbKQJdu+e3CKGj00mQpsuBIzmjlEoae
l0N7xirWzMsA14+sIzuw5kCp6kgSfcG2D5fk/0vddSxHjmzXX9EP4AW82cIDhfLFotkgSHYT3nt8
vQ440usiplCQJrTRZmKmo6cSSGTevHnvMSkkKZwYygAvRZxLcB110UYmacbdw/gkxcEVtSwHsloj
hUbBVdSh6shEMn0m6a+8SMRAXEv1iH5HBEVh7IcOUBfI2AitzBLiDlCDCDuOpkBToSSgm4Ii6XHc
iqTZI6FPFBIKdBb+M2l0Oh2oZzgl0R8CeFC1DD4rZPJpvuzkgkawVjgPG1CrG7qH9PrYkNdUcEVX
RWvEz5VujKQPISiKDdtNovuBkOJyC1OXgpXdpvc7Xch494OoJahaBsAKvAA/wHYW7pEUzsrGx9ep
GDF8yQEaBHTfh3qCPNJkBUFp3AqnyyYkGBX06og3CUkjBWcLl2N1b2xF4OJK4R3AUZBTEwKYKzph
/E/XxQKVwfBw93SXIYdwB7pkVH+U6jeoMDCMPKIbiMUjsOzotF0UvkBxX0K/phVbNaAimIH6Wc31
agBk1lsJ8EgkEwlORNzGJOZ3WzR9AOgX2WcozJehjtQ+eGlpl4k1HignhWAHhpdxUnSpjj50Qssl
IcEKE64KpQ/nppY98hXTJ4YP+X2bHdgOzCcCF6T8r4iGhu19MtfUlfu5fcAGmxz9sFXBIppbrgCL
yZP43UDnaD/VAnxFhFKW1msJEqg3ceVOwwTh4OdQ2J+kIEw1NRCEULj+uVNBdoy9khIAT+SKAyGM
oRoLHaGIXEloUF4d1LoIWifHvx6okOz+agr934Xunz3u9ndZN+Xv/0CLu/oPvUl/vdcg+P0/6HYj
Et58lr+VRS/vQfeTdfj9P/wV7UGv/hdJCgjn0O6RWJQw/zvYUxT3L9Te8YcM/j6M7TDITbsbLW0Y
/cIeDkbmUzPxv2I9Tf4LtDZoCqL5Q8HYAIfH/6IYOmtFAP/B4gSaFAp/LpzWo0SC7EnKyR1q3zvi
ITFpWNfL/KZ+IvSb2bizSH/WW/+MMWtzgNxL9gB5Ug5/bHb+Ve504vXxL38rd/7Zan9+elbCFUDv
AqobP804wsl12ufMyXTyw/ti1yiT35yme0PguL1tCU1RtQb4HUJbEFs61MLgaoIXlhpKKaVWC3Bj
wBFW9nbcEQCRVpXVDAGMfypYCsV04+PmW7BG0vS4E3chpcAsFacGVwlqMXVqcZUFPBpWP+ZQTIU/
oMIgjQ0cC+rKotaxANmNdJhrDfTYgVYKSUMi/U5FDBc0hFhRbnBhUBtc6g0g1sRnJPCcTteiB9up
OvvqpIhXhJxjzbRogOUOelyCyCRR0eOO5CFMC8jNxnlpwBhtm/opqVDeqa5S2P60OWiXEq+EceOb
qRhBgbolCgtLSNK8PokPZEx+1rh0wNzKb8IzHRQcQM+SePZKhjVaUHnkGvjSX2TWVJobsomRhKiG
Q6oBhy4oUqBilblBw/dLA7wp2rlVTKCPlGRGFdHvUd8RBho8AfL9itq2Pp9ehnJAN9gLuk0slbkT
oT0hE67HKN5QSRgCmK06ScRPIWoylQNyAJryIHp1PuFZESmkRsBwxYYG1UoBzg3tc8b1FKCtKTlj
ylyLXYqxQqZ4Taig3YY0IWoplRTG47X6s7f9Z6nOkqmGRVbeDFiq7DYweZUEWNFAZ3EVXzCF+nvr
dHYECIPgFcO0FcoGxWqZ34agEBySHGdbY0utOpm6b1gZ5zHs0oDeUCEi5sOVhZDH9vT4FWfgmf9+
R4Bwfu6VkGhat+yhriNQDoH3FDblaPpwSeph+kYIG54/doGFDgcK6Cud2/vTCmPLn0NKbsr5GRGj
FssAP+f5IHWBwRUqZYM3B1qaNpAGtRrhU9VK+5aegsvfZ/qvvtJNkxj08IKTCAkXqwIuOV516YRE
GytJ9Ytwi7xYSxNpl2YMkL1hpEaC8AoNkRBNlzGzy5FV4K0WcILcUc8+crACJeCYADVtFLLXjsg3
iCgrc/MzO/jzOaZu982DCnXNxwD0j05cVGrSHjvIuLEqSqRIVTfcr4Y2H3/3b8vIezMyO0UgtYMq
N+2NTtgaZXlpwccDGHVs5BcBlSReZ9gRzE1QijeCDRehgFBoeHY9CcShbswyOefR4fGTLK2G2VFT
1VUGkg8xOKyRiWrTIc93+PxDojJN6qzHY0wn9t3vPzt0KEAWAFqP4Lsl12q02YNz6cAtUOV20ba1
OL2SAyWxGjVTOo3UPBkOZ3qv7ApVMqRjoZ8TObUG7Vwq4s6ONTANNmsnLfUz9fzzxWeHlQiCOCjo
eDRKNEhSkySZ4rdJkyrQFs++4G82wsiys8FZh0WTXHw8npGFLAL3vZ8LrR9wZRq5ELU2NFATuLHJ
FdzSM/A3IEiWPaGBM254MVxRj1sMM7NQVzVEgsJJjg1oeKavUDLEdxQJ0ZSxPX1tLr81F+4salym
f+ye1oMJlyhhFN5wDXAyrdKplEzJTfcsPaVma8NOWXE1fwumqLWW0M9oa//+gpPSxO2enS78JImi
rQN1cWi/Q+hiHzJaKeodcgJ/10EPWeAuwFcwKOk3JLqE8K3ErZNeWd3SwhKa2/DwAnJ16MmNTgrJ
k7qJryLJ70Cu00WQ+0QyVELBaiVUBd8qD7gPMBDgjKrHnGAUPs+rUHDTAnwXrrPIsH6PSwYlS1xM
k2gTpa8SA+cPadDJfnTy4W0UcZMjeXQcBN0vWx1EBK2oLLGxiNCpspMIgC+u1EUM4RZQITObyK8V
eWqAy0mZY8A9QyxD9sZrR5YyKR5pPGFGdcDxkppLeydq2DNdCEJXpA7BpzDANdW13PGlESENRKOg
nR3CzLMHtMN8wkXBsNaYwqhHEU5iQKz4B4+trR7o/SAV4IxhedW2Tnmz51o4Ep6Q7nT9tuMbJXdJ
i8sCfCh2IuSe+Z56rqXmrW9xzFXdqMHKY8d0/qdPNdsiH9XH224p7M61eSU4xNXNiLArGsGGo2Vy
C+6NGYGNrEBE2ay18V38JJ3+iX+ut92ZdtYsNZfizPy+GcBfpUl8jOwRB3rqZqDXDIM5y8Ud/JqB
oFWh5pLY00wNxZZk3nr6+PiluYUQL8y2JSXUklgn5eiAtbkFLxz2oqwmxTjUGr8zSrE9AG5gAfYA
UYFrmk8ctRH8I1oBpI1tLl5VvFTSCZ0E1NvBMEd/H1T3XrgAZIjmqqtDKlIPI5BYSIDyG6MgtYl8
Caa/U7UgYLGtkaPv3pSo2HatJnq+nnXhFjHXDosIpQZgzuNAE6Ld6DmUa3tlCTTEa9k7JL8HLTJn
zn4H7l5mDmyh8X7jNDQSVpCIojXThsWvMzv3SZHoxRalaqepQPGiWqOnVJ+CPWsKylGypZLXOjIx
U7LE22IJrx/0cjNU/onkf6Xy+yeIzfIBt0uCsoqxxyueU2B5mnYOQxErWc3MZuPPr88O+Qjnbw6N
K9oJyoJ860N/NMsMRb66hbxGWEqtLrQuGM0UGSglegq24DMgNVKRhLftGBnE90ihYyxacYwCHXRo
AY7UQDTnrFRCd6FrZAB2QCFts0gHl6nRupqqTgDD9lhCbVx/Rm0H19vHC3r6KPeOmVk2MSYEL9Ye
5goJy9CaIg5N9F5AiPl8/PuLJ8osJ+hF1FPZEhtmsLudpMMSVCMUQikRHyjti/gV6L69ZoEy02T7
97cRZsfXEOQUC5bM4Pie0VDuG7C9Gpkccfdy0fToTqnEyW2ttpLMlpss3JdronkL0yhMxYebXDfw
OyqPB2Q+RWqAnRUTIP0Q+xJFwsfTyEzTdec7CbNNJXVtFnupODiJVryRmvj6WVmdaqHteNWhcbYB
VkOGdbMmmql8IOVSodVPSqkNQW0+og+c2r8ePwg9Bbp7DzLbXHyb1xLpCoMTUVu2+xwyncpM4ISC
N6BUjnAl5w0AcNAPBXbHIOyk1YNLuCVIA+obCQkwv0x9Ja+tZ6LGC0PrFZegqZ9x97Fmu7L1Sg88
LSATQqgTSOFbJF7rUE9Agxu/wK4GNKtXpOKT2RUdREDssVED36AHYMUkXOKtqb8JM9mJNQketpxw
a8ni/XsxJ8z2V+GRYGqE+G6jjnhAvDd6qyUq/QwP+JWUafHVZzuMlvhxBP8Xi96ptNrpTtW2MJB4
pJtQTU1py78Uh9BMtVwBmMFIrpzKyJ5Ordx5ZvbWf/bcLPueODEpLLywweNnQBVqGv5SaJpzKJgD
FkIbY0rgTFIZH9AvUYUjeQxnxSvMeXuIAVoi1DCKIxu8AoqvgpVcfYiFgndpzMfrlVlaGLNsneNH
P+lFbnBcl9Q4YlvvgXTejcOmrJS2fYL3b8Zo6CQofgvrY9szoJ/FDcClGGSwY+D07utipPfpNc1M
jrErHlocDIgdpBW324qzO3Tzg/pQpTu/BCwuW5N1XNrxcymsVEihTj09eKn3qqiFCkKXysmA4cij
ihimVjLsiWVXBfhf8axY5i1eNSILgEAlt3E3kKEwtVI9WvrI/CywtgCnDDGVIu0J/E3J94Ygviaj
RQjHgDSHjlQaZldmEjiyoZYnHDBdTgHkVljTgOTBTKOvdS98GxucLkNqAoMDU15QioEag87RyBw7
GGGQLbHmTDPxu+6FA34WjyMCTOKunLYdcg8FKT+Fa7Kngs29g+hiBmwTWtlyuiPhoxvKhaRS/Yp6
3Eyl6t/7gZ9F6gTNL7IZCcrJErUBbQBfabTpRIW2pARbZStDIVCWFPdaPUc71gwNnEaNnEIYiNx7
GjOYyaiHL9QGHMP+PGj8OTkmX+6OJw55+AyDdE1UHm+NpURtbkifMC0luuBoIoFn1FH1TNB6cJVl
bDzzPlJT29c49fFYS1UrfhafWVRmw7TBWMGutlibU+NL7oh2glQADf0LdDcNVhZs7xBZ3gXIwI2k
CitjL5xYczOBlgByJ20xNG9zDioBaq+F5rgVVrLNpfIDP4u/QeH6LQRoKAfoUgC5z/B/fiZ+8yh+
bCM0wdZaAQs3YxAMf6YY6McIAYNhUOUASCgR1K68wjV725sNBIcsAPTqDXJRHhRx7fFXm7Xi/6zl
WfDkW7pv/cSjHSDHIODSvQyEVSb6YDSA4ikMpeEqqgEyVpxBjJFe33HbEPflEzZ9qKDz2V5Dedyh
SU8isYU1lMMKCgj3XnR5/HwzVtu/n4+b3cYSdJDB4MKc9I3h6wPAVInWVnooqNyUEuUsBC9k/jyK
T5GBeeH6Z1Rr0Lb+DUkO2uysjEGYOmb8HsaQ/C5dq2Is5aHft8ebdJDqMiDNaTyX3xqkpLL9kUbU
O3PAVjYc6pH7wOmLjUBqVeAp0cfj2Zgxyf7MxizoJY1LEoDMUU5nA8gqZ7RejTyc0186AMuh45Qx
n017CLjUyvhN3IhywRwaK0/AsdazlURs6k3ei7zcLPz5wGURPcztnKw3eTDmCztzFUrS0TrK1RzI
a9x2tYH4og+kzkUwklcDT20AgDZYSiu3ITSD2y+SPnSRyrNaIB3FXi4SO8914BuBzgdWrfZND3A4
kHFeV2ZuIUvjZkktaI9xR0/Ridm7T7navFPm8ArXrHQXrmylhSDEzeIf3ZHAtkoYQTxS6gWSg3u4
S6+G8qVq4ZxMIpRE75VTjAstNsZGyzax0eutxajVduKh6jW8JhTEV2s4UFoMOaGVRfetmXnnPjB3
5wK8u6OlCCODM+LtgiujF6dcrezUGMxcLa1RT97jA7UBNPdKbPkD/CGeeqW9SrYr+zusfrXTvS3K
d1Z2Xj3Zplm991CzWFmn0OQeYzyUdAYyF0YbzQ56R8oEAHyBKpSFY2a/lmEudIE5bhYkQSbKyGyK
/5BnIEqVV6RTfgW0iNLCbbByhi1Fum+29E1EgdInwSc9BgGoVktsSae1zIj1XE9V0YBVncrL/mmw
6g2rFk6t+NvaIDfcYTDeYi1/+mfbZE7Jpr0SomQdHoLRI5PUfgtGq0kGYa1lCUtp24RFuL1GdzRo
otUUz2u9kKf3qgwQLS+BksukSik+sl9C/7WmE78UMOdEXy/uwUKZvpzvfuSiPlZblHACBUaooLIy
NgMxJbsmzr4BEgQEYPwtMRrSyhddKoyws5jjE1Ha5VOe6F2z9+40Wt1X7wgmfyY/swthVPp4bc5r
bmdLVSt2Fn88txpEgJkoh1ZEg7cvp1FJ0bg4sfjHqFL6HgyAvadAVVBN1Eq7eqqriCuxb+FIYGd3
4BDKLqNUYuxIZrVEQSTQ1rIiZqHwws6Sr3qoQpGflmQNmXaZNUYdyoEqKRdaaSVacopVED31SgO4
wYS/tAzkBLbMAcjmd1rNdIhS7bltv0GLDNdWlVz5uBPJ8F4A+m7e3WxXlgnGOvxru5JaqvdOc23l
1qZkNB6swEzkUGONSSFIq66UjCzqK3PcfaMnTq/VhokKhEWrEFPTgWTUOtO3PF2wHu/iSWr87rPN
4tUYRwDvTZus1D2zdRqtMUYz1yKDRL/QVaVtuQsO7AvEhLa+wRuiEuiPR/7OAe6E5e/ZupmVPA58
MSyRTpLSDshjmKC4ogrAOcAQPSGnkDtMtnkm14Al4vTfS+WWyA4dLxco01zp7uxJGmADgien1ybX
6WNPKajg5IUmFDrEIqCFqgeJzoav4It4lQrhKIY7QDdGlMy+MntAGnkZOkpk+LtxQf2LgGu5coya
NAevBihk750m/gLYfGvE7m957HtvPLs3MwkAAi2HuYbxuA6pUIPS0SDSmidPe0aVzugNVid1yq42
azt9qW7wnZjdTPIENRAigF0dMDksWEwZVwrfudEg26r4OAR9HXAB+TeFbnCl5poo50ah1epTr+UG
pVSWL58ff+6l8Pq9Z2+eJC+CMBumGwu1H51O4w1WyfeFQqm9TFuVCr6kBbm9Q74NV2QilmLqd5Jy
M2JE9ETiTiPm3iiTwj4k7FE+wJnUrwDBUb3qncLKg3WsEmkiC5TOyn5fSvi/q083A5NM7rb99J0z
udOSXWRnisUdNbhFaOe1jbtUyvq+pd0M4jegTFA5BqENAg2k7VjJ3GfcbKBQNuILU9hIB2LXWtAW
BSOiBJLWbE+twiYKxN7oK2VF8Sts6NCPJCE+KFd6CqSztxO7Q4O8fE0+YfGzz0KyAGpZQMF6yBk/
iZfxgsYWqkDlL1zH3qH2xe7zBHBcebCYc2exH8XzP1xts5wPGPK8LqdvD++j0/A1qjmCmj+Fesge
qg2OtRAFUE8t1xbbdFDf29uzOBomNSp+QMU6I07t3y5zboojLFUQ1Y9co2Jvod0gQ88D7ifSZeUl
F8b8rsrfLAG6jSsQxzG3w1Ha41KeVLr/C+p1ALbTKLLJzFuJiBgJp4HfBsFKEXtp0FkQ6wimdPuK
A3asf6O4qwRacAwi8MorTd/nzjR+lxxvXqkmwkgoW0wjR4EIJNNb75Tr0ZY9ky+Qx6Suj4eZnvXe
KLNrKcTTyoyPeWzQIRZwISciufDJFzCjK0USPSPLgTbP+3BluKV8i57m8uatXIFDRQ/C4k5xFRo5
2DU791psw32EvFZtLqVZOaMdWKUcfFUmbeY2raNlpdZPPvL2x6+8FA2/GwY3zwBzSyjyN1gs3Ren
ultcDJmX8ACG62hMQrVfjJ2fyp1/5E//cMBZoif1XAylJQwIPvqn5EKGWMZAPCN3ksz9pp/pc9CA
A6Twvzw3V9c845dqi9+Jzs17+qkQj4GIFbRvz9mpnua4eor3nZpY45dke+fUgBI/vcm0aJR53Exh
WPmUmY9femlzzMJO7VJs48YsQIekD5Hck19cm2rNEGTpXv/95zevVnRSUfcZlhFv0HZtBRr4nvJU
+IdsquK/v7+TJoTetSlHzFfOMnahGPKdy9yMGae8N7Q93ghz6fihwwJECeF53O29DX1I3sDtQJFW
6fbks/ss2LWopPk1sLhT15ltKgNxM6KZHeAhg23/BXYiRA9s8SPn1O6Zr/Ed/GOyssQXJv/7CLp5
VDCKvX4Af8gBAEWLLsHKWbKQvX9fT29+lmgaSWqgceHw3Iubw+fkra9P3ivpqmKkUIPxeOUstVK/
9+3NMOCzJkT3Hfk+gxO9oyxGpzk5tEKgZLX0wtAyf+G24h6KnE+8CqrTVD/zd8VUdK23mU6gvxqu
tC2Wrt7fTYKbhxkhlcoWFVbaoAEgjPXlK6QS65wBLWj1N2g6e18L9GJl1yyBh+biQ8QQVGKfYzhB
DrQAF49R93Ue4HxePUCNVmk1JDEqb7cqpmLrraztpRTq23jn5i3joWIJYcCXbezpokHLNGlCRDTa
+RDq2UindtMY1IZ+pS/ENjgQKnssP6uN/5YfcSFDBQAsRU4nX2o72Zb7XnM37Jqr+sIl+RttePNk
bNXysDSqcQzWLzFkMmrAfmjA7SDRi87Ymj38dwPszjn43cS4GaaRSs4LSYpyYh4QOT9qlVEkthUR
aJHw6fKjLITiFjrJHJDrNVFoIfDaYo3aSPZatueaJjQaEEtxyiIbE5LkFu5zSh19CEku+1AFF+Ma
hO1dUKt1+JSj+xWI1ZEAmImJRGX0P1hSTziwXnH9gz1aoxbQe6a4zgxFXYKoaqTBOs5ySfod/HoZ
EnQcY4beVYK6OkC8gB72w1sZXkrKdnlQ0TrK8CMeRLIWngm0DUVsI4yfYUgcQfGVIXG/50t4IrQo
M3PBWttsOs3uTeEs78t5n6SarsK15pNlob6sEh+gRJfn2qYbI/kkXQWqqtlKKFral3MjzKSJoeNH
jEhriY8ehilErwHmIg/olcYVVPoPMEOptjEvE6hZF1YDDwN0YeKJ3kuv3NunHOnOC89lyUioBnGZ
i0doSkh5RzgTdIEWzLpIVwZYuiaT06a4WZV9lyVxBX11lCRge6NFJqx3trXZfsAmwvoMT9OtNDbo
DXEBbOpx9F3qfpLT296MCdUiv0y9BlmtMWjVrt9Qm/Ds2b5K2bxeG+CKDJs1ZcGlcDcnOsV+3EEF
GdSEjh4u3OBajNdfBpDzuoFTpXAqQIS7wmcNCqrJ4wDBMIhUUMyvAUoiTM2YOTjvAS5udfnGAhwa
8CiXg77yeCoWejbsvP3B0zUX5ymiYihao2Rx9BfUeoJUYyMt4xRoBwHvwEE5B5JKUGMvWJseTTKy
cl+G6HUZ2wTKaTAxKJ0AFXYOTqQEZcNlBOpDshsKSkSrBQBRTQHpJ8IB1iOsX1nmPcG0o01V5C+P
X+M7t763TtmfXzRJ2YJtBgZ1RuRIW+ZVMJlzuw/RA1SZ5I3PHAHNQTgFOHhql9OaM5DFlJ4Qyvjk
AjUPQCKkrVf27TTmvWeZpcLwhAmjxsXqEof3Urw00lr4WchN5t7CgZhlYe/muFgMigt7X3QuqfTa
clYlPXFBpiWl9ng6F25M5CyxTULUCeseb1AFoOr4JFTFCZjxbOohNmJ/W63JAX6fvfemahZPoXrA
hxAO+W7W7LP3wu6evKOgxe/iy3ht36KVL7JQ94RSyM/lASB5VSQcZo41ql3pxBYkuVVRHRUJ2QYP
OA1uRqCZy+Qmf4pNFEme19KOhVjzNy5ui45oAvUOxLcDrJtaYKVRFPbehFNq9jb9ybyLteyy6zD+
+98OdP2frwodtT7kplftFGKPm642qr3p6zEqb4OeG4H6KiieAv+7lbxqabxZLJWaYOjcAeMxqDlK
8gWiZs4atWyhv8Z+UwVuA7VINFxM4sdrgFSGHTTb5dDswVxZa8VMs/L3BQjZwJ+z5WeQvc89LMA4
fmO6X9yxsKCT5Lcr5ZOF4A9f2p+/DzvzuvOmk6bVM7s3y31iF3aohjqKdZt2U2uZ2u1FExwtG75L
3QYaeo+3MHP/KgfF3J8jw6emq0MGERFf5QUyzSQo4PLowgpChtndmJsEpUztYZOAFDnqVbFWwVrg
FZJBXqMNGwYBGiY26OQOsUoKiqAGe+bw+NkWqhPsnLUjQNUpdzvMegHMus4rSPt+BeDan8Be20hH
KK1sWyNRy3pljS5kUqw0izPQjockDMQinew6OtEbo0J7LtaF7Wi4Z2BUJAstPn5XG8FrspbXLMz/
nMQz4L4RwRUK76i5x8icvnYAfBV4G/8wqM0JO0VE95ELW1eEMxQeu2NtJTbzDEiQGjkgCJu5CWk8
hbPjd1hDmaQhXNbK0Uv7ck7VEQKh64opLeQYTcoumQExHKQJ+aaHDv/GX7mY3j9IoVj9cwmT0eAS
cJTGod5DhiNnlLgzH6/AhUIHK85qdOEIT6cwQNqTxWr46o1KdGIopdy7zGsyGGUD4Se1aTUXanjw
PyvPHnuSqCNuKsJTCxcL092k8a7Zg2XZMEp4pGpjZDXvq/rtB8jp1ACWXblihyjZmFBII8vz4+de
nPhZvGI9F8pAU7QtNFS6ZM8IddoC3tcQ1wp5S+t2FrESCJvkhZRORS0YZKksAwGtroDpjAppFZDf
ACa5rlKTlzamOItSEKKLIzHr8B3AY9XaF6jz2dGptlI9suDndXXP9Q5g0vw9W9mXC8fVnLk0cJAJ
hqzqVOsobCqVOY0DaOb3ah30fkmbnfOTWKIdqQGnCiQHsKSeIfsh51so7x1p+dfKGlg4s+Y8pNAN
YJdIILK3lJpjq4da1SbQVDJS3JtzVAolhz6LBUoINk5nnT2UMEQVCrNc2ZZL409Te3Mok23EQuzP
Qy8KF4Ov+Nzak37sWmtl2tx3TuQ5nYLyyMHPC4J0xn2/d99bq8uU+MA/dSfP7jqZMvpIBocXOpX8
x+MJvZ9Ws3N+hQt/RlKEfJ7TNoqEyhBSQTuzoMibHdY4CveLlawwDzcQR4D0K6YM1/YP2HCuCbIv
TdYsHMA7s0xgYkM5LpTpoTsnt8QOWpWwhXs8NUsn9ZzDkJNSLuW9CA0KuLbs0ot49FC9caRjq7gO
ZRNGqiV74uKuIV2nB7/39WfxoGrg8zZEEunA9kit+mPBFGrHazW/C3xIJ6gj2vkUOJ+77OJzl7Q5
Pn7PpSU9u/BQ9NgG3DSPQDc9YcNsi9X7/wJGmBVmuQchcnQCTWYSnZHhGh6yK4P2JDMo43u0X7vG
L8XROWMghvZnCGg94EwWq4HfvhFeeiuyacgiFygfs6Hsb4o9zk/Rk1EwezxrC7F0zgyAGAlEoUjM
Wm2h7wJBdCM2mw9h7ecXPsp3HfMmzgxuG0KVE/mNIKHERnIK+DrsRyOsPP3C5ZOdo/XhVVX1kLCb
GqpDKVON0nbKCF2PjQQpx5OrF7HeUGpTrzQsFoAC7Bxzn3FjAQdKHD0CsaU+uG0HAn4oe5Z/dBN0
5FEFdQBNXBltIeLMQfdDnQotWeEcmq5/gJStJE5L32SWHcDyryopwkV05isIQl6JPJS5K8cpkrSC
qWcWTtA5pj6DtqfURQKOFzsHXoUDxy2w60t6EDbA0NjcMVXzfQUsWSZDbwxsF16HTx0AZkD2X8VN
pUGL11rDry00c/9m5Y4uk9hJ4dQ1AI4s1UmbNuAubrmXfAP/ZnRKUNjSa9vfwbzVbExCRf6nskBO
ca+PN9lCiOdn4QOaZ2JNdbhBlsOBB9kmQKdx0Ajsice/v7CJ5zj6vAuroCAylGBkxiF2EEmRiYN7
evzjC4IJ7BwN32RtjQMEvz7Gb4Hj15veNYS3trhCThPq1PBsJxtfXmurLRVbuGnZ3oYMAqr5EtHj
SgSez6iJxzDM5ZKyIGePHmSA9DISVRIcKiW++mud2qVAMse9EzVPRtXUNS26j3em1Dsarkh6YYW5
SkMgwWzKZ/cN1/vHc7pA+oO+28+XrAnBZTIBLxk6I7CPPSzSToIOGSK13HR6L+cXNEVR2eIP/Zf3
2r8H+wqqNNfq8Hj8hYo9Owec914vhB5koZxeJ6/NFbL9NrNDq1LltMwJbVRcP3kAytITqcb/MCvk
6J/vzFcwe4D4PRovALRxm8wW9OiYbwK0KGuFeCU39bE2XO3xGy6gCqBn/3M0WigkMW8RPCn92urI
5bf1pTDCU7DlPnrHtTLHNzMLcEP0fgxPCXf/A2bWwv1rDimXqo4Z2QAnORhaJtWidm6NqSVAIhbK
j4OWQD6pGP5ZJj9HllNuSktUjGzLZ5Qevt1nN37tpSv9/HgeFw6LOWYc6pmuANHiKTtV0SaDC3Xd
nMC5G9Yap0vReQ4ah8YUFNJKDh9KZZ9Gi34iIzkx3AMUb5GdooIEhPoA9Di4dtgXdjh9LOMtxdWh
WdmNCwnrHEdOcHzRhnXGOjQbtjKdetusaleOwqUqxRwnnrhciI4NXk/MfDnMrfRC0jruRKwFle9a
0lvxyS0OfHHtUnUEmy7XipM4KGnxnBVXcYRWSfIihlYv2I1boDXJKeh0pKPdot6B2xTntJwcsFZv
dBL8F0waPUQh2eSlDp8PqWhXVtnCCTPHn2d8GuD+gzxr3NfeE1OfBmiTBDoDfZRw5SssJdlznDmf
Ex1DBQHlkFf/wpg1imA9rsVyvEVeoDxezktJ9hxwDlXNRqiaGkl2Ixwbhv2k/Cca7XrOTCSlH75Y
WBLD/0NDQ+O1CpITHC8hy36oaNCauWyfS2vH6vd5dueaNMeYN6nI+fVU+iOjDTeASkXCtvhSNKdi
2PMufAn8XhGe2T0NhlcQQmrNgDi1nu343GAAYPAhgzVWahpPQjVwOB4AISXNcJ9A+zuMdUj1hSF+
E4DpXpdELclI2QdojXhuJDlkjQB2sU2tQn2fjxWP1Xj6NwkOKxWEMhtvQwF1s25ScLfTYFsWvdp4
KtgOUNvfe2IN18C3x99j4d7+vWtuDvsYWvVcnqNzTCrlmbd/t3Zqt0ZoPP71hY09B6wP7ACxLbdE
HOY+yfrV9VY29UI+N/exg5KgVyQePt2Y7FGIz3xTygb4yK50HJYqhHMM+MiHNAeZcDjIhRZstJKn
1mZsSkPGDl/ZtRRgSvfvrL85vLvp4SQotCgSwi5bh2SInFuUmVih7uqo1kmHeGXLLdxi5qBuPmMb
KKhHmCwGJJX4VSjhiddYj7/wUlfwGyl0s4CkzKtIrCIsIFz/9hRUI6FShzQqMeGzpI0blM81rPjS
TK/ALdv1tTT+k7Pz2G0c7drtFRFgDlMGUVlyDhPCZbuYc+bVn6XCGVT7a7WAH+hRo9uSyDfs8Oxn
pY83VVdXjsWfkm7ZbLpILSNKnza+zERx6nOxM/cxc/yXxoTlxP7iRR6yYuvNuJFMXKvn/Jkc+Osn
l2kScXawqrPNsAr81h/2yWO8yz3T1XxzhRWP+Qni4/+6Tn4EUvMsUlUp2KLjdjqZ2/SApEg9C/eZ
LTnii3We7//7VV7brJdg6q+fFTXlkOR4iu/BNdkKkqlEe/zvv3zt0P8pu566tlPMkENfgq2VKi2V
1Aj9S3AyFNzEtAlSJlDD4GkSda9eaCEH8K0EJkvylhS121eq4qnD7xvf5srG+zMj+NcPDfBc1RZI
VTRER6+97w/54bvjYcquuR4O0Y1w+8rS/KnLBndTla3Ma2ukdC/Kg9NOpTfUyy6fUmhL+aZopxub
8FqG+Ce0++sXjSDZLu35ixOBumVIZYvux94LfsmIlnbjQ67IQyDa/nN9yKUsWVB6Ls1Q2Wv9y4eE
XnqQ31QXxaHPtFCzY4zeDx8yP3kyzsImsuyZlMK68Q2uHcs/BdkogBA6XH4mmg3m0moHzpTNNKpz
60y2/v1I/pPL/PUcZzMZxEaiupQ2qzrn6l63qduuJMZ8OugcN27Fa0Wsn4LrZsEx15h4ksK6tYM/
r4yZmi3jbHiPzG56uqWbuvZ7fhwdi7BkliJzOHeth24DRBC1ifjc3N2S6VzJTn7qqzUQFGFq8AH6
FrKks9xNh1vC8Ct/+k/m/Ne76Ia015KSP60YT9DihmClpEyUn6ro7r/PgSsb9Kf4GThUbwgTHzBL
fn8f4KliociqmWBz9ODG3Xstz/9zIv71K6algLbU8SFq7mGs15cfUebAjl+2SmGn81EiwWixGwrt
sMB3ov4tWy5uyIDgpVvdumu1jj/32F/fAXSisowS3yGlE6s6XX4ysj2yRwO/OxA84rPplsJzGY9u
Mvl992rOax1Hgfxgrgba7eQ+1UHYYz719d8P/tpx9afy9NcXmoM4zKuRL7Q8DK6wK4+yF9/5kq9p
NvMUNwoQVx/95Z7761MABAqxOJIydfOLVm6aeSeWWEzjJ7jo77U522q/jqOS/M5N6F9G8rY017Ow
M6ZH8QMwXJze0kpeGUOATP7PrwJdxggB5Ip7bZTPfQjq+S0uZgeYw3rQVrEyHhLlECt3wLB0gork
GXe/XIJFQypxyEUmMHdBEd1Yk9c21o8yUF+VkRXUfBlhLpy+Y9xJxubcYK4TK87oRgh9JUL/qZMm
W80HI+KIq4z1stDu0u7riFrPjavgSkz754b46932S4rdd8VvKHqmkaQaRBejmtqtDtqVCOGnaBgM
CsiNy0XD4LNf7Rd72CnHwWHK2UPmQvnjvzfCleP5pzBYsFCO5iYfM6z6D5yl7ct4gri/1dC6Fpv/
lAWjHR1U6ZLcyRhyncOH2clO6VZ3jdf8Y3iRXw3sZrB3Cg+SA/aS0eDUhQx3szl0ZQ38VAjHUpUV
/XD5echC0mmDLbsV5YAVb7Rnrhzg/yMKThRhjOLLz2Mivz4SDjgmrecb2+Ra0Cr+OD/aJRT0TiDM
h1MWyfb4XKzMB6zfPXO0e3fZdo7xOFPC1O6y9X+vhyujn6r445zol2gpy0u+LI+uycGwltalAIsH
HLg90aOR103i6iEF0/QsXA7L+cYnX9PY/ZTFykUnxqXMJ0+fzNvBYwb9otMt9kJfPWUrwUmeccXg
l1qH9BHYHP8M3q0w5cokj/pTK2vFoTWnOFfQrgrfS97mslKdgAPyIVwH7vyW+vOhPyAudRneKe6F
uwWqHHWpZKevynXvoPiLvm+8g0ts9C9pufgjDQph6ESywsk1OoVbrIbdcteuFKfy2+0t05cr71n5
KaVtJNC/kYZ2Lz9ar/CK0tiBwOsi1XFrB7vkfbDSPHXFkDGUw/bGdvn3M1P56bUvF0srJtOi7M1Y
/i10iPbAFzJ7Vnz+95P79+2u/BTNzlT8o1LnwVkn4GZ+u78ldbwSwICt+Of1mY74wCYqCVuxlz8o
grMzXrpPBUiiXe2Hc32In1iiXuyX53IvN+ssdrKt9ibv5xuP7krEAnH6n9/AqHEJ/iMIbvA4+MAt
GGwF0wetYEOVcaZveKLhrYL8lfoCSLB/ftjcLnXUaHROBkS0djI4Far7L/FstPayXahzfeKU3b6M
23Gr36zLXv74/y57qDX//NDJAPs4X5Zk95o/14xxEI5+6q7iBpvOE3fp6uZY7WUj/dsn/Yg/hkqR
lnpC8dDfC5ik2IY/cbMWh5pj7kbufe3H/Mh7enMepCXu6MWaeb825XFx2rRublzbV/JQDDr/+azM
GiZcIrEeww88ogRvcPBwC50n6ZZq48pxrPwUvkJ7maO+r8W98RDe036F8flbfUbKA6YAunJ9mSWU
zvO2OIxuBvTRLQ43mTmX9/Av7+enJDZVk/+vh1pIArbNajFOuW95BUYE6cpIvMatb2yrKyfGTwVs
CyQxW9QeoRLF8EVsITAewYnbQnHLTOHfIyzlp/rVSAz46/KldR6sMO1uBHeO8LfNkfIIhdNgC5nc
yCavLYqfatgZmNDSGRx/xvgwgYVtPnpDdQwM8PvwTXgVptf4lrfpvwc+ivnjgFADS8vUEAFrEbsK
k6bVpsu/ems1Gaupzdz/03Fu/jgQ1FwyNTGolX0gRdKHnlS5k4GoXrXNGPV2lVuD/d8fdO28+6lf
HSJQ4VLVL/vISUb0uCmsu/Y1C9weLWHuYv3tKhh5ljWU1Y26uMPwVjSRq9zabdeu4596VsM028xI
Bnh2wXYsd/0sAsq2q8ITGRTE9DdoGJH06208bfJgM39y7Pfhd57tq1y8sXz+dJ3+bdf9OFOCzsgt
fPmxq20emRO0pSpxx+VNNLxIAa3qLQEObOZy7Ktj2r3P0K7TWHWk8jWPV0FdwhCvn8apANnI5GZd
ONVs3CfZWsGZ2ZpCr+lrD56zkwdrKh2Yt14I0L6O2bCU7+Sq8vLkY6QTVchYBIqeHD+2xtfcr/5v
r/in3DYWlbieUp6wsAu28u/iEXXF1nDmVXZs1tJd+Vik9kPydOPTruz6nzbmsTUWUjHA/uidcC1i
hjp69H1X4cU8C/e66INaLxbfuFrbNzbLFdcg5afitpQCUwJAhU0y09/yY9tSSSqKkxxiU5g9tToz
GuFZ1TDWWh6LRIP7ynR6kXpZXOx1YznV9SO2JIAK2AIYEuu6F4JapGOdJxN87lM/u5UKMlEqICJM
EGQ9tT/OnX5jD/5RKv3L8vup3zWNtFsMZYQBFHTYTdBOWdTVoq3TxKAS8Wgy+tK27EtKNL08+3L0
lQrHqmy+MAe3w+xzST/6UvLn8NvMXgqJgtbmAtVs1HWXvAjJqccdHM9o6yFI/ZSqfoyThZaMu5xd
ruPt3aKcCjK3ll70C2BTK05q6VeVYAvinRJ943LiVBHGcpFg58Xr1GSHQfAzy2sBZcz8ORxxLKUA
/m46RuPpjPCO5Y0W6RVpkvJTeCzERp12GmbIIrUAyRXupXXhUrB9rjcRgjXhRlPzyqlu/DjVE30G
466p895Eia5iRG2HYDDCktHs+dEa3v57c1wZVgVZ+M/gJWZBZaOGL/bgjge4KdYq/d34iDe1texz
97Y2/cFFMp3eT/bG6yB5EK00w5adcgTevk8pXq7uhQv6qF0PkdO3FDPx0RiOHY4h5o0Fee1SMC7R
yd8VHgnabBKxoTiQ0+IXVuw79bR44sWKKH01nK5jEJ4hE0dK3FuJxpV5L8X4ETdqgd6J4ZSIlIQr
hPLtnbrQXGDWTz/FL5XphtVpkR7H6rNvV+JdHTgzBHXzVZUmG8b7i8xsIqNfn32wuApdKzFeDeNh
np0oc3OKftohifQbGfu1lOSnJDqRmYcWFEJEqd3W4bKyEp4J7oTYLEheG75ZTO2jlG7eREC+/712
rqzQnwLpBSg6OG8+Ej+++2wVbvR1e76Vnl7L8n4qoZO5aNPiou8fmEzwyb7lo1bxhDfDL/WRMjkm
+DhI7uad9mjdFb+H+yZzlrOE9bhf7m51ua5UjaGx/nPdzbpilVl72ex3+jZ5gzXkJwdpI7npdthl
p/xA5UPA+y3/Uvkq//1c4cVeCYX/R0dtqsg6OhkIQZ48Apa+E+fXSkh/FUN/Vyp6Z6AKiSRbSlEV
LXgUSP2rIt3HWrht4taFPX8o69CVOQWLuzk4m/GqbO6G8iHR4OgVqVPTdgCdaCtQn8JpOgd4O8f5
/BUF/bYL52Oj5WuzpDufVNB/EoyXZQy405YAqCHZtAIoyWAo42a3BB1VmNELs9AbcfjMIk8JmJEV
u3tBsmYb9jv2I+XKkiW3nlQXfoBtypsi32d9fRith5opSUXcoGnzusKMmHk7SYHXTQDq5Q+uPLcL
xlVvlh99vBG1wZH4uZr5liQqkhyYEyJo5F95CQUmy95mq3IK43fYWmtzap10kWuX6ybtVtX0IuYr
oaOmXppN4mQhtgjpENvyfI7ULLcVqTqGeYSZ5jyic4rHarV0KajmaUuwZDYbcFlbVdPfgzDbwe18
GZLMtdLiSYsmv1LVt8jKnKnNf0XTeOqmaCNZfl/he9oV4rrrLJtJAblN9lXcYKSksgtnOSlwUFLj
orfbUuPgUnSvWOA5YHElv6Wpn8vbJPwq295VcQASTdWOEpPTt7CNgRlXdWCUo6/E7q4e9ffWVI5W
A+K6MXo994xcTz6HXK5/9WWdY8tSQ4gorIkniJsWUCdhKtwQuuJGCCF65HVr2DzF2R4ag/9ykHVv
VgdbUzi8mJD3CguLa6F5jfQmfNXK4iXJ37usG/ZaqvnSpLnlkJrrTJ3fpXbO1qWita9RhCe1pRa/
l7L2l7HFX9JLuocgOo39U6Ofoqh1BFAa1WrGiaIe1rAEiOiNIjpHjZMGlqeEfio5SbCdixxERA5i
0bR6OjSbJgLYepfWMzNaX4Fqy/FZYQ432iXhJk/WXbWdmlNLKBylgaP0lRtg9zTZeOZFoy12Lt60
LN2Ic1h3c8Gf8Knu4r3a78XZ6dU7jMUzdU0iigGcKdwP0z5qkbTovtY4FLAND5Kv4gTps7gcYGzk
IyrJRnQbmNrCvMvE+hBgGpLTR8EK7Wwu0b0FsHFmkqOsjmP6ULFujddZBDFWQ/F80Mx+Xzbfef09
sefUBqiI/FFNLBJluG+7yDdT9YV2HaNVBimJAFFbTZD7iRE2n71Dlg5ou7mTqsdCPS/BYznK5cYo
xBNmI6eskQ6N3Hg1lK/N3IUvvWSuQp164nKfSsecibBpfF/ScsfPmEd6kwLGPe1zUC/OYHW7WQzx
mrC2oxJYm66QH5RZvYdpqzyawdiuc1C4QuQKypTttISiBJu3yguATQVGViwNlQZWg9dTAmVedNTs
Rakjd5qTR0xKx5l3HoGmrY1VWR+HZakd0xA3huLlQ+5NKaCVZpVPy8tQM9kN6m2wBGJRewqP/Vs2
6zzU/DSMMHQF/KSigVJ5jJUGaBghpJHVeQJLRcviFekZ05aAdMbHSUpWjbG4paY4pdHyksR6I9Vu
IXviZUgK15dyXwhFiH/pQTDcgaqKiGW0BzXKvfwdFSrktC80KAGy5SfAzFe12JZrJcK9w9Krt7pS
z5U8B/s8fBjHU19/d0ljQx7uZj+tH03euh5TLepcBPvsjlwvHaMX4bfvdGEdm0XgFv1xwcLVjOu9
EGWbnGJ/KKa508TWYwBc2B24DRVBf5C7Fl6AkG55wKNfZwcqT1bo9Z3d7A1OtpNI6do4Dx0epoz8
RNmdONhC9s54sWk9QFwRh1+6FWi2gFzjPbN8cV5DHtE6O9GdLnOkX/yf9bJJOqcCSGLa0uhISBlp
CCj2gCO/Hh9H+EXlXlzsML8vpXOM51XhdSQwYb0ypV0X3AnL7yhntq34lHJ8L2CGGJjVpn34NDTR
WkiyjR5lT11SY0iblrLf5tuIRkfd5r45RMZKYXxNsyAAT7rfcl/1iozZfeq0fTM5KQ68WJRqXGka
p+DFynEXKo+c5PEMTmnGsuhdo5UQajuL/EotRrwbjMrRtHUkLp1TlBWfEHbdoS6M+Jf00MSrSfOC
jCE53ZEv7Vn0lrlPquczRYWB9mQ4kh7bLB4vBGcvlChQYgZ4wvOoye5idLZgglI0Di2AIjPkEF02
+e9swRSFeYn7CpZFCj1h0+mp05Uw6pJifFPb/jR1oCEgUlD6mL0i24OSS2XsyiDZDV4vbSvFEyKv
VugZ42rT8bmm5URj3GEnw1P7iNNjix1tSlo0Mrx4KJaNkpJLqt+KyIi+6s7lMRGf8kWwSyoB3dbQ
PamlxdI8YR3la+0+VN0wYqCu7u+08lgNUOffK5VCAGDUHCxW97DcDQh8ku6eGcYiaCDnFR5QFtPw
+hi6gPo0z5xHxbTSmdlu5d7p5glgtduL72byZUD26EhjVvF3b3JIMIJack4heEE0Cw1D2pSW4sjy
SpI8q3lswiet3CqXo8LWh0NZ7OhGhflRn70Gs20q1KpdGk5Vcc69CdNDvjyWJC1q7w7BRmYYrPeL
bm1B/qTG97qEO/qPKptjiT6gb61M2dpben0gyoPbO1LJN6TO6+uccyiZ76tZ24S80SoUTypZaFbF
3T4Bd1Q0De0o2nOOWi+etUzbBNcOLxRbrpg5PekmdSMp8hJd/zDfo8aLi4VFmziKLq/DNtthRbUd
Lg+fiq45pqseQmi9gNIoVwMHfcW7oHLTTdMWwwtHqnu3mI8ZXfqhNs5N51jdNos6V55qf+6Hwqmb
eq9RB9AhaatKfaq7vSw8BEq2a+UPANLFHDDW3g1nJRbOjJw4NQahuEw+9gY1JWGrC+BPaywmp1Gy
1clJzOQwTrXC8VToMDrLZtfLRulYy0xkJa3l8LU3KBn1qkFQJbYEewRlkWys5nzKfy0DF35iKG6S
rxAvY4Zslb4a6qtZ7XFhat1+Ueye6j9FS/FgVOzfdMMlYKhMX5fLVp3NlVyQVsq6H9XjaRpf6Rfb
tdo6It6BTT66MgzGuVSdSNtbmYYuu5h31lKDJ8aLg4st1h+qsV0xkQg/EpostQBLyMEni9FrERi+
EHyIlAyottmLtbWMOyinvhXKgE8vi5lBoKBQbfOuaXwtD7aVZf6elVBxh0Q458UmqMQPKYFfFfOq
taH25WrkiVGZf+poOy2++YCQXNNM2zJ2CL5ropCleZ/nybca/JGG59x6l8XnbnlWZ8I6r8ruFngr
UreaAXfg7x5sIjwrCQUcWU/uR1n5HhiMckRAKPi+9ajS8lMdV4dysGRbKYSNXrFihWZtDCu59MU8
+VSN2ousDgvdS1uxXIDHA2dtCt0bMz2xGTuf4EyFu7rIx/2ot8AEiy7aRPO0HTDctpmCvR9K6aB3
c7RWxOGt5A5fM7Ro+WXzIS2JVyTW9zTBWC0TZ9CfE53wHck+dfb4DNodKKeU/0oTEpMhBxo4YpUy
1G6bId+a+y3R7KYOhF0hJeuoCnwwo8/Y9+1UVfDnkRBnKOLfioWlcgijTwNqb5jv4mwQpLHsdCjs
nJaoJMriyOW8U1AXt81+Sd5j603UOCqORmpFdsqGLwagniAKUq+iyNRqrSfUHCXDhD8N7e5du0zg
nRnFsmOrj/ZTZ66bQDlVRrPXaLqFVb5bJgu7LpKBJlhlYeKWUsHjq8S12pU0ypd5P4X5Kl5iR5tf
RFV/rybSNKnY5RIbiopron0n7VtEhNTlFTh1JgG8WtO8pW9Pctw5orKK5F8tvV5TKR4E6b7CdaQZ
n2Ci7nM1O09dyKSByV8ClHTs+QS5nXF7z2aCNuWlbcq3WbHWZZs+F9H4LFOfmeRz3e+nIvqGewEz
FGIcbLFhDrgX6d/kAr40dlA9hhBFJVbgQwdLhL2Qeml15IQtS09udylNaGk1W36ePVikA8Qal72r
VtvOktdSAfON278eWSUQxB+Nvt7UMcdurbmzgDJU+hjFR312+4TJIVX6lrP+VRu/WIQu+RjnhxPk
uddEiRukkxvUn7oBblz5LgdvMer9TCDXjvFeUkRb6L51U7AlqNTFk2Le5bGbGziSU+ou8W+YqKUq
xZuiJWcrkGA6CelmZpyk1mfOOFqoY+nK+usSZdvZLJ/qGPVAm69l0clFDK0Zosk017C2BnGi8pmE
Lmdrl76rBg/JiRnDSHhy/bqKPTV+DBhLLV4jxTVxvhCFvSmu8180GBvNCbEML95G5VUzN0QJy+Sn
LZUMaRuPwJPaaGtYK63mpiZN2WlTf15G8xDiNMG8kdgWrkC7t+sIaTFMHXRnwAaqS/FMJSbqvqYF
JhZ0M+U1mP0EWEPDnHWch56cHNX6Q2d8yRwSgJKkdsNK1A8plVtMMOG0demqNrZ6eeT0bLhhhmSv
4Esn3skYS07sn6pzTRHSE4xH1XQt8z3Ei6aBjC1vNHqQwcf8FCFMqC/+w7m8MpbniZG+NnM6ik5Q
RqRNxYaqj4Gy0oKDaQEocsh0KiK+TnB749gpOWfRLutwu12so0kUrKa1J2GkREG4b1JXSnvIRRzZ
RNltHm5CMi7FSr2QbEFO2dYiPbX7uaDo27nVHB5wiPPbjoxi6rZCF60sCc/M+FJIiIFE1V7YfQfQ
WONsXtVDyRlX2nHjD6HfaBlOkE+NijmNn0uekQX8iGaXZKFbJgqxcezq4nQaS2OjhfTbVeVLDHFx
yps1V/tZGNWVkK0CHBan14D5jabINrPoKfq2zH8bHD1TQdrhSZRLg2Qjo6y0Tead6eRs+vrdUDcD
4vpy/mirs8rUR2HTX+og/XACZDbRdzp42WwX35Ae7LrUn/N2I0fHTniF7u0LI7w3k+l6XNh4+mbn
wr81rYOUERkFO4urdigZUkuqkjpZqcVfF2tIsmXD6O+ichzftFqc3tSgbilVmr26FYRypYyTnxSd
R32idqIoXenQoYOOzFdmVjopf5vstbBoMGQf1W3WTNsxjH3ZAh2hL+dFkpmYSlfdPGwKqfladD0+
EAI/WmJYrJGaOFgdPXZKdV/n4+8wJHGjh2kHQWT4XVTcVybzU4Fp3YuzpduTHpG9zAH0X+GulGen
BUfN73LFuf9lZkPkh4H0WzAlr+yDr3m8T+vj0jrVu1J/0iPsGf0g5+ldJXOyTx1nrmRovLm/BHBG
tytfBBkODjZueLuZ/qXZYpKRqYcqZsDPMwRoWa402nPhSdOqKz/KmG9vq9Kj2tpZ5UTqZTxhw45V
Sy/Otqa00trQCZoVUDlKDHP+ij8lgWCB5NftxJ1Exa6qgcFv4A1Y1jkvsYb8rf+STuqz8ibMK+De
ki/1rqS7VbvK4oc+OfRa69A51s4dl7UWuhQrmGTFFzuK/LQ8NvzbjJ83UW2z2+zQJ5sC683BKRK/
xvHSOimJrwPPRlRcGF4Nx40sONwKBDrlk44bU3A/1LLX5/aQfsb6KkB1Lm3Ug4ISsVywKfxlJKmd
BbQ8n2um1tp1ouzyvNokug8EnlHXsfsV9a4cb4LkW4g+guUx7D6HdNlU0qrBxqlySf0KyoRhg0mw
Dcm3rT2rOpXGwnGKnC2kBpZuCeSWqlwl5oc1JMdMw1NY5z9je2iADio4w2rhTAlLI92kD0oVkoHe
14nHXTInrlzgHZVEB9TEft1Ge9Xc6yet2uOYaeJAg2ymcq1PYajJsr3QeM6pTBSndthIC0T4lFY9
flu1Th6+a5ItYYLAvLsI54ChSusptzaV9hpJDCBm472ufhoY9CYUmIDUjxxmxavawMQUdE+t93nh
RuJXK2P3W/yy0M/lv6vhrNH9V5gtLz0cMiWNAsdBzt+oM3XRKag2tfZQpIdG25c4hSIBz3EKRdwk
Ch6X3txsJHlDQLCUX0XgZXDLs9w1KNp1HnaotkytKpm6yxgijvDRoLvRb66kAETjpD4Vrcoxu+oF
Ci2wm/sD4UjFlNknMZ5bV2sJL7OXvLTNX1wq7XP5rdWrsH7M9I2K/yice7A6HZMdWBp3ijWcgry8
g/xqKxUPE1C9eG8FPuDPyHzitxjlXfGgRs/hdMJrWFieGoXIJoqdJC6OVUceT1KtRzlSpt7XRX7c
cgheCmFhZBpikrZRMVlLKyo3u8zKfKNI2PF461muFJ2FrYqHdIFz+D6vy2edWzIjCJMjktnsWSvP
4WyX+V3QseQPOulMofIGkASKKvbP8EpnJzTPc/pgLQth34HO+tCckKvZhrGfy3OhPNXBUSOgLemC
ZSslcAd5nWe7mDnrXqF4mK6oWyXFpr0vOQcxZ25llix5zUNVrAz9vV+2uUCN16/f23Q9MvhrfCgg
ckQuTcYGp3d+lxH5owjTUfos1DXFTTsrt1q8wr0EBIllrPpvdplgeZ26pgM6EoEs59h4qorvPvvQ
6/aOejsqBKXdV52jpry7V75rkbxNSmPXDS1D4x6xqMXray1xHVGLqMq7KX+b4+OCtUb42hahnSt3
SeAX5OOhbVhP6uRSdrOOSUMdTPGVYoM6yzE4qQYSMYpAGfwT40WqdzqyozTaDYSynCO607Ss933C
vd/rpPMSZ8oiuJSGCCmaYkMERLIcsx+BD7EWgomJahtndqpeFoNs1irgrgs/1PJzzF7bxlGZKcK9
xToVZeFg0atTK5F2bUkdRT8hYhgKoEa+kZzJnQqZa1PPbEN5NgkrAqdcHBFFbHtXY8KYc3n8TrWz
Up7zzNFDP1S+NCtzNf0xDZ0s2USN36trmhxcw4PhjOAcqid8g5MMvy/hMBcPLQzy6tgn56h90QoK
uLtWGL2BmYEke5+sjSL+JqKrhdDRiVJk4pholy6MsKWuMKHBceoaKoZdsOaJXkTiETtqzM0YqA9d
GdI/4ffhcALOVrPbr7Fcs1OqyE0a30zWTUPw8thC3mzD70Df6cF2QQQbuUbmD191QqiG9RFj+poX
PU/wiydXbk/MDRMLtiR48qNFxX2vgI82SVEoLons5Zgr0NepkgjJpg4zN2ueUx2KfE7DY5f0BI3G
Rmg/FtNw9HibYxTYlo5orAskzpA2ZK5T3zimk6fKz8u3Er/IoOgFkt+XgDF5zmW9cMSctw8/yg0L
1+DEyg9ISQTtq6Xc+jirJrVtO7/AbDhHM4DC3UpgYBKKEx2B6WtSvW6HG/ksIQGivPjIDWQEWL/J
a1n/TKfX5lxysUTrGMMTwrTgW89eRpTAlLIyjlrVUbrARaMz6ITnlB2pf9hju5lRS2rGW6gcWhWr
mXQ1Rjyk6Uked6yErKZG6CiM49Wu1R7FDmknxV5XVl9iig/GeZhcbJMU8kjpWaDfrVJJFmrdHSZK
YogxDNuov8vgOGIrbW3UN516TkTYvJ7NUwlXq7d1E9+B51EoXXSP9jJ/XeqBb8h+DXEvTncTkiJS
/6r059arkpU4OqXgBq3Xdhtsq8X43Rw2aVK400gnTOzvlCGwF8P0wxCf+faumNhhpJ8aZANUeqek
ug8Hr6nW9bhtnmogoDjM/yb3DJBCqi8hakXTCx56BOVvxu8+dSPJKUUc6teyZTPlY47rYdvRP+g9
mTv6W0m20neu4tyPC18YqF4fvpvd6yTdqY8KNgTycNe+KrNf8o0Ub5kXSpX3RSitiUEgljlk8UH8
viiioyDZwjxBK4wNVzJ1GbIFnoOfXkp2HL2nUPuQYk5Kr8t3FOst+TsK3az9FWc+lVbI4ub0JAm7
tnHTaR2IPgmf/ltNDad5S9Svqv+gyAtq207eZULqh7QwWWTVRdOglH5O5T07BlO9afQDfWw7m/cq
t67QU4VdVQr1wQnE7EePA4B5J/4uy3tSiUxfq2Fp19NOK7mmJ/LWjZF+1tKXot1f6v84KHGyyfn5
T2HpsuRUO9nH0RrrGMvRyjX9AVRcIoWhaPmlJxsRgrX4lPHKR/7n/0fYeSw5jlxr+IkQAY/ElgBB
V3TF8htEWXiT8MDT34/SbkK6Wo1C0z3dRQKZ5/x2wSCd3cCbV3CtTnhTb/AmLZ3W9rSR07OV31Ke
qbgmhZuM1/HR3HX1qTY2zuyHUwBagiCMMgDSqwvUjewyvF0EA20adSe1gOfNmT56roXoobPWTuj1
0SasS59K2Gq8LTGRBwdX3oCKx+8+kl71Zpo3vna19XMivu3N0ARA1SOWh6/FPqQhtQZUM5PyJxlq
FMm3Nr9Y0DPJS6v8Lo2n8+A4M7zH4V5EYN51bJ4bFZ5Rr12t8vvih7QHJ1qnl6V5NUzwFY2bkOj9
N0LWlGzLFF3P6wG9lML1v2lMJAB0Xjdf1Ne61iG3Nmm2zTXPZXalIkcQy9VthOCMDnJWX04h6uaV
Ypv1G15NuwhAuBX6+YCT8kB1X+LPuWNTL+CmdG+It5Zz0pD56cdObl39e+T/XHaDs6uzVam8hvVz
/Vnq4T5Mn2FO7kuP2yPSb8jHat/aowmk30yGZ+TXxj5oA5e5hm352Q1fpxhRSOXxJTCraQzai+Wn
UGKcxC2Tsw1DPqzU4R72nvhZhbabf7oLE1X9ZE7FYbJZ2sxg5NnKsKGulCcbs0Pxaxrae6Xhvc3B
8iaIDNxVjW5wcxzm0u/s+uj8+3qnsaGiAWoeRy+mpamqPk36D3Cu2FdH6m8KAMRKsfo7h10VXtvA
2nMNCZBnq8hAiWiridqnxpD7do53ell5dl9vmzr8U9P6wx3El6InGwm1vMrsxDPbrZ1lQTGaa0es
dXvgYlmVUWCyzV4QMiEgXQnNr+IfPf7SUSPoh1BsWMEpG2yMnVYf7jBc7Kv2H5R98eMqxjYxSKvG
s1ed5a2X0bqf//rB8FGgtFxcYM5bk/+yaqy1xeg3Uydjj9yzYLDWjRYsIiihWqw++ZvsvQ51Mon+
vTTXLOOy9UwxHjNJeHE3HOaOl7gAE9Ox1wBS68mpenTb98hSg3QkD01mQeRkVyCAIOvv9V364zDc
F3uA2omK3Lq5z8kqufhcQVMzrSPJ8VovRzC1cBneNXFLjPRahbuUX21ZyqOp3AjlbDKuCRLiL3F8
5N4c52BxmbEerL9o/B1RWkcgACsGfCIoHF8zDyPSRYNmgIj2AI+j9j70wgx3d/RhBvjuLmO0LYf9
DBILWQWVYERXt4S/gOfZWdphsYHc9XWdcQou+2oGJtotC2zckVs46T1hB+Z0Kwmqblahva4waIa0
mGwGtd1V86n6cdBcZc5wAVwGpRiGi9Lvlcele6DOAg/l4LxbIuLT9XN9Uzhbt47QNvzaRKVUZ/02
GbsiI/RuR8ndKqO2kVNv6AMWbrN5Mt1H1C7kMCMnUPSbzqPPnMx3NJr+FB1SpgyVAYG8FkEGGYRR
RJAUHXwDvxDwuv3Knfd+3Dr6biapiLqu6WdAE1hA4J0HznKzZ1or1hk0cTgR1G3E23Y4F+mLax/n
8ZTBsgL0WnuzQ28HuCvvJYCTDPI+Ae1/IxoH9uTGkMeIohFs+DzMZ6nduj/3J0/sVZ+s7fC7ngCw
kuQ22f27xs0w85v7+LWqP3OUYO54GP5VrD4mAaSo0fkK9q5u8MSDHDRGifeM6ZExMg/A74xp5W5d
mqrCc55t8vLmDg/NsFbyswq33GcHmuuFIV7nNwnq+auya4N7buqfKvy1hJe5LP1olTPV43NXrdMy
+Raf9+QROWt7s8ng6pUvyUhbklas4+S9lkf1S/Br+mw9FT9h9dIThWpmF1ZASEjYI9M8LlXqdyb3
J47BVttHVXswGzhAEomgGAt1twxsEiDHQH0B73LH7HS085dsgU5HztIjDsjbwOTjzV+JvpnM+SCZ
43Tbd7uHRTvn0ptG0pI3BG0E5iF07hWn5nqW75MKz++Zxu98l1OgqHHXbB8GshXJsHHfbzKdwQIV
Se5VIH6MDCh9XIy+6Xv7pLGa1F5nbKdlbTy6l6F5ka+p6/E8AIICVmgR5Jbyl5cfpJLVReC+lwya
2lsDzBKlW7V0/blcRShkC99wVnWs+volKaHD/fvs9j7PQRhucQKp4kvSt3oGPcdiDVN0drkOKo0P
fdyY3b7u2WhcSjP0g+y/sOQ+OIRlm0ugQGMuX+GAWqJ8Gt+VexJM96Cg0mhqWmy7IOHQUHcTq1K1
kJB3jAxUsfd7BlZBr9dhf1yiUza/y+Qtiteu+qFC0SXmq525G+thUteTDfd4yEHgXegfGi/UxH52
NfWrL5RDJLlpQhISXwTYvlK/2SnHrB/T6E56+PBJ1nyc+ewaJSpD8TBbRFzZfDkI9c3fKdwXqbJR
4a/jcKeOfEDprR9k4BbZRjpwOBB3y7lGSxdBgCLEHh7qkHMi8m1e7br6TuNTAjIdRV6DiCRqtqIp
vJl2NhaGuPmylCejGBEHjWjysXvyhkQOwzvSxzIO0qVkhgDXtrmlpL12snE9W+hx8gjgwcjOXT6u
as059jD6BCMrnqFf++hGxSRcd+QikFoxbw9Ow3qfPcY1iQBDbjVooEBM9Hqb2ZTbCLbwIg9idkWY
ZxCT7lXUn0Lb8FyyjAMpKuOxqT5zl2ciAXBhOhVxddKE7pXiqrT+/aMermZ3LvgDo/yT/5qTImMU
19z8CWtipl9TFXm+xgKuPynU7MZWMC0dMUcsu8zJIapwjopiq/3pgPZuHICMyHlBDhnqpl/ar0rN
h3KoOQqXz8r9aqPo/lsOPP8pqhg7Yk04mg5zd+Lp5uM4xSi/ineubKEBJzr2akCiXTjZR2sDoeYT
mTav4CDYdBCQQQy8qe1DGf+18PAz2+7wt5it/y+hynmxTj3UesSOJjkTVSHeKkaipHkb8mxvCDRZ
cbrX+YtHwjlQi3koJu3Wk0kw7kvzKcwuJlrGKHxR27H1F1c7990Qrhv9Pm1W73GeboqDMr27Gvg1
Qjev50fpXxL3UdeHYMr37QJPFV7LCETJuHbRvtJhDh81ZWuJ9eKGvj38NtU6hl2xnR3lrky7VrlL
lOdEH5i0v+3qywRiSrqdZUK3rNKGxskS5D0jSrV47MbulBb6Y26CVVNfFhd7ixjF4ttskEt0swrr
XMB0Lp9jy0Uauzfyn3nnpubLnpJnxYVrrxcrKLUB/gnlo9FUO9nzhne9xbnmfPcdSAk3sDYqYttn
4jOM5z09fU9Rv5/0ZwdZcYWFIJGvlhJdW0DthgUjcZThmMDuA6cJ1SsTiN2MoSWwDDUOat16dOwo
uRkmAiEZMdOXS7Uz3ehWObTemAhHq289yta6ZewUiZqxWF4X9Q4BceREqovu/5THMLkIoczwrgxk
bzTd5rVwqdJTxLA3xwEvALlqK7PUt70bh55MnczrVTls4s78ihonCmBCUS3M8VGECEhMY6A7VGO6
L8+hEnT51tRc/G0+voPRGF8U7vfQuszDE+tnkx5cgXdCJn6JIqn8smzTd2gQWFZWwzqVkUIvcMJ4
TfSXKI8G7T4soVhlXGO80m0ECachbMg0PGZTZ1ATKKvHXCgHqSmjJxRjbZHLofOiur7obr2V+Fq5
nY1PS8B/6Zu842nQP5uJFb9ATVGXcCVwluJO0BHfWxmeQ5DRUstTE9evtq1RuT3AROlrxOzmPtWs
80DwJjDBzBQrgLAoPWYM3iY2XIHxbsZkVMbxsGva4mEYexNWK4TtIpk3FhspVb5MDHOeI4rQC5XW
XDXS1NZxxOftuNAkvZ7OPgTPsS2bS6G7nuAUUab6ZLQfbir2BUEjcugrqo8sf3LRoVpG/WMpD05V
7JKoxxvXJ+D7xUYNz9YQpNSHuNiyDHrgZ+VsCJJgSQooT6nB4OwxRTralvYGg9tiio74lBKmzrl4
nu290gS6u6+sTTTdBnEwaTPFHsDb1tXdlcc6CjqaLqCzzAWsPlXAIw00YBrSLG2dTga4v+Y80xDM
NV8S0pQsH+3U7MFX2Earziuap5q6iYjt5gy9rTgHM360rXVL1ETruwk4E0Rvws3Ss1nky5YNwMUg
haVViHWPo8FYI38IKsq6+tnxjYgft95FUuz6OQ56FAi9zmIpX+JxLft+K3NjJ83OhHtjZErRHCJ6
5vx9kY8VcGovvh3ObYbfbvjMO5fAGuO9bn4AzsKmPHVRctKqba6PD4v7awrA7oINpdH3s9UGs83n
UCs7EX8ZJm0nio/9jLSofa61teeW6qfqbqh89Jsa+YvbhJ9NKWmeSUNEJKjxJs30lcr+TBxtYfKh
GLDtXztN3eppfJvDzAuloO3O9KwwQQlRKehwh3betI1D3OdU9e7P0NTquldn4StalKw1K/zVKvSo
vNRG31IoWXfIhlOVooLCMir+BfRBXHOTL4WKpLOlSsuJ3AMSbMOHAeTtaPsiyNJ020v3EE8TTB6t
MaiYRgj5aorAxmpr8uK2CoDaqspEcjYA34ihTA/pJMGl4ovE1CaBR/qsPCqQccagbReUiFNfvY+a
GyQiOyPPPWVJeg3vBkUD3KlnvF/wrRSobmzbVtdqX/aBXd8VYqfJOqhmKh4XpJ3VaLtBeRftonP3
xph8+TDe2cNqEcXWRepvMVCZbCcp3qQKlYJx63jlJfRSWDSMbJ26tofPYfkw5VZn7zSQkzUobWLG
Ezx6ih/Zj61+mhyXWaf2abYOdWuld/wV/9qa6L/QfshQIDQMyqXDlG5/Zopkg1Fsfypeyzp71sRs
n2dobrCEnNX8rt7WMsPPh7NTX+z4RWlAqfdqWd1fuDIhd7Kwv2qbB814Q9MS9Bl2NBUFcWzIvxop
f+YN4i2Joo2RQFZIULhMNV1v7sSOvh0qi/5aMmHaiRnHvSHhaIbzUP5k4Vc8AHfyCov5F5HByIRd
pPjxO1CKWdXWjR0sfdDijlAvg7lxwmuonYywiy8Zzk0DFeLNmpafpB7Gfdq+iHzT5favVST0kwwb
C7kYXX4BSvnKONsjgftDDrHid7WXdU+JrXs2+bDO6OWocTOj23Z35R1B0WhDJhfNr1gnXQ7EcKnk
cY4RPKFeFXoBy1/4dtxs7Rgl9pp4O2emAoGnazUSLnUfakv4CRVmT9m6uYJ58o3LF9kJEq4GFYjK
1l1/JCT7FRrHq7luyvG0jLskPOji3FqpF3HEZMPL0DxCOkEtjwVEauCWIG+ITl1suZ6iWcGgcq3B
0MRD9jEo8TljGjebw6R89KMbcGhfE1MGyvhsGibRqyPeBMMvM8W6Wsx6RY6cYWg5afNrZAtr2zUL
GSCM/+sq7OFNtSv//UGPPURMDMi8tFXWPSRsYkWxHCONVkJwCgMQqBtSaNX5LHL7rmLSNoW6zavP
ZSbxYzK9ZtE9TXvvwmrvTjk/By7Y7NNx0E7xG9s7HAgPqf0VPQJYvV05YPIdXo3KyBMfMHyZbSyn
IB35snfpr9YXv6hjCBJKCwsRjegKWHtT5bcQNgpS1I0I7ZN0E0dBTT5MBYCdJduhngX73U6K4TKp
M+6WoU1qQlUhtMsc4trsWD8lgSh2O4M5GMEw/MXSEY8oA+RqiMv+0scg+hz7E7xWFGuzr6r4PFyA
qvRB7VPpDbX54iBDweBR2dalLo1Ngs9l3+BKxriilFtR0IOoMHj3s+CFXRBRTnoY+/dEp7e6Jvd3
Xl6zZVAQb2y1Ti25AEFHmqTb6NFxogKpdkyxknp6LpV1jkCkrwiYMwzWRUeBWVAFrse82eqDgqR1
AgNkELv2SnSLhtyfJ0M8dNP8OSnghoalNr7QUQ9XjvsoNTrH3OkRxDVrXpv7ptzq0V/lEs+eaBeD
QdSsx8yrXOeit7DK+VkPn1Cp5+ss/ZA0dUyvfcOlWctbKK4GAdboCXuVCH7xMmXfIctXI1/j8V3j
cIvFU2e/ThaorvasAhqmd0XQa2pCFhv8OT6Pzckd8Q6EsZQPzgzJFFq5tnWSWP8McasWEKfRAidX
haHvMlypQ2Dcl7se4jxcpAuS6uzGJjM/u0WuR11iaA6fpmTYGqHjF9mkPaniJ+wVj2vBkknygkSK
QgMbQUZj1A6K4FH5atQIB0r62bbFb7TEoGSv9dLuZBq+KMALav+UTECysY3gprXybBs7k87rg6q3
Uv2Cx2/FOSQsR8MIED2Y9jZXv+eYdj5hoCs2votEHAEv+kWo0MnMJthykL5xjlsVB6azKcs/o7Qh
GDsiiSatP6hTrBEW/F2Nr3aPTwhM3jRd7rts087F1gbFi/rPipT0Pn7CiYXcHRXiwMfN8TA+9yPS
UFMt2VZS3wJR0RfYIcdMth1jNAg62NR4/2nSJijlFVo2Z5N3xXvrqI9R6X4UdcEADX5pz4WCtuAe
7oDocVMUzUtnM94BuKX2cCSQOFUCdONRN20cDFEomE0IEeE3DdtOk95l6nRLrGIFegNCuzBQvVg2
8u86tcI3gF8OMPlr6/XXwDeLjkOLkY4StpddCDIGJlEelf4k6HPxWvYLf5av5DqiZjEirxhBOUlL
7rF1aT3nJMtcUVnXgn9q2bLuhm7Xq4hAFnGgHnSFrXjSELU0wsu7ZJOEMz3GwDPK6xzxjUntWDsP
QJDHZgD4FvZFi6ot8ukiGpu3iR7Zsq/wD6FWI+HZ6fjfJewHy/K8bEwHFV/Di2URbVj/jSFAXjW5
b33WQD3HbN0KDufCNsFlzDrAnDCRcXpC1i53be6K7eJK4NfYfChT0D5mIdWPKlcejR6lmdAaxMbq
PtQZhtPWT1OLrS7iKWzVgbkUJ0proU2PXdhCM7zaow2A5FgnxRE3J5OeFp6quXmwmegNEQetACwW
HsfYIXOZVyDAovZVZohTxmlbmcaZNj2ou2d4yBmPxWYcf3XpHIrUXZuCbxj+iz/vCXS3KcZtNMhd
wl9La9HwD8+VNgZW+sHBv52r4pC4zjZsNyzHcX+0nkM0O3VNtzeqlbbSvBBsd3EGDxn2Pg7fw4bT
kQcFcU2cLA91ZAUd7LY5TUCx4rkmIq4aqXOxLzZSb+zWUM+qJ5dfE6VWF/Y7WX64lBgR/3CfnEa0
ceWP278q5q13ftCBxclnpEKkoGPr/UT5HMnpNm2XHxVEo6EmN5v9sR4wkaWox+HcgPgz82Kk7+F4
YTytOjCsmrcY0YXiBGqn3PSq2bqxETTEx3vznYsxpmjHlr4xBAr4udoOyusos41Nkq2bHPTppcaM
pA8UopmqJ5L2TnPYWt54+aAARt5f+pGDPSWwpf92rTHemnq4yyznI6YYdpD5ZnJMasUxvJUYbwoE
eXpmozJDmGBrh4Q5yMS8GbbRsR1u45hs6hnrn13vDSwEmALXBCreffC9ySelDJCdyK4cc8WOPGCf
r0DLWJMia9pnqD0sULoivjX2l5LcVNvHX4R87X3Wv/T624GX1ySprv17VS54QNPxe54qvPV1+a5V
6aVOCLFtje6iTc5zvKjkFxSLV7vzQckPtUvEXEstnNhpoGIpW+X9c4hi/poOFsSG7wlDixrFP4iS
uI8PYMe8W5yelZNtogr5eQaVeezrSxzeWGbiClL4UER322Qg+3TdWem3BXA63mblmXk/keFlsKCu
JgIA1GhEbB127BtA8uz/+y5DB26N41VFkrqgtHXnYduxnAiR5CtdlCddzv5iFfs5tvRHiqbQxBod
nsmkm9aiR4GraRFnd65tamv+1oXzVeqfTn5ZRO/ljYLARW+RZBVudBLW9ImCvcrc9RAiIg8nFVS5
uk9HVVg8aw1oPiuwH6Vdz3NR3pnwe7oDk81Uz+y6xG4YJVTWzE5cR85WFYHW0E6YoC4tTxTNBJ3e
eA5vM9n4pjAOWQG53IlwP2XGzUzjILMMP3InjBibOt1oCspSpO296evNpkxPiggfMUN0yfc4Otdo
frOiH6y+UPlsobal+Hr8qFnXVDEuLTh749QnZVI92xRBZav2ozNlKKFixwhY4ghwKsYAK+JHMuK6
GkloK0RqfjphRtrsIGnRzMd/j+tKjqhUy1hPhFQgziRW4L7ne7KmYInRHGGYnMpXIT5R/i3Gdw1Z
YCB5GPxJYYbhQKlfhL08sTPtbG6dUoMbcSP1NGCCUrqvaclOTn6YJUxHVPlJmWOtcBANzdtsmjex
iE4KWgM5pUcrrfd6ZOGRmaygr3Xdx/+zzi0J6qTuZQhqkNTxS5Opa+qB+QjwnSQohqs26IrxFLWh
F0GvVMuMLn9JfUM4fl6NaOhaqX3Wi2vHQCtEvCqvrdN4vcuJuqXBAeB6pyNuG2kDsHGr+XkESHs2
xncO3l57FfPODPnSPGyWDPuPS0x8C6r1RwbsOrrxfJjuFT23aHcuK3MonurSho25LXYwVQ8dk4Qm
AQ3MbjOK8Mb7VarE6Sm/FSJ5Y8q8xux5S/IaYaJbI5VKa8XXDNF5SdTyAWtlsc/bkSw6QN409Rs2
9yjxJXyNHMe9U9uPtFbVfmtV17a9zfHGMHwzMQ41CLFmPHeyYoSOWATWVR4aKymxpFWBCutqiMnL
7+lLbCtGeU6nHuP4K5a2nauWm0jL9M2iLd+T/Tgym9XLxVV+iukVOpwV/e4IpRSHYF5LLF5YpQF0
bT5b6DbFXqJ8EO1WjbWvoa0RGRf7CSBGL/di+ImMBfl58u3oOVi4wt3nkgv20lXJcSIEnCY38RUv
LGuhsRxMGPyFWaKfzvhdQFHm9cxFPp8VXuxBtbAiaKukn96wDHXuT2L8afZ2adtLYZ1hMqGJZ/zG
ijzFTekbOPJTqznmy6Ux8w1lqesG7sgork357qQvc8M9iNdcHPIRLXuDXNw4NWRTZY0ApLzzFUHl
YJ1K/PyuQoSftRhaUaG1i3NslD+DyNwc37DdYIO5i5T6pMabL9Y4iGJy6dpuS8+QVyTxGop3pmpQ
x3EbIH7WbeFFw+BXy8m0S34xjFwIIZJwtyoSaBEhKpbEMt/O9UOhP+jMN+qmW/ZkxgLsrxZykJwJ
Q+vycie+onVV73DoJqCS1g7AyDQ33XCWvVcAc0U3M1rLkiEbdbb5K++lUgAjIntWUHegk0CpFD8g
Jl9lxpdgf4ZNQF+lDBCvDQ5d5dTHSFHojc0Q47ks5brBdwQ7kJxhNBWL6xVlhQwLL2nLYJzHh7qF
3Dgm/aGd32fTT23L07NDl17b6WgjGNWTc60qPJpx9l4X5s4Rgk/v260vjVLubQeWt3FRZWKNVL4Y
O3as5cB9GLXBkdZtHvtLJ/aV69Knh3GLFbfq4LUn60U1/6yiRNdl75NoeU7lp6v1Bb4VrA5y1Hzc
qf6sd8gfso2SIpAVh+j+E/VfrOl88+ilQKex/vVmuC67+lkd+ocEOqZ3CI5uDsoQYRNT1nETPUXp
/alIrpab7CWftB5qAayLZzT9rjOOQp0tElEZYdOopSYv26pde8JszHD3JKLqDaMGAgAIgYD+snWq
78KMoOTBQlQyL6U/D1+WZQAX9cADUb0hFws8tWHzH3uSyh1Pd+edps6zL0eTSM7yoUpzklliprBy
6EBX7CGaglB0lJRJ1l459ZulAoDIGtydIE/91D4nTcXb3kYq1XAWGStmp+uXSNHs53tun+rb7Pd+
NFj9ztUADiIXLMF00W2KCZkoFigsKcr8Kpcz0s5Me8uayltakgrQw0u453eHq32KbhISyMI44TZB
mDafZndpbMwSM36wcSp+yxaz89yGzKg9yn5Nvjh09TZFz/g1dt+xoT80UtuLexZEXVxqsovsSiTb
arg2AMdwaouWrSJAMAFx7Ghci1hmJssKpP1DuRE5R+m0C8ffCIuyG7PAxeHVHRiTSjHX57JBpIa/
fmDzpLjVwts3aufwvj3WUCGG+p5r1hvRR0rV74o8fTci/LhlMT86dAncQE23jJ6dCeY1XMYc4ZOG
q2Hd8q41/aMgrgfZfhJ/z91OT5S1qq+F0+9gVzY1QU91Xtxi8rKYmxakamQLMqLTzIC6bzY/ouxc
FH6EPBtVaDKjbpgvCanmK+Zs8gOQ/saKcymWxTPG0Evbddy233pXb3iX/KGNDz2bk5EpngX76ORQ
1zLc6CBD8XQzZwYz+yZAXf02nBfPKXJGbNKxlGL4K+4PXBJQW7Yx7AcEOzK8jSZthkJu6vt4Aeom
6w8sv/0YiAQ3G/1UNhg5PyvWA6kHiIhEBUtNnlHlnFU0fCn7hZYR5mzjPw6baWKUwPKGfzFOcn8p
S+7xpT05o3L3RF5Bd6r0ScoA4y1e/EsCGTqzvT2jFyU/QOWnniId3xggQxAVT6Jfh/OjRiaLsuO1
xNJau0GjfIwdwpo06C1vaj7QfUcU46qPbbiPx6dZ2w3hNosUf0ouYfqQoz11/Um/5TKYx5+yWLvl
ZwIrb38kFuTUSweLmrzHnBXji5qvHUqoxqMOwKmUxNOU7LNLy35fXKYCxFxod5Fn8hA5DDbnjEPD
Ha625ZfTSR9eSvMmBvusRNZHzd2ZixMzsK8OJ6jJVu2fZbzv3VeDYbkGB8+HsFq3rh2eRT96esuX
luDx6HVMYCwrkmqSsXfOriTssEVlX+WOeTDuplopBZGf0OJeQ8Z5obVMou3JtZD2LClH1FKAMRbG
uWtQYxnVvO0VARNVtfvQqTgW+lnfDAiwPIntSitepfqdp/NG4iWZa+ptm2UhAGdI+EXWYTbCnZY2
u6aW21zBLZUrGw0TgCARpniI730w0zpefmLhiTA9q1XnAjHb+1pT2Tw01NOgmjsX0r8F1qvH9zij
Ab7UGWBsuA1tQ/ztbaiY4pEDHxqLgWjGjieLD3LnHmKVJbrCE5zG18EpOX7njSAjZyo2nX029LNu
7ASQEAyk6jzkrOrtfBSWtrKkbPamE4d+GltvcBMEjkBzNzERUhCLMd/4oJnfkS62KR6vbIHRzlDg
w3LEg8ErbqxsHU8WAVlq+lUIVK8x1Mysmxvg29pkqBXLvjGyY2G0t8RE8qvkz0qUHEK0GZYSnaw2
MVaixoTWpVtXxFt9wRBBwtpUzT5RGwMEYHkl+2dlNC91ip9hXFfKQ9gTGT0Xllff7UcZLPG151Ed
OFyNu1PZzjjopLRRd9uGwc/ZPYJuQ81Xq5BtMdYnzAJJW6x6qb4pMnxXUmhhmCnbJu0gtn5sLusm
X2sI8912NyWBnTCuxPNflKaH0kXBjlGBCcqqAOnmu7Kz3PRuv3aQscVauQ7taxwlxw5tjqWCUtzn
8xwHbmm7e60h1OlJd4iRc9ACZQC7MGud9FM88ZR/W7gLW+Ul0hvfhRno8hjBxjXib4SsO7Wkvyxw
u+X8I11kIAqUDKEvw4whShQPDqhhg8C0T5AUoQpcGfCBRV6uW1M+hlV5tvP4Qm/ybirEpe6P6Uio
Ut//IqRJla1QzlFm+URuvGlhfAgLW/WyGHMCUz40pLsCwzpmIRqndEJQ/P/HUWn3KLj/EAb4z5Ld
LCqXwnFH7DYr1ftaXjE8r+6RiddxhWfwf0Qm/pc4avsfcXd1lg6Wqlso+MwgVp7q7rELX/7HD3DP
a/tPP8A/Mu6kGatzbujaQVXH+i4Q1ZvjrMcpUkQLdkiba/neZyPWWKuxmOhjONffPhLQSuYSoz74
H3+P/5bq9Y8Qu6zTy2ZwUecs0+ken5vjZ4cCDBYffRc+JX0tc4+icTjPUDmm4A3q//ijnf/2Efwj
yq7pDHuxHW6GySRYl+wuOwpVDHnTGiwPtfQto54T7gZ7bdHnh8HYjdrO7j+njqCDlgdMkZvOxauI
GyTp3mSur1PF/eEWa+Mt7y/AXMmnaa8k2IPZ/h93Z7YcOXJm6Vcpq3tkA+4AHGhr6SIWBrfgvmTm
DYxkktj3HU8/H1gliRnKYEzpanrMZDKrJAlEAL7+fs53roU1LsXISs3lS5U3wfiYMQzXT7I0jkP0
H7qLyTzy7aegv2cOxfyEJXPp4DDzioHoifY4srTTxKyR10N+n1pWtBjnadgSL366sP07EklUBeGs
pGc/6R22yuy4bKtjI25Os0BDi2QS0sqq8EfC/kCUp4J/GxKcd5JT3M9f6Z60TGntvNI+SOvOD0p5
FvS1hhI8aTwJ0TLTvoW5jqM8pPLwoxeoRcxOsc20hU6t1QLDYzYJBkNlDi9VnMzF+6Q4saE+wujJ
6uys6ZHllrGorgfFikXkXn3Xu3bECXxvUMNzEWZhRQo5EEwm/KWtU3sHOrz8dSSI3M1H7oo4ydNM
n0iXDM4vV+mpd5VvwsXz6qE+jpuFvkEvoy8etSV+QQTAi9N+cduunAUV96W/efOXLxirtjoC7/Wh
x7yn61gz2/UD/zFwNFFrypfnvuiOAW/pCFe08ivc/K+VEovCldRc/TX1yPlkD6kuUtgw6rFdSTYb
MCk5kkkalpynLWdwHevp4xKK/3NUP4ZsOFIwrdZVGVy5RnKskK+3Pij5kaOzHiqrbokLtLtX/Yte
3CfW2fBmjfMNFBSy6TjNbiL5oIF+LNZIdPxLPQDFNWseLkTv4Np67BAdZvYpJl6zXaPhvCZ/eq1u
KbVPwf1oHekwP2IYqFuNVVq7UqxrOVann5z63xoDmTsaJxyX68nESH6U9dTxN1AXb2aPKMXnt14h
4MFPuSSuRt/KF7h6xVXfPkkmGyZkWnwanyWcYk3FJQfJQwG8QDtFZVo5w6KHzNYtPABXGUUdSmX9
g3rkTNqS55K5mUVw2x1zHoOLr+5PbGBIbXwxo8dSeTdACEYbJ37UBT2bjb2HRoIwtQkRSP9smYis
g/YoTKcLfJdMm0EgFrpu03v9q6TyMTqZD4kwr8Jo6+cIfdzLFE0llIWIule9bsaTWpiIU28dcdF6
ryT0NMOlHMq1VT5P2Rk+KY7fHyqMZTZpJQWjDnQorD4G5TlxGzNOGOVtZYYtOHHnVhTdVdVmzyJW
K5eNnME6Js3YuALfA3gxnsWWu2R7FFbrAfwBO2iWpQsnehYe+ehDcRRwcEzydeEfp95TrV9k7A6o
RRSmA5AXnpcA0YJW6zhOGErlBRPzxJGDRE+c8anifoNkFq3hFAFnKVj5SpLf5OOIwwEbWlTfV+Np
m50JZBMVAm6EgWWElz2MmBSs9s2BROfpeDjNfmmJN3uixEH6H8YMNVy15jZNr0HbGP6Ja8P9Cdes
f3vy3WvMdTF2P/9bLcKvThA8xNlxpi/d4j5urotMrIzOv9FYzKZdh4+bfLPMWQYtdplaBpshjxco
ugt0nW2a337en+Ue6L+1Mx21hogiHb7a1m5tmEOKdWV+lIOOQgy+JOKYIiOlKL34rqHgsZx8O4aQ
CsZLX4ZzzYmzqTp8zdr0tkjGjYnsKuWAPyBRyyEXyUc7U1XtcV9RksJt01cFBQgAVSok69k+EMH7
a6q0cHYyIBqtynwVhoxzb+Zau7AxaRRbBOEHUgXmdc+/r1mEs7MeMlG++QYla765QJHxnNSHVkO/
Xs6Bivl5KPXcOreTOk+2lljkF2w62PtBIWhZyr+NdyabDWvlPfoHkp/2PaadCVLLIQuGI98jZlvz
UN1pN5wOzczU/D+8wU5TGpyqz0yYG1vURxNavQv7m7hDEz89WQcYyXsWwGQn/vzE4lIzHBlxC/9p
eMle4jfzrb7WbtjRNMbGeWm2xqE7zU/lF299F4yeGpESEqX5tn8jnY15jqNE9Ms3wgQNvqxOg9f2
ADB4z3rbmqG+HybUFqprQiKUOPdiityhxiTKuI0yKAcW+Hkvf2+r//5tpLUDz830eZGSaMM5x0S4
lQABVgDikMaCq7X8aOGgWE395Ai1yzZDw1HE51r44kFH17wJOdmwSruLCaWy9hqX1MHD+MSvOXyq
tCMnOw1iRlmD6nSBBr6m6ph2Kyt1VxLxbji7Dcps43EEyT4Qzl9cOzdB8mIYt0HUrajbLZlTK2Nb
gyuTNcXaOPzWZhc5EnJ4Hm7ClGF8r8jpbIcjV3soghcj1q+riaPHKF11ARpBAxq0G3FkoLVk6T2U
5nVH4neTXiD4GAqCGIbvRQg6nUyGluOb0T3VXLRGrLjP++xlmO5FxbFRkF5UAyYadqKc1EYcmoVJ
oZafv4J3KPmvXsG8nvrwmpmLO8cdCwwBsLwwOcL91bqnsKZKgta9wwZhoxcJ2O5PiXGtmZc0wU0J
dxgVVR9UCySSg8S3HlMxT7xtX6o3zcQdkzazle+poO3oFCWpAnWEdQTX2FbA65wF2GFw5sUt8ne7
WuICKBV7YdYh8YlR1xz2b3vttEm2mnPapaeubSDOu0vQayRIK5P6uhiPx6i+6jhOSFwOeou22SQc
+y2sILi2Qvcl96xl7vyovTMPsaiOOSxtbjlRXBfNcB0P/bP0umNzGJcS+sqQAJsX/oU5fR+yE9ls
1TQdWCwbe3ZW1s48oDeUXCy75hCp2QQaCENc11810783faxKp14KURjcQXdgx/Hr8VRaO/MCS45+
RDyjnzV+Yd+qKq4vOYnEMJLmuQtnP8uAxCRqhbwuBpDnKOvq86a0D8Fu7cwbujbpDE2jPNPqilPc
ycuO4tG+1VoWhhmqwEwNPlbJS0tvqIG+pqW+7rQaPW9P2aSlyp1TPHX10Dk0vOxbROwMy4PperqI
3RzCVM9ZGMKdpf7kPYG1jjhrgLXiSCyGzrElqU6t0F4WCMJfrdviOuye+nuNvQCHhs/9BW8PKtBm
OtPQRNHjEbCzoiDbBBrPs13B9jhW0RNFUSi2YuE+Nm9xco6Kna/7mpAAT/WGGe2xIiuEpcALa0cN
Wce4sF/RLWn1Oj6tIRVgoSb0boNUvckgsS3K7zinK32RXgHDdMx1XF9DQ5kCHyHiGTX77EBgwTuP
/RdjgDk3pQ9jgBiNMp+gR51DhT+Sx/Ep5yDnSDcXAXHV2uLOIWvMXNqnhLYugyMX1eVCI+ysOLLJ
fbLZ18Urb8HK8phC3vxXq3SJy3IFj2VpUgp6kmtcdJtkiZ3xEt/ERbJhsXsOXhk17obTx5Nk0x63
Z8HaOcK7daDf7VtCmjsTmO34XmXnfCtim5d4/Ddio1/jfQUwTbx4v4LTtLZPeMyLYWGugKMuX7/d
+6v4iHXIGbby8sBEauzZLZs7s1w4tfHA8C1IiOOYc4VdZTk/InuBPHcJSWARHgX3B/rgr9cH0twZ
zisqAHE838vbarfZCTkIV+MLRO9ltv4PC3HmznjmNihPKjGqc89FlV7GF45A/pcNsTjw5vZs5c2d
EazRu9IZ4l6dG9rstWyJ1imjHCC7duQm5cGMmT2jg7kzXGXSreC7TxQxOF4t+nZljvdMP+gc1FFv
E5NQnzksq91Dq509A7M5v7IPvazN+670ElT2XQuzHhSmVp6mVHqh2EFr6VeFIOIkO9AQ5pfxqy69
s+iVHOWaScIRHbWhzaQ/SYzl9qFHN7+IX118Z1z1TbsYY1OSzuOr667EAwiN8fMGvK+0JHfGIqVS
J7eDlhJolYNIiiuO8OPAtZslhg242oM9WWtd4c8tkPNcGgNHy6EF1Yq0gGCdWgGLRwJkoWpLIAVt
2VC5yF1/MUx6iyBZQCEZUV8SjgOLXdfCM7sW+kniBPpZC6JiNTT4ZTqs49CtMuebKYBCEu3roWoL
J1edO6kBUNTzYG4luvujhWq7TIoBr0Bi5oASYN99/iT2rRv0nWEjs3vPak0j3Y7XEWpIggBe0+JI
cIowy/qXSK84uf78Xntai74zaigvKNpM41Z5FBgnTlYdod2Vq2GWsn5+hz19Wu4MxhweVxPyTGIy
aghCoMkZEZdAGBbCOjCL7dmEyfcW9aF/hZVl40viFoGMw02FwBCYeWCtO4VezzKUvu4HVW9FV3iX
YVC1p0mKMQ8ubYQjrJhWEcP0ga3/nucpd55nMKac1it7oBWWLFPDUwcd2BiWB17Xvoc53/bDN9Vs
aUf64I/nWrklBEIMR44L8OZQusive7fcGX7rzjPzQZJnECYVhXYQtvW2E/r6P2sIO6Ou3oRpUiLl
PbcdwDem7n6vobqKun9Ouujt83vsy9Z7T9368IBwyAaTmHRuMrLubyOE7mnenUapSYEoOHPc6XKS
o1oAal8JEw3N5/fdMy7KnUG3BIhTlp4YMOzdt+m3PDpQwZg7yS/G2/cVzoev4ygOjKuS6/rGaZzN
5D+E5AbG0GBtT6v/6LOLnXHXDpu2zPL5s2scpztHYZwd6Pp7norY6foV+AxVpVx5Rrs18W2vHwjA
2tMNxM4A2RJ5mnqawYWTFVTk0Vghhgb09/kD2dOH3w90Pjz0qu59XxNc3VLBgoQOT8Cy33x+7T0v
VOx0YHREgx/Nn9zFlqpjbpqN9NmNYy7ReX5+i30PZ6cXB6nnT12C+sYUeNMlJ902dIgXNtqfX3/P
akbs9OMw6ycfSm++tVGz+/rkLQylxInZQQAkvs+hoTL2ugkCgFyAKv38rvOr/UVPEOLnkS9I0IZN
ZpZv27B9zmNpUaeX6SZOIEDkcYstA+zv57faN4iInd5st22OOWiKtliF4gv9fkpxTy+16+FeLg4V
cfe9pZ2VVBGGTkFQarRtZM6WIytDMLel8xwp5KoFBv9DIcF7Wtx7fNWH1pwMoWtIr4YUi+4eK1AS
PqjhTBvxzdVfu6A4UHzY09ffEzM/3KZMtcQ0kaRuO90J70te/Jnn5t7x569kT5d832B9uHrgR77r
F1W0Nf2jLryLuku9ONAj9116fkEfLs1hd6N5ZhJtNTCiqRpA+q7L6sCMuqevGDvdvVesT42Op5I+
AHLPMH0BYzOgHi4nWLKHxtl9d9np8ZaMOhSk87Pn0K3bVD84kYkIlPAWAxyQ189fwb5e8b76+vCg
RsdoujHhLhEYrmoVdaQ2AHhYYNZrtVMPd0N5YATb9312+nocNjHJydwJ7THifeqoGHydeg2WviJF
4sAX2vfid3q5SzCuF+egJ0f3sUu+JUkNoePl84e179o7vbtJLdcbwjSFrnDVYcgF3R004YHHs6dH
6/Nj+/Ai8IjVUqB835pbOPItHjgK4Fd6uTbzAyPgns6sz3f+cAezabuuy7hD2zyASsNCeOCj73ku
+vzvHy48ZoVTBL2Gq2IagP++1JhKmwMj0J5Wo+/0gkyr+ghJTryNxApIhg62At7c7GVYlUD4DmUA
73s2O9OfmRRj5qgp3uZA3TRxKZOTz9vMnhlB32n1aM/Myg7bGCNiSnOh8KhMDgVQmFqZePj8Hvu2
SvpOo5cGFRwnCuNt70ewxu2sGy8NLWsRBzMcGQHVycmfOc9uHq2R6vVrd8rkMSuW57hxtGPD7/oD
Y+O+B7nTR1zLC9rMLpJtPVxq5jkhSAca2Z79M+bqn1tZHYyJUyZpsi3gTLicG2AdwF2/aF+8rzUm
W5LLDslPfv0lhLvTU4rJaAMnLZNthCq9VA9NfWAE+XVrEO7uEtfIpimw3XjrTNrGhCFTUSsPSQFQ
h+bUX6+ohLsz8bWJWWlFxh1ajUiBBjjLlae9NRU4VhmtPm9v+77Fbn/3QyRJFifhEf7s1ryNPQQM
aC/y6VBu+74XMP/7hxEltvPRNoaA4yKRPiR1g8RY+/b5h9/3gHZ6ehBJza2mONlOL92d8Vy8eV/x
y35+7X0fe6ezN7LpEkzgybYZbQtInHisTO1ADWLf597p4w0MmT/kBy3yAzIjH+yj4Przj73v0jt9
dtDRKZaRT88i84JjSxSRwgRlM0U2mXDgkb3E/c+ekLPTiVWR2q3f8ISw55Do1UKU+Pw7/Hr6FM5O
l81KwtrA5NFiGuQ9Z9mRfuVmZ8XToXlo3/XnZ/ehRbptbWWOT5sn9NO444x+TuGusCQvOO78/CsY
e5qPs9N3uyIPA31WmLTWIr2on4or7YYJQ36XS/+bc7z01miIP7/XnlvtRqRHmm7rjqfHWy1DpKbW
rtQOXHnft1A7TyroPTEm81QaaBBwcp+kttpiVwdZDhVkrePdDsmmyFIKvz3euZXWqGLt2HV70dS5
ucmTJj9loPTWn3/VPW9O7TxV067zRhZGvC3JkUWf9tW/t2bx2AKfwed32LOIFu+H8R8aR633ONcJ
M9xmL3i9URsmziJ5FC/q2vvKluDzu+x7ZfO/f7iJW+ZKJ1Ih2aqAMitV7LyqDnyBfZfeHRMLvUfz
zufXKbKnikjTyDvwqX+9NhRK/Pyp9VSOFf4f+s1EM8s0nP2yKwZIkX25+vzB7LvFzsiY6wo8xNTF
2w6aFz55kB42Ff1D+7B9l98ZHdM2G8nTZd2RphyPnY3hpg8OFF32DLy7gdqpLhsiJbl0fw2ym0Cd
ajU8pbefP5Z9C6bdQO2hDC3N6ZHakNk43HVXaF7mNOjL5nt92X2vnw/cZn4O/17DEfZOf0/KEPxF
zJcg343smHHOjliAMTM2IYdhhDbLA610T0e2dzryEHquF6Jb3aI9gMFlNcAGN723CF+KQxP4vp68
a32Yw6tNaHesDgLibQlcwfHDUL9W1RFyaxj/zqHjwz19btf/ULZpTewyj61sIExpxy2D/udvZE+D
tXd6c6Qbw+SVFPw7DZQbscratxxQ1ucX3/exxc/9WfZaO7k4oM+bgmAJZkDPuHm/8n+9DP/tv+ZX
fzSZ+u//w3+/5GDVQj9odv7z73d5yv/+Z/6bf/7Oz3/x9234UuV1/tbs/tZPf8SF/7zx6ql5+uk/
cM+GzXjdvlbjzWvdJs37DfiI82/+3/7wt9f3q9yNxevffn/J2wx72s2rH+bZ73/+6OTH336fC8L/
9fHyf/7s4inlz5DTZuHTb0/Zj9+OX6vp1c+7MHva/fvXp7r52++G+8U2KO05ylC2Zbzn0/ev7z+x
vijUPRjPpGPappx1SVleNcHffjetL8xJlsDnYipd6fNBRp237z8SXyxbCuVA1RGmMFg3/eNz/vSm
/vXmfkNle5WHWVP/7Xf5fuj9r0FACUNJy+GCoK8sU9i7KsOhzQor7cxoaXYVQIxwMD0NUl7ibA19
SmbKaFF/a4YWE/Nk+XC3HEhE9jIt/SFfNEPTR0eR7hIJbtZt/+Q3vXFfB6ojIxBHMgKwtKqi9TD1
JAg0nWX468FpiFuzRAK2sbATjv1FN4C+IJi9g0lpe3V1YekD6cpuPepvupH0CX9qe8O6JeQZ3VCs
JQ+aVb9TjIQ/4UKOlLnwTFeeKtGQshK6wn1wNTN8rPwgPq/c1p35344FhSWw+XoWtm2GviE98ZKi
RX9vKUYKVBvGsRF2MOXLzNVPndHpq20Dz2fapKKuzpyuZ9XVgWAjm6qtzkIzARabusY2BNA12wy5
rMyc7qJvvegC5wdg7Dbq2GlNskvxxLQTJp0YMy+fPv7qkbV1lqS5RoaZPdaco8c9+cj6NCJKzEGF
kYQBDvWm0noAf0GWemdUywYEfLHmEmWShjCLZZ9Uzrrsalce48PXvfO4isNuOVq6hytaT7C82xWK
IYWg/Xtv6qpb9I0icSyIrQBzZm+5mBETf6tFtU3wUerMsLise8ljXb3g+CdMtsvi8qyxQMutvCpU
x74X4cyWTopluku84B4sGmu0XmUDUdwApS9SJ20ualEjtRJOhw0BkyStLHCaHse0YYhzOy48Yj9a
JIXw28SDqDSd2JSiICMeENlxaiuLlBtnapvlFGetTSiDGd53yRz7Q78o7inS+89ZYCPFar1cQWyD
mveYOpUBV9wviM1Uo/l+ax0EQhJncbcwdN26gomL3ZpAaVtAX07UcOSb4OPObLslx3nKc1SwjgfE
JxpHxAZFFYZkqUSczS9CO2huu8nko5Wqpaw1utFJUo15dFKMZfucRNBGyNiLn0O2aReDbeecfXa+
cT71iRAkC9nebeNWPszmrK7RppoK0Cr57zLF/9T2Ym2D9wroYVG6bTJNv68bBcM0n4r+e+0LtJ7T
UFfT0sRMbiwnpw5uNVfMEtZwdF7CCM6RwwjANgQD+zW2JOOqHXSTDKpIgCl3BZ3uyOaPNxkKRGLf
VNQZK+l6tlzrXiSn08G3jQerVDaarK5u7hzhmR0gEmJxV9WYKTDCaYD0VBsVZHlLz95DxDUc0m4/
EK4xGq75Q0+iPF66rjZdxbGbPYZDIl5cGJyvWY/HDDppyoMb4+s66/uvqWX0XxPEgjeyD+S46dh2
gAMaAoLi8i52AC4YnnPjdYbkgEYZNUg7iyBXUG0jmSEyccDcRpnesJQ3vOy6t0ccMr0/6UtFZbyS
bfGo1c30gi0XrlKrh6S2jASJwFgqMg0Ecwfy2Os42m100zxt6iIhk67MzB99EZvfGs49CMwdPYOl
vMOBAvDCCst3knrQXYNmvK8iYyRK2omDaYU+YDSPnLEluKXWjOw5GVPj2Y8l5vlAH+CFDWbbBjCP
MurpBfp458zyXOOhassJkH49h3d5JFM+pBIG9YKsRt8ibTSzkRO1OFXwq2lIkae4f2GewLVv5SWo
GfyZxZnmTuSq0AkUsHA7SoI10YvDYw02FyO5FYIhaEZCA3FJDyH2+jwYQSEPcrCW2hBpijMLHYl0
6lfZi+M6SF9IJGmvB7ckEjSeavuGJDb9tYZdpOO+nAwiOBzJbDA1kGRRb02TtQprt4pPFU9jgEHl
RdoyCHPMTnjWDIFfOcrRIhYuiTWdD+Ci8yQwm3KwMX8SSKI/GK6bqE2ghG0eZ9J3EA7HMP1TCpXW
kebo+gUNi8RYu2qi4roMPTsCYVWHgFZ933gbM3iVy9JPreh2KqYkOa3GSdPubVfj1wMmLHeptBLr
lhKqgejhWgQg9oXhaiCZHfXd7ZUkALAPwbnEEI3VkdZq4kK34+kmz3mnBEkFLUQNRCbPbZYlQALN
vD2GGKXOPNNIyDIO6/alAety2WmNTX5spny4ye4lbvOMvCctSDkYrmP8y14bBAdUOD+vued5HQic
I22pu5aSaldOYBLizEgOCdxtUGmnmh+cMG+rlaaaOYE2s6DRUm8ZIwCxf305uHet99P68LJ4zW6b
6vW12T4V/xtWhYpF9f5l4e3T88+LwPnX/1gFogj6IgyT18D70NFjziu6P5aB7z+y+CdXYFEyLHte
e/65DjTUF5s+q3TT5k9sQ7Iz+HMdOP/IMLG+66alFAOK+ivrwPfj538tAy2WgJbrGLqQwgKdoyw+
3sdaBQH3tpo8R4DJcUn1jtWxZA2E17F/Eyjx6/6OxAeOM2X/UvvGCdxSLHgqubby6jLUzWwdlPU2
oddtJUqQRJPm1mr+KAD/pX3Gp03m58ZFKkDTVq+/0bbq347a7MdTwyr/f0Mzm+28+5vZuu75Jln4
035j/pM/mpoUXwxpssK1Lft9i8CG74+WJvUvyjVALSnHVK6uz9LOPxuaJtiMkGjhujQEJdgHsFf/
s6VpQn2Bx81uxDANW59b6F9qau86wA9tjRatu7RYPgPLPJf+8HNbk34nRTGwzfB1f1MWc3qW1o0c
mWfaSNgzzc2xHCqcPhCSto2yy4Lt2FkflTErhNj9PhC//aIFFbzU0mWxziwDfzsvwsuO9FRQj2G9
jDMUqX0UPDpEvRRd+AyhhqzryDzNGsTS0nPWacfpeWPdcS9rk2cEP8P3am2CiNuZTyHar21VXrU+
C64RU+bKHMSwFl16J1sCV+RQmQ+pZpfrQI/GZOU3TaqDgR+7dsNqpAnuyJzwflShgQoA7nGS3w5B
lohlYNgdkN84cW7zlMkZ4jIOHc3yR2CqennhZyolZLVqrjQ2ZmCHxiEV0Ej6mSPdWaX/IKCxtXeG
VvfJMiyrMVw3fWB0P8yyhO6s1V3XrOZNPLGcmsveohsIDyCv0IDruhrZoW3zwCjPG9vT+K6JHXeP
rck6dm1HCqhzLKDAFoUPvkxUgwAsW7T+dWBa/Tao4wBUkcOhQ1XADloJOTopgFjPv5sMt2wv5JC1
G+GpCuu57vhbE3fhg/A6PFWujQsYHiP3vm4t1h8qhwflj4BAe12rj0WfY6zQ3XXP8RSImAiYOVCv
E01v4dKJ2jsuHbKtqR9lUQh7Fx5nyCorUEW8wvVknrkWTl8iJUo9Omuq+K5UpQ+irbp1taY4ClGa
XysjjpeIjh8nyw0A8AQAOUPWqMsotQVhbCOO1mU5BhVgv0pz0/tAT4WDXzkNCDYFlt+MKy0zJdG+
f33S/HRs+3+xSMKaY/8wtXjNwp9rKvz6n0PUF8e0DNMFs+a4QChng8EfQxQjlALv77qMT5CEwHvx
R/+YDMUX6doMbApRqm6xN/vnEGV/EZLaiksdxdEZqjgd+StFkXeV1L9GKGZpZVJ3ERZzoq470p1r
aR8q92KMPRD10aIvAmsAUGRVjsmxPNuW7MjKYnUkHPhyMGumkthbozfJp+i8Pn/tNUx6+Mjr4cVM
DcC3QCfmpIqigqtqDV5cL2ongbqXaLhVV30GZQ0cZTkHEThOjAYxNQZwnplj3DWDZV8EknXiOmYj
kywLjtPFWTVUoHD6do5XiHsT4gA3xo6oo+fIjqfAG8l57RPcmICN+/wst3KCZc228tsTVYciuIJX
BnSqaCICgDrbj9kiaQFxupCng0cR+Mj4aje1ndO67we4qlUNGL5vKmrRGgEIg1FUyWow+PCkshEF
NgCi5CyZvQZpiVEYvpW4A27ayIIpzyVABLelgKPlGwOo0xJ0y52JdQD6oll5914AIn5RWQM1mjKx
zIquXtW3HG8UUJ79ZkwgokPuWFhF3j8x3mHwKj2jkiAA9AxI0TQlxBWZtfFGNY0M1M5hzF7hqyQp
NtBS2HDsashTYsc1OJdp1kXm0rA8YCro+6GG14Uqn91YgEfM4lrAkItHDP1a0RaoblBYboaWjSIZ
Bh3ZZ9bU5ReZKSJ4jAw47MrMjlRsCLb481UyeiOjZl2LDZNUHMLNNQ115A6e+h6RGbQNmVdeOz0T
yZlVRWVzGZZ5BKxJVAkiCciI44lbdgoZQJe2zZGc+orsHE9n02Y55ijAnMNBWBktS/9N5rTe2+hp
g9gMPNGvo/AaC+tckH7PLasPS6wtEek+hV6q4b4fagbHOlIy3DSwLX2QGwoyaRzWHoTXLqyIBjC7
9MoalMeCLnejb8QL1AQ4xOT2kInX9dZC1Y38npN69BQJVrObYZLllWmQjQTp2YZJHLmQJRZeW7A5
L504T1dp2MGC66wClTAslmaRiBhlu+eYZMi5ZTyfN2rvhKpWSe/ST72xW0p1lBGh4cx8LOdF97L0
3or6lngymRNS55CURIZ43IJSHwbnR9TV5mPU5/20FJUiOMYjhOdZN1rtovQ75mu39YcYtlU3iKXb
GdnXbhLyK6blAK5UyY5yqxWDPG6M0Hvr/SSALJr4P7JyFDcNq/enppMAwfos854bLZNvWICrb6KF
4cem07z3PDv7psPdKgkwotpDrwn88Si3CBFYV242nOp2rZF5YNkWylJT94ltaTpFPdOkP/b4MQHE
qdwetSPhDUYOt1EEBTZondCWvOtahFp9CjIKUBj2a5Sk/KmjOdMITrQEpmWgKZpZqVGxUT51R0ta
UkEKMJKrsMpkt+qlhN1RGHbwnAdO95Vor+a+Z2i5DVo3JDEtqNi+e1QtXkls51Vj3a4v/LQXV7xd
stVqozlJg6J6riKrSVdiMKtnLSr5UhUgFwLOatBhC3D+uMacWlmv/iibbBVUOR08KAbi8+IuNL4j
tW3OwLWRmhjEVCwpCvqe4gP7yj2KWaowy6sW5D9lCA+bTS29c/AcAaSWcupImI8ijvAZspATmVrT
EIrRDDKdwLMbIMdaA6Kyv+xq2A9XmWVKsJ15fFnrqLoWKqlHMp6DunrWTUfZ5MUU9ZzEExHwMPl+
unVbzbTPa5+Lk2VboQi3MyO6CUs3N46s0eiKjZ0HWnsiy4nRMSUMS66jsRRltGwTAofXZp115aqx
oC9XFJMJFPWBY6ZGgQ0KZ5Nhl/fOVAKXt5UTnGhhGAzbsu7cYFOEjhNsaP+sPwq07+PLyBL/mywB
kq0FSqH2mDxHymzUrDgRdziRWuboZicYY0l7GRT2FBDSSSoFk4LGiXOmke2zsNyuefJ9XWTrySqB
HHsc+YM8CbNAX/t9XNyHQurfKep6DwKg+RVNnc7iCSOFXDMGF0y5GJ6moVPGuQi6PyXsf2lj9/9p
xcBgkbJ/jXSb5B3LpJ+rBvOf/Hl2ZH9hUGe1owypWDHNeus/1kmG/CIVDYi6Lls9U84W8H+cHdlf
aLc0HZP/c202L/9cJnGsxIkREw5FYilIErP+yjLJ0N+1aR/WSZQLdFgbQkmD3aZQuw7OiU/Q2aSu
LUn3TB+k1zrPknUz4Z6s5CD/+hoknNHvSIUJM0amFWHLgEysyQSP7GNheKnh6AMkcqv8OBhbYaxl
piizmSOgHHqQT7UhA6KoqUm7KIygG4/1xIPl3BY1xC5HihRsgxESKmY2nJqn0g9O6wieUkvCslm4
TMRZEIf3vtMYORygHMZRn5ZsKEqz8J5EEYG57SqZgG1F7wAGcOo4YJky6tir0FY2YO8yNxu0MLIi
HmpICTmM6R+XrV+T7l5bsjaOA9ujtiozyUfPImJRDcCQS7d2puRU5lZ1FmOGhFRe9u73KoaIzhFU
RHhBlyfudDLEA0r0HPrvj8qoCXmuvNp4ihC2biOv6c/LZOjOlZFDF2qIk6QsPmYpdeopMMDoGIZG
otjY+tqZ1KgybRRLB3xjhVWL9VBlzdeIiqjGiRtw3+PSLVS3AoA+fBUTQEOZkXQEvVgHeQ/jqPvq
kR6SrmvHrb6mvmV+U4ZvPSh/6L/H5f/h7jyWJEmyK/tD0BZV47Z1zoLz2JhEVGQaVeNUv36O1zSA
6h4BRhpLbEqkqjKDuLupPnLvPSEZV15Kd6lmb9Jrt7UTsaurik6TiPZbuw7X6UgLalXEVYUwvJ0C
dlwYVOu+Cl7DuMMwRVaKQFpUKlJiiblvanHnR+96viZun6PaWkdk0iWhc+CnKBvEnE56hJGSbkMH
PKe1S4v5K0jKB6kuFXHBYwD0MMm9g4WW8dbQGIYxcGFXrHtLk4xr628jrJcgSq21q4d1rZo7d9H0
eMONcmExa8Ci3DUyCk+JUEgXf2X1dE+XXXjpLweyVRbL93QoLxRIEBjJkep7qneOx5TE0lHI9cQN
QxH73uTFSGt620xMMZzmgcePcKOAMLuw3Dd6WSuQmJN/qua8QQhBtSnSvTNRVQdRwlawvoAwa/cW
mVMsti69DFbwSJ8kjK+M1C7CKHvrOWQ5/OQVBvQqfGd75iMYsHPZwCGkX6ls9RxRVGxKIIPjJP2n
3IXdta77hBw+EbjOdlSLePccZHxOM/y28hZ1f3bvsk47ly5pfOPErK9bgnULiRJiyymJx/bWJ+bY
oeIiiPrYh5fWSjeBM9x7ndylttkQbPkWqi+53C7OlWK8UeSET/LNU3KrouWtyJ2tbnlP2R9b0f1y
XbIBu6A7JAPO6p884rIFpVyIGzsj/7Q3n54zPkSmf7L9aScyb13HLR8WeyOg207ZbeG5eC5JgvHj
u47+ncOSkOl5l/cNgDnvjJ14N09A/kRGUhVRMaXYNZl7CbqMvXKyLmRJ6kQ+bB1+Fq55kCLV0yBe
CKCxhuhsw2UCs0BLc40v/MPPkrVMz2hZdjyyLEsOKXSJxPP5sRKWjFSETPLHjwS5H04Wdp1PU6ie
IeGR5+qE31REX3zqzqNeeDjIY6Ms1BuRE1YMHDJtm2e/wbYlJzL/Ow2UMqgf9OzvKCoJ4fYmrnBQ
uX1/GVEeA5cj+3YmUL+vrWPv1ZuxBH4j+nkTUXdQqh081p1Jqdg9Q2AjwtqFjwjwb7CsB1y6hI7Y
UBCqOL9PnWAbTURl6OZw/UwHxRTtWY/DZJtzvVOpm59nwvUf2cwwZBk/fFEpAtfGmyXzbm2TvzFK
ZEFn07xYYt/lw9E1wZO+roy7CbodmUXmDonkKSzMroLUVjl8kseuuJVF+h1eazoF2ajOU5R+dlPQ
0HHIhzuWj6d8vOLp4CXK7t0e1Wej54Nf6uypJBHPWcKNo+2H2k/vpL6w1rrEebCvx+J5rvxbv2wd
d5Uv/lgTcds+seN8tMR0dMj1U929WDoDQOFx8kZSwnOGgl84LXqiaof2CS3kzSh+Mxd4Wez20ZpO
4dTuxtZ/6Rk11Xomy2xdQgScp5z4vXqaz/HV589hLDiXaYHvTNZcTCYvhbscHFwz1YT9uHmgCF5V
nri4GnBVcVtYB223lykJ/DWNElkU0NPpMv2Nz9ZNZr2/RUJochZwIcVzOLbWLmuIXLfrhaOm0CzG
M3s3WNHvbnaP7B4PxCpF57IM2y/tejmp0ASj1M0d1zT6DWHydT6OLw6NxCppAtu9ajpymHMeVv1p
PwOdN3196Qtn78KM5p41dKi9e+miP9pCXtTEYhFqYT8CZWd64MIPbQdS/BNQEPnwjYDtIhegTRVd
vA3TZ5p3tH2cx9/GOmJhuPPnu4C0PdPdM1jbTPLsBAAfQWKrGixPpemxPOEkX7bp4ayJCYf9QIBO
HkFkAUnjL5IZQN1d2kV8O1n9W6fqPCww5m0kKAtd6tKnu4aeYK3mdufrYzOV2yGG3OEU1lswqZiV
3UWUTE7z+k4PNFmcmvplaN2PwFxHC94fjS82mey/TTvspk5U3/kSpScX2CXpBUQtMOzpGDzaxB4x
XazeEywvmy6V94uJvc0CB0MdNQlMncx4uCqai2SNhGC72POBNoVTMP1KvfaLrTrvcndnAuvG6oEq
cJgrVZlN7zFc8uNLHIrNEE+gSPDOizFkv5u+t8LnTcov8dQQB1Xw5ZdXCScAwJofEg7ZZlz+DeAk
0e9cluLcpfOhDFyeTobAo4EQYb93URycW0OU+uTezH772+WGy5XJN3MDxZpYXXeZDtX1Ws2RHQV3
qn1zELBwML2Y2TrHFZKWYIFsEt0Hsf82Z/mxCcOdjiDkzt+BSkmQquZzQ9+SuQMhIsm+IRkwC+Pn
bKizlTWPa0Sgu8HpifJMYNYv4NzbTL4xNPzjCuoc5XJo2+526BFdCB6fqj/m9P1IadydHQ4/sYcv
zXXTmy4YTvBc77Pa9Wmt824zLerZiwMW56RsHxmETMgp2GZ17iUmaNz2z13q7jk+iKpoyfHl9yP/
rIe4PtDq3sct1z7RCKkiCfKnIjOEu9sDDFqhodCcu2g+Sca+kh2d5akgALEhfavJP+0sqDZB+VHH
5GyHy2PgNWt7+bTxnKU4rTxStgn22mYOUZr5h1uOmGAY6czpLXxSxomXAsJQ6pVrGRw8V/0MXnyw
OOTzUV2KispWx7DcM247OBEWdKeOnUbKTFKrrao9+IzzfTi4W1pCoiuvLDuPu7l69VC9Z+mHqd+S
jP4Xzq6+S4XinrJWKKF38YLDNicIrVg6jonqdtKDD5gZtANvm3cKkuv8THdkflvNMbMkqAl+0eWc
Bv5726CrsmT05tbcyUl2oDI5tISj0z+uCw/yhVm2cfTH4BABx/htV8c/I9hzs1DpUkzKoltfL9jZ
XkCBLGuCKbZlNK6k5/ERJXhpkeaF3mhr7BhRRfswUYo/pNkCcgQMSmMQDE01ZRTDups6t17H5hfp
XvuluhvlWdf9NiQdNMRXOGXOrqi/AzhmXnLxx6+52tJgg+iChCJgZni0H78idzzmGjpMcnIBzHWy
iN8VZfDDMtnm19BDbCn6beVmNu9e4a7iKt7aMW1Ejo9qVY4psZzFO7NiKt2S4FT0HI3Vv6ZT0xxd
GayvK6uWr0ymmwT+rhiu+r39VGqPogh2aHOYIChrcPdJUyZ7yOFffrd3RbhKs3VJXhrahJ/OI75d
yGd34NIyNaPYJum5lIua8w386lDSGBm/+05VyHTR/sFLOD2UKIrZXRC74OyWODo5/i8nWD7JsLeJ
YI9yoq7GcxYkN4tyD+kyuA8lCR3SnFNh/dIEEMIhJgcbZllElVOGNArS4vnlwYgic7AccBAYIBsk
f9dSxmJQ3XlmN4B8nZoMhiOvv6uPyfw9FfOhyOybLGn3CNP2XeHux/bXdenkpiTzRn9EyXTX29Mu
tqd1hncsG4p1XJXn2CeOEClIlpQ7NT52/gHGOz8rBjOgaTpxX1HLcFn4D1bIkGqAGmuVNyzjsGj6
ByfOd2b8bTMbHa3lue28mzGWl4Bz8NbRw96FCjhM7b0i7yjTrKCIldwWCcykTomHxUu+GCmyYZqY
MLcQkJgopj0gS3V14bQrE4knG65OTY63P7uf8zLqQ5z5IAxr2HFe3G9sI+5Cf6CSkStfZe+F/1gE
wN8SCeXC3fgCYY90i/bLRv7X+MF9GacAgE/QEe5JvfG3o/HB9hU6Lk8lIf5BXN6wX1hVCZwo5S07
/uBvwwRSLJpLGGUTYatJLm+j+HUpORvTbWoTf9s1RPoaMvlnTf630+1HFpmr1PIVM+bpMwk4qklD
PxgqP00DHMuv/IqGRmwtt60FhVYMlDN2+WzxAGtaC6ZW4WZS9C3giU4F8e0rGpeL1fJo9Wl6SN2h
O4QuA+XWLZ70kkXN1hM8lwGt6NqZ1cbottiBwkrXMlx+/JwNb1VH7UlNpj9bPrFvRVyJXyIM2m2q
xCXPmz+aLtrbFrlwNGX7cLKJ5AgSsiab+JzZEQknjiA/oM45P4JmvogA3EJblPtx2CkPLeIw22fX
yCOZiRsiKG8Gp30rl+Wgyd9YAsylpmGaKEB0WGH3peNx7zcWtO8FAOmE+3rJoKiESCS0OWaxPT42
duat4JPN6bTy/UNxhXa13n6BCYuMbuXDQ7coPR04X8e0foB8NDC4Y39UQdo6esvw26TH6/tH7HxQ
80Uyh1nwymqzBY1f7M2vSRjCqeuLoPtIm2acAFxF/e/IciLrgFaL5GcnlG0Ei94NyGPPzRBsrKiW
TDvnQVBRmZC/tEwVUea5Wpy7oSItkrF8TzhnjuF4EzqpiVhzSNlyYKj56o/jYRa27E51HMREEVOS
vkeRggMBoTCSDEU9la77pqnvRj0DKatYhV0iuHgUFDy8UHuUqsUWwZ5/jw6Bqt/JBomreeitT7Bv
sXdktxC2dAe2k+yjqqLvwQOpHqiHaHEXM9JV5qFJ3jOd8vUgIplt7tVhe/k3Qypq1JF0QhU0t2Zb
WjH/1H/+MyT3y2z/9X3t/86R5VUa9F9PLMFiIT/5R7H79W/834GlFTKWtIMgZC551Z1J9Ep/H1iG
f2PdK13IP77Ci3iNK/l37QlSJt9HzH5d7HrIb682uv/Qnnh/CxHAS3QrDAfcgFj5f2GzixDmurr9
z5Gl6/kuy2XlWC5yKvc6Pv3H1e4U9LFse3CFLuXvSLo3MpJvkeQ+kK5CTSgavZwgSD9y7eBOLLIi
ApIzKxjuYZOnKWnmgpybShHOu4l5EeQNBqYBcm88xdFuZFIKdllbxXCJ0cyHJypzvGXBjI72xZ9D
Tx5tkh7f0gFdyMEzSx/dhOybvuTESgANTKLYKYgx+GJbA1kuCYf7aA6gM2acbDkf8feURLkddFkm
Azk0NGcsXfSfkf4OQ7CNZia+M/ALoJFxmL5H7ES4Znq5cTG6vonSLT5TfH1bpj/FfVswhPSV6reO
nKkNnKUtSOLMkvtgGSPGurylEKU8AQoqQK+Nf2QRaHKE82zNtJWtFpHeFE0VPxCoE5x1SFltPOAZ
fgn9sTNZX3CbdP6W0a19q6YelSensPcjm+4jtGJKUEnbHU2tuu/iyacUmiJyxh1TEjPBCJShRTNf
+x09crZE6iSpeMZVDcrrrmPP961KSaXpF89uXSbHMpnjZ6S69JyiCeKDzQBuuyxp8JKOV21wqym/
3SD63Qb1h24RgywD20re2uHUAW1YTwtmQDsJ3aPwFNyXuM5fPKoQQR+XVA4hwTZ3664ShdgkXgkC
OMJi1tephqsI8NDYXUdqe6PukghbQJW/pDZtV7+gT2ZjlsavZmkjyKg9vV8VjfqnHZN0I9rCAE3Q
aH0FsLobb+Kkpn6i/fUzH9w2P5teS+XVd103zqfO592aCzg2XJBhchyiFnC9Y4mnEIY1k2flMINj
9QRsstqHSWJ2TTJgRlike4o46FdZMC47O7e2xZiGfL/u1oux/g92gvcsz/axX6tjR0bXJhjtm7I1
YuPl4XIJG+/WbUr7LFFLk4S3UKZ2rbXvC9DpkUVGcMn08jaq+uzHOAYJ+dIN+gjsedxT4afbyEma
V68s5KMpG8Q2MIv+6DrdbDoDF7YsK3fTl5Ix6vU6WQSCB162+9QGoNlpC6aSMM2pvO7WW60vJtf1
oYyB6zjBkMlVjGRjBYc3ph2zat4ETUsYWF63Qo4wbD3k6zxTSfeM9kQ9sni19lkWN3srXV6slIbe
4eBYeVdR9KYgwnpAmH42gk1saanPCa/ZsWfJ8Bhl4HZWsVNgcakZtExEEN4F5ZxsQTpkGylGd12E
cm+M1He9cMvd2FDuRiRq3rHSMLdQG+N1bLvd2aSSrV2t0cxXsYN6XkJx6Jo5PTdp4u+U370rHA3b
qgF/s/gLxayK+7VvexCOAo/hUxwSvzSFWR/sWLKqUywFofFhs9THJXaey6hpOaCSloEiW/D33lTR
yqTLVi8Nb3nCWPMzmNFLI/5PV31btnx25n5dGeh4COzRJ0v3LkhmTQ4jOZklQc3rKC67YCVw9xxJ
eW2o2OPibfIG+wQ00TnnVwCs6nL7VIElw3b2Y41YIlTt3zN6T2CDsjXq6oW2rSur7nXWmWFsHnI4
hrg99EFMZYxcus/FNHx3Kk/G6wNG27RpK/BiGIPLxNl0sasOISPPr9xhD1306LqbzIFYAMpcbrJC
IjFL0kY9+l3IdqfmVWvzbX5dZDL64ryx7M4BkK556x5mtr7BSv0pRZhUBZIAlFY1QCNJDhCu64PV
1seiyO+EGUDR8YE7WPGi9koTpJ0ur3U8nhrFyJXvcZHpSOPpfzsOiDsn2dW+s8t6abHRuC6xktvY
YozIOPmpt/t5NbPEraCiSEzP/N99p+ROo7CTTXUovHkV+MsfDuBnBizM8T8ao5AMyJ1qR8av1k1g
gZEnbCgo9NbWKQi84FxnYEXYqozaPkdztUduuIoMI76kOS7IBJKuvA2oLP02W9co9Ejs3JWRuVvs
Be7QgHcj4cAYrbVgj6Oweq9AbNRr2XUn4bp4cGwIxLmIHu1s5jiwDjlXz1BGl+k6lXKWewgMqxk7
xTNHGuoeIphwZHqJQ4a6lSYEL+V4DvzBWx5sTa2HZsTeWjp5YGZXIuMp7xrbvlRx9pRrQoGLdt+K
rN2wObcOriyc26Jwkx9B12lOOKfUg2q5XjGxd5sS985LQ/UXbnOVv/i+nxxIUeHYY5dZroy39PiW
jNm1U6p3bliILQsYYLs43EhQCH+Tr6D3ow7l2pTqUrKIrCGbrTwEJjBI8XyMiwFwOU/f0Zz1N1Ei
EfEMrX3MG2jR5GCWm8a323VpV6c5gEoyJ/2wtVB/7EJEqByEGNkmZm0MM6eNhH+hquQQ1+Fd5bfL
euiJqIW1jtXLjustpoJmOwXXZ7cffyJT3ah0hoHKyJVYGJ4IsCy2sQ7RBCwzdqonvF9PrmCrQrny
1QO7XOmWbZmL2HONY3bNqblLgBVOmbhVszQ3he8vtNnTw8hNGLqlvZ5Ljo9ijt+ykXxcVv+nYelO
cdQ9SCA/zWRxLI7FIRjsCE+g1G8T6EJmQuN06Bu0aU25+F+TE7qnIrzm/PcY+1ZhCAmOMf+AnmxQ
7EsyrnKO7c5OY9hvOqT4Gevgd6dq6+JpgildwITvySDFx8RYnruDwn8IkKZHVej8SvmRvFKyBmmG
csupN+EGxP3le85nNFrBNpaD2rqTLK6eNro+Zu0f9CxYXXzIlAX7iSzjvMNGwWZlGcd6U7VYbyen
0veexWhGosLKyOuBLm3eolADLGqLuxyRcj264rM3Haee3a5472E6mgwYc3scJ/Gh4GAGEqJuEnS7
ZIYblnX2g2u0datBZGn4cittKYE6xXBSWOJ3V09ESZnp0cj8cXARyGFI4fNbn/vCw39CNm4S5r8z
ySUhjAABb/cQTFOzz8awOjDZ9zcJhSmLgoWBeNuHjMTk8tKhMQNlRulVLzDwemV/BCg73Cizdo0m
On2p67PHFGbNZvzNy6BmxKASV22GVXDAsbXz6hym8ejAqmXC19Y3dTQXJ1PQsvtmeraY5q487XxF
GI1WadMZJpZy3vgjcX2jeky64C7LXBscTgNbrU387r7zcWjnfcKIdemLTRMJb58jF/uJLdOS2CGT
5UXJPpyw+ETxF3ZPGsPgSmpIY03GBlrxSzXP/UPFK7YKkWNK7EsSrTGiHDdgPpORQHpcxMi/DxNp
I2DHQrRUInbyAxM/semHihyLlPeUcUozLvJUeM2yxkSIW3JJGq9aZWVlP5SdXXw6grjXymIBHCEV
ukGbwHRmmqNbGnJz39eFseFM4d5CpumVNx25p59ynlCXUeUec18O3EbzeGwSIIkI9QDIKRFchGAl
2lqGz7YvcnuvgxoIh5f7p9nP6HN7ts6WMmrfjY46dyp23hngUuIUhbdiM9PsyDfrtkGS3iMHqFYu
0/d5GkiCz+a5vEeVLuuNm7TB+KpmJK37uo98Dm3hTSfDeH3eyzGrbttlWM4DUgIXl+W8yDEmk6Vk
7JjNlVE/s2u6gwivQiXVK+mBMsCLxyZvOoQp3jZgn3P7kgSSB8btS/U1hk3yWtiRGdeimN1L7RNp
5bPb6qe99rG9/tgiZ4Q+5YI3f1FWUmzLBSP/SQ469Qj1qsryzFndij3HeIovPi1zYuPTio5iCdDT
r83YE2a7kouM+j1o4EzuLL9rXJBrXhO+lXMTdI8Fi+9pncztLB5ndAT1wcGciAx3Lq104GH3UPAj
YBX+yQDjtt7zuVbOofaClHhnN/Jd+FFl9znPNZt8X+u03YBjwU3lc+1Y96NjmJyw7+xK5hkLHRkD
aS8btsZTQc0DGzPXg9Lsfjsy0s9Mjtrx6HmcNE/NqCMLfmfANe2jI54u5TI04Nb9JW9YBnft+FUO
VSlIPx2c9CHRoa5PSC5APpsWnc1hTBEbm2VMZ3aleQ2TIKLAtlvN72UrZ2XapdErO+7jTVsKWpes
Sn9hjYsBbKj8u0jKcENOL4t20bvHYCm9+0QHcl0NJt3x/iCL97tgHY1egvoQePYmmEVyP2MQeE7j
YFP44E0d8qpdYTb4Hq8LCICIuS9eykLc2RqKVq68I+Y+/9DA9LKzrrrj2iBmoqR/1Un7nhVBTTB6
02wrzacnD4ed36nmcUjTnnVLFd7m06jfqyr4irouODgeBNzZbtZa+C3M7UrdW1GTPEXSeyo0P2db
6xczJNVWR0SWR80p1DHW0GG671MHi1+t2NyJs8qR82TCfu7YUmTOFUTWFa+TV9fkRM/51oSNWsvK
eVgq+6PV4Ym+IFojyIIoX1fQWftffeVt52p5nabwdlqyt2hY2BE2w8xI3s1eeas/SO27TyqXBk80
XwVZC31+dMse8UaFv5mMdaPhQGfdh5fxBswEOfY46RMfXfakMF6wbGmwRGaJeLVK+digt0hGdTeE
rcKTUJ6icPolQzY/dRxWt5bonpzClKtC6vvYmR5z09wocovXSAJhvNTjzRx1ME+s+35mC1vJ/jfI
XNQI+YkN6wJOLqEKHSnfq3nLzJ/CuBkfTFW8syb5pB+fDnYeHb3GXtY+c+GSx9CT9f56CZbpQTe/
swgFBArCIuAqs+0tCy1G/xwDk/Q+i96ck6GYUamOm8h0zk5E2d7QYMRF8N0vvB7ucgws+2NhnVKO
U/qxJPBJoik9Lib6KILsD6cqrbOS5ScTj+PSoqThkNzoJTZbq9KvoJ3ldnDG/SD9LxElxQYoCkpO
L512o5zYD9vVoeUWrOP+1q+dEe6LZb56h49jWmb83KNeT+XgHIeZ1XBDnNzgGZsIbn5k6zqt7MoP
JW0YvbSqAMALLD5ih6wMOQsH+toCLzyzKg+uS+QagZYwdVCuNAi3lbQfJz97gSz/0EEzaVyXPdZo
0eMHvMqBd/TD9GhR3TIcXRv+e147/j7oi6caf0zPTrX2y32cWU+S0p0A8tssn1/nZopeCpD1+Ao2
vmVu7TB/seW4qSHeJ6PEGSX2qWkPvvHYqDbFBkH/CvMe0s+u3EtrOo99dGij5RRgtcfj81JYcu0F
0Hud+FiG5ZMV1B1DmgLybgqMzkkvoVSnvlZ7mTpHuxMvEUkb63pIf80OJJW8MfYey/kpWsBeWOGj
vUTdVeAHhwjLFKR1Z9uw7Vjx4K+Lpb0nXS+4G73mjsnJkSHNO3z7n4jC0HBFb4I+j25T2xkuchrV
ilv8o03A3IS1VR6QJ25aPEWPGVGZYJiXaZNh3bmfJvYnyN+x78vO29JHvc4zvC4Hl8AqneZ8Y0e9
figSdrUBtmkM4fa+7YHC5LK4K7R88rpmG2RilXndTZBGz27u7gxj78chxjdUCtIE0D2uZ9Uw2Qj3
ekS4w1znZGrnxDh77Y751sl7cWCkI1cVQFbLcZ96w+eWQTZ3W7zBxX02TeDA6WGCxKDjIbIH+Nmc
6zMzyYMRTGMiAShzPLilRkcmMZ9MOlr1FZoKJ3nvRHjCxQ+JMeBBSa/e/Ly8tTN73crw2MQcV3nH
9sbzTz7spQDlR1bWaEXCbRwU8JekuBHtbVs1Fz2xGpwWero+ZxCigk0ehuvSiX5K1mWyDlZ2PQdU
E/0mQ6L/2mKZDpsYZznMdtPtO67sip4RLdY95zVrz3Yzufjzeup47dvixnLzxygKd7A2t0v/WNT+
sW2CF2mZzWj0I5LwrRO2x8GiWyM8RLC7nKx856EGJxUDYRiWsXA1Roi9ytFMO1pwnCl5gyLQbOMl
fm4nWvG0yLydikF1uiLH1iKbw1hZv0otDkaZ30GbrosBB0zWklvO4vr6Daph1c/jc+qPN7HiR+8a
KujCe0zIw0HvhOKjdJkCyr5ZpX7zMzblCen8Z54lN0imdr2aN6jy3tq6+FBhvnajmmKl9hjFlOxb
xIRKwt6Wbn9eygYWJjso5G515byS/EPKgkrfMp3fjYT/OEN3LhvnNsWKf+Nqzg43YojR5ghq/Sje
wp/9WFrnLnfbW8DZ80phZ+LEh53a9upIIfFaV8FOVpTiQ/XBBO04e3ofEem1yqPYPkbRdIH7JteN
x3DXErSE82C9xFG16TWmjYAvQ8jKfJOZwSc+KX0KpP4IcifcEGmx63A0rVQq9Zr071PvlmqnrNje
Z43+KhT6JxdZxICmMjgqQG6cis6HM1NQNnU87QqHoTbO+JZmq25PtXZ4WRKQkAz0vgfegk3Kens/
ed2BevAj7xBYqqTdekUTbShJa3Rl4YPOipcyGsLpPaSNopRNkYOZfofRH+cTXzWtIo9EGQyAKjgE
OhaFfNJdogtFGEI9L6Ds/LS17fUAd5yNcKCtemPVeQvUTqjosUuCxUZIWKXV2SFmIdmD4nNIIMe7
xvuBh3brTJ561nWRYKJqQFDTwlX1R0utXuyw0iCDzflk/FQ+zs1dnvfubyJ6/MfKjNNjIwM4N0ko
Zp5zqicUAyDcmV4WzsBMsxam23pxW39MdqxyxEMLWzuWAiU3nZ5ydK6TeGwmt353DdE167ao0Btb
S7K8sxkc6bMJX013ecwsfp0lnBNYUMkDt+YIHVgXdcTRs1v3vXU8k9t3yJuGtzGcCdDAGOa4bYNq
2vjdMQvZ6hEKJG3Sd3IC/3B9BWI/L5X+tDKnf5iC1sCAyeNkXSpq3v+BLfJ/55rtykf+r9dsCObb
oWOt9mdY1TWR6vrn/+6edHAFBK7NSgwLzzUx4N+XbFi/LQySbNiV62AAv2Zq/n3JZrt/8wi1cCW1
CSswDAL/sWOz+XoeKzn+lk9KFdkX/8qKzbomBfzngs23XMn3dQAMOMpCbh7+U5IAU5lRdVFqcJTR
YK6KcEIJI7McAyT9+/DUkrTyIPJWXcLaib7hc1+zmBzVfs8ZjmSmkZ118LVDvI+ap2bdi6D/qlyv
RrTm64H6Wvn9tsl6Qmf8MUUFUlq5cXZ/ebn/HpT112AsXql/+i3wf2JP5fXC3eX/cyRbW/tTJREu
rF2FWrxNW3bnXeaSjeI0m4owq06jEM6Gj3/929pSeig4JM4O/59evHCuGb0VocI0sTCEwmCdm5XF
CsHM5lSP483UMoX8778nfpD/51f96/fEfvJXs+s8T8Ku++v3lPMRtDOTiSnKVk1j/X8iSazrV/rH
j4Z/fTWda9AFH9FrZsFfv5MkOSoVNZrkVNku+r/KAgiajjnqv6wcxXMPbfqsE3Ycq2poMhQmskdj
NSxkTaSxdxaicg+BSxG4GnMLwXCd2CEFAGndRwXk4ku67BVWs22oF4jAre5ru0PfXasRRfN//6r9
+Zj982+jPNsObHmN7cA+8Y+/jRpwgZYVM3fRdTGG2MxPye5KJtDVtlLYwFwk2KuoHHzSCNH50gTq
xryj1vJJpJzc4myoZm/IvaSSadXAeqWn3fqVMEbAQ7x42bQVvohwzVyjZQgwq+lb1J+/onX9bZ3c
yo+MrRGOsI/g5QjqikFcdH2VpuvrxU7atNuIF9EpbUTwxZ8vbXd9ldPr693kC2aJ4s+3YRITxRcR
s0BcHFyH1Hp2kYBR1c6vBf/cvDYcHRVtcMBmt5qHudlQfYkNsK/5tzNzua8TvonaJpPDkJwcEft3
XqdGEKus8HH2lqDlHBG9NuvaHiMS39zJyS5d0s58cT3/H/bOZDd2JM3Sr9KodTFAGo3T1kn67K55
uNoQ0pXEeZ759PUxItAVcbsqE9m9aqCQm0TmFSSnk0az85/znQLTW9tAGNPrhOgawT2E2C5cCAUx
0I/4XokTBl4qkDgfZqc/1iH240QrxHAcC/inGoNn2h1UwZE2xyz+UhhWCbJIiLzbUlF6nzX9cp/w
fnuM1gHfJdKsur1VQ2fUvC7I8vscki3utGEetihe4/IZjlmr+UIplZ+8m2ftDlc8Eo0xKjFng6Gd
70ubMZkbmbPDbd12QbgzMzZGa0vqSpjqZM4eqjMsxe37Rlt7bdvs0Bs5bIs8jBGioMEt2zaeZrFt
i074RmQyWYzbAUISKA8jdUfFQGMlFHik5w+mKT/FDZIFyIZu3eXIn/NitA+mqYSc9ElHfUeIoIii
ctC/ytgwNK9OhE6nZDr07ww+x+dKK0fp9jHfcxbWOS78pOTVPxmqQS2epkO2GgbqN3K+tMnFiZDN
Ph1lhAPSWsUcbDPyQyYqa84fLM9DXE+1iwJcPZnr8j3+vpITQmk+ylawvtvrUh+si367Lv8wCbuH
f89nhIeuboS7OIrjV9SlIsWpMbtPJ0L1wpOg2B4ZE8QAneHzY5zkDLz/2XP866JkQljk1WfapoRv
8mtrGdl9MUYWjqZFWDeFnn/ayTx4uY16XvbxmaEO7yQhvqs+8ChcbL2lMc9skcDqhcP9vMx7Ugt/
uIvg0/zXWEbe7X9fWvibbDwytpQ2LuZf66z/88LErcUnFr9/eDsNog1kRK4J8AquT9YpAOlgXHCY
Wi/g7xfmf0KZ/7Z+xf/91mvT9MVX/Net1/rv/wxkasZvuuFI3VR/33itqKY//U2a/E21MMFwAGAH
9nvq8s+tl/GbKiUsHtgVawOTNHmpt+UfMM/feM2zR3JoJzcNaVFR/y+5m/5+20AZBRgqdH3NhNrr
zfP3NxLnBjWS2pgflnji+Bo+KU26Wq+p5DIddEppE7FKzulwqNQ8PRAUjPfLUl1BGP6TV/367vvL
m/6Pv8RBDTV1cqGO/GUf07dRmgdBnB+qdDwEMzx6APXxD2Za2j97fjGO/R+/imuIk0tYkjHdur35
+X4fFyG8U+3f6zbR1SjHYtJhQY8gUYlJnDnn6HsdWWhbBURHUtbxq6KFaKBxOeMCyZLtIkS81/r2
z+fmv312f9k5rh/d4pPzvZrsqcWvEGfLUcoZ+FJ2CGhT9kPDeR3tPPabSh5Y2S1GJynto6r59Jeb
9PaPa/vXDev6MX+54n/7teuS8pfLwCle1+Z6zg5jDf2vQFrcaGlLwMG27/7xb/ovvtu//ibrl11c
D+YQFp+WHaJo/FDCeBcwId70i/WZxf/0U/3ehPKfn4u7WAjLxha4Xky+3l9bdoLGadTWKNODklET
HgBv9NgXMzCkbadqjGcxzzsIrN9NcDBKxQ/TYxVJ4XfSfhVzS5h+2vHYohQxSu2l52hleGAIhR8J
/0tepNeoxAMjC+FVYe0RVixJJSnlvWYI7bYvaoAtivwwkugGFZuDSqK9Bnz5fIOgIuHFRtHwxPGj
3rZm+5QoEIpWVoPPaGMgBQxK1YmDHywQw92KKeVkZruJtlC/KexrkMx4iPWgfG46iZeiH4ofolWu
c5+Ux1mPHtW5b4BWDS/KgEF6ji2M1+JBW4CUOHYYXcrJuTiT3NHgyIY3mtlSGGwRJ9zivbK1tdHe
g1oF4TLlJt4GHsQ26p+gi676YT4ycgm0B0evTjIs0psxhUKjYyLK5g4Jh125bNhPZpiX2rj7sovw
EyswjIk22wEKYcLMtKBXIoJTFqb6fluOKombcMRVOfl2XD2pY/6qFa3cmJJphror25+mGBUiJnGw
Z39UHvqyqrxQbav91DqYbAQhgvh1mImdpeIrTWbEDQMLmz3TIhSwJRpriRbIeRZnYL+vitjGTaI/
hdq040b5QPIHJ0+bNiyGN3tVIcPaxmxQM6NYHC9HWuQisRw1ZkhqsA9f1Q7z8tDyvDRdSoSvzbBP
2/KhWWUwhM9ri066sVWDsvQUdqLaBrfCWBCwJP+gNJ8tjfvCmRHg2Z3Zz11vtr6YkzdRqrTGBma1
SYt5ZzkVa86id97vIbeZlC52byFwhximy3PwrIjlg+2A85Im45OxIN8VK8Jhzo3MS/QWb2jv2w6o
9sqa9guzlcmUd2GCd6hWJ7LSh8Sqf07JmmjZ9Ol8lxG+VZhkRxZG/C6KyM5G3ZGEInCSOj5RdIRP
IlC9xR7vA0XcTVFfbfBq3uStfWfXlYohViFB2Amemtxfuvh+STgl4mv31CnbO5l4NkP1MQmqI6uz
qw+kd+se2s4LBbbMqmH4FIdw+gwjcc4YQlVTtssGv+phT7J96QoQHItnDM3BDpqL0EmgZ29VCAYZ
f+KgKvtQewhZ0Nmq+gWZeYOznc1MYLJeJ21dAUpf1MEx71V3znqfXAEuNkZv1cvE8socswcz70Cl
JSGFiqUa5jFv0x1FVEK52EbC9GGny/TaZ8W5Sm0yQdew34X2Pfvyg459XF08tWtcdXoLMel3fLq0
P/f1TQoFqWymzVK/Gfb8Tlyx6j+JlLo9+Bli2Fby2Smqn2m3ofa04HciszxV3LbitlBb/uvkOkq1
NyNvDD+xn7hN9D0tpKvjbdV9Mpvwop4shAIkZdja1XHK7wsikgBi/fXoW6HS5wZR+400u2vRGL6u
WMRymDWl8OWiZgv/wVccbDNvGS6MdVglmmOQ2m78wuV1WvK88KwmhsPxeK1KUB+Z9DXcj1HqN6Xw
tCg7LPODgtQhiGgK/gHNIE4tj7HqeEqGow2AQxpyCw/5tsRZ0pNx1Oufa7B11uHrtjtlgZ+7Brby
6EYMA3BervDoeB2IpvVa5lik4pEeom5yRcdTSbd0LXVeJA5TBTqnk62ei3uDgX4TPlRWiSOM00BV
7UaVcIUOSaomSwYqqM1gmcAQ0Ba/XxjcJr4kdKRF+XEmNavFwksbAuRiPsHxiZtTH0deEuNjdtQz
BpR9rTZkhjKSrRIkXPajIThTmKpvqOeZQL6hEp03m00OTxefLghbpNDSaxtlH8WQBJTbBU+xNO8Z
VkOyS908YdKz9KRfa1ca78v4YHJ6ZU25FBzSTXmTiDdoPW4Og7rlxi/T+ySOrmR2x+ImBCSxhD8N
JHyHjJeENpCUFq2qDqBlPDgj6fLg2mVQ9nLVwMVugLJoncCt1z+7xuW9Y4PLF5YYjqc32V5L1ANy
er0ttfitaEKGX0FClwrgim2VtYWXhParGoYw3Tttxvs8b3ESXcZ8aQhm6sT0NG075eVz3oTfdd5R
WRbht8vGh0mGzinQOp3ZVpojT1lba3icA/tbF8NtoxHIN3ck8WwvVppTCQkcntOuGqEQDUr2FSws
QDgyrryzENmzz3JotH2c9HeiBtquZ2etrUG/A4n8xxsY0gZ/2yytmwo4CfDgTQsylaP9WuMRa63R
xYaj7LtaIRA1MzwM9rajFQ9DntLIGS2ntO+I6anrMIcdCgMn+BzqycGzt9Mwvpxmxq4rAL+4sWcm
TXl9GLJ2S2c978rBD5zkfe6ElvGCiFoce7U0PXA9RJr753yw9MdaMV+6IGFswHOrVZ/A3bblnLAv
gI+VPE6dhF9cKNMVXQLYdykuWI+dWYm/NTFat5Dk83eujlX/WKobkCv+apcoVXSivHWKjWwVgmzE
0pfK1eLwJSRY44b9yNDhqtCTMWjqeZRWA4q99qvFeVkKrCs4bRjymfpmGJ8hPWMF6A+m1QUfZHkY
2GTDA8JWd5KlUt8yScSeO2t4Rsj7XYjGQVYcbNaQpcLGGjXzR4Rw9BLP5RZU3KVru6vQrZQ0j614
85y/wroX3NA2+EtWE7wbayGZA0KbpTWER4fOhyF9KT9wOftakpGEsKonEl5Q2OZmxlBnqWQDZ0zJ
rrOW4KhivhHOTOAyb2u3GZkbGdFEeWXvBCerISQJcJCJauWkyNMldBEbl/AWI+hbEoQGPSh1UOxH
9BZXGUdeJaI9Fr0635Wd9lKK0nD7Rj1ChVpHpgv3qx1eraAq/TByPq0GyVYx1vFWXSVkLjmCJTPb
kryIseCPs31k4yVxupWFCyQn9HKABWCx2ZpVzgowLYd9XurNTUtnLw0EcOdWp4hTXVkHz9NiPM2L
dixUBu4iTv05z990S31uou41VCpJ2gJADHAIsCAdjzWyV70LMSDiLE20iwoJHLR2gx8fNfstAN6G
1WjS+AamSkVog499h1gPsjoth4dCdwh8CwVlnhdlJV9DwIwbUmK3aaedJyPDgZcN71idNO61Cs9D
Oa16fHBDK7HLkM+fF6aWIjV2at9WQMDWWuLVnNgJyucVuGBdS26cAKM66MOrDa2veCsD25y9ZSrR
2PKZ9EzLR7Y2FutJ6tsKDWeDFG3vR8LA+Tg7tdMySui62uWE9zNtTd5owsrHr0zoF7MvIuDfmsKt
UIvAg9LqqsZ7oh6TdKfV0c/UaWLHt5LwEbtt9Q48/t2YyAyAOuuUyjmYRhruk5o67hr4C58KV4jR
vhUj6wO5ER2FHj/6dZVuX6wJP8QgrFvydD1sBW3xqgUrSU8oU8lOKfamAuDGppoP1VDER1zS/Wzv
p4yjgiIvGO9eZbhiGefYYBooiSOJgcIlW76B6gPSoprsmvrZB7Xa+5mEQVNfZFMU0ENOvDJ3PfSO
sV0I+vEY8WATlkAiLI+tU11MCSuP92WG58PRTznPvmN8awneQW4OrumH3u/oYitcp34ZNDQ7/vdp
qzkAytUCWwKBbCaVBtzGdMSdD5yMKTscMVyiD6UBvCKLDk58WwOjK0P91C71rWjyi2adx+qlHk7m
mi9nFyHFuz3eqku9xWezxWZMojh+TzuefoQ1o//Zj4WFtt/tlhp5mge26NtzaAcBPn1cQuIjXooj
SdeYjkwZrm/GAnWsMverIlpHuptMHTmZBPhQGZNEblO5VR1m2pXqOzF8E6TVPHvtx6+8PeldlPgx
ZtOw7jDVI06r/Sm0e+DBpg915djTQmFgrt6teyq20R44rE2lrDN2tq95Ak09z09djI1CPuea5QWx
3EoBz5bcqVLTkUsOi4Z4DErLssvmR4slok9ukKBPGS/vbHjMovhDt7+o50mKZMaGKjMYJnHlBVFy
baaLErANm2rLh1xPh4am3EYCCbJa7MvU8kINKbYrg/yrshqdBXOkZWnUr02hnWQT/V8MYx//H3p+
/obn3n2Va5lO+/8Bj1tH4vkHemHPfurz74IhP/DnrFYFdQuW1lkjjMKy1rjhH4IhUUmVkavpWMZK
w2YC+79ntYr4DUGLn1DXCera/sP/96diqMjfpMn8COyfKvkP6tq/Ihna9t/lMwM+HH8YeUi0On6b
pv2iGSZNHyuqXj3PhlTvcM/6ucOUKVVi9Thht6TDVR4js4OFy0pRjz90e5eXnauLadt3qW8aD4P+
QLCLQFnqAWt1CDfPCPr8AMkRW7nvlgey0lu1yY9lfqq74Fz2Q78xp1B70cOjLu415T3rQI10Ad5V
s/P6flCeS+2zopYEx2At9oWluwaHeyYS7HvSA3CfzLM02uBLQC3bJs1JyHW+ZUNrMwNPN+0v2jc3
hTZCsG8ZAdk6RSV08uDpZZhQhzdJpjs+lUUH5jQYygzXTK6T3dwby32sczaoTLCY5I/CYTzWg3KU
NulnBQLLQGZDS0uFFavjCIoTXdWQ6CGXrKn3XdAAUur6XQPfyUIniQz1VLPtC4a3wQI4juWOIyJc
l8gMP8vcxkKZXLD9oxW4RXPQkfgbQI2MzYl0LXjB2oG/n1deEhkuJ3Yv4hGvkjUGp2zHNW/T8lYT
s09DEJwZ9pjfbNp9uRD3aZ5s5zMizraYq7Frce4HqV07OoE2LfL0rsUgm6T9BborUBfT3Osau5dJ
tUOWZq5KwfFCQmXqo6+oHTGE4fs2RriTVvJMGeC2xpBYFMmenqRqo80cS0HJ1xdoTxWoihCp4Szk
OxmfV9Nk0EXE4ceSfyR0PeFsGsm6D/CTfGbPwGA18RH0S7HL1Lg/wY6H+7KUwAWM515jpGnSUGLy
JaPS1EbuRqGhPtajCZE7eNYAKQOqEn5kvJiEIcp2vOb9QOZFWu1xNuDxgMrbxfap4AjExT9koUIc
NjROE9CBGOqwftEH+AXDyJlNgjaeYJbUp5KuF0b8X3WQcUeXzXEyC18tq4POTQotlTcosTo730kn
d/FXbbUaXEDF1MtV8OFvwqVfQfMXM0swi6GbVfgzg5SNfYqtXbF6N5dwxhwOOBr8e2UGGlrAa+pV
ZqhsbJXKp/yKg/20iXrOKXbiLeld7wAKiZyZwXju2va8UyobY2F8QyeDb6XDNh+0O5CRMGQeJPQA
tRmFSxDKU3AxSv2gjoXb2AbJtRojpnKMkRYTHUUm3hbtz7Z8JK0bqc8BVmohpwPFVn4pA+dWc9ri
YGCgTHV2P7NyqmyNlxkGwf5tQrw0C6ju1UFEHfep6s9YqXGANxylo3k/qeN9Pxk7bSlvZIWrYuUK
gDXY0HlNfEi9H8uXIFaOGiGzJDOwQA8eyLt2q07XpMOBp2Lm41Fqmfha47eyvMTqK+Xrm6wK6rsx
B8tVRh1hnXErFGCxh864T1tMSXku+23X32m4CVQ134ruOMnxAXfBYWnvSh7+eGg6z0yKczLl+xgN
NbDQK0I/xu7dE3SsKbjZzOlHZwXQvM3BDVAiRVz5DZHEIDEPetXAL1Nuy/SHGYnvAFxHJiPE3Mcp
IIANgG9jLwV31UeBVcsauUV0UozodvP00VWEvoMUvZgnzdBst45w2oqnnKxazWNekcCcwRdNyxet
0AWMnoHIaWXcDyaZ2+QuSQKWiOtgxM5p0bVXOK3c2rCEtPBDm1Nm/u1TaRrkyEBIYYc8E6GkJvhI
RN2d6ijfNHN0tOV42zCtDrhd8o5jLU1D7LpB+QwSYss8MrbW1WkbBSyAS4C7j0Tz6ujjMLe8OPa7
wwmYjiDcDwUyg+pz3zH6ULE412XAHy816Sp1inSRD99WsxwXWzkv04MaHaKOA4K076RePbZd7EVh
82N1PUehsk81IsZlXpgH/G2s8QRdl7OtNdITMro2RtxdO2MBdVfH2UdrRLfUXGCSdOpbkmRvA08t
lrs7FRczh1r1R8u7piFz+Ebojyl34Wgg41q/HsKdo6Pmm1IwIy+jmzw37gSOH6Yokk3+GJ+aJL02
QT6/OYnqqniUg7y9jIvpVQaMuopw87UsK9rFyjE5pqLf1kun7mup9T7NfDCrwva+ziPUU0TmTada
GWAyCjrIhA3GWa+i6cVs4nZHkrd50iH36QRdXBX28dcwOuJFU9t030x4f6hMla5RivS1KcgySyIh
AUNhL6QwDw8DgMcWIEoLwGnDB9xKDpUSgHZeaeFJaZvwAEG/cpORsQTJ/P6YDVb/FBh25+HkW3fI
rER4BvDldB03/GC/RGz0Y2wtG3gCz7g/sUTx8nes8Q6xiScyutST9hQogY/9jANeGbIpt7Vnh+Po
2Mj7NjbDHc7K2wGl+ZAhC5JgewE9TOFrDUZgi6IQhtU3434bg69afGh1ZR3DNkB4s00APi1yChII
hYSbtFTpdLAj7UkYAamX/jTLaD85y0vXNGQKpp9xl9oen0BuRTzRgmceCP4ecKDEXlvwBVs9qOsi
RiPE+KobtE+bXRZvQyRX0hovajG+loZ4qUTFMAmkbFkMhyivb/Oq2Spl+9JY4y5qmsgzxdR4qxlv
Gxb1vgxvOHp45B12zOzX18umUhduKqMeI1cqyh5mySZKOi5mrHT7hTP3sPSnbjLt7xzc6imroPOo
ZVc8V4Fib+cZi0xttLrPLKcljZs5M+/VLta7HRXJ3V2HbQsyTytvCG8GCxz3iKAJ44z+sZBl5Msk
DsFo1miPStE0mstgbC4BMmG7L9k1VLh28UbNLNpVbI2eUc2Wa/YVInUg2RDFSXvhrGvtGjnLO5tS
QRzLDAmeg8qU0cFkZHUHJaOcSW8mvPznQY/3KZMiNx2LHdGTtNmIDFwTS6hNbUiB7gh6mhzR0VJo
H+CbGB2a+1q0w7TmOUICUqwTTzW8P8e2fsgZFJLT5t2ZLoWpZwlrjbdCjUqLaP4CPRIM0Naslf61
5GbwB8isqhcBiQi3vVMNKrQHaR3tocvOHN0hZSdpd2BNNHw5wGZPlwgQbQdSgOYFhohKupw6PQzv
BAqnixZaUE2+4IaXPxvnMbXGk8H24hlxdT50ciQnlCKhlJGpn/UpGB+UNpp+SP76qxnxQhqTQPec
xKFJsG3Nu3KZ7QvKe3nHnxIc4mS6t7IAowmmQoInzXM6aw5+W2AhcGqJpPMHLJyHRbzLNOtQBUyB
aKIMbnkZY8KOmAckkx6wH1RPaaUr114ri48iVovnyCrLszF2Jo8eHEl0Bn5fscDVLdsKWiMgETgG
0ROA9PEcV/XO0fCYObpPsWZO2NVSNrph10faFRpPMdKnMGteZk0Jdk5AbaGNz8il/qk1Eu3Nqpby
GGaCAXdhzI8QJsv3HPX1mUKGwC/LdNy3KjvlbO2eISAVbMVsm09W4UQrU0PsHTPQ3LoelZSvi73V
bCvR1knDOyfRwFPScIDMUfenUh+Se5mZP7F2H6Eav4xDjEH7bqnbH1H4yMRvpL2QTuk0qg5jEpds
4TRrHxj4D8IguukChzTGiMXfDsJN3bT9SkSJznKSjzDkkTXUmtP2yAEoYIhLQcSKcou/aiLSbhHP
GOJS6yzq6aEpJ1euGxL2hnsr5eJWWtOe45ANexb/DGPibVVivmq99ZwMquE2U7cdEuM2AB9yNAd5
TtLvjO/Sm7MYkETb3aoJb+IAIrRHmCj1k3B5MRSBfw03nJaE1NnQsxkK0o7h4IALC1F6wxOWd6Je
+nhH49JLMXS3HfARmgt7TgdQBEKccTunbp/mQf6AlQxCikNKaDEcFnWziSF3mOa4lnAT6iDlw4HJ
WTlLmKE8qDdHu7VgE6Q2m2Jc7SBPgNfmU29sG0U8h/HUXPJYikPXRU5yazmIfAv37VdioO/pURAc
GsKt/kgoitTZXJAoNMr6wEuWIUhDcG3LQ99e0qzvr2kcJ7t+yBPa/2rGIVYGiCqe6sILG6tvvTLD
RZdR58d6GjFLIj+m+XmHudCLsO6f56UrBdekbT6HcaJNIatKlWJLJpUQRKOPtqu52np0JADdtudu
IES+EOrvAbM2+0ppgn5bpaoRn8x22sgFNHC1vCqgV/1aGXbmrH0lxNxoZ7TIOZYdjlLzB4fiNd01
vYcl2uYIbufwu47wPw6sfyPn9E8klZRC5f+1fW/Lvxqxfv+xP4QV8RteVBxVtgXEjI2SikvlD2FF
MX7jFILz3NYcy0EBX9WTP61Y2LfWOh+sWLpu4dFZRZc/hRXnN6mpchVd8NYj1lj/kq6iUeP8txkT
Bm5pmWD7Tc3BI4xd7BdhJUujXOtrOmFGiNFaB4IMHd/RvzrFgjhPGp/7DLqzWTAko+dL/CjCZFtD
GlGARLkin2AT1DN22gCApZUE3kjhJMdNttpa5VinZfV7hBkDWwGMFv9pvCeEzggF5MumCxp4ppg6
iW894WQ4ziOsHZB8sZ/ZVr3H9mSeyjZ5gKazoxiGgQOr5E28ividY6LWtJwMgvBCCwVGV60ab+wB
VHXp0CemKXFWADzo7kGxhJDwgjtqcl+CYvDW+tCutrZ5FNAxqwXhC/vMwtWs4jxrEfpBuqge+2YB
8R1zTrXk8CprGXtLqxNfM2vO+mr7lLNc3oyd0A+ZrkKdNfPvPLMcP6jH9pZJxvJtKPGbsOldE+Rt
CAal1LfFeuvn/NKbxOnlqbDH9M4ELEZnyQricNrhKbbyEhAE/SpHIwjVxcfXbdzLMFfoCjXugO15
c2W+OUNG5j3JLLD/nAoh3miVejdPJKe9upXB2WbbyuwWTBVl8It+QcwrYLuH5M5CXh/fdaRBAYv0
PgUmYtEf5lR5+KO0W1o39Em0t2EqrBciTTpWjXiZb8s6y686Wyzkn5waF9A0+qHFPlTftstUXOLG
+nbYplL2xCUcfNGN82HGTUQUpzCJ7LWdE8U7M7TCERG8sImttgOnHL0YTZciYJzHY5g7r4R27OkD
w3qAHlCrN1UO/8ZlQRTgytVQvYK5vitAMPv5osV4esHdII4nsBC6cGJmHjCbLUmT+mWiQ+5qsik/
wg4ybwaHb4OqBbbNLMw3AYNdSXIBtY2OgWtm6zqSeD4fl9B6tkYyG8dYyGJXkrZnjIB5fQlmdtLi
jVI83j+q6nbTEr/ENJV4SwnwI9HXLbWxqxdD9wJhHWxnhdU0ZnScF+GH/BM9vKtUjmx5X1yDUZ5l
qvKyZaKAVyLp5lfrd+ZlTvIxPhX0vHoWk8UwCv2esS888AnFiak+gLeIEXkFlnuJGjSnwagvlpXe
6IO1yyCRYcX1prx9ZHaElCGy3aQKdLFhuk6c/jvz0On3Q/nAphYxf+bN/RPRxJ+YgpiZ+qoaSXvf
p/1NAA9nkvWO5ajfUqawUQNxyhoJ0yAgPY1mUBKWXhOIhCb8rsjhhCz2npdlsEcoc5em5ltVnBNe
q+LAV8Uoc+IcMbm2aYndkBog4CdKoiGUHLAYtMdBIocZEb83Ijq8wQxk+bWVVQ88NmctuZ1DwrDq
W5zaNN/RH7gYcCtjt+6dA+RqSLPFYe6SG0GlA0RNTrPLSUrpRfG3ZFVhCBbBDIunp7FBdtTybpMn
oNpLS2JaIIkQWU9setFjW2LvitO+BarQzhGGa3dK4+8yy26zhKjxkmCT69X6tarHTyVwAvI+mXUQ
sj9NU+71U3bFmfeexfFOU6Zl3+nax8zJPrxkC7vukebd3ZwUQXZHhzmRAQXqPAHSEkhWvbPUOdbX
yO+1WyFXMBHCQ1tAVNgmHLy8hDzKqSWFgsSbJU34FDqDjlDmbENa/7oo9RR19uc2ewjT6Avx/KOY
uVRaZKd3ePHBUkBdCwYQlKYkO2z1yr0k/fwJ2epeVdTgvskpo4CtrlyTaCh1n6DKAI1WdYaLEcyp
J9iP7MeqpJzI6rMDR2PO0hpZ/DJvy1eF86hLz1ngKwWKbpGQlCY/urynTetcpM5JNhDQwTqx+E1F
v7hdmhgMDHmhYvYhQhZ3jdh+zRSbDHiWTIfRQY3PBvXcxEl8jPSKnd86BKPirDoH7NY3UcZQvrLB
deWPCJK3sFK8CBS+C505OzMyT24CkomJQg08zXkeWIGXOi+3Mn2PS4T7KHyw4hnOVKl+2bG5D83g
WLQl+ArmsF3MW4WS6xPVEpWvAHTVNHGBbPQTGF5LzxWs7LRM7xpN+1ljv6Fug0F2qBFy7NPqWCYd
r4UphYOxyMqvU0f18wy4FBKWxJVH+1mmQ7fXe0E+JSh0WB3Vz0BT023WFcdJdRK2jJm9M8rikxYa
hNpG3Vq4pCDaulU+9C4nTh+swXXO45u6BgGQNByUhwIcI8ykoK68iiR4IQGsPC/LDxphEMZipgE2
Eg3ZDG621ipfnGE8Zw1vs04mftdPe0P5ESvFjmMFu1qxvFh2ukuUHwQo9n09Xiw5PYYKcnvRsA/m
7iDkQ3uAYYE2KO4Yp6PtTAeI8zwGwnSlNUB7QXIN+1NcYZyIk+ID7FW2ie32Ihb10AMmGgtaVIrs
gpXrCWrGayCVI37VI+Sdu5KKiLBLTgX1En2hUcEWqm9BE13NvDrIGceEdVmsHkOHchSAMxRs36T1
lKvlFF8LPJPWiiAyry1pVYy4MctvM8Cblhi7QLzLPvUI02PS4JwUTMaD1I3Xuf3OrWw/5OHF7Fhe
GpzqOuy/MtP2cH/B6NrxbdKTgOijW0dI6SIkcECeVR5vEOuU0W1pzLpE+gkbbcI3/5N4yiGsDF9w
HkmglfWztnDJR9Ktb7RruTpf+yaaDN2fhXZxAjTKXFEOttoeMuDyACmwxMwEFhFr2hdwkid9fpnH
aEeKeDtB36aWC6alOlZHlcE4NKLhfqid/bBMd0M0FIy+KBwInE8eVi9qqYbJiDGpVjAfqN5S3XhU
PjGxHWD4brlgLrcG7sXoUHK6shd7VzSznwz4Ls1HQ2nem0jd6QlcSZYLojE1D15zDTh8gs28F00O
BjBzYQke5gEsfE4ohXyiBmqf05DmUj524RgH8CzLf6Ttl52Z16loX4U2b/uaagqIBkZFf0tElWxW
lLDYd2OXHEJrgO6ykPGWUYOhLNP5esH+OCmnZiNiiZJnS3LuUvEAqaDRe0REcL2Kl4/MeHovN7Ny
rw+5dWJKnfBBnfnY5Z98lYdUcE1oBZz6/MKjtYHK4w2pPJptYGAnRGetCfoXo/Uf7J3HjuTImqVf
5b4AG6QZjWI5rkW4e4SHzg0RklrTqJ6+P6++mFuNmWmgF7MYYJaVlRHpgqSZ/eec7zw4fY6lRA/J
Wmp1oqWROSoW6DYS1xAAFd/EX0PVRd/190bEcgiOSkXDvpkjkyqZdiWGdmuNauUwmh5ki0wp1Krs
BkZwXl4xDsQcY5NN34EiefOx1j71BX5TqVr/CM0bDmRvAm4YDfU0yfjNKp980KZdJR/LcsS4Kjba
6B4irz46Qty52BiGFhmPHO7KbjiJTySZwvrBbsTVi/sdXbp/BtO773S+MeBiD5xeZ3MrmMRqPvvM
bkEweE+2tPvNbHbftwf5JreRe9yy32YKlanpnutC7G+dILc96SatXH9hslr7UUCDqA1eD92x7zbu
9MqIh7JAO9sUgLe3rXfIaAHw6njX07cAkpF2g0kpLnUKRVSSYxgVX2HziVxDPHF2Ii4lwvm50C+k
ot6tyfsjsjE4KEwkiMk8AhCEsR+8SmB9se/siVjxvaWsFTwX+rnwGaIIVowYzod0g4+OyKfus7Ok
O4JdydItYpJl7ToAr9qmzmLMT7kMznZ4DjAqlmxEmGymcMkLA9tN/d5Sm5wDgq9FRTmn+UeG2SYF
Wd6hmdKPuk7Nco1tkh6v4kZobzY3ebULsJ3wjPmoHRAF44QtnS9EGU/uMO+LmHIYJ95y7tyNUuMv
8bl4hmqZV9SGFQy84pJVIwFWkilnTVFlgPEdG7AdXN36T5IDFi+8AvO7fZVeLoHVGZjNU+IGLq5M
Gp37WFn7xPT6pUvrCAerAOBlnOoUUGP6UtN+EE/uLh79s5pqD6fQp2+1S9v6aF37frLdT2qGMtMZ
tw6WIgShg0Y0L8WHIhasC/kEtASW5uyyWiNPJQaKAACWmqF1Lf9AoA3evbBmAS08fEyLQUzbueEA
GQvIunXTPDZUfb5EZYA6FoOyPLUEkDcdqLs1Qny572hSxU+IgAFbXK5kqGYeE84R1/SnoeTbwPMZ
VQbEcMjkb1E4/boN43sxyU/qi2IQ6PWjNbqbEmziwR/aV1FH10HZzWtipt/JbS0NUhhouLasYYv+
8KCmzlyLKj4H2vxua+NAVYVcOhQrKJIfSdB817dKOS4hf/ROwhHnzLbXbZYa2JrxyZomjUsFKkho
3IUspfeJzzEPzF56opQxOQML93dTqwS70qzx43WfJRo2ZZLkzZkTrrHpC1/uNVmIx6wT7cb3iuit
c9z0T2CAac0KingZe7V3TsZ2vgPV8McIMaANfW9Anre8Uz8b/s73VFkuLVH1BEgCbM5dNht3UlCw
tJKGRtUz3DgvVxaJxt++itCO3KQYzmki9SVUDfRUipQ8bihsivMibDVJ3dBqYAVbmlKZNU2+FRVo
7G9xpBYpdEB/lxDLpc0Ceot6yc2ckkxP9WGDQjwZp8AhqsOVhoxWzBSPxAn7jpmt93019Ihr9K8w
N9RBfPZjOXDoNro9Xu0YHHtPKxMWL+vgiYawa5eFZEOaOY0ZhJHcX/FhIdIbvRti0mbswWiDjcWr
5jmKqJkKjqBECRxCC0RmibYHw7jM5hb1PPDhri6g2k3TKspsZzOkbDYG5K4Vm9NuB4ywss9uXWVi
AR4gRrSl93PRwnrZTY3bHH2d+XiWWAla6RgFW7ISWdwkGqwXaW4jOBS3Oqjg1o8T46HiG+R/7lAe
MNI3UXHCI8ub115aPTA6ymgqHFpjSC6eBQsPZ0k7z0+4IOJ0NY2KfJEHFRXnoRXv85pj2srGofWC
WTOSG8fmXiJxd9t2YvSCa1m1NEOZLGAINLBIIKq6hvXlsSyb+47CqGpelK5qUrmDMWLemjqt2qpO
Ri9BGq+YVA/jPmA0m90lw0jIw2cQCxkumW+Rk9qluOdMVqe+qWquMz4mWmXWDwe3yP2hb5HHz9AW
2HcAloxveTwPd13HcBOMNE14wTiizDZevBMzkI8ruZomAAGsLTzd0ufJxAB22uJPyYKt6qDmACRg
Z00Iorg9z6rCOyUOvXELp6PdGRvpSNVJyR+xJfBvo9oEG36+dGZ0JKelTXfhpwam8j5N1WepJP69
ovM7cEcjBPONOU+MjBWT46Wsx17B3g7Y600dMgNJXNO9AB9S1YqUpXF1qGP8KSpffwohxQM22/an
7NihZD4dGl1TRZhnYYNWZl++V5ZVkG1OFTzIAVygWOIHpgCPULOAyVMV3bYQc32N4qQ69DiBH5Ig
CPDS1LODr2EMUZniUeyLiaILVUfxG4Sh9tiP2fSgW7MhNj+4VH3zGACDOSPPuGlo/XRO4O9hQPmP
Vae8aw1NhponrR5M22IEnhaDdWgQZIDb5Mp/7YZEPdQFgg/H7QSfZaZa3LpO3aKjUpYxHeCh0uVn
JkPCIAT7+j3nJrUcjSTZA4bE/I/wYy9UkEIaHgkYv46gmn7NhtAQjkQTNVxGxSNeKnkp4oY+vHQS
x9wOOS9Yd7GJf6JFziCtYlX53pknnnRjY0qap7NQPFLZ7L9hSyP7QYbuMega9iMoGre0Uc+UTbEZ
P+ex8N9aPbF658h9/goRM/woCoDGPTyQddK21lfqZrdiyN7KX5J0UowXQ0Mukioqz1gYmh8rLC5c
R5Douyr5NRJybMtxoHd7K7qWJYbP2dkAaKRCDvTjuuD5wqY9rPQVBhGWL7gB9rss2wD6CKlvejcq
z3m1RujCzDvoCwU/QBgQwya2HluQRSkpnnZwFo0zs74uGp6ZteIUFYPZ7yy/CZGd6SuK7AsxdB5X
mbS3lSkDF2+UzjZ6bNsd4ze5V5BlCT542BZmWUL6/xM116EJsaVhoAB1sJ1cd3x0UUoBRTv5QcKW
29DCXSqaPYAp5IYV/1jpzBZnJIt4EFkT3ochcbRBFhwQ7Jl2TfBJTyN8VNZASYgj1Go8ZZqojRtW
1xkQ9tlSNfU8nfSOipzZjs+7e6Csj2yK1xTrYXySKZMBwWhhB5xXLOyuNJZhhAMe4jzSUVKZ45FA
KXMXr+k3mYSuUINzBFlcmMteBUxSu7MeopOZsZyqZMttRbt3k77Vk3psTHbC5dYY/eOYU6KNp7XN
cMSytcETt8/9aaeBcFIFybZjBg8ezPqOpswAdCcJs8ouAdOm4NvoMSjwVDT9yS4H6oqaSXH4SeW3
k3fGK20rUQ7oanBe0lu9iKTzUtwHdRe/OW1ynLwapsycR6d8GuUvwcEBI49t9se6wj6R0af6k9kS
YJcNtC2YjJU3khhosOPgog0mF8Bm5OED7zLQL+wJ02Lccn3m0b6HwkNxT5F8y05FlzSd5ZeNyw5q
imvEuLDs7Nl0pPXulDf7fmtK+OxJa3yETe1qOn5GwrOpfgIWVSS0ePv9ZRLh/DCQtWDcbnbOZ9LY
6UHEbGP5S1sNwnhnjrbzXVmZexexQyILJtL+g+Qo44mhqy+SQsCdVysT2J/hcuZyZyB18N9k8TCC
XQ7ptZwme4YbEAnKxsbobWpyCyQyXiDfhN+XlxcsAdMqqGJn6fghicsw9vdmIDctD9P65mdgIadS
xr/dkmPcbfDJnfoB0HRSkLMM+/DIOCshzxg6a/o0rGUfMtudte+8DPO4Hgu5q4QRfXcuDkO7bPE/
kGUItO52ILvsVToTtRkN9871mdSTnn7MDQyQtJL0u5bkAnsFirYYhLrKxiVZBs9EQZOtYzvJXWkR
IRurzlk7JS18blu+j3Hzk/TjKqENKxR1wiGrAOrPCH4pbj2/KPiHvstfqHNYy6CWH+6kxbqKEmPj
AGjT9S0PWKDwegmDmMF5tojDnJsej5guEiYtBnRkZlnrSRMGNTyyBgx2m4tT4YsdKI9g6gi/s3UD
QizFERECIl43b83SeK8rJpcgjPHwcBljWMA2iCrUaYlloP9OFCxrDlpkXNsckAiU1tAhklvwufTo
oWvt9a8jFhXuY3VmaJO8sP1Mt6XqCQNhMAxifKegbVN+zXSlx2qFHrSh2r7c9PCi1zaNwjtkdbXH
pmztfYa8u6lo+nfqWXO21g3DChka95l6U165bXVzCBnp0svB4UYCbYenjLCNOq0nGe66Ge7OwruR
sSlYcZf0iYSrlI4i0gzigrGX8TBoD0LpybL0Gpa3YuUQqfOGL28eFAMPc8PxGquOIFs8MS8c3NQC
4NsRAXPztQj7cW2QVkKF+UMxE6BmfA8LpbtXO2VkTjvxJhgEGpqthnvjBrbP2IctO6LxSzOAxzhY
474du11mM3NMopgmuYErJs3GM1ICTCnPSTZZrrO7vEmrRz8wT9RuWntt5E8t3GpBlnUc3UNd1Udv
du+SKnnx/xr1Dd0jO3ja00DsP1SWS+aVwZ1Ioubc9p7xJ4lT9+KY6a1DnQ53nrt6rbIsO3p5AUlS
3HLNupwfHIHPUNNYEXCnRaiKK9+3TXoL6bPQbXgGlfVsM7w3k5LSLkb8RqX3GMiXc5s+IA3ucirO
oijJQG2NrE6UNDsyx5SDW8PQF/iD62pM3joqxB4m0OSymYqHBNf3B+Ag70pfTka1G086dktmdvS7
kG3FKGziaI1eZhQeroeb2Zk+wQ0UCgZuqCtbDDbd3eDKg2CIt4SyeoYwp198P40uAc2NCuPC1Spm
Rm4dkEpdjfYCwyvNE1gH6xo5cVmXkzgNg8VUp+2DvVnaDMRwf2fmn2murV2B08aLfSwMetgOQPE2
pZZPeJWoowvH5kDdXQc/bHLZjFJTQ5vlVcbh0ixufkHnarTWp5DhlmbXrccQkG/0IKmDEf4jWY99
F2J87AaB2dU4hqm9h7VLzXH5pyJ+DinpOBh5x0Yco6hNWnbdAmzyqypjpM6D3c/GlNm4+SX7YlXh
o10mSf1tSXmtmhTfSnwBQr2akhhDbQXlnNPSRPbXjDa9yF4mho99JOSzhjGsGeQVKZwAnf81FuRG
GCNBO8aUtK9jbgBWRW3xorYi3QYwyIpmRbCtfgdITSovQSRA2b5RgUYwymNNWn1CJzLN4c0lbdXm
5SPH2eyZt5MvWkU+tfL2A2U5qc3EeITnqZPwDqzjEFXHhAHS/aDNeKMndUnib5Hhq1kkLXOZGkKS
S/ho5ED4DsJ2/GyaUV36eCC/HA7aWYPlIPQ80oG0zOOafKrBLUhbjcGQdKFc23/IiwBDS+qNPj0m
c2kcUcaBRk9e8V6GSn2Yt5lbxqt0+Eu3+4kQTwNGKcdts6ZZuF5VOYallShIWvJczKDa9qa1VQIT
jwza/gKcgy6kKjJPFma/edW4CFF2Zs5fbsQWg3lM/sNmNEQ/TKgXcjPNAyyzwvAIuphRtBH8mBMF
JeyDSFcOW2Bs5Ks7J3mXepiGU2DLieEmWHEcUySklllJ8ez/N4F0041oaP+XGJ7lx5R/FP/Yt9lH
8d3+3QVy+7n/MIEYrv9voJdwgBDmxUP8l5/jny4Qz/o35GVCMpYj0MEJ2PzLBcJPKcfloOiZsFE9
9S8XiOVDULSxiFiuIOcqPOu/k64R/xnKoiBrufSdmbZwbq9C3aCLf4eyFGNPk0kFhQapi0MmjS+w
A15SIh2kPES0jRzckYiX8TtZn29vEOG9a44TkzCcoGQIEVn7YAXCwN+ZHd7NsJloHa1iT6z7fA7u
05BTHS0Lu6i3vzLttj9xYAETntnu/M2A87/By4gbsafMJho1/6JP/vVWPEEIyHIZ+4K7+M9vBUNZ
CjAVbYytbgmk4dmtsKOKmjAkR+RIn7GAbKOaW3Epogo0dlKNko5x/McRNtoL1QkVTsbRuauNUR5M
k5goYOxRcZzq9WPDAOY6ztWrmSX/cQf9H4E88n/5FoT0le1bXAsSx5B5I/Z8ffxPQpDw0rgOPYdN
rDCdaG3ZzZNH0897ade0gzNTAXY9VuVHOdnFFcX5Oapj88QERp/jvGD8aEvI4L2ZVy9JPQOIFuTt
OZk7Gjsd7RE/kej9vTuJFxPbNwCYqpT0sU62up9h5SzRi3H2jqa7byB+uDQxRQBIyg5un50V+Eij
+NV0siCEvHdzvBuTivAyxF3y+X/tWdL/NJ1ufv5x+qjaf2wIuH10cVn8PxDWU/+ls2z5U3TNR/aP
//HbxF88Xq4/lf7ElPn358vtN/zTZOYStnOUTfL/1lv4t/SeRQzPgtgAZ8uSloW9619PF+sW7LtB
rwQYYBxlPK7+6TEDz8rTSvhcjUpAdfOc/9bTxZTyP92UruAFSKhXCmO9QzfijSz29ytbtyBfuiZD
psgpJmULg10cqAEnhjUNH/bObsw/DrDfrcmo7I89M1YlNdVdKs8vXy23Hy8wvJOcuJ9b4Buw/JfU
Jo9al01AxrRvV04fO1uecdYqB8J/Cxub6seVDKNUThzsr9841jGJLp19TqmwVlPbRaB0XK9EPMWi
Cesc3LjJpu8lVFV3VyuZXu2hUXcO+RQOv2XFTydU985gBC5lNTvPQRRNL2NP/KXT7beNc6xhtyLw
liiqdKuOQjpqpCR5cn7WxJdF0VZWnDLusjbIuguZ+vSC6PWdJJ17xkw6AueWYs9Yw9zJrP1mtGi8
xuwZL2WXuwCZ0OeNUbvnSIUFdaxGv8+hLdE9XrW/sRF/9rkR7W8/aQz8RiYQ6snQw3cNNP/YV35G
RpmXPAz84yNy4W9txMg67PoBoyefbsgHOLsyvTQeCKDlX2+DiI2zqyI+p79epTcN6cUUtUuVRPVN
QOXThcCwCivJILi9eWBH5ewK/GyrkLaOX+pO8BRoGzZEJIbuojn87hTctYvyg2gvrGhcdS6/YXTV
L9/qSF9Xw5swDQMcPHFpi0CynVIUwMec5JG5cTryb3HO24Z/4+5w36WXKcBoglIMHMp2SGtjGXTP
2Pd4JwYvX7mVedTMQCFdgr2E1BJlJlMTUu2FxQ8srJpgAaFG8Z1rfid5v0ASiTASCrdvXx7rBTb9
0oXKw4ebRB4iAftc1rgpUL80H37WRca/KIfvvEk+m9ZgeakpQLl9rIXs3J1v85apmrLAhuafNNaR
fTL4R90qdH6Jx1Ftb4fxXpZ8IdkUufQX48WBD3e2VTqdJ6MhYc/itIy8/px2HB2x8wzLvmUXzl99
MQPz3iJI30P5LsXepRcmXNAnlD02decSyxzcCzDQ9Gh1Qbx1SetAu9SW92KmFlUx+DAvCjb/umql
d0efmLkOHb/sGd0N5YbtA8023LbnOjf12qzG4IiZW55SurXpctDNe5wypnfsMd77NLrTdy8x37gd
CSyjdcNvGpPVrnCLMVgpUQaEBz35LTk/EVCfykpAO+xuVSiNWslybk9diCfCK73uJ4FAy97BJ7ET
jv68tBsjW7ie116Am356pcuwDD4EoJ5Zqq1rp87Drfb6tdLwohIbHs9tCwM+Vk7RR9hzI8yz0xy9
TFk7tiXDdQrd5MxVr1+byLAgCLDcLlONeajEaXhuHas60B5Fh13O8ctpS7K0oQUavxSDOJOGDK5+
6UIVmTr/nmNICsU0JZdi1uKU4n0/h9XYMNgWcmWnPfT7GM8g9Z1UyTdNXy7DzmfvwdmH43QRettY
wulxQZOeO0fLi1mQ2TDLAC6CB0FqVm54oKsZ+pfhjc5p0Cki5u30M42Z2uu8/NKu0xJWdm+mnn5U
hyxXau0X/tmJcT4UYQCqvm6fLATEYQ1NoVlLRmccReChUMrQbGTPLUH0W60E3se9IdA6OLkOh96w
X8oaXnGkLeuM2TJ+xrcG77WAPde2FQG2VJj4MB0T4mdedykkK7gHaz/05N6qrOfWdOJXP3PVq6Z1
AN8e7T/dED25McZUx4C/60twTrOVTzuEICrBhwIamF20wYtiILdkgzrtgq7s7rUT6V2TE5lmFKBm
5qppx/SySo+dlRgnp3GDq5nOPkOVioKvhvjeQlFXU2OWNeZNRXlQzNYuzr6rKmCbgdQcGeNOQttd
Tc4cP5LI9ncaUdJkHF1isk2NJCDpCXRORI3z2iZYHCzsjsuhGVNibxGmD202Zz5/vSBjQMg8y5ML
RoVi49Ve/RxSMcMu1FKHiGAEA/ORVtKg81aNssf3UbrgzuZAcVdrf80wxaQnixT0mIoMlkiNJbjp
GdWVoiHl5oYfsxa8p4ZQRizqbmXOxls6B7NcjE1pcKuMZUqEcc5PM9LISjRC7HUxOqQ3OFcD5WDw
Nlg0KgIh9tdKU+xnM/FBrOi/0JhPTeLh5Op4v56hjtk4wiUE+rI3cXHje8qwJXqlKo9ZjqegAX99
SuuSrwOQz2guql5ax2gkMTaJiPmV1eBqEYz8r5FZRTs2JcMy5xRBe2+AGcbsndeGzevaGBi1GRM4
pnogawmFZN+UlCW1lT+/mNL3YBqF5u2WkGc3CsFYVPYkDp1VgOByQofDugMa5yGO22mnZkPtCU8X
dxAT551ULqZkAZcRwaVYaQ7765sz+xwUCIEMLOptzgvBY+LxbDVLbgiPBbmhVRBYiDw4feBfOMd1
a4YWpO9vKxXrHaZuKgIfjDC8EhOZbqQo/xh3c/qtbziCMsC+gqvlKchJYPQWFr9KivwnvGW3nNwf
F+3E9JXmhnID+rm8z7P2MQ+nGLSvE+BST4PhRzYhnSjebcRCDvqm5AS5OHp4oB+Q0BO8OQZpRId/
EBW+ry8+QZHvBIPtsQUK8CKc8R30m300p56i38DWBen5mGKZ1invppCHmkM5w6IO0JaIrJZXaQqk
z8YiqsoYP7h0Zf0wcu7aigo9hcDeAw3PRCMZnelF0wmMghNDNCO/18YIM60vwPMMbb5KE2PYBlF+
qSJFfMwd77GXUmmNm3sR1GG/jCgGwbdB0EDmJ+5VnMgU89A1YR8Gt2mRNKr8wvjovpUsAHEu4GIz
lM3nT3awyABjHG1KX/3xA4vLtPPkumpMg5s2vp3aJn9ZkRCSsWttmsanoFaN5iGfoPSxTTOWpt+1
LwFs5SNPmmJtoc8wtcOIW3Cq/ZwZv1OfMpCYJ2/VXGbFdNbIA/vSFvCpcD/617jy/W1b4t5CdJ9/
QYEeGiS5R0u1waUWsXFWSNFruxYhc2g5rfKadc4ZPKw+tYcbKK6bnSiNZg1vTBKql9MmmTgIVoO2
v2TsFesscqd6PUnOoVnXPjssbqc8GetqEUyWsbeF5pRblIYYuGuEWno5XbfTVJjPHkzNL4Rn/FVs
fJfIn9GaVEWF5An9TiPLE09zx40siX95PV5y2vFyrG7jgXppWuw0t/QBEPYpmvHs9zpjaOZQz0wh
Zb4ty/yU2X6KS8fptn5P3xMkbmZ/ces8yy5/TRoxrGeSXOvOtY09gli1VQr+IRH2fI3Rj1R/Ru4h
R61bOMbwMNYlRD0/Ro3hobi0Qhcn8y0BHpYKHYI+RWxMOYLN1GGzLBputKiPj32NLx3pTO8860Zv
Y44J0602v6codbZJC4jApCZ6zXsKVmGs56NiiHw/siko0rr+ClGtlybEqdanXNi2p+RhZr+ylXBL
7zhxsxvuvXOFikZRFzbqMRoYMRbm42Ral86hP7GAVLAsSTFuWRhgAUyu6Ne9b7Rf/jjb7xmr2xdZ
GH9fVDRTUWo2W/uiGDxrYwZTxXM8NeSJBinAX8Q9PLGSvR6Ovlc2dPhl8p47FtFhttXJqxpAZDWe
5DfTbdM7Rdb0jEm/CwAeqPGp72hxwxxlrCpBW6s/80jRLSKXVfbJKc+G+eh5zGUWDQLaqopbEBa6
t+orjqfiAbCK8W7JCF0FFGXAGBvG+5pVxU2xbxXTfR/WBt1SNSGeqJTBJ9TbYMeesH1RiJ6YhCF8
7Y24tZ85qqsLnrtuA+av3jLswq6KUQOmAEZt737wK3PnwssaWI26GmOqT6CfArsxoW4ZqNucu9Un
vmj3m4Vi3qu478Wqc8Lo3qEObduVXHmR5eltVg/uy4CzA5JaBBkAP4V1IqWe7wtC2dRyFxXmrb41
x2WMxHSKUgXM6paOdtsZykAdYXFVCEZuIiLIl352NaxuRSF9jMJmYy6v8o80qaChtW1/9EaS2S4e
1+Xo+Oh/Pd7IKVRvYwtUZjCs59yR8Nzc/rvhj9ZhbrJnLCce0qzTdxq4xno0OJ1g8m4RSLwPHATz
um56RBd4DXd2aGZ3fdh9pIyR+abxe409u/HQYLNOA1703Xd2ugzz/uoyr/JSQJS81pcJNXgphvQQ
amcgaYzR1otqY+PnFFBhVjmN2PBPtpiHz9Rp0jNNC/av5VfWwxCG8Z0vkphmZJdN2RSH65FQ047t
z4NbTH8mC2lRxn14GrlfVzNNhcAzAufgWio8FHXH1F/aYhXr+o7MiVqYHEpXcBzLbWVE87lqdLqb
3N56CTAMLxx3cpaJgWML2eWuT6dvnp0YZ4vI2+UYQ8oGxidIrE1m+C9Bkz+l4/SYdyrfdA5SYRJP
TwVkTgJgJgHY4XnMiWKQI7bfqwEsYgn16p42t+IZKhVULle+zLp/D/K5uNcKP/NEkmSJUjCfqiph
NdffcaXKdZpbn0Aks8WoKdLTHpZCs3H0cqDKicjx3DwDXc7vaHVp6auzQwAKySMjhr0babhh6YBg
T5ypT8b5wgRBrsa4+Zxiwhe3vVSMHb0ZWSX9IF2RPo8OtGnVy1Glf4y0SJadpR6DwfgdC65BECSl
yfRvKPuNMw73uSrnBV2n010QOMbB6bxgMzsQUSSxaFJ2vP0igNtlGa8WlYRIGPPdoKEW0rkJV82s
k7XfpuJECL5f17NdHtKQ3WRnVupgpAhylV1lWy9MzmxLcRqaoFeTZMT2EBEkATRU7WeRxQgLGuml
L78wrE3pItUmoSUFSM5nkVt1/jg+GaHrIT32/h8yju2q91SIgTFEmRec9n35ZbJyHYgzLIQyN15W
wvbJ1QWcar9N2AsDGtS/U+fq/TAxouwMkGNBOYsNpWxcx7o4Jo7/p7T7x7mxmXD64hQDFiE+9TtA
Z0PU3xQ1tgRXgbpgT0EBrX9XFsExLlk3meScIz/YkiVbGTI5JjXCmG1S/gZJqtzE3fRCLejR8JPn
Nq6Gk40t8VoFiYdPsvx1AL7qRnzTJboPfY/6a4uTXKfg88LxhYhL3w9A737dWdZrbfrkEFCVOkG5
W6GOVcoy52kQtqTsDhnGEjyhN7yt4Tz2LJIpFwSOXOMdvYlmYz+1t+E4vA1mcfPceIueY2HoIDIZ
CZQ+Q5fbwHYvpYFdV3gRBuYEV3vWITd5Avdi7cVIqe38ywUOHTaZoGyW5jbIR0rgVf4gfVtvDb84
oOFWDACwg1jhNs8MJFNaSFm2X4zOv6sowzwIU/8wn4PlUU3vWQG5k+SBfBJG8JpLY36oEvO9bCn8
JPz4Bs3woVTWD7bw19r3P4cp/CXSd4fVfhFKgjzS/w0zKlkJHEJfEASNcko6Rzu6zrr7iMp6OA7z
zNVWSb1xsnYfdk7zVhlQDl3LSi8dU0j2imZwR1YSrq0hoS2EUcpGs83Q8x2xMBryDqx4tLi2+bS1
yev5BBlBTfao+sa2r4gEknxoSvuQg+lfCLyfdTh/FzNNL7wcSk/q+ZgE9Tsf5mNXRLsyL8+FF8Fd
IteiZcayqvdxCLYXJgQTgbTJdtkcwQ0sSudSUN8GWAKH4WA9+gLSkwUK2CQEt5hNs9qUsb8M3eqa
sjcPaTtn5smxKXPvO6yMpZ/DhHD2VAkvHE4VCx8g7cJ3wDtF8Us2V8zfo5YIYfjhJJJFBHndy4ct
w6bgGY9/BtNX3ZwG+aLv3WrHPv6BNu4T98OW33LF73gRFMCt51md7SDZd2ODY9nL8Cu1155wXhyU
R2WykcZysaJA6LmasYuiAhgrcqFy1drRQ866hVF8ehFjdDCz4GJrDPmhNLcEi/uln/r7KASo48V6
5zhV+CQL/waM0e8ODa+ch0mUFbm9dEorIhcsre0owmBRtS5XL8nUaltWZkBoKnM/mkZwBk8THwnU
8NolFOnq2lb9M0NCiqczwzpEYUYe0zPtrQ24KMFFnw7ighLbcCAn74XApV1GCuTjBXNinshVxABy
Liw+wq4vqoyCPzt7nf0Q2jfGyvjajHnx6DZR9BW0ufXOZMym9FELcj5Gri8sJkofPE14xWpDPGok
KzH5+y7/l7mjHdTLKcbryBXD4xu0naZs2NLgvGRFn27SRAhnY8J/AzUwD6buMJgXTo5jpKs2BVwE
anmI4+o89oaj2yL4Eqj1gmyfqBtwWbWo2rTgWSHWAMLVBZQTVKOV4ZsyW+ekHpvzIOpQnIVrtccU
An+ID0vjiWZ8IaNLZVYMVit1i4J5+IMXusvxLmXsDzdtfotzNjJfzeFIYo5Ame2z6StBZaUjCVxG
grN5mqwuZ+bahF20DFuitqts6p+qLAuZ3PkCw3rkGRMc7iIct1VZMWIKu0xVjPG4Yz5szY7l6Gce
WXA/6Wa9bjAZO9vOGE1CW66athMC5TayzeagvIJmAfxG83JQbqB2+Jimeu8NNiIBBRuLXPIGHuW/
s3cmu5Ej6ZZ+lcRdNxM00jgY0LeAdqe7a5ZikBQRGyJGzvPMp++PUagqifLr3pnrrkUChYhMcxqN
Nvx2znfkEKhrM0AP2URcrYPoH8Co57o5kIMd2plAX9nqMI0tsLz1Y+nWgX1dask33+APv+BZVP0N
ODnbvZLhnCB4SgfK6J7rxo1+M1Z2/9lAuRDeTIVV/2D01mpH+cIhYNHxEVJcOkgfh3dSNRF3pHMq
0eqVkkpsUg/+JdhnKu3Ldf5Dldlke9QEongGAW8XYzQv4nPs09PFGEJanvOi0L8beUIdjeAoge0O
GmeDJcE0+48gzSj064RlHQIuPjPwhLZTH6DlmO2Pzs6qUkPBELbXhoVrbRtEuvskTGpABVV3uG/m
7LSHdO5/5ETQPvgNBQb0Cvx51JOgtSNndn6Qg0tR0fxWETBZs3AphW010RsLqVIkLzis4L4wqzL0
5tEVYNgo9jP6vhk6t1KzV5nj8MPnbLpFIZ5PbEYhWH/mnqC23kd6GYy3dZo7JfON/DXhZFRbyu1h
dQMwF6M7nUmjvpiG+o7cufjnnLfZSNpEUxJ/iwMB4FzhiGv4yrPcoc+wwvdG6hj3pa+bjbvRdIFN
Gg8Dno8crfIeBMuihMEGIGeSDrrxyWcb6H+oh7jvPPiqUM6J2iNDAytZgVNMo2hjTPUPQ8AXeB83
XAiwB4E7ftfFIY5Oo2nqT3qGbm85uqdPM9O2F6tm1p6zYB6cZxy2cbZPuFjBt1/0yTVRZsDsp6xk
FBgKoQZZCbECNJ0Y9S11pseOm3pvHghV+5oFmH7vZC8s9zAWLnMNyC0AvcRBiKdoLMj+m5Jcry7R
HwSTN+AFhnwVEQJaWKz5oputnVN2MXbuxvraW317pw29ZsJ5CpDvzhZaHRSuQeqAmCtCNlJV/s4N
Ah3olCN8asgk1JJ0yIi6DrhnBLoPyJ7vgLqttxxK9ipt4dpq17Nu+5sB2QoQ2o6JnRoq5JEwKKLD
lGbuA6dzmHLWBPG3C4eWgnkxlXxeksCF56HBHXuQQ4KZj1TQON4R2RmBj2fvllPRLdoKqk1Vc9pC
cl3hzUYcCYwqEyA2wz6OTMBgOCJwH4cZsoW8629DfkaL2V5CMWaz57Z4fG37pw/VgvrDULASpRxe
0V85Kv2G0E/CFDOM6kdokbR4byRFkG9tZAK/rDkQ91qlS3/j0Nh7NWF02pvOjJG6zOPqPbLUUb+O
M3NKrin/ljioUKfel1IGctcNKGevcn61wgWGOxuEMwWD2IfaJFURvpMQmb1QMtw3JqgKd5sFppbu
GgOBJxDMWiFmdmbwYDoBQQOODpVplHuSGYNWXmqLRXOkVvNrLNC05jUThWMNkcf3t1W+P3maLzJU
3hPxcppu37Olaw4aBK8bUXTxvuU2ccvu5jCHZfuRed+k09r4Z2NVeYPv0e9YzshV60qSINo0fRJV
ejuz8anNhHNvZE+XUsAY06CWb4sZ9GBRjfk7ehPTVTNhBZ8gGPjTO+yBaDVTagB+ifdb68zvFFTx
WxQYsWdqtJKKfjiFch/b2heEhoCVWvGuZQf2o+6YLEpuB1sls4MYGm5e4sKzOX7jtW9Mrx9s/6a0
zQ9Zjd2UGNlLiTHRSyyMdVaes7FC7L84ocOZbVtYAC1wUALrgISqdovJ1sPfgrq9CTdBUu3nslOf
J4cgX/JJFPp7Ng+8P/PjbA3BNrPdj3NAQiBmcChEgcvRjmmMAtvOGft2pwe5+wxKAulZJepyE4+4
XOMOPwQCwl2D+QZHTcaMmEdsY+tizu+iqI6eS2o47IfLJr0pwUp/tHoruw2n4DEDPoJZsnxSHDHJ
VlDWAMJEJvQv0IXJyu5c33FTSOYWQS46cDHM9DUBg0mj4D0lBTCxQowPJeTNKxih1UNLJeDQtvA/
ApKnLJFeY2F9Z2WZV8KAknN5wZH3UtNxK1YyBtuuaw/s7uvtUJAfkWX1O983mQcSB6+4asdiG3XI
EHFfvM9TytENQKbWxIpGxfcGRg5E01DcdzoHUpXb5T6RWLTy2eC8gEsP842zz8cx/6D3SbUpy9HY
Dv5kHKhX6luOstfdqCcHMAJQw3UdY5jd2nJTNQFwfIKD4WMqQ/eCKQQkFgTxQ6U4s4V1C1q+jN9l
qX0dVILtiTFdBiLdaRxvLlHxP0uZeUOL1YpzDFtyn13LlYpdjiiiK54o9g5fjajgFNCCz8RG+KyV
YXKdm8kX0hvC92NqfB4LolHaBteVGgrqfoPeHOw62JmK3I9qRq6JJGJjFKxOC1ZBDONOrxKAY4gZ
D2Vsdj+V4/8QSciWOs8mj/AKuU1hHSdUwC8H8Cp3yCo4RcxhepPioVsqpqWHfeQy1cxxjybL8AyL
vQ/4hfkHM1PESZbrIbsqBCBNxFBp43g1e5FNUEXIzsPxk89C1Y1hcSO19GCI4Osk009+08bbTnCP
ZsnhEa1VxWkfQ9Q89aQV6Y57LyMq5q2cvrrjnNyYuQ26JZY/TSNbkDEFKRNipvLuIt7mtdo7v+Fm
DMsV3AM3/upk+GCpJ1O0MzquGHFR0qcK2ijOEepeP1KtZlMxjuSCR3HrOdN8Gxq5ewny71GTzsiC
jw6CS0R27kT7fi4SwzlIkzLMZF1QM9a2xSi/xD0OFqTlH/rkV5IbN3Wuvrsdd23gC2Zu/9hcZ0Fe
f4QryWWViC6U0HbE3O87HRG30K6mzH4wFG+9wQh5ORWmcTeF/rvM6L/F8QdAFfeJxuaoUtLjFHGt
gwKQ6HQRz2oPRlCib26h63dm9s2pU1A9ARfl8fjcotG9syorO2gOpsJgdL4ZWGtdx7kw9Q5bZPEI
aOOij7s9CZ/iu6+3n4IobB+x1nrUt9isJuq7ZSMwz5iE6tb+XFd6sovyYK9bDFnyNPfsr6+m1LS2
zMbhhSmt+6C00/ssJrWH6vR81WLo5lpkvA+AKm39PqtImBl2jSOovYgWMX0i0anHMtvocrzBWjVu
ql7t7YH7vsYxkFq3hnULyfUh68YB9Wp0b1vpIzSOSzzIkadhywLAgH1N9hf+2H9TeKaAV4dqV2jx
nYUpjYJc/Vi04VVbJ56flF9NdoFJpYETbPLvjSUOfZASMBKQ6wVpE302er3UiJ8CpzqYAVGAGNqV
Xlw3Ir8Hn3Yxu4DY4vQCNdpdXJT2dQOJVG64LGML1OedF4NfCgg0kBmSgyLnIgPZj+fUwuDapHgM
3fZg5tIHWDFku2LS9njtr9ouwZZh3CVFda167OKJm8cAROwlb4Dhn0K6Sl0wAEU8fiPOjO0DB3Oc
4oX1xUy4A+1D/P4+tzOAt12CQDixbasMDAaVR2NfayMpaIEzvFcYmC/7AZCzEi3CDUHWqVf1Dt6D
ypA3dteKOwgj6MpDY/a3geUj7IXWBeQg8oZ6ajNMVVEyU5qqRFFcg+US6Pckt3o6Mbqcg3NS7v17
Tpba/YBb3bO46lIQYDnWUKErWWvm3nqfWskTsTQFcR85Jh2Yx1ouWdPxJdpMo3KubupKbrkc5jfW
RqrBk0HF7+T+YXTD7pJKbH8va1NuTcfRHnCd4XLLB2qUSQkiwapu8sx1b9K4arZhMryLpH+YKepz
qEhI2Eg6eej83r3q8HIfhmYEdFnfRcJ6Yo271snJ3SDkjjZRqqPuL4R9kRQtg2CQ2Tty4s2HqgeR
Tvf/Rh/dxIHYVV10wSmFImtfHRK/RPtZD7hvvhFXQdUkbsVWL9ytnAl7iaz6snWGG62tb5Bi3Oqz
eVm06RNLEjfvo2dmxWOZDmiVuqGgZMGGezP5vvtDYmfKt91iMN1x6Wf9HADc3MYqj2+os6rbgMLu
VRhVeBTh4sIw6y35wzbZ0EVV9ishCmbLHVrmEcHCFt4h10ywTd4OC6UGhZHyWH3cu4Hi303mFtk/
haf/n9/3X4YBze5/jkR4zIkD/PHH/6m/fvuDemb9tf3ZvFRY/v7X/ymxtOw/FzoewfOGKaS0TCSM
/1RwW+JPi/BQSfojtwiS1Pp/SywN+0/dVkgoLaoUS4ATv+ZfEkvjT9sUtkAZSQEDTaT6KxJLmngh
enZo0zE5fXLrajsE/Dkr5bCAQAy0iAAxbvXyQxSi8+cEyGAesQW86KEjAus1LnBpCrKHkqZyTJfC
2mspp2sOESDxjg2HbmEEA6byRWMZvQi5KbsRfPSsFeSBzW1oPuHDKB5ON3/kSSVCVoHuXaG8cFbN
pzMHed+eWHdNJGpapgP4EmyczLp0zzzp0mn/UZL/7lSaokhKMwZih1VTZpqGhrHcZaeV2sts/jjY
IM1hf1ab2UEZ38OEZyWMPp9+woW3+KZZaUn0+ESHy99a2hcq8LqvNSsla8cbQnbRma+0JRu2P5Mt
tgpHXUaMZAPAA6Ilt7AYvH6NlG/t2fUt7GwQaW6QjuVfNNpl2GTyRk/AWp1+qt/jYvVYfDTQLi3b
lY50V0NUlexFO8xXnmp7bvWtNrtEXSk4m/hGUXOs1PxuayeZs+8Mw/41zNmXSMe+VcKPeTzzW8y3
XcxvkdIQqJElVYzXD88dreOIMJBe1sPANWz0XiO5BJntBdyiQ5ObWcj95tbiN1+6JvEBUWF/CeKB
sqreVdvTP+fIkH71a4zXv8bNGj1SUjM9ULoUWq3mqw7z8UovGrgjp5s6MrbgFQilK4kknM/3dVNc
GbcDNrTl62nU5VglH9KyMa5PN3L0eegVIuuYF20bXflLsXfqTKLLKS17ii/1yuSeZjs6cXiBMq08
M4rPNbUaVBLp3GjH0vR0h/v7wMGO4HQl4tEm2Z1+qKM9p0y6jTlWYeN5/VCmHswShIDpIXOAKeno
1fVgdu5fHgquy0oCBAfLD26h5XlffPtJzK1+SVHcs3xTv8wzdBR9goYB33HzN5rCGECoj0nNXiyB
Py+bCnlNfi4d6FKgCD9G6B92M4jipwAcwe1f7TtQtYw4lifTdaz1XNN2RUzdTkdxNDjsv4qaw3ta
j2fe0DKsXk8wvBpTGcbvpYG14fUDTbYadbPgKpwlXPzETRDfNDOION1u9MNAPfVbbPT+xelHezsA
Xze6zDQvXlg3OlXm+AO0Dx8pNbbqnoAeHamoSMHlnm7r7RBcXhUERIahhUFj9cYQ543Squ2GijQh
oO2oqqtKElN0upW3C4PChfR79CmWBbFKzTaFm2ZsTxtYspq4MJvSuaB4IxePLt0IbObudHtHXhs5
DMqmou5YWE5WU5KVjg7YW0GObFMZYITmYtj6zlhejyqfrqrYpvjoB8WZifDIe7OZ/+lEhysIw1hN
HE4RBiYH0s5LFCdlOyf0KS2wzbqxqM884JEOpQipGJiAnnXDXXVoGFY91l9uFma96++5LOo+6DOB
SKgQqr3EWjyeebYjSy2rrMV2k32LwTSyeriGsJDRqCJU/TouPKNpcbkZdmWhgR9MZ+NHFWFsdlFb
X0vk8gusreMwLQYEnaoCmXP6BS+trb5LNr/LVs11TFs6q5kzavPEoZpRg7EnZIho1VQgsmxb+ENh
HlTvm3hCEzCNNjbCOBaxPNMdRwYY8zJzNnFkdMhionz5ifZ5Y4gBpZbXqdbfm7lGhsDQQPpvxFdi
gcLLqhvaM8/8ZnjZnAUcgXfK4pXbbO5ftYmAWczIpjvPgJuxA3AMl6pwNS488p+ne/fty6Yp15U2
GzpjMQ+umipJgnDtBtHHkAtqTZlj+AdXh+iDHtOEYV0N8jABTtvNiH+drQHbdrks7a4c7jMj7/Sv
OfLcps5rhmnu8vTrkLYhT+e2M7TGa7PagszlVO8hPYUfccLEZxaVN5+VrZuCUw+np2WYG6uZd4YV
4WsWiYWlToYITFgyiLRgxJNFDSyYOvfT6Ud7M/vSnsGqsiSbs2N2Vp+xrWHzqn1mjBoi5vdknMVe
tbV2ebqV3z306muhGdPihXIrySy/fp1x7/sRNww8Vpn416JRXMsXSZF6rRYZ4mqSdb1Lxo7b3yVZ
eoIfBsVljK6G0m0fiAYJKq4mA3kzu220O/3bjvUAvlrFWMM16LirHreNtNfsHOkfxh/9qjepPM9F
Gp7ZPb6ZLmydiXnZAtGELdb+3ajztSC1ZkRjETci3HDY2ftoTuCAl1VHTgRiJeC+WYAWVBFPd/oR
xfIMq+6XHOEdXsEyY6vVZMEVQSIKH0MhSiJjh+3J9+AGw2MuDOu6S7lNhPoNJzUAW/HI8FQPzdAh
Y04aeMgzsdAl0OwzK/LyBb/5TZZg5sSrKdV6MglwfTkJ+aIwIguo5bLUOSZwyQC7hHUsuYAgNV74
fkOcOpyy3USSrH9mPnszh/JSbFZpjqS4zuV661GnrqWNzjIqiWG+L+mNjZ1MyWXn6urXjA+J4TmL
M1+4eNuqaVm6RZHBNMVyCn89i9qdPmpkViABcMxnWd/lRXvrQr7GbLSxTUqP0ibiLtiikriO532f
J5em86NvlNcMIWj6lmvU+f70CDnym2wCGSxmOcry1IFe/6ZQIfxGEDp5Vm12N8nQGHdNKaqHGb0R
9tC5vncmJMunG3071zEkFYQAtkemjp32daMTtLXOtUkKyRsHXtQvwsDkWGY7VrXsr66WNpO3STAF
SyYwImvV59kg886dYVBYMdwZM4u7HZeY+UJVsy78NHJvZkS+V6ef7+0IXxqlSka1g6XDXJ7/xS5a
SIDXQG0mSIL0Ihc+8VUw43BJpxLzSZbD/vPJGDU3qcJc0xrlfGbafbtu0S4YBgzSnFmhbbz+AVyQ
WHGbRLOn153PldcAHsopms9DnRpnmno7i/7O9bBRYyw9vK6flXG5bMXmCW6k5f+ALRI95Z35+XSH
vm2EO1AKO3x+lmm6avUWS39yY9RNkzfNQvwkb9P8HuUiOTNW3g5LWmHvj+KNYht7u9e9NkxhDUg/
niB91uml3cgStJSImKmhHnKDMCn3Ly9By7qoA35cVgjXWbfozlPBHR2WH1fgkK4r7dYYeuvMbHes
95hzlkMWtni20qvn0oO6M0v4YuQQjp6IrWo7I8vd//V3xA4dxz6ptgL1yetWUKNHA+T4icgpdixZ
E9vXQG3GM8PtyDsSLBwIWLD5wwZYfVqLOJuamsv20IAMWRSVfZlpfvVeyjD0hE5M5umnevslSeFS
iqauCBjdkKtt0ph0cRZZtJdhQL4yY7JoNzX0CGeTwd08szIeezhXAvrgLbHJdlfDvElbas2NhmjL
b0MvDvVDrAe/uI19YPTkZ0b7kVHBaYrzwzJJLcvS6/clAre2q4n8wQpZMScl7ugRqXUXf7n/lm9J
gIhBmom69nUrBTYcEiUt7itl8JMABtR1kfm5ZTY6/J2GuHzgVEpZdj3Ita6u8Q0Ak+67Kn9fDRDI
BopcNyAOz0xGR4YEo8GE8ckSblMYfP1ImksovevrHdkAonzgatTcaY5WfhgBr5x5R8bSPa/3SktF
+z9tGa/bmmVoBK7DYbsqneCmr8u05iZyJmCR+c9/Z7ZNb+8R0kN47FU95+ygyrE9VDh1Gs+cmkIR
AALse9NaRU987GC07ZaMARfAVV6P+cdBy8ufNUh1g6zVbHK8bC4APp9+N7+LLOvHgO/D52OwA3L0
dZfVIZEbWtF71hQQshuazW03tu2nCV/ZDr66QmPqa/Emk8CajSbyMdbI8m8MxaUzoei41Myc1VYH
MY8Lu6vGBi9FdQgMtrglwm1S+IR1pqkjH/KyxWOT4y4zu7Ua9VNbFpbNTO5VaQUAG2QbTrZAK2+I
px42ZWhW9pl56miLXCQQVSt0BsxqoFhALWSfINmQFEsuI9PGSq4CcK/QJ8Utt9Xhw+l3emT6QIej
c6vD/oiruvX0MTcuL3zCIKKKwnPVQkky7PjMyDnyWOSNcW/k/l7/1fLnL3ZSbSp9pNISEygMES8e
0u6qSuKaFE+sq1ozd2faOzZSmfBdAFLUXenN1UjNYiO2jaIl15X03U0wVd1+DoycHMG4+DhVqfY1
M0kmRC5qcttf4wRxO/Y/Z757cey5uXAkpZ6NOVu4pfdfPLfeO7ADa0IBJ9kRz2AiJLwZMXwAG3X7
xX9O6p5d2HgPRx1/HmxAXUNqi9QCmr5w0I8TrnUbgHmiktuGe07o3ZmTw5FpcLlw0jk7IHu2fk9d
L37ixClFTwpt8EoXPxgMelgDQJnEAx7Q4ftfH2wMbr5eZbKpdVejWxG2RIg0OBk9hIsSFiW+7tEK
9n+jFb5bl9s8/N7rFRFRqzsbZT5SKi4JeoLaeVWqPjwzxJYPYzUXMhFi4eK8ZXGRvpobItz5Q2mq
wYMvnT9ARTedLRfyKItjZyBwoO6z99VIsOmW6xN1phqx7CDeNM4unf2FNExrfTIZI0uOaUFHUpaY
L6cyym7SoI63wexjjE3hGHailN9O9+vRkeJwVapTPbTFIih4OZgrZeCuUyR3ZG3yXHeusdV12A+E
Sme70y0tn8Wbx3vR0mq6aKhJguehpbwnQjWf4hSTdzqc2aYdfx7J+dXC9WqvV7OM+DSqu+hnMouM
8TroEIwCRyBJwCFl7G88kQsrU2c8cse5Gi1x4ncV7KMRd2Ui9lOh02Cjl2ee6Fi/LYVOVOBLfX29
8awcOAjSakZPDgOKnwkZWFJCsjj9LMf67WUrqyUjIV2gEib0oYwj2IcOYK6HzHZ6kqUP9Pt0W0fq
yBS+lpoqY07Rd6uOG4Sc9DhA0p9P3eAF0u0BzOQNzJcgc5+HWomr0XTrT2Opp49GYmk3fttF1zIj
JvfMF3/8tziS4Y9TC7LZalj2NjtwTTaYJQxBkJY2RrtMD59HgbEltPNfYMm9vIuCq6hF3mePUbBf
0t9O98jRd0yJR7EtcRGurA4XceeH+jiPwDBUVV5YvWgxhDTZmfOZWKbi9SfIRZSwl30WZexVvzul
xL1S0OVknhOWmQXJu4Rt5x3LZON6hm+3V1FD+l2MyeOb5rbZ1heOSz6iqL5C8hDnttDHBt3L37Na
0CVxeViphsFzfZfslpoO4AKiBHZkn6sfHOthqZjVqakbqBJWPZwk7Ci4uxg8MeE4GHxQHiB9gzNz
3LH1g/VgqSRyULSU+Xo2rbvB7a0hHLyY7fbCcc/QhQ7LZdE7qSdZ7vUqLW/0qaG+RDZXkfyNccTF
jEHtlr0fK8nr9rlkDZw5sAavCHF0Vn1cQ8vM6venR+ux18bsiuaZcxayMvW6lTpxy5yo0NFTXS4A
ZSt8uIGZuA8TnLL+TJcebQy5Gyd9k9jIdT2y73GIDtxSkPaVx/vZLVDoh45xGWKTPdN7RyryzADo
vajO8T+5vlIyKvjzrUsdpl74XalhBZGHcU37OPXKuhbFCHR8RPB9B2si/I4+mpyWoEelc4l1RHsm
vt7VKbHM3F6f7vFjWwNGySJqcCjOm6v3WiWVPia9TnKzoWOmAiW20YfWeSANJ7uwwSJtsBZYH083
emyfu2xyIYRKji7ry8wg6CIjyZilpyKNdiRlwtopkOzb1md0w0+nGzv2fTr0OdchbPGh1r4eU0bR
2SPUwoFad2dcmZXbogq3ujNr6bFHogOZAg3+acvV9znl4UA0MkcWvKftc2ZYyUe/aIMtkI/qahR6
/3eeygTbxGWGg7BvGdwv9uG9SCwni3hvmCCJ6Mizh7nt6w+nu+7oEubYxnJfiMRAydXoiOREZqXO
xUjgJsEHRN04xMsQKrWAjo1THzqaOzdXuVa3BDZJwsh8s9kofRB/p3sRcgAGJY+Z/n39uNxR9nGB
TIpQLC2gKFuHV1hCRbjL7ESEG+KXksfTz3502Dg21Wfq+ehVVisI9MGud1DjeMOglAcEQ3oaEb/7
060cm4N4IsSEFrU/asKvnwuNq+EOkRg9388E0RWjuuJKqr3U22Q8MwcdW0FcpF8LhRnR61oIStCt
rVkimTw3MEm+It/x0Xfa/GKsA22XMQouAy0aPuWGb/6NrqT+rC81YjYicvUFlrrTUKXW2AGaY/QU
FaW5zbJcnjmZHnthFHgoznFWhJy4+gLnlMCqPgWDXjfY4jI4A+ZmMEDrnOnH4+2ggnYQGEkUYa9f
GZB6A+PXhN0eXiNeKTUd7Anm4OmBca6V1fcdBAUM1YBWdLsVO1fP0p2YgdCdbuXY7M8VMQcApFK8
mtWbqQLGfS0pOFjSH267CJfybugExW5d1QD2pkzzfLhGZ8RER+stOPcFTTvcjK7HIhlQQatjQPYg
g+lYyiEZPPjt1DyyBNgXfj/2lw1a28NcxP09jE9OzHP15fSzH53cFFtLSlkUz6hpvX6RchYNXkK+
vRSq5T4Vqj/0tl5+jRvQotOcyx+6MZufc0M12zFtAPIFcWs9BCmsiNM/5djLfvlLVtNsnMOUSMKZ
g5hddtciD419rOrqzMs+0goKfVZAajfcpqy3cOCAQbNaBcciQpPDDQi3GUBQWoozb/dIO5w1OPWw
sWLXs75mLzNhlFnTLumgTXYzxqRp1lyonemzZSu4OnFwpQ5rfNER2m9agW9V5UGYEodXhcY7cLfh
Xhli3CZGjmXLn+qrGbAc1MyQ2KmkLPUz7R/5dF61v/pAcz2Hfgdl05Ouhmm4t6fvWZbkhxohFle+
gYWJFWHL4fRIObJeoEei0It7YNFmrVqtQ3hSYUBanRKd/pBxgN05ZNh+cMAt/Y2WqEOy1efSjQHz
+usA0j0HqTujvWrc6bqSXbWbsbZ90M323Mp0ZMAgSXJZAFlqXeShr5uKoJ0OfuRCs0bHtxkde9gC
fPO90w+0zGXrAcOJGzmLTQmMQtzrVtza8mugTACdKwfJmLKb8FktkayHHsqvugnyPMnPrBVHhFBs
0V40ujrQ2EkT2q3C0tKlCfCbJAwJipdGu5sjwpC3RSZh83V49aTmNDgy3FEcFMlMT+AWr11ScorI
rbaBDJrvp3vjaJ8rfZE0srHn2Pq6N5p0cLjxwS6ejouiMkmDXYR25szzG+rtgOVMgdqHUyOyBA6u
r9vRcWPDDqQ+nWuzM1xgha0+zSYBImL+bE75lsiiOjlYvctFZA6I5GPhkPniNSJUiKw7P78LtCUd
u4WTql3Us2itjx2m2OCeOSi/HbsZYkxX99Le9MQO6FdVpsJ2M7mja18GphGX+6iuHWD/kOFgFSWV
+uJDG6k3We2TA9eC/79O/HCcLoBoTJRg2sYIbrIwJAeQ3zCNcHYmYIZZrU3JIfMRrGHoJTMUOvuI
SAegd7kgpoIGHVEjCNatXUgoYkgjPJuEsbk7NfnBzUTy8+NQzKQ2kghK+6NbKYDsPYiXnTvUfnuV
wCLHuIqDJee2KNF8/isY9zYG74qNQJcMGPU6eKlepZLic10Dzr3ILRMubyOogUKZii0HXz6wwI3U
pnbek5C3JFWrEOQRjwSFtR9i55CG2ZBdGWXlDp4kfSWG3LJEmXcmFln8xRAhwELKEoimDbgp7bQk
2taUG7SFmxIN29m2gY8YGmzKp8Xqg+k2rugqkdjACtxmfmdYw1QvBl0QqBwytQqaRkTBj7/rYHuO
jOjZoFaE+crsq9ui0spPFjx9sAFOfVVO2Cz4r0VlsU2H0PyQU3lK8BNMZNRqPZszYFjdDOvNt2C8
BRNcTAQIUD+twIz769ToggUE0jTvGyuSEBAJvCDRteUq/5B2wM+2me+TKQVkhq7yZ+BDTTTqz9iC
gbSBQTPv8DCGmPxDFppL6nYxlNTWIHCa+I20ugH0kBn7DBtF5vlmh7HWBETKBw43i+oFPrYt4RIO
uDRXL7t7w8m1JwDO/SfoCuAunEGk3bXb5fa3iSH8lRjP4b4WeUlG1Zxx8a8POHq1Wrf3SR8PH3WZ
gYyLZT1cOYWLowZhEyZnEcA1VsiOszFizAdY7NtGaRdDpEjc6Fy3tTbxZJhgpdsW8/sAUo1Utl43
gfNJ4lk1AicPvVZrvyC2D9A7Bf6g/QAxQ+30PJ3eM2emajfnc/ZsZfDkNnlArWtLPTf8EkO/vDSj
KPsJMC16IPCrj+/9wJHPRIDE+J4Rg5ErFoah7rnSJCCycDOU0ZlqTSJ8gwYeWuZMDcGR1hQ95z2J
hmhUBr94GI1ZI8EeJhIhXiqqfwA7hGydpAS8bHyn7L+0UTiUF1XrZsnOiQPrOdTSoT8Iw/aNLRd4
5n0CtRlojD+G+xARkwYFSM3NJpQTXym4rqzbyQR0586pSSViMM/qPglSMqU1nx8SgcQKNikvLd1o
ahI/as5Vd9DG+28BXF5tS/AReFfLTeRzhHsC8LJTzgNDgPwxb0T9U+8QqAn3UmlJq3sRlD0DFJYG
Iq1pZnKb+biDLbnVRbft4TWJrUs2K57HOM0vlYywr8NYI2axrrsy2NS20QK0GivyRY0gTpt3nWZw
dQ9HrZMeBvq8hCHE505OljZY22iulQ3yOqw7fn9PrGbVgEP1OCfln4xBb9Sm64HOHSZV83UaeujC
FiUPDAY4kKl6A/K3Sz2uVHDtRKRHoaZT5hJu6FofCOysSI1MZyAl0wCOfDOHCZijrGtgePponqcN
1AEXx0UtNHzARTIcRrvGyJlXvj1fZTB2RQxCeFBorDurcSAGaiOIl+Yb2sR8hAetDTNhzCDyIi19
LMbEJR+WTHSjCbf/K6/wNbpI0zziffI7Spfqg1W08UfLqDWqoZVqdnZkp1dxBWM+EDB7DIe8wLpy
jMcpFDF/rJr60fHzkhGVFlp+Zqv2puZHfo/BTR/yKyqaSJfM10tfgKK0z0fgCrEdfKC7MmRlkC2T
muzOoidG3cjririG5AfLVLLtYlAoBQJoEGpMNmXXPP5e8v+SQfq+/Jl/aOufP1uiZtb5MmT8ECZE
rGMQtv+4jb7XRVP8atd/a2nv33+t+cfvPw5+Ft7X9uur/7PLWxiT77qf9fT+Z9Ol7T/+9z9DhJa/
+f/6h3+QIMN/5eNU/vzv//pedChD+K8FVEFfOpyXatv/7I/+V+rMH8WvP9rw5x/bIg+K9b/+T3+0
cP+kdIdem//xT6Rf//JHC/EnJ350bpSmOXQ4SxEjx0sT/vd/mX8uwi0uOsUyny3G6n/7ozXrT9QS
6N/RmTsuu6O/5I9GZcGQ+c8e1tVRQiKCM7hhoRJms499PaQgOwo7rsu9bVMZAAs3BbeK+HcTkttc
5SiFND3ZUJFL0t2g5nC8Go2x/hTKLmqIJjSKaqs6zZXbeSKTwBsw5MWcBq10gc+iLCCPboIznqgi
+zARt6A2cNorcLLNFD0ZKVs5QJDZOC2ZEWHmkZDh/8qthNRUzJLyY+PooPy60OluW7Pwi+2sm7N5
0bE/NA+OLCbg4WPrGFx5s2vzRtaopypyVHbZ9Y2Ynl2nrqYrMbUcqNANBbZXRUJeGKJgeu6t0Sbo
INYQgKJR97/AmZqZ8cIOsktcZuCJ5rkGeatHRYDOyQKghTXHim4VW7x8YxsgTTezmGZt07Of+YbH
xPmiA2DWtyMIF+hGRDc/AfuKPlV1B+AtGFV7ByqjBHWqUvGLpdYX8LBrvF3/l70zaY4bybb0X2l7
e5RhHhbdCyAGkkFSnMRpAxNJCXDMDsf86/tDKPs9KVIlWb7e9KKtyqqsspSJiADg7vfec74T2LV7
Pk4rha8WdXGT1gYkFQtQtc/emJhiu9gAo7bJCM84FLUgapGE+eZBZFMLJd0QmL9dS7LZ2F2+3I9C
uHpUMfzYLSNZ9tux5ctsDIMg9y1ds97fc4xo94IUlldFnwtKjlt5N27soijvXVNsJKQ2qqe+DZqw
UGPeA4NtbA2wVZF9Aebe3tVk0rMsi86tIwAhA4yGxbMuK2tY+j0wosSOejIGTNhocGYiGJctrHlg
gOXelK6B+oLIzuxuaofOvVtYusWZGPRBnc+9BgRC9RlAs9I283Sb9EuAENqYa2NbBu2RBjVURqQa
lbeRy4mRZHKQj1DUXbrMW2Tui7bXHKF3lzn66O5SuJlW7gCd0SViK9WJFjStSl7A/tWeZeFp2Zs/
E8G4TfkckgyEoMlCBpQSWIaRD4RAZBYJtOVkAyKrpLXUW4SWnJlKC0rN5ZylgQlp2ZIBohIk2lvZ
tFN7ppVjPe+8IYOINzSDAFa7wFXSHup6dJ1dYjTEis4zEcUXbT4Sa0Q8yLRLBeNBdmjoNJeiYfe7
gx+t+s8OsJeVw93N40spsrKJIK524qFg/8yg6cTqYhq9oTwI0ZkDxOIi4BjYBd14LkcwvrtmqXpa
NaSjxM+dCUf3G59bq/fBvNbLigfI2aEoMZgmAeNrbp1xANbFFMcUu1TiB99O84gOsyEuXZwbmd+Q
mFGn/bIpXc5W106LrPZTUbUc+FM2XYswE/LvkKLSQ9qn1MffoLcwqbFzUUGydkq9iPQ8UyRliLIA
jzS4qbHNHaiuZ5PV6dk+gCdTR8R1TO0VRnQo8/CBm/LaJNkdMlVidOZHnVVwgUs97rubwBCOHvVA
sxAsSab32440aPLBdbImIih9endea7Dpt021/r+mVecCIpAtic3FA5edjXqr6mvTYOU5m1gsSK4i
T4iw7a4STmTyHMUXYJkGf18tzQjBDCScDcfFAISZC0YZtPdTOjm1som4KZhJ2fd21udUYcJGS6Wm
2X+EbMLH4e7zN1WwTS44qw1yQ6JU9gK+qf0m1wylOZ/w7lZqrp/0cb16qdCnbrR0aOdwIt3I4hUr
W5D/dtzgyhF0QTeDC4+eZ6jLuRO2JMgk9otiZ2tT98l0OoP4oqUhLWtY9I/Gdmp5Vs5507J+ZyvI
cvQIMTeJsspnfteQ2ocwMIyR3zodUteZgp36bV5jsjJ8fAHFWE0eVGUom5cVnOuTbyjEOQ6HAfCW
Jo8PTFNeUmBzE8KguIEuSsINIRTNMr8EMJwH2KkuUYi8v5ONhYvDKNCZpWF0aFFznJu9TilRwKER
5y2kUcR0VTw9jroNDpP4ofyh6bD87EenHYljbcE/EstYY2m0yPh8ZgSeU+vjGGJmGbbCoLItq76+
7KF1mmFXUfRHHJE6PUr1cvhcGr71VYx2rm9cnBV3A50UUJsTlMEoiXv9IU0d55yywJG7pNbi4Mw2
VHw1IJH+aPuC5CkKAiJ6oEapCrJhBjuUYBHKjdoiatesXag4RjCX1S6FrE0Qew/ujcaR9VAnRUsC
oWVShFU0Q83Irsr2smxiUUeAs+Zb5ju2ve9E0GPql3HOWkQ8urcxJsuqDjJeafHFpJsPksvnoVtW
TrqjEWEeGIMPIwI70KsRua5Erusa+I7GEOrWLyb3KcNLl9JIEf4hDqqBZA+j0V+9ZdJZzNopeTVZ
y7nfU8sJuBmlS3hlsMYduFZXPCwUW5euLv1sp7VZ+9JZfnI1BqNB1nAR59cSv85T05XjE1Wf+azp
OJnJWzHJRXHh1R25QWw3sid7BvrhILdgmMvPRidx61pGbrHH+KWnCOUiXaZFSCm1vT1rukYo7JDp
tDU86bK2NeacbJuldIxN7mZApaSJ/8nEr6bvptEdbgevUg90Nqj8OACtyQz0OUhF90dAbpwe2zMd
ULkZJZVke2vw/VAm6dBkIsMkZK6f1nguCuT2rjPj+i0ns6vapO7kszFbFhzLYJDo8BqQLBnPlUdG
eGcI48keq/a9wNpSk9ZlixuMRlq+T7qaWf1Qi+kOxIz+ZhJw87kQUNs2OHwkB/dJQKb3g8W0iN0w
6uuaQc7VqGQKoIqxtyItxmlffaEHb0vvFA8mkSAHAuSsxzoo+nyzavWod03ChspCAINo6gl8vMk/
WO7cgFIlxMZkP1HyZXLjk3PKTUZ8cFa3+prY65uk1ZjrxkHU3qDehedRMZlQNckmrhpyegoCdYgr
9G05b+EPFnXo6d10r4miMSOLFsGw0ewV6msOtk0R2yRfHadP5guAyOlLlWAWDDVPNweqFA3gkzUj
XILF5cKTAY2YvisKSxEC8LFvunHSefRJPh3DQJN5TqTpBAPOGOwMhHaC4HI7EWNehwub0UUNG70K
p7FZQLTqpD8bsoltPFvEX9QN0LddIXllI33dTsGXORC+F7caX4QDHLHPTIsQjkBDKt8uc+bv21HS
xtI80GY7guynGHUMDeCdgycq31hOU1xpSVXnO8Ouxzub4I5iO+d5THhRkCryxuBjkproKskpRABo
ZK9NnjUtsb7BaYa9hk9jom7WVqTjlGjlZw5+46eKY8EQqrybr+ghtjZQa0vwx2ILBtmcSquM5LBU
xU6RSeSEaYlOnBymsfoCLFaW53ZvjXID4dUnIQXLyGsTT/ZjVme9hho2q0jL4xftN5Nv0V9MK6y1
ZVLkY6To//gsZdP8Nev68RrrG16wwhXzXe0U6t0qgor2aD0Nz1jD2D7gNJQ0TALhEUPu0N+MhGsC
KJ2A7dYbT7nlDUBa8e4jA3kx/AzWm+LMYG8Aw63n7ETPmu0UM+shMlza5qHmrHmbMAuh6VTKGFIi
w8eVBCnd20Sl3os5DwOHLsJhP/SUKSsq72H5bJD+8nlRyWhv4tbJ0lBPlU78Rtw2H7nw+mLLIYpN
KBjqfB1bJb5Fa6u3hlD4+fyalV5RhaC/begLhnDjreNU5V3Ss62BR9UHO6Q8ya8ntDAZF09lynmN
bl3oz+UKa0gS+72ZnLoPE0wTzx3NEsJQMqN5H7uW1tUoc8j3bWfWy7Zlg6PjQSblmu0IJpIgvKas
orgFqBv6jq491TAtXJqPKn1rg3J4nZcxufE7+pq3Dkb3AUTEOLqgDmvuaK8HPcd1YHa3M/b+elOI
qjHY3VZkrgOu9xJ8fgUEoXf1C+X4A/kA1QQeq7eWtt8gsEluV4mPE444TbPIGMfsHcysTlbuDP8/
CCY32RTQzy87rWddUfk4kUUxW+NVh6qt2NFdVfeZO4t3HCYUJTMw6Ue3aXvkipmE7zhpGqRfmzWq
b03Gan2X36u6iBdo2GwVIY3j/CkDap2Qz8CjQzsjDW7tKoA5yYTgpSQdQEWMZQxnb3b+8OLBGIZg
V0sozIuWCAj6koOLlAuNZa+x0jfSexvieUXvWBEdXgfqnGN3X0olxJuWWhlRfQFkyXxF6UHN92mh
eNiWIWBSEfKXq7uSru8r5Q3k68of+09Oa6vnIMsKGKtEPmb9M/a1pGMboHwLYwfmbqjZSEnyKXA/
6wRRvenBYBHhqITzvJh+siYhmDz280Qk5i5BoH/X0toiZYvjztU8luW3BfDn0zQky5s3qSIGOqyr
r33qyHHHg1VeEOQ+daEsBjqkfha3CL1AGmTRqPThGUhX/YopwsEVzckPHqyR9v7ON2A8ha1TFJya
J7ZbZnGV+5nQ0Ha8DjLPbaKsKQKIg2TAKmzVHEURnKYk0gvN+KAOIxJgASGd3aaLoM9k1oOzLmDl
sEurhfNgKVz+AjlOCaWnWRjXU1rNJQeGrn6ynZ7TemPEpI6hL0zeVT4Y7d5e4085FJsmya0xv3Hc
QzPdxnlXL/f2SDUVBklHA7dwu5YnxJwVvDWW7SpqxcKLm7pNrNjdPKM/sKmCWZWLn4aiZwa08SUH
xW1JVH18FSwVCEiZd7Z/hxNGrX+IJuHLtNIPvQ3JbRojImD8BTj91q/jLfCrxHwSziRuEpwKJlmp
Tt6V31VJ/6ij9m/7ZD+2yf7Xb/tu/y921JjT/fuOWvSl/NrWJz04/o6/mmjuvxDaraCUVXTsWis6
6ztk0P+XjTUKiAlHa5qzGOL/s4lmWP/SfebaaN11b1UN8I/7CzJo/Au+GRpqPLOrS5e8vv8byCD8
CxM3MaNzFOIoEE9aaHWujBhb7AZxZXVGesdykNY4bMnSnHc//CY339ty/6Pqy5taVJ36n/9xOnD+
fiUuxK+BT9o+GWt3xpj5cVVsigrEcpRKhxOCTbDqrvT0N/AcEL1/f8FThdd6wbV9CT0RigpNyZ+7
g0tP/J8dZJuUVvye4BCaHRnsxG8zEjNaQqItQpeqh4YEJ6TH31/7dM57vDZjdZTmgcXPe/Kzxszq
6tTlDKwL2tuqsVuiagygPRsOcUnxh5/2V1dbLRhY6JA+GqeAi4m00cpu6k1jkKPxxLimEptk9IEn
jk0vh5vff7df/a54g/hqmI9hh5w08lk9yWIr6k3rZeWe1DFt0+Xes51nznlce2XkQ7++yU3+4/fX
XR+Q/+r2egiTGB24GAnRtxgu//vn+zm4Tt7kYNQGdwUMShmxhJE25lrvcVsQrqEtf8Ji/uqK6Od4
jLDSYiuk/f2jqtSsfNX6TDTJdeZw4ncc84LSHQ5OY6b3hr4sG5PD/x8IGe7RTv3TF0VhicKExjr/
SX/95OGBY1LbU27uSPyjAp+ndqHlYJtU5v1apI/QgK7SY+XuHat4o0vd83Qt7clWocofjxW/dNz5
btbMgs19bQkYmHM+O8c+AfN+fLCcvugfkHpTX1oKvlSUg/h7G1tknsD7TftGI1FoIrpHGeVnu6CE
DRnLQtJXakrItzzicd2Jse5mpkH8ySZq4y4lxHfCGJhViJAyR0eMABJhW5D8fKGZNYEOeVbQN9aF
R2lS2Iszb6dWwfRfcg+6tIYeEhvvkXfsf4cfT0cSsvkdi+yVQT4bUT1n2bAnYJG819Qi3TXCiA7Q
N2OEjAVpGMuPDhrdc9ZqZMgLQ+R3Dqw/93YIGmc32q2saAK6qFjTcQFCLcnk2RQEudKrhX3cEYeF
EW0vyIsbCGYtK8noENPlTiu85XWoHZFGDEUwaqDWsV7qAZ/cLo21wglJFc5fE9dlkWmh55mbQFbG
57Ex0LYESrk+icMupQ7oaGltlTmQ04Cgvbt25smkMFDg4fXF7b6maugoSP0g++BAxqFSxoo8QUwX
7gVoC7B3GWFp9qOVJhVlxZTk1XkZKKjcizaq+SWrBX7UcfWTPAdWCjErpFj3ymvnGDBAs4l+9Dab
VJU+UoeTXRyyV8TxZuqapLnFUqFrh1lmhUNoUw9gPSZ0zs7lM0Ci0VsDJtL0eqhB7JNaVfXA7685
ytnyU24OVFKlXdvZLu0gB3CARzpFSNnkjqyDFQf8zaxjALjTmRmnF6U+zjbBHgNhSgr9TI2VjOBM
jygAPSsTmmSNoz1zOuvmKtQnrWOompLWUIuNPwNVfjETUcyXDEzM4nKUlhr3XTYM8kPWgnZ4lE45
LngKnG6wKm4Q9+XasGORvOso7Y17259ia+cXgt572EjNczbMS0hoW3TaXWET6EwmTY7L8QsvGKdi
CAxmspk9QOdh2dXet76wTRmCG8mDaDaWkfcx8HsySDqiGaLEHYeH0pPdEuqJhbDJ4phNhoJrz8/p
EIwP8zQ5GdOAMoaa3yypH4q40u4TfxyfG0vIu54kXVLeFoXGvA2GhuqyyOOrwmvdFwu6475cDCen
DiF8JZw1OAPhVAb2td6QXU0Pd0K7YS8tOWsljtn0EtRRzeuXzcZ9CqPtc2kV87uG/PNL0ObFC2TM
8V2awdSHks+E7ooO1U1Spfpbq/zgI5/JsBnN2BkivWj7bod6Z/AQxswxs7PS1W5dmZL9W3uO9Z4g
ejWp9Sv7niYMuhM9Rc25KWtPPqDaQCZSEAxshrHK82+WmTqkc9i+88XrKNGgomu1okWmz+WrFEym
EJ44satX54NdZS9GPy78E7F8fdBITJpQuiQqbPM6RtOWEqUR5RWV+hLIOo1kn9M/Kp0s1qK1L/gI
2MmYI7fjv4i9A1gD+b8pH3PSbRR6m4LQ8kGaqA3Syq3IFUkWImA1BDJ6qFnEeoS+mXPjgtI01HYG
UX4x0k/g5pA/8IBuia5NTNBUzwl/cJ4bH/cfEhqPUV4bazEPuwy8u04kE519X8Y879hLXtVAsu1W
z8H27uysTvrQ9VKt2zoWKpuwJE6iPsTZTMOftlpchqOGMowmRzJfxdQN9J1NL7lTCGuWsORrnaPE
aNJPAsHAuKXbrsXZxmOtIc4jKc35hrqW1rRlMBG8mMreXMLFBgx1YddkYO6VOQbubuJti5nTN2Sz
tpppkS4kC3FlEW0bP7SqqpedWxlkiuUZFeY9QRx0aCvJpIo/PrOgliNqpo2dje0cadKdCowu1K/b
EYWJom9ANzz5GjRDEnxOwDwkl1pa+fEZ3T+z3dmk11oHMmYXmp4EC6Ufhq2GFmw97YrQE749nxtS
NsFmsuZR3uRN19gH1lxP8CKiImCj7oPyLM811bwHc5Nfaqxr2jbmLEjuIgE6enWY7aa0r/hey/Ks
en/Swy6Jk5n9xHZEd5dncW9+At+fqG1hjm721k6lroVxK3zKZa7sXUotEOhDktGSyZtbmYNBNrFv
qyZU/eyMpAEMFnPlQZWCiN5R3KNeYibcsPQRaDOYn/ECqW8p+XV3I0PQQ+e1xAf1taZ9KNmrM8On
3qXpVqfZPptoF0XG7K5vni1UEaJqIQrHdLnULncccpMCP2kPtc+cKjSMsqbrszCcQl8jJ7WntQKk
Gaa49z74soGmnxAhZIhOc7ZT6XQvjI3sR+FWcRppFJLvaq5q1h+h5NuYspdv80BJEr4TIynPEh3R
4m6cqvjRLWZwa2GdxH6/G7N4ekaESpVv0DE+WFmPqEPp41KcN3raqE/zUiwXbP9rhGLsxthamOr3
lwHNquVqzCrDuLem1H9UjKDpJ8HSXbZ0zggLpGs0mFt7ydxug/xorO8H+kP++WKDPSMQGi8XdbLh
lRfkgg3lVc2cB3mNBFT9JNpkcZ9ZvIl4zbW6J6C5iX2ScKbA+0iwaT3LpQu+0MbVrplbV9zJzsWU
gobxmbgnlxh6Qh+Z6rcEpmxTx62tXZfU9MAmd+oQr+alj/2a5GcR1WxMS2RpHUP4HPNxc2azysOl
4PUZw6VgLsxr4k9DpFw4nlFSD8krjOv5SlCJcWMHTj+h5aTaq9m45pUqDNol0kltmvOQBEldQUX0
YS+luqzztDSvJFZazPN26mk71+mmMtJKYDdPo9Z32o74Ost9m/w5qPaeRnfrLJbcnH3XL0sQarR3
uwuFPy+/mIhEAcJMGla8S/NZJTuts7E8KbSHzkG25Mw/CIcB+WWbT0N60AVKUwKw3LixtqQSErWb
pRwlVtEuL0ZXa5RFSDgzkiEMKexnmIFEQ5ZTRwIkriJiPmedCcd2pFmUclJTyQVNUc+KuiBt3jxj
mT2Y0ObMiTSYr8iw8dttG7MVcdIp82BnjPOcbjDZswxnkxAG0tLemknN7uLe/RhdYUiUc8TZmREe
uST+lpEs0e5Nd+Kd1EVKfFAZWBgQQubLqf8eMHovtsjEukcU2/WbRuuNr0Pbtg1NHdnw2sbTv9RM
mZeLSnWeAFqUmt+GqRDXHSrAFzRg5d2SIhcb7wSJBfXG1MC9kOwrqJ26sXN2THvn/QI7UTvzMpVe
VyLPXlG8VE/oQ1uP5Curdzc9WW4jGtlEvM4DkZqEkBSpTT/Xaq4neC/fXNiNt4HGVH4X1G37Is2Z
kCc6cixTrt3Z5eViZvOntB1ImGL9pcs+z3lCbDHAnBelbBpqpjEwBxFMF7v90NaEhXE2RjhR1Mr8
gh5keSrg/laRNnviw6dZzUikkib3UHfGq1RKhW4rl/6XPg3kfWAzk4e/ovQz4t6yNXswXm5EWeku
G36rny16TSMAgSa8VhUb2ls6OvJ8aKpgiqZRRx2oUdsniAzy4kuv+oDgQtNhasY4cWCGxl6enlsK
kS1c1nXMph9HbsY6fSPhZJTbgBOjt3WpLsi4OQ7rUPiXN/FxhJfFynqu17les0747HXWx4mMsR8H
0eQqXmeBs9cHpNcLI7901lmhexwbGvbozBH6FcaJZoNVeM37TV7d48ARKJL+2k82Y0hrnUiK43BS
4fx+MrJe3eK0XR664xgT2VMnIsQ/jDfnddKJsJShZ3McgIIMsh6a41i0sYkjOWTpZHsb9zg6Vccx
qjyOVONqnm+L46DVttkZ4TMwfu2/j2KPY1l7ndB2x2FtwIH6Wj+OcI3jOLc6TnZR3da82OvA91i5
///G4H8cLYr/vjO470X19cuP4rrj3/C9Mah5pIXgP1p9gA4dvqNH73tnUDNQytF5sALkcyZ2XToP
f8nrDDJGPP74KqFETOesAM2/OoPev1YHGVm1uh4YNCyAO/0fkeFf/Tn0id9Fh7/o1xlrd+O/2hAO
/Z1V9kcbEuAMBvRTaGvWTQkz+/RKa8f2y1QMwMQ46AwM0pbGZaUs7RtyS816g4STNEHGYEN9EIS5
vYGKK+dzVuCx+oNr5efe0/fPZAAlxNfIv9H88Zl/8Pnik5S6ORFUOM/NPYnWzkszzkWwce04J5Y8
GT8HYxE8M541jOj37aef+5d/XRq+I7/F2ic9bekR7aTR6siuKkR3uySonMsRlFuomUK/6WYjffvn
l1t9RjDjTAJgrBPDrVVOYPeL7Mq3i8zDrNCW7+jJqtfYrylKvNL7+P31fu4hfv96P17vpNeFE8BF
/ZFdETaXgr7Vm3OWSn3vr9XU76+E/vNvzxXfCaejbtN7Prohf7iHqWibel7yK62ouquMgfl5ls7D
H+yvv3pQaE8GYDLXpJ7TiyBIC2BtiCuyVev9PGTGtxZ4Ojo3VZybcSffeulCASFR/A/fbnXwnL41
UI3W8SK9blrdPz+hKl/0CifeVUJSB+qHyrZ2JMQmd/7i+HdodYYDqrYhYgCo3QGmkF743/h1gf/x
iJI3Q+vy5+sHHo4KR+f6ea1vG6qHfTLK9p+/C3iXWWJIflit2iet9dzxuwzN0pXwhfPe67O2pxua
3U55nl6ZTdv9ofN74k09PpwMDGiH0m/moqdYTXPySfx0kit22/rQTo32XOOYual1K771sVK/sJep
/ewSxYUvSFc7JvKFF6E5+9MU4xevCa/j+i8eYRh6J7d3qAZWzTi56vrCiLqmYDxPrFnYB6ST/f5G
/uJKcJXADOjWCnzV19foh9ekbzU6F5hyBrNLntG8ZueTJtKd7xft2e+vdHwZTp5ZjKNAPwBQ4Hs+
9QIiXeVCmXUpdGE8dPyUrx6d9jdq/aW/GGlXPHpxmjVRn5b5l1jrOZrNmBT/4ED+xZtjs9/wTdGA
sfOd/LQTmrqqcY1Ls+nnIsQCMUdN2ttXDX5VUEHLQiR5Uj4uxA6fl4Wt/uAH/sX6DskPnTv7CsMw
e70fP/ze5ZJm3oB2vE5y/8xEeLDLi9TbZPnc7mKjSs7/+Y8O5ZQMAwOpPPS4kzFKH9gpG695STtX
+vjpcqdkYh9Qo+fS659pFEyXLYXVk9B840yLK+upRcPyh+XiVz/6j5/i5CljoY8J1yFNk6bvJ3Oe
E+bnMWdulGe3ZEvrt1U202ivsR92FtGTv/8RfrEVABoE8bcaUKkaTkY6bpWnYlyMS+rT5SLvTOfM
GFCL/+E7/uJNstnaMHnjWFgxKz/f2Q43od40xiVZsN2WnqW5pw7XI1Imuz8wr4/j0pM3aSXkWq7J
CY1J3Ppz//AQeXjJNahSlwilMpc0SuTxoVX7460ymMeH7DfJ1ayr8VyYs7mpbEVJkRFBTdPUkQ8e
Kbx4d6R1PZGytsb+tv4/ZIId19J1oAwTm9kSTpyT586vVKrZznRpNO18ObZqLd+C4sYUo7ufk3S6
S7OS6GmxxOekJfe7up3kOthr/vQCrO/zz78VQFzms8DPOU4ZxskHwZeqUcC5B20W+Sco5HgvhN1v
3cFVe90pxij1ZjxfLmKu2JgKVJ52eobIsDpr2Db/qlH+/XF3fdZOPw592dVAz8D2b/wja+rHGibm
gZq32MXYEq+SUgT3omzMDf3X5K71vJ5Q2XnYLMZo7BDiDI+/fx1+sc8ZjOIAVHO0Zfx3SmfNUrkE
deUdNEuoq9pYvEszieNrR7XapnW86i4QkzgjeyW4sAT5xGVlVTduPf4pvewXz/HxlyDBhx/D+T6i
/OE5zvrJGvCwHGIQ1h+x6zSbxJnO/RJNcjlAj5VeoM4TdCxnltTFt8Boh2e/YahmpNZynuqui4UG
uj+wWftP79j6XJzcKJDNx5rJ5AB5+o4ZwixXncXBMQUCpAAt0aafZxud9dRfyfILuYnFluNWhXR0
iGlCMVzkTN8fIBClEhXzMFOy/WdRd/P92j9KG35RKpG4h48BqCRdOQQHP7/2id1NWj7rB6sn6iK0
vLK5WYRq6TlxCmH0WdzNuOsiAr++pChPQ9+vg/N4qOfbtE1Sa/f7j/P3NX39NA4lIjeRg+iJ0qIo
MlSYjnXwizHft17s0lyc8Aj3U4vTvu6ahzkWmK3tprpeJm+J/huXJ/0SScm6DJ5SkvqOGEQ1mocE
B81uZtbDOKTX880YTGixSD24bftkjZ1SLznalz9sKcdl42+PBxdGbwPHhGrt53shKrvXC884ZJWS
Z7bWCVKHa2/nYeu6JcfceDUmv/1KThRLc66L+HwKinMv85lo8PtsSuy4/7gWoenMj4GIAI4biPuf
P1FRaVPMDP8g6nr5orcGj+oyk36FeNtGBNi5cxoSBgJgLEa++Pub8fcd1gH4vi4m/BRrwubP18ZY
Y+dWkB18o8nuupEuY4XS9+33F/nFcsFVgFUY4DH43U/PTkxHGlMu6UHimfm6yPk+b+aPluSaiMVC
8BU9e1fwWOyZ/QuioSdczw7co5mYMIAz6DZf6s5GTlz58p+hAtf9js+GHxF9E/ZT79R3imO5cFs+
2yq2Optqo7wu7UDs4rV/6leY7wlSqoi5j/+wmP8sHlmvC96WwyyJDeTF/g3jkeMgSKtSu/Dd3C82
U+23XdSsfqRt2teNWDE7aKlNohv/VAIeH6ifXwEK3/W4w4Ge3fX0K/utYRU6zXgBQOQSUxTK+VEQ
/54Zj6pmHs0cQ27LZbrFp+AexrF1do42q512FP5rbX7TIjfE+BJ39x4D/cColtsisNpP4+Dj0R6S
91bvH/oxsy7mjBiqqpFB1CKM3k5WcGvU+qUew4f+/VP29wO6R64hEqD1yMApbn3Uf9iTmIQVLK/e
hUk7/YyswdbfLAyZ962DSnRrmUty+/sL/v3dWS+IyZRFlFLsb5mXbove0nYvJg+lZ9L7cpfn8k9M
lF98K15QJKz4eNay5+QF1UXWLGSmXsCvj2+YUqGygOSToSIwijkcl1S7//23+vtpGD4exl0MvWiZ
3VN1UZWPLeeP9qKbV+yLmoZtkRrujmn1n3An1E3ckh8fRBpXnIPpIXLf+IKnsbeyKvopK9ytueR2
t5OJY9aRQk31pFcutBOfqXgTunG5PJkNi1i4NFprbr3RGiqiR2KXIBCDc7CjKetMH/PFPFPA61OG
9zLttz02pU/GqES5ySrf3RdeMMXnJW6zj75eyq+ooZS8n3FgYpDqm7iJlCysR/Jf8svB6oJ3JRWz
IlJjmy8GbfUu7Ey3G7e2nzrjdsR19t42vVeGDRFhIzMtI7sm6oVxfp/iK9iZTBTyiCGwsw1sRNtR
rYrivUvM5bI0JInilW+1C3ZXpcdsvoi90eMV+Y2nLz7epsbq31kEsMoVy3TIaw9Ns6jHvA37oi++
KSDc5OZYs/u19vCZUrbq31Q1mbeWGJF0p03r4egyDeOt6gxk4xq2kSb0qDG+ZLVrDmQZ6/GrXRpA
W+qqKKxNPOrZocrt/LYv0BmFqCa0BzoDZrqP0VLj+RUV8exLhvkjagGfM+czJ2D9SRz0ITSCjB8P
P2DYNX19nvVBhZ1QakQnmNbnDl9RHKaTG/AEN7MxgGIqOmOPxT5zd0XaPpl9Xw2gmrpR7rI0kXIr
7ThdQtPKgDjMXeYJhtetwJ4E7/2bheD/Qh8K97mtiLjFVpPUftiVFX8Lk+HAjnQxz05odAlWZg0W
/aHW7EVselrAjBr1ApFbwah742lu01NNQaVEyTEzRCaJ3iJRyvLHM6VKi8EQWanapsaVUkeOdOJP
ZTtYaQjKFjdtzvTmxo5LLd232TBedBn6udCYAVpBhxGrpKtp+TxSV4CDYhfLRBQEwogPQ5AX9bZX
abVPtdx/dzJTQPapOp4qZQlm+UFRDY+8BlqNIdLBdxc4req2VoukwVJW+cIBy2xCVp74rXfS9ZZU
idajUF+junBaPrIoThOWgMl6KCsjfU6VnMiTU5P1gc6MFrWTSvuuLQjy2MRdLYhxWWb8DjyWy9q+
wrLO0zk79zgStRefXIpui1BGZlHjFuOh8GXh7AdBEY3fY5D5WTK0gbjAirWamvLMgykNfWYJ445w
QLQ4+fzeuIgE0A4VlRlCZTH2YsyhpTQeLGTsWokINkm9NGjCkHk4oeLh6Q92hjN8n2Qep/QAd361
H7F61eHcOlic4rbkzFSOQVZGDZNShPQwSwgFmbuYJMYGtxg0lnx4c7PB00MIqCnuPwZ23Ci2w13Q
DsmlPerLftAFjiEsXdkjD3LvQiBKik//m70zWY4bybLor7TlHjLMw6I3QIwcRYqiSG1gpEgCcMyO
GV/fB5SymhFSkpb7stpUVabkgcmH9+49t2JfGAfJonkhCS42z/AGYToaCiuq9xrmS9CQk13ii1AT
dz1PSo7hivyQ07JK5zooecj9OiGl8dG0I0xARqq66SrCi2sBZcuVdocjub0P0Ua2l04bDdfWqOtZ
UIdJ3/oGN5LeuuGGt0UFOiSo07LGJzWoiFdQdzDRhAMau5WsDbZQGWgsRGKVq+arNsEQvZekpht+
39hOvmap9H5Uk6qZa3KAXWftVU7unqVTpRj+VJdwhwSBnRfKjEoO3k/lPka1GbMVolL+Y3ZSHUle
7d4YAiKMr/FGquQVpkq+1WAD0W+v7b4J0jTS0Z90VfPFthMHlIqkSuC3uKIMamcFM3RWdwV722rZ
a8M46r4mXYpMDY5TgYk1FexMOq2YLuZcmb8absO0E/U6WhJRzi5HOzBuTkLjMhhM+va+bcFBQU7C
GcvGAWMFYmLi9VO96c87pK4FE09ZXtkG/B3fGb3hm6r1wz0MFP2cO2URcBe74isPoL+OQkf9oieZ
YgRuXvQTsXKFWq5LRDJijbHfq+G2jFBhRk+Liw0KQ+eLx8HW8eeS1kJAFLF+BpJivvc6tmB+6+Hr
9iGnaUg8LA2FmCsrNVqVtKDh6/Q4wAG6saYEwxAaTxbCo3NDFMIKJq4QFrkyx1+Q91bfKL3oj71a
jj9GJ+/stR1jo3M4xX42hfRuFdscLiJSVw0/ygt4CEWj2h0wpAjjz5wheVjh9gzTTZsM6pWKnC7z
Qf3wZDxntOxAViZHsiRqtNlnY658Ll29Zelrs2GXeIb4ppu99kx9Nvyc0VubfFsd7esytLCD1vOM
QY3drnqWCZ7cysRt5GzZ3qM174eZVdJ2IVavZlWtXwaVXeKOWbdHhoofXawrN7O7FYB3wHYocR0k
651MS0xc1nDnDY1trfukd7K9SjnorhZe2q/4rrp2P1maLU8nN4YRjT5zrYA0irfZkONXymZPeOBj
iuxrqvWAoWKYOpcwtrIs6PIqwhw7qq0W2EtmVpADXeKl7ybtjE0LVXyhjBWyn0lh1rasWC4UNIhH
PsD08nmkj1PgBmfFDabZlF3gSMvr99WYFiAV2UhAX00vEZElw7Nl991OY63p/AJBWXcytoaewuc1
QI2YWuleSrNMYHIYEVM6eTTGd1PJ03rFZmgug7rABIaAzu7vU2kn+0FvMJfXOKOLYOw15brI8hrm
ma6nTy7Ns4mQxJEKHYUxB5OjiYE/KIy8u+b0PQtkvEamYEm18h+N3Y/DxnTQfZwPE0KAfUSU9Q5q
UKP5tFtNgwkts37EcxhdtLONyy+RKR60okuvzNxRHkvDi7DxggHNV41SoYFtOxDrgWZmZhtg4ayZ
cDzxxbDb8QJmV0SLi/06i0LX4ukCedEo/lxn6okqHWs+ATcGLiIvrTHdAqX0un04VKisi0Jighos
8MnnGvMPe8KJg8Vn09R6FQVVhn3CV70Q9PvIG4VgCvcnQrSqRcuOWNfjg80Ecqq4o5iO+G7ubm3E
oDir66SinEaPap3Zlrxrak2EK8SpkdhIx46/Jaq0n+xwSIqg6Nn2+OOY6E9m5wxXFr1D148xgkW+
SVz3VR86pE2lgP2Jophy1fWNgjsYhC77aN+aB5Zzcu0q1e+dSGND5BrWXUz/5myKbPcLdqzpy0QZ
9sbQYtPakz9FPYbjl0ekmhpWydptRyLworivTqFISIAWBg0Ac0qnZzABbbVCymzdjE083qDxM5BU
gckp/FkPHfSKahVexjRzho2XY0a7ri0JFxBJIEoTfA4huDFjxp0cNW6FGdARHrEabKzPFfYKFej1
Yll7yHS/cggE/J4rdbtqvdk8B/LUrCsta+Mte3nmlGFocC8TJahfKN7Qz5sQGJ+K8MxQv+vIC8dV
PELMXgum33Or6/ub2VLzei9URJG7Gs3WVWaVzpZJJim2AkX/vI4gPgo/1GOz8M3SDJ8Jbcivq8yB
eWEWdYcs001JMBhm1kmD6ROfb6LkNm71qYbUpziVt5nzVok3ZjZo2lpX03Rmi9t5L1pTV24wopNN
USD3PL7Jy1vtHK2XHm0qz4xszJGticChmxGvTXNofSmyPvtaxfypTcqSbwa90rT3fSwUDMMNQBjY
lNE0B7JN8CZ0/WQ9CeATD22yaMpsh2eyAu/fPLLRxcLqNUNUbNqppfrTVwbPJJvcsluRPufclUpC
WUCx5/xGrXOLbVrPXn1t9ZSk16odRt/QjWrndJPn76M7prdmWxgnbtbFRBDow3Tt5ZK4bxwJ3RYo
oTMga5xrtj9TD5mZ2mm4M/rmpi+FtzUUmWtBAvy63BpSV9YFWy/jHPo+JwRHJGJXJZZ7xnprxpxN
VDLXVnHTduyFRJ/D5KfXUV5Xs+xvCjNC0cVBmpBfd0jbR+T//f2UFdN1zkuVYTBtoXEoY1cWiyOi
tXdMr6j2mklTF8xdVp/SlQkV36PkzNOfEEAxb5vjk8xaXofYbMbzOeJi1lXT9Kjee9RrQov0p3GK
Ut7o0ag2FdgRbrDRhl/AHJVZEDVTekGDOntxZgEf3nNm867ULYweSqIJMAlaWVgncIhA4ivwLYed
dFJX42BVY3Upa+zbOJpqhKQKsDkqit7Y2iujGqGWKJ1lQ1WK1enMVE1YBXkfWukmLEKsSHMW5iur
FtEzRS0Hgwq2JgLKW2W8s6XozK0zqOFLpvX63jImjOEA4ML7pTFxEbfTlOx5CsOa+b2I1rGuj7ee
5NMGEphfulGGt0ASjDecGa6SfQkjzr47p3bHeGV4vX0+pwC6AvZ+wAn7ejIDAheix1g2KOlwiuk2
4nj0HX5jRlYTeNAXA3coBEpzPVc+YzOakZdGnGdwqNrDy5xKpdvISVOyAH3IMFKj8Jx7ULsaLt+6
uW76TPuchdwawB9pjpDdDj1E1EwSm6ppHehBY5lnfmXHOdr7qFPukC/haYlr+t+bwVDzlxQo5E0t
XMG965wEISjmOv4mC5wEm9DF0exZkYDEZGRzFjiCvdo6H4au3yi5VZxYOBfijbQ6dszwFqaGMxKO
EPZ8JttsXC5Wfy4rSwxruxxnL2gRKH43dYnYlKpLlbKsKOVlJCMPVkftorsWqqwuZuZ4BQ1pwmmy
HJXpvpUGXIusHd1yM5TCvQGLJuVGI6Xw62up5r+6ub+WnsR/OiwLAe8X2e4CK+3//hU8VM//c/ss
n57fSueWP/NLOacjgqPAT2UTYRTRzSaFp1/KOd36hFaNbAYUGmg0VP7Q38q5RR9nsxfXLcQxaOvo
A//tqTU/udgLAdN5FroyOrf/Rjn32lB+W/YiR9Sh3M4PoAZLJXjpfL6pVEY5sYcWymVO9Iq1T82c
/xo2nn1vVaV50qez8b2i1Y7vTBr6uoprMLdeahibInLzh1ITJ7j57HqtKKW9ooDW6KBP1OzSrlrz
gWgh/bTjOFNBmBgoJHEkY9WDmeTehZ6mXIJqGpIV9KP8m8eZ8YzuA+XnzPHrnnrxTmqe8q2rS7cM
RDkBFTatR1Zj5YHUJxgPlUYBTKViZtkz2cxZP+2x1g7AaPTk5+v9jy1X/bgDTLOAmDnMIh5tYDje
RxVdTHwkQxbGC1ox/auhFmnQZPU4bK2OnawZZblkUoSkFUHEp9Rgdz+syfPwLZmOVvpKFC2QFqGp
EPT0/la1ye70ZT9KtvTxORbVKsPIrPb4OKREZK51XbKm/DV/kMbxx+sg5ZIeDw0n9JxLjffN82Y9
jRxrKF/qxbcBSfc5NtJpm1XMp5mtWIh7yydZjUC2isjYRn1ss0qTLNZObIonpxJB2EbaY5iF/Ulo
tdB8c/UMzq2+d6NYnqa0Uj8bRSz2LFbJB+3U4/ozzwAztov+gs9miZ85/O3SUDOj8aIXtEb5WaG6
5pkbEbI+tb1+tuipPyji/6Y1ohas2bQGeaY8VQiSh+PNgKAnT3eeOyPDSGh9hTmira1KtLuWIuVp
OAzUBLCYBwOG5hGYzObNTPKHXu2rjOjg4+QHUCqlQWjSr0V2cvgDctHQ5hvL52SGigSdw6K+ibux
fqINpL+watdqEDb93lZaK1nXGM/Yy+hxFcyJNT0MWk2ZJ5eUU7JRv7QKB2l9N2f19z7sMzgUtLRW
pko/zKeokZz2rm4X61JzlFurrDZDnDnQwfS+BI680F88MTt+L3rWEkek5UMet/WNEroRNbnMrT7Q
OP3WGcLjjybRwkKN7IiK/NHFm8ZQRnHc/jDoy9U++4DphOP0cIfGY8A3CixyQw1UfSEljQKyCWVn
mRHC5iLj5I5VEHgxS2HDjUsBAwK6KAQnz6nqvtmK2l7EtjlD2bbcK9ttrFuOp8MF/5cMYkqQPpNR
uS+qWJ4DwE1ucCxcUYF2PtCV/PZCewQL4YrgU4RvCIL08PnyiQC8lNZjVeMftcJsXmcpaGct0gDY
wWzxP3ifWGoOehxorcEZEHSEdm55qY/URbWAPsBO5rFrvfGO2ocFMAniMbXvXOy73NMfjNRzdr0y
n8ZtWE1BGjbXel9Qs9Z7ZiX8L/0Z2jzBHFvldNY4FtxhKlpsprPqnSiqy3YDo3hL3yEFWjVPenMF
B7+/WUTSil9TS7zRxmqVZ/HihSwdQ3Jyb/VAAhM3fMuTJ56RdC98/9olNYpF3rXAkN+/EctEcfBd
sQPD8oyEjzOMbbpHjawcQvOIjOvHAMl/lUZSxR9rOf4oZHzKKYutJrPz+0P+4dYvSlsWc9ISUDId
tfrjJHFaiFc/8KCClU5BMusZbHsrDb2Ppq3lKR5d3TJN8ohxcvDhHF0di3Wu6LL5MXk92/eSMkzV
Ntm9VoSBQLOTkmw1zLsUdMcAgcnJvidSpOeTaQ/jBz/lNTDk8Ke8vmxI/xelJBJRfuqb1Sb1KGPF
uvcIJEC9TycOushPTflZFwBr/LGv6PAC8He+Cvo9BnXuCO80oY/EC9ppUGRDfTkaHaoqjSMub+hY
PFtuaLlgx5dKtNOH3a6vK9nQS5LFqR4mBghVA443Jt7QZsiccu77T3LZsB3dX2wGfLEenXJkeq9L
7JuLUpOZNoNiP2SpXoK0A+j3pDaSIzWf+WU/tS0cK7dgn4P5SFtXfDnPJAt44FtN0105EaY5kIFU
qwmgEDfwVp0zuprQ0NA8iMcBev3LYpSk4a7MwOHjWf+C16y5SKPJvJtHo7+ty1C/VJSuB8ir7dKw
Tq7SGL+a70xuj0OpdLkBahtxliEqoUAi2k33adZJbU0u2Fe1aq1T24rnU85X3ZmWOfQHtF6MwBQs
Qd8g0sAN0eRsGyASPVWi9++g/vsbukj6kDdyA0yHd+PwtTB67BZNpD9IPVbv9WHJO8f/2gY6McoD
nuucM2lTTBLYojfmp9jAx70Tj0qQcvg+EbmMxErtnfaFcJ9m5UgWcl9QdjiPWBhfWhRpK1XmaR54
+ELAWrVNefV6Cf897vzFCvHmaf523jl9LhbJ2U+49/7pf3/++z/POqb2iekUNQkMG1YYDhR/H3UM
g3+CvslDDgHHH434f446uIfQEaKS8NhgLXME/+jXUUcxPxGXYPP3qSrLI2KdfwXhPpK+Ibe02PUS
pIR8BrAPdovD1y6kqAkKVHu0MP5q+h18tBGDJ1NoQU7jNMj62gtbuKZxU9oyMMkjKq6o++gurb88
qp7AT+ZSPelBWo33b27i559T4ltZ3uGc8vOnkaLDQYzPYlncDn+aHjllFabd0wjiAIGIEpp5YNGS
7ANt7Cpn+/5oy/f1/9My0ic0m7pt4OrQbM4z7tFGup9HuBIwT2itaBjdmzm7pUlQ/fxG/vHM9KdR
DBXJNPnfmMOWM/HbyZ/QktSICej0SWWHbcBudp8VTv9BZtXhWv7zWnCeeZyFob1wmD0cxVVL8k31
GgqolotNXw3qBRGc3a6wreg0jRXoBHH1zAl3+uDyDh/Zr4HJdUVug3yR08bhwDVpDs1glnAlhyjb
Tto07FEVgaOc5Eca18N94q+hMK+YSPKW5PajOzmDXLbqGZqvpYki6FoqXmyfHsiRf1GNXPtgev7t
wpiUmQUW/RIJcwRdHF6YRzNEEyrZjOkUfWvNWl1DBXieYG8E77+Gy88+eA1xxywVET580owQ7x4O
JCh1S7PGoR1qmrLSRZKvC3Mw1zVU0MDCEXMKf3z6QOH421vpatheXjWfKLp5MQ8HDfG5CuzOCacC
Sf95Hqruhe4MMN/3L+6P4/y0VqGzffVSvn37e3b8ni0Yh9JnyWYbcQAxRuLx/VG0314NLoeV+PU/
RH4dm8eIoZ/0ljxPHyZrh9BGhy/q9eY2iWA1S/M8i2BSCnPbUKaoa7njdWHr1+/xMp9PHjRYTZYX
hj1/YIP609VrrqlTokKPRk/v8C73+GOIG+YsIxA37zVLTAB5QE6+f/V/eFPRLSKVBB2I2/FVX/t2
JzaLnBQm7nE+yMH1Vag9nKOaZskeoj/5kQHlT/caGTeqPtKwiN09enVML0wVuI/0EkSk4Pd3v2u9
e9q41gkqmo/y4v482CIGha5FHeDoDtJo0tAzMthg5sUun9X2ClCbaQOAoBAX6nX90av0++e4aDBx
2LBEsiQfa39Di/PPoPE5YiqvL0Ts3pFNdeKVA3AGw/ZRoyjtXeJBQ4cGOYfVTIwEYOoevBmtgga2
Br92KsRtrJQfbrp/mypQBaMTt0nSdkxogofvE9om/DIuKqcu6nTA6YMa6LjqPziP//4+MQpaMUq1
rFpU8w9H0ei9cnpzYh87qT2djrD3x1WPEBhnYpjQuH//9T3yUPDOUlDkdSItm0M5z/loAjSGUK3R
7CR+pcoG8EdvIxUqyeN5MWVpkq5pRNGdoJEgAkU2kbuuaaF8gyLMOUKGQ/kBzu33j1aH46gtWy0O
qECxDy+/pX3j5pLLB04BwIUWaTfuxgkFwAcX/tFAR+sZLGRUizEDFSC7diXbhLWmcYL64PYe2mR+
3l5WZ05VCDupeRy9NNk41CVNLXrHqAthF2XwmxT68S/h3IZ4L5aM7GEUXbJrsRRNexOx3Oh7uDI/
ovP96cVChmJg7YK0qB0/6JIj1gSrhiXVUWays2Nvk0dOuwIipOzev2ra1cffyrIg8PioLTEm/+Pw
MaqNoRSCMzASM9jlO9p2qH1M6TUAmYYiUmFzuN6Nbo45XAsoa32gj9gVWahwiT1poeZ+TXKYXggF
hqJv0SdUJSo8v1Qo/T2yya+LHzKOALR7aE5fRXtI48HBD1EVpGKuw/u2mjrtxMkLofljkehKgM5j
TK8UQFVYB2U2qdfxmLAGFbTkZA5dZg6LLT0sy9SRtA2pstIma25XYanOF3E1Lgkngt8UKHMvWwJD
u7pd96Pd9it4tcY2d+EuoSARyRM5015LkoMS2adG6c3RCghvG/MTYJ5tSadFZ4c0E1oaxTADLFhS
hnLVqmObb6XnyvqET976zt7IyM9SmUl9m9tOgmKKJjfpWKbRDxlpgTT5uyDuc84VSFyjRB/Cc9kA
hMquYqWfpHeqlpEpxb2oCo1QuyGLU/DZPXA4z9xNnjYqwEXRhk8kpCiR7PZOGbYPeOrazxX8+CsH
fhCkkYbm/0pITlABFJpqWqXEyX9JvZSMUhDeqhN0VZF+79s8f5JSgbxspCnhFM0E9TLoh9D7nM5O
eJ/kQmMj0JVkunR8eMkJpWLb3WuUpNK1O8rEXiWEJCYrc/D6+MQOjeS+V2xVns4FHhpY2bDQSX9h
SyjvCIqgKStIXbtvDOJGnZXLbaPH3HuWwg2OzfqEaLVCMX0HhcznyEsKh4xHuaigCnZcq64ahb2C
tJpt0aOUSHrRCaE10ozooYbyB+YaIWuGnG+JC/eiLKlOEZlMt6aVA2sKazNHcjXCmI/QvIR+ZJSw
4XwNj5m2kmlOs6UykEr6nWsTCSHiDsMgvFH4QtrkXgq39q7yRWi2oQU9py0rbYTtRw56tXD1hyoZ
z4VTKoQpzbMix4KdlRs1DJyh49nmziC/RZ3m5UHRttWVUma9EkyGLc+g03jJiq2R5twUBpSV6yEX
FKlygz7utiJBM6PU0kZ9cTuODRkvOC7VL6k7EjyHNEYhSXTMbAeckEm6mXta4DNUkr1g1Ur2HG4K
e5cT/YA+jwylfDsKV/3sKCrFI1hLtJPGxAPn1Gfot1Ilo0mvkRrKFS3YUeDzIKtZBcA7N9FMNIMF
dJqwoamJn60JJQA5eKSZrzMCLFyERVajroQuNHzOljl7fglXO/SZH2wyWIDf0DPSW7UjtGZ2Zt+G
kZ34duQufyXAEDrTAPxxnddaSwHZQCWxqoZ8THe22+rmSm/c+QxZG6z3Gt93vOoxyeBGm73mkmNd
6a0rp4atJ0qZan7taLwQKAOyM/I2CJpsi8isVvhmKpJHC2MgRThP4OSFaKeXwMfEVWitt/OD5s3W
t2yChLMe4z7bJxFIXiLyKpFSXFSq+3gYBu8eeezcfDNDkcUrMifSH3XmanwFs7T1rR1BRYeSj8D2
xJVO5aw1x8nlRtoNZ2mZ5QadlTbTNnU1s+oY3lgTwm2r4kfselm/zadY3SFZTIp1JahhcTlUYX3u
EpW3Roq63rAhcOwgprpi+w4fNHJSLOaQxATSb0TOSX3RaKV5R9CSINYKAlkwIGjuAiTqjgFpUsvv
Uk+dIe3lehUTmVQwSxgIpeN1N/S98IHggWlX2jJvt0S5WID2i8yG9G2kVmDPlYDTNYjSCHocttkp
vQE8UrhwUp2Uw7ytza2uxyTv8VfEhEwRCqXKddcjZENgNSaXhMXCvI34zub0drA99E879v/sZ9d1
0smKpygdo2vbZ0eElrzP48oCQab1Uosn3kXJF9axre8+Q2LX90ozl9+HSCBhI6qggAZokURxEpeW
WTDjZESaFUkJ3SyQtucohEcYOXFPK84kQ2RuPX1S0/rnNvG/xb+/bPYS/6x1WInkseza5G35b/kT
v6p/xidqfpxAkWBqVCmWFvlPoQN1QXbnlIJggaNocFyqW38LHfRPnI0Nw7Pweat01tly/y10UD+B
BqI24LkYEjnl/it4+OGW0+FcQxuRXDiLv4ke/rF93yuVqBNLgl2tDRFzD/omAaB3++Z+/KGM98dR
MOiy+WIXDXj6cOtVi2T2holRiBadziJCM24zDV3P+6OwkTvY4lEu5HpoQSxdPF3n+HB0cID9mxhg
HTlUdy0bJr7ESVtVMAE/u13nghfBrbqqUwKa/dFE+R5VQGZXntmzs/BshLRt3xU3xTQk9hoWmlae
k0ygGyd1qppsHyI5Ohus28awTooy6SG/hR5Q2qJjfRwtvdubgsMSuctjt9WQqSGai1pt6sjjHDm4
rqoeS9BKxRpzncSZWp9G7LpCNLEC4XdlmtEVbQmr2KkdVfyVkxS2trbBUv4wvblxd2QNalsnNMg/
zVyUW75CsfIyBIQHp5U21enAWeraAqaZXCI+V2/RGYfEJ9oi/dr3uaeuwZSWF6w+bQboEGX/RhEk
/m7rNszz9dCpMx1jRH0AQr2lDZaGveWuBEURB+GWSwyTlLFm1oQV0MTYjWGM12FoezewwPe52wXu
Xa2TzAvFtsttma29MCn6U2LwkIu3uoPdqCimaC/1YW7PBis3UcOUlpevbAwkxW0hzepUitmsd7J0
ps9hoqIg0SR2MsJ3pxZPgD6RmSKJRnoQUNUeGuJ/vhYI9V/63GCbxT4q+44Dgfad2lk/0KIbLyZr
Z3GvOCEmjypDhw0vQdXdnRcrSMWhN3DU0SACDOvWHSokkzq7iGvPbmk+WTq5Fn5Uu019SjAOGuKc
Ri2ZRprd6d9bqTDflvpIblWrt2a0NgmI1reqV1fDGqWLKnykcgTzWSpKiL20wz7ZcKBgd2pEoiXc
MiXK9c7t3OVAYRF5u6srW1xaMy3l18/jv9PzX6+e6H+en/eNfHjO3s7Or3/g5/RsWJ+QkVDWfa3q
YkllEv45PRvmJ9Rf5DvQZFmqK0tD89f0TN8GlRCzJT0T+Ezo1P4zPesekRCGCQmOQcC8UeI7Ira9
S3DzDutdDk0hVB4eJkwwTcz49hGXwIxJh3GcViJcHIVYEW0638kwl1cuidJ3hO2AvTZAtT5PjlHd
Fjqk3k00ELB+5UAcqwOjtDklTCkwstWc28mmjpWGXneYWxday3ZcpRt904tErdCSk3m3Rnxf3Kqp
3DqDHRWvKnV3ZZkhAWdYLhuKbKVSl5tccXHFmM7UDSuy7kb1jHzKYV4xrZg4F9JEAbAB6ugU1wQd
Dkfo5zPJy8XOylWMxZTvRAzFdqrDtVTKmlYErjXfyseqOMVITlEg16XpUVxrS/LhNdTIX3Qj1KP9
UMbIwiaycs7VjryhPcK8QttpetvJjcEeagpwp2FciKDmt0FbOBxE7UhVQs5MttbtDFix6X7shIvM
dBD142h32cikBrXRR3KsjUEVuYW66ongOqEsTNKkNzUolBOTxEP4tUlTBiGnrXyt5WT7+eRv9Fe1
pC4ZRCPALmFn5bQiJNDrghFmRBII8NumT/FeOwcCX9yyEDj5FsPF9B3aGDZQmmekZiezihDQza0z
ox2HYuOpg1Gek8f+IGKnHXaYsrFo4ldlIlJQcMSAdhMPW6xaeCIQ0mDHzSrAKbkt9OzJU5z5mtMf
8QMU2cNdFNU6AepG4p6VWpWJtVmWYU9WZVuVPhJmF3ZKW9jUAWjHY5pdDkx1LJqZ1CJ7osJYWhRN
YPLmCDUG3rsA+yLXpalygqQpuVS/Io4AgTAGtucZiWIVsHfV5yAn3+uph7vvroktUL47Gt2pVeYg
YHSQ3wo/c9z0HG5rHxPUqik/vDZu5DpuOlXuPI+VYtsgmb+rerM6IacAB1BMi4nMLEcUxecuqsRF
gz6cN7NL2tdFFTOKCo/0BbQIWYvEh0Cur2NKNmTghtXWlCDQDB+bIyxs0ZUxHpCx0NofhZ2EOaHj
3oD/vo1wHxUEYRV3qVp31CR6ow5P8EgQvU6QoqduK8oI9hZbdjcSjR0j/NK1ucKnFM3jSW8lqrgW
xlh2OEOnQuHLaePppCONPt7pOstc40e4IsROU1JDBJTsKa+i+/dwx1mJd53XBnb5odAnHEbdrFfF
mZFy4n7C/Uk+SZtYu6TWiweLul60UtvJBXdT1fSlUqHVNyVvAjTaMTmryRaM/ZgD+jbtFoNFbehk
BXr5B72kw7LeMmehz2VDyeRJWxvE5eF2Ly9peyrAr4KStIT1OFA7b7wJcj5h6D/lcP9d1P5aREH/
vKato6lq3y5py7/+a0WzPy1aUNgARI8ttVXODj9XNN38hMaArtNSAIXaaPHg/l7RyCSC4WSRrvcf
JcKvA4eOfIEtNaxKFjQLdKfzb1a0pT/z/81NBzASy+WCh1v6Ehx6jo4CrgIom/CGKBhcYghHY5eX
2UlFdp2oK9/Mmk2d3Ly5MR8fPn6OyBu3aL8oktks8G87jlUeu7GcHVrtjntqqOUW5udHJXXvT1fl
2ajKXA5UKMcPx7D1ue1DqmBBtRJ7yg4ZX+BLeEKctH85+s9cqd/ZP6R/UgXez1P3P8oJjuS4r3cU
1R5Nfp4eNNnjbt+UMZHLIgQlLX/EzWVGaAM5ZKeVzYIeKShZL3KYDfn08v5t/X1cStq8ZShQGdxB
f3x4zUlHAQb2XESZj0iYsNwqUrsoI/fUNtZ0aNajqK50fOeu/QFlcHlFDl4hGv6ciDnuAVUF9nc0
cOuSpD5NuDJLs2Qt7CXsdKdaZzjTSsMYVo4WWh884N/eWoaE7gvig4/KJZ/l6Fo5BuV02FC3V9Nj
M479Cbgh1Aad8rlXna+QA7zrJhcfNcv/MCxTKXws9L4cnV8FY28buWNfO2XCPqmcKfX4g6Y/psAq
15Sq9gP+OcM7MQdH+fH+kz06RUMjQDZiIYAxUXdjwzi6v7W25ORMAEwyhU0Z8c5t9m3KiC3YvD/O
8dZ2GcdF9oTkRlv4uEdTgR1B9QGsjnSe4IO61DYjAWIlKQ7D9O8aTXwjLuneUNBUhy00c+LRJdlR
T+96wfIXDuGI88WIeRfb+fvX8/t9WwbhXICAiDPDsY6qmrOs1BSynROZbJLWCWmtwGZ5f5DjtfX1
SjhwACik0UJe9OGbmI9UzLt+2SbEZbhRenIMx7l6MIQar/79SEuPcNEiWiYwosORIuEJcB8Tr0Gs
BszbkP+zgI/vgwv6011DgcZSRfIZKxCr1dvpmRxbjmdVSWKCHt84lvxSZ9UHQ7xyhQ5nDPBdfEU6
iyIhZMc3jfZaV4GQF0HfaBL1tqHjdKvLHaDALzP8hagYvHQ1aV2/MhQv3UlvkoFOyNG1LntND8bW
aomEJWvpX99iHbk1epsF5IgM+vDaAQaR/BO5IiCN3NcjoCZKRkvyI5XAqyPj6PpZ+Wj5LpVG0gqP
xmnVSmsb0tgDYxweJb2dTdSKG9XLLI5/ZKjoavnsOSXupjzC0FfaifT1umtOEktNz3ARJjtTjNZ+
SR7unM54aTsE6gOKYjABnfr0/l35fX7nWG0gjuMlx4pzrCehwUMwxBIgOk9fsvHJCS+wLF5Nxtf3
h3ldGI/vyuIzoCoJbITv6fDu0/qA7TIaaWD19klX9cNmqPPxgpQcoQSFbPo6kA2tDOz6I+Fxxih3
Xap3HFejaDspaWmv1az+YFL8fcpnz4ZyZ9mNuaj/jx5VXjW6OnWc0KnMBq6cos+j1z+k7a6z9mQc
KDj+NeWD1c3iQo9vBIwg3kEEpYuC+/BG2EpOTU5oaVCbzroc3MyPk+IE1uIHRqU/fOqsKcwmLpeG
xvloRhmTqlmoEsTUzYUTccgMh01euuH1+w/2eBjUZazRTJGsnBrejqMZRWiKrnU5709FBvWlFxsh
PCG9+eBijlev41GWX/FmbZ7JpyJULuZiyloH8hQ5QVbO9qnO8XCN76374MU4fkjH4y3//M14seol
UQ+9PrDkuamdzvWt9tGN++MQaI5xPLLbR2B8OIRdqp1sPYbw6CMWJE+5iV+a+QfL5JG8h+OhCiZN
tfnsaDgsLPDDYfSUWCtRYBm3rGg4Q5YB9yusxvveifsLFcnPQ9M06ibBCTPm4+dGY3Kcy47j9vvv
yfE88/o7UCBiQl2kgseXO9L2LBp3Igmmibd9YUG5DDumP9Va/x9zZ7YcJ7Zu6ydiB30Tca4gyU5S
qrdk3xCWLdFM+m4CT78/VLVil9Le1qlzdSLWuqgou0hgMpv/H+Mbva6SoOpVn4yZ9xH+zy/tr0sS
8EkEnrr2uT/eumtJw1LLUQSmM0w7wqqi22KgDRzZdOiXdMzuqWVZm1lE9CkMkAOGom8nkdwIDRGJ
mp2WEl6rc0ubpXnom+gT0fBvBgBgYdTmq/h01fJ9/HnkK3I2MiU/L5LdD3hcYssRnqWQ5uhnZqPP
rrV+X/8Yz41rVBYJoyIAYhfMKqSr2dtOafXJLa1j9pcn/o9bOnviql3INR9SBDL23Mu4rI8ijQJp
m9ckxN/NekKbqBq+O0DRNn8eXr+ZhmgsrCdn9mrs3c+uvKSitxSjZZjbwL6m1hYXre5+Nqf++jWx
elGM1jgMrbfpnD1H1mAcLanOtoa8Qz8tiv3MsY8yJkHrtb1ts/ixorXnReVxHODteMknE9MvB0G2
7nzT+DHxXjsOfuCPbzJWinZaXLMlfCz+6fTmKTfye5Xmsz8UybXW9g/qoG+6lLj3Njr8+SH/MorO
rn02YvsKmL/oxpb+9g855niDUh9X4iczxblFgj7Ax1s8e8haLatGUkYIwJ2EK0TaUdLvPSUW39br
o13EocBl3eTDwXBQ9oAITTZaN+7+fLPriPkwltdfQZvYtTjQGNb5AUM46C/Tjlfdi+wGE+sxVZRQ
0UD2kMoeVdiF/v311nkAfiYTl/3u+PrHJ+o6AEuMycL7aQufKWM3TeXGZkzZxF1BhPrz1X77kOnb
cncetSsOUh/HEeKwseswfvKQvX1Sp8fEGm87OHWl2dxqmXdV223ta/jC6jTS/Zo6J2C5z+bo8w3Y
+qqx18AScLCu0kb++CtE6shB9loTLAkc4gcaHsxRi9I514pozPZLaQyyvs9NgFBbInVq6+7Pj+F8
RNOTp9vEU+fqUBHOSw19Ms5GJXkKZXGtzBdeZwZ2Yn3yrNfx+s+RtF6EV4qFmxljLWl8vMkR7TRH
jvWQkx4KkW4sNUS+BHAt+2Rr+bsLAWSg0Ym3Hj3D2dxQ57pZ6OsSYk5NGCvRLitFexJD2dylUfbJ
ZPCbi4FnRv8NNZtD4/mGPpsUU3dzemVkjW6pgQWOse0qGOuG8cnz+2XW5QHiwF4p/DxCpr2zB6g6
2RxTHEP19+xdl9HWbh+jAg4E2LD2AoLb1rUOWJY+eZq/LCkUSdYgegq71E6IU/n42iB7Kkvfcy4R
i7zkC4z90U7+ZXVtLcSwObEwQsPAwC778RoVdhP62dwZIZ1fLQsJVZ3cuL13Z6vVcx/N/y+39I/L
6R8vJwW0+STOVuADUtJFNMdpHO7//Emdj4vzWzp7bJNrkuCp4WFn12X5tmxBQjrhiPxyXS8+uaHz
izEyMNExDNlIU3M+H4Rp68UxXac2yEGGwlpq1Kcp0mVQghFFtpspnwz68zGxXg8L4RppY1KYPLcl
JYbU0Q3zKXsC6RwhzZ0/mFr45yf4+4sQxqRzXNbxAHx8S/C+nG6NWQ2gdsCObYS1MRKSlv98ld88
Om/NTFurIZjBz3sDA++okwaPrnSvi/GulD/NBOrplz9f5X1yO5v8uAwN/xUMTSfibM8AgasQdTY1
gZ4b2yETX7pUfs+RFEs7PxpZdsOWcQtUoyINOfKd1t0D9LvUnSHwpPuog3aGlmrOgVd5N47sPhk/
NMg+CvQ5IFF0w9TBXo4aN4elsx8YWYqb5EWiEHcNyWICmKxtiENT2rdhsQnW0QjcVTYdUaxR6BEB
e19R1oJ5aA+W4ddYUOi15V0GKRJSaQ1rKhqSpyR2rfwEawW5cQ0kFGFij5T8Xl+c6QRjTXmeS9W5
MGhAi29dRyt7Y/dmdU2kBlX2tI4qXCxZlnH5zh32om3aG9eZixo4VqpfR+rYikdPg+/FlmRYLuXk
3QE9dsPOUZxHB9rNrdQT6V6meifdvT0izUGYiVp830mMyC3w00DTOhsy6DJOX1Spj5x3FpdYerUo
DhMijVAlpfItZdf+HJNHf6VD5ThljkV6uehJZCV92rK6xTx0AnSoX48amtc4WeIGfI6dBH1rqiKc
8zgmKAXUYBrQaNabHck8VHlaT2Bed9ttii/lWNJYkiFhtAmdFcCwz2qNoJdwxfIy0hHy+pYLNu2I
NsC4EX22zfU+uYB6SGtYE+M2F2ZHDa21n1Sozu3eApJ2qWqleYt129jM2XJvi6o/EQjXH2CE4x0S
rbvthgQhdVZGB63znCDSqySUskz6vVJFlXzprHwu4F5VcjsOJlkHRupct2Ov3/SRqIewsArGNK8U
n4CyDPcxRJRHwmM74NdLWlubCVVhcRjdcrnQRK2SVASsFch82FfIoHylbSbf6NTkRhbzUeKeC5aS
CHFXbXZFLZxnsly6t1btjZD01CsNu3pA3PkmUefmBu1GAcWZGuaUT2+uXVA+SEQBlispEV806B2s
+airEo5kbto/a5S/WWCXsY89It8o5NeEzuLUXaCbsXFqCl3cgF1Rb3lf/TVYVBXKX7O8WCRJ0dkv
jRinLjFSvlnizhcc1w2vfDNGuDxq5kJFpWhdKX0QZ4T2ysrUA7IHzSfRLS+Okdpfs9woL7VO1mFU
rj8wFfVhrOz6kFbOAmw0Vg56rb/VhtlagZAwjdkrhXWMdB5crJKLx2yKczDg1cEdlZl2kHkXJa9I
RVxC7uNZeZ6s6nqueMesbMi0Z+NhMdoqkHAlj05dkCs/K8q+cGZ5bNfThALv7WLVAltRTVJ16qH2
X6pqDpYhqcJyUrVtpo3XNtvooLNnbS8JUvFXxDPbK2g4D7nRENvMZxcH+KOoqY8rfnRKv+H7oAtv
FehRouaHobYZuuO8vvI0bTlyLhPXABuMn3JCBBgYANeOUfttybMLqv6aDDwU5d6zM8Gzj4rrvCdv
njT0CM2gJh8rhkd5i9tyqkJXoios83TYJ50HzpIINHEvFbrBvqo1+v2gvpmLnm9Ud9jYibdx8+Tr
ouvfY4VhNrGj8h0FZT2vvn8gpM666Mj7e+wiM91oTWaHNOASceyZ25oRJOigNNtBsfUfXarY27Tp
vAOMac1B6QjbWWjg4swwJrx8TiRhzZ716ozpRZdbxzKJt3Kuw6Xv+ICEGSYu+cHhmFs9eFJ9GQND
q4rA7asv8ZjXG1vXAGHPsKhl1oZp0YFRAO+DU3bZmUmyN90uLBfvkIDOIzH0mzXoW+hYm54dRr6k
W7LugzEbniZHbNQs5XKoX8Bw/hyKGDXRrO47zQ57sw7tadjXwx7JiA9lx5eq9Lsx2rAS+GNFOvV+
rG3jqSGXeFOW3TPz2MazSYs4qnN8pJLWUsJa3vARBGYKER7qJpDsaTxlNtNCbFsI7Bcx1VuMuNqL
pkrJLhJuBuPiaLbmcqVia2y2KWouBLsLVZmR8N8f8JV+uLF1u6h5vnczG1UMqtHmujb7KByVTGtD
u3TvjZg33VlmAsRsWRGqxORugYE1dxN0F943Uim/mnX1RteA+5qzKV5AEkeHcY5+up2W+YBn7S8q
PO/9YiRXZhld9onypbTM54yEvtrFMxu77g3JylPokCoAtrO5scTY3DUKWn/PQ+mGzEamiP+nhvGE
/lI7WI3WFsd2nkzMLTQ5NAJd0MKQiwy+i/UBatRTX1Y6/NeBsGhSSuV0jKia7Lwx3kUTn3e0KMOb
WdSDGmZzOicPZV/ON4Yqpp2iFMplbOfIgJaucC56YtGUzeyCwE47EulzU4eam8WXxAaRA9UiFOho
piUZpoLeLfxF0350w/SkYt2qj3QrTbwDMvrhOfMExXrCZLpY1k1uFDXlQMCnUtQnmMTzjjPzRpkm
JHjaxhXzkWMYdPY67CEO6wS84ldIMEJ10z6FONL7WMctWhgD7DibzcdTlpcA7dQc5e1dFxvGa6s1
7JFrOYQckEOAulcGWZTUX3dd1IULSjXcMlFzSsdT2tGWQDgdYAupDnlutl0gKeqCX7Gbu3ZuhyOh
AdLyVaD8fDdu9gwNbc6PMG9nDQwvDJ6kmPCIzBh7+KD5RCHb6u2htQ5ZbLRfvElYRwtbpo9cSm9I
eylz72KKrSVoKH+iv8rULOg7dLTlTJmYXo8NzXPZJzJeHnBLVNxg3fSPS4ttk4g+rhZ0Ljwv6AjL
PsKtR4qL9iNWjfJHVy0w0dHFPTNTfaeRBgm96E1gL5M338a6IveLXTSnXBkzZ9ORPp2Sdz0bJ8XI
iwo81TS3TDFC5hsSPHW4Sajf/FmLBDUppbqanFndYJLJHhXRkgJegJbZ41ghbJsqJZJ01WrTvd44
pKyDsIxPeAbdb01by93kWViMVBK84tUaJOErE2c/bMbUayxSXqonr5zQGNrPnUOyr5ErUGP1cbrs
deVg1c395GrVt9Sx+l1uLs22thXN4emtkudUylNhF/NNgiIRRKz3ZGR9c1U7yh61uEw2U2IVO+Ik
MQ4Vc3ytTVWVBg4ztYJwHYcK4R9wm5d6q5bFY2dltFIbWQOParzsqi9SPGYxht0YeP4QRqnLHFo0
+7oHh0eiw/LVnOdTOQEh3tuxsU9cPDRGjEfL5YR700u3vyRuKPsB2xDtfMkenHr0dIsJbrfGFWvY
ZO4qfIakzotug8FO7IshSS5LVx76RDU0+hhxuCzFV5itB1nmbRI24raI3IeyLrtrL3Ke4LxhASuN
7WLVHW2HyUJNQ+dDMZE6PoNlV72LvBvFrmZ9CJjTolMnTGdvLuM1OVT3hJtWm2Ie2B+OAlphXdrF
naGxx/UF35JfsQeGi5ubd1kDikABtXY056q9cPWke87n6S7OtVsjmp6U2dhJJ+/jfQ64Pcr70DLw
GvBfjO3vQi7GGEatQdyFULXsxkhZbProAEh2vEn7qosA/iiRtyoc2xeZlM1TH7ntHcgD9brpSs44
3VI/DEt9MStj0W4qWd+lqTdu9L7fGaJ3NhVhCG9Lou6GqJ2ea2IHcn91FPhNbn5JrGyiWKR/d4b0
tSB/6JIwtLgOvdSKjq0zXKWZLnca5uhdVeoUYUT6xTCqCt/hUGwkEWs+jD18ljK/AA5gXcd5pu8s
CyaBObId7+b0FKvqZU+GjLdoLGycO+/JpWow4UyT8JWaPM8q/W4TIWOPtfMG95tKZF/H18XgHu1U
QKi3t1Q3AhuhjIkUdddn7AfyxqgupWaU+xGn3tZ2k26PA50oJ9dtN+hkYdZKpgEIwkBi7SKoEvtm
xoA2Cr25cnIc6Mss4KlYEw4xANnw5uuchVtHVzJeGGCUk2Bqo5092VBBNSBMWUU3SQV70vnIo4ud
MPo5BgzAXD/ETuRLS+oBglT5rQWfvrHS+MXWyRMZojhm49zdeV71rWzmJBzVeCkum7bFrTirM0So
KCEvYtBIy6vZZCV9P117bYmlF5hatc08e/LtQR3FJsW1TZOfZoSPxXuE/G1vG5NWtpkynzpTi0Z8
wmT8phuJciCY1wvHrMlwp8ZO0oeZwaxaeC1V7yatQsDAKnqTPgu1tHspZ87qfZQ+CYBxfibZUc1p
wyQu8KNu83Yw96DxAOkxDEa019OX0vSg8lfKCYj7W6UP7W1m92W+NaSXX6cpy+S+ZxolxGMg5iPQ
/tKyvuta+XDK74v0vObIsTmKL8Z3Jez0lyy2fNfIilUu60Wr/oszJiraQcMLF6RRX4i9J4cW8rDT
lI3je6yZ/ZUoeodWezRhjPZqrMPM1p6w15xISoe0c0dtk86qd+Czn5OLySnb4gbnB8g4Qk86uaeQ
6uJGyXplkziYdYZ8NuantKVSE8SW5AdkitfhHKLdXfeu44u+9LB1k1YVPelVMaY7FQR0s9MSLSNn
dHDq73CX29jPhCjZHllq/jh35CmEcprnR5qHwtg1yMZfY12M/WY0nRrOqJHcOF3e33t2PHwddCsq
w3iZk+myzgi74U9qCm5BNy52WdK6XyCJEZcxV/lkvKRp7d1w7KiYlevMMK7ZkDjySzLoZRiho9f9
KFVm98uoxCVIeixMLnLlyUkvs6Gz41NlzKq1YXoi4UaFaMuS1F/WVaIRtiLvZFktsPEhQAdm+9r2
YgoSq+xRiRcctHyENa1xLETZeE9VOQ7DBb2uvAyU2vB2QljeLmU/1u+nJcWYpnCO0msrFiGLd0Qm
lfBOs9nLKwQ+YD0JRlI0rPFlo3e+ppQ9GRneKH7INm4fIeknl3UL4D+m7cs0OJir1r83p0csQpYc
d3X0oBAWmrZHAks5iGfMKgveUhIZXLll4avH5FRBz8zM1zRu7tsM48WRWo5+ydE8PrKajpvY5BSr
7jT11hIci6dYzSdYo+RJ7pNlQ95JnEoObEqnbaJEb1mCB3XT6ejxoxl+3pYcqHB0jaVcvWKnPI0u
jNQKa3W+MNon0/k2Q71eWo3wO2OuTnHaGvlt2+p2tMfTLodgWRh3pz6xqlssyBtnueGC1bPUNcil
Y/ZNZGz34wX8AAD66IkANoKVKM5fzN0QbZLMosSbtc0WlsYLBQ8lkONsphS1y8u6Sy+TRu2vek51
BCaRd7TtbAleR4vaNFCmHsNYqu7GaVFfO1qSg59aS4TRyXDbh5yzgCX48Ga63WN7QYHOuIO60XyR
evNYX1ARbC8dmIaslrjv+aaCjPO20puXukFKtxpUZbeJCzXEcXuy4VeUTOe2p2zrSCbaNldFdJ3a
eP/0dIDf2nLMGdjsJcqLbpMCRRKXb/dLoDLJlgthKyXGBFH6PeECcixtZneyMFKiDvForGuPj4tC
86E9FwfLI/YiTFu7UOjZpx4TXJw2lCnt5HZWC0PZwiVJ+qvCUo5w3r95YCF+wDsQOMOUWvixJEgw
YEByuHFK+3spFIouZUVRpqXZV166Iu3brTLlSajzzW2gJFUoIfO5O8HFjyjoGBFqwkTlB7Nxy8Oh
cUxivskcG+KEFLCy/joJ9eBAP2ELZw6TDKuYEX9SAHD5zZA8NChY61A65mtnrib97gkDs67uCxAQ
8Ae0xN44aCFOWlkaEDKsKhR8Jw/sSeO73qu3OGFwt2H4sw66Rglqkapx7c5d125zBXucDwVinB5M
e02/NjusMpobyU3ndKEa9w+TTTD4y6Cp0WUmXIcKSGoRKplpwOhXz6xfdMx35TZxykg5DJZyJUSn
baukPcpqPI2YHam8ecdBqevToJphWanaZsbUKTZWv4x1vBkUS8N6UUmDLgyJBeKS0jmojD5WGFKg
Gq7qhvCXhG3Ddy2SUOhndtpHpyx06gkCOS/FBGCKCe7p67EUzIpuunAOc6q3PE/y7Lakun4PC49j
qNat4RtqrjxVIksuJ8VRy2tRElMAwIAIO6IGWz3yW31owE8SCrpgBOnUSwP9phtG8EVKdgsJoyyP
F3gBbHC3gupF5XuLKB8S4cnDAqz3qUqIGLrsEh1PjSvyRg9jWxfyeo7GONst+uzMR62OH9g+zUro
KfgqsXBO5psK5FOGneB8OCo6WAkKpgev1PsfEUjTh45F/2eutkLZ5RUmUcuDz62Y+GWZ9frrPMvK
Q6nW/SlTeo0sqHi5jBrFpU+oZfE+WjCoBpHoKwhIOTq+Az0RLZyBz1juNuucqSm3lK3rwrqreyeJ
IHrLxWOl86uh5hz6Vaa4ecsfijmBpaKk7DC7++oQo2HUtkm08J9ADiKgee4WO0Isk9Q1JQGrTBO8
Po75SDn8xuiWci9o712QyG1dTwVHIm0wFCLfhcyOWEHzh2xkTFGRwIUWFOrowi/0i8wK9WamAL+f
crWW3L9o9aVRvkuJ9k9RzSiH2DFJKxc+3/68/3ML4jeNjnc9po0sFdWnc9bpxti8JElFO6Xr201K
4Wtm9ra9h2i6+/OFzpvZjHDITa5N00ZdU13XH/KPDr4+NT3uZjpfNBR68hb0Oii07Ekk9hPHVUn6
JkcCazT/baPy/boWNhQaUir4jbP2aILPJFZymlJjUeQ7tY3FqZir+hM51bkeYr2KhY6Qlq+Dgf38
McY9Rqok5zEmpr16xoK40Jvt4rjbsoDl1o/qZ4jW37w4OtlIUldMNCrDs+Zo0hddM/BNczrUij0W
PjhYc10eWgQ6gYHE6JOBsvbVPraqTBUENpgAUI7YD84HCla+Sq85a7hdtvPiOchd95S1HjvFeS/n
nnDm9qUX+fOfh82vt2kilHbZu2CIRZBx1u5L+UIbATo4KOqCIHd3M8EJsjr7LurdTzqLv72UCc58
zQ/wcB18HKFT2Qh9XM8RBUUbTOJEAOD3ZhP8yVj59UtAUYEolMFImjBv7+N1SorRXlcjRDBwHdJE
2fRDTfdnCWWbbGbM16xfn7QzfxEYw9JWQZKsch04QHRpP17TlbbRYsAkNZzkBH+etF2faJgD04FG
lvrYaeJrV3X7mKpjo7KbFJypjf4uI0T+k5/yy92DyHSQmaN911FUnz/lUdG6WaxNfSvlbo3bClAc
hXzfaNlE5XtgNX8eQL+M2/V6Fi1cHCTkexhn49aiCq221RqNGOY3/cXik8AZzE/9vxRE8YCZSaDq
Im0H6eWcfY6QeEbKK+zEKFaVPg4PJ0CzdFdbygMLRRq4+rj58439MuWcXVH/+Eq90nALnRJ7YOek
GmEoIBJTNSgRKv02Kz6VmZx1glEOmqviAzUukzjN97MRhEoJNLyLhAUg9VGzo5PRFZuaHSSHlyre
64u3jWtlm9R/M/H/la/yoSr43/9Z/84PIl7bNE76dy/7//zT7rVa81668z/04e9geP/7uis2+cM/
hLhT+/l2eG3nu9duyP/678ev1fon/2//5d/U5Ye5JnjmRzVwsOO/FqdV+U+D5Gpj+t/9lLvke/n9
/I//5afUyJxZAc0qYCqUsVS3/uOnVMAAkMUAnxm5ER79dz7x34ZKjb+2vjQQuKoNysXib/1tqFzx
zfhqUIdg4cX8AabkXyACKB0w5v5nkbAc7FMq/2f9A0SHdvtskHDQHPPE+w6OziVkq1bRZYAG14NM
M1LlsW105ZJkVTqtI4R7LSBsklL4TOGYIEIW5UORcP7lbKoRzzeiL/weyWW0dsRkieTIKSXvDk1D
pi+VyCIdr2n6WOOxUxavpjSUDRNzZ59mJZ06KnSk4yHohWAoxHgRweFIGa9Dv0mTqvKCwatLjOYl
bvgDpZZuPNIxHxGCV1b/0GtRD1h6hkFjqNNr5pqRd5G6k1JvvMoYsq3jpsVXS2Uf7ZtQbfoLPaFY
uV+yurO+5/Myqyc4VXq9d70R8KYd10W9mTRI+UGma+Ob26pOE3pZOqoHdE70joYoIXXBqXBk4AAf
XWVvR8LaVV6SjxvHa81d7YzjQGqiA74ewFnb7TN0PXFokbaMBlEb0gbnzmhfYvs3Oh/auvVaaqVy
AT7b1mkSk/4cGF7WULpTF+vRpR1EsEin1ceKU6wHTIC8y70lmkkNEeg23xY7Lb6rmU7hygWxAGJT
IbrZiufizqPZSFEDDS+hMxS6H41My17NmJbnRiGR/qpW3eLWcWqIM+qimjnlfOIwL6clpk8al3P0
OjRs49Em2cqjEvUJHfTcVckPk2rLiCF8wdolNKytgITGdqcAuNK2YAyiJkQN0r+YGSAIZqPMuaf+
PNEpTfUImhdgGRtBjD6CDnYKJ9qPM8uxbxRuv7HMrqRMDfPvpS8MNBQL74UapqeIr1jai2/M3oTT
NUZPEEuTzjC2qM5JAjiThKJUjNONUEmKtpR35CGaMjlvDPqBxJCKUrnWrXZRAtQBieprjKwLyemc
IruapMlB1Ca6Y3sc+KkZ0CxgMomigDsaCOWjINAJUAWiLGgWukNys5BD+mKMadodYnTXryNK+SWY
Lb1/sSMIAK2xVpUVCL5Us9UkEuGUNPICX0v1UmBlM+i7pdUt8cKZExBfl74Odm2fKIDEeSg0BBKB
XpgTrMvRbUeqFHHxU+F8NNOmc6hapTkIOAomEsVMZIppTW/qEg5atKEvqFZpT7nl5KfKNBaK3po5
lXSKSPj0q2gQ93XbWYT8JXZV74whurA5cr6QFyOgUggzelazWNobt7fRB+HOTTFh963xpqokcPqu
mjgDeSWEgPi0m8A/CBsg6U6qaftzraPx6whgnoj7yyM29qLvHfgdHXU/UDgxmhCYemv2b8ZBeil4
oanaNZdRZC3qLja8JTnIVERYaIlp4JXE3jhvPEFUx46UyvYemQPtE8ryuruNRhP1eNPbvQhNsUQA
nbz0J1ySFfBjkluzbfuaHF442TJsm2qiH4ac7wjGrnyjgMKUgu5A/xk5RibuU4gHb46TyjfKV51D
4LVSMd95Jj7woXS1Z6hUzrM1yJHUOKG5X9q0Ha1QqmSAmFZW3diEYBKtQ4XxLU2I/96S1+V9Z55a
k5HxAA3k8prelR1H8avRmfV0F9U6z8VmSOY0s6ziWDRoVsIhnhQ/UngtBx0TDInPbU03TFqe8m1R
LOW2xhU3f4kL032mVKmOm2Vs7aBguadtSckzoCpPNSnoey9J0fIT17IvC3TRdz3S8fkrWekoKPF5
OQdmjZVBWjmjTfhtZbh+tVTOkxMhkT0ZzqA6WyWP3DfR9dxcOfQEVdb9YlxpoFvGHSUp70XTpVtu
YzsBtee1sr3Wag+CX+tl5TZKarbr/D7YUyZAe58KS+Vgrq3Ym8yz0t+4RNEaAVGxHSUwi7DMQAzT
TA+PYsu079qxpj40OfaDVU1RFYx9E1+nY0R/z6A5f1dygCSquW2sJcwaBS0GBlvzts7KtSuTgtgO
kp4OKR2vrnQ25HY7dQCCUud7kXpRBFmJ9SBzHeEFLihCGv2dFp9yi3zY9b2DBLHdLmUoFc1PFgOn
3KSaFRMwUGUC5F7cCoRITDTL1tLMeQhrm0mNorADqrOaWypmpA1GfNFGqnV+rnWZ86zjnWaWdEyl
v5pJf0wOMeNTHihyQGuUVZEZgWgcOwfL2JhfmkjR63AgJ0xcSHMenxydYBdKUGruboWmJblPfSL7
YRN/QiJupPO5XY7R1GlfkAGQfTkRk4jyL0dFe1u3UUaDmQWm2eTkwDwtGWGYu8KrFgkAB/7ohLhG
RrBEVehSVBaZlg0jTr5lRTKgdtRq/Tbu5fw2uaJALZsU9CL8cWmKb3GW63tgxOlwQjKnieeJn2U8
5JqyCEYFoKRNaU3DTNnRNV6berJ8R1r2LrWn7NaGgAkCQVoDyaLCvCyeQAaYNWVLbXjonJlJBaAJ
gJKWOZfFPm8SisS9Sx+z0pbpLcoNfrqZIZPjYUdT7g9ssLwDh+IoDwjwoUwG+/Klo6Gs5glsGXcu
b9q+daBpZXl7HxGJq1wqtbZOeZFbPjexnICpzGNMGXpDOtYg3zJ9mb96RmP9LOKiIrm+Me3L2PIM
1S9KKK1ctI20vw5K/2qffZX+aKuueuvPd9EfNt7XCCnv+/b1tb/6Xp//yf8P99urOP1/32+HfZKy
Ifmw5V7/xt/MROe/qHaw6cK8iYwa1/5/ttyGDoyEHTelLOjv4KvRxv5nx23CPeEk6GHeUHXSpNkn
/73jNv6Lw+FqxnL4F6tFwPg3O25k8B923Ihy18gWbIOWrq1Ux3OHckbDXu1tps1YaJVzpJFu3dCY
ahCUEyHaHmkIxoNPwDeNZLpiWLScDZmRIIHbtu3obZBZ+twkLZ6pkpYdM5YzDnp7kTp59pVeKJTh
5J04TH8W+vAajiVC7Z1K3L8Titt3WnHyTi4mfo7QWauObhCwEO6DvxLKsWLNzUiYtFb87FcMMqIh
zQk60bXxLltByWlDBXSTvvOT0ejVmA3dmqJuPsn01mAzdkMkLftMy0Z1QhGojSssZgJC1oK6Q2yy
vm4vdGi91jGbF4eJKlZbawe4vdYeuzST9aGhpjv7+cwHze2XMdy/qvcimpZtHG+nQo3F0VAbT70u
zVlpd2Ckm3grohIj2xLrbhfYTgvXimZeW4y6LyfD8K6zilUKPaerpjb6m2aWrLSZnUlf9n1LtrW9
EG2yKR0nyUKramubrXfJXmnTTBlS4WEeRLzcEz4bdw8jMgprQfBpJZ37oqvpNA0X5aRA7r0dnS7J
iYcYlSTzTjSk7U7e6ZilwQgWXVINiJJHOMCIUdPBLJrlbrEz1vVg5KZQuYmubMdgHI1UegF86Vjz
1RL3/VZg1RpC7CH0wwq7MYC1WFnRX6RDLr5pwNUypJBO0rg3RHcDGF6mZB58lQb/eB/nfC+hmdEq
Q4qga+Vd1TSGuDI69rI7Jx8lgdp51iob1HgLLjTqlWyrWi+yUSgtFcL9VHf0w9LT8bXZWcoa/ZFs
vHTPNnc4dO8wSxLHAVtm75DLNrN0AkXf4Zf2HAPChE2oGkcdbG91Vb3DMtl9lw9eWYDQnDTR3+BU
Bo+pGYw5lK9ANwEbON2ujxf3Jum6Sdt0knIVSm8WIt5Qdp2+sw+9dw6iMNLp2XEyiayrcuU6bt+5
ifZ/s3cezY0jaRr+KxtzRwe8OewFAEGK8qbkLohSqQreZAIJ9+v3gXp6p3s2diLmPtcyEkURmd/3
2q8MxWmg5isqXIVW0CeWcT6QBraax8UZHfIXy4I6hKWGVotnRy7mu6nhV4j9Aq9v2FmTEpcBzYj0
04DkuBnkZdbLe4Nq5ocAn19xWia4BCSSacrcORHja3wjDhL9hpkXs4Mt2at7CBEy5C6yGhL3IiXE
uIZRJJ6svHZWFCukrRWwLOjIiJXOdjltaR7K0fbzV+RB3ni71u5YI0wZa/t93DKdTdqpHU0jNgQp
ShGNC/by222ZZuuaqLdquslFk6VwoKPT/aDtZlsikaFQ0cXUBpGVbylEVWVzP7qNvDEqIW40Ycx2
ZEyGfy82oepTvRCrj/pi0C5zSrQnxhFL61E9q96OxFJgV0KJo9+bmVMbB13LV/KCs4qR1dMrLI5w
7v6j8lfnhCCODFJlFPOGmt7J7zNiFI5814b1AO4UXS5141S/i2aAdlX2lCc6sWwXni12frBCgReX
s0JU6Lpu/4FUeQ0ORcqlTINlUBLEjG7i7CvyMeKWz8i9u6beA/11uXvgNC3ccDIG7Jh2V01OSHUr
+t2G/agJvc7PviEUXb8PEBPktzeksIVzMRgLupeUZ0FWRQ16RMk6KeCr/7FshrDjDkT23R01WEVh
pP6FnTvBEuFGqc5pqvtFROyCb4UUw1uQxusi1O4K8M1DF6T0bNbVNKOCc3P9vGUM9SFPSPMLVLK+
ZA6xv00tQ80FAdRp3iGXEfMj0XGcI4Ag008XFJUCcwtAOMzKtH8q8tW+6Q1dLAd3AvuBWsBSAZRR
rjcu9tbqYCodySGtHIN/pDGiZDmbXHm/yaZJWaJGV4bSkky33GT5dlVx5t2RXFs5B7QFPFC7MLyN
ydkw3mhJpXPcsNV6L50+0w70Gqc22vHeVP4tMrFiEuyhKaJZrCwYHzaX6MUu6gN9cZbYqyx+BbIZ
3J44jMbmpvPdOXjpy4xsmnTk8Ao9U8Pkbow+m3xJHOAy7R5PhGV2LlnxV8117+kRKUYrsd26og9C
dzbaDMnze5FarY1ndy3REbrmSOvYHPgNebStbXyautTag+PlQ3sm2bXMUW5b3H4ANTD29ugFNYSv
ZXwCem3yaErUliHaZ5IiQzo+0zGxlnrfsLQ2RXePuz6ciXUkVa+qrGsURzmbwNDb3XTQmIUt4Alp
qW9zYKvHdAOao829Fnc8AvysmGhZ5gKpTRdNkfJjE0rWvSB2r6YwW3LcesbQqOpQmlmgLl210aQW
OoVwql9tXnj+BZ+NHpEqUTlViPtu2l/kKisHTXPetpHB2vDsVQN5gQBFKnvSckfrb/SCMqqPctBL
3l2zo1KdNC50sfZh3GTlRyVcdFdQLbqVetLnY2YeBr9fmmgoew3xCTBhBftilDC5MzRsqPepHA8I
GjDPoPZe7yrevCpsul0kCWhkpFCGQV4dKq2qv/Pv1mdvwiC4lhqRDSbZ40+zPnk38wC0FFKaI14d
Yza3sF0Wzzpvs+l37HVz8EsbSmooyINobwi6LB4D1Dx3ZpD2PhKEYHvB3GS/81Knt1KT23VRZd2E
Iavo72s3l0/WRKA8/QZLpZLG5noMFRDFuH/EiDBuzWLiVeddQCmFDzqH2hs3cTiQU80og8mWdF96
nVndlsbGZtMscNzDvIysFE124kYdETu7U5WQL490Knft8dzyowyRR0XXg+YsKG4yOiOuLFRjHVJC
p3tGnStvaIUFzUFmWT7gwBo+52FwHqoqbezY0Kk1gCkvUxG6iJ1xJeX4Ymuqqcdoauf2uDXz7F04
GFDJeZ4R7IXF4jRtolt1hwKs6M8aiiaJEHjuP8ctx/Tl5ot8ZUJTWFwIPPnBAQssu9gO/V0C4f0a
6n4qb3Ovb/OI3BtBNiPBe4iyg1Qj0ydX82ls0wINkTGA4Vq9ycDp9/oPVwCXsG7PkI4SnCIL/XUl
1ZjVsH3a9MxqL5cmK72QzilmnrbtiNRUrnSHY5D7yCFyOblvulHRZICx2W2vch5QZNEBMc8hinpU
+A1IFkYK7BptrOy+bQ6eIQBwsfZMqNns8rW0DMGXbfKVQ29zqyrSGWDIzaSqCxW0RlEEwUSb9imV
X1AmbjcFkgZy6+pQFmuKT6odMhu8b/W/7d8fYQTh1XVBKaoY9ahGdTJ65J1CaXNjCGWhBdXygDPO
EsapY1tsEvRc7u2SAnXEiNRrYK+1tvBadI12rbxOGkfSuJzi6AbgHnuat4teKVc6KmrkDPte7h+6
WqZ+0jQayriU8r3j6jAsapzYNu9YOJqbVUdtqZyfHT+S/jh/1WDQqN4+d7/XY6S2XQTH6as3wwvM
TX/AYEifhhz2bg23q4ar9KtxoxnH/h7tRtDw483yJfi9nqP46upYfy/uKH6v8XC/Oj3E/FXwMbfA
CySQfFV/cGdvTlLtlSByC/zb7KsnpNgrQ1J3F250X00iLRS9HupfDSMaskbCTGydbZnjv2Fa+Gok
sZshUEm2F5X4X50lqKBIJm5yFNmh27g4ncquz773lr+1xGXsvr/Anz7IXqrcuPqqRum/alK+9s7/
bOB/+zKW/v8r+EPXfG//uoF//Y/fV3ByrJFaMh2gH4EwJ2PkjxXc1MnFRpSAosfe2d29P+rvK7jt
81ckvxKoEwSkCnhs53+QXtZvLrWGXoDiBTJt1xT8G6QXA9BfV3DqyFzWlD1629x5N/efGOa6xmZY
5jqLQFUV/RtsSTMu5BNvGh1EmhB1emv6utHcN1uR78CX2UOLYJWx9ObJp37HvUEiaHof+tqMAQE8
NkgehRp5GtdS1+xDR/158H1ZKbuH7M0McevhRzKuVn3ZtNNIbn6NwjCTWf5U1anSrrtG2UEG5VF3
3RUDacZyX3jGaSr7jGcb65bhXfCQjY++mr3LiiCeO0sVA9unquyXTo4QXUuDvhWx6dzceukg/Bit
0yKQ8LWY0T5QuhmK8dNq5/Qq9So56yRPGYv+TV/JALnBh7eSa4wvrU2sDB9iiOGSa4U3ynDiABvm
G6Be6iaE2k/LqUX/AaBZBsSHgGbDyWzKGqt4W4Rk+9M2nzgDo6Vy2sfVmSWNy6mYZHspa9wOw5xd
12MQXDeI2h77qtimBK37fKXXc2ciBZ0AxvkRivdx3MaH1Z1r8joKlr9Im7BarLJ0/QORZtJO7LJC
mEBfEmpF3comnKjopqb62ja7+bUvIVFCq5BecagzWWCPVBpkW6YUUlzal56r3I+zNFibWBaDzbfN
3Pt6kd0Vhh3PDuUINk9LlJF9to1dlUct1R6aWnfWmDtm+J7W4IhBB/ZLCKh9lY/29rIyu3h0+CEl
yfqz2aTkrhC+PV5CIwlsArjuuUqq6aKHibheBFtmRH2udTbaUX1k1ga7UeBqopag/qE7VF1hgG0b
mniqMrhlEjeWMF3naowNQzl7t0D5XoPO4LEvl5QE8gaaLJbz4v/KCmVyvGoZXjCTeTg/OhrSxdja
zOGxwXigH2Qw9UcoDVZPUVkt7w2f0+tNo+wAuW9Oc5sXlCqg7IAMy0QRrYrVCh0hvBcVsIdN9CD4
uj1qAlEMaXPSUeDQtdmMD8vuDA6Nwu9epJKC5i0gdZYus29uYTvsNBrtCcsqSH570xXa/lIXX22J
n0/yqRVF8embhQP6b5XTC2HQmDnG3lqfkI8DG+UydYk2FWLUTpTBOQ1CT5l9MvLm3yRhL3mM28fs
sODllGMtWDZ/iSGrSW5PJZJMLbBG9OiDdg/yVHqHcrFTL/QHt9Z5e6f6bZ526ioouVBJe+iMy2aE
wWW+1IrPtDPHFXthNZthUFguKTNV9g38EWBucsv0mBcl5Fo2ptYrvRNryhiVaRO7sShva8rOGTK4
4X7h1c+wQyn+joXAW+wQ2ni+QqZoPRVUAD1IUhPRZXqDeVG1QUqN62QPLxptBOOVJ9ByTR2R99CX
aXBdNPi5YGgFVhuWZgnaIxCIRnbj6re+RulFUtLYNoUmyJc6m8LGF+MpbfjsZ23+2Vlyqy/asQqy
O5xfuK83Q1/3oADOsA8LxS46yAHIsMO3zXs0bVnLMUd4L/1KTYXHE4IykcxobqQKrPvjMrFumWYL
PVhOnWwOYjKqb4arrWk8Nqp5WQJrMiK5lf4P2YK8+zNNuWGNvS876Ai/9kj2PEXVz1T3njkMPox/
df/kjVPOxgaSVydaaua/TA892KFq+u7VzbJxOI8+9W0RBub0qs26xU96x0Dijiif4qZhZTFPRpde
rnAYLOFHPtQwpkBW5G+WqQVBmOGWH6BvpuZmf1aDJHcm8wSFbNq0uS/lneg9a+VoqdP7tCbIKkKU
Ku4EVNQryyaWHh1UOaMdZJvQC6MLTS+G3DJXSCIb+/1kBWtxEKbVITkXaf29Ia/fI8KdUy0WPMJ2
1GP0rRNvnlMRuXrPxmxlYoATQUcbTimV2jEGOyOIbFY2LyTMWTuzcFI9wmO8/fDSzP+GU2b8uTX+
dl175szmFmRkNJR0vFLr5nbkmdUGr93dm8xi2WTV40Bzqoqlafcy3gJj8mBY+vVxVpVTHmeHxY0t
CTtLDLBFvrAmIdRCM2jTJrE6vynjKg/aZ35rBBE51Md/0mLnQEc725RF0uIojTxeJdZv8m4oTuSq
YX1a8QTj8syP/VDpD7So+QvjtCXbiP4sdbHOntnFrrlOD/SYzTJcUkAzghem7KXWVXbrrXKuo7Vp
JpaCohv8SF+67dYe5kDHOZwh9WyNefskwGE+F+yqO5oLshPhOBtVtG7NeK/hBmej2Sld0S7Wm+GO
sJDOuFvp8xkglAUisF9w6hgPmt6iCzCHgo+rh5vshKtS5WFfOpaIdbPL3CTX3FoAOWg2zoDW0r/r
ni2NcIBpBuFHZ3rXrh5XzKaEPSB+qXvaIICz77SKlxOh7zdV3GXm8AwkZgLQkK6ccGfBb6/wht+4
mLrq7AD/c6vJaTsUdBgh5JYVPB2AqtLDgfu2T7pMrsA0gaH4h0SxvW7YW4kccm3tJmiCba82Y62P
GtGjj/Aa1/81ZTU201wwFIXWBqYbOtqgfvA10voAOma+ZXZe3GFoLqwDmybMe59vxhkNQo7Xts+9
NE59h718G3OW/m6QPpY6C9GyubXDJQCpa9EaEgAh52vN84bAHzu3s5Q3YjHNDLBR2DRw2PwWY4jb
8d5o7W7F8GNMsBCDDwC2uFiwO391uW5Tk1QSvzTxaeVZWr0akH1FrBmOuKqB7RnTvG0sombUOLBX
BJ8vDrmQE7PGYH3rKtJHjpaHoSBsR8IvEnZ5yQJIg599IP1ipqIXjdQaVTkcAhDl2m6nru09tNc8
NAOOnNl5cmGwwXly3v8IQCm4KwOrmA4Mj4V9tYAYL+BNLjGwjtR84hBcBmCs4ZP5oQC5DCaI1P8+
VFn2Pi7KEOfK8QaP27wGnKz8QXuoDTr7YkLpAZ/LcS1UYlQ014ammNR9TiVRdoZx1byLxlYu6Pjm
74/SCqrVcxmUV8Zq00WnCqJJos6XrNjDOhkP87paD25gVe8zApwRJAjJsKMU7e9949dDVPQdn1YM
0C2ZKMrBkp2YhrPoid5Vs3bDRZqLS9Hg4Et6ypvzt3ojWUGG9pq5wb2hSEymY3DEYH7JU6ra52ma
5XwgEUbHC+y4jbk967JZtA/Isa26Rv4pBAaSlNFz5LPVfi6oNb9UZJ31pijaM9/+RCHe/S55+69W
NXcdoSjDf//tr0I4Ur7pdt3fe+KDbYwG7v73f1K7p6WJmYkGwbjhr69tgF6EY17z419/l/+Td8i3
oQkatR3rEhDCPxdC0+5KmMbOKfQ2cgYGh3p5RI3G8cjMWFrw6GZ/RSgI9cSrxayny1nEqVfIp/9s
ruN68fnff/NRif//i+tT/vO/jt+bj7/urvv/+X11JTX7N6hjhJU2Z5i1GwT+2F01g3IMwlH5c7pJ
dnUtzPIf/LH1G/uOj2oZ6hm6eE/J/vvyyhf8yqUikw9Fs0sa/7+zvP5zT53jWaysiEltFMsWgfT+
P6mIe3agdanrexPRINlFa+m/t3DI91bjgUkJp0zb/tY2IIOevCkYUjKgRPAEvTp/bj2usDDT/fK8
9X5DNEjt1y94MP0F63IZXOBJtl6mtDD1o0XaTYxQaHvo3J0Z1nt7zs8CTbp2JTxqmLAQqOKbGnXx
LolnmPATLfOYOJLV87rQcl0Ps6bOyMFGBjsiyIOIoYDAjBdBMkHAStACDWYzbi9vrw/2UdUZDIls
XWSPzA0EbmOtexLBPBDyk6f2wUVJMRJsrUkrWtVU7Dzcvn9i0Nr7iwsfRLcXFs4NKXxEI52e/hg2
ZuoQjQwqza208+yQsQ6ncWlxJQSYjrIwWDjNQ3fFhIYpcWSdS7OZLdIhHFREmjmjDRrp+WwPWrVM
T71OTOkIYmiHQoDj40qabJyVdgAdIfGkAhwbYlljYxRaeWHZ+XrQ9D25wBqD5qWiMnGJZ4Q2L1Dh
NblVgdAKgluWloQSWRbGYevNuo0tayLjwqMV9abQwPZCtOM+2kwazpcTPcRkKqwzpnrUh7JaTlrd
IQVMsf9FEyk5n46R21kSoCijSLAgvASRJGq+EEtaqUcr8/6AELWiTdZvdBpORKWKOkYxu2EOLFfd
eB4gLQFO+4qJatocNjsDc/LGp4a+sHAiTutcY4UbE49QNCpS+gDTmIlG8Ub3q+HcsC3Wca3D2ICk
BxtpXt0IZM3KAbFXaFzP4X8Otd8PNZw0/+pUuyo+fsq/Hmlf/+PvZ5r3m4XihJFGx0tCat1+cP3e
6qMhNaewgzA7/r1pML39A5Dzf6M1jsx/D6eA4Vnkyv3vmWb/BoGgg6LoZD0SMxr8W4CcZf8VkOPa
1Xc1Oyoyrkde6tff/+ny9dfapilkiyRKui7xNDcYoqr2XS1KRbHQfG3qSBbMuWUXoYqR4VAglrjD
EtQ78ICIPeEqZwnIlLKEpGrTp73GmCeRtI1Bj6utz2Eb6aRmFcy9Co27px5ys2EJX9uB7IFAZQiB
NXCiI3tVkSdDX6Bfq0nqDyAlUVKGLFPazyVNPaB9lTWX+Es7Gap6m8867V16aAlvrPgDg9XCGyaM
Hg2LJLlupvVSW6P20owCa7vdZ+UTDd3NT7ftvAtf25fjRtOBs+iPXKy9fxeC0o9csC+SSfq0fJR6
3z7NZOAD9xv+/IZtyzxPFVm2yFfUnoqUetN7hns34/laK3VMC8ojDuiOYbb6oQt+pYM1fVs8zXEu
ySO2EzVLpLykzqOEKTpzgPR1VgSaoz74j97QwdflLemTscYS9gCmb33HCNVfDIFb6mcH9f/3ajE1
ytnQM1y1YCsqzPGhvCy1Ktpjwd2CSA4nL9EEtDJ4oSqt6TIT0gfCUaZ6g8qcLyshEX8D5vtbPE5e
f7eRjNGGXbPthnRPlcey91B19pjerdKZH1K4m8sMSf2bMKxeROXko3IZ/KIgbMAffQHNurm0+vSO
ee1QkHmDPMVjiaMtj96WtZa3LqmhTjyX1niJyKR69cxW1vi6Rq87g9zoj6PdEFYmRqtBjLD2pFUh
piSaio14wLQ3D8ttzZdwQ98Z7J/uEnxvGdYAyzjb24gSKySTJQ3QtzNHYhET6Dk8LX6wfU76SviM
8m11bDqy9C4LWmT7I2t5dnB97kqr3xFKGKjaekidov3ZDmv3mWvjTMgVOdoEDdB1H49Q2rea22Wk
Ma2mzKFj7cU81Vwnp7QF2+bzlxK+RJFce7H2GokoWHjZt9bZWV8Cxv9+LyJc2wiUuwWuJF8nMoVm
jgmh5tm3gfZbmWSG6T2BjPsd0MnCnduTZPVm7HH6WOGrXoNql/2NZXYFKTWUMXRsuUZ36zTpblxv
EXAcnHzz3zHY6gEedq+aDxXRuNP1akw7WVV40gxVZeystFAg1q6s6jzxtrk9t/OspsQv+cIHTwQb
ZDxanwXpv+FXUWFOeYD1dUspRlQeN5eoWJxCHf/A047T/zKwQVBvCUQjCD9S2iu654ZMgqVDOyCG
0aOxVzlml6zaHLx2pJMgwFtb5Ya6MRt8DsXw0MmVFLg28N4Qf6A0bYOA6YB+S00lKbUDv2Qm9CFu
tnqjftJstLtB6AUrnVErNtfMGaK+bfcMF8BDNwaBR8hrjJpGI6NlR4RNwBLrFUmjtLjU7rUvfOQU
aUp+96mvKq2N1hxXRShsddqIogfTxSTfJzi1u6eABdo5rPbQD2dLoi93B5ne0kvp2izy7NcRcWa1
/hBQDvPdT4FjRehsDlxq7uubF7sQNzU5lyzAD9PI7Z+Mnd+ruzE37RviBl3v3nergnBYubL4epwr
/gHoMU3Gze6Q+HtSADBgbm8jKm7lK2oZeUbntvLsdC02cyX0m0K2Uh585AbkGAZ+8ZGqfnyblmDg
eVX8+vmtoaiv3AV1oHJn/Yc/rZq3R5YE4qEwzQqciUy6Z9wM+mtT1hyuU6qC7pGoTFFA2KM/LG/n
ebTWWyIf6jWpZ4FzKDM96N2x9IwtGWoAsGgZ6+BWpsT1EB/QgfseWpo6ESzSCYZ3fh2gEfCOlzUA
6lSuV5tDhnm4DLK/7ofW9aOMh+ydIaaCCxqpXz+TL9k/EyrYCvLinH5KLKgF3hlCDVUeWdPIdLkC
2yCsdEh5i3fsdEXJsXjkLTBj2kkn64Ggg3WsLvqg6t5kkOugiWuhX1K72BqEABcEl4MLmE9rObnN
qeTcul7XIdvu2g29wDHoyJbKlqxFzd633Hl6U8ksQcawPDBV4m9g9iZpieMc/fIlG4653HrUT+sX
urfgzojUwMrgbMgqkrxubT1WzG93Gr/ImqAkjrS1L0sSPopBqaNmdNPpP3PbH3Pbv9xGr37yacm7
P3sHSX3+Yxfd64A5DXFTQ33upOg/aFTvNxyAqDosRyfHEuXy/26imsnc5rE2Buyihkfg9z9WUc3S
aWr0dVyDDrpoAI9/bxXdeyL/5B5k0gAtYWZzSGeHmIVM/StowufWF/pCHJVfEoXkutm56lp1qNJZ
e4UHOeBKqK9q3RxJiFVn3RLv7FgXqTudBGn9Ifm46kj6YmJKPQ8tu9n4GuRtTsPyKCxFFGBfXdF7
wfG0TzH2eDPpxdPqFeMtPFrijVSZBd6nL6wfUwN1BLSUpM14J4v6YhrL94zqc/RMqGmYLwmQIj8p
JDwZHzfxgCl2ptxDQVKkASf7NN9abX7JpW/HOZWvxJAeXW24cytSC93cmDitt4vWwzs7mTbwTcVB
3YH95mr46VjbO06EQ1X69HAVcyK06ZdY3DnB6bdXuX6UVX3rVuSKan1dn22Bs80r3wnNJsnUkomX
t7+0rewijEyvkqAotTZtFJDHnTrBD6e4sp3sosifF01M76XuQC3uo45yKOftZ3J0WcnmaGJxw0aF
q/epJWu55cZaRsyDqGAf/IqItJ4gzohtuY8csb3yVsdjvdhHHftKbVlNbC35JUpCQqfUcNsW8709
mbco2qPNhLqj0r6i4QcxV/vGoVaHQb+cSQ73olFvr50OlsaQsjiQV9gf/IoINwwj5Ix4zX1e0rFY
1Uecawuc4j0ZGdeWbHbg8DxIuF5P6x+lKh8yvDGRlhEPhH8rmm3N+0G46J3muefF89GWCP6xv2tn
CEQTR622GxJviO4NtwZtKk8DODLs6+Z2p6Gpb2omBuZEdddK61HzC+2xImSdTt4Mw98ctEdTbc+a
nV3aFTeK3ASaJ/EBKkcDymIZvzTcWMyALnFdJPlHAz3HzwWgQdxabA1dUVgXUGlnVZbboV4Aupt6
r6TBTBfBeeBcz2xkqsOdlOkvBtZrV/UvbQV3Ijt7DhenIrlMmFeABIk5eV7CLbTCZzkEMgroPLnC
a9Jw74zeOQflQT2qblaPLM6xp6cAWbh2327Tg12MWyJqcgKNruR1ify1YjmxTD/D/1aA+XIBX1UK
oVcdfNO1mlS6fE3wtJE1X5jLjd02F/XmqHhV5dusjCpOpYCstPpnzGZNKMzuZu5njIk2XQVocD6s
Ul1jYGDS9dzyUFj6icTG2kbvudcAXYxlpkWNws7b2LNhkivTXWqlgH8ie5jQ267BMUWcmYdWkYGk
/jEbBV3JhcRLNGqgvqW6xDL0zQ2yKR7n5tSAIMs5z2MvwxgBz/0jaKuraVRDSLAQ6sRBi0xiWpE8
hJq2iMgozI92Mo9QNLSTKRCVpkD7j9DuBLku40qt4Yi1Mic9DrgZNqTAFHZPhlASBO8lEA4fhfIH
NVOTsgKk7/Iut2GKSB2cQtsm1UpNK0OjKr3s0TKn/sQ2Ia5czR0iFtPmILd5SEw9yy9YHy5kOk3v
tdsTB2akxuscyEdHrbvlOWVlI+3PJjnpph9pbl4Xp/3RKZYxxTwKVmSVF7a2YCZtmUeCeYIYC1pc
Ct2ttS3X1ZadhYEtjuik6jwZ7YEPQn8H73S59hOBxcHn5k1PZTk/140TSWSNMVD7z8KdEE43ekrK
Unqb7Vlem3m2p/WS7Y8d2VkV53EZdatv8Y067TSMlQ53Ms9HgMLm2sRu62m+iooMYqWbT5023eW+
uim7irMAW9VJzQQtw7hdKsc/Y5g14z5o3dMW6Feq0V6FO5o7eaHj2MZl6EN3RsD95QcOzOast0g2
DQJq/U0uSEPa9kjgMTmZXjvH5bA4CSt3sk7tI8bWN1SV3Wqd2hmLblbunjS7PoxTNuMiqNentL7Y
Osn5rYxpfF5dc7jWMqLakaFvqj3TBz7AIlkIA9Fmovp27DlRBY3n9HmTOWVs/Q+94vhcK7e6hou4
1folI8NhHFhA8vzQ1+OSAKTdzs13kzSnGHqpROy53tSr7X6fVP9ZQEsfpZFbkT06JxkYp7zTknnE
eJd2G2v6HI65eyZ+NvKM4kYrimeaVtxDPjVn9LIXBblktLf3iBYHfj9pjp5y/Ll6wLciqy/d1E8v
TBcd8pJt1JVOfVRN7aHVuWME8Zqj/0263Aa7u7eaP/W9pyYLogp5BcrC/LrP9J+SwGzDS7dDRwpa
kks+TJ1TNwkiUQN3cItvGptoso5pErQ4D+DOySZH0X7K86BILPpFo1HND/akvy3FlnTeLhrt5PdK
J0y9NTgAZqtyEzwd1XUQcANN2/xWeCmyTm8wjKMYEOjro88HHdUpQh80hKWGObAdXP1kttr2umzb
i++qOrRm4radvuG+0syFSAinPy0OCVsAF+UZPLT8KMpsSuxNIycepTehdgv6SpFWXZS7hfrQkS1c
bChpToM+kppldCIubHN93vGNtxVXyj0ll4dgnbxYOre7vMpxWKOQ93P+Plqa/dK01fBU6hNyX++l
7Z3xokuFnaADQrk9k0fYgcsmWuWRxlqPQBVz+h4Mnh96fY+QQJ8b2H/wJhLoF13HrS5+zoNrXaXg
PDHGXuxPq/O9LBFutp5z0Ria/iiy8cVcXS407yH11HGcJ+vFzojWhVi8tjK04Zkp2vNsMLyjQp3i
fuDKrKt+vAALZOWFP8fZTfTg7diW5zzQL9RissQbUWfiJHCoiitSJ5beECP1oP66u2pwSZWgQnbt
PHvF7s520UnX7Jpwq/MQJGtqDEk9FRYqn/60VsZTE9gdyts5xxIDNJ8u8y1e4yM6ch5KN4v7BkX9
KiJduHCBeFfW7kpX2mHJcgLyeCKC9NbPaSIwrXe6v9nR4KhriRmcij/b/jbUKB0MOrO3UouDtQQM
Q+QbgBKqoD7UuYGbBRnarpmpCfZyQeRs86c51MfOvGp1Py6CNYRJAOrPTrZzl7XFj9rsL7fB3ZMn
mmgiprnPeBq8Jva0jPpvdUoRUXfCPNZ4zJi9EuW6Z20c/SM+IH7lrVbB0WdenNrbQ9Vi4O8Ima0a
gjqzZfsGDqDzSmZW0Fypk1DzMxyUGdsrt9q4ureK8sTe0T8yz700dC61Yd1+QZdeF3i7EgenSNoO
p9rILjBj3fLJZu4rOsIbtdAVQTLTLIqT4jQN6XWh5IccUCrMj72NDnZI49567Lr6jcy7l7Yzjv3o
J1MgL1A+XjVUFnhs7MJpYvpuyffFt4toCsd0rxcJNJJFCPb6q6v8V6fmvuKAqFyBFkj+tPX00pmx
9aTd1VDUx9lkUSzsY05gmlP0xwr2aZqbQ+HO58me3jZxCvTs2ImMkV4mVhNcWdUNERXvuLGuhuxK
tx8yd7vvluBSkZps2wOSMMK+CaRwdTC+FHl+bnCadYu8lDupvWbqWlWk+zLwVhicI4nVI3b69sMU
5skdtLivrsetT8GuBIJGv+Lnok4xXHX3V1vxwWaktq9W1wOnCa6F6G6RQ91P2v+wd167kWPZtv2V
xnlngXvTA/e8hFVEyPvUCyEplfTe8+vvoLKMIqSSkPl2gG400NWoTFEkN7dZa84xsW2F3gmHm5kV
2ecgfJdjealV6ELVBDOKjM+QedboRuWJGsCGKqW26BRWlELNgLBa/sYZvmEMW7lmfAen9kRnt2pU
AlypdRvo/k2eosUZvQBlv8BDKVi5guY8E+q3ADfVos20hnWhORoaDZXLc0tyrh2GOPuqYZHaJL30
zqZJndvaZAdT1M12KNVVL7VyDc7uotXETZETvwBmxHSeGUn4OeroUmIvA97vu0D+Y29J0uFT6o9I
2PMIiaeun6RDrq3TPDkae3kKdOW8M8dlUmHnL6egFbcBO55YL2YA5bdshttAcaZjhT+3WctIRca9
6Hzr2TCFrGdqqhzHqTUf+xvNooyp0IkynIAmn95epvj9qBGeFcg7PdnsIhZCdLc2XGfWgaY3Nu7o
Qoowv7Ugs+P8dPDKE02xrxy4o1Gp3esu0QpMeywcgMcamd8041NkPsKzfhm1XaAY56q5NAvKPEx7
FwM2tGpsTjLE+hdlFn7vs+AkU41b7DPG3NCHZYTyBN/X3HeVU6MLljA0tlJvl0OQ/3BEdtF77TLL
72VovfhadZRAsPECtT/1hIFQyD3LC5oMVath791yZMPdVVNcgva4iHp3FYhmI4KJd2B+T4ssmvtV
tlEyTaLFsuRc6aqTOFfWgRyXXuEf4ft9iGzlrkRVFw1hvzJU2BZ2KQGnsjTESbdROu/UKNmXjgqT
jdaQ3BFU8HpCHxOPm3Y0IMkNiLqW6Bk//6GE9SyXLsT5VL2MFNvGNMFsHmDFWVh1p21o6MKKsTLs
oPa1m/vfcnIDwqptjikKn+ZFcduOcTLvERNvc7ouc3cwbjm/D4in2pHWZfhU5/pVpmjZGjnhoy/Z
UGp2VqzZnt60AEvoZhYbJaHy2yjlfesW3yD5Uo6siC4G8Z/MrQ5s++TfLMdeJVA4s1ZjY8OFtc0n
r8su1QpGrWjs8zIMkbaSYDMbsuqMTtHJ6JmnkU4bOAwxwIxAFLCDjQboTIiTYeVUs6jwvikm0wBh
TMmRZfvdOtQNE6NFP67p1caroMXc0+UJma5OT4aJGabbGJ8Ujzxw74Twrv0CNiSH5H76ac0Z1drO
YwFTjijIr3g57axUDFSftG1pblOb1vRmF7ts45HpXMSk4/SdvExp6dI2gW1f5UjkuqWTFS+aJc7j
cly5hMJDGnXjySEd5auyc9MTK5CcKIpQA7paKIu+BeUHtsWZm1lgXQUtdiQeKS7ofjNINMOhx26l
z/op5ScAH926xwEmYgBuuSJ3epOmiHzyYhY6XTr14gV8EeSFBjr4B9fuk42pBBXntGdcLXNEKqtB
Z2xE1n2m2McdvlNKuVvTSH7YrLXakDz4SCuPsiGLmKdDiMU4Zh+SoLt1wYKinef87uHkqljaENPB
qNCOZcswh8a9Y3+KoYO5CiViQEe5neWKfmwazHCkh1030CKcyTXKGO8Uf8PSgtiJ44egD1YYRI4M
mb3CsB08irgXyz5q47XDAXsNzhNJFlaluQDk7GwAvWrJUh0BJZU2xXsCpKbZw92FnnsyVJqGhGA0
516slOzr5C2wp6eGcALRi11rpac6I9Gu/EfShU5TS7kO7MpaiDxauiEgkRIYbQqIuxsFHRBUAS7S
0r5mWQ6TycPqRigj3WZJSORMNh4w+W7nlY0HHWVY5UKB/Z1ReM+MlHKtdhqyVUtkui274AUI+jLQ
2y2S46M28XfY92LTvSEC4bzt2jmhyavGllsLj23bxFjHdQzFbfXgOhDy4+SpjLrTIvZ38fDNsxpM
wcOFpntn9AzvlTQ/zqPiyGDTZmbGPCE+07DVCzsL5xpm/KpU/AXhKMdU/8+R+1JOanBr36lEB8yz
2NxNgsyRg+iirdgrEt6s8zg7dzniYuDYJc4bnvW8cfV8AW1k2iaN27GddscgBYU5LBsfzHHKKYMh
MiqrOCdgGXfJU5XgrA1p5Sn6irbwSUsz0q6TZaXp32tUMA1ae0VS8wiwuol4nJWZzTmdPd+o5RT+
bZ9jBkbBABTKDClIsdJdPnbIL/QDG8qBfH9U0pzGOS7C4sLPw3XWoQ/BTEnwJKe/Ibh2imE3SrKi
KkxqLtVXoCLiKFebnd06R6nO1OmT9jIGwQqfJ4KO2EEHEq3ohW3R/l6UQ/CCyPVK9MRiEJT0wwnc
S9sPHp20vI+sbaSB9MZavVJZ0qViXcpy0C+YLlQaaltK77ikUqF9j7BSk++ZXjl0bm+7FLcKKthp
fqEjwUFkW3pHRn83dMdKnQyLoslooGudrTPTqglotiRyL7Bf4eSUBR4qwsZWBoyYYx+VGbFjQ8S+
oc11thuVp879yPI2lZfyfY55vR67zv8vxgQu4SRFEzp1+X/XoqHaGPYgJq9//k8LlfEHnQChIciA
RmO9Csp+SjYceCQCvQQSNHjGP7mOf6rQNO0PNkG2CmZWotmgvP+3CI1WgoOYA/WZ8fPf/krln47E
m7K/JSkbCjLPNaxYkyHrUCtZDRoIixJbL+r+AmZ11UO5S5Xg3BJeeWWVZn/+5rl8IM7kF9+7IEoT
CXvVNrkFDdH/9O/f6ENgNBmR2foclzFOLUqhk2Aolac2Ld3V51eifbF/LU3gLsS0RmOYm4MHc6Cv
A+MYh3ZdsyPPB0kgYYxhwFevcHMqLG6cpglonvvWpKZZsrKqIaAMFFRRGYtVUpqsKAGFkjpC5e5O
uOsmCEaHlEBc87OsYL+N/1jLTy1MC3OXfVuwqDIjumpq22DGs3utXiiNGWvHTh/ExcaPHWTtvsgb
Z5kpiciee1Gm7AGzzvLWpjWizsNb32fFURpUFCjSUFTxIsEwXGNQsqnhYR5Fk0WdIKnOM84Icolb
bIhOmJX75yYPql0ZjLn1mIR9pp8gorPOPSNwT3I6Lc8x9VmiDg2BXNCQJKj1yFGdEWgym4SqNmjq
Ek4K81t1T7KxjzSHfWMELoNcEZ7ggkAK0I+0IFiZj43EQkagVFrcLWDpmT5lADTcLIAM6mfPa0X8
LVX8WsMFoSRhseuHBv5LD8YAgYLjDonY2X7Rw0gwekx2zMGRGLEjedKsMGSpIYdubckalOo9bPIk
CslhCuCRhUyEOXawwg+74sTwlDS9tjsAJNQwMgNL+iws1Fa9tTrUaQM1SK0nZMsKXM3hSNRx7EZg
qBoZhROzV5AbzgZXYQ9BRnDROdoyUqty1Ldhovi5dVbXhZlUF4GSFFa8yOnGoctBuJfQmUh0fcAt
l/mGNZ5bdSFSglbqkJSHs7GxGvXSrVBO3HmhE47VcsBbRZ1k5EzwGKdKRq3FqXFRX3ADKCEQxleN
kQLX0SvCWIzcz1AeFKpvIKhHoT0Ulxa9nOQ8CRT9zK3R8K8qEbSc8PWxvCs88svWRVsNySovwcQv
eI/gNbSgcQyKPaUP2QctCra+2gyTozZCCjDvKRCSf2cl5TMrezUu67wJ0X+quebdNmWS0afgp6kc
Qgbq8x7xcCrwrFa6CREEPOtsIdMQ/l1hsS9mq+NY2NnTDkqmrng2H4tjBEcaaUPJQi28lnZNQgXa
AkfP29Ro+C9SincEDgqjy7ddBb3jVJixrR3HbV/Eu2BofY2tI0R9CxPO6PdXNM2r6sgtiumPEl1C
ehRfhTw1lQiy4az3O9NY6raB3on6bqQehZTOMyIiLTN/UbOYYCjquYO3q0wa9/NKivKJbrgBqccI
+k3AaUfd5grF0WkXT9F/3Jb0HOpmWYGCKwUdfGdEz+L2tWImq8zoSSGsCYhq1xCKLW9Rw8QT66pS
kaLWTZ6CNfOH/EgOlQl8zoSXt3ADBFpAony8/U2uAENVjaKKVknbQGQuQyM9omVrqiuvTuk05qCD
1KWm4OY6j5zcqQgGTLrrSHjSOyHntbfXRiEbceX1OsN3qUDIC2+zzO3NI63u8x4Fg54aRfitTxVA
GhjaqZyfmHbqgkrDyAr1p+KEje0ecgTw7UCFVhr6Sn48MVr9Da3quFhzZvG/p5gGx7k/Ggncnhjd
BjIe35vO8bFGvKoKUkrEgF4MM1c6EkPTYheNvY1wd+yMdtkmjUHMFMtAsohE0PRXjMqO3Ztv+PoN
BX+qVDNRxx6nTL13mKK/ScvmzLouc0cPRyq5qP7J1xSjzQ7W7ofswU8pNclvZL14DuMSORgneeT/
eZCiStEFFh5zCS4Kw+13ryAsEY9Yi4crq55GIf1WenO+1zrpv/fkcCXFzX81EX/tij6lKZ88fn/0
Hqvnx3JfFsFf+rk1MtQ/dEtI00KYCvWdfc5falad/Y+NqdzCyyFUR5ss5H9ujSahK3+WTRBJBirr
xbQ1+1Ohr0jjDwLtkdNbFtx6iDm/hHjb30CwM2JvJqdfwbSlNNFu7W9W7ByBn/D9aN76cb8Zbb4N
nS9y8flG5VB6wc/nZpDL2iaGrZ+S2jdbIvYuqugrpFetUex8tbhpm/auMXqYQuAlSp1F7PMLHt7W
pMxlCwmyjnUDC8u0KXxzwV5LBhcsTzGvYdWcMTe5a8cijfcXryIRFXJPqsRLIVCw7F8FC23SoT4v
pzWMbr9aybXOKe+L/eT0Cv6hXnPulGAGCJdADW2CmhfAA9/eS6hEdswuCpFx0utkIpWENQKP04Nj
zvHXfRg+N6B9vri1/V3zdFHpAD3g/jiE65o+PeA3D3AYcaV2lVLNdXY8VK5MhPM5uSuGIofjTAVe
+fmj3N80T9fj3KpzJU2VHAimj+Ht9SxQK65t4rlWNOvecjOLTs5ARdrDNv75ld4NDcwwCMHZMAu0
SpgY96/kgsyRIUYAtol+vx1GPZrLvIl/4ypEyHMtVMSaeI1mf/P8WlJZzIBAr7lf+PS5wwEAKoOx
QJL7+e28+7QkxHW+YdXkZUGPOBjpoU5q6+iDPohjtm2UuaO101IPsd1AW+VKJn9A90mOPr/oB2+L
Aw4BC6/CegA9+89QtVwTYe0kG5V6ujR1tvi0NZRVWuTOFwPx8HVxAOQDgz0PgpIj1eHoVx3DbLpC
0+YhzIp1ltnaxp0CHT6/oYPhzuBjhmKsq8yAqvoqQ3s7/Kgeqh6MGaIbiP88AqsNtZsm013iij9B
qCBMofl/cDz84FLAXTklg7M3wY5ML/TNyAASneZ9n6PMbcg686FCO61jbYGsZ5si8uMvXtVHl5vo
IYxDPivz8EMGU6HbRSNieHmmQUQVwbLBrPXZeLYxOKF5o8ME+uJpHrwznqYEgzOdg/GZadQD9m9R
S82w4hgTURY3lU2uO1dRYVS/fGOSB2hReOCUjb/sYPL1BeZy9MFcpO+AmKuJvmELGy59t6CW2mnl
Fx/aRzc1TUwmYTwMk8P3ptvTdJ8oIWBeUukaK6dn63jKb9wVNBnTUkliYNCzkXg7OlKN9lwu7HAO
FzGmearEi6zEhQ/xr5rTSRHLzwf+B3fFCsZQ5H1NDpqD0WjpSgNtm4E/ugmFU1uPltCR+19bjhkQ
vCK2F/x32gfYB1dxCGBsjQG8SoFRBetENQmaqmz1+b0czErTVWDfCsnRFnMQDsb9Z1djxMFVhwzY
Ln0qp/zjEuEx6Yaa5n5xQx9dysAh6bBJm5BPh5eSgmBG0mtJFI3Nud/o/VUlnG7myCGkivZ3me2D
+eKjS/HkJgUsdk28lPt3heu7ifMRvJ9retd54/a7NpDNLB8Irv78Su/HAt1MImyo06mMvUNjk6uK
OiBlL2Fl9OgItmYzpQ1k1m/cELO6wfphaNNt7d+Qr2VWV1Pdn5sAZiC3qKM4laQ1eKdq6nyVnPXR
PTnTMs9Cr+t8WPsX68K0wJM4WULph834utoTFXL35pef3BQ9BkOKiRZNxMFXix8KqwqfKAfbvFzS
WSDqOba+GN4f3MrPQC7MvJqmGwcTXtAKmE2CiyhNSkgjOeZnHoLZk89v5YPhtneVg7cjcy8KsOgm
ZMl2/hGkO2021kWzjHGWXv3qpXR8dBI61RQSw65s/90YndIPRQuT0YCZiELCMaJFJI3wLrYb5Ys3
9P62qEozwUkVfQopNQdvyIkizKO6CuDJCPVdZFnpcU0585FThP7F3PD+Pekm0C6NJLqJm31Yk+1c
4DtDxqUmLzLwBLgFJHlWX1xlGrhvTgVMdgQ0aczbiNo5w2kHoyENrQ74lUU73su99kQ2WXZP29Wu
dy0dS8R0UoGs//kLe39Njh8mZ0WDjR9nx4MXBpU6kV3moXoU9BxdDFULBYvUIq4oeOrYer7YR4jp
rezfpDHNROTCgSLiJHJwwYy3IwhpQSbeOC4wSo1UBrCDOXL8Gjv0rdKZTrSmSDwBRNu6GpZDmKvf
qPxW9zWJyGCfwwbBeZ5Kl5gcx2/O9AZjFfKMqAdLnI+9sRawnXajrnkPnz+t90MOvwPb5OnQq9IF
Ofjly7DyPKGxHGGFytNZPFIR5Dgwuk/EUSAT+vWrmZyucVEw3fHI9j+mqozzvszZ53WhVQ8r+OXy
pkS6X9Iydow/22C/sIk1hEp0nkX3waa/c7D+STcIgwYPP28d5lSv+6iq0zbGWE0ISObOfK3/aiaf
fuTBWBD4R8AosQtjzGv7N6iisPKViHTyykFP15gvw6gm80j1F0GBg0/Xu6vPn+gHo13w9dIcYcOi
corbv2Cj6nT9C5ZDVBMKADztjibHCW4tF7svMqLPr/bBaOFhUiOySNiymA33r6bFrWYBiEvmsLRA
5ih1lV8rQxFtQnJ9zn79WtNySF39tTV2cC07N8pumNSehl31S+QYyi4hZHUbJ9THP7/UB2/NsuV0
BpY2Th/9YN6lPe6ZNk0C1BN5vigIW7wBd6+i2CVFlcNjuIyhMH+xhr1/c+Qj4NOeDEeUr52DuTGD
RERnm0QamDXVCZV5d2mondg4Ab7XqYm5+tWbJB1p2rRPR2IiEw6+dEWSC+wDd+D4TQyJ3WbAHpqg
bI5jv1O3oRv154pEv/P5Vd+PmMnuTsyDNEz+4TDosdIHPbOQjtJ+GuP1WLCQFYDJ5+h2vxqc9rtv
j/lLm4iWGsYujPcHgzN04O2jriM3K0WAOg56cl44JaIlLR3T2xjN+lVUIaebBUNDCNnnN/p+DFFo
YLyq3OxUHzqYbOKAtTDIEelbZVmfAPM15oVOzZIE4S48VYw4vHaNxPhqj/9uHaedqoJA4fvH1cbM
s3/TUVsMQ4qslFZC4mx6WK7HkIPsL777j67CHArDhbagCmV0/ypjO8pBLQLO54lBQFuEJNAhoeuL
EfpurFDy4kOYniDtYtbS/avUdV+2AoIfnqfBX04bMqC+Na8Ln+7vXIpqymtHesp03b8ULCVyhgzk
yDLpzCNp1v1CBz26VEOlX38+MD54dmywDFYhfQpvfe2OvymlJKAa0Zchv+tzhYAJldkGJ1Cc/WI1
+bVgKMGvTsOfgJ/DbUgnqyYkDIODESBqbNsAlR9MG53/F1/0u4E+vSVKJ5zzECywy9p/dJ7SlzTF
DeCchQzyWWW7LVnYuVPOo14omz5TZLWq5ZB/8YF9+ByZ98gYNUHNmgeTNLhKIzRT9AIl4dhbTMfh
o4HCJ/ity9ic0jlcOgzEg9uDm1haJlQ/DiAN7oYc2SIR1Gn+xbB4Lf3sbRV4jhosaPBDNm2Sd/dj
RTgTR94X2j/PHpam713HADDwo8SbTNWO8oDiTQpaDQ97s7YIC//iI/joib75DayDucOJ+8pqTMGB
ELJYO7cbM71r9NG4/PUP4O1lDuZlswr6gSYs0n+t708Sx77Rkr8Mz/+61/v4XqbpAwTYtPvff22y
bWnou9Nea/CicmWrXj7HH+6oX7y2j0Y/xQcTlTnDn7rK/nXSEop9U0hiycLCnHV6Ly4rXXZUpdjx
Qc6zCvdY+OlXh4wPbw/FDpMiuz1qzfuXHRojc9SMywLOS0kkG8PxLvbQWn/+qj6agTEeczCiSE8K
sty/jAkngIol+zsX7dAszwZ9NVg1ZRa907DZf36x9/c06bH4kKfaOQfrg0VFktLTQnKhVJB3pFBm
fh4giiyx3PzGddhEcoiHRMc6uX9TBkz0Rs+YsLTRjkI05Lq3Br4RfLGfe//sOLkTmq0yJyKtOjxJ
WVmv51L3WkYC8UAoTYYFWffYo0FFf3FH02DenzrYUklGH71Dqoj6wZMj76pVTI6Sc79L3FWYKcU6
L4fkzCfE6Ij4zOqLtO4Dxh4zvcXpHWHahNmbSnwHcy85TcYglQblM5Cg8Ax7g5E9xhz/J0IrGQ8X
vpGrd6lVO9kyyq1Y3lrh0Fgb9gy4kD9/ne+e82S3n2DhKqUS2iAHr7NMZUi2LvxXRKewOy2igFSK
GRe+Zn21o6T9cPCkMfsDFaQbbBmsqwDs9seOi0rBrd3AmscZcacJdlGldbCM6Hp1n2q5GsaLyO4K
ECejjo8XLbRlj+NZ2fp2vdZZOkKozSjbC/wzwWM4VCWxhuTDgsgl/Ok05qR1adBTNLZRr8KVKPNO
9MuhtHBghFFt7vqCwMBZUWomnJayL7wbfETWa3ck6GAjtSPbPW0p8cbh3MMSDJmKFKtU5dUQrNR0
pwGZW+Uljny9DjESglu6TdTYwcvtT6hiD9a3+wSkvDEJeuBjRfwLyyTAdi8xf+KKCUgB1J5cOSTW
MB8QLaUXAykUVjHPPEXE1QwgUUIFjsymCoZT5DEImlqYYTnrYk/TTogfcxUyRszKb5aFhoToOGkj
8syWjgOhMkBmS/qOBy94bHCOGHDMtuQqE/YVptrQP2tAkMGmjX7RIaFK+xagjwdNlFwYInzCO41w
Nh2LJkRo89JqM8fBGlymxnnWdOR7FVBdqk3NC5bzesgcsTRzfSDMytOxnC+6jDjgtT40pnMajcSj
zbuq7fNjojuL4YyE35hsXi+RAFaBJrTXCOI1bBKBULet56fGDBvxmL7AbhtewqxRsJ43HagB12xc
Y8sEF6snJpTzciPLtCOlCn5vuaxwypv3IRgErFhtBwrFIq/0u86myp6sS5gt0M9hYN5pXY+RaUEx
0A/uFN138eIyKWezFsf08AwniW7+TBOuHz7wtUVAYgsjda9cF133Vhi5ba2qSPbyW9KLIFxqaVqa
j33p4/6dtXmQYAIball4y4hMLqioftmDOPXrxkU8hjHpLI0ksV7JWKjWtuhS50cpHflSZjGmIkCN
UzhLo/og28E3E9wSkZW7AlitnDkatb/JhBv011ozxTXGlY7gCOSwUb4Ugat+0zSfDNjY5HcjHi+v
WQiKIC1WZZSCrsfBhyNKdup4R45PUc9Im2mQSrkd0XgiYfMyE3BF72Upp/QUZJ/6rMIGUCwaiowN
9gQv85axnqqMbZLPtIWv9tqzaBP0SYaD1Q+iDyYMMER9OEWXZuFZVYfiWZUVuFJyq0Zt3UVKf+24
qV1uUB121dIH2wESV68yfU6qHCaXJM4LY5Xmqnzx0MWFBHVJC/0eB3FjVhGa2a1c2PLfLELp9RNv
sCcO0WiamBAYs/aEPx+yZRll4jrvyOpaZHrmdFsrNzhzlX6E4N12B3VYwTn2nruMY8pSJlJL8f+a
9YM1hkZ9E7AZbgggVjpOvEjuyhUF4OKqSjN1OLEiD+BE0fnwKFrsGYgRyxZL1WkO0rFaoQYmcDZO
bF/FCt0m7omfu7Y291xyXbZh0Xj63AtC7XqMlNG/GwMz5WWEYThAhk7prIe10G+Y+P273OndS+Zu
ImswGJvhDSaIlOkGrsl41DFn/igh238ziGnsdxQNwm9OWwXJbgD5Fs1AXZr9gj04MdYqmIQXzD7i
xm9pVM/oYNVIZpH9KmuK6AXpoSTVmg9t1gbqBRQqUd0l+aBeqqVSn4lRUDzqFCKjd8xD6RnAxSbG
IJVPAd9uGY1zakHFVV63UUz+jgKheXCdbDNACi7W8PllcJz7eAYhbxreOocEoqzRBJEq3AmBRcKu
nG6TOAWMByy/wLt8doz2SgRFGB5j13PEVu9U444YsooUDER997iai8Fmv+8rBR87QUjbAXroTgxD
Mh7nDcFSi8rIIgWFrKdlc4TSWFCQ6foYM7us0s4TV/HFIiqqpJ2p5EOT2WB3XfPk0s4vTqoks/Am
NH6rLZlLrA5Gc4LFt1LC8QIaRdk9lKDDHmzT9aIbxE6R2MWVYuJN0GEgzwrP0IgfBx0o56LBIb9m
LmnlKrErMpRR6I6mWMDqH4x5Rc6Edx+LPnrK20LemXFmuytdKAkyCC0WzA0Ba0C57JuuLajHAFq/
dJW4Sq7jSCudO+xXgUdGIp/rrM84ioBB0eSlRoqOPpfojsOdcEn8mXEqAqeuovYNF1ZhlP6CDD58
iilGw/TMw5Uf35lpjA06ImtjPLY8BGM3fp1T4+3ynFUy8gkkWUS0CW0GYljWc8eHfDGr21BR1yWR
RPY3JW58cx7WbbNFM9t3G33k5S0BbKHkRJATuQR/ZUNEwjNhtT9Kuv0DZ6Y2eex8y3opHNMun/uo
E0ifWqQEy0DJyGFAaFywScDSh8db7SfOSuPGKgjnKkM/SzqP129zvlFtjuc1RAja9LXak2JPONGd
LMwiwJTeqILBbptEhJLmUK6nPn97GQk996+S3K31jcjwSoEOtMm+XNoYqshVUcfMgZ4DP4JRMhLZ
dlL6XRdtq7x04iPPw/k0b0dbx0oFCKEo71IgXEBinHpMHDjeoybah9qhq/9o1CRTXAYtaIBnDRkp
n1Dg+sYpOYj2i565LYu96tTk5iHbCGZI5odxM5gtHFaMhoa+dqHPRCgGTJsnPE+zPihu2RlBL8KQ
BoXyqDdjoV/rEZzUszKhlnhnNlHlXfU86WY9tEUXn5X6WIgV7UUfYLk3aLjntCa+60ypD5dDq6WT
dBaV+xPd1tqbO9EA594IZAGYS7HHDnNWA7tWDASfGVUwVPcQ1qnJSREmQLPpxu9CdezsoxSiWTDr
hQOHDJOmSGZMEmp7VA4tXmRhByI/q8DjMwXlHe98Xuk1H+bMV5tUeUiSSOnWwifXeKWoXOFYl0Fn
4UPiHk+Q26bYB+s+MWdFC1NvNanp0xlQI9mfe5USydvW1JTTglxZ67ilnVs/5w48hFPdGzKqLVak
i+rKl+hHZknVwRisFSsX5xYqYXut1rrzSGSqWt1abocDUTdzR8azvlEaY8nyREVUUcJMV+aRaw4A
EuoOft1j7g1AporMgxojhmS4ed23/zfZ6X/ocL45wiwe68f/vKQ1jqXTx+Tlf/9nFpT/uX7sgvit
+vb17/xU32o6OGucOJRxaRlN8LG/1Lc/3UcmjUVYsdPZlfP4n+pbKf9Q+Q/HTZSqlKLeoGSlICuK
8+erPIKiO6XoX8h2OqhTYU2aJCSUOzjYokekXrV/BELBH00qFUDqrNPiyeXPdBUAGKf84eZA6qtZ
6LP1h8LIgUXAwYLp53lE0Ycc/Vl42shb8XUZf5aVfmk8/V9L4SYr8rORcvKI/qJ+eTtOXv/Gz3Gi
G3+goUSNMlVAKYSqjLqfBjb+jTrVY1Xq2QfjRBHyD7r8r+pLWoSoIBlDf6m0+XfYv6DWIoOjMELb
8ldGyruqBAJyOi90sugQ8nsfDBQCbpkbIxgDGSGn6xB1+HFj+tGKKu0zC+xX8s535SPKYFxEm1rv
6CHNqU7wpq6uA2tnp4+Us67wfUUYOiC7YfF98wLOfxZV3oYYvC99TJcxELLwibJq6AeX8WNSNBWC
tWaCFX5ptQVEPnDhcxWW0BY1a3fkVhUJT2LQYKMMsJkoBMnF57/Fqxhxr+LDb4H07VXXwO0e1rA4
+KtNn3f4X/MyeyLjwbsYo/XIduFHxvL6vQKYPlM4kW0TE1QNmb8tjJ+JE5qWUX5uWpF8MALyoIlf
0ip6mmF+BePE3yZYVe6LNjEu2bSE8xEU53FAR5kGQhaLHWgcYc4t2Ei275CV2PSlvvFIK8NPplDc
KHzVJUJV5byb1LH63S7dSMfgBAB4yuIApyYbfCFp9zCWw7nu5O6pmcdibsd+toIm0l1bigRsRaTz
ImltcIXC6uDVvT6+X5oqToLnMquyH/X/m/7ac5YPZcAh9nVm/Of//Z+bUCZJzd9CvXdLzykxdf5/
dln58rg3qUx/6+ekgj7mDxPJ/qvw0aBz9PekQnfsD2FJe+rf0jim4/L34oMrBHEpksypzzoRzvlx
f84pmgUPk+YQunx0lKhh5K9MKfvfuCKR99GpZt+1/213bRDAAeq9S8dKwiOCq8QanLV6+uZZfPBt
/9tPP5ioLNNlb+QWcP5C41tSEz82xF81GP/tZ0+T5JtZqRKNrUot8S7dNDxzktzmOGcZq9/7xQ/m
Iq3O6yKRrXsBkPohp969IYarXf7eD5/u6M1vrrUVehGX37zqbDlDRbAjvkP7ouY//Yb/zGP/vFCW
wbc/3DFGPa+V2LvUFUE2eqdQPk5VZ+FBGd383u/POvf2Eh1XUMaRS4ih6XdZF62sGAft7/1wBvzb
H057M+q90HYvUNJ6cKj0Ww5pfHN/f5ofDMd/ezYHNebKbcNxCALngtKlOovKCFCmCDja+OoX42Zf
IfH3039VsL15tXXW92OKJuTCgzx2QrRUTqJgJebk49ZnfQTwmzzXJ0W1ovXnt/QvX8GhsQTfqAYa
OrEvwqY5HT24DbGr/1r/6J+7Ofh8YfemKUU36wK11YMSwxvBHnv3+S9+IOr754cffL+RXeaNxWp6
USHQl0WwhAuO03Qj61sb1BhBnEU+D6OzqAiXSkoMpncUN8/k0Fk1/PJN5jy7qvvFR/PavPzgqxEH
33uRiUqnat5eNKRTc9Bcjd5OSS678MT0ooWhPfXAnIgXmbVy09r3VkfMNp8sQU9bVz1OgKv8+T8F
mfD8mWSC67bWKlHIT8l+aK7zxW/6qpv46Dc9mDxU1v2k99v2QoMho2lPUIznuLFcrd9BbhEdZUIq
uUppL8ZipTT5XOrUD2HNoabeRlHxxa5tOhh9NM8cGnFiJwlB8w8wBhNQpOyXyPkjjaVeC5MnNOKY
3nT2vZtfYLcWGZGf6jFCDEu0MypVc1efmDKEspibCMyIJKpF/eIJvXrEPnpC02/85htMBisKGiUP
Lqh4YJUurU3Xq/d2QQlZmyz18WQ4zuTMz/MrQS0KvlKbXpAcf9va5XGlFj+C3DmGznNPANqlHEi5
doL7vqIhVDUvZZMsBtHj3JbUi4edLZQTq4GX0/u0PlztxuzKpyhRF51L0TkV/QN7PjitBYFE/q5R
BpTU7lFJjJE/jqfIYa7YF2xV1V03jbVTfG/uK+p2emKBcDEJD6eQq9ajLi6Qxz9QsD9Jc4F0XUKh
a0uCOuOLABLzrFDslQE6fojj204B3txHS4J+SVnvCpho/Rbe0JYYwnXVFjs7bk81kV5CeCaZGinV
0LjnQ2H+5ix4MIcLIiEKo46Kc9mywPlw3Gfm0PjrhlzVE9hX+pk/auChaTB8Ppn82yx4OLH3RBn9
f87ObTlSXdnaT0QEIBBwy6EOdtnGZ7tvCLfbzVEghCQQT/+Pmjv+HT1rdtmxfbViOXpSlEpKpVI5
vuGbBt9B8I1biw1gvd/brE97+ZvZrb2IuTz3ZkwIoARil/PXb722fZJ8eWA8hJSTMR9H90jSKq7D
sL77/Nln9rpTSQooq6zhgT/mEKpO8B2FRcFt04nmBt0UQBd//iFnxv2Y0v651AguDQNUyqbczNEt
pGMXICPl33v0SUQOBAQ00xiMuTXChXfthjvVRF76+cPPDc5JEAUkN7QaUk65xi1sYvktWsDh3Llt
pe1+c96c5GEL5Lt8pI7IpWXyFVDnGHTbr2S558b9JMQpNEj20HmKfA6w30R+KXazaKvv5RT2yfJF
zRl6Pa+bcvBTXoMVltS0/Ph84M+9+MlCZVEFd4hKidyJ9Arw3pqjW+X/1r/2/zMK9Gz8ezYGcEaX
ekbY6QrHA1x/BfuFBd9aq96pMr4hYFZ4kRzzdone166O4qG2v8iF/j4q6Pf+94t3rjCNN9QyZ1O4
7cXM0wmw4S+C8bmH/2eNGpC1QzzcjQqAxt01mQt0zHzn9/xPDx9Y76B3kRBRZhTVDrV0P23QcvlF
knH84f67k6NH8N/jwjRkCyBZyjxSgM3567CBpuB+bHFd1a2/Z6++6GWnc7/pyy9a4s8N1smqxS0q
ZATtcbB4+xvzCV7EUIp8b6xOFm0E3nw7e1LkrgAwuoJiMR48b/f5w8/kY/9pl5NuHZY1Bzpdy6B/
65lvva7BCvcIXYTZOsLutMU0Szr49lyHQSSKeDTFAIC2c4eUYbzptV9s1sCox2Wl5LpDg1zc8zZI
LQipYAwGJpsw6ldLJy+mGoZAn7/3uQE/CQiyZcGyWLbMeRh+lIsNCwTA6D5/9t8PY+CN/Xv6FApO
6bhSw48ZtNYO8HGglUnwZIOFClSjOCiGLpmO29P+8887813Ck+18Bek/6q1R5nAuih2BvhdHVtX3
Zs+pZjZwvaIXCqYexgBZaglcPk8hYvPnr/73DRHXHP8eKodY4wqnYZn7oPqlJVg3l94sWQpyn/Ot
DR0F8n9/hGr8CZ/bwogAerhYLtRDE1S/fhEqzo398e9/JP3FSLisl3AClcqgbcefflEDT7LPR+fk
huZ/d5bwJCzAWNKwuhZjjoq8t7fl4FzKuX4PoD2Gcx5fswZ9gvswrFrwN13cxTRkBMIbbnufv8C5
b3cSOoagQ5SlQuQwCrkbOJzH0Rv0vUefbPaD1XhCMCnzIfDeue39sif96/NH0+Pr/SV+n0om5mIh
qgjhPdEMC6jBaA+LG9ID9iotFzRXAXcM3iwe2MIBWjcqL51HZwSRFsxcS4KMTuHotI1W1L2DOVL3
AeutK1aj92GOYKwmfAPXQ5gmJpzh1mAAmBQ+rrTL0B0UbbvKfxh1wVIHbmjwAQzdTOOCARYalQ+Z
SgGmF263d7KbphSQXLIJ625NPHscb0Pjc7DrTBdLqmBlEHlo86EFvNLcNXxpI2vAya+oNsS07v1g
FvlStLO5cEYoNmYgYDIT2u/wZ2+ATQua1LQTj9cZN9sQ3ttbaBRfAs2WbHZD9GAJzeN60T+X2hqT
kYFW+/ngn5kyp1yTabagpAJZLwflqU2NaVeIyNgXke7MxnyqUqEVDz3dap6jYQ6tmnUEHrTdfwQU
dFIr7DvwPDkcHpwGJw+0G5dfJKZnolRwEtC1QCdYaVOeI5RX+6kARcyK2LhfXP3FJ5wbtZMQ7qqu
a8Hz43khigOIhbhic8VXLebHYPqX5XB6vwvFMbo3bI/nKMWjszwSwIxHsL1ZKsvsHQOTjO/99CfB
fIHlMQfUZMonPt6gGfAHvEgePn/0uV/gJIgvdctCM85jPleMvIaCsDt0hg7ZRFs7/fwjzv0EJ7HO
wMaoD0C9yO3KPszc/Gra8Is8+9zbn8Q6ASgmsDHIkQR8gy6l4i4MFKh9BaDdV9v0uY84yWcUAaHX
NpLmbm1HBxDB9Y4EgifchMu3KuT/00n9x1aH3pLAwDmT5pSDEL545hH068O3Bp+ezP81QBOU5ni2
BbYw3IEE3AO/V9n36MkppwWhojzqjXJo6IS/rb53GEbv/L+3fhgbgCTvtTTvtEST4PxWkuh7Ocvp
zbe7APApJpvmQR2hGQidfHEz44r2e4N9XAF//JAistbCQI2dw1nXTiPcZifGqb5QFJxZRvQkZUEv
sx5hfkNzH7fHqejkdWHQGv75mx9/sr9Esn82/D/ffBmlqyZO89HW/HqG9D8pI1HvVOTAoC6COxga
Iq0vAsKZJXW0p/9zmNB8g3Z39Gbl4TIuSdQMNbyWhHVN9dJvPv8+5wbrZNVaUQTQhOf4+QxlzEzH
J8uNPr716FOCT1nPxuXC4EceLTTC25OzWXxn/GJszry4f7JeQyqrttEKL24K2E2F/b2unO9tI/7p
eoWxzkhqKvK+GWL4raLnjnsvn4/KP1rJv8ygU20jBL6wREH3Tb40h14G8C1ok27ZuP1DURXpxK+W
2k9tZ7uwD5f87MgzUKiXhO4DWJQe/994Ua/tZi2+iHv/3Jf97X2Ok++PGe1VCxpOGxbkYTGDkrsk
IaznHTjqgb65t6E0o3tP3QRjs2/1Nfr6k6FAfBy97TKi2Hy8xBhh3Pz54Jz7UY9//+Nd5qaBszWa
fHMkB5uh82F9LBr1zYefxIXekzXHUXLIi9C/CobxYnbBBf78xc9co0GK/u83r4qWznYdshyou/nd
rxq1Z7x8Q3G+3vCVoAY6+ma/1PxnVegHz+FPHE5Gdwua/xPuqwqdmRQGFwCuZZri3mrQTp0S7s43
2vHK22HCv5tkGOyGgb/Wk61jBldbXDZcETDbvvgW54b/JN4suPz3FVQtORpKf7tuBUp4CBeUz4fo
TA7on0SalQ10RE8X9PJLdzUcNdcGBzuYQ7E3WIp/b+WeUhZm3CDVep67PCiXN6XKn3R++vz1z4zN
EUT659Rc4a1O4A/K8mKJMhY1eVPAwP3zZx9R73/bVU6BU7Ws1rFaly5XuLPcV8vq3HMyNFcwaofl
S1eX+4hNnCdROIpUQh593RPZ3a0KCiwosbsNhB91GgK1+LOqB30ISQ+ecI3SocRJEL0QzoMPdc6m
kPMHLMHlCEUSjFSZj1MLq793I++d0u7Kbi2kAvwElQgnFm61xYki/XyEzo3+SZCqoX4inSjbHKsI
+PT+yZfdFwH53KOPf/8j5gShj5NrJ9u8DfsPAJdfHPpFaD335JOAY88LtI4Krhul8MvMm6jIKmva
fm9ETgKOH4jQA3mtzhmUYBma3B2YgI5fLdZjl9VfZ+RJKECXu89XZ8Hjg402OkFWg+LYba/2uHJn
PnpIGviMDm/kuLXXHxAqbJkX4WS/P16bAO+eVh3sQIGKJ/QphE+qz2AhC6UAYFrJ4NxjnSZr9dAC
YBnyZzQ2IEeOIbW/L/SYHTV8+CQZvkB1Evty8z8fC9Tc96pKp62Os225jeN1XQ6fjp/tgNBqW18t
5jO/+ilgC7fRTkPaoc2FHnBXvsBu1v3eb370j/5zqtZw7QX5vG/zYiwPgzvdcPW9uHnaV0vKGZ5T
KzvGTZR8Qotm8Gx4/NZMPTay//nWHQJMZXzKcp/uCy8fv7mfn7JXB9b1zkyXNicajncR2sr2XIn/
G2zufwufpxgimP30DAdOPH0Yr8pCvaAu9/y9ATmJC/0wspaBcJTba+uD6NVyOCK3X6Gmz82/k8BQ
+UNIF+22+RqJAS4V7bVXuFH6vVc/CQvwn4FR7qia3HTls0OrKYGLyDdPhf8RQkMUQ+Z16XPD+3ZT
Crh+B1+hMc+Mihv9exJC6or+N2S1udNEU6Zn6NBYVLi7bw3LaS8psGboE4MTcu6N3jNs5X72HEf9
z5/t/FOC+EuGfor9KUretuBm1Dk06FsEYmj49j59Qqz1x3BvA3lds/207I8xelllVslnilqsa9zE
lGtqPByxmXVb6jUjimwFg7HH9Iu0D3hCh8Iw6fyDi6dQqRGt1Q6139hjZk+cQ11C0kYwSYfnAadP
ithOYCYspYjFmiOA897fDWoPn8RjqJ4gBoRgfYu/rJgWMIjaY/8YSbXv6Y8FZnDJkVukYFXmIUEg
MTwxfobFLzt8hLly7Hk3OOwesBmAovBLLPuAVvDQRl0VlrkDTcamOm4LA7R8TuVt8eljIO/9EtI+
fJGa3zVs3+L7WNVHYTh+33e4bPzzOXgkNIQpHLpj3VzhnwH8k+E9fGdB5xZKuOx/hnHqYluQrfSQ
vyx7Pk0J07C63DTFh9J8gwHBbqZtflF0XqpqO2VBEfdivJD2JipgQxBsjnucCZyY6e5mcNQl2uqf
iwidlvzZ9fftXB4UjjUOqzO4nzzjHUrUV8qO7VznRUzwWej919pjl0UvMzb2CbWrbC0d+FddufQQ
4AKpgvKFooKqYHVS2kD8ri663tTuOIQOHNBxKFP2Rgma4s2lfG2gH7dnc9nbU9pVaB/kkAruj9/R
VS8wmL9CEQByfDsdv1lUOAWlVDOue6PAb/KpgRu2U/g/yol+sRyOZ/C/LYaTTLCsJs1sjmNEINHY
L90ZN1BKZmTATwnnEwmFo/4KKXguaBz//kdqGA6CCo2ekLytyoP2h0evpJefr+pzjz7ZA8AnA8dL
TW1OVeXtw6EIAFYI5i8G6dzTT/YArpaIlsejLm5sXtgMs3HJvqjB/tPm+Lcf4GQLGHFp7fszqfMe
cx9Sb5C0oCKHmSGEf5j/x4xnam9nTD1d7SogbR35xRHs3E9/coLsFtl3C+QoeUi637jzsvIiAhyQ
0bD9TWo/ug6V+aq/69zXPO1nhl4XksaV1jkohePlHPn+bT8VBLbENcofylqu+rCpkxK69cQrVLRi
TTrRnpMphPIUVqF1UDpfbC9nvvhpqzOg1V0nOtbndjPwK+ghums5hd1LDcg0oqYpM9V0X3FVz8yd
U0Ja2MLscTVND8/c+W3swhdmyrfPJ/0xT/3L1PkPEU2SlQk0seRO2fqIz0EZR62OIIgm9R5eXNHO
ijqTwmxi+N4R7LS7OVgcAzPMtsthXaQTNLjgthE0kc+/zrmROv79z/AATSM4WqbL23l47Xv+xmz3
C3TquUefhAdSickKPdXlY2ueHKohppdfTKZzjz6JDUZZrWw8t8llYD8VU/M8Cv+rMti5Z5/EhqGZ
hLQHp8sjbT8XbbTpRrn5fLD/oY3+bfKcrH6nCGG0EHl1LgKXXSzGBkPGZ97DZEyQVY0Lj0irD3G7
DFSRm3WzuYXzQAR7SJ81aaVqB54JlRt3jcVS8ER1NsM/OKvLaExRVHB2gpVe7OmSblp8iXR2jxZf
YOh/5VV37kh92k8rJqNnh0dVrpYe/lPtpkckaXBX3rdhvPS3yGcMGirwPzZsXluN+wSkWjN9BiYs
a/z8mFGtEBJhV5/W3G0fOLtoAGTtmnaLv+FQLYHXaQOWIVurhJcdUwcdQnmObKsmP1h7pyadEg93
8pO3k/qXrV60+mJfOPPTn3b0UhbY3G/w7ZD41mbrfLXI3OCfrqW//PKnDb0iGiCCp1OTA8hf3Zua
qw2Kp+ujR6Gi13VHsxCQn6x1mJ05wHBs+yOIFNfMIdk6oT0naLeGo+8qQGLxJYScaLNgT61boV4B
J2EYlU0OS+G8LK5nUaPoDbu9WAcwRwPkYkWcmvX1Are/AwFQEtoMX+7Aqxjg1UWls5EQ51/OErY0
AgSfCxvs4SUG9UJvKvQc4hfyrMdwiO7szk79xbmppEASDZwQHMfQkCGPnP6g4yIOKr42sH0OhrgH
byLt65ocrAo2da4xw8ZWjDx6s7dujNu3Gems+rel5uYtjGb6AT4J/4AD6nSzkqGF0S8MZ6MVL4EW
bj+G74V6LiBWzLBCgnhcArjF8dBN6maxDwWa+DeUL92eNFaYDoTcho7/s6mIyQrHshKfdmLXSLjE
oM8OTCbgsQ4QE5Xbdhzf6lAArzBreBB67AO8t/KpWqvXaAAxY2Sef+m5U7GdQbOCAzbIqTZr0PjR
k1nf9HYntzNQKDtDFU07NKgkKyy2LwAcJil6K5CpzquVsKF+6mrBrxuLNymg0eMTzkRw64hCTt+8
0fFuGilusV0n0qrAGRm9MsOz+9ixgYBujXLwD3ArDbrJnDR8gLdDEJQ3RTvVNzXXYNAoCbJx3fyY
F84yA4OhzLBo3Wlm3FRYjgZfeZrurSbAOuXebzQOedvQBfEFj0Wnh7AeVYeG6rZc0CWoS4Wh0rXZ
mxUAItwmU+tnIyM3Jb3iaTnVckec0YrLlahNzQI3ncpK78q2d4A5dvDrLGKAc4M05d7uu2BLCVte
wdYnaTR60R6AKnsrYTYad3D1jMHZjTJbUD8HxaP/CdQwAS0CDUGbQfHmoqDwykN/N7Iy2As9dH0H
Pq1tVajvk8h4gJ/QEFgwxFa0j8GtXMkIHUiTxKlFOaA3gklC4GYJvOx6iLCH3grplR+SFkOmi478
9EpPwJe6LYafrVbNJrJ8kTnKtrdD4YapiazxeoBFZoJDBnlm/gTS/WQV8q3pSLDvQRLNJtMZ2J7b
AGK4Sk+/bc/HDAU7/gKos+6tFiFMkg1Ol0q3AIQ5gMao0bgbTcsmqYkFiqVsaRz6POrgoLzI3dpN
fC/6Qb0VvvAv+Bz0ZTyADY4VIb2LORj2WsDrkCgcqcjoxNJ98UeSRLDpFuC2pGyh826sgxVSmSi6
NV3VX/TRSl4nuyZXDlzNjwgLmC0rLEyknl25N5YBpm7iUVZiN9nacziNWSMD9uTonhx8yxPbAVbf
uDHr4KUOljD58NuQAQlDbAUAjoGpp0K5BoXT2rmuqqgtdrBepwan6qW9XIm/gqFPGmcfKre/Ae6o
jTKAstA76vsMtsJ+s2VQ1DxKEAgnqLfGAc6TVbhkkcNayMZHIMXQlwQB1QqHyhrQN7bemwgLZxnn
9dfkr1CshHBwhjmJvwAGNYD8B1/nkDlofg0tbD+uN0y3hPJSoQ98ke+NFRTHB/nqCVbbKGq1Yv7N
BWxXs0Y5y9FBkqjbcJ1opl2XrTCL6SYgVEa4kMmxJ/FyNFyZqxXSQWjtrwG+BNVKDiTzOdhqsQfi
W7qWMNJuanfFnQW+TV85XSwmwmNY3kPtYypyYOskL8fJsTJYWaKIOYS2zFYP7phwJi+zCFy0WxsF
wnRpqJ1NEl1trZ6jpO5JgRq2QFdGGwwfDQxQ3yb0xsW+WYuYzXVy9KkuBgJkWn/g89E1cV7RVNZj
wsPqEJS6XTMpNw2sck4NjYYElo+zFxcaMvnUxV3az1CPUDIB9ZOT0qFrjFABBTsEdmg0lu6G+BPc
e0rdZYtLRKZ85WUWdX040FRQq+sS+SsQLAmvZBeHNbhCqddMkl6D7+OCEjrJH3KW6nlW63wo0Yq7
GwNI+TNZhO29HqPitpK1RtVEwP/a512YKhg5WjEroMqKQS5bYga4FiA5I1BzUSdjp6bOGzG+/GlY
gOJF74zXMhxBy5Mlu/CWpd+TakEFwemDZBywjiZ/5HE0EXpDTT0tcQtfexUb3Mv3hVteVEL329bV
XmbDt/HRGkW/qzy/vubGYb+bCuhBe1luwqlA3lJP5AbfiiQVW+aPooBxqkaTcyJ5pH+yBvyr1Wjr
2ZNgAc+Kk1fFnA6zS5XpQkBHOAJcAR20f4BF926z4KZqmAfGjkNuu8FbYw+kH+hf1bypu+J+drEB
MK/TsIbv11RHfpPSMOSYeYtK4Rb6toIwHrsMLxS6S7cBMPeonLXWFAJOdoU2OXkzsfnIW0RaqTUJ
sEZX5FwOYxmQURZi4wLUaVX5mSDI7cbWcmPWoUWzkoWfqCBILGStsWH4e0neeN/A2wSMakjTkxlb
xi3ymXe7p+D1+QPFv4usKyjnxZ6hOzbtuB8iaV3Q6+JuorHbm0rUWyaO36iU5UZUjrMNS81fbbhe
bUNPBtfCKvQmarl9N4MXlOHirs1aryDo6rVbsq1n1R8Z2S1maG/zhx5GymQzTE6HPEvBQxQ0S7dK
R6XtfbEC9gP+rtgoRWdQtSK6MSR8FVq9g1VYbo1xi6wbWmxjyN0zAlfbtCOhwuRf2EULAygcnoOl
yFx3gbteqyoo5AZPZoPrRxvdlx864gZ+AHXngQDZw9m4ZhZgfMquxQM1IUewYl5aOVGR2Jy22wkQ
rS2CEWp43gT4Vj/h5z9qM2vHWi9AnArChM9QjXJRRnvdjeSA3rU7r+7C2Kv98UjaLGICATM6HcaP
Y2Z7DaGuioMCoMC4CmTpx6GHk8TgljKFrXYTW3arktrn/tYihbfnfTUnwYA1zdQRvISd5IIN7gAr
K2pddlb0AsAu3fe1Zx0Ynx9LW7uJjW7fvR4d8gpmXZk2XvsbNKhg18rhCYBMwDeRyKF02qI/RKy+
9ehZjfWGCqidCO73cJFe7Gdm6mbjiyhtKrOp/FC9TnhB0KOc/rq2fGcXDmPxCDM5cVixfaZHfWfU
m3sEkzmV1qIfx9Wu3sO6bffGX9Y9KHjjhoSI2lixQ7wE4YLFMUX1lnRTtIWBNcwaNDyUgakk7qGf
9bAZ+6DMFqKPSJ8jCo049yucdGMeQRvLp4AeBhaUl7yhLeqPPblokJvAQ1f0IcyGxfIRsc4Nknky
1XHIAA2ILW8pIFaDkpx7sJFFRhPhDGWFJlGz312Pkzsd6Lgg+y0drfI1XMKHQQil4DNdk/fKtZ0N
1aK81Cu/Qc7oPjRaP+mpKWBMAmIkrB7t1Fguu2vaAZkG+kWyZibRDUCf6sP22vmijOrfcF2BPy+v
3ccVfhEgmBXesJtL19lVdOXo7G+Cq25w0NJc2Ki8D6oyh2LEkSLpu2o87tljPChtYsTKAgNj9ak9
j7aVIZT2r20vV53Ay7hNba9uEQuBE66aCFiUero2Yxlcrmaof3h0aLYQOQMKy1iXBnVldkvIfqOG
j/ONmqrLFnH3UkFhslkktdOi6D86H0hLtGEsKQasujbExcp3kPFxVwt0nTpmIxp/TUbg3yGAaAUM
dWm3cwhBWPQqD7e2s+pQ/Vrfq2I1MGMLmyUxVh3VWetLhNEqcsUGfggeuMGg56y48JYxq/gLg6vl
oekdZIdIYiDNbd+HUa8beFuOmduWA2aUvaKTSwO/dlH0NrILEbmXc1WyuAkZz8qjtncIzJJZdfvh
2TO9BRvYZAoF2s3SB6OM1WSxh4h7DBIIhso63vuX4kzv66K04sZtgs0iON2CFMH2YxdEyHdVD4fw
CG3ucuavIx3ID177YUKC1U6wfdJYFPWyg7ZuSi09qy1IeNNhrp1y1+i1v1ILcMgCXJvEKcwUa/TE
Jw1V0bXSxHsUg+QHH0TXZEIrADzAMaVKCCpAukF4syWofeVUVRncHHncWDBQbfRQXreKHPf5Ikxw
6xDsKeH9E5i5x7yB2gcbr5B1U03Rfo6MmBqwbJa+E9dOVUqcYHF3NnqTzADqrcAv9I6O3aq9bwze
AJXzYA8JTVXjt7Oi50laOMcucF5mk/RIFsIS7GmUgWzixTjQePu2vBLFvN50SD6Sjgfe7xV1hTV2
K/jZ4xxbTA/a2G4S2gv9VRatsxvcAJx+CsBiuIDV6pTVsql9+gJSLryYbfAnvMj67RHb3gAIQzbu
UgBEC1WYSkeoph+iErte1ZXssvQUvTSDDcN0AHRB2CT9Dl9v3cwlO14SSXph9w7aWmBr9HNYmmfR
Q/IlcGLA8aZxANadIiv2vV6CJDj9RosBcP4+DMLh+VJl4xr9gst1nTGngv2366jdNGHHlpxjoNRk
X+MkvKINHpLKVoC9alpEqFBN5kYrRDfDlwEmQ6W5w1EqugO8uk6qployZc1HbDB+IKgeaNp3csUt
1OpuRBFAgeGFw1V/PJP4rooysfT23gK1LyNWLS6GMFjhzGL8+y7EkR5RCIc8Y+k+CTH77vg0VBkA
lwYdPzrASqDkvicg/MU4ctoJEQMUay6DWQKa8jYSXO+NBlcSvt1kfGqWBX0bCOSwvax/l6WRiZZw
DKrm0EmhUuo2TuT22wbOJttBUyebGyiDe3dp4hK04mvtinpCSOa/q6GoX7q2LmEXZQWPwyjbveW7
x+P66MXgNSODL4siAdsXp8dVDfvKDc01TI6LhHSrtyWRb64LPHW72HrdITcYQTxEG2SxSpNwZQAM
HJz5Fne0GPyhsnaTdtdfZiQ0tWxcsYGwuua1wfWP7tk762rrlsLGMwO6ij6GMLrZcaTflyOqv3G4
4jCxMMDlw2VF1kHCeuM10EhBLOs/MN6VV2vnFbda9CLVPvQPQE2HyPK7qr5Sg0PuHFcCO4r+pn05
rgJyQF8/QtOMUwVOGnvtaZHRcX6ZPQpZ3dSj2CSCEBeVwbST2KBiC1yGywJXCrCFCYJrOuOGVY19
eDWB5XiQiz9DcBMZhSSz1DvjoOWgZ96EedH3W0egZEVLDQQxwzD1gR/kqH54YBuoH0XtQdvHKXvl
cDXd9ILdCe3duNpE28VUXRrKurmeIMeLg2F2c1qN+RAym8a+tXgX9lCpKR1LO8AlamBVGzmGT3QI
nAR47pcQDjau3cjUlusHTmAvXVW8tnAs/B2ysk6ECtI6WOxULco1MR2HKuno8sMuBn8fQgaetaMB
b99lYSKxzz3gNrpMJQo5mwk2NtlQLRqiIF0fjG9BhgTO3KakcoQZdvNmXPjaoGbhY01FH0UQuCiV
dXPmSJxjFZnqCxS6blt04aFWsvZZ3QYCa1XSJe6QFWWqAsqiU53/IFzhXgwACOOkM+/MMqo70JKt
TVf/5DbOo7D65tvWMzmOR8EOB2+dBEc8keqG56YqbzymMZPFNON0RpdnOdnBLyCZXawKxcO7FjfP
l25juXeVV0NfSRR7EqL08kIKOw7IuMSaC9ixlgJd7q1DL1A4ca5rHwfkAQbC6D2KXia1XpPKuyw8
3OOHRTek7eLC23qg5rKogImegWl5ZCg3XNlITX81qkEdyQK4SksDPF01XbVD84gxq9PO47866Ywo
J0UqmxnFhfQgn4wM75GQ5WAJ4NjsuG911D1I1jd7NPMGCQPSWYNudySDF9hqlhlVCEOucVaRMRbL
FUN8KWAjma1wWdqLCeszDuyguVK1NR0saHpQb+iXXHah+REs5JhkCCeRTW2SYhHpOPibeooOkWq8
uO2t4KLRhcJ/45t4VYZukD7ZWVnVKHZHqnpyoiq1m/Ag4QGQSUlfgNB7hJXX8kQwXXe1M4gDZRV9
QKm/3lh9JbdU1m4sWBHi5/TTQqntANr4L1Uqp45FMA+YhvZwUdGObuZe2jtvIDTBYWAE7pwuZTz3
aD+JfYaW7JmTW4tYsd2HIXjmtdhaAKRcWGQCcQDn+XRgdblBAYundhV5OyY4uCSC+Rsv7HkSjKzK
OuRBKbWsIO2lZxJnXNjzWEX0Qrm471WVn6JO3Fyv7mTiIGhwaLDLC5tPcLqdKuyjzrzpocY7qKa1
bld3bB5Jg1HHLx1dhm4/ZiqSyAIs9yYIjxYrvo/lFTLwwHqcIJENvPtyQGV78MBb7s0N4hZNR2ye
V+PqXapiOARgzB94OaK5otewDnSYdVMQ86ZNC244R5LiB7ZOhoV1W8trNTKA9Z0eq1Do9rsPhIoS
LpsgDkJBUtwr1cBtiHdHjC8WfCMyx66v9YJWP1x3rKiSOrdLxy5dUoBPUJKnlQXAtgCvOLrBYZwh
FnIndRBCNInANImnyT0AgN7ELbCgWaudd4KtbVx4gvNeg4RRWzgbqB8a1RSCHNRZilvPj3BoX5nZ
2UzUzzRA/boZ++qG40Cxn83gXgIq5ycyCGkCW0Uo0Xh1EazuBZ1wp+s625HAChFVz8AZHyug8vOw
nwaEFju8GCMQfy0X57zFwonPteBoo0M7bSlVG5tG+7oa4CNXuYi2LWaz7c/TLRpMm3dHydjj9iNm
BLZAcB2TwpdB7Lj2bpagZIFZg1xvR3V3WO3ybSLFxdgNQB/TJmbWclmvt9NKU9Cdt3X1/yg7j+XY
kSxNPxHaoMVmFgGEDmrNjRvJe+lwaO0Anr6/qCrrmZo2G5s2y03mFUkGAfdzfqla6AmN2sMzZBJ6
Pinsrn1obYp+AiMi3b66zn3vyIOfHFVFybRw0i/l47SKUxga+SFIowYUYgQPyVfqEqLzwAU3DOFu
QRssq3Xarjzzm7Ts7rLGuXRGZZ+CcnyBPL0nW4fQ7Pmh7/npV67ALZB7blwWqz5Mk76XSKE2NbWI
yeKp6j7Po3qn53V6CqUPIq7Wd1nZzU4ZX12Tfa0OuL5L2kHsexAjLX3xeDYDtQuDzv/2yvVUL9N0
SFNSq1XGo5IyprX1Jiqa13HMnon133ZD8EIAf9L2krnVqD6CvP0r+wIlNZeFqArr6sq8KC56I1DW
jVHJRyiWeC3XB7szy6Ntd2Uy2JBpa7tIJEHp62yMv9nkHBxKUGLy5lmAukfggnyf+TpMwrVKN3Ke
aLZrL4U2h6RarcOMDjbOc5ESZxnlN+lsGrdBypdv6XXrZua5RcnM0VNS9Vql0dM60No4Kj4zC/5h
FuR2rINbxC3R3kQbPXnjUsWjEsRGRWUSdSBJOm0OKpeoY22ynau8KjZVMQ5vbUjpJ80NpBv06SVv
zUNgru+4qsytthiTmPHGwyz7KJ4K6h0IbL9pGsS71vzducOBQdLY2Czya5H9+F00ndYhHcHBukM4
V/uqUR9Zqy7s52dv4e4XQ9o8C8s5t8EfqgffarM7OaZMuvmO0YAYdMAQKknVOcsGVMFA8+w12tRr
7Fe9eqv86qfXHBeRle86R71rMQRndw6nUziA+dmydW5Ku34Ey/U2SNafcxD2DQV/p37oBhSq2KAN
SxuxHegPZXO6tM5wkxOQX3jDvbvUp76WH2Cf9UZFX1FVA4BROopsvt10VnkxW1bqTlnWMe3sIdbO
TS46mUwKc8s02ne2gdxedlZ3PZuyYzvi1YjWtzIye4qKmv2CsKUi1yoe4dLiwG1anjPbPa2r3En5
RKgJuab3lmavncNPjvsb4fzVfdEQ1k5s/TCuw80cFKCvxfxXutG4T2uOiMU1fnPHOFA+1R7xqBxZ
eaojSq8MqmUsvrWoC+M0WUvo7bHHZADZqwy6BF1YAaNdUBw8Zs64YU1/aYxo4V4JHcmRGcwRWrag
++xt/acnXP/KcjoPqT29iOur6kdFDYkQsL5ZjcuwYkwoe5oIgHYS6i/RtxujHW+XjhW9bJkgWPfz
Z/D9v0ZhNAcDV2nrp3ZS5M2DObP+2l6xyRU2zdQk4d6Z/A+gcT+xG+u3L6JHH/mgVREOJ9NiiAE1
260j6nLfim81zWw8Y51cW+CAH/O3hX672C3Kmyq6oB83Y3OatnnPO2tMNOAGi/doQHFNRfN3ZP4z
bTLOAmG1TLIVGrnFhPkx3Z2BZN0YgmYzef65GE26ZViuVp0WWHTK88RHNC1jHJjqnI/mOdD8Vty9
04Es3KfrdWa383k0u+pu9udHrDLb1Bn2gTu+BZEKNtdqoj8kfe5NnwtPsAjBif/I0goSreltoR/W
LD0A6bDO467HsLYQhWYU92EnH82WlbuhywRScj5nvthNYZ1tF5EdysYQxPlU6Q0p89k+sodX3XcB
NTnVDRxnwTEETeJMBJsIBmrQme+6QAw3creusBaj7EKw6OwDqAtsjLhkkvEg2kYqTHrD2fj1VG3p
CVk4e8onY86fKZXj8+lvHQ+BhGg+B57PuG+H57DPvG1ajStu0/WztaLvQuWfdtR/wzGuWyO0m9iq
5irhgvFj8t+fxtW+ZOYfy+0CYFIvO7ioqi+jzgsKaAYvNqrIfZkZ1rdOn54s0vGSKoTUyAynfVxa
OpWboT6UamB1StUE9QwuLujs2RhWW/xRc+fFTWG+NZMxJEYG6NAuJc1pK+K01uGCIiW4eRxTFic5
iIBdcune2AIfBSlS+7yhiYIclpxTaXEPoTC6WAVTE5uulR/8cXr1aqO/NYUS2zW0kKJ61bBTcz4/
FW6bv6ZTBjDspv1TGADFpanUNzB//tagR+EpGKfgoanHjzZ1F+aPkEIPBoT1fq4HccNq4z6VhjKf
uQmcx0DWDGnB/CAgC0j86cKdbY+MKH4avJvr1O6Dsq/4rDnLhamdx7ap9PYfo2rU5tJJcPqMl4Yr
8EL2P2rCfqmfnaV2t56XPdbhSHQKgbQbtpIqWa0xetD+Gp7ttuIkIYlqo1z1hZW12pcMybG/aqIM
LGgsFAj2HmZhgXr25GFty+elVQMntzM9FJ1HRdNcUUE6kteX1oDfsiBvwehvJkaDs98EKjbwLRxq
Q9Bqbo0CF1IzH1Zd71aLp3dJKZrxO0e+c2JL+Nj+U69kb27qAUolwrqbeF5tb01ftmcrb9yjMdv2
ltblJSaI4VxQmxRXmR3dFjKyQQLFiOkE69xzarnVxbZXRT4JqZRBvjzYY4AKIDcx3DlWRkqjl3FR
CjLzisy5Q5gwP6StcVXfmL/OwM8rrzzn2XWqIvGMAeKxG9dkLo23doYb0EPRsU1A0utIPAVUWQKt
cHA2Ma8HpSL0CC0J+ILxQmoGwNKMx5kHKGM67L3iMNpje7AmMAPQRd9LVEg3xJzyIU6L1x2l0DzJ
yGSknbhc8Unfu+q5yvvlVHtGkxTa0/c6uEIOrg7iXhQVg5ShXvVIMua69NGDrfUz6IK56aDRXc5z
MR7WSUW38xrKiz0M5U7MBXoCrbv9pNr1IbS13TK4kZPVOErcUCGRHf1ZOV+tctdkFZF9UZmNOH9w
YbIa93opeGm6p6vAj3M4tj2sr8PPrCnds3KFAoYV4abVfvlH9BTPb6bSYkBER2KjEF9N8a1bkR99
KuSPQ9uvR22P7oU46dUjGDArfzSv1R2/uXEpDTfXV38aSG8qhvpm8XvzMaiH4tPNbec064rtNBXN
mxtq5xuSzEcDI8pdBpMXI+/irgAxdRO1LukNyKeMaRGwb2ldijb0aJYgyD5gqsIBe7Gred7DgqXb
RgXY5/K+P3ZjAZy3TOEeFtp560rTup/4oRztoRrOHdPNc84k/xi1WfdHTvYS4JxXTmKW5nAl29Dj
W0hc1IB0xtKtkazGmN7T59L+ukZa7q0VuDWmb4g+nknkAN+FiKqkzvKCuBia6AgOpZNG1RwzyKuz
XTYiS9hYVHicVqLVb+cmWP84azXwjnSkeU7N+NWZLftFTT0StSecjDTU7KUU7l+e+vEySbfcoV8M
H9dp6Kk64YGHZSrTBTza8z6knaY3XRdWu3xaWfGtmrjdDQyti02rHuZ0vwQpX4NO/T5ZetVdtDOn
90MlrUvQSyMpVVBvM3fYZRTZlcyqQ7hv+T7R5jgB+rd2Dr9G1y8PVg9wrcbxGjdQrpYBQG3bn74/
N4x7Vb38FQXaUNhCyFJZya/JCPSRgorgOWiLrCdixtWJbfczfA0HL4Q0GB9ogG8SU08NEhNo2P5m
PLlWVvW3WcAPE1mcG355cK0PkKLVl618/VtHEzVddANxAIfe/dAFHPTtLH9nKtYe1VAGSTA60H5C
6FOU8uoVXQ2TYznZrnQZcyXX/aVwexw4iz4XvtMdC99FOjHnfvu21lw+UfGdykD2V+SmONCJrWPd
dsSzRq445EG+1ajct2JealAlA99ArUOc7mF6Cy/2mjfcnFHu8pSY4qmIsuaF6HuJTQNUo96Wfen/
uFIDLRn87VLPxSmyOYcpz+h2tpVbl8obzNi+NpzRjVRvBWj3l2lE8rYJJmimnI4DaN/gbnRcIk7a
7sMYurbbZGwonIm0zfx1y2LC3gbOkmVTihJLBQ/aYkaTWtKG1MCa3NOSBync2+lT3zdIBJSBWCDi
d7OscdRfhdu7fi7XnTPx5RijrI8NftUkpYt6a+Qtq3pQO+cqFOkXZUTtjga4N0lL4qbiJDBiQsE8
lbRW1X4G0q/fNJ/JNvBmbgf8xQSrIQFaJmQ1G2VU1Eyl/ZfOOwkV2n3SmDzv8U7393mr+5gR3D5Q
StncFq7vvAb50B9ctZSwcA7Q1Nww6ffewn7TWTuzFgM1DQVKD6/Qcbk2qNVkCh9uMcy29fJpe4u/
p21M7GBxQlbnMNhSV+kklBblqPHhi9dIz9QTGPDFOhooZ899CBO4ISmIYLa0M2xaiJs/jUBfp4s2
ikeEPxtV4GlZozDdO2IG6DJlfiMDms42g+PIve24PJSq8hK/j149RUvThvu5+Eidrrur5/DHH8zu
YmvJodBXJjeLXbxw5k/b1AfzHJ5NQqCe3KUBKuhq5yjGoNi4aZCfFzCyS0XB4G6oKAgC6PktS59q
VTGUF62zlvE2I5NT6+FJo8+EV/f0qzfTqGVqE36DiHAMyTlAjVPV/c1q50tiCZtNUPDq+wUxfDbJ
VHee233w+AfHtVnmhI2tPMxlb37k1ECfllRDJwdol/pBmi9ZZ6DkzJtHxrEmXrRd8vmlxp32+jmx
gzBIUKhZLH5FDs2IGFaJgeqo2mWvlj3ffoakk8qnz1HqFUGQ7/BadNU2SOt6O4Qd+1rTRLeI/rPd
EDBNG7Db9C4Wf9KwCfdTBGiVpmZ5cMwJVYQ/9mefa6iGadP2eap1dmno6nhU9uLSWz2LvWOIdyEG
ez9TcHmZ09H+Em3Hv7bDcsmDyTum2LT3rqnSY97V3Z4iUvmYz+ACG7psjVvVTjp2J2f6Gcpsqfne
3CdqOFvyhqcVfU2qmn0gVmj8bvqhuwoRMdv+vSwy+rL9PLQungyyePFgpFrHck8uYp8mKfux+8pr
MfMjHNkjiij6yUerorvN9e/J6USYnxvvo1yKy9BCS9quXW5bAeBkBNNwojpe70H9lts1M8ZEllUV
D+uwvjsyDZK0DJzYcZf+qeyi7rnVZbfTneMeieS0E83d8KF0tUPxtpm6egI6SWNXobIwzPERIB0Y
vHfczWh07Z2YrXyrbJ+yOAht/u667uJrX1c8WfYdBNAf6pnbrTupaddQkIWM6AgRnuhwSTfu2len
ZiUAKdXm9DwVS7s1pkU9qxXRWCDt8ScEowJ0W7tTuzTeNqCRbgOoAQPBDFFvvNl95Y/2J48790Cy
80+KipLPc5j2vlDF10ou3ot282HHwSAu3Til5wr5J4ETTrT1V2wPi5UPXxa6ik/D7UOfN6cXlJOY
ryPf1Z5P130Usu6eKHxr003TjWrb1mubiLlP5Gy026UqxdmaiBqzB3t5wii5kCHnOkmwFNVDZzVI
oa7dd+ROhNmdjELvQBwas3dnjSeEC/Pj6rV1ks3LkEx2G930kFJvrMpsmKnrlD/GnGK5Ew17UJMF
QNujPVwya1ru2KBfAqdc9oSpesQHy7G9SEu/NCt7rd2ubTw54dekPPvckYeNCgZgGeIxh4pEFYnb
8JEMnU8vq39CITOgAAW+SlgDsIXf6F/TXqF+8pJWeSWrIWFXrTjw2TFI6zO/7UA4+7L2sqPbRA3W
NihDQZWddNpY9fbcEQPPfy6K2jgsnswPoeMHt0ZafRp6QQO6klF38CNVX0q1oIsKcToGTZ/BLDcV
/Kv3QLGlurcEJdFdoLqHpV/nZxUQUtfA1mG5gzFPy1zv88z4LOYwi1FieQevgTrJr9mRe1IT5bkI
vTSBFHUSR3I4EDo6tbfol18Ww6v3ndsUx4rczHiqVozcq/fhIV05q3Jy3unvKlHvTOkumsWrX8zf
ivC+JC9Ld4sgAjNgzSPVCUc81nl4ML1bvSK48FXzafilum3Drnr0Op+LMuwSxCvWqmiOlOlKRj2q
dwl3sfEL424tGgWS73xTDtjH3O6/WejvBm8v2wfT6Ydbe6j7Wx934jr6cisC1ImhTKMbs1i+e8uq
EquZAHv7LOTuGituW3C7ogxYcarSCX+iliS2zRCgpkpX198ujtnvqOUjlw+cYjt4iED7CDUeTqv3
qa+LmOmf0B1TBAYNjJP/5HME3tGUmt63KCA+KBhcf+2lrp5tOkXxio7WI8KOnINorMDbjWBjyCl7
84zeQVGflSvjsbEkiO5RaRr2QYxGc6KzfcRLSm/uw1DMaInAbFtoPxFQ62fjj0Wu02wbRFgHCwoW
nbYiLLt2qfuzr81CRs/1oWt3v+BNheIymvsUaO44R7Y6LLXgcU6t/kIuOCMlhQSi1+W5KLQ9Q3UJ
aHcp9dOI8G6P2IsbSxdiG6FKfG7NukiY6pdDIzLqzsDaL6kyZYxsAsRnYsHx4VM2/wipFQawhIzy
CIjW+Q4HCtW3gWUAI+arEd3pmUFcyyzaU/02/mnhWFnHV4RO9pRv+0lVr61PaXk8dmAh8WhGWeL5
rb3HRUBdaBrm0HcFu8VNvvQUQGC4VKhtfO9BBQN3JRkPA9vEbw+Mfzu6mcoS6U/hb1CFSNRGdDsC
RnQvytW/pZwO6Eep6kmXtk3+fQQqOWTLd4Qy9VQb2AmbHPhw8rDjiGzKXiaEUwBSkz4PXYMQgtZU
f2d3BGxZlAPxjaAANpaou+lRrgLFZ8gNZBE8BmaJpMSY7E02o+ZjUjH3jd2+Az6me9BT/lKJhHxN
pz9kipTfkTkPt+zg4qUE19pH7Vqf6jWfuc8US0nDA9opfzmwEVFX6pTdKRorlYwsRq+rWqlv6KeB
e8giTDP15cmv8/40dRozQJCh5Zhtb9qHeSlvK1FFXxN13dvO78U2KOfukOZMM/VUz5RXwHCcVj3Z
BywbE8OrzzwTsaKlCxrKOZcrHcpu2H50nrtuZ87CjZ+p+RIojIpMRH568BgfKEyA3XQshdIo9Ya/
g23MKqZHuH4Hri4f5x7ZR60McW6JP9oGDlzvakn1NFSjvswjYkpCRfHMlOwkzjBFcGAFlddW+pSa
rdib9D9yOFsfCGnGLM65DEOnEwcUs/W+0sI6Dk2AgsuVTrappe8+OTJsLwuKOZ79Lo9b3iOwHY8O
bBtGKxU+SL4x+xvaqsFVNA+TcBGfsiSXr5S9wx3Y2l/Ab8I+3Uajo+/sVshPya/HWTixFWdcnnUj
iPFY1HiyyjDb9kQEb5tINgnZkzIuPFANSTIbiVacueD1T/Qw1wn5mfCIUrXfPZUZ7AOZPkiE27Fl
LON5slbc60rnxyoK+51ao/k38ATvQsQNuuf6aeKaqxxyVdOmYfRUomL9WeUWOw7ncq8KoBq5vPUh
1nfw4Z/VHMft5KCsNB25pDG57cbB9dvP1G6hLREYbRHuUImAKEXjEaF/A5wUi0fQzn+0tzYbmUN/
jsGUJplW6b7lDbw1sxW30WgO71DGxbbOcYSuLKtHc6Geu2jCDCWBqD7zvPiYKKM/UPujkDdj6hD1
8mEY9Yo1xvXQhvdG3KDnfcxxMGChL3iVFy/wctQjlNX4cuR1cNvwnz7l/1F52v5vfe2y7P+f3WnP
dck///dv+be2tf5//eOX5d/6WlX2b/+yrUChlgeqSpbHv/1Y/LOZ7V+/8//3F//Vu/m8NPRuImCu
huvfJlVd/Vv9mUfMyX81M/230rSbr4K2zv/2B/5V1un9R2RB21LCiEXRDEzcn/8sYXRsms9sOjxB
ozwLoQ/O2n+VdRrRfzh+SHmjG7o2VYz2NUv/v0oYg/+w7Mijh5E/5DkB8c7/g7pO2/pH/OP/tuJ5
/+gJDCgocB2KHcN/fB3/p/W1FNRyr/Y6b6iXZpfgcG7XS2+b5k7ginhNK1MDwkJ/b9PQ7XacxKw1
VdnfqwijVxXa5bm3u+IZxUa4m3ODUdsy16SSjXXpI6KQPZ/BUa79DN02tcOJOBrAgWZYYKpwTOr2
3Pn67Pml/deOlo8St2S7iscBJRBfHK8lL2Diayppzbl5dQdz4SuZW8Zh90QXy7kZkaZofed0s4cE
oWqPqJChUoqB9zhvop1eprPZgcH5lvFLKOLbWJNJso7bnm7s42IRFTGDT4+Na2xnw29wGOkRpa6q
twSvQEb1OJ/yTjxjkVtoNs2J9QPxzeadBO06N631JMscNWx9O7iGu1vN8pl64r1sqoQAMO7/9kBR
MqTvAiXn59zPeH0mjTGlTdO7ytAoU3tilmwXhti/cY38RRiceyXZHUV0ZxXqLTU5bp051oXiUHC5
nptP4S8ocgdEQZlj/8XUln6QXYIGefAW5mULxK6xmAbawjkqGeBMFVE8RyFB1LI8LGXubFSV5o9V
l55pbvjpTKc85+AYWwPVcVxducFuNH+cwU2ZD/6kjX9KTeOhKZ/p5Em8cjfl40001BTaa/3VeWhq
PceVj6HVITbqT83wVuUnsdAslfU5k4/j0WWk6yM6iXeeKCp7wulsR8NjZV/9OMj6HIxF+2L079dq
+dsxaiROXx2jaZ4OXj1/S72goM/bJBD5SWPpjLu1/KPU+CNd7271eZYo+96UZgtExs0Yl4v+9Xi2
4gx1Xwks4ZBtvenNFQuEO2aHuSgSAwB227E/XbkC09401bVhxpQVfNtUnIp+BUIOXK5ErXaaSb3D
jtdXFnZdmAEhVH5A6XPba1wFbtH+iNH6AZZImP2OTj6eMiLiGXoKhEsWLDScCWnfMrsf8/xvr7wH
q2MO1rDVgYSXqC311+2cXcSESdJNFGOEW/C1qhfcHi/A8reyMZ9cVHZRiW+NqHgLrBT5MZPjNhCk
gqC6Tv3qux8RbQer9L/QO3y70/Q+RVxX8YyctrvKWlneo5qdhmWHCimPJBbIOjH8kcMAF49AwfSf
FKLW+1aqDB6mqjPEtNYhk/ZPnjo2jCcDcTXjzG7qxk8yozi1ufdla2eLGY1nx2JFO0YrGhd1DxLm
oTYIiCqvVMjafMBVjlXRQuHtnWwh9814GieYJFR2M/Kn0bBDXv4CiJpAm7I8Vt3eCbCQrh2qKrED
tfq0HJ4Z9BAtP+gBaG3CNWRequLN6Z/qOUi6Er2IW25sxdfOKx/n7Zd2932BUbd5m0L/T0p9VL6p
JxTVQMabtWljV5oOwEkdNJ960FbE61nVBmItsXKdk/6Phm5T1EQ9kqzppMtjaGIXZFJkB+NjWpT3
42WTGyFN5dSBqK0MFbrHSMxm+mlmlc/YElLwVT2Yfu9Wd4HVlO1H3agS48GVZzlFHbtEvemDsgkO
YsE0jJMTb9t5LRZ07L22IZJM07VbjtQUyTP15c53By95h6JWdQlW3+kB1Qel3bbnNsc5gzXYkNlA
oMqQzSnCmCEDeEzBGd6KvJjtjcaG3+17ZLk/0pQIvboqW51tj7OC0zlb2wF+uZOAl7Svsv/hPW17
xKxONiX9tBiQYqNRZLvVI4M26e1x3jRtI9EFVLCQ+A8cwkBX2wu2ou/CfVq4EqW62oil4IUPvdhE
9E4cjjtVN6LrjwVvubcM+XuxesVXfxVpZMWdG2bGTd1XznMt2DuaWmT2xvWBTdA6bDw3GD5qKI5k
FuLVod4txv70J3Ld5gBTWd5Zw8SrA6jdeQ27/nwABD0ZZRqdWszYgMcD3kxW2Rv0n5tIybhkIPdH
DtGpP8AQb2U+8cHX99rBIRBF+9zh525YsdHACnLSLge5niyw+5jKuCowypspmjNSeoZnpVSuNpP4
6B21jUQTXPTEfxj7v8z5hyAsrwkBKQR5cNDkVre2F2JwVENHgftuRGDTguDHhaFR4TSjOBlIgkWn
cbZP3mcQSmdjY5nbzB6xfitv0ZER79VPyfmfqCmiZ6ZfifbPW0rrJl5Ju00ffWjBsJG7dSqeWDnN
TYPG5JlptrzMCy5f2zQ2vpyx2hnlkZC9c9nlA/TyLJB4XR0eWgAddfsRc/KmWforsfMb5mDbTmep
QzotTWJFeXFgQi7iPgi2XeHNm7lZts3Mu7cy4sIIlPe6XHbWVP52KApcOewFFFTembdh+nFFGney
VmdiMyGjvNhxUkrwMCSqbD/Ku6rwJ7IRotfUmC9Nsz4SOiuAeocp6SDwY9OfYqTxe+SO6Ki6X4LN
78G8iruK/3Eyu+u+t7pwa80GuUDjbdANSBbzaEF9j+/xOXLnL6GRciA/8zIj2uvS2qUUBkTrpfPL
hJTMZGJc4ioNpz+1N7y6GWEyDfbs45Ul3hqlTaLO7OwCio23zdK+DMF8Ymldb4VRHnyzkxffWXYo
Qu4HT4K2sDNivyrvSy8nDsLNntf0q5rIkFLjblr1MRCahEhsNaIhvmrOPkoMLtj0gDUo5xLtGB2t
ITuHtbuwmvKSBOqx9yrO470PH7eZwbhZY2SsgEXORp7+Bg5eXtf4hv3CUsaD1OAYIDu4oe1wiNoy
7mDSj+My5vtcLa8s4bullgmRVQcZlB9SELFep4dW8IKYAZKf6m82yRjSe1tMzGIu/1dV528OeQu+
x7soqru8IIO8M2W4C72rB9W7cjj1YSF0SKfR90BrDwkhvQA04dlqyQJbco56DuPouZ+by4pavWxe
kCYgovD3g35rnf5gLn7xOjYmt+AdBvcICUR9BNk+2Hg3ZyOKnbKPvcB/M9svfG4/UZ5y9V+unQZ/
VVmf7dxmwxYgw0MCY7tHEf1SWiXgTBbYe+I9ytdGR2+WNosn3slwIwNuuVpON7Vn7mXh//qZszUH
Rpo2umra8LByVc5xlXaPKu3bJek9fHBe82aA7cWesLbhoqu9V7uCGbpKSBiNIW4QW+Vi0xu3Zebw
LX+C2dn5uVcPpfK22eRJOLiV/E21SgK/6zfU3rcjzXWkrLl7HrUAOZZtwpGw+9L31xPwObvNuRnC
2yjHbNsqcirmrIOiDP0VKNSjPoDYUez3Xb8rs35912qCse4+myKqE1JJ8UjoaTsGe9lzkU/mrTsY
COZsJzwI9viXTItDpA5NNb+vpf9QWPA2IAQfUfuNLxOjMuVapAWjhAoegkbpxHRMToZ+2pgu6PeQ
j/0OuRQsgNax8pbYzXh+aMLxa/+WWum9jNY+UZ6J47cpuxeMAEWwMX13/WmI5ag4vZbp4sxTlozt
vO7CwYblto38pmepT9rGfUbNLzdW493X8CgfqLXXX6X4O9GZmJaT3mQ8Q9tuvI8G/bIu4PVZhKAY
7Z6H3iazu7gDIkAzk2SLvDgFgaqNv+sq9PIt+moXytAoAwTei4+qBhrjtUjX59JmwjKWc4sKZlvh
QIzrlHVdWW+G8M9dIA4OxrZu6IjNILu0RNcSzuklo54tjbJbonDexnL+Adi+TauHaPS+hVLXy+W9
nS3omBDSd9xmIdeTFp3/7FmVcVh9dGG9WxwNevX8AQ1jtt7YGYjzPGm+D4woCph18swny7fvSt3u
ZoGcyDXZE1hcN7bZdocmtBhD2O9Ix8JFc7WrhAasgptEy/AzEQR9YHtI435osBpKXFdZ3Lj1VYnN
h9d7fo3fKF8OVji/OCZFrnUJDGEO+XPEJQv0vu9scXT0+MIgeBrrst6hLMmgS5eTAtMwLdSwSL/M
1LPvsP7+eMo4ac4vUYH3VXjSxkLsyYMEf37gWnn2+EOdO+otAbTDputcVE8epCuSy1Mzj28oMmNf
0TLcWFmMqeGXmJhrZddulNnrGI2XMUXPUFnqHfvGDTgu73Z0WPix+OIwkGzR1J8i2KmOnYDYvbXO
fO5Xc4u1wYozlrttUVRvbT1Gr9kyDhdECejk0Ky0xbhzLfNuRTaGMK0lBwI9bfKf7J3Jkt1GtmV/
pSznkDncHYCjzF4Nbn+jbxlBTmARJAN93+Pra4HKZ0VRWZJpVoMaZkoiCFzA3c85e68dqvHFrdSX
ItP2Du3hDV2kt3qJ902R066bQGnk/hZp/7e+87eZqr2LdkBCgxHDa051g11YWDCgK31nvKh5rHVx
SJps3Cyr6abyqvusNodxwRSk4vGDuEVuMSBB1YuWdNNJ1lWaxYpm3LCvJ/kmgrRnxqi+BZGLCQes
zbaZ8pOVElPQIElVQXdwixLYBtOWjfKG/NKeWk6J+k17BGExnqLCd+ZHs6j3sCmfKO9tjdTfGyZ6
C4euB46RMTRoU++AwuIB0//BCSQpxbTapLdHYQ/OUX0rMGeYcXp0g+q14uCe0STuW2okZKC1ufQz
fWi67BnjQ9Hm957v1A+Bg4kJhTYi6PWIg0v/vV8yDPAvfY9qt0GKjfHITWiemWavEb4TvRPVD7S6
eyqFOwRl0VdcK7gkZJxF30PVL9eJToJwI0pwLrxRFpPkpOcH5kCyicpRnaMh8PdzjNmxtSV5L/Yi
rtKUd69GNrrNRNy/5Ki6t4424px5LrqDmeI5WJZr2LH1Tleeu22dEiqQgK08pLzAsQxtUBdje8Ro
Db2iAsnpi/dAR0w9hQjtM11bf1s79QQeIs6OzRB8sWRUPNtWY1HQhfKd2Mv6pfVs7xg1OXwALPfH
IqgwxWvTnnXal3eUsDYaRWs8BYHrnBibRDz7vFaHKDLqWUUFUn6LVjHirnCWD84SIArg9EuZQ9i7
8xSwlV1UBebbxSo0wsGQ1mxPWB+n+tSZ2TTctLxia0mRPCZLRpwwbY427frrqIrs28JFdpMXdOcP
Ykznb66Pe6mZ6+nMClSe8dPOZ0y0FgL2gtqj09uyxfQt/VgeZoEjSkTe9JL6S352Ujm9thV4kM1C
X34HsqZ8IAJh/KBVj2/Gd7xjoYbgJOJxuoVTMn9LHZ+iV+REXaEtrrZtEQKm8BKqoJI7K6/SJIz2
dlktxy4KJ2afoTmSNJa8hX3rHrE9pu8s5BdD+sOBOoiTESjed+xU03ftmOq1GxiCwOxy1dPoYoZk
rKavyDqHd1Yijz2hC45PotYSadXCNwR6p3VoKW+XgqFvjzzTsB8yooyT4NDz8K/zgnGVIP0HnA9T
nv2AyEBu1v4iHjKFg5QmTJBu08W5cWXnvU8yT55EnvK8XLUqjkVlHSrmbU/DGJWX5eoIyeMh3eW2
uERwmMJLcEWBgVXzx4yi7ECvVeJL6ET958iTgjUVqsq9F9cUJGbMs/cwLjhsTC10Fsnp9uTVnUvC
zKxOtZ4oYnMndr6Bh8ImH9d4HrYoJtJz7cTNZZO26cUa7YKdPGpeOwLIzkmvnEtMNYi7vMB30Y5J
GVworrpZTFfrQ4aNgON6WasX6qdyU1lsMgESE0ZSYFKWs+O79zYjAYwz/sPUl28yaI51E1ysgqFj
ZMsB/I1N9GCXYikj7hrt5GZuezoApVcas81yZ76s4pRlJBjY/TcQvpIFcYZ/NPE4wKeehifXwlXX
GEX3Hd9kVOzcznOoPYrg4HeW2GrK6aOmgat2iesx3R0L5OQ8ldmZSYzjGzimQRdmTAp6ih0s8QGC
2yg5NKayUXBEsA2NN76ZrnwZBt++s8SkOQcg4lDjdWUxnpAoJ3ep7yf39rJ415b2HkokgLkp7ucJ
3y6Mxq4/lXU9hMdm7D1cCghwQIu0/WNYVF9AVK1f6hiROBQncDWUnCuGrlUTX9YC1f++S1lSM7Og
XJn0uxN0MzM7mq/XoVMgw5uJ5rnihGzvi9mi25oryWg/Hrr6wq7KetMjjgYU4iPKxveOlVEua5aa
B9D0gq9g2vZFcz8ytaOBRS3FYaQfPkdVjjd76bOF1S/oYUjIqUYpybBjix2qebbausIMwZ97EYS4
MZGi4bTyNOJ+GZ4734OKFor+epQVdj97kE9KL+vRYzHDedR2Rk/RC+aLjkYF22tatdfY1ttDj4X4
SlaBbFhCbP+gRipEvq3FpqnSdWeaMvt4RS8VvdgPYQ+MxBv6d7tGnd+OVMMJk2Y4SOXed4eDFalj
X49XZS/HB9nlVPe9EtNXL8M172ScQyiYUwdcSsjcOWETP1Ne1d9xt0eHBXU+qvohbLZZ7ETXUx5N
l4vb0i4hy4MZe9WXzCfnkqhLp+Lwk4fNfearNUYkSHBW4UguqCE1X1sSXiqbFTtJm+FWeuEn3dfP
aYl7yOnCe5sAwS2QPcyES7lVJQU97Q7N403GTWlj4/LUIwqnBXLAZz+wyqtM0WnLvOxCstZS2sRf
lG1FJ7JIP7t5cmdP3dMQ2CtagKkgOkNDcBNBR0ODBSPHs8cGNO5q0b7SAuNfmYPXLgD5467MNZkk
vEul2eFo2VqIeByObE4WLrylQX5Ve59lqR/pJNnHoMGV4Wfqbpy8eSPGEiEvyukUqUg8Op/aOotI
OdDdPX2mu7iAW0BvNRFParG9KwiA74hiSOBt6Pdajq6vekJP7y2LZnrrWPF+wT2HcZ3DycCXZCzE
MR79umgeD5EM5JdgLmGk0AcDODJ4z3EDuZCBG2aTp5n+PE4hczu1nBwcP/+aaXkjdFmhBy4YDZpy
q51kPlSOKL86vCsVq/JO9dmtSDFHRnWwN7najd74iNi0OzLEqx6GXpi91NNVncqXYlFfgUa9dclz
ixMCl/Y+XgZ1zLwXTEX60K9KPUDBOGbSCmUe3KOVzBPE3vMo/Ot5ysfNqpmGSLOli4jjStg0U5De
Vt24K+mNOWF5N9DlG9rqNFXVnls9OKwIAdMXpDtIoPHVzd5qZUC7GtTJhY8XDlvfhNRZ6wevxjqP
Cf9p7PvbABMwY30aXgs8IkG9EGdSoOzMvkctXlXTeQ+DqJNTyjntin7DqSQH+Dq1OeQZow4YzoM7
5G3Jxvab78rlQLqUJdk2EisXp36yfKmVg9F5xFh8MVc0t2H0+PuOJN42Hk/MdPRrXw5UBdWnzI0O
1EX1aq/9PsbJSMpm1e3YmRJxGyeF9aykKVYbgJsflWt9pnNAVCm9atuMnwyO0cWbphOqsft6Lr9V
fY/TLwCSPJb5B65F2lviYyrsF1P3ya5UKNW1ToYNCrj42JgoPdBReR5juuYCbU4oqvSC9vNyjQSE
CJcxbMET5NiO3ZWi0aorwjm/uFl29kObJ0c3bDPm+EFoSW/aXIAEjLtjM2nNyLxleMQw4+zM+Ran
cO1tZOCUYNpdaIMkuCxEcwsViJ2wa55cgF4BfyvP2aGXM73OThruisG/SvH6XGOSRh5gmfF+6tFw
d6goqEfnw7zgRKEymDdT36Xc4WLYcxcMK9l9UMVmP4XyyUOshjo7kV96JxpPAtXojUIpjE3Qn5Nb
N8F0OyhXbAyTte3UfTNN65wXK20fZ7R4n9nIp0sor++LFcSf9RKam6ANTvAsmk1ouZQnmPHFgrAm
rOoLqqKgTgMcTibe2vD7wHQpvgmMlFdYF62DUqvxooSPWRx70D628d+mmoYdbQ+LlhSDMV/N151j
b8bVs8i6XGfpa8QcpmQ8tB2m9LTQxWFFC7aZLAXO4N65li7faTXZ+1an32QSHYqZu+aYt/HQC2cq
RbjZuWdgp1tt06i2UwWn1OJHWg0T1HGBeo5RTKAxWhX7fveRtPXrkvrRlb+GroYe9HmEqx0njI1C
NnKUMXhDnVwUtTi3NkpANutNRIUb28vwxanRgQxIlHAwmudlVF8HL760kuTCTkDbZSkkLc5V2Nfc
sj3hg9s4qKWuYiuscXTawTb1sd1WkqXaR4y3Y6Qxb2BQllsR+yxqCTdJ76qsrmqMY7I1GafW3jnZ
/lWhnfyEEi69SAPLCrGTOFu3Sp/mIH+x1PTBFIvbXW4B6ZUs7esJIXr1aTD1fYYyOG846o/iMU7i
5wni4Bbo1lnXy3meAgD69jUauGPCEGvD1A8zynjBxtjSA7YTsc41UbqpCsoWpYjHdCOB2raJhX+Z
2UhL5eK8tAtBB8j5DeQQxwYi4T8Ru7od+qpFx1J/Dphu7wYv0NcAB/JD6VbIJ1bLNto/vplPZfK5
HT9qqLtMjXko9gIKbImd713ofmm6adN4+lTmyl6tUDR8tfKfS0flFwgxNsxrbtSwPJVx/Ia99jOA
HYxFQbWHQLMdw5t6wNfc1cAhlyzShyQ0ZudTYfo2Tl6FUCPgeMaxIbT3JZd1Wvt+qJMcvd8ISnE8
BAguaVFtayEuO2wgJ5x2GKANrYa0FBQQFjzkQuwd+0AwIMnOy8nPoVG1VSm2kQgwQKT9TT7l9i5z
bCZd8XQxKaWPUa7N8+p/Z5uz0UCmXnuLqP5rz7RjaK3jOuIcLGyIrgzQzEfICNtqWQWh90mCO2va
50kldiuT5QCE46nmKVwtqc0CbrtPdsrfb07Y8hbRoELDNMuD5r1z8Gy54msyNON7x/zw4HhEPqR3
wkUU2JaBf+N55p4opm3q4fWq6AON1coBhuqu/YUT9/BocdY4LQJ7uY9zhveLzD1//LRCBZPa0KTu
3HshccHh3edfO9JTZagRaSbkbO0T67iwHwT+TwQa0JqbBJZaiAV5VB/uciha7nij6zLdFVH4Kpvk
MKKwObYyvCcfDe/6ZF/U4fIQcATRgpzlnBFJmH+Ebralo41oUyzjETzkcGKrua1Z5L2qOCrjgOKT
m9IHt1kkwWWI3FDVOeXn4vY7L81POCbPPsK+DRzb7CsbClxOQCDw01qQpHTXEYg1O1/W9GcY44kg
L275tLATl8sDtRA+RIZyQblopJS63JUZdEHpjU90gGl39dUpAGZs2984+KOVs66Lito+8bJvYTte
ww9+0X7Ap6fw2EZ3TIQwOFUgm1mQS1i/4VxfFRwK85dsJC87YJCiDD01t48/wXaE9TSHu7izgweT
Vl9HlT3gHt8Y4Yqzdjuaj/GlXyEYsMPXFLHptrKrjxwcDSVGeMSMhJRSxOuoDFsG85J5I4f4Oo/s
9x5O5bUkKnhjt/pShH0PmhAtw4DUrBjnLy4UiZcYHeJxtGj+eTSF1ti0UzdbnyedQiKtadE54w4d
yLhtkoX5a3oBgSxLght8Elt/BsI1TE+RBtUgxsfSJr9bdh/0OplnioAPK5ifR7IEvvQD0TcUq2ND
g7rC4TzAhMTLd2m67lJW/V2xfA7Fsq1MjnYA/EPm3dO2OwKOOfZBDDEg2UrexUA1x8mmeQctjdW5
NQeVjeesY01SM1neQ3zTYXHKh4H/YbqbFsN3CdUUucIt44FzlZDUWaqvVs26H5LYUgziqmGN92sg
ye39IFvOmUg6irC/VUW9G9SnvA+J+LQ2vn4EYH3RzeICWwRHAY0NiT2bClDsTMGOaKxXq86ZK9vD
JXkxqH+ghSv4mAhmkzI4sMvuzNC3Z1vKLSHCwuQcInn3YnPs5ujrDCylw1YvypJhS81RFApy6D21
9PJRuWXHXsNgqdjS/fRBtvVLNNfbLg1hxBuc39GqA7SjDwXH1AlVuZ3c9EyNvzrF9suCpAlk5rlx
5+vWBnCIHxImRfgirOEitWmt5PccN8dDwpR4SjI4KMmb06AQ1hYwnXYvhnBfBYx2F+oGRW3R2IwN
5GXfQHdxlw7Ln6KLi3iz5a+ZSzzsZSuirYN7pEDepyYNhhSddtBe5AnKqsXdBFn+5mT6ZfDmW3pu
2W6it+8Wl0NTnwqyW1DyR/dIkgM03gI+nieQqsZJNX+XAaVTMOuPKSq22cKDcqoHsImPi3PhI62f
M/kYF8PNyNCEhb2hoqra/eTH3T6BQDip8sioMaI6t6ijDW/2zP64L+r0RmX18txyPGWBjGi40k6B
A33hoGCE1EAdai9fWw5OcZM++tnyaNrxFPeGOXnuXycLktBa9MkNkqTlthymy0kuHHWCbz+p6u5+
V6T9j6LP78q46Nr/+pe9pgL8/n+fv/3Xv34I1aSt1j6p8qUw/hpF8VNGA8DYhSQvXo2g9JzbOQ3c
+qiLPv1WeA18crTfLgTg2buahmrgBBjNnYSjwKh3/zd/kzX74Oe/ibcq73xDD08I3/bFL8E1ccxB
O+/sYoN8r32DhMYvbdMTzDYke6QPdW5Z32jbmyck1/jJOzUeGFy2uNoXN/3+4y/zj/SW12izyrb8
6H5VU36d/ufXspqhwUfd/7qtvhePXfP9e3f9Vv36b/4/qbsk2esvdJdlU379Wv5ReMl/8bvw0rJ/
E0K4DiJK3EM4jhU/4u/KS8tGQimk8gy/IMQ/owk++Lf0Uq16TTrgvqdd4SuPX/bfwkspfvM8gQZC
aGOksaXzT3SX+keg90/vkCd919bQF1yas7xOv0ZImMUPrYI4lgaNznKZz6nMbyqdzOkW8Xpdn2mr
JivFvcs1TNxJOcrZoJnwMT5wsEucLD6S/w5HGC9hWPQzfRDU9cFVKoWLRofsqx5xEFveR04yLRyC
nvZ295SMyvKxIZWKefPZteVU4d5UhQeL1q1bv34JZVpmSu8C24lW1peEkRBuYYeLCR2kzOl8mSdt
haUeKAcj0RXXaCRkNxx6hDr9Y0NgbnY3s/06r0o7mdxXJavPneut5Fd0r8J/i3OkORfaibx5mxX9
hLk7n9BVp16YZlD0QyEuQglYnjlOJ+r9NOvmAy/gKjXRcmgeHdX41YPfQ+u5rdw8+2zV1Glnb5SM
jQTuqxJlqhu+JfnYAwekFchc1S1WvFVoQCcyyuDcEowNZWFnAQR12qIGW7ey3J3eELZQ4Bgub72h
hPEKmwDeKK6O1Dp1Ta6y+zJRxCfDDkMCGzWdUx1jp3ZOrTYStrWuuwqPTu+ClM1SK2KVd9LX1qTz
tQpsLCBj10wflRu0PebePi1uKrRh9qUdt+ETbheXY7FRwVcb4w5K9imuxmeaRbGPriVM5hbLnDBL
TEhNpPQFtVNmvtMTjZJXHz1Lc+tVod9e0qFQLhVG6Zf7iEGBusg5ktwPIyrygzbN9J7jjwn3XREg
6kmQBz9YpcNRWtuDpiuWdbCe46XwUtSK4JfQTLnRtI1rKIabhYPqF6fABbLkLciKZgqHp45PLUU7
MBhOC03o3Xnyx9KoXYBGs0knteMfYR0Py1J+DJLDEGEMw/AYKyojKrfCEds0Es1tA7YvDTeMaBgZ
7EHq+QD4shJMwrsLe7faBqlqqMLquoRoFM/mwKEw8y86Wc/A30UsmUnSA1yuu8JQEy+CTxqgmWUD
PYGjld6ANqiwsdnZ/Fz1orqOPMTGF7lTTcsGXUcc3notc7hdaIAib7rKtb9kpq9RCDLi+xBDZdRR
tJrPRtSWcq8z4jL0bu5E9pBXo23O44jp/jjQ6EKDFOo5PLo6bsCUxwl8iKjMHjKwNAuCMMuXmzBu
rPLgomVAn8O8YKE+SQMkz/4kMgq+rmEq5bDXbgun8qxjFqyQO99TMxU01r7PccM5kx+t9PWC5i+o
1RmyjJfvHAleFDcfUwtY/T35KXsxDlaDejWLOItNuo7PI/0c0GPNMj4zjoJfYCUyvY+iksakWSao
+TVPZgAnQI8XaLZbkJAXTCNHhjyzruD6cRA3pp6ALKUxMnJ/lhA0ehn3HkS0irNYDYryiaU3fGTT
9qZNYHpkVxLnvX5KaYqPx7hneg/XGkPXDvwsmqEFVazcSoZTKEOsyIlem3ZhJA0gduaTo11kdgtV
6xvPehyBsbj6Puk6IPjjKC3r0a8ZB3Pj1r4vCvMGqKGsznrMNaEwuGKoMoxOvW28+gX3YYx+DkY5
HkOaDEVMzYNlckFW2k5Fc4qncsA44nXUMBLcrxfTKEEuvFtyWDlfZF4Wl0Jrre5kNbblobVn4lr0
1CG8rCcrflsax7kH3MSqLicXGU25VCP1KmrSD6+F+jaw4lcvhACjGjN2TFER19ohqDBLdI1hNZrp
0YL7f52DoHzSVGPZTTJa1XSlPSZAe9cbBjAVzBKSQw1SgOSOsPGJRRiSkHab7/ZzdDMOlZbXHHe9
mf5h5cpPfeV5b0a3af/S0uuCxsujqfCnRmn66JCRjf7IEio+jW5sO2cNMWk4OCFzu5tiKsUjJXjN
kLpIXBhIyPPFAUO+fB8ihUjJT4nn2K/0eXUr8mi098KCfLtrVJpHO3JALMkStSzIWfsOmWvDgVV9
hxuEExgfVeZb7TaaZr8CpIO2gF6viECR3kUJ6m0Pa1Mb93QfyGbp+UqX2UPJKuOAqcumiXpO+ibz
QuTt6RLH3RZjfuddOUluNe8GckZISEjQNDRf5qwZ1dZy8rD6pkncW8UGCKy+MsAWz62hewBq2BmS
YNr6Vh6wvAy0OL3bJuyhDZVjhoARVN2aNkWXKjolc9GGNPBY3Ld44PL+bnCMNx85oLJX7nSD4yrc
0J1Cc8MpJRnmrVSpfACk0HfbShJLsZ/oIdigQSdnuUnaCEUnzjx7JpNS9+Gx7Nnbth6dzXsNsWEk
pyFXNSEzobXYRwcxd0qkTNI6TJxNRGZFGJr0NS2HBdxpEiYxdHGEXZRFm6iP4Cts/SSPuu9xSOfk
sk2Fg1yzDMgSKg6BY5nuDRZvMaF44wvDLTrE0DE3CNpk8SnJkokOa74YN9JoPxWplFliK5FRQc1j
MO0ZoEXzdTEFXrCHMZMPl7rtW3PRWvPoHrGfx/xwS9QI4JrY6fppr9nxWhKvgsDoPZ1iSc+hFHbV
p0zzce9mG0/Zk9PThS7s4QizeYL3l/YZuAJe3ZC1Sc6+F+FhVZb7pe6cub3GMlX1t2PR0AbbwG4M
mpdKqsq56mwj5do9sNzLyErIEDddWhaAkkYPagLW1QUjHzbc+akOGjF87sqUzN+N1dT4dTkjzfF5
BnXnsbnFedM8OIFHAbbxHLv8QnYSI9WsHa1ir50mCz4HvgMsPY+M92RL27/mwXkgeTxdvFdevypH
lnpKhi+wDzIE1FEQzmtXxNUXMScDuqpREw1v6dDl73XRBdUpI55guJpgk6TnQOAn2xe+q8e7NK/o
ayGP9VymK2URXc6h0vlFQF+/OKFBX7rXXLTcKZSCEJ4W3IfHJu+Lz65Utnx2c5sUsMLMjT7iJqti
ULQMsLfjVAw1S4okCksO6JXPTEdi6ynDrD0+jH7p5BZzijpGxaMjtoKhi2z+Ul09PtAqCcbfa7L/
Xwb9y17Dg/+qDFre8ve47qkbv/8wxa3V8o//6PdKSIvfDAkemDUMNY8SGjPZvy1o4jfJ24VdlnmD
7Xqrzey/LWi2+E17wgjyoFyM7XoNKP9vC5p0fzMoJKSwfeRrlEv/qBSipPqpmOaPUdRVDpAlV/pa
ca0/lvVgh0GfOunI2Ixud8gR9CrvTXJfuy3ry0+P5j/0ENZ88v9TdP1+LRvxouNryjhhr6mcP7UQ
OAhBn82qcWP8IWBsiS3dhrmnoq80lYdLxZmz+ptL/jFE78cljaJnTrtACX6BX7oWayYUU7Caeas7
wmdQswV5LIrP//jG4Pf70lFSemQ9/JKomHlK14GDOiMKfQYnrDrg5nD79UyrC+Og3CyK4nenJz0D
bJT/4WH+hx/O+DRAHC01Bwz5yzVX4wynBWILgh5uNSfcnNEYSSjDpvPYn/75DfrCM9IFXK/M+hL/
/MslgaptoC8jZryiYpLoO9+Qmdan2hqqiz7mmPM3v9v6u/z8qijH810cmr7Da8L3Q2fh5wvyQoqh
TEmFQih1KdoZvUBQXVLUfgKc6F/lBftE3f6+iv1fH+mvL8t6UUOXwcYsSvNhdYv+fFEihDjCrqMH
PFqcdHKilNqszP7mZfnzVehbCU87rpZ8+D/CGX/6Coa6gogi4ErWIB9uYqTY13Xrvf/1D/br26Ec
tizjoiozwpNS//LeT3NhlqrhvFY5dvPsI++7S6VbMrTs89M/vpQnHT5oyFc0dH69n1aHSZSMsMeT
kD0Z+RZ1IjiweXxlqA+a4q+vtr5pf3wxjEFGYBBAeZQrvzZuxriscwxIJHiksT5m6ESQLA39C7w+
95ZgTyAQLtk9f/Ox/bpy8TiNS56KT++JKlCv//yn3yzs3LquDGEdme129/E6HU+MX1ypqmq281wI
52/e///wkhC1if2YZZKyxVn/+U8XnBJTG5GXTFGD2uz9WAUnzq/T33zW//kqKPLWdqr802cNzwn9
Sgq3oF8HEh1Dn93YSvufPzwf+b7NLuYo9jr5x3sJMmbCi2iXDf2e+limkJeCNcRJosP+iPqivvvr
V+TPa4fxMWmzfqw3Zptfnt3c0B4uq3qBRLiceMqEdy1+DSmhf61y8itN0zF6sy/++qr/4YvzpVZ0
yG36lHx3f7xLVwuZE+SyIKchRrfpnfJQeq5/AnLQP//1pf70s61rlFxb8jRRpVjbpD+/HDXD8R4d
GDIxo9rrcQmTY1HUyT99BQ2JKK6tjIdM2Sj/l8e4WLVItJ1juJ7Bt20s4OkgZDv78R/ezLpKCbW+
5ezQvv/LzTAMjhGtY4ae3arcuCMG6aKRfxd6+6dH5nPw8MhvXDdo1xO/fMA+zS4v1ZVk8paglAX3
tOXU7e3++l7+9A7wxRKyJpx1JVQ8vT/+MLODuhVhPj+MNtZFky4LtgA9kWPUJoe/vtSfb2i9FIwC
inlXSjgEf3gHxBTGMxkS8GGcCLEFKU1Cn2cIm3L/1xdad9o/LLhoszmwrIMf+lkcRf94oWYgu6ST
y49slMBmTZ87MiN0jtxOejMYcqhZYGDc2iPt0NITBgYzJmb6x/fLHIEvy3YYHrA7//Jo+V5VAjnM
A0YzTOHFHFS+OEqVV+Xf3O+ff0NXeva6enBQ5Tq/fMdWkKDmdHxvk4H6PEQ+Kq6lX/pTqCr59NeP
9s+/ocsFtMM0xOaUI385VbmL7dRNTk3fDgSpeSguye9BjvqPr6J9TZFBQW6z1q83/NNWAqnLZcyP
MioxRQi9AOssgJrobx6b/yMB/ucXxVDDCGoIj5MtJxvzyxvpxIAsBtgGW3T7iD0z9i+muGNUf/Mg
KgG+bOMEJQMCdZR1XVwFNPrQhesQQ1saFfCpWi8/oDauWT4tUCqbhhwB3PVBnoqrmIbkN+iMKJlR
t6cNYZZZmWw10mHk43ErmsdQtYN3CNiN6TiDQ0UQaYd22lwI8gACvWkjVWf4cP3Bg3M2Q2BzaDWW
Uar9GxbpcDbnmszF+J7oKT0cxpaYBTBwEqTjPfBFzEjwsXy9X4qit+89L8bIbFdJP2y8Ch34tk6c
2TvOKgHogJiz+oTTUBxVOaQ57qymrW4D8rq8z1Ezztm1aHPaz+iUVn3b4AY4iQiX8U9p7NsFwFOn
nM8ghpb03gp0XB/s1pqmK87bULkRGPTQBYsxqfzjUIw5WSuaZhZ7auqU3r6bZOw8lO0URIeoZS6w
VYtj6fs0Jxlih06nvk8QVhMJG6/8PjRS47JJISiA20pN5Rx6pyWkSNKiExcQhlL1LNesMsysUwOX
D5WUG+0rUyi1QnUiyLnC6Ql+KEzdYQAa6MPUdll6G9gi4Zc0GQ1212aSOB0mO36GrGgtZxihFgOg
OUEn3cimjO+8OXKfTSTxcSMXR2qBbFl9LO2A2TSDr+TTs/NKRB3jMDfNro0JxEPV20f3dPq8EgB5
hIYKcFTGkD7nT7+PrIHRhpW7iFxU7mT4CAhWIuutz7PuhmGH618Ulczu+rpX7hNYqHY+g4cunIDF
LB99MjGGMEFyMoss7PrdOLWR9W4SBodquyApb2/w4+fNJe0XR+0r0PjNtzifl3OjZiiZqsoAnBT0
7Wnfs1aXWMNimjuHCcFI81h16Nff58aplNoSEGoaf4+UrsNLm7q+xQSkDUoh8cTlJBYO+7BGReXt
CJIUwzeQJ6K7gmSVtd97SMkVsewpgq3woGdl3wisCNFFu06P9kPj2vWJv0T7NRUGUnnge/Edpvf6
w2rd1t6gd+ss5E6A0wkMbIu8vKtty+7I4G4VhMwlCRJ+VTp0vnX2p8Ud3gUEsuIY9sTc7iTodIZW
qZMTpVEmyJj9hAREHMZoR2EZuNZ0bkiY9+CFxXVIeo2ig293/uBDxo6q9kg8YfnN8FENx6jjG/6a
t8hxIMTVxWVHoOR8lU3ktTHKrwZDZm5qiz0NRgRDGQLMm25UYXgJdavLHkzGJOLQ5Al088iqa7nH
XBpOOxqc9JEDP8DfaweMFfdp4mp/X9MNR0KUBOh+WUnZwaYetyKmUX/hSFIG7u2UjvanmTnJgHXP
qvVeo0NErO5FUbo3ehrKUyfjFcWGzxKBeVsR8WuSgWDiAB3Td2RuoDAJSEDwW+Wltk9OPxbjZyfV
dXuOqHj8U2wx3LysWtiYd70fju5LB+Hc4ln5Tn92DYKwY9eGiCt47xvngO7Ef6mdLr4WlW9hUM6S
8rtACRHi76oh5SydLsiTDMCD7MdQm+yxbky2QAIlEY4fqB/f9OAjwMsJhnuCsJoRQ7NSX5A6yeIG
0yFW1d428XwCqq+SLcou6WC0oOAnyDECNFG0EcBcn6/xtfQsDIIWrpT7tm8KRolT9r/ZO7PduJEt
a79LXzcPgkEySN5mMkdJqXnyDWFJFud55tP/H139o23ZkFD3DRycAXWqaCbJiB17r/Ut7ZRMSYWs
lGMB9kkHDZlBSLBBGAUzNeCPSFTLpCr1tWQwXO+C0Sd7bXacuLycfCnCJfZSNaSc1Va2xJMTIUWE
LJqkNh8B+5t6WdXLPKr2nwI2K47uBTLIcwMTUH3SBzc6oMZbpKE6lO/1ZMsof26DDqcdjDr3WcEo
NtfScQb1juk1RBANi7E9s8l5JcMLRK5ED+hkGnmoROSiu0pTdZwHvbFQswqssWziIDkZw1fdxpQM
UbZMVAH6gZ61ibtpDMglujsxTgF32c7HkK9F39YELKA47vKxPeIPQkSMJNXK8KI3BhkpBI/TyE7T
WN63jB6ZYNtm4B4FWzmy7yHj+DvSFKJGUZNLoiwYKLVJZGm/sKxV4kIVdoClFmPFmo8F/2IZ+Vay
Du3CtL/1cdoDItIyMuGnLgB5wJMslskOUmBcMTN3MgQdorDSBPKwJubRmpd8voDJl04rbRrh/hP5
19Pjn0vbSNfaMBQI3Eh1gwcI6Q9lnavqH4VG4OsG+DNoZ14oRY3vGsN+7Busdv0Uwk8phsQKti17
wLdoqofbWI9IPM2Ab5brNK21SyI7UGHLMu4HSKT2gqGLezc+ponUam9ytQh0VmEiACUeqIJ7WI3w
mWg1xu9yEYUBUNAXpj8hBy9OiYAYFJExOBu4th1rO/YfGuVCR1vhlnrTbaQA44yGoWS0HEnCIsiO
XBiVckglNv3e9VmRe/XotIBUD1GWa4CsQj3DrQuzj6DKIpqu6foRN6SakuFxLTUG/oWK07M2ZZCD
/rMxH+y5z6HgNjoH0yZIBaaovpvEOkuICPXsEudfOM+JzZ8nRBVvJTH6sMpWGWNRzBBMadIZ9GiD
xndeCYzeT4yNdT55vCn5qq+Ih6brWBlvoV0TP6UNBm2tps+BPoA2g3CcZH2lgW9iM8BHF2PrjeYk
/86goUA9bhT6HVMLdM1FKqtjLeqYEBstBhiyyDg2RKw39slo9BlJpOuMDgVSypT6H+JMZ0mB7qSy
k3iLp82vrgJfVMElKYol+ozAIRhjVf8k21Q/KTca63u0tkVehBeg9ZhFpdUQj7fyJzGnQEgUn8zY
nPsdrsCYyAtcM4xkw0npZ9gZ3eQMgqDW3uUxzFG+tJ8UH/IDg8VPFzYm8K2CUaqYt8SEwAKCsVa0
xDb8hAXVTA9L9ldZ2QGQMDZSxtM2XSCEF5phlt8oWyQjU8xzQAiqwfc9U8u6fcSG2Ox6FWDeXaZ2
KPfTDCRpwOGQuNG8wy5GbA7GazhE81OlMY48ohUJWy5W63SFUZVeO11UuRAQXAzWrhZGhDj5TIo9
YiWiwqPxU4ORHGsDtU8VS35+RsvthidjHdvGaBoUOW16LTQGi4zJrPmxCDEPUYNjQgNmUZs3dTb0
R6tJDLTUrFDngW+YMVk+tWrXRqBIrvLx9dabofXdHiq1NJ4QF2OsrKTbgWj3WwymLi7WdttDg0ex
4ruzhPzYrhh4qjd6/YqMkXHqmvUkjOoqNAljpPlSA3UsG7bGlYa96yRqYSte+dznjwfskbxAegrB
BnVo/OSLkBVE03AGY9SjSFwZDaELK+ZfyMfZ1Id1V2mMTnuZtYT+pP7wWCEfmFmG5QB7Qi/VHcL6
NN1gq+4YPqZJq9CsZBES+zmo+80knZpIUETQSNGxMt5ZmsQGOPUaQ3fKPvtKwW8jtj1NEX8jVI+f
JMxZoMRWPxrIK9J8r3IGqlyd4cyq6kbnRh9issvNLMbRNItgUWeEVf8D8Y5CxoufE3pqFTc1YVId
tOrAsNuHBiHAa5HUS1yjg77R48w2vDPkKx9VFKu96fvUUiLRF0+3vvCEA4w555O9kJWsWkNABeEE
rUcWa4sSt7NLmp4ch9BhtKRa5xh/NzKIU7UZU4tYDFa68t6NasIJx9AG+BF2E3yXyjX1LRJsoW3r
UCVqKxJGzGtkQPD3IFZJ8LpktWMNmOL5usvjAKoGm+m5rYHdPYaLWQvqhC3uS0f6kGHqpL+cKyQY
Y9MJY000s3ZD0lxIKo3o1dYNuw6tam/CrrcmDEpWUhYvBBjgdcOBM1JiJ4BmGxK7ACZ1IWyxjFwb
Y9kOfH8nkRyMh1hx0Lim5zH8CHBZvqcMWC0vI78g20RWIpHe62MObMVRJluuWY9k2vj9tLhrAqvl
GEw6+ow0oqxzlmlenyJuzmxWG/dZm+asvk6EBqqMPImkQ1QQOSK5NwiNwqVcyimQ1NgGsvPLMNdS
vkqtFA36HAog/ooNbfkhq8f5fiBzr11gFBbCvJJ0d29oLespaOL+jgRUusYOp1DD02f8lrxK8cKS
bbEtbicNOfc4U7TjOZg5hvC1Rrx0oiNYasSD2IY/4AE1hLcXzoyNqune4qqF2Q6DBesusYQGNaZW
ocgwsmAxG1VJDuDRD8MtqlgHNlaeKYKv64YKeM4kpo/IEA99zOpNVkgqsp1rpx1Oh9wAB52O4pRj
+sx4DiUGTQw+2VtA5qW7s50weSqt1ABQSH7WlmSZyFgrObtPWEdhOWO+H4gbxBpvlS9dxEHuLs0Y
kn3jt530TaINFTjJkdIbrGOn7sOyhlZY9DhiSUmz28jzgbP0kB5J3TnL7M66M5XsCDumFESD0NNN
cK812hnxGUQWx4bbkGjmRvaN2NGQrV4JgDZZ2/DT4qVtOx9NkJ6M/YZmEwV50ZqE2dVVyUmhb0bY
40SyqlVFvdkAWRjnu5lkmW8Bwk9jheRAxzZrqQsirgDRkN3EVhENqn8Y0H8RsURCjLXhjaN2oH0K
69XpSokFxqaHtqI9jNGxAl+X7ipYCQng8D5/zRBWs/IxpR1XyooHfd21dnPEYIgKYwpdG9iAk2U4
48B8fdeGsI7OB6vArRNPJDvuGH8SVUip0d3UTRYVbNPOeMr1JnM3sqhgLtWIGW7mNtKT3Zz3MAbQ
n2nRjrYfbgKqW4JX9XlQe9seLMj/PY1nMo3xKJ6QBWLSipxU2eeEDQVPee0UmMFVSZSMbWXyTitU
lrOGUuyuGvQP1G5pXANf78bRs2ctfqDkmyhAQ/ZQsDcWHz+aDiStNWhipHWtjjU7cVyEan1n1q82
kTzNSjfwpmF60ZN0N7JXlx7vJcthMWLD3GhB5gZeGsBbwvIbpd8qjKTuqplMyuxZzOk9cKf5Eu/1
+KPOqpmvfIzq9jiUff/GexkYKFo4ar7PU5JXO0FtrB19HVfMqmvnkPl0X+vp3qm7Nt85tsvOWelO
Z2w59QrxDXg80pPciJNqUxPo/DJWEesOUT/6VepHADYTIg+eDVMRgYRQp3Zq2H/JpPkX2uTAhLgN
p87k+6o6JGVDSUnSnUTpTNJLqlnqXjFzUn2lcRBnAAtVry/5iU27awJQLMGqijmr3yWUcRUb3yCV
9pQuIRe3DBVtXLqEDid8p6El0uYmJSUArznBUzZ0yCEqLxyfaJ5hTLRpPWEjYZ2WJPSQzcN5JbJV
dJ7Mjv/DquDBUdx2z2XvhvIRk1GXvscj1fdW2ZTQK10VEn5rUxJOR7BUWe1k6rThnWoZVtMFqOLH
Nmhv8mRaQFv9wha3eDWMvKTYjTVii1y4/n5pyT2/87cm08/hC1yC7nx3cyxIYWm/5akcn2OQ0ZvM
CdydsgcwepScWkneQDaiX9UHab4GjjmFZ//9vx6FsNbwwvXk5FxpKgcqhcarY5MEjhSTiNe0z7Ql
LI4yNi3YnWwG6/K/HTJF6prjHwf0PMC9UsSiZ1AUd5duZ+i3nMwIP3a6kPJ0GpzmqnQLnAcUWsn9
5x3bjy1oB/scExEE6joaY0t86Avnbm/xZiqNA0iMTIIW5XosfddrhDb+y+YwB0PmLsyQ0BIol7nZ
781hazTGFh0kpi3oIyQOxSOK7Gn8lyNvrsJIRDDyZiyCOOZD875RltkWYYznybTrI4eg/Bxhi/HF
VT5YVBw0YsQMc0CnOGfQKPVllPFLp7sJMNTJtsE7NWipv60Tdh0YIib5znaTTKeoNZ3TYAskWWQg
afcOG967UKRUfDGs+NsD1IWi4b4MPE37wx+kt3xT1zQeIIVyh9zchtopGsE3AcHo57vyf8qr/2Ii
8stn8wf4+xQFP+rfRFfL//8f0ZWOj4QBjkJWx2TP1heVwD+iK/EfXj93eU2YnEosJoI3/n9UV9L4
D24Q3WaoRsQY8gIG1f8jutL1/zD+x5OCXIopx+J++hfYbwwmvIn/OyvhvQAgLtAxCJePgi98+eu/
vKmU4lMUgCrxg1T2Z1k8F8aaVmlCakdVW29IcOhWNR1cnb1WEgUCeQlxK16Dwtd2BrN2+tgJ0eJX
qNf7FAgBY+m3kLid6mpwDM5aMXyxHfjufPZMUgEfMR2g3kE7nL9a9FtfGhQGsKNz3Vl1VkomlwI9
e+xEXQQvg9TL4FyT+nx0ZFvsWM1x01NE22eTACW09dmzRxqIWW3P1sYVSeweaByU9cXU1n2zB6LS
3kOfwICR0gGC/xvn1byZm5BJiBXk4fw+zSVWMUVdDkcnics9qCU7ZqRAINVmhE9AFwSBvClIxXNA
oZFfCiIyp/td5Vs6zr1JIkVXODYb/kDy6T6bKKehg/mj/w3y4FTg0JsM46SgmelrH72vIqCFyFYs
BH1NB9LWLP+to6Z6rJJpmFbV5OfVanJyYHR93zfrQTn9zWQHQ7IW1cQEQFBmXiUdLE9oIVp5XhQ4
CrxRVuS5lWRL+x7qa0g3HKd1r45LeVPWU7Ztg8A88xXRp+t2SgmS1gySxDTQglhfHbE2JpW9Fr2Z
DOt2zMNbtymNVTYmJOoimOi9jO7Ht8wIyhjCsgvtRi+izMfXWtcHH+98BjZAcloIJwHoWgdtdQKJ
1ZTodA1DJ5ere9aHAcBBT01EhBwYjqkl/LxgCFGHUt1EpVm+mmTP4jGhksJ/rudPE/v1HlYQqYnZ
aM8PM1imt9xKXB2W5kDSBAcjuvHwxvVurcc+XXA0z7cZOFyx0E2K2d/ju+e34gQApwLhRFDcpX0L
J8BiVE9RXdVjcp4FBPKBL2idkaaJpSYDoGCgGuM70+3M1VfIIJv5VJJkNG3BUHFEqSPFg9XkrKfL
d5HAbmvM4m6eiFM3q9r1rESdkwRyMUN06AoGhi7AntXkV+kqTKMDVPEJ6A7wpTqyOk+QRb8Zne4c
hTD5nmGav8RWfceJbonoCYTXlYLB02g7r0NdVp4xwjRARlCsdGrlfTJQkNTgUwMJ0jMMU0BIwUgH
NNQe2lQ8JCYpS4XZ0tYekkUTXqY7UXXnY+l6+kC/p+We91NaUobYD74wNkUe7RsHAriUuHWTicRV
TdTjBg7AG16IJ/CWL5VKz6ICn+2omPYMpvMDk/+bRnM/dvwrDrLyNqffsjaHuVnYr3z7MAN8zjme
MdHgB4KXeulgv9F444RIY3cVEmXnKSZtiUUt53Q6Z/kxXoc+HoBihKMyE1vz0vO8zyA+7FQWnLtN
xUszWCBxiuCxBYrkusE3s7JvkeGH64HS3LVa36vMzPF6rSMUMQ6eyzC7xt51QKto7GM9hrLU1cfZ
BgLXltplEPr72E8fSc6OsV3MiN1dsTSQhX+PvEvdNGV5b5XDs5a1lwj1GVa0Z4JTFYj6DpZUkd2z
qld019sCHKyubYsluISJKIsF8d0T5wB1Ew+c8VNCZEjoHtUKsvbSX+56mjum3NB4HGOYwhaYaTFj
NVEwnOGOyXVdptHWUVCkCFAugXq034yoJhjTUm9MBZOLCm0fgeb1VZD38E97Wky6r9zzpiYHfLDJ
UZisxjmJXNXrsrM4tOlY9cU2LgyxckMzuW7ddo9olfZaYR0aXMLx6D+HynzJ3SpdlzEdo9QcH9vR
J39gBMUezOQVKaMJL7DNrKukReSvRLwPejpoTCW9jsjJhYTBqCMyLozIrc8CRt3Hzqb7Z4ey3Kik
P3Ogv9gddS20oRORZ6HX2fOrZTg3GVXyUfVpvRvs4SlNg+yWRMNxnQ4j8EtB7ytqpdzrfruXej+e
nDqFRGATmlYK4UVGdd6O5qalN7tpEi0moM7YMU94wUJhgsIzL9Os8dBncXxj2r+JK90FfRA5Xtj2
JWfy+r4Zu7cMwECSRGd5Sa+1mrqHrDCeG4eWOouNdhrRXa145dJ1q8HdjCBdYym6x440bkmhPhIq
e1EsC/2Q7hD5k0EE/YOTkk2gFqHsqe3vItPcJZ1e7FXYbNui79cmxu3Ccr100ng7K41OFZhpkR0n
mC2GXh2aWWiHPjevWd+ykz1zz61DMGIc0cKwrPKNM9a9JfJ32UxHZYabiaLTG4vinGaqu6v1Kd3O
uXadCuZ6tkucpTZqB4Lhj2XftC8h1CTY5oTuFigrEIUheWAMQkuzei2K6YpcmQIGT/saioiUN9dN
zzA7kFaG12rVNnJLrOXNTEiUZzcKYIH7po3zZdumJiZK66gG+2LWnZgOhOM7Wb5na08iUhVkynKH
rLGt3kUrkrsWx6oF2I0JqLmKe8ETcAfD3BrFDCqtoIdYvI7AxzhIhjZR4G7YzvqDGeLL8QNMW+0q
REBcRluibiswbAbtdNxrrdSJiJz1DA2iEdhGV3ru7ETLPjYw77TvHFIahvM2q+KDdPVMs9Z521mR
upZOVjD6Eho7TvEu9c4uskPFkiHnTYeRHmeuT7NNX0dEicdE/BhmQ+XEUU+eRfoQzN9MUbUjOHxE
e46+G0XipnJnEAdixTvfKOSY7xrarPB2gybfM//q5T0PTxb9aQo0cRQ0Z65GcJnXWJXESyX4jryS
vULSQwGPMN7WxP0U1t7WlkDQLOuNLcTYObAekwFsOs33BEL5Kjd5h65TyXeobQjwwlSL06gImDaw
81o0T2eYAqWnCbMMsifyCAwAEEVxL/RsIHouEsT+6YfOScTzmKdD33ph3DrrmY3PkjhMCiLiTLMa
z2N0GNna8CNi1G+wJNDJiawM51ICgSjeQQ9aAOgGDZiddOM5CdfIK1M4HnAwpotMiq5CmAeuKqs8
ZiY28n2EJeR6k09W2pC0CxqldHUzw1oDJ7JZF5KZjeYUcrBugImLmkW2prq+nrKJTGejqbLd2NKq
Xsi1TfSc6/W3lo0guteDprBvRz2GIeFIk0ZxZPKibiihrmqti9lPZgQvNTmMLfPuRiMpO3Prnlnf
EM0DbONVDOU073dN36IFjSTyDboSteV3P/pBTNHVkDhj+9QWgHcOAMhH4nJpl0GjGPnRTTLWgN4U
KT1Ah0mq2gLcGeLL2Vm0VJuorh172w6IS/MINeEuGTLQQLHdx+Mjs6Tmxs8IB10FjdJrhjZlKmE/
uJV5CnvQd4TPTtGwy8cUGGnrxi0Nv1RTe2JKKpCxWIgEnzdMYuQFUNw1DNtYLXWXXhvAW9CgIRUN
NrYoy7zScJdIBQ2DBzHIFYP1ijEEHcJwuqynIEcSxfAmPehlLs0HQl87H+VQDTqnzObG3YxLQis/
Wk9yS2DA2xyKKGV9nbEH48eqn3SHXANJk3aFhzo9Zq2E1kg2BNizcn4E+lM+d2nMBIsNK8VBuBkb
S+6GJPaBRWhBw/wq6zwjHIE4xg2p3U1LXKtrFwelEvM86bthP5vjcNAau7opUlY7a9I6C/L14LX8
3EcFYBPivCP3NgONo3BYtrhLbeOGDG5ptUMVAhqb7FWFj8Qhl+7MSTvSyfy02RqRKu6aVGvXjXDS
tVOU5gUyqhR8n006DHazh3i0xTmpyfV7PlVUiTY1/o8Urv17Xc5Yr5HYo/npGK6vJF/5iXiheKNn
ixbCSTqvIJdN3+qF01H3AMfFzIwF1LWcVydKSnelRkiEsV9fK/znSMizF7aVlxKXz4psLZ/ggMpB
baOSF46s6KpqDX5xkRCPMxZIYBq2ykMdiXEL9e0Fh85wINhk2lu1S9QBSqqAxOcREmfAuqgFiTrQ
DxPbqeod5tb5E7tOCrhuLJ8AakORp+u+zko/fChFNnpO2p65HXQMgyk0UNaS04ndKX3rdiw3xP4Z
/aPb+KRfThFseE5QpKcocz9W7Y/GqYLtAtS/HobqKsv77Dwg6ogjGcAWMoIzatYU2UhmQ4pNM1d6
kmjV+zHq7vEdh4dYkPnkZGprBjas+6BXG9J19KMekLkTV1H0mtXLOdbOCti7OnK7ToesGDcoWWiJ
ruRg4jU2+/KRO6FCneBo74qsJ9+C8yRJDfp8GjKyqzu/trnxnpADSRIyd9Im//R8/q8R818/Q8s+
scB9T9+i/kfzWy9mUZn+04uxjf8odOrYaZDvYsWyaP7904uxyWCjTSMEnTqbDqGi3/I/rRj7P+A/
DBP7G740ECKL3Pf/+98ggSwgEP5OpPY/Ozzuv2nG/O4WoDlHv4eruIu82XFc3HS/t2ImvKOqwTkc
9TeuIgY2APGMwZx9jtGjXWMdha/3S6fq6p9Gz68wnd+Fv1zToUUjHZxiDl0laX7wbvkuFKHC5WjZ
Vnni6ZzqacXLdvP5Vey/XsaEbkJHlO1cpz/2a5dJ98uMvC1wUZiFVoiqN7hIGmInmk03If18JhKE
cJiSFYbkqHkDtyQq15DKNLGagkN1vwTr2EeVnsAQMLRnP2BCwr9AKjgm5x9KDK/CI4UqEu0l4Tik
nOobnKfOuX4a8cIXm6E/w4QENVKxO4TrJWjye/JmfHeLnTWvNW2Dg7+ZgUB50+v0yhkM5WDMiTaE
Ei29aD4jjSEPbmeQhuOAKRl088bu98ns+evPf60/3gOeiUS7zOCH+YUleeN+/bEIIoDCCu4E5MpM
HEUyb8LBDc7iuL9JLBYxawZCPs3q+vPL/u0ZYd+DY8TFlWl8uGyal5DaAy6LAIJzytzpq5wO0Onz
qxhLx/mXhuPPNw6lMjdmKMWrx6f26931DcteZcL2C21EtV5Fuku+CzGPuMWq6F9NxXA7RkDyPcsf
mvSkW5dZwcA73jq8/hyTqIpWgLf0u6ogn/iqdh8Te1jn4tKWR90+i+rLqGcpnv3DODxPBsblamX3
z0F3GpOXPv/i+/nr7YBzZ3aB8/FPz1k9QZ4nG1nAB1nr6rKA8G8TfhUG5+RokcoCwSVudxawP7sf
OW25K2u4gtqzJgzZF/Btd115mYltWJ2l83cretfCQ1+ZXkpURN3cq+Cc6fimHA6M+EK4f/HJNT0a
uaukHr0huVbdNnI19snD58/pd3fbPwsDxj0EW6x51LMfFoagmaF6JGr20t4qkNfM22h0Ro+tlLEe
GRGC1MUv3vufTpGPr8aSkkk9gmvFVB+GFYY1Z2EOctULIFO40fc0SvxTaJlMmdGVaJXy11ECyBza
8xopQ7hz5q98M8tL/uGPwJiEhr1l0bM3Py5UhUEcFxrhkYZDjvdenhtNvUHU/orZRHzhefvbtTB5
0szH50FH/8PtmprdCWRws+egqvBQ+QrGcVvHLyi8BtFvP3+gf/nu2MXY+tzFoovJ6ffvbkJJR+ga
F5ItKOGYTnERm+hapEWvOa0fEtuGgd5snNj54pP/y8LClW3TZfteLEkf9jXoFRVADItbjMOcIqmN
dxNitS/2mL9chY19sbAzqtSxZf5+f2aHNp1ilnWlJTIALx/Z5qYxeZ//ih8mez+/C8agmMMw5eq2
+LnT/TIvSSAU5UZHrinTDkSyiFpSYseNDguD3UOtTOPLHPH5WhvhD2rt8MUi/Ze9AdsRflMWTnx8
+gdP0OwOaWvSAvSibOZRie+oTkZPTP0IdnyaSFyJPN7gL676l8UAo7hkGTBBL8qPlYmbIlxc6Ote
wZh+FzKPWTduvBHRd+Vz8lax/5Vb/q9XZFW1hZTQB5bZ2K+7BBBRwB0c6ry4QMJi6gOLeOjbK3/O
dMSQxOXNMcqLzx/uXz5Iy2CsRhIvL5Krlj/UL8+W7lbRtP04EYJxadUI7hE5W17vFu+TY3zxuv71
Wsxjl++ej/EnFu6Xa/nmEGpJwrX8siSYNqLhMrZI/GOAkQivvvgE/3Y1roRHnxp3cZX9fmd+G6VB
ygviJd19P8G/NOcCESaHMKCO5hc/49++xJ+GNfnTubaU2b/+jIZAfo2cgZUmGkD5jxzyLAZoq3/7
sKQg9Zhxom0KgwHq71fpgnkIgDLyAya9ubHSb32fvEwWqZ0Slczn1/pj7cS+a5l41xzaK9AeP7wY
+vKC81UKLxbRfV3HPvilgB56Ih6mxl2R+UCOkT7QusX/8fml9aUe+m1H4toKy6O0bcolVrbf7zOc
prIzBrkUGNHrXOf3aHHS9WgSZNaQr5WIyssm2EnhkAGbRlknaCjDqYu+eGH/+CIXCzOsH9zujKyp
EH//c/gjicLNUMM1mts3ydexKYW5m3ySACXBQBz+uy9+9b/eOuUohQCBP5b10fCJIZfhB3kHnkEe
AHoX3xsqF550Hq4l0PVwHI6Swd4ax4+Lcdx8B1m/aSvQiV88g+Vd+vAMUMBYHP6ANeLD+bC3CG2R
etgRJ7OEtOgoa9tVILWjiCvtoXJgkBJlvUodw9m6Ir0jbEjb9MI5Wm540oBAfVFz/rEHcN7kjCgt
1imT5fjDHiDIE4tmUtzwHDCDTMgCYDFeV/nkVUOtVpMMj1kZvn/+GywszA+/AbIZfOU8+sUK+NG8
KQM1yjRyJk+QBNdl7z3ngyB4KsoffDK04KE7+1s/32jhpkFhOz9k6mQmJ9F8S/uHrjtI7VvonqKq
XJEmfR1dWsd02OPy8rIEoe8O72Ji/YCcN/IFOwebHNLQQ5hZykMREKH23IfvmXM9JBdjc/n5raGs
+Mu9LeuIgppC7Wwtz/+XxXjWlB6PJb9oXO9NcdQ4fNrW2+RckcKwrZvnKkcTqC796a5Iz3yHQ+ud
k5wN5Rb3k1dZp3p40IMBAdY1mSqrqH1S3a61n5xyn3OqJZEEYaK7raqddcicVU3sD04Vsp+1dbCp
1FUwbOr2UDRbC4J7fEiN80he5x0dtDeZXvTyzCi/F/mFOWyfgS0bYmMrr1PXjNTH0DOexudUbrv2
sQ9v0/QkWwxd5y5HKGtVvEDKG6MnRoZKew/C29k8GPHWjNYuIT3o/v3NdDMh6sO5MexzQp0m66qt
z2S/0qv7wmWOyXt1N7yiAcmimxwMZLBDGkKoiLzHNZeLq3A+UY0vwVdq22DOKT3b3XLKtvCPBdcO
7fd8m+dkLQ73tn9bdWvHPrf7HdWL5hyWShTHUWWfIUx0xL5/bmB8KmxAK5dIvMLrX/VzcPaquxRy
myUHSAOltcq0Y+ye4ulV6Vehn5Docpj7lyx8GfMNk7e8vBDznoh6UpOx9RAWotyVY3wX6qI6JM6K
NGn8i/54hkMU45hvHsYIstW/Xi85PNl883SWgKx8ZE04bE5ZblMzhaDVVroen1EREouqZY/4nuTa
YVn/Ykv82yeqKH8t2CALkOnDgSLx9aKusQd7kv+yRq0MdxoN9Ver4c+m0O/LIYWvoC6TP+FJHzVD
VTRa1QQ30Bv6SwKFBE4ieW3Qy0ds/NoonuS3EtlCdzOab4b5owEIgRbHQTYixSFsPISNeYgEEv0L
ITgbjRzYaGORqKvvbIlQtfGU8xR3cpt3m75/Cq8NnCE3GsG/q9JfMSe/5sxiyhXmivmsPQ+ONiOh
Vai24VlLdIfHDAKY+Fyt3Z11UZ+qW4n9N11jCcsjD1tocU1HocAmre+CU5+el90+W1LUVweDNnO+
Sl/79s6JbnMXn9j7vA0EeGxPdgxhCFjclhzipypbJrxrYT2W82tb7C3/jIGC3nsO6r6GAcLWDZ7q
+lSGDKI3TD3H/paGAHkDbYIrmvARrx8ujNibcz4RLDVbEwhe82ytp/baxzyT3me0lE2+sl7/tpAc
2mw4tjqc0Ao3j/Z9yZMsL42GbpjCOFVd9dmx6Pa2cU2A3ucL5B/VI0dGcMeLjw8aMv/5+/LYFm1q
V5XJ81YxWdxR/2oRubDEJZ3N/uR7//5qKE4xa7nC4cjxoeCRKjf7xhwmLwfEiKEZV1yFVsFufN3L
CZH6/Gp/Hujo+NKKghkkULZbH3WndcLADmjp4nPCGj5lJJHgjam3yZxcmB1vnkrscetUUIIb/Zbh
q/XF9rP8eh++JlrOlLKWDoJD/eyK/LL5xFjswo7EO2/EVb5OwMJ6ORKoL77avzxDCTUDc7xNsxr8
ze/PUKZuz9w54GxjW9t0ru010QQVPVQGQrYDdvPzn/XPGmW5Fm0cmBIWLYcPFVNcFW7W9YQc14Wq
9rF2dAUNLs4hGG5yz4ddu8ayUX6x5n68SShrJr1sGvL04xkGfugtOqU/V9bY956Bobks8AwL50LO
L7gotC9u8OORgEtxGUlFjD7TNf6AxfTjQrMoaDjrbnfBzlfCY8Tg4hKXSYvbP6K292wjmraf/7Af
y/ClX4++GL0cw/UFP/77c9S12ZBIsBvP0HOEdGXn6S1tB0die7D74ZT3Tv/Frf7xiTg6G5lrcQ6h
AuZQ/uH0aIRC7zAJ0fK2SnXstPpC9JFnD8j2Oy2BQkEECQ53DkXVAWvjv6M22WxkQE64MB0XCk+O
YL/fcpTCGNcSoqcZSdMAJUeECK95XU90AdrZvfn8B/7zHYIVb7B/0kaizP24b0sDuHWqLSqHIiBY
lOw5RqpExQg72wwt4WmfX+6P58k/kG/ENniUC0fnw80h52pxADJzFLjO1xU4BeIurcKrtBYWRdm9
J1kRffFAf/Zrfl1yFgAkfRUU90u7DCn8h1/UajS9ILoHL8vVHJHh5m6Ef+7U93ZlXHa1hqSTOm4g
QCPfOlh8y/IgsnP+R69dzQOxudtZ24fEI4pvYX8f6+UWZnUkCLkrz7vign+fCjKo3fsq4q2suxX/
X7e86nS0uFsCK/kHWBpbcLNNk+Vv1QCJ6P75XNx//uP+8Sy5z8XAQDlEuwwF9u/36fSFaYEbz72p
rG/9odbWVWl2oEPILbZUaXyxxv6xJtBY4aVZZhvwkMwFo/nrMWIcykmNYRZ5bNMoXTJiESsX5Ecp
8d+l77NBDFMjoitEWlef3+hfr6xzeUpOEgCMD1ee9UjpbUEc+RQnP8JRHzY4qKw1Qb4aUa/UNs28
dgRiQveLC//5C3PLdOloY7Nlm/LD0gDXO2kMImAZHSKQJmuHZrbNEWgipLqEKf/5bf4xIWAZ+3/M
nUdz3Eqatf/Lt8cN+AQW3yyqUFU0IilRjtIGIZsJm/Du188Dque2qsjLGvVqIiYmpkctZcGled9z
nrPeV1CjK3bvSRE7hwteed0ykVXU0j1qo6bx/YuinS690Z9v4czs8ayUt3SvUJDm8KXRzZ75ek4l
86D7KQPTpKQEzG+hQ3L8mJ1KeBPWSsLKLCIT8suajBw5vLcG9oj26ixJgA29J8/Hku8Gg5Ymbc/k
0lXtocwveeEX3SOEya47YzdnXwr9auW+exIHp0JSzHHpraJdFHR7038d1pcctzkdFtm+xzlKmmrU
pfu4/kJHBAnUmv7abvgIrQFTG2WHSl4uOS7APUATdqr5xqkY7FXMP606doh/3LThbmDMpRZOW5ea
RHhyN4bUCmQRewO14dvEgkUfeEV3vYBg2jSx2EosfHFhQW4O9fVgzNjt6Zad+fBOdxvreYc9FJ19
Ey+bFZxWRGIvQVnFBt0aiO9ZEhMVNbGqwwcxiRX3M+8WaexffhefvvkswqSq2o/NWubR47cgD/I6
7Zq6j5ZuWXH6yP/ThBRCl2KFa/7pKuFQfoLmKkKTbQf9jZPByqrWXUPUELsNn4iGPtiWqH42hbOg
hsEq2S/emet7ck/ZXnCU9PjOiE/hGR8PGSRKdKJ1OrL0GnnRzvENJcB9NXu0z+f8i+yc1fdZD2eu
9MlM9jgsYoSATxxH48mjHDtSVUeX038vTYRzyexBPivETZAAZzcXjw4+ywtM0SKa2qk5N8Gsy+3R
yrgOzxvN1ILaA3jY8VUbhm0v7eJ30QT45JBNRDSk9KqZzy6R8rVR2ds/iqUMrljU7GK7eIPad4lB
SSTp4m2BiuzM/Xj6GFb3HeVtdj6uiSzk+AeRV2EPRjgSyGXU143XX9A02CZ4b+HS5ygoRv0RLeAf
vtrgMam6kq4EqpC99MmYQ9yFnMGQVHBy6q5y42tuVOh4e+N2nOt3L4/19PrWWjIylPUtQz5/csMT
TZiCSBodGXw2hxqKlBQTpdXQ2CGKi0oZhles4OWZt3v9Z4+fM++WaTFZgFGlVuId31bCBUJ/LKGd
c3vhnljtjna9SZqGPe9yy3zIVpPmy1f6dPFyeHxr0YRWGq2L4OQIhoQf8brKdGRNA76ajjIFIQwU
6pY+vixtA1eOn49XWVVATu7tel8GpKQPVnZmzX76icGPXVUe7KhJRTrdcvZV5vhZ7RSRCdxh6jym
EdK8kOEU5PeOoPB4oSYf1I+3vHn5FjyZM53jkU/u+up0EF2wjiwiMQXxbggTwEWtJ3ZE0b081rmr
XH/Lb8fqigKWYLYqorY2Ps8BpxLVQzYDfeF0twuwMjsFZee56sy4T2cQrpFZkw+TxhSKseNxC6wa
mHzIgZeStNeePHlsvqU8s+I9dyfZgazgYcRsOAWPR5GLR5QH1IjIA0yxTUw/mjFCt41MgISoc83K
Z17d0EWlwIsLjZrv1D4ejqghgn11XkbplH9L/OynxoozD1Z8Q273jY5rwgbLW5ULcUnrQl7QS7l8
+XE+UsSPv9j1J0Af42gGCPS0OSsbuh2NJHBCD59RU7PXKokoQg9Vvooxfm9MoG7X2hjzTedaX9zZ
ICyVSiIgcogOnTW+AuAXQP6ySSEphh8LO7B9APZrq4wSPbEqzywlTyc2fq+w1w42m0Tu2vEt6x0v
dSxUdUjgYUdhnLQk2Zx+k0WgsvacqceNlzTWmc3pk/fCpT/FuRUtHyU7zz/ZKARga2hip1nU+cmw
11X62RhJKnHFR6cgI+flZ/LsYBBzgShx5uA0eXyJmkCObsBKCRyokQeyGamJZtanvqoOLX2fPx0M
eVVIfc6nUGY/USoiezDHRlEwnWTztakxQmDRPPSFiEqr9s88vKdXtn69bLQo7ayVwZMri1soMAaA
pCj26guwwQd81GSjzm5BLKn/8+Ure7IWuQxGFZLdFsstdMzj2zgbE5oYi9J0TfFxL1IfZGUYfCkH
YJaFGC5Jy/HPTFKPAQdHX9PJmCdrkVFQ7B3IWI4CqN6bwc8OuvK7TVb25kPfWjvOWLTB0JJnFux5
SzUXUtnhFVZQe1vmH8nUxE45Ge61iAOgko44w7B+8vXw+1aINfMn4gjzVOcCwilm+nMTWGiBEcGY
zu/s7mut4wM22pkMc/UaKmd1ZpJ5ZlQmF0oiDMvUb55ULYsEUD6MRLpbHo2KxJvvBLZHTHdt5Vzp
KvzRGcG5J7Guef9+EgGnWCjQyH4psa2v9ak0wwRERg58AF+GNN69DZutXdKLOh2QiQvnfZhJ62KG
6RVha/hONtPD7C7XSs1oVselurSV+tJ6SXzmTqzrx+mvAmLA7oCSAi/4yTzSw7EbY0MRPV75N05Y
3HY1HgqAjullteC4cj6pRL5K/Nk98+Ct9dM6GtmmwkfBjxK1Ezyt9hEy7vZUq/kaEsyHmEqh/M0X
TZ3n+1k39sFETtl6SBFjSya7eVK7ZL4u9GXpNc1nOS4fXv44T4qfPB82iJjwH9dzRFfeeqd+20dM
GMCF2fBOJEAlIqd2aE9HhhTNLmypCJJgd1i68IGevQm9khrYy+MfTw7/Gp6DrYssnO3xqfSKOCtz
GFKGH1r6ofM8vTOmFhWy+bpuyW9sB0LjXx7x+CP4nxE5foHdcZ0nJ7AK+tFM2TNFEm6D2S3D6Q6U
0qIDIuQUBuF6EJdOLLxfU+4fuRZeTCY9yjD9x6TTdby/o07b/3qMNyXGZIU2HP0HEoaSbn7T/2jm
+x94W7r/oSis/83/7R/+K2jn3Vz9+P//75vuy27918DhlUcWBME3/8+uhUd8RPLlyd/4F0DC/csH
e++FDj4ECOvrAemXaQHPAmeIVT621sTCx03Zv0wLlvNXEFCvRzyzsj8oj/xtWnD/stmRYGwLBR0S
oBP2n1gW2P8dfa7ECCGZIBTCZzxWS9wVx5+HyFsbX3+MgTlNqokSIAnKGzZZZkgdypwDjNYS7OM0
JJm66TvRYe/pkDRfYk0PwOcRpQULzvabd4KoPRxa2SjHu5AYwrXBmJA6upF9jZimYokErcS6Yeck
PNuZCbOMjHm1qQvTSPaZLZr0Qsxu6m0rM9X+jYteydzONA9WEGPMIhr4LeCy0FJwgAB6a8LIKWuC
o8x11jG7Zc4NWaTG58VIUE/UPYZinLNivnFb3ORZmkCedQpkc1swyqR168KFNueOGTa1LJCiunAp
2xcbCArFsk1jG1eUM6YheFB/6uqNSsXYbbpE1c7eGXxc876ZVHpLKrc/X7ilmz+EIrNvXeVq1mCZ
yzuKPuEXRUPvAW1+8L2K7bDZtrNH71uBTcs2c99b/kNsM+RHaaGz3aTuOBU3M5NocTUOGaHupcag
GPXMMsGlm5ezfussKUWOpVpGe5eJhXajwEW57MxBxTQ7iD79oAlxt956NCeXG3BJaEr8mGnXYWOE
nzMhi/Mqr+O6vWuxU+aXYI2CDnu6nV3bPiwfqvvj9FBK4h33bGfUiIF9KuMP0HcG8tAhTBYXbawa
B5VlnTq7Omnrr81caovOfSC+Kb8kGsFkz/VhLLzukwkV2ttZwBQP5KdX9VZVZfANJjUZ9yDVcIpi
0PLGLV5UjSWEKiQI3UA216nnGSsjqqeU1MD2mLeZm0DCNmd/QCzSFzjEJoufdfBaEg031PTai04T
3awGIwFXMCY4D+JW3Rtd0v6kNv2+S2SVbVRLQMA274KqQvaLXqAfASZwg7J6n+fWRIzg0tBM8Rfb
+WjrKYNnQRDvDPfP8+57d0jtzZD2eFgSlSP7HHI42xieCT7ZdFMxPUyAas0t0MTym90ZCaQ+B0jZ
ZvE5mNc5qMbNZFkJpHpHk5CVlwMIAjR8zQ9lF/G3GDrvHXlQ1tfExBq9Dwm1ajdFT5ADgDS+mY3g
vDYcqskSu7ms4yRK07r4GJtxX1HBh+m96ady+eIaXnU3ON4K/KpBCm6yQQddZMJQQ1ejarJhlJ2k
+sruGgfGg2mjLZVey4HUjCmrkMNIcvhDnsn4WzHSTTjAnbYBAQZgUXl/i6p9W0rbVZGIQxjpQ2dn
r63Us+/jucpe0fIE3KCazPxe14ONHCPxp4KVL0Uk4kn/Teez/mrS+bCkVpYAtJw7nb5U0FTvamzi
GUV6wGJ8dyIFq90F8gcW+LVb1RBtwx+OQETbOiBaxHNWc3s8Tfn7UUlSUR1bEZqS6lx+6tP1IYV5
mrik/ZmNj5h2GdKobqT3iWYo26LRquMH5QR0fVxL1jch2fLvTZsRdzGNyw/LPDrqbihaZHqW7/fZ
fTO5TRw5puFnUYxd9MK1VT0e1kSIbicbf8p3kPiaedvXGvCLY+QFXxYMf6gPiZsnmzAueKpZT+LI
xoAOhg+K7N8iKkHV4dkoperhh2XrFYYJ+hXD1RS8inxIblqoo+5Go47CzrjQPI+Cxon9PVmcwyfD
FPpT4dZ2vyHAtqI5wW4AE+yUkPGR9wG2+7yXHaRA0fp3eVuOX1sw8tfVJJd8I0Ov5DQxV1MVtegJ
7+NwXqwdEkI3xpujfIR90zIg8CJvoaGv3GK0dxy4HtsY0UW5nf0gpYklqkrdxcpU+Ez7jBxYW8j7
hHNSB0Vk6felXTM51+4qD51zWoqFrNviJl78Ul93AAA5Ss0pfVyXZajfZJRNChwWRRfu/LgoPydB
zYvRJ3Iqt10divs2Nojcpc2t/CjvWPJ4tafkU5KYSY8fByx+FPLNvXNdv2s3C+78q7iwKR9mMoCI
wBEfFAbTqgkyxwQmglDI9oJNByEE35iVG/jVpQZ0olO7+JC0ithP0SGh2NT8L9iak1l9sBMdQkTu
M17AITGRu+Zl4X1SgEDlNtd8qA06cSR3VqWqDcpU9/sUJiYSedNKPwUeiJ/y0h1bbxw/xH5h2pje
VGN9H7uivO2XhURbJPyUalrYy4c4sbMVp5ffepPvvacOuXzKe7v5pgwmxS3AcP87PGoyuGdtmh8m
nWKJxRajf7rSU0ARhb7OiZ39nFh2fxMC5tYbFWsn3FQkAdDJJuoiIy1aW/dzt1gfQUvi7S+ERrQ7
8rcfiCge9Qbt6XKfISP+mRndgJWLqQDAjtsdxjxFW6zI7Ltb80Hx4+IXWBsBdq02Zq1o5nZqsC69
XvDO9LiWmCP5aBKMSiOVVmzx/rsMUAKAFlpSoKBit0NvlUrUE+7UjCDAvcy8UXlN/t9ElvBmqivH
RbWOwf4NTnTwPm2yon7AMCC5NWQwzhnZbI9YIDcbEucLJ+NO8ReXDioNuKFier0shQdKyPbHPngl
Q2vIXvnSGFKWmGmJy3d+Tm5HNAapyzuAyCi+6DMmlnETysKEZ2h4ufmmAU9rgThu8rVqukKQMt8B
nYhRO78uO+U3G7Gk1jcRyHH8bs3QQF7pPM6JFnqEM4HsB9Q0j1nsrH+TY2M+K+erROIwbh1zLlqI
e74bwwN9BEctU2fGl20/9+qjv3QQTFujLdN33TyUGv5CCs0FsqSEYeUz01vb4hFuFT6CrhQBGfFn
EA+tQwt0hWHpX2Ss4RcnS/+iZjWPCC1MQfx4g84eneNfnK0hBM9HXQy5W/CKGn08/8TeYma3LRNE
s++cImhukkzq5obyHawvFWYW4K+CTQYYsOWRCabGqhfXMkvJQHAXqaFrD24uv+rGgMgE3dfkMaU0
KbfAufmhtupjUPBx7zoTnAvpuN/7qevzK/nINRNeSJbcioowDuUj+yx+5KCZM+/uRQ72yt/Xj8A0
XlPgac5COvKH1iRc4yBrwW6YF9mb3gdDWkIK87wRqglBkLX4FI6W9UCUxGQfCtTtP82ecMxDSRTE
zCyRzRTmYxMrPDZQwlK6oejBQ3P86pAVN9l8ueYd4ddFjNNu/Satu7uUiSe/Vqnd/zDYSd8E5Ox+
FuVsir2FWSnZW03bwhYJhnDejaS245wVVrxstedLLwJukATctEHfVgG6uN3cW2a11b4nwbBxYatt
0SGRMGC3jQ2zEvVX5oSk33tDG/CqE77ubqUzDsFdR/YjBawgd/TOZf9Rs23rCYgXsQ3W3/cD82ft
mBmb+DBBc+lnS+3sfNoeNvx6lcWRbwlU9QlE1/zAJsFd0WsTaAcic5n1KtbN9y7tA/5PMi/fwbVK
1L6HveZtm3F0220RW5O/q0SS3kM/Uz9L20+zbT4QuLJhiZyvOww/a+8n8Dqa1+QabHTT0sdta38M
N01IBPOVpSS3uBGm+mhY1UrA9SWRA53TpAUJ7D3FoaHOTPXa6UmApgihSQHAQtTraxwaCF9n4NF6
u4xGCrll1BU0AkDzZJn0JELf1FMDH1XnQW1fo3CaoY84DQr6oac6B5vcGg080DwF3E9+5u1cvZDK
BLiozCOzr1W87UC6twSUz2W/BZcyi2hMFWwhsw3Hb4Ox0DWFdqd/yCrJyReBLJd+rXLyFBCuk7Fq
7eY2wWa1+Farl22tBSlb8GA6CtXYcbt+qjeLJyqLYrLsQi+PhCexEW5KuMeox2ens7cFYQYhVlW2
93vyvRPzXjVz7L3xGmDNhFiTWwDwm5KC077X05iSAiybquiWX02RPyoh/GNh4Pe6wH+9WGj4v1hC
sKhQ/3MJ4bL5clxxWP/rv+oHvvMXpXlkQSGFLDrqa/3qV/3Adf+iCwnBAPEpKwet3r+hB074Fwmr
VOEodyG6o1v5d/3A9v5CJIvwEefJr7/2J/WD4+rW2sAC/7WqGCnzEiJ8Kh4pl1TMaQ3yusj6Cs1k
ayfMXq0VX0zB4ISfPc0Xc2GXsuO48tsdev2rovg7+eC47vpraBpJLo3ntcr1WPf7ra4HBhKsjhub
O7dHcUsPaH43IjxGFmviUn15rNPLxDbkQmG1aXsRpflEb8eG3/IyxayOSWvct63zPRmbab/k0v/I
kb26VTIdz7iEnh1z1fbRCkIqehoU6hkZzJYCkX5ABNNGOFP9g9qE/Mi6QBZOXd37TeCeGZO37Lfa
LU0nrnPVwK1BwDTVTw0IHvUdAIjhHMGHUmj2u9S5y2YqSBsDwNDbopH6zzrKjyOuRWraJy4SpMeu
4W9PcZzbpcmVniNvrLNrx6zTawLU7b3JnvKDSQzQ4eUn+cwVAukICCilHLdG9B6Xu9o8bWklr7pm
R16rAQLNoNQt4S3JJcqS8deE9o8xwM88Q+p6NPJs3Ic0lddS7W9X17RhmySYKenU1wDxp/nOMvIb
kOYUFUrvwgnU25cv77j4/vgA0fnSg6KHSBDraTOC8rIMckIUI5hx7zlhh1fwn4sz9/C5QZCh2+ZK
SA5xxxxflW1MiE/aBsV9bJXEio167jfUl4MzPYyndw8D/6rpBztCV+dUNFVnVQ1SGYeoHKmiHfym
GJI7B1Y4iUQG5dEdbWOVI1Vri8mLXr6Rp2MzrdKZB+HL7Im231nvwW9Pzi7SoqxVg8ljmI3tABfv
vaUGc4+HoKYYWS5XS8mNPjPPnN7ZdVRapMzNqwgO1MbxqEu2xGQiKPRKLMWEgfgxaEcVWHLZv3x5
TwZiJls1YbTJeFeQIBwP1AHj0kpAaujAaBImpso3NgluZ3RIz40Srt4MesugiU9h3SKgm294UGOK
wJopv4YgtuDCkdfy8tU8eVhr49XjWmy+6HWg46sZar+SqUbm5fV+9t1lTt1xGC/uTL/or0sWsW0a
SM7vL4960lkiORQ8Mq1zxJMsyybIieNh2fHnpHBkQ+Tbh8onogGgTDtR+3EuWsO7oG4MJrU/mHhQ
Xh75yfVSruf50ddzMbnzjRwP7CJKMchxwS8qHDglmSOjLiB3qwpKrNTS1Qm0+dnqzuiOTldcGup0
8C16uog4OC2fDCtQ5gJ0tkwKXc3s79zGWWLiXWLAhRQ4tJHcvHyZT14fxqOVSE+VvhkA+5POXaGb
0axjA+d0U1uoLrSGakcQ1MujPLkqjKMr2ZtWDPAc81QHKhDBcITIgb8VQ3CNqi7/YZjGtFNTck4+
9dxQaE5pSBIbTE/85D01SMSiYKICCHZhu1uaELWtUCR+YDllpTjzljy5fVwYu0L4JOsezfJPpume
7J4uQZYYtcLMLpsuiDeLmprrP799yOG4h/R7cdSw0/x9oqySVHnGQlyKiCsB51Prb27a4ijJbeOc
Z+e5+8fXgwYPwwX+pJMXEMbmRESML6LBjPNdPbbJDfib5GrhwHbmXX/25qERdxFo0bx7bJv9Nv9L
AW7SX7h5pB9V8Gw5jy6iOOdcfnYUvicKNGzIkRYe3zwbVdbYp+h6kInodwN5FleFTMszj+h0z4OJ
S6CR/HuUk0fkF07dOh6vXeHbBHOm3KzZ6RUhlhznM0Pl719+JR4hO/+WADAxPg6IxRyVj4P84OQ5
NYZLrh3Se8qc3fi+gmXwlj67c50lc7a3CMrc8Kf2HkqwedU4Rk/IXu9E6L8hdmXe3pRDdkaVsI74
5BexBUORsr46j/q43x6nyioh5oI3h8yqYm9YVvOq0JbYtyPF2cbsv6NNsj+8fBvWr/nJmKhD1sMW
0l97fZt/G7MnW1FPhSWiybGdjTl6yyGkxH3IRW98kI6+l5Q3bzqSVi5eHvjZz8RbjXQ2LiHWiuOB
VRPTASCNC7EDWGyrypdd0mO4yhNTnDkwrFPw02v891AnU3RQLnkyLlwj+IrplVLWvd1TnVb4AzeW
U1wE1NHe1olh76H+6jMP9dmvB6+0v3qDVq358XVqkpQgNfBQG/qHhzFcnAM0jzL6T+7m36Occolq
OftqHISIFmeYrl0CP8GqBdXWo4J1Zh/z7AWtUzbfKg3+R1bZb29MTpWpZtPEg7PD4VAKoT8L3Z87
Izz7XqIBZUkltQLf6vFtM+iWeJI+Kvpgv7wKnUVcDfEoP8JRdb+QblpecZT3DkHt/qGp9Ne8wNaF
ZclnjjgVUCsSEQj6ZeQcmeGMuUpbFzTQjb3Xa3UFVa6JfD9Z9mMzZN9eforP3Vp2u+wP+STgk50s
hlhKKmM0BoZ2EvGWYDt9ldiTPDPzPffl/T7Kya2dBYIFpwVqRqoQJh8Dt05ttQ3otbA/w5U5d0En
S0cHxxcDLl9eKQbEGHUa79sO1NLLt+25pQONCMgdSgNYR9c//+2NFKXZ6srmgua6JGTAdgfakGzG
rFV8SOagbv+Dr+33AU+WDtNpTGKIbSIF/Tz/Vnp2HmVxnnxox/6c2++5O0jlChbOSmqEoHl8bXWA
UG0KWRaHpnG+iWaYL5tx6s6cgZ57JSikrF0GVnl3lRL9fgfr1lW19PimMzeERmxa8bVdhcVe8/R2
Lz+sZ4ciFSlcOXE2krfjoRplSlXpNIjqklp+Uhj6OzF3xUUfq+7Ny0M9e++o2iCWYC/75L3IXTjv
nAdE1KFP2JpVXQHr9LIzL8Pzo2DQhlmAytI8uaAgpOFlNzKIfLK99pYTrL7U8Rwp8dwoJ9sjEHAc
YQye0NykzPJyMHZA4orL/+SOIYikksgh4tGU+NuXVMeBmUwDcx+JsWKDjMneWAiSzrwCz10Llnb4
QlQNsZifLInZEC/uUnAtHJKB+tDGZG53zhVmnnnRqLey6qKsJsLvlPPY2l7fp2NlEfyd0r9pJouA
wXj2mj0BgjI8syo+HY2vgk0/r8BjweJkDlo8F+lA7FlRXXn0u8bZHpaDlY6kJZjaa88RQZ/eQg/h
OMclPliYVacHGsuGkWRC4I/IULf2bKVwaknQAC+/Ds9c1CORDyMPt5CV+PhbbYMeyxgVR7Iq6pwk
CVE5MHcaOZBHEWRZ9sfvBTJs7P9cmusxQ5zcw6Go2VJkayBgYnrfqW3N7hrZN56rxDz+7uMNIarF
tRxP7ApCJPdk71lZtjVXuC6jhUyp8SvtKr8Wu7UNJS5hYmZuvQla18k+ujMm3YM5OEAehoJ4bXqq
MWcJzgL8yT31bjvZE9UY1PvQyswQKnuwps1QDimLvRDGiNyFKuhKLQgQYv3p41lll7g+gpUk+OTs
LJs0w6/pcF7o+WYZzhvktqdPmeynrNT3L492usqSUIcfhkoS0ylwslOrJk9s4dzjxRHdZfRhY2Fk
n2gO6pzkE1+EuPynOP3Dr4oxCTRDgo/zl0FPi1cowRP8QG4YYS0Pg+tqhFhBFckxoKL3hNSeuaGn
X1VAJRUDv4PgDZtEeHrS9cJkqsOMZyZJ9aAQYfrup8Yf7DOz7NM7icqa7QovH8pZCoLHnxVxgE2q
OxVHBsSbFAd5JX7MBa+H9OLqs5f11hi9/OyeXhjKgfV/WOOpSZxCYCkC4+UkP4IPeWwuCHhHYD+2
Z10GHN346b9/WRzn+OehWkDyoJx6indum7EtaQABwrbzMvuSm75RXxCc0TT3CZ7XcS9rgifWcKr+
QaX5GKnezu7ypgju5OBApzXUQvqCmMPSAM2lurd1msVfloIgc5znHeI5z9UPSyavSUZ9R5aye4HT
Ng42bhqTcjYWYXyL8yr75vvF+JqNbg4LicrLBxJkul2VLOlbOzDbe8MmWQ0spWpgXptLVV2PXka6
GXsrdTH3Ez26zLLm21I0XrHB51S887p+PJAm4l6SAEQZFaGf93GQYYOhs54J6Kp/VOiaMLH2C8Fa
sbK+F2k9o9dr08/WHLbXVSvy1yM5u7SqdKPeOT26SuGUfRTzSzZNEFeR681fM7AvCRb/uXs7hbmG
UzbAS4dsW1oxSgADVYQeiUmOZhnI6iCzEdCtuRQB6Kpl8AwogdVIuc5dLvyxCECQreyL3BE5PjSQ
VjV0g9uihZ4hvL7ZGkNbkfHZ1Cax36U53zhDr/ez66Il7bK4IKvGLcx057bEVSdG3N7MskCkHGal
+UnEw/QhdamIZKBHtplH7uNIaFO/N5Ryfrj2YA/IoBHiEsON0LXRFYI8CUAuVex3P3SVMBA7YVrl
TpVSiluVjjhSvdFYiGCWVCL3yMvSdINZ3MNh5uRQAMnCMT+M2hUPoxq9knw5wkKiKrD0F7x6NQ+v
LeXPHDX3dcsj7t8ZVq479BZeEBCOpTXdRbnxgxZO+6D6asRvLZT1uiVAmri7xvbvxGyF8RX/bEtx
cslI41WTb1d7Wld0xtKxy62b2ultktbzprog2pDg5TrvKiJltJwxbseWfy3NIkVnptVQ3dWrE/4g
Ci8xvw99kVRgJGrxMXOUcUXE9pLseigHH+0pvSfMBB+G7tsHe7YFOlT8IcD0dFo5O9ktLmzOQYff
FqvLXoPuXPZDnytra1syuxkNO542Im3crWvm2BOaFv0+s1nljxFFT+AvdZlI8O7lWOhp2yXouS7s
1B89MiVSv/b0sE+ERWxLnblzdemify/2ZRLmt1IvGfnF5KONRDe21W3XMtiWgLwEKbvGPx+lvk1i
vWbdnW/SKsmc4h4ZmaTWMsk4m947PeSQgzNWBL2neRD426KoZ3U/WE2f7m17RGolwrRK71Ego7na
jIEXyARcdz7oO4LojOJWdq2BVJLbQWj75EmQ/AsKaW8TZgJzfF827Yd6DGoYfG1oyM+lmZXOBR6B
TOx9PK3GFdri9s7w59AgDLodW7S0cjYV3c6qAABuJrRLBtHCjgu10AGB1R2gu96GRLYXQZuKnR/I
2YggDIR8allNMg4Rgfbe5VuF12SWqd6Xc1C9Dga+pL2a8uW1JOwJLpU/lLSYppmjllNL/3sRNy0y
bnR3KiqZxkipR0BG17eG+bqp5JyUO4c0xioig9AOdgqc9wdDGiDTDSecnR3qI0lgdj6pu6RKy2UT
NGX1xc1M+86b4jGJerM25khbrUv0GwiAV8paEicKxjG77DME6ddVOIcPkjTyMWpaeyF9Z06nhP2M
zMNNWqYgNEUTL1/HFEsEfp1g+EQgUSYObmrRXzF0K7/4rRrdqNDSpNOqkDgQ3Zyk/F4rQ+bXGLW5
cWp0vju6+3gpZsedDqNHXNTWTEBuIEcnXXvTLARVkcxTz9coOYdy20gaVBtsatkADbZ1/G0l8UdM
+GuCCceUP6XiUoyQcW9Y26nR8g4U1lVqZW2AR3ho8yjsjB7RZijQ77nuZH9Usg6TQ+ck0wIKMibX
nKjw+aeJRAIyflBl035Q0n8VZgmr1eBVpr1zgsl6bdfVnGwt4rwUE6wSP3srC2/ZNTnuhUp675Pv
dwvJpXA0aHVNaZgC0GvBpvS6ZAqBhm79qAgfWnZu4VWfbMHec9uHKOM3cVklwX4SVveRJMeA7OVk
yaAWsmq8IUqMtC2EWf2ab54jevdiESLM4sj2KqZl893ItPA3hYUqjSiZjvx2idi+Olh6Jp8s74X/
jferk7BqatPaWYvFFVTOPDRbMmtaJNqdm6cHRVjoG6XTFCJGbRTmth719F1rMAkYW+aWkLxcNN3e
dUt8e+RGE0BVFcJFgNgmQJxMux1pMropW9GWF+Gzw79ooyqIc5SgYnK6HY4S45OJauvzSGodfZKi
cB5A8GUed7TNsoNFW/mi9QSuDaue1pepGLFImpUdvrLQ9eZRUjXxj9pwySoS3qgFUfQuUObaV+RO
ElvvI2r0k/4usHIfwbI2KGNQtGsRCc5uHgDZcybgJkQhOlFrzBleC3xEUVM4QKOEM9ZoDfG3fF0I
Ui1ufcSb7+MlQ4GIJXT87Iole5URdmmDM6h4P7pSFj+MnmlxW3WdCt9ofyRCIkiw5G+suSVHqS86
QkOcdkK+q03F0gZqgwcYFuHoRPOQCeOg57gYdk6Z1uVh1kui9z03G6NRNnOJo0VW0AZrvAnzhs75
N+yJjnNdCy3STVWWFX4UJ1jCK0VSm7vNxjUqj68LgXM+GX2wWTKmWKSJjmqZBCQmZzuzNAFdMYQG
4toNtNTk+YUcJEIPMyRC7L1uNCh0EY5N/2DHTPKXQ5WRSTQTIW5/iQl0t3YLdtbsVpO8xg/RSlXz
LiELEk+6zJ36zVJ7S9bvYEiq9Kuwk0R/J2WOiN3YEEmfH9wR0nz7fuJ80y6f43awaaaiRHHT8k07
Yh2K94PXNbEFTLUZccGQdd5Qbcns3GswQQlDQ1CrlpoIPO0bPp87vuIh+Z7kys4ehFXaubmZAGWh
b2Q7ItC7Ig/cTKLR5b4q/Hkm7TfBIOF1WdtvEll01R2JgOmVw8/w18kdzFDcuvkPZupO7kTdVPC9
lAIUM5HZin4+rLVNvOqofrSpjEkItKf6rYn/2dm73uIdSnoM+V7R2oQm1/P/ifh+7ZuChg7L6cDz
3DhMeXJbVmyBbhq4EeF+LmTzyeXfJjRKVQQh190wHhD5E3EXNGxH8dl4WbAjL3F8k6ed61+TpmE8
DBbr45oxZaGlXspl3I1F1liwgVMP/Ftjyu6tdoq0J/KlSOdtYQT9AK4xlVemrK3ykhDZaXnfkODZ
RqwWVfDxv9k7j+W6kTZN30vvUQGTcIvZAMfSHFIUKYq1QcjCeyBh7miuY25sHlA1/Ysgf55W7yai
a1URKlUeAJlffuY1Wak0mVeVdvxFAgCcfS3tuPdmV87uLu3zxvCHnr6oP8yT83HMuqL2eYMIMEb9
mGLZOUY99no6EGrPiAst2Tq6dO/CeqpPemUl5qUSK/ISqIyFrUqfRE9TahhPqHCX0T22zmm9F9Gc
3ERjS8BqYO1eNNMw9FhIOobYKhBmSBZp0DzZ2Yhkjk6nAlFlTSvx+OodUexU0Ti3xdRmPzXMxGw/
b9te9aQ9myTNhj7oOAfb411mV8VXAqJ+jwHX1PmmHqA6MBtJgk2YoVmMWmcLJxhA8T8XaIXY56ne
f5+UFotUJcLXAq39qTpMCcDfLeC37KdbcuN7tGgAWTdpJ29HkUJnx7Eu+JHoVkfVUlkk7VjQpT9G
h4tsW0Z1c6XKeSr8XoF0R92WtVRvgdZcFAV+a0jdGna1y7gQdqgWahoyYYmReKlrVGKbUuyg0xGn
8nM5m4/BPOFzlIVfzMFotm2+PPjCLHE3Yup/djUsswHduosiyOQNeOj4pnH671UHPZo2U3I9hgUP
ELeNE6bcO2V7G3HU76thjH8Gsan3x8jqi41j9/XOQqwae+jCQTCEm7DdT3T+d4xTlF2Shjq5cT3n
X/tM1o+JIj6OlECRN3TkRR5sQ4Rr61Ez9lIiaZEQD+B/xUgHRJY+LR0uS92QiVPFyNjaaFES3OWD
o05cq7V25QQKHrvIKQzTqN0LDAKu5rSp/KabnGsnsuudPrnuJ5fR46Wrlprf2sU4eb06KPdVXCgQ
kdLiI7h+ZRfrjbhv9EF+kE6OURCMsb+LKKf/Y87KUIPsp25dPhusotmZLyIy+30c5JFH2LIfQ6cd
PuYujk+BPsuTMNHSL2qoIqWiwmgw83uUDQ5aX+WgVLoZ6oAlfYQDYV3hzTr7Ui17n6Snx8M6EY8x
3JaDVubJ55kLZIv7oeuLoS58Mxida0uhScLe1APTUwIeq0ynj63NdRjVvbjA9aE7RvSuEeFRr7o5
u8RzZt/Z0+QBTO28IhAlNyFNPtfKIC8NWuaBWdAfVYrrgw2hcF+Wo/404y5B7y9LPhVFCoHRClX7
Zo5muWtG53LETfxhUqyC357Gm3SymstAuBcKc5ifk2zr4yDjz24uohM0NETJhdr6gMUhF2am8hip
eOZOjVncQ9vv7ialmzCgFAEukvWgqweRTd0WE9ZrY8ZV1EjtJ0mh6c2TemTAVD42PQ3dOSuSLRRG
x8NBvr2k/IwnBq6q+xTXiR3txIgledQibSbyxjnMYRJCWSnjIyg96zJr8/mn4yjGIa2Bsw+pHm9c
Cuh5UP+2Kku5y9w0OOhhp1wmcRQf4opGhBcpMX5/Y3hbdmZ7KzJIWzH2ajVaaSnWAVjb0pEYD5Nd
Ecvk9KMHo7Hj/tE8M7H6z3Si8m3VQwsOnDb9FqThfFEycLzKzPJLQepFTYE/YVIJsWnlFF/Ctoy/
KGFe3oP11S8KBdumOqDX4E2WxTt21AxYbI0/M4wq9MKEkhmeSb9pl1DOI0CTBEfwVx9mt3EvhQTr
6gurQGMTW9N9XKQQdSNLWpuKkeyFWhTKRWVpFzIbgqOwyvSyT81PGHwj0Oloo1e0oro01UhlP85j
+Whhi3qyLf2OgGH/yBPB3WCFxq2dBj870T72PMMXCo9FN9zMyr+hDUWZJ/Au3Jq4HH7EhholsDlu
kJ8fbrOiNzg3BFX4bYjBO7TBbwFikHXB33mKJSzOcab2HfsgnnzDoAbhXjK0CLtH4M+wuMMSWR6R
B581Y0ojyic6ZMjJtpX0db1DsL0Q2nzIqporOx5TtLLKuBmbfaO2EgE0pejvcK7DSDhwtDsZluq4
5eebje8W9BM2fdCnOMvVGTJAZPDt3TiYJK3YQeuXVknL1qsGYXyuzBz2qhJa+ldg2IuBBgaTu1SU
tuLPvZWcxtAtYEDSo4BhWIf4ktd8rcSvCBGFb2R1l3PgK+ebRohFKzq0zD3ej3q2z+TitWljGkxd
2aZo60c9fF4vFgXN2AFX4lPkYqfqxeyh2sMKUxU7kUe0iM2GCgmOZgNdNa6MXjumSIH1qM3x8jxl
GtF8GCLphB7ME0iUVpXZt7jIW45fz4qNN5hjTE9Kok+RnyRWoHtI6BqPpRIuWpK5BnerxtW7Q6jd
HK5LUcOJTrTc/d4g6/TV6rruNpM5hO1AEchnSqL2t0KJnRQRCgOl9K5xsY+aAdhhv5fYervF2FQ8
FJVCaANIiV3toDgNFxOpZXXd00CBdN0NabWTVETupp2gxmyT1oL4K8vYQk+EasXj9u3YCkzsvmT6
lAhmkI1teN2AwTig2Q6lsmkoMAM2NdiWH7pJBNddqyU4FzNuCpDmSYaTa1aaQkwPe1pN2N0+2Lhx
w1eZ2+BRmOnIfYt/aLiBoNv97JsU1iY+nRgspLLOjyPqbYC7h0C3rxVjKZdhFDmzX5RBCYRYpFw0
OgR6xOfJ/PvNFNT1UyUxivZwYUlvXEnPCKf2lLenhxXqYk6p55Ovj1VVb2otda5lkTl3cy3dZpcn
QYqco9XgBIrqXa1ubBEr6rGWM8YBmdEMu2TEuNSfmi5JdlovCZFxAZZ/A8xjtPdu4VjNhZ41ar4v
1VY5QLt5MsxcX5SxwiTdDjRgO0DI2VT709TI+UC23XXbjLj9yaqN4EeYcPPAt62LOyeO2+hKJ6lL
NtSwmk63J0NzgKGk3IbQVNmCYRTclYF0bH+RSpxp94HT2SqxAYlMUG09ZDKgh80GTKj6nNCKtmC8
kONXaBHj6AupDlV7WEucTn0y0OAKXHk9lw31mCtbWkeVk9soyKoFIEqo05Xjt5XqUDzmdq/flw7u
uD+TJE073LWxNz6ifOpeFxNkzo/qXIpqr5QcKYqRGgjsthC8DLwD1aGiN1LKfINHEheIakjTxNax
shCTKFxob0YwKJcMhsrv6Hoag2/Pk477d5MUKk4rjn2qYW590UY3Kfw6jqYbfZwIgL2l9hG+VEVR
Yzhmdqc+slEBiHBRZkdGuXYPmSu0910/SbEBZidgTlfAcn0RBtHkyYaK7KIuND78poa82MENhwTN
7dNVI1oDzH7SD4vgVX2dAOmxhB/pWTaTvkFF3zrGEPysp4ziZ3aRikZstVItL8yrPlta2f304HSZ
km2xd8SMGWjpoprNzPq27DNYykqdjYZXuzoSk13Yi2GLMGIWXNeTaWt4hMQmQJvAchGvrdIWxDr4
eR1MVtUOfU0KMCPpPiW9W97aHXHUE9KcHT+f87S6nVKt0a7VqUCKwZVdSVWSN71KVxxDH4SceGkw
YmreU2CEuX0cpVtUwCnIFB4nGoO4QwxkhztIdYjVewFMIfjHiRKZ5m6EYzdeupOdjBe0MGV327ZV
PG0J+br8aLYOddW21w1czOlixom1L+Ogqe+TzBQ5O0cZhg/BhFfVz6ZUMRSJgINVF85oguojsNTN
Rxy1dTBpVRK5X8vIgBKO4zvSq7mvxUgi7E1mQsWxJct1UcDSLEQxOHlxfYrp9pVwDCtIyaWv5syP
NG+sUIeAODiXFYYr+JJbP7tWjF+toGOe4tLkMCcEzlECana9a0GMpFdt6tEnml3qQCjLlVmp/MIN
LDRXKQYVuuQZwpXWgzumxngzt4rt3sWZTvNHi2NJStSLaAoZCwuDQoBMSnMvxJAo1g2t82zAqUe0
UOZrLXFIthNlNtOTMpFHNVuDAkG5G6ZMa69KnW6RHyq1Qg1pDkg2UlxOo0WiB6XS8Ohbt+OiRGwm
9b6KSnvaqnaDXesQBArCocZkVIG7IQcM8095PQ793q5HSbqtcJezih5jhebB4lHGBzDHSVRv1CTv
cijwk1sO+xY9dPc2T7ppugxKNw4vLar8RRdGinRjMCRALKqSDVTbhp5NelCypqvuGEwF+s4sUjy5
MksvmcG7fV05F2kAlnZG7qVwipuqK+36C27vufNxytQ6x/BtGBUk7J7nfP/DTfyPZzTAv+cm7vu4
+PFFoQhtv/QvRI4WFMEvkqKCYBHuAoDEYOvosPdd8A6/WIqKZv0FjQZ+IAAe/oUZ6X/SFDUkkJgw
wI9yqKMBLIEW+MebWVP/chf4KlgmTBJBTf0/eafbXzNRlKH+iywsE1YU0wHGpwvOHxCbvoxwf4Pe
jHWwKF0mNyEqHRNqpZ2heI1eqPuAv4SOhdI8qFmjnSMorvghv9aFJwFh0AFuCZrk5bqYmJe1rOKb
KNwKrbyWlFVR3hVeM1wx9PwhMn3bBigPuUb6+f2h9Erv83lpHdkonAINVXVfUVOmwK6zoW5uUDZo
LvOEsmWbuMW8s+MueaCfp0A5zoe+vJi0oT1ygzSBxzwduz/+AvyqMz9ngVD9a3b9/HMErFN+ESSB
ZY798k0wpg0tMTFCQc6E4h7sG35UjAaoh+dQg0NSuSr5FmhiZl+QuKnLcqSJfM3N0gpKtRNd6olC
wmtZbVWfgSa8HKz/+nE6aFhARqiTvkLdFrjYW1i3MBwFHeDRw0bQRMgmf5jGboRlH8xVfRnqdVmd
gQ4sGJ/1W0Hu0+ZLYQYCA+XlW8HZgHKhDG9UdsLXEgzsV+yFrU2AYMlFpuXaowTEfUudX35SGa39
EQDk12NDEITQugB2uJderp6rorXMFhsuEBmfmPR0X3XEcnZhp4e/Que/PX8vIRL/rOSAs+QkIAq5
tlUwomikrAlOQWSoD47W1gct77UziyyHaf0yERcF2gttTgXX8vJxZGmiFBEYpzDA2jsTIVdRqKq4
CXbdw/u7+a3HAWViLnxspk9ihTFJyQ8TBhs3I6fmrm6t+sbJ63NM3LceBwt5gpYGxdqyl037W8yi
GZDqbRbfFJo7kaaZUX5U0cm5A90ynaGHvPU8QEoWRjVENoZ9L5cqhyHQKPluRIM3ooRiTAsh7Pvx
zH57cxngSounENttDRqkp00llsYocqbzfZJX4VW76Ea8/23eCnwLrg7oHDw1As4CEPrtvTH6DqvJ
iW7AuenKprZrFFmLoHV9IFjN58LIu4+DPpvqphg7aOtt4uSO31QIqe8t9CbOwfzeeGiyM46XDsYY
DvcK5jdDWqND6aA7UzRHHdGdA2PQevv+Q78EPT2fL2IrjIHF2EIAgHv5zFVOoRnU2knXZeWh5dfj
r1M8Rln6dXSbP+JcPK9lLdbFYPjBqUFZerkW6hw5UobjaaChdrR7vOpUIzxnXfAc+VaHGVTpYldG
61MjZX+5CgahoDMz/eROUr/IF22pvKmiDZsLP8Olv1kHutjq5QQZQw8S83MUZ8UJveZ4OyN0dNTj
LLiv6w5EUhIiw4vaF4AAJUnuzN4tzkSe5cesf6yts6Fx5QEtuMaRi16vUEDQmWU2ys1cyuorUiyU
r5Nw6SmE6kEdVPPu/U/+xtXBvfGvNVcxqIvUsWcqdcK1CYW5eEhGn5Zoflk5EjE3ah0aJllnS18z
s+nKai3ljwDgv/YBjW+cQzRELJEze/mF+go1MoLKyQ66cSvplV6PNIXPbLa3TjPHxkEyGvA3NgPL
8frtNLelxsysU08kFoax7ccSixA90ugO68zHPpt5Gz1VaWY+ZbPStRciUZVwkxuZhYuLAoryXHR5
46SBc0BQBtDzkrOudv+s0Vtxa3Fi8zKMgkJ9p+HMTHWZ6FsGIvEnVAuKjUaHFGQD4lEoAJraNqKf
yr+57q0USrFvyhAdISaVV2jBnVMceE4q17sRc3M4khwfvLdWO0POUApbVz0hiqFd2FGpJ36WSnnR
yhY1J3NE5bBpyyerGMvLphniR6Pt0NSP63bSvIxEfmuFjX4cGQxeFLlS3b+/cd8IiLwbmKJsGYcZ
7ernWVXfYmulnhQmEvu2cBsP+mN/hjj8xmda7LFIBOhbUz2swkc4oSychvKExCfGznUnogdAdnTe
5qATuyIZz4H739qotrmgTsnnAMav7SiABqKLqLUnIBXdJcgx1PrSRPzdWIN+OzTF6HqjFtEqnNRB
uxaxNh7wFJMfgxmK+ZlN+sYb5kRi7qmBXdYMe5XXpWVSGuijnrJQsWip9z9VfczOpAwrhufz8cdR
jtIGkDpWFGv0cFfoRpBG7SlvACaigMbcsGmbfRBEJF8QHI40yVO8AxnG6sNUlej6AXGg5wpcyJ+n
LtoWTaOeAf8up2+19flRlHvo4SB7s74Hm66xm1hpTgN0Tx9Rv6dq7n/Q3vlK08G35nnf2sbu/e28
Urv+9SKIcwY3IQwF2O8vI1RaIUlrltXJADTqKVUD1igRpi80F5lHofEegIv2k34FSO1RWQKm0X8w
Gbl1Wvl3uCQf7/+gt74+9d5y+hf957W39Ix2pXS74uTOYXNkoxcbl0bgmad+vcgv4g/pPKnAK04T
0JtmaMr6lI969ACgr70H0XiOSvDGIjAVIEISJyASmOu0VJuyvDaHE4KnzTdjsNIL+lvVmSd5nWaj
T+FACoYUCLZ6zVQuFLdUTGs4deqgf6y6uTsGzOtCP5EmsN73P81Ks3/ZK1QncCNodwhI0Wvi5WSp
ySCi5mRncUH33BHhh2g0409MnsHKDaMzAq5IjAeci/rjSAnzZdL06EKoaKjq01xvChCXmNgWUXns
ko4J89BNUEVao63OwdpfNS945ybULnR5kE/nV6/DCHSEyQj0U5mMwTLC6bHEU10sOkzTigvfQbM+
94HD55hmDkjNeRbtvUPYlmb2h1t6+SVUDSCjkFBfDDtXR8wYMXIABY6P6+yTlKboBMbnDLrWG4FF
ELNBFQQiPpoI6ipRn1AaVmifn4aiQdR6SIZrS2XOMRXJGd7mOnN7XmgpgklnLIqC1UL0oTQX3NHJ
yhuR7SW6WUihkkXsmyH6wCghui3AZ//AUsBFj9dSn85swuXY/B4kV+uvxXtiO2RYWnanWLTtNZdI
cVvrQ3+rqsM1qD9rC985esgskG39NF9UIYDlCXTmwbZCPfNLXUmnM9/3zBtxVyF0nOY4aYLmBPsZ
CVRC7Pcga7MPw2AxwEwBvnWaMLcp8EBPq+o/jWXL+1g8HHAJWYzD1haTaJY7fWy2Jxt8J7Bg1PDi
1szPhBnrjZe+BBgYNzCwYKa83MIBgMQmSxsSkk6/KzsQegO6t3oz7nNAtF//G58YvBQFwrOolrM6
uhlaaKBc61PbOkytx0HXr/J2mj8yismP2DuaVwpSmhgPutrYMeMD+OBNsRH+MGWBrzB095nhhVaC
vjvzy/Q33oMJ/QdBDRVxpbWCjJEUSPJmLWVL6F7OEridF0thVRjSg61DetaDKmcfcS9DNtu18g24
JXVHdVDclnlVfznzc9aV2/LtyV4w/yVXMvnn5WfpZO6UFm5SHRpPi95q1D5pcWs7/kxumfh94TJd
r6fF055+UOzFZVdoG1HL4aODkHMKAo+phperaSV8Jej7PX53iJAqmarJC5HX6Y8zv3g5C+vTS1Qm
HhIJSXRW0YN7Qy1RhTtJuwjnrZEKhlpgBh1tE4PjtT3U1RX6GWEbYZ7eqt1tb4b2D2MeKIL5nrm1
ef8HrS/p5Q0uFZrDN0WBYX1/Nlk/hpasTpqCHJ9fAfjaW1rWnzMVfOZtrZ8brBBSLAxWMTFeHaC0
KTu1S/NTD22S4o9QnvgA8jLSKqAVfoDJ7rGoSwN3daufa3+OUi3fQH4yT1Zml7pfMXM/R8p6485g
0EQ9iMyJWMrTl9sHtewQOL973TqTexUi/v9BalH0NzPp4eMfv2aM3gyYov+YVr9cyY4CAQteuS4n
ezyKPLe2Y1orZ7Q83ghSNBwhlgkiId2z5eb4rdhmXN4Fve5cV00vDkEwYt5H5/hDmlbNQpMqssP7
D/U67qNxgfuFRga2eNmt1itAgOfNIK9BxLWf1abqhD8XQ1HBSulxbWa024hLOpH1QDAapu8Fvobx
mbuHsLM+UaRjTJ4QtKJYdpmWvHxqSqho7Pvq2ojEjDLrIOtwazBr+Dw2s/vZNLrhgbSOiUSUZt34
TQiJJ4VCb6m9HWlfwQUIRWReJ3kQIM7vQjpAVTxy+2PuhnO617VyVh4RMrTni6nO1AulN1qFQWbH
S+0bs0eMfc5DQFNWN560uUqh5Zn1N2YCAogsZgiV384OwE8b0Qok4UYlklszt5WvfdGnH3ApT/Gl
4GL81rVqeEJgavpmWm0otog1t6Dt4sw+jBMiz8cwT8f2urPkOOzq3sy/TR0gB7+jIZpsQC33d63Q
GoDzGcWFp8HI6XcqsuuTP+t6+t1GrB2tOKkpdzUKw+AR9bZglN3GyTFNSgzbC6BgKA8qcwlSMl3M
vqVh/K0ZoY45AmYgyMbOs3MTA1MDzdIZOmQmVS36C8gcPTwUIKuHrmBupeG0EcFLmGorp9kzasSy
vVu5WrUdHOB3iCk3sRN/61K1GCFDcIlgMCC4Tqg2pwIYo6NMfuk2Tr7P5SJUnkgZwYLgb9lZiLsE
7EkfKeTeOTTC0s3rwLGi2YM3FI+7oFfc8dbFiR1OYst/7oqm6w+tEWg/iwQkCqoHA9Jd2DVACOqC
ENiqusRlD24gptHIo8EBNICb+GRwoMq6EhkKxJCykQ+YZqWJsx1h/6FLhqzHn1Wk97o0m36zAGgs
mEEl8sC4qCJ0XWMWUW+NLkSvX7Z8nc3shs0HJTe4NXUr0z+A9tC1k2hHm+CH7hJgbbPVsu3c9n1z
0Pi4TwAAQ8fv9KilRo3yIvAX9FjBPdVDWECoXfvRKvRzg1kZ/y4Bv80XCHlNyj4UQfOttNJ2PtUx
MBAf1fku89OwKz926OC3mwmIIfQiI9E0H91s83bC/OEunGt2kApKrPWWkT3YD3e0Xb9s3BIEnqzY
1W5QtapvtA5QzME0knFXTsViyNwYUveiinaqD7sUi4R+gOK5DXFKaLZRrgjjSs/6pN+gdRF+EV3U
qbvQKOyPpYW7kjHpVr4TyJLJHUOvMQJRPKb36tg6XIwgaBdKVCtvkbyRH7SS4RzUszLKt2i06N8t
8GXarpEuirZzLC9t06j2BlhwLxtkeyhDIzKOgcn/xodiYnkDfMwHLElgbQd9E93H4ICuICwpl7UV
IkNrtxoGN7lT9daxVIruvuvd+GbsghYHligmtNV0jD51qlMYYMwiN9v28wCccMYHIdxUQkLcfQ67
/wNkAMhAR+jfAxnu/s//JptfWTstf+UXhsE0/1pEnhhNkRDSC1jaR78gDPwJ8x8Saq4KywCuxR3y
j1GToqt/oR1I28lFbQs71qXX+A+EQdG1vygr8A0zEJFDZNMw/gTFYLxsb9FoQTeEERL5KmJi9N6X
XOy3+1l35s5K2qBB8SeNlJM9pNCenLFolY0cSbd3xqRwfkgPksAXEsAWXjSTMlxqjUAbHTOamUgS
uMm8V2Q5VgvmzQV+N+rK4EuGJdlFjw89UFa7hdAiqjgHMjtoeJS4TgZTl+lHBU490m8pE5QCzS+3
AGOsTQQRjA6b7yD0XQM18R6/EEzwwPaIEURvm7mtRYKKLY8IBwPovVF9bnur/BYqsf1VFE35/c/3
+P9vEuHvb9598+PHN6qFH8+2Z8fv/+s//rVzdfcvS1DHUMjicoecKzvj187V3L9Q+BLoiIDKsflP
SGH/2blC+4uEB+UCtA1Vd3GA/8+Na4i/lvk2f4SODNrhf2YxtuokYYtJhYDJFqMDJGfFguV5sW+h
keRFPsHC0Qt4Z+g4ySsX148DMsLdVp+b/iRsYjHMUwWQZR8fuA3S3W8n/fZXpfCOWPjzb+BgI52A
uLUmjNXZGa14MPIGEtjUC+1QwoM92ZqC2w331+b9pZb/1b9KlV+Pu2hKLdK6vNa17OaYK60psb/2
GrtCH0mv7cEDwJ6e80cWS2b6YiFmPOoSqvhYFiPvVeaadoFDc/tZVzowuTbK8UAUquN91knrNNiQ
BKAUYc21cNKdzscrxFKOtd2TIJoQPmB5mfdBWCCGbQDIq31nttz7dNLo9gySwZVfDx0VVVhqHPAu
kK2FWZCk4agqtcssYzCgCeB8Vj2NsW5uUXov4u2YaUa7DetuIGG07G07DiG+TknaligZ2zTu9Gk0
p+2MfK70tNCqLpsCOYUdHB3iVj9EuAI3yEaICztW2uhMwv/q60BKQamDmI1yNaqyq5c2GnoW2AqW
XRBUv1n1GO5ozpxTm1wN4Zg9LdrYbPtFtMpk969WqeseUCQZFW7VrXZQQjFcTsGI5A4b9cGVUMU0
hSGA5yhlckBtQ7vhkGAj1uTQRbWuZ4ZJPgV2mvxdspnO9GFe1jzLzwNyt4i2UndhcbZWA2p0GLZZ
xc+bW/LSqrUQHqgUVe7qulG3UZYo9++fiecZ+O97lRWJUBq3Jzciw8nVRA4zNBOE+UQMKGX8oGFl
nPgRshqHsMzqbw5lV7qxddTL8AaK5m96KMdkG5a6i9BTbDLG1ib5hNbKTGMqUgNMO9LcMv2sEUqC
1EE1fXGCWY/2lZ4CcVbbFucltarOlvxvvDmBNimcc4DeS0n+Mpb1c5F06TIgiNT8AeX6bh8LBBT6
TlxDof7+/lt72V94/kxgIABALHJepr2WlsEwrshmw1Zg4hrBdSBmGJG8g5tCCYwztf/zbGz1gdDu
pbVCJxRLyHUxHjGuU6zFI6rAsKrcWpDMra3d6MPeTDVlOtSOBa4kcBFc8SZThD9ms3Fvx3CCSJAX
FSRbWJBqvRstJXGOtEHSh5aU/9aCHmb6Zor+lKd2UMs2VLZGxChhyk4dfMvBL2WkdL6w8xi1i1jK
29KsGgxWjDHKthIykeJPQatO/pAj0OKVYaHfQsgN3Bv+0PoALdb8OppOhgVVp1QXZYEcAvPGlnDV
WSVk8TCO1FPLJokOMgKhv3//M721uTntNA/I84jH5qqBnTpurc+IMHgiwknd1/QqbzyHbB7yyCjN
h6LMms9hDnoNK5fO2s8S369tTTP6pnGn5PuYteisxL2BL3bpBp/bvLBu8VS0bm1L0gkxEyhzuwwa
z/dxDkcUwtDI+bNe6K/NRlxcMmALvJJY3dIdhkQyg3Pil0WJx5o5FfISh5hyE6I+4ONhZsOrZR64
78y629AoGD3ohc22serAR0sC8HYdSusCJG7/QHFqQCHi8tnkXYr+zvtvfB3EiSbu7791OaW/ZcLU
16TKS3hNUmPYaEmQ+XRoku37q7xKXJYwTsORckAAKGQW8nIZHA5oGmT4hXV5NH2tLSPGQLeaIJ1G
4UMZ9hkUYgI1F2E21r5iKGO8QTCvv33/d7zM+5cvw88AWUCsXiqTtZxvFeOhHNRI62hVYGNXWQx3
uWI4X8G4W1c2tqGQrEM8MBcq0ZmlX4c70j+Gf9xjNhDmNcrHrgNT6QW5DNpR/Y72QX1llnW1zMXS
wlMhTZy5nt9aEJVMptcWXHd3PSIdkQqRhgrZEOpbt4GnZR3ooDQeqjhQMDo7P3Mxvd5JdAS5BoEw
LYXVup/esWuifupCH68nuQEuUvgtM7s/3q+sYjL4QOmPKLvOgLPRdZts4KmiBks1NGKbDeKD52Sf
33wWFP4QlyQ70Nb54OAUNo1onsV168nHP6bGeoql3t+Nb62yIJbpnSwV7VrDNw+I0FLEoU8DemYW
MgdbE6PbM2fvzVUY+xLA8XEHAvvy6JlhTvNrIBrZ0KCkZ9KoPAyoCN69/zCvjxY4Ub4KyGZMKmiu
v1wGZExsWjkfhlp6QKJ6NHYIFlj7NEmtI8dp+uQmoof5WhhnHnA10VhONdAeTjQKgwDrQY+8XLoa
B6NuAFH6KOtitgev6L6rlX6XRVOxLSHo0ELFYGvu+mLXi2/U0PdkQoEfBHF55tAtL/Pl3Q8ei+EK
/kZUhAxDX/4Uc9TbOMJFaXnZ1ZcQDzEPAaHq4IppPAMcehY9f7nWgnjniD8rDzrrTWrFYTOq0IZh
A8/uJ06723pF0kvbp3wQwrcKBlm7eFDVC7NJY9tzsiS4yo0SEIIW9tEnTJlj7djGedr6Iyy70SMD
N5Vd3tOg3/Skk6U/OS4moK7RJgV8NnR4PEVLac+3/YgMl9aosvNROTPDvXDkcM4X5PXrRNnaxLkC
ZxCgi2uI2whSdZiwefZCSUpdhIaG4ST949lgoPn+/n0dLkkayNp0dhD4CHX15agUslFoXeApkAZ/
DOXUXYFiSKk63Z9lXXRnMp3XT2YutmEC1I/NVbSe9rlgYhglstw0zQ6Es2osvK5LNE/BSdk+EzRX
mLrlhPBQoNJxp1kGemsody5tpl5o8+Ik0cxepdrFRefA8ZurDIWbuVB3A7p7n4BX63d96zZHjFaQ
t4G9f3z/Lb+OEpYGNABVWMZjWK/rL8+HATtYipo9a8upesRFt93HY+Og4dbUBmBrqLPHLFMxt45z
80xi/vqVL+EcEQ9COvXqc97+W6qTTkLLsY0MvK5KhZ/M1PRt3CBAoYznXvg65qIEugimYqmGTvoy
o3/5mD0aG2mrJL2PfM03rRAKHOKzXJD184D4RAAZZBpyoqSCa5yNZluVVvcSmjlKT6dwToCXjJFy
JQ2zPLNbn4ux32MNX0uDmwyAaek9vQJlIqkKdbvE/7Kac+bf0CuD/RQYdKLkNI6DZxmpaRxmdTTn
Iy1VN+BTFoi5jXLUzE2YOC4omLx2Ml9NW1fzq6aor2okQioPtwNpf+ib3mRKamYmxFAI9o8yc6FB
z808lLfQ7e1sj2Sf8vj+dnz9nXgsizKUs78gAZZX/NuWYFxUhfnCJVXavDug/4hArERa5P1V3np7
iAXDoMBkEGucpXX4+zITLGirh4jpm4Wsn8YsQieSjpOS7Fw11OHMz/igggjrP3ZtURLFpUIk4Gto
n9MwC6QvhZi9wY1JEMwg2WaxFm3Sph4dUApRSPROXHx5BxoGkF8DtTEXqj0jPHVk0IZPd6OeI1y9
yujZEZiJAcQDgrfI3q6eyR3ibq6TpPG7LLkHDtF8aYcezvMU2xeiFVy8I67lY5XH90Ek6ysLsaMz
evCvvx7nbAECIohLpbUGjPZ5ZsssMCofAcJsFwdBRdiYwzMXwxurkAQuGQ2CsTY43ZcfL5TIDWBm
3/laHRlexejiyGxQ3b6/R16FaBqpUDR1ckGDJO01NG+WJOwawlekEMPj/6XszHbj1NaufUVI9M0p
TZXLdrl3HOcExXFCD5N+wtV/D9F/sFzx79LWlpa2tLJCAZPZvO8Yz2idyvszZk55kcHOexozAwmw
3jcywiuQvsUV5/6a1kZL+3sdxZkBe6JJRuq0GUwxQfNzNu33Vh//74BNAWCseW1h9NAfitjHqu1D
ymMPuZy70la++zixMH+xKFls5RmepyhesThTlSjlBL0N2971Coes2gL9KCv24I0L6CBTAl3RMesl
EjocktAeK0e/U8dEf/r6HfzzptlgYLxlK46oCg3D9u//MxsABqvI1+nLYBji7BoKxBBSqZ12X1/l
nxoHpwraTqhByeNjNTw9hC5sYCGU0fQnObj2hat7Owoq3TuoCiKI9dQ71rJ2grVLOz8WjX3EJz5n
fqVDfqJFJJWdLackLKTW7Bd12DRWsbJepbWXXpal0+976VqPpr3MUYJ/I/z652/f9YcXtv16unNb
a4/ap+18fEgZFnjouxvWyVwQRogUXGbcpEEPZ+Dc4NhKgCfXMimucqjYouhAa3y8liQSHmi8Tu9/
jus5iK0JuWzSz54HXQY5PvwoQuJYhkoRop3Wr+iFaBTO2OW5gTTU7BvBb+hKBqGMZzYTn4wVtIcW
L5I1mMX3pHqp56vWxDlh7h6Y6itZzfIY5+cCwTg3nD4BNM6s8fRLmRiYfk43Epg7hyQBzLXqeU+L
J163vGGvXLWdhDCcRZwu3HsDjA6QQZaU13yo4QMV8AZfiYdXn4ex0V/M2s4fq2LpIkmb8ZlE+7UM
ca1mP4HAueink8zVIqNbtKNephhu2HIDxpGmoTyRC64AjuqLBYdxpYAIaU0jdy+tWVpHbOfGjyLT
lD+V0ZXwpHRrLCPPjeNvwwKUy9dF7Rx6bfB+sb0mSaOaTGlEqbuaLlyOxjAC10sdE58Vm1bf9qr8
jdOAe4l/UFv8RYc+5zsUx35nejs/rvi04ghm2orzGQAwQIVMDt9nbybVsXbS+kdr9TM6GqGhcB3V
Uqy+bnfOtNNgePxqQbgMIfrkDKUIVUZ7V1sLeMyiQaYTDqDhVYYxRqJrkAxldnBptf2w0nneynVp
/c2kvYEBDr7bdOklJWKhSd++zKUFHQbVTI5Y/4k2SsiQ8dTal1PRebgnqCaEMUXp576uUYJkeS4e
RqPpnuMxQdKy0sLrYD4sbDwaWE03hcyGbwaLDAAQgFvwuufhh5su+XUTA68NEsLRcfBVa/1LlXYd
AdWploOZdBn6mrGxe1Kc2u7KM2rYvW3TKL9BaxMs2JG1+U3JFXhl/EhFP/SWToOkqOHU+Fhk3Ww3
TGis/NacHVzUq7xf5ti7t5xxniMXBf1E+Xgcf9aGuvBk895IAmPoyp+VVQuwGfm6Huui6tf9NKpo
QZlCv6fGavyw68bgy1060J5ipK23g96vUw2wFbjh6ZCZKV/twvlRrjDDOVfCttg3ICxkKKVujxS5
4ynxl7Gqbjwytt1orQ02GWrZjB1SRqMiJr4o8dsqS5zXoeUMpHXnbtsOQYfwiIo5EXQaPseWDM3G
AAoeQhh0fkMeVKbAbPS5olxbdNKP7dG2YZJRoL8t6xmiol33mnkxuTVsObkoQGOsFkQiqQ8luZFF
rnEcnheFdpwLHSYYV9rwoc4t4+rwuu0Z1mvUDNqghrmlrg5qnmwuQhNYyJXSeGa7U6rCkTtZxQOM
P2Wit1Pl6fcGIZ8Dq3KdflRx2bmB7ciWYHfbiY8zHHn9Ol7z9HnSh7T7Nk4q6apobOY88goT4lNb
FUlCj8etxwhgZE7v1Mo9O0DPSUlkkrbXXVEPF89ZRpsp0Cbd4ANddXFfopLst63c8luCN7oqRA/F
y6nn6amooFYHimC3zs+p6tcBoWYCFNnprxMXJDF/T6UctMxyXsskHb9L4SLj3bZqKt2OHKKPreF8
RYPnFU+jutjmFRy+QffF4NbX0yy8dF8WI72GLDdR7IClXsYAQZ7eh5oc5WtjpVABHTEtd5k0VeFD
WIEgKESpq5fgI+b8si1ivl7gN/W+ke4GnITPAtrfjZvDLBRph3zOnnHlEbuD7kN1iQoBxkWmR9sP
3n5QCqyflSwFAdW2LEcYhcbUhbQamuNSSroooFm9hbP6WCEXzmMUdVoCLSfNxbwEMMXTd5m0axLV
btzvFLt1Lu3aU651g6pisCixeON4hB4/pn57VyaT8EK6QuymC0iOv5IUp1BgCEVxwxT0hcU8us22
ed3tlMRKjQBoDMjqJNHkQk8UHPdudJ1UHNR0YMM/uFMlLlS1yp6HQTfT0KqxSPhObBQGVGEF9rGB
qr30J0+udJ+rrKz8BaQAeNGhqNud6XX2tgq0Bl1ofIbvGQeVBhodaE6/r+xBvZBtobZRa1j1g7O2
y++ydrJy5wyD8d0cFjTTYwLrzgfSSNRIL3WvigrUb2HZdODKqwpuLxOkA1EOpDwty7EvzPWudrv0
bXRKd762vLFCw0gMwhRYw0wfKPM4fYKzwJcd5qPahIU6uRtLLlv/rMCMH5HfcBbVyWTDJGjTxdKW
NUwUdz/lY/u4qn9x0dqxyXiiS4wkDfum31Yq32kWKU5CH8B5qyxlXyd0lfJYhhWfuw/TIhKm4mMw
eaoz504OECAnxgw9TIjct1krXkuzOHDIjOai+K1mEOJV82BNakA15rax7JsYKOg4eGXoIqYG1RW6
VjP6tvT2Tmo/5m31An85MEV/teBreWzy7GZepivLLt9y4FNW1xxX7bUZn4qkAnT1S+N0RyDiweRv
6JdsV+IDzODRscySsbLx6TKz03iqpB6vBgfClKBi6Sd1bPwgjxxMnKC8LWL1dkRiT+qBlo4Pce3Y
6JMtWJA0JK4ot/JnjdZHRY8aquzV6i6JHRmqbbvPnP5pJAASaXGojVVzjOeSaRfeOMKue1OWh0Hh
0GrL6nHouhc2Hk8IIylCDrCpVQIrLtTF2TfL+sNOrajtvWOiW1e8/wdDr54tpbmwsgn6Jy4PVyT3
ue0crOLZTY6GVXXhyLkQeSP8I0YZiRnzHyDIlwDenuIKxj1ct2dNJEczRS6by3ndG2t66KXh0sEE
etpr+3lSAB+azqFTjee4h2bWwTIbdCssJ7GvZx3y84aWL+sdPZ3vUtHvNBBnELAUX23URz0bQs+L
axhtFkVuJXS4TdtXVn0/NOmjkY4Ib10jVKYk96t0jVqlTPgZd3ZlwT6eX5T2uzFrwKTyX/lQvvcx
3SfZ13zl8nrD1XnES7hedRuXcgxKRTtAzzd+uBkvXkLcNZRZXmppHSbxcjWvmNZRHkMhfW8YQCQ8
rO8Z6HL6+LO13M6J9VLyPfmjnYWrrV4ko9U+zMTqTpS/7AahrT5Hqtu8m1pxscjpBlPE3mrbDfic
z6EYulcdeDCZR8VdCfmysRgVOSwsdR3f+PBvG3cpD6hOm2h0mOLaRj6MHWLe2Bh+kTk1QaxWcgii
Gjp1dpYOgtSmPs6DUK87NXZ2LMzuS8rQIbdkto6GY164S3+hxtK4cEV3XUw0oh33ut14pkMDaa00
lBs7L1YWbLYhTSYvYrYze2IH3uscMCJ8NcDF1dPsaq9Ol6Jt7n9Okw2FqxfCUQ9zAvKZdoipxiAN
m/i6wGX+za4N5YeOjuS90ssEWKHmkMiusgdBTkugAqklWuLde64AuAsL2GBDyT7LC4d+aR/IwGu9
Qz+kOrAzdQHgnPa61gdEhJNJnEIhMYICBOT3fK20OFhSQhPCKRZeH3TpVNw4bmtr0dJS/yqhq2lh
v8FBA5VNvOa3ugTFaSAPnwIPUtt+yBOTtoZQMNL0WnYbe1ZmQnjrgBUPtqHYvAabddoip+bWyvOU
tVJt2k1j3K9m5FYTuGIkN/CStY0o6quxTv71rBtg1TRSSg5AW1MnmuSAjLxtmyUjldvZRMqDO/7k
AFHft3oqH0x7nvJdkaS0B4Y672YOh4VgT6mIxgvbznXfU2jZPwYT34EvkazfOxOfV9iWhUtiDqIV
JrBBwf8M69/1JwpIl0MtW1xrBuHwoVjyYgyKdOhyP3NWYPZNXCB878sy5uDTtW0VSJaXBzdvfBKU
U5TJypYLXWSz5teFoYhwbG1knLBDLZIRTMlGxJJa90tAnuOPVK794FltTYqOadsD+Q4N06VYmqKk
Vi20ZQeOkJ1phVLpzxKbRsVz6iaL/IJyMpH8eBAwjdmwchaSmW3urAPwZtYt8wn6/Yp0bNEm48Eo
0YTctEyxRaCyS3MiulfEBOVdBh1bnXug2cpo/SEeRqGR047JizlRPfEtp0zfNE9Bt28XQ/dNGbTp
uln6ZODNjAtdypicK75HrEp+r/f50XErFnc7H5TOLxIHSwYib/wEgOuSNhBOWzF4PNFDyV28FtG2
tj6XQFzggdpG/M0Bs/hmKZlODJBVaz91rBj831EVtyZl9GOxGFp1qKa1YmNGncEKsnbr/6X16OU7
tptTAiW48pbQhXs8MkRb1At4gNRr7FUDaOOc/XaQ2F72AM+5ugK/2Lw4hZhuqDpw8/CVecqbr2Ir
Cc+z60MvxwXv6somqFvpYFlN7bDTKGL9B9O37gWxtrK2A4pnA5esmye8KdSm9ttYcCqrgEcksjam
UMkziB4u8QtMRroxvqlm0typXW7waZul8G09r77NGAxyPy+3JjCKHAudRrzBesukdr/nHnIeH5B8
VRPZLuZDb0DbZY+kVlcZUUwI8kckyKGVx9m9QviLF87xQns3s8f8NrYJ2fXXfLGNC2vtppvOqIDY
AjiY3zhpZKhejHUYdmIqmqPmtGnrG5WSvgn+g+92YTgVq7Crw1FFUQwotGpcdhG9AmObpz3caXFZ
/1w95ML+BJz9Z2PHzRFJxKgF3qQ4ZLKw9f6lsHW+z7Rq5WyAa9PdV70JgKCL3Y3AP2aCzKdcT3mi
oMSq3bCOmuN35PUYO6VpusH3EOD0EcwGy7pIBFLHO7qdnQideR2JfjDVIXQrw3u0k7m+46+dXkvM
kCzriJYeU4+NbohTaiSLo2+HP1pbxw9tk/evQ2drSbT0OTx/GKwOxyAAsrZPIQhEKrFG6UXX1Wm5
S1Rop1HXmOxp7bigN+F5GRWQZekXEc7QKSVpeOsAyt/TshctScuX2EMq65tQZqW/iKKj72VXt51S
AvomXoQtpSIS0fpIs8lhENUKoNUYqvk665S0iKaFxm8wDZzdAyORfC8TG4GDm3Cs4TABWdWnl6++
z46akRtiqd1LI8xmoMRZOmpg22N6uRZxbRI4NQ9uSEAXPydRpNTCQq/sfeVYV3lfUU7ppjxFyFUr
VyrnVBo9lnss1REyLIfZ8RcpmGCfatrypc8Q7K96VbFAqo5wYf2WmRTAr6H//dNF94AhjEOAW88x
e9tCjt/Y0yp9pJEwvvCxWJJlJbXSO1w/yVOi2v1z04uUJSypZjOidMGYaPOBpduTlD/CQYFCtUtB
zRCroEnvwJgrpG9Xkoijbi6W3m8sK9X2VuOql9qAECmUvYM3OLdTtw9n7Dd3qbOQsKTnuEb9aSgW
z+8ni9NI7zUTYSCmMlyhjiA8oaw4joRwRJ2jauZKEmla67y2tV1Do8ZX+XNhPtN3k+jU19Hu1t/6
Aj4ohmHWH1YiE4/DbKeOb8xJfL+kGWGHJSThR4W9RBuUfcYQizvo0XiInAR455xvBS9DzX9jwtQY
DNCol3DuKUbhp7PGt5KJC/1YyaqIlYygnrBPILKwoxgHfC5TpwZzv4595GKjXCJ7rAT1XCJFsI+C
Bb6nIGCql4PXO104OGQm7FunWMOiN5PbQaM4FrlqzPYmTSZDiZqxLi3GFetX2IxJcmd1ZEMe7Z6S
J3kKmZEF+bKOsJiVdYX43mnl92oYrXdNZZFhfRp1ds2G4Jyj0DWQ+pqte3O1mx95AXggcuRUBUup
rC1U5KX4RVPAPhrAxm+a3mZMFeyKbWqO3fzTnYv2SKIc1aZKdf+qBkyluvify8yg9FCYo+3QXdo8
H0u/U54NIOY5OrqxxckReaMv5uGVBLfyTEsaPuBpkdVGvIz0G5P2xpI4zQo3mZBJ1vHYQnjSqvnK
Ru1JOMmC/6JQytpPiQrjbJBT6gr6ulDfnbin3BFrqoKfkgIFFG6CyhZye4X7Ymt5TbBZ3PVsgyuH
Q7KrNrHCPLJZm9Lc5NAYd2X6y8nSyqIFXZsialwQggdDohTyraUtXo20VByCe4pFHkl34uDCHhAz
k0OokAxARblcw8tV4uILQepg0crhmA5Oa0ZTMTuP2rgOaUB7mKwqg1g+9Qq65jZhGcwW/qCrbBpB
6ybfxtHT/6xzzBErT82XPmuzCQNW3v/p4YS/VVxkhLCzShnWBZr4gHwJ+zeqfy1HFuKC3zaZFL2X
qRuI6MYMZzmBR5gsQYD1GLdUTufsddDr9pXVcLgrWK2WEK5d+ZKOA9v0hXi0KvDYAhJs39NVvF4N
0oM5xeMFDbSS8lIY19bgBSWg7u9dViBjaDoLU7mKs6u4wKw9KEi901EJsnUaDr1wvXcQdc1DstBC
jYRWr690SFXEFcNaazt1mdkh607fxmjqJ0LbYmYXf4FbsQUMivZF1cz5WTebSaE0mFOFaidbw4NJ
pXuCuWkxvXaShEy/VPqS11Fn2AaJ54mjpV5lEqI0KvNgGtP6sWB/xD6QTes1d5f/ycTEvnBYKrKR
+9HM/hRlNT4usliOA/kzT3lirBoBF25ylU1l72+WYa4Ww2j3IVmYBIzUTvmm4YINwMBPT19/d6ep
szrNcNwqYH9Af3v0Nk50ME0x525uZLTEsdZZQe1Z8YuLfCSOKKcRejcSXTAG/DWyv9PWMZO+ZtHp
9ctWQTTkFFJhrhYTgTkrVS2iZCr7Vl9c+2nqc9y6NkGNZHShmP+2TioZNV///L/O6g8tI2R0myDf
xkhOa8057VwOTZbx8IegciRHg8SdefqDU3SPJq2HV2fuJ3JjZP8gnEzecFCUz0LaxrzvhEfCjI5o
hUgzBTUZ1Vx1vuiJWRP7qRTqH0j03TFe49LeFeWqEtyTT9WPuIORHKSlni2+p1hWEdh6EX8n93LK
wyRlg443mZJXkKXa8EI5gcxM9oFlTyNLyiOoM9MNMrnYNDznqXzNe1oaB0uqsgqI/J3eKmGsv8pG
Ep+i8QnRgAAN/lwmVLBZJdjJff0EP+nv0dVHE4xYAXX+qaGBs0WtEClUBVnTWFcYfeKI5CucAArJ
m2eu9W/Tm70BInl8U1AYYDvqH2f5SmtnjXHTBImk1rvTFr4gmbvjH0sUTXnIWo/K/baD93brsjBb
uhT8RhDAsXIl5q1H9fXN/+M2YfRvd+2iUEJbwBv++IN0xcD7XPfE8eSJOC7o79i09+ZLLWkb6Gmp
XREaatwaNQ1GutB1BLviSR9hfyyUMi5b07NIHeupy5lxfObH/ftmtt/Gz8J2sxEdT3qBsm7cuqJ2
ESxWpuEA61Jo8PFD7ebynBjhVKa1PYat34iaF3UM8rGPjwHxW653cYKzWJIg6i995xAQZXLIJNwz
8AyCNqztLN7k9rCzGU7BMBbJ6wobxE96uv3+5JDj0yfGAmqwqC/dQaU5kVMhbjo9fj7z1rY7//DR
83Nx3SGaANbGqrU9uf807iXao5KVogkUM60uspxkRhhI/U52vX4guqnbsZpmYc7e8NLmx0ec+8bL
TI1fvCrxyAFShgf6CQlVKEM9un2Ck3klBYj2tovERmrtmWnqn7bu9oNx8fCrUTaap7ojMZfaPMzY
uMTaOLuGmNMg8RrerG7/akb1XJT9Z98ZunskFpsSfMtC//iARlWhBqfJJrCteLrJ2VFHjWm2JK5Z
3QH9nbVrSQN+mB0drH7mNKHhTN2eqbP6H1XwDCza2UzN2HxRWZyOYVVbKsz1XMXSxuG3ggcX99pc
72xK44cKX+0Z4don3ww6ceR+1Gi5+1MQhyQGPe0Wih7e2NW3ttnX3yt7cq5ngmvO6HE/uxQqaz5Q
uLG81BNhhKuklANn+klqQt6zn+nqEBQxu0OfTFpv9/WQ/1d+QBXK4kFCdAPVeqr9M61RGgZTFD43
3JBuVwFtqJgQvr7KJ7fEXKjRq+DhcW8nIgdFZKQzT6kINALoQp2gqJus1mp2vqP97etL/ftFQP6j
7oOoBLcs3pmPI7QBtSlKl8DJtZsJZilVcaBCUh1ag6b8mBX/q9zXtC32KBRjUPxgMDy9Xh43JJdR
+Qjg7lr7eUxGWs92F6keId/Ziq3uzOz97xxlIe9iX8KygnzmVOw/DdrsaD3raolxgbOvHj/mutse
nU5z9kVfUE4ek+Fx0dyVfkFdlGcEK588YKQg4EyZAlwNodnHByzIbTU5FIC0yGoLxiKxYkBIusvE
UOkhGOx0v36h/6jyecLsv2B6s7Hmlp2TC87kUKWuyaSmhcrDemF9L3fVPr5Y/5SX80DP8czz/WTj
yvW4NzyFkKhA5H+8wSavp1EfaxGEPw4Pvx8Oh70fBRezH97P/plP/e/p8+OC8+Fap8bkJeFIpm7X
uto97bjQfr//83h1f+Yy/37kH69yshWny1Sp3cRVZP8iQX5SLzvz0P4u5P/eCK52BF2osU+3y82s
Jj2HFRG0Uf8sr0HJ3E0X1lW5kwF6iKAP5R65xIFOdRKud8rOe/16lPw7w2z6UYDbCNQx0v4FNfxn
5aay0OFjFllgUkfzZTy5B08ncrwja/F/fppcysOCxgBBw3bKDxfxaLCFBXu0tHry0rNKsvx5/6uu
n2kZsARMSsxuuJtOvSh6W9FkXLqM41NWPrVJbT0sZk5DriBD7utn968EdzO76GQB8OZMxLjb+PnP
w1vtGc2M1WYBpwfAP8g9gm6iGt+ioSjpnKjJj7JS5jDH+LDLa/KBIQoJ+wwh+LNXCLLD0VGpbWbH
018hFGZZXiT1Ym2I6JbNB0Jxv3ldqp5ZzP/9HljLMbLh4t3YwKeLOdaovLEzDv65ks0H5LjrgQRY
49zEtU1MH78JW2NMghvAiooy/GTVQ6ni6pPTFwFH94mAnjUxK38ldHj1DVJbI31cum/NUCQaCs5K
fc2E6j5WlUgfZeKuL2bSeu8xyXLYsstNWGHRFRp8Ec/eLmnIUDjzez95/hQKOQ/gjcfdePpU+pzm
DzoacvhKMr5yZyZgKh2WQ5u3/4938/9Nn/jsydCywELJGQRbw8mrHlWv1xY6I/Sap+o6tmvnPjWm
PuIknj93Oqk29OvhYn09zj957Rrqa86JeGU2A8vHYa6tpgeHmVJgg6vj4LWOCIUhqjOD67OvScfc
gKeCOYKF5OTmMg2xF624IshrM9c5kRaQ4BOzzSlXVDaxB4suUj3a4rnwTzUrqmRgzdOVJxYCV76+
5U/eqQ5K0aYEAwyHdfvjLStZ0Wt/1c9sHYmU1NGZIrpc9q7epeHXl/rk6erYcXijTMH872S0t1LP
vCpLsf1aso/Q+EEtn3GYf32VTxYaXuHmstARizDXn+zvEm+qEHei6qqWtgt7xS5+LtTDOr9CWnSg
HJ9FZO+JSCKjJLEw68IJoxCWDEHua9E5V7nby+OAXD0QSKkyXyOJ6xqj/BaS5olwqDpCOUdNhK3S
tGE10S75+hY+eSecLlk8qBmyyTg1OELFSgGPa1mg946zqzv0heigrujs/e+ieDToOtUrDocclfjQ
Pr5+XLuTRS2Xid1Y2eOvEzIsDMviljg/6rSTmRz0Ne3ui261D0j46SkqtXeGrvsXgnQyD6KEd+y/
oSnE25x8EMKW6GtcastyKODHLqhpj1azmBSq4l6EpNX/6WRqoEIr1L2iz9k9E5H5DnsZrDBDgH+0
5FuSKAlerDQP3YodVENo0u7jyWC5RwFCRK/i0EbOyzKLJnVT81Vt/k0u2rk4k0/mrr/+Aty2+HAg
dnx8pkONcMqQSxEonZE909NwH7MCLU/F8ZAGZqE8WXRgz2y6PxkzWGKBIrLzZjdwirUsSZhx3ZkV
ujYnRBqjll/3Y4tszk3VM5fS//rXTt4XPFNqV+5fXf5pMY02c5FWaa74skVN41vaRHsiTalVT3mJ
uEydNoZ8jykRvEJVFE9ZsXqRmhjtfU3gMGIAg3DHUbnuYH/xoWaVGoe1tuZPq40VhcZWiYbTW9tu
ioze0ds9TmDNDNS4MazLBFTMT71otJ/CXo23hjoWWZjDot9MiNsVugGWjfs4pruI+6uvIH1ojUpL
S5+Tn2221hnGcdcufHBdyt2QajORxaNX3mBxtb8rRe1cNYWwkEvHqrwp2pWq4eQS1YIyPBlCc9KV
NHCGVvwe7bEBdFjpDarqxem7LWBYkAs/5vbTOFjay5RI8d2g3NpuVlmxPCiOW8c74igJxXCqVrkc
ZkH7kZksv/S8dKETQ3P3oVQT2/Qx8Rsxep25m3zKJop12xRgRSJ1Xp3fmU3+2QXk5/aYcnxuQ6Q2
Ig6Xxe35hNx59gAAqPzU7Yy5kSENxSFquUK+51WIowL8/KjzbNIfKZLoSa7iA6uWGDKIk92S7mgl
fr9sWYVePy83o00C/W7QMvW1EvzteL2S/FsXV8kS0nTuftpNBTujY13LI6dUUoK9CaDmNdZy1eHE
WN01kihXCcu1U8HrxfUgSHMf9GynlCadCkaUQN9sCqKGXQnWfb92CdJBVOxrE5IVKC45pxNeI4Q7
PWvwH+JAoUjShrPMxaG0Yqe6ruTUXMYVfV+/oAjzTs9nXYO2V7MyLAY7PU4jsbkR4v3xWLbeou9h
RW4iN6kie0Z06v5O6ZzxPrm1a0eouojMcvQYn7LoLaSJ04QsUrZqCaRZaZAqmASGRotauO9UhmRx
2ZHNrgcW1rnQGsWihKjFpRW5yry+CpmMMhjUaSZLnloi4gAy120/rQk193WJIhMRgUvBc7Y8QsaG
xUBQScI0vcG5I05WgO/Mo0a1y1+AVagltE1RK/46b4+6sbVp2CtZMlSRVpB+u1vxPLbRKPq2vYjx
lrlorfs+D+git+uusmdT0OVpJvtipa9A+63XhMFoT9FoMfgqKrJpY1ytk2IOYasWy4+u0+Lp0tLF
MAZKAac3GlOhDRTxrRL2p6FJElDb2qRp2JWeFbRpUhCbOsnOvpiQZIgbd0Tlvqf5bRdHvV+cZ+TH
jo7LMHPqwyom9LsJX+wS5Z07PyZOk5gXLEym42ddNl83iOZfJtaonwRYNl1UsC6is6rwhocoPoUW
kYg6GrfeWIDVyqSeXORtlrxng1o/zQ2Rz6HTa1ZzbfYzc2OnjoyV3KZrF7mTOaLS7uL4zVyW4Vvv
FLqLImV2frfsyWjXTH0xRzXi02sQe436OrmU633as2QOL2PsvaJUjBHsTPmdhX7mWWEf/5BWMxUJ
dQZlily0rgPFLVd0FNagXeYj6MyoUO3kHWz9+Izsofn29Xbik/rIlgeAf3cj5YJAOtnjIV2iitfP
ZTAR16k+4F/a+LSjRi41/bnYJAY7Se9mGuSvSmrYl8qEvXnvcbyIBD4QmNrJmp1Z808yODD+YXuD
WAS8YKunU/T7uEo2qTt2EqIVEo3efF7ohaDcsFSLoHBipJF+m+aveSyFgcgEmhY2LI3xpWcz2pBR
NaqfVqou3007MxYyltP659cP7ZPNKlZ52vQ07DkInpYrLAilVrVSLsC74AYl+/GbSlGL96+v8u+q
jTFvezlE67AFPz3mZEuCsk9yFcWBgtvCo07o/u++vsgnNfmPVzl91LRN50zjKpX/9uAfXoPo/v7M
Jc7dyMmmuxPO2CXbJVhV/TL8jSYu+j35tf9Y7LIQh9SZXf5f9t/HLcjHe9o2Yf+pSNhuAs5g4IIQ
pqI1HEIRlEfjAH4mNMJ61x69G22vPBQX8iLdwaLaeftmV0Za1OysCNuSXx+XCzfqQvXMwP534ACQ
MCnObOBEvrqT3Z82GAOleHY1Au9iRJQdk7DhnTMFfvK8ETFhemOIelRkTl5p3iMdTKEpBchGuoM1
WAD3CY6560XThF+/23/LyeARkSJypqacRRbsxyddWDWHLVA4yIkb5FZJh7ZDTHbzRsamfVlNEosN
gIn+qVW6ZL6w8uRcJusnshmHLrtn0tNUUY2c2mVpsC+ORmQ3TBcrr6+RsCC97PvNJVYvCKERyGYW
8mw3djof9P/wbsnY3dK3FWsIiI+efmLT6+6mqV9bNPWGTVyI6ElTiFONiKFSLwxyUXQLd5rTtkq7
V7y0ONhu7ILpJoeVPKqR8O0zT/YkW+bvHEiXysVySiGZ+fCkkFyvazKqvcR1WhR4WouhMI7kHk7v
3dLNd2ylRRxMle6NnMkX8avuGfBQBoX5qKTSHlBwGTIyZs9VDpZWjA+pTckd/CtswKDGAmFGXw+F
TyoXkO2ooFJop2NN1OXHsUBpsR2lRy+j3Fqt+uCtjy4I8qB16uKxn8YFyayq/VqLNfuRUkfYLcWk
n8vl+OxXcGCli6Nz3IEKeTL4RwGFJ4EiQ/1k9pQrHGw5KPRemZCys/ciY6BcfsihIborE6uco6oh
hqJf6+LtzPP4t3vNEQhujMnJi2b+KSFxKqH6QVHHotwNsDmJtSbZUNoEz5ryMjeEc9DcVo2KOlvu
iNiWz1B28N5ohXLr1HEcztAGIhpVywWnp2LnabG9RwxjHgeaemdG2zYFn8yYlL+ZmbA2UIU5xSj8
H2fn1Vs3kq7rv7LR95zDHIA9c0FyJUlWsJLtG8KyZObMYvr1+6FmzkEvLkHreDfQjTZsmaGKVV+9
3xtkPMEmcGnuVcThVtQBQR2NpG0hsYReMDXnEk2WubC6Hg1y2k8Kuyjt8tUo9QJBYx6MGQ7jTn4N
Ibfa19007s8MwbKenlxmiQRxsE6gC6QeT8m5DnMnCePMi4mPHL1gbCHXKKEhwUsdpRlrZT4HPL3N
DqVYJveEOBk0G7+Hs2yeWfpP3zAO9JxEsXalCays2X2zlY0TDcAEioIjvsVKaW/arJuejNnQLiBh
xo9nnn15hcfPzqmX9vY7EwEOxWppRjNRak0Bfmz1jvSWtdg5sFQrd3XCebqOMv2LYWo17H+997vE
SA6BbQ2+lqH8dKVJym9nJZv2mB0Bo8yBdQZN/cB+ACclDvlLz4Be5LpP7YgC5poGElc0dhtsOW0v
cpFUkn8n9jBHm7xxzF+mVhWq20PyuDVQTPw207xBUmYKSImWVupfYFQNDTxEDbuSGaIqK3+5qL/o
jNQ/w6wJ7/R5sl6awZTHjUBt/L/ofkCzZt1iWMFYWKePp9iUNI4aRgCXbVpCP9WCSOq/TGU44tXN
4v47nqT2ayuG8KkBq4Xg3kjqF2dqyvFM1fPBeOPihESWIp5e/BrabFW5TcaJRKdudIx9h54KmVWn
X9KaOEcB+mBvIvBxobVBNFj23NV3pWrxhLgEk0Y8wc2tPNrdRTGb2T1RXvG9gssM0Q8w53fsBsJN
baW9yTQjvGwVs9pbRdMfYBQU16nTOW4a1+VBkpJ5r3DwSs+gpadrsL14I+C2yp7AArcquLoItmmH
CaY3aYP8XRvbDqWg3F2WCcZaVitFyGb76uBgLXMu6fSDD56aiPLHXuLRKcSOJ4aQA62ZtTJH4tL0
Ewt5FHfbFJJQCB2wtG4itAeQvZO5g0tp1c5Ln/TDoyP3rbzpIUrbSNWK9kpqbRH5UBYwSs36CR4t
aZ6Kdmb9P12P8YTkzIXl/WJAtF6Prbaf54hF0tNSmwieWg59U2nO5YJ9NBqgnix/hqEsnKPjV0Ls
OaBYj+TIJoTsPs0thLV02V5HCpbbrq1HDsJB27kFVeUZk55TLxkoKgYdUbxOltzyda/chMueSYOd
eoGDc5uBGdBliyeu1yGx+g0BKcGUogzGLVrj6SZzoMy4SaDVj6gTzF2ct8Fdnc4UhWdW6aWvsVql
DfzLKe8IKoPjsvqSQtVp6FyWmQdMkuh+jrLnvpyBVizCkKD6qcmL3hjoeXKVdbgplAeRyulIXoxt
HYI6J6YKY9w/p73DXeCroUHC9sEHdDxQ0ggDK42Q4MyJmO9zsJcNCKFxSG16kJ+/gQ+WLc5CuFsu
fEeig1ZzwpwUDVOVoKWthtFEgy2Dr8Zx+qUczHOtk3ev0eOXjVmK/Q4ovHf6Vy87CkQb1BEpPGOV
6dMNCsB849BmTQ6RElbXSL0FLphRhSZLKjvaOY0ZoA5tHe05TRqwmTKfo4cazrHixrKIbjV7Sf6F
BN4Uvm5JPcK+ZK4vLCuZnmd8DMBQKHMMJDe5bF3bfaeZ246u0w9Yb8ozzhXtc4b28kmRlF+qU8lP
qOnkH43ZXtD5zLZzX6f9hlzkGJuSYpa9uat19pUuq8NdmVitvA3iTrtrCdMxYObL0MK7mvkPgJo4
s58oOQYKUiY5mNlWPR3LXsqj3h0rJ3hTBrSPuzRzRmUb0X4T7tJq1dyyyB0cQGQMuwHvi3T2+kzt
AHphyT3FQaPWaJbC8SUIIFW7CvE8I9Syfn5GNFD+yCBBTvx0LLEVdya9X4SF4+9MZTnZ6dB9JkSj
ZvaghaZ57jC6TJXV8MLpVIlFoEULt2K14iJlR3mlg4PyOoMDGJbu640zbKvUUPd4k4SoFcf2zA7z
AQmH7Efok6wsfCm4gB1/K+kwirltqKScCaGcAZP/iiBN7XZOZBNIdrRMv0WjiZ5C6vcDrSyfHq/Y
ZVqu3jWyM2/h/+uHEPkVJzm5dq4K0LozxecHKN87id7CzZo4FGXtYKkZQS4JEHTPQme/ISwzJZko
STaKHaBVsxv9mTA15UuOlorzuqHdlJSAV1lvjjslClD2ff7Ra6ebI0kUOuER+KbBpFgPVVoNshpH
yDgiDRd0DxlCg0KJT+9NDBUCpbrWjW4TjbL2dcLV6GGyy1jdkG2phJ4tUtKX8f0hCQgVfmziKBrj
huKQHvQQxQGeMILsBEpbRIFfNKXHOyWoGvIAFQPbDHTNHDzpaWqD4eu1iJ09GnzL9FCaTrFnx472
GhOvhywyTZObZjKDX21XCLENHXO6wTCmvijiKNI5zWnEenZQsc/UDh9MZFpoEB05seD/tW68okgJ
sXCpW0+fSYclBK97BYRV/IbMZTeho0brKkrOlAAnC7EFCAzPhLKOIeEAfTyPgzaGsYy1iNdkUn4I
rKS9QHhH+VJZ50rV0/qRC9AeXHqSHAFZ9lfX0mr6KCwunl3gEbUJRql+pVOhPMRBlPyQdEEBaYT4
wWPWNtyng0TIBFir8SVSZ+W1UZXfZiNkN5+0+cGorektMtvujpbA/Pz5RD1FooF3qYtANZbqHtbi
8Z1S9XdWW9WVp0lQoHZz2NUDkRYEbWx1pZ7iL0qCjZrvzKS7AjnE6uQF6jjQy6RsA+fDzHH2SjD9
yRVJLMqbvK+0c2epk/licbzjfCsTrYwfmry6yYI5yOhpqJgnPf05gk/9nowcgZWTq8GzZcyY8Vqj
Of0KqyR56mcZDyO02ZQ4GAvZuhcq6PC8zMpqNE0KgWcHua9gRw8Cy8QDTpSU7s5yKNOdrr+BxI4D
ESWahXhEr9B+4RyT9j7+Rna1UYm5q5CuQOrcOVo562em6SlgbQE4QtFj6BkOKDLHI6JbXUFQ0ojq
vs/1Q58otFu0Wt+ShdqDsmS2j5il3wgFV69I0D5wEMduGnIX/ld3AgWMD3TBm9dUz479U8sK9ptI
5N9tOqCuarS7SJUuwjhUdmo/bqHvHKypGPx6zmmmZedWiveF+2jPW94GVS15PPCIabsfv42A5aps
reUe1Ha4HkKIlJgiq+Z3M9TtwG3DXPEgilA/WDJ9phDrl0FWyEiB33C7EEn8Nirmw1AE1r4NI/mL
o9N9DIQcXTWDIbZxEdSY5YzjLqs14k4CAD36aDLi/DTbmKXebCH1hJu8JmcWcLXe2gUuB6Xc4VVe
2uql3TTd0+cf5elKxYOC9aIlWBhn75vd3+D9JEFY1ToGNU3rBA+4vfabrhTWNpvk+uufX4rjLRNN
JUcT+vDx68WhJm26GOGF0AfazJk5bquOHRMhYrn//FLasugdDyVnLzCXBbnkyd73zL89VmdJU1hD
lyOaYcayth4mhFtBsQvDZvIV3Gz9snQKWl7YKLk9UI6PLHsknocPc1AWIzBpnFzZqmXkqrL5Q64y
cZjLDGH4UNbPqoZiM7YZTjtU9Nuc3L0bMG/lNqQB52VJXO31ug+3Y5oLurSikA+aOdWHgiSRq3oq
q3NMkRNwjtbBsr0thRNc8PXZXJlw3QQhzL3Umsw3OSqywsdVSbpNA5gjW8iXvbTLxlagIwY6i/ec
jfH+HLKKLhinCYS/FAG17nHsU/ZjJ8LIVQrDqPxx0OV9pdiIRevBinK3hJT4pHaV9uvzMTtdeNnE
lrhT6k5q4zWbnTDVZo7IjKQv18fXigjGm0pYw8GZ1RQOqgM2Msfn1p2PL4ppAVphmFHr6oAQDozq
yFaCbzt0txzhCr8NQuF38BJ/zuk4P+idXZ2hLZ9WkIyWpS+dYipd9NCrs1Nc4m4IflZAg0jLPeEH
yr4iVT1EWUv9E6R66c38h8OFhM/gtBjVDHKEb4VQGjSoiXQO6V+q+dXnwtLHzswkAn1bn1E1HYvJ
IcOV04i5Vk2LfwdrQD7zVX703Hz+Jv000t2XltrxCkCqRZrSx4KGPjX2FS714eOk1pmHcio6IJs3
fKKK9esS87HbSYeTidPKeGU2fbvFjmn6U6L6wgxFdUflBPJ/khAm5ngYMDsjtjMWyXeTjNrdFJrB
Dzl0qFE+n9ynrZTVxVZV2oTYnmnGB0pQ57iJYvMCHc4WQJWMyyXuUpri74ww9kc2Hgt5tjtz/WVK
rUaYuounJU0YMfBaA6plKexT7Fm8ekryezJ0KUDwaYFdzg5TzcnwPNHqvCHFRWxi/Kq2g4qeNZJy
9aEdjOlMlfXBfGO1gt7OoWWZcSsoUWr6Wim0qPBSBV5LaErGnlS7s/Ptg82N4yT8cp2D7OIFsJpv
ZBarUe9AfeDkSHCQ3X5VJ7X5Fg1wIN2+wKwiKZmvmzLPix36SS12NZvbGge5jdxWSzN+QGeLSAs5
TABn86zefD4yH7yK990Qxv/SXFkzEyLBwlRYDExogNZ1+JZemmltHD6/ygdvAigbR2YcxlX+Z7X3
IgaaLD0mkmeycUma+5iIuSyB9W2y9X1+qY8eiHqSg4++ePKvj6N26dBtdVhLyCBwLnUc5kKsYIr5
/vPLfHDuWdjndMp1HCDZopb7+NsWb4RxVTg6Tj0jGSH3uArnCW5XiW0C1VAbTtFgJPt8bKd+G5Vz
hCK7jwZYf6IeHymI22KDJ5aINpKo6phEWXsKXCLW8acG1oKVFUUVyO3nN/3Ru4HtB9kH1rF2omol
kAJjtg7FVjlDjrVb3bnEeuZc5NYHgw0ECi6MfAB52JpqXkalancxQGeihAUmb3K70SQ9x8/WmpUz
X/KpvHpRieAujvYTsZ+57j01Bo4+EQ10qDsDJ4XlOJM3SnFT5DiVZqWC+d+szb5dlNYXVSNYMS0L
yQtC3bmhpSj5Qu6pjBunuxuhfp05/H90d+gPWd4xENBARFc7rVLBWkDJVmD32QTCpfkmv6lzaL5Q
xiv2lymQLfOQ4HlwXSWaXm66rOi/dpj3FZ7JbGk9LZfz1rWtkQqJ0Nm8cJtaVs4RLz6YF7ZKabgE
eZAmsD55lGEMcghxwgPDaA5CRbc7a+c2+VPYng4TOT426yEO3ERWHX8xeolotRhF4xVyg8l/P+J9
W83CVwkKhEobx76FV9d1UrbRdYkdLobSzhyRj608z4qk+RCsqnMlwQeFOkmTKiryZe5w8D6+J5xQ
G+isOsZIpTXcVXqHxl6u0994Ns9bfZjEHkbMRkryt46j9kYfnWo3KGDNn3+Y71zx4/2RrpZOZWKB
aXMzq60C78+ixqK29ky70kGaJWOnxXR48RkqNmatpFcd9vovepXJbm8n0VPSTxNM+OE1tdU7dcCF
B5n2kk9JPmDZmeo+6vreHzmxbTp9VEkgTc+tJqfFKw1pvG+Q8UJt043V5MbT1jGqgqGUJNiwXVva
XzBOdS4zbSQVCQ3eTsoG+0zz53SqQgXh63h/UcBNq3bGMISL07GowUfkjuasoV9DR9Ldz8fjFAkm
mBfdMJsIKgWV6vx4XnSE1ttp38IkCJzspeo09WsJ0esbGfL6NT6OmGTg7Ob8NM0I61hAF1XxCgND
K1xmguzJjLropcUO4LrGLgrCbjtiiUg4kvX8+Y2egK9witBaUs7iSMX9rsagzEQrdXIF69zKu20T
SMEVGfLa41C02g9I6+fSdj7Y9gjpMPDXIByLDrWy+mBq+BZ1YnBBvYdkzYZCimA6VB2GhyJsYVGZ
av5S6cl0q0jh+DxhaQdnWJhk3uPoqG0ArzVjX1LxJJuGPe6iCZL0LUuD3HKRR9Hj+PwFnW5Gyz4H
pYxzqUxFsKr5MzR1cFdA7xVJHih4w+g67MA3hG2cg7M+utSS/00xsICh632vN6jjYamylmBTtMEY
0XErO+ndCcfaM0/1wafHEopoiBYow2AuX8nfio+IXMFQkmlUWCWGn5DVS/tl1tTwQnLkCW9fvK3h
fmuN/MdeLhZ5M+C9+lJcmVz8+MJYdGUYGMp4OihNvQnb3vELvUhdR8ej/vORO2UDci2dCy2FL+4H
5qpotIsERo++XCtIC9uroGC/FQ3BzkvSade56ahxcsbHena2oxUYw8ZiEZr3VWZilS9JGFu6VJ2E
zZq1I+FYSwfNM3M7Cj1c7hr1EJJoiIF2KOqNE6p14EvOEPyoTEyx3R4qvUMAAmeFM2exD8aO/jBN
c3jHaIbXsqGqdmBN5EHlpaMRPREsKS41toYrgwzCr7BJZD+fk+Tu85f5wbJJSBAsVWpWGmrrcAk7
BNPDYQh3h7oMNhU4pKslg3yuGtMY/tU2tjguLFQ5hGYEkhxPj1ERQ9oqDvryeFKRLEzmnTnOyPXR
psxuTGf2gFmmASats26XaF9h1mAiUlFAoQuR7MPozO1ZYs/pl0kgIR1wZZm92snnIhFxMREi0Hhq
ZMvAGvOYQREIlBKzi0RBnxkN8Pojkl1lkis0aysUUc841NVZhm9nYIVu0WbWj0jO05s4aAU2kCI7
A4WeLuU6xDa6U7QnSKhbNx/tTKd1Vcloi0hV+GFmEfIILFX8ycRE1u0yM9p9Pic+KMiYXexu4F5Q
fyxrtZey5hJFJJFdmpe1tsGByMRkHB6FPJr6j2KmqYjGuLE3SqLXF0Y2DtumJXCxH7XwK3xW85I2
9Fmu27KBHE8hdFx8H+AzJh2s9VefS4WCjbCKrxdOVBXSSNv6lVZR8j3gO39zhnzKtg6nqGCTVmhN
Nn0pxD1AVV5uu6Yc7oK0xksox33yWWo67RWSdqv7djsrsjfOUIYVGg6/zrzJ0zKSJhsLIkU0mA7j
eDzvhxpKntzIEjZ3PREifZvRWZqM8aDSoNzo2qQjWIzGrdKYw3XtWJ3h93KlvWJsbG4/v5fTuW5o
JowPoGeYeICZx7dSYaxLoY2lZBtWPy3JUS4dof0axro7AyOeLilcCIYpeyq0MQisxxeSIivOmV1c
qBkCMsDThK4qfYrPH+ejqywHEx3eFT3UtRZdydJuSmOukowmi0eJgXMYxc6ZNfn0pbE0MuVQFC4r
8lpVqfYl5hsmK0EclTgywjvc4mcZXrSq8fqnzwNoYNKw4tUsnYjVW6s5HC8W8uTApkVxCToIhj+0
Z+2ZPnggKhHa8RQIlOj28lr/ViB0ZHhpSh2gtB1S50tcjcNbCPzsNy02NANT8znMusRFbUs0scBL
LlNE7+OhSmFdNLQ58US8zMIYf/dUWGd29tOb47SgULhyeuA4uM4CY5VWgiDLkJXq9WuQZireaK32
NbHT7sfnb/uDDuOCd7DR0tgz+EJXH6aGZyMrSMr0ieELKs2spG6iqO0FFM9kMySwD2QKUtODVKr6
gRm1D6JtwifKVvWPzSbwU1iEWTak4YU0txqTpAAjGGgMsdtBdNDleTyYapieO9Ke9mKAiXjaBW01
EDWtHjmUxMQaSOZYoTbpo8PW78Y2/RgMlOGr6HICDIH1fdr14lXjBOnjftO/fP7eT0cYOJ/DE/+g
N8f77nj6IVBG1cgWiarBjLfRxFkQBEPgtV+fe6sf7GKLOw9xxFTchMmudSsE9rHm5l3m2VFJrI9B
yCx4Wpx1yiU5JwWWu5Fh/M7K2YpdUCv9yzRRDngBYVXC1UmhxQ9Q7ul+zK2dWGcWlo/ujmRSCj0M
9jjbrzX+czbgfqZlOcwrGw/JHou2ndqp6UOHyv4Bc/bmIpF7OfYQTUOmzOJwh9v2V7uwEYpMHB8I
YJlJGP18fJb3f7zJggHyUagLYxtLoNX4ECCRRVKX5l47igwam54fTEy1/3QrWkiHyF5AGzkxQq06
ngXKmHQyJ9TCow0lvVRZXF7SOp9p7xvyGaTt5IG4FI1QW0Y0xPXWkwDbUr0q4BR5zkCOIQfNcMcZ
/Y+xZRx9MfnCXBKKJ+4hq/K2CCRsNQcs2dEhVHvITDhwN7blfz44y2s5GhwgdxApcCm+YPikqw84
zqx5xKK49DK7GB/rNNYeNZxknyytlQ+wnU03NOVmP2KyjundXP75qIENLzGYfMMyN3E8anHQO2Vh
crKCobIgqk6xq2xB0EuJQ/HnT3pyFGK87IVCvLT+l0/4+FKQyqj5W6xIVLXEvyt3C1UhauoiMhzs
0c+G/30wSWgywip8Z6thp3R8uRaLGafqORnniMVRijiFbxJCe6jNwabXOZu+mib9Dss9zdNsInfQ
uHFOsuE/KLSBXTbPeIPrdv/189egvNcXqyHnzugjwBqgHbXepuyB3ceuCR0BKiCWYhB4OHty3chw
YQp1cDwjHYmoGHMtvOEGiMybYJj/zBqQOYJZNf01DiEm7iIjHH7OnTZd0ssWuxoDFdXDOEiFup8X
7H1hZUz4DdCInyEMOXPHLpHl0JFDRXyFg2F2CFhq2bg3zU7oLtoHaGOgssR7RcrUPEQBdsyeHg46
ls7dgHGy1QxTfkEl2uMbz0rsIQYHiJRDiVzobiCXZlN0ehr7Ee/6upWcIMF+pG8vBX5WOOwXkf2W
R1O/N6sxk7ZRncx47cNtRazdm8013Ss7cVus5gfopkKLPCgF0s/EiodLJ4Luhw4/1pioYUiCtxgs
6UdpdsVzaAUqCXzN9E1YrfYaJqX0o5Jjo0C7bkSlK9TUctgQhHRNYq+E2YI+VBhQUyrVV/3iRORX
fYcxMTQtHJ5TecZnCdJNIh1mOYp3o45D0i4PzWgmR6XCbM8uK7wGyKqTfalVnR85cQY8IFq1bxUh
vLorC5m0LGlCRHbTRTqrlYLtNtTAfCR3SWSTaW6EURNmlSUz3qN4bDJMI7BfsqUVXX3v8zJX8VRv
Z2zUumR8gD2s6r41ys1jUwx54QunIw8FBnBjuSV8+NpHO0TDw1AmzKVax8IPZZgq8TQTpviA2TqN
qaSqu2KbMUtCaInVWG4cEhvLi7nCWwo/0SLHj1qwwxGBALTv97jF9i6zzDR8sk1p6BFTRIzWWFQY
/3GKVkffXNRyfmrN2WsytyNfNzio6oYj0TmaAvfFDR2DGCO4XOJJOPksu13YU24COadwnsehfAXt
FOO9I4v6KcUkDIYhfCxmCKfRK9oDsuJ1SguzO6aSiqBmaf1tQS4xtO98xCQBQ/TQglcYERtDGh4e
FnxPkRsGg/WIqUhSelrk2NfV3PRXGm9T8YSFkSjxIfowbmYklmTz1vMAnT1bMhCYiNbC/EvtzYSR
8eiKtmYt/nwpOF2i2DGpmVj9FybNungL5jFpkhR41Qmx5Zfljr3GIVTi86ucwtuLYAu2Bd8O9pEc
RI5XQrWyrFgtl8yWIcbedozSe+wiOg/hab2lPWNcAw44d8qo4RFdGChfVKmL8CGujFtLyZLHUdTE
HgHLOQ9a5pg0s5vhzE2eboPIFihfOSk5BiinenyPOq3UWWQcSJQaaZIXL+7EDvzNqzqOdRojxvQI
fwibGAtRVA4Af/j8JZ0OBUw8jvJIOlBrgsscXx8O1wypQsecWK7sm7LIxvu2lZ0zT3laIKKvtdlw
OaUsBqInI97Eai5HSe5JQ7ZJhnkb6A5x0PKDERpbqzCeoFFdJfaMzRUhtRM5mm4dyjdN3p8B705q
dgy7SClGdUbLlkP9andU1MruBhXZVqBNwYtDyoVflHN7WZvBtPnTV4sdHoCcjecV+7+z6q4Mej1k
lOJL1G1l7SotC35XrXUu6/Z0AJGicMrkGIIcFubB8QDqzmRYLYkuZIJ26XbQQ/0hjtvwDAzywWuj
HAQDoSMF4W/NA8C1nmyjCqSqCfqU8JFm3pLYttj2W2cOsx88D58qfWTIkvjMro0gGw0ag0UkuWfY
lCppbE3boIKS/PnYnLKkGBE61hBXlloJZPD4tQmjjdokJsHewXWF+KcCCMub5XS2NyIogsota75+
nGhw73alZBqea80cSm80hmSJl67FQWgi6898KB88PWcVWrWYwAJvvZ/0/4ZotFGd6RjjY6rSFOYG
Faa9SRWcjj5/+g+uAupo00q2qUrh7Bw/fKrWLSGbIMVWphAN54jhWs4y5cw7/mDO0G8Hhgc+44C0
ZhsbIjX7IVEWH7Yg3w1JW21BmRGsNda5k94pArIo8YF56TcsVLM1NbMKypJts+Y0YfXybUT+y1My
O9OjiI1or5I9cCuEkt6FQRjjbq6az3qfGg91z2n581f7zqA8LnK5E41FFSaEg7B1taBHFS7GQQxj
xsQ1LL6Ygln+FqWie4GqGMNMQxnfukM9FPYlfl/akzLUSXTRm/GUebnd6fcB/ZlHJS0J8itSNAOZ
WorD1FljtMkwLf2FYhsKqQrIe5k5U9Vu53mQX9NuGDWsbUJQ/KTK8992MDSqX4ZlRLiyPpuPnz/n
6eBilgYXhUIen2vW9OMp1CXmWCnQgTw8fROfU4aO+2CifkNFaZ+51On5aQF5dTqYSFVgT65YAwYQ
MgofHKAnTYvVi0ZWZ9utklK/tjXaZXsAiQou+GDU5+zmP7jyAs8jbAE1pA28urLZ1BO+LEQEjSRJ
PxUJkSXkyLdbzaq1H2qUjls9qNOnz9/ssuMeTyC+f6QbjCP49gltjxSTlhmEL6w9t/BEg8EwnvHt
Mr60QTyzf6bnJMfv6PLRFRcJDYsNw0h/xFm3dFOOFnKmI59IU6W+z+2ZsGMFSae2rUNbaIcp1MKG
tDVN+hqpDupAO62ye8spBMFiXRbdxkPAoaKsJLy7MmztHqwOY3WkFGrtjQ2Gugc6TfWvsi2arxFL
Ks0/I4q/k7vk4HxKlshti8iZOMmCxhWhVpJwNSEl2aYKyzS9GoPUlFxiHWt0UaJqUFvZUq74pg5j
xue0o/+WrKkt9gm5zoRg1y1WunWDSWE8p9O3RmqsaKFfBmI/huyNbsFqdU4hdvJB0BHkc6ftCMWG
E8by+39buRuDcFFiCEkYm9v2CqxMIE8gCFlHmeB/PkNOmkdAFu8FBVIfvr51bzVEX2XLcS/AtK3s
S6qik1usuBoCSMNub0E8RDJhqddBmeL79/m1T7YOrr1kaPDZg5jy7/FjIvKSYI3MmKTQLLmAd1B7
/ID276r0/xw55rb/+m9+/aussHUOo271y3/dVG/Ffde8vXVfflb/vfzo//ujxz/4ry/xL3JAy9/d
+k8d/RB//3+u7//sfh79grN53E134q2Zvr61IuveLxC+lcuf/P/9zf96e/9bHqbq7Z9/kTZRdMvf
FsZl8dd/fuvw+s+/gGX+9sKXv/8/v3n9M+fnvg4/i9efJz/w9rPt/vmXJv9jwcvoOOM5vlR9FC3D
2/I7qv2P5Yhjw3bHgZm+NhcpOHhH//xLUv4B7x66Bo64/ATIIUPWluL999R/8KfRAS2zFjYHHMO/
/u+j3/57hfj3qPAq/vPr/ypEflvGRdf+8y+mwdHaBcRqIViH0wfhnl0Qp4zj2VH2UTB1jnVPQJXR
kmic4QWJKu5QV0PzpKqdvgF8ya4j0y7v0IzYXwbcvF7kArSlR7zuI31I/VBo7XUDc+67OgbD/aTK
6oNRatVWDO10MLIs4VyvPEhKOD8qQxh5Y9SGd0Em5ku9k41NhKykpz0ZTlsTkGdDWFF30ATJ4Fbf
ZVcaMs6LvAtwYevIlQ23idQI2Wffxm0cPtm31K5BjxJoO5YfF5bxw8gJUPdDfVZNLzO19kZtSvsy
qQ1yi4OgzS9MMaBAbmqzsyD7VbONF6Fm4RyKLB9PxKGV/CmU4j11C3YuIEclti04Ld7lWmFCypeF
eGpNBWCg1if9Lh9Sa8ettF/yQMdzsAyUWx3tidfpyuCXk0HGw7joldOiU1gM5TF2C3IJukq5APMq
doEWX5N4JF8muuLncjXeDtY3RxO3Hcl7U8JJ26zr3+xhRiQNd+EwXPSt/dKk05VWtJCXLucyvhj6
7tHKZUA50WyG0XJlubmXo+BVIkryom6Gb9jp5QcB1nizZDG9+282GJz6amK+qPKI+KCrL3hVN3ak
34/w/Tc6NNQIndBmCqLwJUmMzI8q+5ehkuAeGdb4U867V9PEA6bKHeX7aLTfyTI6DCjU8gZuWQTt
jPhlICmjHstXek33ZtH8Zh94ZK26Dwx5P/XKJm2abRtgnVBI/F+t0honcRgwT4/5q4nBbbZJZVdI
rAN100j6V7PKHxr2l6tEHX6iB59CNw72dT/xTgU8iAbTR8R7mnqpAY24hAo8tAmaStiqRmi6yiBj
cD008u9yYLzo48LzSbDMjcZIXbAxglTTcmdIuc+yTTZHlzwNejBdwJhHvo89Z/+tzzJTvEqxuG9C
y4dSXBvEEEIgbXW3Bd9xS6xQ1Q2CV5v8Sx0/6yBqrNk1DOJBXUPScP5FSiwuCkcCCB21Ou+vlDpp
f0qyVdy2fWiSfy7CgxGpQKRNpZBN1Y1F7MZJ4cdRmz9Beqtdlda+EeWk44bieooNfmU5t1YCT2gg
WHrQ22fwgg2xq181BF95qN4nM/qKjO5/p1Z3IsziLZbYBDo6KfinRlma6fF3cETKfwNT8BJ9E02B
izbjeUQlroo2ivZQY680gUDf7ubJy3X7KoUO6Lb9UG9xU9xGrdFe5ylJRDOWH9i3haTt8PpdwuZk
l3Ac/qPPUM9TDtu52t5AJ21VPH2Dq0IedY+Y+Cti7Eh/Lxo6QlLebyzMn0Hy8PlKyvA+j2L7ALdR
fZByI7wDRQi8is3VheyL4Z41ZGSkduKV5tVzHjcHKftN0155IH2lRk1oSk8FFq0HpXb2mKw9V4Wu
brPcZHnSlD3WIb4wbbEbRt6HnAzY9iXV6IH9DuhQ7dnF2oUQl06GXYiBiompsL7X8X3bKsWg7LRW
t16UIIS0Ew2911Sz+n0ana+kme0DCSKYUSX7qBhfwjy9KyH6uPTMfSTXSVR2eJlN2LDnKSw9mbBc
A7OFncCP2m6TXwGvzm9zq/WrwPhFmPaBGEU/i6KnsGp/6ZNIX9Ki3ScNIYrNoOK1Krwg15fsTlIR
VeMm1sU1UapfyUQlNlXqNULuKLRs+Rtckf0kO+U+ToULI8Br8bv00x6Mv2iyfVEExnViZdUtj9N4
Y4ktZ25oYpMoSbBHUz0Q76hdhN0Ubsxg2FuhYu31KH6SzdkvO1X97sQqQJFuRcFDVyxEhlyJtnms
Ou5oAun1XRA+ZkH2nNT6rpMjzdfM75Zt5+4AsbHY06HWgg2Lrf4csX/ealqlPVYDVW1ghy9KrPLt
klGJEYNJTF9Su3RX+50eh4aXE179Cx9kn6XHJhOxM6RDhYcwSQeRBNOtl8VPSB35pa5w9CtHcxjf
Ie5fhSoVYNmBPmi+EtO2dO1Uxnd9rq1drMT9NYHiqf1FLUvlUaSENI96Ikm7XDauMxIlr3MwSGyO
Kapvxwaj2g4HW5+Vm4wEaWoOQ2Mkl5YSYMZDo4VFw2mza0DzaDsUJuhbOkCthjjpkwRLgnPvGK6C
gdh+To1pN8IyeK7CcKPn+bUedPtGhLsq35djn+0VNSn22pyRSN+zBJpt2B/6ctiTYP1bcsr6Es9h
+X/YO4/mupE0Xf+VjrtHXXizHOBYelKURNYGIQvvkTD56+8DVte0DsjmCfXqTsSEalFVkphAIs1n
XrOJptwe/G5yoRs0pnKg2JbuKjULdw7v0nmDvGyLRrvrFDwC7JEp4B3AyH/qp3HkgZL6QZL++CGe
8zJNduFQOx+XXj/YRxw6erXvyWm78ZCaWGAhaGh/itSs+gKvWT5GrpNs8UIprukyp58wu4iPMyx9
SEdJdDGmVXyR6Z5yg8jkfK8kbv2cYB+oIFcsZ27P2Q2PmVnoXNi9/dC3SnlVJGr5qdeq8mus2fJD
MhnhRkVNBThoqO6wyQ7vwLnnG7tU0e/QZvntJfj7rTj430a3JxHxu9Hy/5dxMFnN//072HwVB3/4
MX+Lf+T5j+40FuYv/RULW/Yfi7UFaGc06jCOWZr7f8XCJr9Da9kFBrPQLV+In3/HwsYf8ODQe6TA
hogR9i8k33/HwprK3wNMtGjG0Drlb/9OLHyaDiIVscTAEMltFDFMXNSWLP+XdLCcBX59nh5CoTeV
3Vy5eGqG7Hk0A8/Bupag+l/p+z+Hok4B3pZ/QAavhjLHogCGhZ1zOCO8pXi1Xzu581uJ3zKKA2mG
KvZidwRvZ1XNbqpmHlD1BmMEA3pjg5Hclkrk7n/5ym+lEK/ehdyGHw5wgzYBr3T6LkLlHUJU8ALm
SR6K0KCd13fJ7v1RXvD7p1MG7nLxfwMzv6jLrF6GMro1yryMA9eZvzcgdsBCT6VJ30tgxWvi6u1c
1FDqqjm/sqA+iELdWAQcldpCnKEtWN3ptXrtyPjD+092WnFaZhmMAFAaQPwUwdGJPX3/niinAJER
BWmhhUHTFx+qyMIu3o3HDStpJlZIzpUsV5Ihfw0KppN6JfhYYrDVAhricuzDNAStV6ZgkyulIiXR
u2CenG5vuQV+8HYzonaTjsfBG9Sg1eybMkZqxzbK+BjbXI2RFbnb9+fiRcPt9Cst8B3SU9g3IAbW
RV2ijdnrOwwOECaFB1R5885sNV3B+V1UiAVq6M77HvXxh7II7wRNdV81UvuzC40ZmUhjvHLTsN1L
ByNgpA2jHx79baRPasjfPprLyZ8Cd/hL+jfyYdCHqdwo3Dc+LknmNuwUvQiwvAC8/f5rvd6uvBVR
BscC8nWv6nuj7eBgOanEFSBgAkqa+R7913Hz/iinVcSXb7rI4lF9B51kAH0+XUgyM0BUJ+AIFEuV
27yyJ9APhQ1AFz4FAJBzELDX5x1GaHSf2L78oqlyOp5pJg2yOxY7Ks6dYGwGBUeS2cbAYaz/gwmE
wAd6h2Ofw4IqyK9Ha5vPGVwgDdcKG0twU9UG9i2Wsu9P4EsTZLX6Xip5cKfJy1/KJr8Oo4m6j1OV
GcRHqbxJAK/cOm6PQn/iEk3WjrpTtcTYCQGZNc9d5zYEcrnDXCz2x+sh3MYDugp19qGP2xo9iL64
iwsPQYsOHnajp39SmUmIZRSxw5ZXbnVX7y6tclK3OQrP/hBBj9cx9ji6XpifOf9OC4gviwMuFdcS
rCEWyFqBWh2yahLkpkGfG6CBHbejn7C4UGMbHAi66Rui72tUnJPg/Ul9Y+0jBkDTH+VriJxrXLDe
GsSNjRMH8WzEB68ZJbod6e/Jqv31eoiGLYwhyCC01k8XCLWKvC31MMb5QTe4r+ZpL5fIrRwobLvj
HO9CDrQzG+6tOcWcVQXWhMAGMkung9YWNhhcj3EA0ZJEbkqzKwV39g/5oDeHltD+szAA9bt4nh9/
e1K5lwkxHFSVaOgtT/ZLqJGxR+Q4J4jHixkXi5LyTuc04sx+eGODQyGluLdcEgRRqw1OZyrHzA4I
Zw4wkfRbp/HSqNiXkEmcWZ4r+h2nFsHXgoqgos4aoah4+kb6HBOA9FBEs1b7s8brJBaAbdBc3dPT
Kn276jDS6Ludg4LA3jVizmy1ItlJiwHAm6vvS7DA+7oxxHHScy/AADr9zUn/6xFB4y59PhrVq88N
cKBBKIxHlMKK70cpi+uwm9Uz+2XlJfX3TPxrmNW3regS2RQF8MKNvXmrzUIL4qG2AkXO8mumhvGx
s8LuSq2G+bHJl4RPWBSZRCzuAXFam74Nv01Uhn3QJMax9TSxU2a0n2i8bx13jO4HLx193UmLrTFm
ya5IC8xWhPfj/SX6gkL49TAlsiYahghAl3NRyFhNF8fznLeNNP3edbeulzTfJzv3PrF9E3WTOOJr
H5YJUY+OZ7lfIS0YjKRTqi9moq26i/PnulfAdplsYc2nEBBtUTkBqaRa/fjRtEj58B8CuKSIyPXB
chUA69phuM7QHxGBZg5Qy4Fe5eZGJ3P0LYE2TIAZUnrmclohXZYvBtwDROkSvL0U10/XbiPDAkr7
bGFxpIG5TqrxmfeDiQVF74IgpNqQ1gwBdf52q6vu+JBYlOA8uv2QRoOiO0vYXEcCS1JDz5muDWc+
wdTquuywefIyE5nE0K2mT7ll/FTgt/ozCICtbebzmXNw1Yp/mQCQXQt+A7EzDNlWm7foM9yi2dv+
OE5QEDXqeLYIcDNXAoE9zB7V6cqXXWgHrdtk2woxGt/wpjP7c8U1Xx6DvcEdQDjLYYx93ul3mF3a
miQYLiXaot6OahY99sLuwftq4kqQ8m8mTVrXCLBUl4oEWD96DXz9ApnzeuoKMKQpllw6IjF1XWQX
SYs5eq6Y3iPKcc0GJPYPYPBnkMLrM5asFCjYwlXTkEajj3P6zNrS5ZBhDysMEcedVyrf8kgbKfNX
2Zmv9OZIIKDIc4GlW2sYVN80NfIwI8LpSvmzKIpmD6UK6CkWW2dGWub5ZOfTVVoyR6A2MLVQRTl9
p7k2Z81qPYyvGs06/An10bZ2VTGOmyk5a1b3aq0v/WuA/q6xBNZ4bZ4OpslYNN5YEdh0Ut+b8RAH
Xm7uq3oLLeFc3vT6zei3OXApSPPpnq/1J726mdwMfdQgtGVo4KaEfZNWhY2v5lZ7jyy1vNTiLD1z
JaxEjljYbGi2NOkxDCLC4NUiochNEUwps2Aqu42risehmK6rgY5V612myXhBPXMP1/OKMO/Mpnq1
athOoClt0tQFx76WpM5nS8yLrCKY0gEqZYihB94tCPbb4zmd6VeTy1D0JJHqYUgqKSvoRRrWfeOg
qxzkUalvhtaj+TPVDiYoNNOyFGDqCKB39/41tUKFLXO7CCbRYsURloNjrbsw6G1hhaInJiZH2zci
p4CuldFFgyLDvsp05Ha8wEmN+raOehN8btjfapHwjjSnPp55luUNTzbO8izghyAF0+enkn66lt1k
aOTEN8RGclI2utNNne81AILoNoI/xzJsX9PEvK3tXVESd6rl5NNJPIOXfH2fwXIGv8WZZDgs87We
iToCOuwW6RmFYPuOo6S+tvW62rVkXxvDi75nNKD2cYsII4pW2q0d1t2+p0e3oZBgfQPMv3+ZmP+t
if6fhcX670uiu/ZH+S3+x4eldf+jLf8BUOAf/1X2X9pvffLtH1f8Z/drrXT5YX+VSh3nD+BLC+li
cXCiMspK+6tUanh/ALQkP3Cga1LVW2Sk/i6Vatof9PMXnga1F2pSHgH/36VS0/uDMGvJ5JayoPU7
ddLVPqeog98BP4mqn0HAvD5S0mTG2ga9igC6QveYGU5220vN/jKoZrjLjaEFgp+p218m7q0q4xLz
/LK3FrCz+1J+IcLC3XQpA/+aMilTF+YT9shBniFXLG406yrHdMO7kukDJtzB0N53+kPTp5jtULhF
g1RLHxHAMpNsM4zPwhoJUtVj0X5t9WY3IFWUDQc9PObOdESv/GiL+7IbdgMsEBC5eD5e6d5jo7lb
7E1Ak0ZUreTW7CZStnI/xJpf466V1ntKxkGP69P7r7sud7563eUj/JIhGm1TgeDjdZ0P7nVy0/jC
x5l7o+zQTr6tt8Z9/qnNfS3Qfe/MjbFcRu9N9OqyGiepqOHEyKEt6KRO423YPkVaum3K5KeYrKPZ
/TzzsqsY4NXLeqcvW1mwi2D5IWV87La7ZrvD6tHP/Hxn7cNDdUQ5a/fh/SFfreHT1bSuJsOTGIGk
MmJ8TLb5rQzM3XgGf/3mEBr8D6IaMk51tWChLUut1xXkTpxv0oWfZd3RrA+qCuD88/tv81Kqe/XN
fhlrtVoIXpwG+cs0iG7K0q+/u/vmI0S8y2o/PpU30Y/oQr81E9+8LO/jfdT7xuOEwefn959inUYs
nxFfLnxQULMlZV9Lnpl5J9o0zTNa9VtD27ifELGlvY8xSY3BKPgMDRGiMxvljaVzMuZqtRYIF6iw
VhnTyLZDIvZlL2HiTzBDqkzuzrzh69HAWpIogrri5POM1QXfuYpSKDn8KKdSkLTW8+l+kRbYZXNs
Q0owjINAn3hXyrq4Nj382ogR3C/YgIMsbIzmsi46cYton35LLzP7MWe2+XurDs7M0g7gfKYEvkQA
q/nQLEXj/MNeyQSuGbSkXBvPS8JLQ5mBp8IT3YRRe05FkTvn1yODGgEMQeTijEVwixB3NS2qhpuD
phd2IBYMWeFGCDariOm+P/vLKfDLIqewxDtRp4adv9yM7mpD5TM6TYnbzQfAHSgi6JCqe3xTS+ux
xU37dqpmh071UoLIWhtHcVXa4cP7j7Be4nQZsXXXNbBA/Bs7e3VS9Y0+Us/ztINOYrpNzUm/xI+3
2gpdwvPG5HJn6HZ22VhqCn5Md1iEU/rQ9Wl4Rm5sdbpQjLVpe3qoaRDyItqzmnJZeX0ZgVbd9YZN
RTaRzWVaN83RxD/YSJwRcyY3PXMHr2PtZVCDFUPJFAouv1ZvXxlVShoTMyiGCR/qQqiYt3nZR0dP
s0NsGG3h6/EsN2YUUpC20tmY/MTo8Phx5UDhDTx/ec514lRVgJYtskHoPhkkqtT+iXhP745BRwB4
bGSzizUkppNizi5DB0RLk7XhTg3d7+AnLjyKOoEWzbiQeY19f2ZREFb9ujBJxjkNKJ3Yi9cciOzV
tFgybDSlxVkIlWJ6HOZYaoT8OIgjKo0O1kNpg1GDXE7lZr+wj56AgTVfHLWolorBKDkcwTx9PfNU
ywr4ZbvwVPThWCTknMuvtV4NVFgMCRt92CmJMSIpjgHrB8uoh71RZ+aDY/VJ46vmUGsbI5qnb7a5
5CwDkA6kHCcrAuLFae+PuqNUW6eR8mOCIlVyptSwIvzBY0OAkgojgAA+JJXwVVuXBmfvjE5pH9j6
4dWUt8WTNmYhjOLIDpRhhuBqaIvQZAQIJtWUYzOP1bZzey9AyUkEZgiOUfbWXZzU2R4wtThD4H+1
6JcnRCCDehSxM7I1S2D6SySWzeAjBR27QxnOTo5dtq1twavLQGtrHVjSNF5UWmgcQAENfN62QGHN
peZrgvFTnXk8cwetP+vyOKx6qEAL+xA61OnjUCHv+zpSbeA0wHMMRXQ7+PBQa8usO/Nx3hhqsZzh
TMfQhYR2ldCrPUaNRR85B09GP9RW9hvsyZ0t3e6zDPhVdP9S8INeSkTrqovj2/ra6ppmaqwsPMxt
+m32knTfAwzb6AYSbsjzmo8UkZovoIwrH85cSzkBeUerSXFMnzLaimNTndnV62rkyyMtPEo0G8Cd
0Nw4nejR4BBzYis8hH2ffp9yw7z3BAphWHwFKfrkFGzQjcjj3tuBWdU/avMo/BGrtd0EdxVoniJw
/0KM0HcGt9+2Y19eZLIr9n2Vpg8Nt/BWG2R7fH/bv/5m1NMMcjO6uiyVdYUrXzA0egcSVgyOvEqo
UvuQ4tRDHtL4eX+o9WW4zBBylxDfDA5AOq5LWPDLzrAyzGqmxPIOVW2KRzzjkYKOHa8GOknh0Ify
Hf0JFqH7EYeGsdMRNDtUs6zLXVumlhu8/zTrGPjlaTg8YToi5ModvHqa0Zr4/4MeHnrRNh+qMczu
TdDI93U8YS+Zh5QW/cSaBQA8a1C+l2ytxK/N2txi6qh0u16m/cfKqi33OIxK1+zThvIV5kEgwndD
PxhXAvfyL7i4WdXBKeA47RH0JfNr61T+7q22TC0kJmp2cIos1IhOp7aPS2wSMl4m7GNnB94VF78R
eF8q6BJaRV7uitpJt50j7S1s+nxDrCH278/oG0uJPBsKMA0z7AfWG8DuUke69KoO3uQMu6TO5T4c
cvsSlzjjzMdbtvevdxWvS1BHCZijzaGYtzpjEZoB2yFV5RDnobURxhBDRYq6bTpP7mYyYcdnHZ6G
feWcE6BfjstXIyMGzcDIu1HFP51olEzGOc0a5dCpbbvRRV1sqhotA6ORHPNZDcCkKFXAwn19W9Xt
78lWLtcfhzNBLZHzUiNe62UmeMlkrkyjYw1o6CoUs3pXsvh8BZzcmTleR4zroVbn2dTHqCpkUbQQ
EdxDo8bWUah2DtDNqDYDNdRNhajZmTPijTVEjEp9n3Kw5WAfczq9hTFwf4gsOuI2hYNKp3x22Ps3
qjPWZ0Z68/Ww3wXwilE36efpSEOs671babwe2cjGMpFLVp3kGWpVeGFAyvgAqOYM73l5+NO1w9kH
V3yxhwEXtD5x6NC5I2TC6Ihu2rhnbh+NonKCdnTNXSbQbn5/P67bCCwWxlt2Ivxc9su6vCzd2sYw
MYmO49hdJJ3+aZKZ+IJ2h76djIEoUm+Txywsy91sVfUOokz425O8yOsibsyZsLArV5M8oY3vcbZH
RyN2y6PiJjlc12G6aZ0ljExqoLaTLM5FYMseXM0zrjUU1JdPy4m4ihHT1M01DaGhoxvVEwL0uhDU
GBWcEQKBneZPt7Tzh4mj3zu6eqhd5LOnoIyTltFzNcXnigArO6Rlz1J3BRBDzA8iDWnM05XGcT2V
MvO8Q+NiLwi7ojjELaGoHS9uapwmAaRJC/VwzCy9Lp0vspg8DdSy2IeO2vjDkIf3RZapQR9r1WGs
O3HRQE15KvB43NKI7bbFZNiXSZjWd7npiiPm5tkRF6gJl6S0P4KuL+60KTSu+9nIL1Qj0RBoGJqL
aXaxoXb7c7p4r/cWRyMN6SW9wnJrjTYczaRqJQ30AxCkTavfyFb3e+upbG6SQfffX+VvjLUELgS4
C0gYNavT2Z3SymmLtoyOSeLE143wnhwtUi+12h7RwMkfO5nH2/eHfGNjIURoY84AlpK4aV00SfCe
xHTNi45RGn6vNSM6YNZNa4Yz61aqojsIJ/T83MPR0O0N5yqs5vBM3Pb6LOERuARI2hbh5HUAXCVN
2ktdibA/xd+GQtsXRTQY5M5S39rj2Zbk63MZ9X8mFyMEbJGc9UYuS1ka0Abiowvs+UJTkuZaTvpw
lc9zf6ZS8fqGXRoGS3OcOBqW7eqGnXswTmMM6HRy7YuoClsfW3ZnY5pdvu+YTWL5MPxgq6O9aTDv
3J35tq8Pj6UyxamFFyT52xpqhTKboQxSSbhhKzcoZxhDTWTE28rDy471Lg/dXChfuyHXtm4Vytuy
Uj4n9oAG0/tP8voLo/bB8U3uhs4UEKnThe2kCk2dzE2OGIu2G61Q5LPIR+N6KOqF4jfV51qjr7/x
MiCUX5RDXzD0pwOGbTp2kkLYER+fJFA8s7ss8/ipGWv7TGXurZEWSDYKLdyHRDKnIwnPFUrZ8Gpj
CXkz1xv9gGmV4cf0vc/UN9/Yq8gCs2whz4JR4Iw4HctrjdEcnTw95lU3XAyh9ZirS8WtqzljuX38
OlaLY1qroI1rBJ8wKDPPXMRvvi7hIr1nAg3avaePUGuVyEK3To9lh17z3IbhVosmjF0GpzuzeVba
FMtlw+uySJE0hxZB7+50LA6ahqZTlR4ViX7gaDvTdujtcOPCJNwVXRnewOZML+J4LndcWFmguX2M
x0I/gGZqyx3tZew88bD4qop29vuscg5zb4UbAlyIVIlXHysldHwZN+6+V9Nor4TldB1KxUWJ0rK+
WEN/D0e5/fj+bnj7O3LU0q1c6lTrZkGUaXEnyi490vzEwMu1i62LKLGPG120T9HcaeJOvRixXNu4
E7+JcLd6JppZQ9xeJtcG48KpAK8ALaXTye2UUWjunGTHKdSa7USNG07xZLjYImifsNFLb5VmtvAO
mJD2sBylv9JLy33StGEm92urPUqOsS/GQm672E78zrbHwI4s6+AqhnelmFGNzsaUXJQayafTJuI+
HFwdyJtilj6WDV8MfnrhGOW+s6V6Bpr0+ialIYPWKbR/yoCvImJ8uxMY0VN6HDUz3cE0LreymTH2
ySNcv3Gpbv26nL+8/13f2hsuUhjYny+ue2tNBVNLlcGiYIJ2obB8tUJDHairscFYtTqzDd84UKnE
I72z+LYsgjWnXy+JOqGlfcsKUiq8skM1uhQRBpS6gZMkxIf8zHjLyXIahpqgvdiC3L7YNqytN7yq
ReyErPiodZq9Mcw28WOrac8sytepMKOguMXZTd+fM+b0rdD2WmCTMj0CeB4O1ElARiXdGCDzPrCb
S+9G0RebyLgLz8TZb74fRX3ErDlugHyejtxH6VCnupvCinPFtaYp1aex8tq79xfIW1+NvhThPOuS
E20V382RiKl4KOkRiWNtW6Ehgu7toBwUR8nu7bA7Rz14ezwgA2Qt1FTWUp4oNhXtKJjPIUm3lttV
O93GgZ0mmQlv+Vw78q2vR7RB85PYik7Y6rjODMPA6pLRnE4rLuNRZOAOS3mYsDhvtfnabqanSImq
7X8wqXTE2OVgM0hJTz+dRxOoDUsLj/laj/dp6jS7CANw+Guzcu0kqnX/H4wH0msZTqNMtV4qTWl6
xRBnR6vWcp/eV3kVpny60aO+CcX0HF/ujRgSH0LKQ7TT2RXry8Io88pNGpIgip9KMGoiPUwd8WMP
bPmoqBhUebNWUXj14sOoKvGZoOONQ43AHI0oOhQI7qyD8zQsbTFPdnaseTf0bKzpBjnEPyd6gIf3
J/btkVg6CHXASlgXwmK62F7WxPkRR/Fwi/1VCxGBvrnjAGh9f6i3bmCdPiY0GWr7Nj2000WDUOuk
dRSjj7GKKVBmyOY4z42za2TaHBNb1PiQlOh9VDIMwBt1T9bQnU29lkHWhyrXP4D8pWyLYtTpQ9RY
rJQh6hBHVbHCQLW7eU/AHm4NLLYoJqMMkTuFdmDtAzUvcQ6PbCNmGYT1wSuUYf/+nCAn9+p54NfQ
4wWNCtQYruHp85iIMmh6I5UDRuWa5vdOXP0sEPG4dSonlnsgTrN56Omgfc/bPGz2thmOV/joWs9I
VE5UnG0NfYupve6nFpN4TUz651RxhgtrHIxPqCRmqj/XfX4n3cU6Tc1idCL0AWa2mz0Pffmg6624
FdiPuTu6nsWPMClR/cRMxnqeIqNzOUbSDRmkr8W1fNCFlt+UfY4ECEHFQ2Ga9Z1ixBhkoLraz35m
qXOORMlUGZsmpHzko8eLloQhy34z2CUwJzOO3GkzKjj/7aCi88cx2e72Im1qIh8rwz4wS1Eg31hW
n3+rDOl+KoqEG7eYxPjVref8Gj51/NlEpzhGBCSmE22PSF9Cs6JNHwukYRHHaOwrtdXq66nR+3Rj
pFPxpHechm0bTfaeDiTPhhiSQGPXjLut5obeFxyBu08FlR5no1nFYPlJ1ysfeh4bE8oM2+mNTArt
uVDL6INA4cP1ld7O0KFU++SDQg1M2dOBcycYH1Hl51pqXY1u/WNM0k+RozgWvsal9tT0STkd9JlG
7A1V9/Fro7r5FqaGbfhUjFNtE6WOcVjm27ktpqSbUW6PxKVLgacMCkEMFiST6eAm2CbzZ+y5sq9O
rA/9FhR99Gxi4BZtit6enz2tt50LuuBmvhFD4qDxOsdfrCyhctUqjnZE+wThETgx4kb2Vedhrj7i
stk2CYBN5E7db0lVTHy+vALso9givPYmu/0QZqjy0LatZm07KSFia4koHa46ZBAXkxtPfkD/gT6q
CCs322a9M8ggj4fyY2Ggq7sHT9qj01BVD+im2EcZW5SaUlu9xpizfnBcYl2OvYYuhDMMw31dyiYN
2s7LANhLoT2qIacJhr0ivZJqq97ZfHSoQOGUQf1RlGzCawqn3n2dqNFB2I2BzH0xC3ejdfY1ZjzT
t7Lx0KPrTScc/GhsULaudDXHYNQq1O+xDDPQS1KqLiX6qH7Sx3r4GnVZipOV6kAi7Vq1fjaspPrh
mXn/wbCk+CLVRJtYzJOxMfu55kmiMb1N+2i2Atge1lerR/8lCKcG+yEdbM/IMoSFU05W+0E0pOrQ
s6GOoNll2V+6Ll6k8ziCviB/NqZbTHG8J7Sa030iRzx5EeZGkjpKlp+TpzmqYgCFzKM6VtpXxObz
fO91WXxPxynS/RKxwBSjJZShPRSXPyWm414gaJmOQZ7g8RwoUTlAMtHN8k8PB+IBDZYEJZY6maNk
a+i5cRFzfaAWrTWzwQLJDGtrcis/OfOiUB17NTvJTOhbBaiZtdFOlGKet3mcCMMfZ0QhEJGx8zvk
jLq7Ko3m0jcmJ9pwDLSovk3FZ8VIzWNReQhIo/Sv2X4ZDt3RQ7PwE27Uw/eRUjCYrmRh5WhJhoVV
l2luglYPrC92SC6e2xHR5MAAAvJnlBoQtvVRug39ajX8Nqai/zTOuT0HsDkbCNxGrocBzx0Xmxjg
qUlB2cQb3BNp/wm51OImH5sQsZmmnQB4Fr31kKrSaJBv8pZst2ynu9gc68ekq0Fb64KluxNtof+I
W2l9V0OSH1/W0XzXpm2sAC5Ie1yt28FiqSd1cscBHg2BtAyJ6hDyEl9G6m4yYOkN9EaGPrtCRWP6
OoRl/NWZtREtcfDejR+2qjdsjEx6D3M3egbuh3SVLsmOjMdc4JDpzyO6/P5od6q2ZedN0E0RaQno
4Of3hdr035CCuexl8lmVlil2dQa0h4RGROYxc9oapStlRHAEBCrKMyDeRtSHproFYZRU8V0dm+oO
JSSnPFS6HNBUwQIHkfBCV+5xW7HTbZLK9qGDYvaAo4b3dWQyH6Oiuyos7zOpY5pubMFlE/Qc7sBi
S3GlGqqcUXUpzeca7fTE58zyntQ8QtbVjvTZDAoI3BKCudCTrciS5DHNjegZNcL4Ez8elW8qU3wn
1PzCCxkNkIsShc3iU9mpflZmiEqP1ivFxwJs5EfR5U3HS+UTykzzhPWyB8sFCnhJLOLDsEfdCbtU
68GdRYVfe61f5U1msrYnxUKdX/RKu3VHr438xgpDFlOc5QlrovdQTq9Qj+njLKNUU9Y94kjEV7Lo
BpS/kOyKA5p++L9nmI/HPN7kHXFr056HIer2YzQOrm9rdaEFEH/HSxazQUffqJ1hU4Lqr1Hq7yfH
z42qv+kFW9yfS7t6Lpqmw6cdsfqAzhHiZnZM5Rm16qwAVFNHAEL1ZtCelNhyr91aev9k1P4W5v5/
nsIIgf+/h9O/4Oj/8V8/2+QbVYkfL9p9fwn08df+qbfn/kE9Cf4wXSISkxclkb+A85r9B2WQfwHg
/xs1r+t/IENL0ZLOGsXwl5Dvv1Hz9h949JA00pCAz7H8uL/1T+7+imLfE9sDzXQa31PmWqD7YB9p
piCR8Ao/iJgZVPwBlaKENiVhkTo2vgWhzal90+kF8nmmPfuDUnbOVcwezID4NJMT+2FkdfWNoUnb
vLIL0RSbtua+D0BNzoQCRh7LG9NMhXs/NlA8PN+SfRQ+ZKaJinyZqvhzG2pNOiELO91nlhmBCR5r
rQdEXorY2ySoyw8fqELpnLFzWRpd4Cg6LrhR38zdFzpwDideXuiRRks+VKL7UnRy2lgexLc/1S7r
ay9YtJsjai8TcYMvm3CebulDTDXsQeR3hu3YFln/cXRq20FzjQMimFzuolvsA3JohtSQ0w+qrljZ
g56Aof3aKZ1zb0XY391bAhjZhY3P1rQxpsopN7o2FcOuGOqmOuAiP7iPwCQqq0OwzYV956HJnH9F
ZBOZrd6FAwWPtA8rasN2MnjXAy4E+sYYpOPM11gjWanc9JTiVMufcjlGN5rbCK4zXq+an63eU+TF
YlZW/zDc2Gtyvx+qLvmSx1XWbDxZgEDi1tA8dKituez0QxYjZ3ZfazGZYmw5SXeT2Iqr+IZdj8qx
qI3U/emKrhcHDdOLDjCwo1WRD1gFL6RFRM1Q9E1O9yaPNjnGEYhAxC2U1GnT2xI3yTTik/yc1Hxx
OyilpuzCSqv4bA1ZAMDLXqu96LYcTcQB0OFNbcg//RAq3D7YIFUJE5HkoVj+fJt3t5gVVcbN4JWe
fFKA7iRGME2JmMIjmA+t+9MkWQyfpA5U8VPTj1V15+AAPOZes5dd8ggkybzMRiNDgwztxmj0RorN
zpM52/V3rSIU5MIdntAyq0EgI9G1LNx7DuUqQKk82gDiRFmgwPm6RRg1mpiIacrvUsxdjM9GZIbi
udGzfLy09JYjnJ7nqG4wsiXUcAXwI3fjiKG0JupkXvGYT1WZ+qmZVrt0kPI+VPp6x0dVBl+J1Un1
8TFmGRtenPudlfE4EyEMairERM8NEjbp0bMw3ya898ZEvckmVOzuRjxCojCIXFtp0ZRKEjvz4ZPP
4iqBy6/uE0Wf5FeqyGEfbq0ps/QbItRK3uY6qnSfndAVz1k+owhoIhoYVP0M0wpj+2HHDguf+aP6
Pq2FUfu9qWO61ET8uvbyuLUvEK6ovAA9x6F/UGqZASvj6tJzLtQqY+NS2DeVp2SYu+HrXHje+N01
O889qnaBeIVS52Ny3cx1pf8ELJ1VO00RSXhho2SdbmN1hukhJ8TR+9u2q6v+IJWueAAZRDO7n5sQ
OOMSYgYSU/PAxIhM3aqDY6Kt7AwFXfhZqZ6VIW7iTZoZ6ArHgqPjBgicvKD0kEC595hUf3QVUk0v
y9yDU0q87ACvKluzQoov8Jy+8raRW1mB7om8CVrkhK+yWU0rgo8uMy5D2RfygLQXlphRWJVc1tyj
+pZyaPE0FEiN+jOkw0vFaIe7iqZeTpqZ2gKhPagJ3NBW+ST0Qv4IK9O+1GykmQeRjN9xhR9wtBzt
hyJ2n2RozQ8hnG7jmPDSmp/FobIb9S7bF5kC5VuVwyKpx/nJgyguDAe1OjpNou1lNYzbxE54skLp
uueJ3IyctVCSbwhJKZ9LvGhve37mJrNx1stnY36wykX2AAO2fQP652oxvXmM0mK878rM0C9Cp/tJ
waJHvz4pzV2j/D/izmNJciTLsj/UKAEnWwBG3c1ZOI0NJDwImAJQqIJ//RzLSpHOjJ6plF7NrlKk
Mt3dDOTpffeeu8mP67DwUgVzCDFnsOxfk20JGSuP46qxhkGsNvzfuDQH6zl3NiY6r53yXyar1vdA
2L5IltGl+hhBa6eGphLn0ad3OCtD79UFercdNrYhlI4KMiJ2Z9PwPTXQmPFX9PdFZATsowF17ixT
ZYL6UWf5OarpZVA+cY9gntp32I/9M08AW3F+NjK1axqjPo20TfwIxRTdldrN09Br89Rp7fUilM6+
zgVnjFvRDfNuGoXivGNzWONoFzzyMVNIx/T7VcuRfYvVgaqbQv6ouM1NVyEugAlIFghjAM0tSx6l
7au3mZd9nsrF9vtDQK3rkzBCn6diULy3ZjBd8ilEHsgs95lyPfWhzHncI8z7e2Ak5ZN0Hb3rxWIe
p8A4r2GB2O/IZ5OOzrvZpY73ftVGfVScrxNHNgAeZ+WtNwP7Qv55OJZ0qc2xmameSEhrnp3Z9F6U
VX66vWzP1pLf1gX+3ljM3vBqSQkenozrJXDH+xoXx7Pcti1drUklo9oKgpkd0L0yux06iLbeOKjH
UYzdTbRdRwGH0PsH9a/BGbqQ8TTrFdm57bp7M6sx0dZG/hGVkzr0TTDt4OsavwR2jiWJ+moUsTQ6
93Exux59k/Id9Bc+hUQvU743zKq85YT/Ky+r+4hVctv32Udm2Q8Bfbpf3L43dlWp3LfeoBcKA9Bd
IIaLsqhaqApJCsXoGvNXVk9oGKq4cZU2aU1xi1fDMLGQ5LQFtY17inK0HRjcZ+qQqds1Jx4syNxd
0i/KBuG5zdnzEnXenjffD9vJyinxA4C8zO2HiEKfGzm3+7ZVVZ/ScAprV9IwiOwlTThD5XDfane5
YcjB9pb30S01xuAZm9x7ZQwy/K99p6b8x+KvFqWLou2fagFEKJai39KoNEhUgdoa3oQAGZgqv4z6
1As73aSTAducFV+uoiEOPaa1Y5MzlTxZmzkHHyKyps8ibHyZ6rVYkRTHNgVUSA2TtH7JfCzXPU+5
5mfNO/8uHP23q6zz0aiC53PXb2B+zCYZM/g7Nxj3S8ygkZXSyUcRFdwmHjBAlOKW0/NFLEadeH4p
90FEA/WCnHbbyDV859YwOMhRJXkgnjSCtyhEvu+YNV8XMZXGScjrY3u0cri2I06BYR+odf0OE3Ns
4mgqu+HeBZl/yJXsv3tLa+8wuq/JZs3iK2HJRiSD6U80VE4RX7JhR/tKI4VVqyt3mZT3NvYt8JRh
kCUITAgMYGfXWFluc5sNJb9PXg1JN2+3Xjb3ObbWtr1dM8LiUbu2h44GVJn4aGN7w5qnXVYbhh0z
OouesjAeqLHPEW2/bPa40xP4MCcLVSLLhbQJAe/5R1TV7Ze2LtuPELL6+2pM7vuSFcPTEnlomHlA
cmQy1/AtVHo4TlPd7pex+7E1gXnsK4WxtjLDC7vT5tL5M/yakOaoZradw1i75pHCcz+mjQNpo3Oa
ezVBjmdvPKY61+XTNFMOpQvDgl7UNC+sobcz0q31VgTyRUDwZ0YOzUNXbdNP24MetYjgZ8fVcJgi
oRPyPwZ2BuohAFg8MSdo3qYlqKK+j7zE1334YLfwZKotyC8KNA+T3UIx3MZOre70z1J4FQSPcrj6
Id3+SfFtOmetEZ00XI8312mMtGtNwcpGFJ8zo+SxWEPuOA1v+EXTUXnA3dbedfPofp1pGgKh3LhL
zFFkEbGxGMFhWCTzadCuxb07q/EqstZohRQJg3Ieag/skEmdXTAu05x4lf2rRcY6iY0BA+aoGezm
oLFVQmmMBeW2hipuE9gZEbxnHxQXZbGAZ1uGBsN2TxCMVbVrmxAlEwN9ZpzhKFUSCQ9Mrx4y+6Wp
ijri4pQwR8Mc68OS2e67YSvvl+ev4tPux/lSRgPj4uaqr6sNqQApICNVW5l+FcOuk9/YQDVnq9Vl
DCViJPG7ueYuh52Q9sR8psdGBMXVi7HlzHT6QdizewfRQR0ss452jWiGJxxX3t1gsp/GDAhZJhcd
NXRuVs70u10rvGmfLM++vUEnFKbiSiRZQbMbdV9jfaGVA/wKYcGEdAmsMmXAZgsBrXupawuRZqwi
bllfBOal49oWabvaij9phXgRm73DUZArdr6LAJ09L3SN0CC/Fpm8WbwqOOL0cJ56w1yPfVe71XlS
ZZBd8Sj6ZZaYlAkxLFayahedFAkfHLYuamt5G/V6geXUZbFl1KJg0jaL41q0zo4Zxntwssk4gMXz
YYPPphOLuhsfQp7DJ3etq9ul2fLPQDehPuUmbvVd3QHfmF2P/Ue9+jy06rKzkzKq0Le7Sqjtxus8
MkqOLqd9FIz1hwHH8iYTvnrO2f7tg47BkYSVZ/5yw6EBOJxhk+Ep95aPXvk5VVa564ZqeqeJoL0f
2Vjiq1Pgsh2fRkdI/Mb9yGLgPuQR7yaZ3UVvYJeuI+wMFWrlgHBvdEMGkplNQUU1X8j04Jh3pVMH
d1Hnzt8sZsrd2vvu96m7JsywNptZLCAY3mNKmk4K884tzsP2mT6yFo5xzjwtXYg1iJaDfJIyMvd9
K8TNag7mV7/G8t5WmX8yQdlKAMZb9sOFqoFbDKp+6Kj50dyEi7AbReuQLpDMuTc9BLjBBJmyjby0
ij56qacOScCY5qM7BOObW4dqzxUhv3rmaJ5WN6u/0wJVUVgWhmfErvkgDfj5s9l6594PtzX1TADL
lpWd1DCtX9bMqH76QyWSFST9TQ+/Ox7NIfsOSV3jBNXFnc9a4sniwcjLpxyxanJkeizsSHCRLfpb
F8noEYtGtreXSO/Y1J+wko23wm9y8OdebcUhHwF1IqL/ErpN9nUY+uZiS8Wpe4YzXsD1vR7e6vXO
40o2bI9IS5vxECnZJZH780DjZ3DwfZjWt5WTW7ve6b7ojcklXiyWw5FTlf6eZ/gKaLlay8MssvIM
CoQeLjqHFGOtEq/upmcnyTde0gFb55TlIzWgumisxyi39VvbB5pS5m6dmeLHvHYTEN8b/8bsR480
PcKtqTifBTGYTU7YSChM1si08YLH6zgwOrXxcOWYpIFapm+96tz3cdHzi6S+xUtIrHj2Loc78Gq1
GwJni03iBFVeRjfr1pfV59YFWI+rnkF/jpraObluTfSQ1FijD8zLPwTCZpqZen6YWhfqwdSHv0z6
ej90KUx9s2zhWN13uPWvOsBy7TcU7PwCqtUGiOjrc2MMrFoXmxxg3c/5G7VW8lwz1z6gfmSHvlx8
VvB2bnon3Et1kJgqX4/zojyKJBuvhIgFJ6lJ7XwFX1+huZ4Nz+3aeIbzc9uOrVmRuIE0f8Ai6Owj
UOpp2fXeDz83+0NG/fXMmoKRPAmYqJI5yKDHGML86V+Rz6KD279EQYMjxprqes8ZdZt3qmGQP+ER
nrgtQnu9Rd0ZZAwev3nueGVSOk3oJ49XTCnxZMr+ZVEu+8J2gCdfRmwHg6Zsvo+D5Z11MQ3xGPhf
UOCnVI2z8d3UDVDJ1UEP2JzlCyZ8F1YPiyVEqiBZGtu8M6qyerTE1h7s2QEtpNrgMhru8iUY2vqO
v5TTGG2PHz6Pe8Dt+apYoDWUnruWU9+toVHsGrXJHe9WYBO4WfLd5q3rhVVYF8QRWmOWdFUJqL9T
1ZPfwUosdSsiujNc20w4d4kH3yhrnVDI6pkXVuTIg7XVsB7azMVh70j1qvmkRDQhvvXDKm6QPPKQ
wja7oMZwGdkvMUQYzhcldZc/GJkcObxxZc1NGdt14fo/3WYb288xbypvD0WmH0Q6hIr9gPL7rXst
oXuHx7EmpkBrQEY37DshwlCZXIV+ZhxsTCNjBNG0LehBroLae9CcyN1TRvfCkFTTzGlmiOYou2GB
urJfMEt+ajF4wa23yPDXXA1V9HUJdeaJ2Bx4OO06jfmFYtQmeOD44FYvCPnkITHil/rkdmEV7tlB
Z+El43CbPXqZk3V7wdFhPm0zD8o9tBJ+apk33o+WA3OfbiH78w7AzkZ6uW2qKbECjrcLDVZuHqWr
R8hgl0GR3uLp6uF4LOjtFcfKmoxxx88e9n6wYW7Kx2m4cediKPdzw6vmqZ/Z/uzL2m6yg8nd5F0m
kqzw1esaVwHxRwibiERNcCM6KPQHZ9mQJdleb1b2ZIQeP1wbphGmIX9ofkAuXKdTjudmeFiNoVnZ
QeInOFSE9Yx9XZhtcxw01aQP7Lei5rAxwzixv2q7O0Y4FbJbYV4RyoqzlPnik3HlsdtWLAg5SrlA
zEiHGg/RtvBzt2FDrf0vzTq9Nxfa4NZNu6zh6iA/ZQVcpKSOJnnvYSBht7v6tcHqxw1fZwJf0d6j
z+EWYav62pnhxG7LIooN7wu0Ia7L1BAieIpGsjOV5I5hACxQZoPgKeuWlcXgUiZlN+lktO27vNKP
dhe8ol3OKJ65fEJZBkOvQycV43UMXOUhYO8G2WvbsO7nmZWaXTg8CSre9lxn7+EGu9fycjspzHw6
hpujPlqqO07Iw/5ro2mEijg4L7FrAN3NEFn2grIzqE7tjz5bXpawGXaTCt+5CIkmV2ya7IEq9Mmv
UfMjcAAMYiIG0hxhRahtPgm6nQser0mBUUJtDCFTJYO46g2dzOyu9oO7NVTZ5MWhWLRxDKZrwsJl
KmODFdf1fNBOQNIv7JtEeht/eGOuMdnpcYdYbj14us+Sya3dLW2WvGB6Vmt08vTUs6G1TWILXu1w
sHejXdha5TdNfmdP4wc3fw20EUAWdDDzsqmNSgoR3BiTzo+V0zU71yjWfW+LJx1630pfBG3c8Nh/
zMPMOkxmXp98EjCnYpX281D78tca+gVtytbM7k824kFQz5j3Pem9UHbYCsex/8CyOiSmtsWJ2d+s
YsmP+zqTCjkWXuukDffZTV7212RPdK151dzsfllPh0xa/mdRTbcsUcWrIFz2NknDTzmFBN+drAo+
zaZEy+TTfQ80swiOpfIL3TAsMBdrurMsse4UuyNonLLdEU9Dg5qmKAkNmBVcJe7elMWbD7eaBLLV
mzzY+rlKVjvKn4zRl0ftlz/duvVPZb/eQzyY2JcGLxZQhNSqDR7ffWmikE5THC3ZL5c2xZNVNOFn
54XUe6Oa93bzY5UOBtLIlem2eW+j71SxhTcqLWameGPos5spUPIhaJZvjPpG0gpKl6+6TdwRun0o
wzVM2Ul2QxoE4yNz2WfDjRzLjOUzGNsHwV4nZnCZ9+D12vetq1W7E6417GQp+y/1UAJ/K6tFPG3d
+miNG0XEy2juNmOWp2bMjdQVoMm6zLTSFT9C0jr1l6pojDjrI2KSmUG/SV1o+W2qzScKl59Iebys
dX30W4s1yNC9G4HqbqrGP5YWlg+6HY5F5cwfrbVsl3Jcz9kybTtiZlnsFtI9ZFY73EyL6i5NGy5n
MCYcQ5h3Tz0b0wsNOktM9YZ1iLY2B+w87PM+tH720cCIB1P7qg2D6/d7n7CUo76Xir1Wj/p1DnpS
8uHSHTtxpWgPkdibPTNY5UaHiW1bmk/Wkk5YQ7CA+O88V6ePUc5nV0zZqazVlFAfdK2b792AtUGl
j0PUnVcB0twrpEB2xEGBOmt5czLYk3NPRLF2MTAMXsPJym3PnOjaIsXPZOELyfzyxsky/87xuWzl
Vi7HyGnWdJvEmzQr3rMqs15MYTUsAdcmZe/UnqnYYnJpFIBSr31Ruf+eK67Muhxw6Tgtj/TAemvs
zaWBu7ye5Cq4c6VYkclKzaKZk+2bJazvHQm1tL7222jXbw7MB81uKlvv1m1H40eULUZs2V2ZyDno
kq3oXmTNV0p8fAwTIkI0IlH/c/anKkR76fM3+NPMgwsEgjJwWPHVVZ+Uhd98TCwWd8ogr5ZPTZjI
ii0cB8rKe3S0ng9Dea1gdwjzXcuD8x8cUJk/bGHFmMBEwcNQch3zaD/PiMJAUNtbAhf9q6WklQQ5
inaVLdyUYd8eA6vM8QYExrIzc8/ncT8ephJrdkgGwk3ZHK70vM/lLeX04xnV8J4g7AiIUejHlTar
G77D9qdL0yDCAwv92CyLF3cc9e0Myei56BhA4s3jbJDY7fz9Khr/MgYm7I7arhd7Nct05HyFlsJK
KW1EMVNJ6xAyXy1jdi9KcsWegMl8XdCWTxQ9dG5CobJWu2FZzMtEDcveZ5+YUlj2WdhGtKWjobJq
l0HKd9KxNkwJ28H1QTkFtnPGdzq8ZYirN9imNGG/Qj7iJ2+T2igDBnbEtcQs5yh2itL4hqTBSG3U
Bw5A1sV2BvGyZdW6x/7H5dqXP8LVy1NkqkerjR4Hg4bz69zoJ+5Wb2kFbzaFgoO2jfsjdiuq1mI1
4+lCdbZTkxqwsgJ92rChyHa69AmsbZz4JYZDiOiJLXFbKGrUdpUPZt5jucaM29j3E+tYJCFX7yE2
oRMtzkS22/dZPCv6F8m88fSpcD3tJW2e+8IU5pECyIV9B+xTk2UbQry53pTaMu55SvuHdeWVzNhq
0OviF2dUCSPt5fRPvuff1/cegwy016tr1sSgH/xmXu+bfDaclm6h2p6oemIGBu/Mvnf9X1Z3WER1
MAkQmjZdwgYwnf5uQ6VBlI6jrMFk57Ruf2780l5uVm+z/ikD85thnT8DvmBgEaOwrgkY/zfDehau
cyWbFk8Zy9Vg103BUMUsW7KPCVyeQW5D6o2qiKh4tnLf+yfDrXX9xP7i/73+fLgqzpVbdYXO/h7n
mntY+Z0flbuyNVysp4iybuyV+BjcglzMPjQASrxjp6imizkK68HcJJqDi80nZb9uFLd5JM3oYg2j
9v4d+PhfWWieOw6Ize8tlX/r8bn8v7os//b/Ovzsrn2R+vf/1PW3+d79d6Hmn7/dtV7n/1fhJSvZ
/2TDuft5pVmK3+mVf/xbf+Ir/wWVNSL2zyWFW/4P9t2f+Mp/kQQlvmcCa7Vg73vcYX/iKz3nX2TK
8dlwg2G4ca6Z1D99OJ75rwCEno1LnMQYZlT3f2PD+SNC89/XHF6eP+I79NpTtXG9065pg79wS6xw
08taqyjWsjeeV+3hRRsGk3I94vw6DWocxjFI7AG+RkGcwuXFvGOgQfhG+I/ZnI27oprtc+hn0cdW
Le1bj1kBfXswQrHf2qL2gVFH2bPrjOrE9YmOs9KK/pdP/U970V+7O/8eivjjz7iy9ghkX/vdMTD9
/c8wwQ/0TqhCTiCbs5egFkaqO13NmxXVEgBs/9QtLoEII6pP5mb+E+neuf6A3z7Ha3DOJgjC/Wv+
3jC/un1HtgY5DTRndYuAXl+G+WqKGMBwUrPpoEfSOZadZR1yphnrNS1y44vwc31q5bqDfhMkTkQ6
Bsf3/TbV/b0dLZjuVB8dZKjVCZOI5XLCx8xRtNJ4ITNhJCgC0UeF+ci90C1TYW4JIP15FOKc//1R
N9v07ycBt97/vSb1t3qDPz5rUrR4IAm/O9C+ry+Gv1wybR7gd6h7TO1lLZ9qXUV3bC+8a5O3jPx9
0W3L3RxGFW+GJYQVP8plaJLazWhSDKPiDTOS+BaozKeMaHE4scd1jq2XB+voGemMTeGfaMw8vv/H
14MoRywOYIPNfej99g6ZHZdMM76heBh7wdFn+TnUctsZ/IG7yK6nmwZIznmIli/MwRtImxktMB88
/CNTcz85zEhsh7omtZaCKUJR+3dX1tF449bW/LLRvfg913Iddt2G7z1ZaYl7cbdrn3QVzee1dMa9
Q8vaQ7jiwsla98DX2O+NZgCVKLVzWMq6/6yXQV0gLaq32nbWX50TGU+91YhzUEbjPsukfScNbSQu
9ha8sxQYWoqOSnjvwX24tuGuG+f2S+BN0Q/C2y8U8W2v3di3b13Rtq9GIHx2mw7ld7nob4gMRgQl
+vVBF61Yk5ImYB3XzXJmJezfyVXqS7e17T2I2CJR2eS8OXSC3XoWtT+k/5+Qb/Qda8u5Trugkfta
ifmL4xhVnRZGduoXr2E44j8G82mdL0Fg3BIVww6lKUpcKn0/iWiPUrolkQtRdjQ/bNmzYKnCcEir
xcD21Br2sKO4w3y0ypVj2tJO/mEByMbJPqwuOSyJ1J84ZGZRx72N4LzGqMg1pYTyLVyNaD/50/CA
TI3P34QsUffWXi3NP0XO/qgj+uvdfw3JBJzQKCq+0pZ+p3JIPy+XDmNuosOJw76PDTvxyGT3B+Y+
BSnWpkpyoO0bZXS9h+avLqsfvA2GTaeqqifSyEtv+BYT5oQB2clbgVW3PE7Xu9++VgeuBJf+IRP7
G7OKzCGPq2uMDCcoxcdEj3+7kcPJCYIOyHwjDSoVJWFfrIELD/UVvAVXEDrw9NNi+j4A8nc4VKw6
jThWffznh/ffw7n//j0YuoCF0K0DRea3nNHiGF2xBTaFN8vUP0cl3y+pvZLaFJB3tur9ZxY2w+4/
/9D/8RijpQ262nV6JbiC5/W3wDMKX24bCNpxs9rFRN/R3L+7gcq/jyQXR+a+vJ0PSI7tC8a86EAA
vGGaX8aRcbBnQzQUkfvRj7SlU5Tjx5IA5I3fUxBqNsUW/+dfloT7bw8w6rKZCCKyaeyIoWH99gBT
cxC2HBV9ujamNvHG4J5f/hOpCX29toPsEBUkSNQ1ACFLrzsMk38DByjv2KMTm9Ua5cJo7W/SdbsH
rxTqrrZX7EvKLg+GJ6yUQl/12TqEvQzak6dpUFTltG/O2qPhWL2VlK0GTeHbzcnvGxNZ0X1RRs7q
Z6P07jCp0UmLaIi+qAwHbTfnVqytuW3R+oLxLjT5B2w9PoYFbbiHKBe3S4EoZbgN1vM1JI7QT+Ob
th2MDW4RPXhoJbEaWZNhcPPD/WZuxdcyCtZzRxLzUHVXPkyUw5vNa7VhRMQSQzLA/6LXzjwafZEd
6kazRy99tYvMljdzX7gfXjFz/NoE//Gtsvx3KO8b8ggYOlTymp0McXSDRgB9pr9NPXherzkLEvFw
c4CmPM7qO1PawIQyd9rODc0+W1xJm8rjzljSYOmdS+HZjx39ygdpO/Ldz3qCeliW7zw9lg9GhZMt
Z1u3qxj+Tkslst3STYJSZrtmsdAUZ+2z6FMUkR7gQOf3DYogz2wzl02czR1GCRlAXeMA4X7qHgDj
kPvIADTHODuvcqZuj7hcHlrpzLECM5asrqGJiIbrLiyJV6WYg+Q3K+9kOjhDEpokdJu8vLYlgx0J
y2y5rYbwFPrlsG8y7902M+fGIcrg55UR2ypiBz6VlxDiZNyjtMTm3Oo78l/dLQvDAT/1Fn02vG0O
rd+H1NhiZBPpkksKjyfKijeiWxcUqpdtFdlFdwMF29MWJdhNxCWYaIbILOkddGA+mNr4WuhyeVrV
1gEe19mMPjrZadELf6ezCnaIwidqbbiKquw9r53ucZ798J4oTR9jF9hesn61Xhmj7RPuGufmqtI6
RDsO1loMSRHWLPnovUpyIeUTKNf6hpznikzjv7VoE9ht3PlB+XJ9mCKjPBtt6GIbZ5wlhXvIBEYO
OQ5hkE7hmPO7jY0VF/jxuMIinVbkFdNcL8NXvsP5i/CGrxkayzkaFvthmkrv1mt0d+Y1F7z3+NDj
yva7PWf/jGJqg2TgKH6uxopBqxuXIInQBhDKW2Gftz7S+6ZYssSvUPxVX/zs3OGq5TVBucduy4Jm
sp4zGC9JmW/9ZTSZTvfK7ozHgRvmcba2+rPt8gtVwstOuar7zixGPxYNiVxBoPjODmWyT27hqQQh
Y3xte6qyZe6eG1ubPRZSYiC2x4W8lV3lxbYshrQZvfUo+ALuqHRwv11TBm+GP9DBy7PnhUoReS/Z
uLwzqha7zanWW+3khB11bZAd81Fh42EWcwtovizmvdcH7P+GysI9WUdF9m4MeBLrqip/qgADTArH
rb2UZHziEg/CSeS2feAa6z+Npf+OJztMQmWHiRGgBIki8g9Wna83QZ4PN6Uot3uNGeYm8DBBh8H2
5pT+r447fl/5+sCrkVJikxZFq6oebDE2+J+XKM2E5R9G4rvfptI/4li2E1Mu6sg0UwevQVT0ZXx1
jjOgbeX8GuBwcVIMVgLfkbD6Pcmf4R7Pef59xRSyc9wIo4KeMQpt7bQdxpzGKOXRDhzJAdxgteK2
ZBS4KwroHXxQs3E391PL3rU1eCxIXZIB6g3ma7TlbMOoRsoJxdQiyRnTHfe5Uil107NmvBilV8sk
FMCQh2kRP0pfss5XW/MWtjmNJMp3P0c62L9gWebBv/5RIxl+iyZ3vlR+r47c0NZdjX0Bp1LENzPB
AfFTHcrWP9M/CQW8DkbA6y1+hrh0F4Ka9I7XeWz7bvex9ivvCMKP6mzxHKsS8oQGd8D13pdS6tgW
SMBmZjb3pWBLtJOelUW7KXPsdVfitlteSsBVe8kuj822N+LaHBzT+gHSoLPup0qXyIPXn1TNlX/J
wQ+4cXa9DdYwzM9Nv5JnGHHNSla762w/qtL3ux8jBYVJx298N3WZAyrddQgE5r653TKor+nIvbbT
GpsUiTRewFU1lQfZjsvD3K5kkHu/Kw/Vsll3QSjDdFOmc6o8Hr6orE0Dk9VaHsifEilbM1V4Oylz
JfdaLa6zn+mknVNTMKPcdOUouF6Hhk/XrLFklG15WJowvOU9Hr3yw0X/REa6qj6zheXsg+v3V+gv
w0jNFGxJsScZa+qEUIqksLxohh+TNGcmGW3dSaypxz9+1ToiSifVUB5We7aepdmoI+42664ZuYwt
lVt3JIBwrVi8jDm8sYZZB15V1ASFt1bTaj/urn99ucwYvNx6fVLRig8npPT7pcPMxgaQ7Ciidjct
D/BFGTCGwJ+eFqOx7oqtMwDl5Zb7rcJylbOLWjH1uSTerX3FgVLHM61EBw11p4zNVqijXmi28DyN
oOo4NKllEb/HVJdbHJhKfmA4HHDId6F8smXEhoOQyBAm0VRxwXaFexrLkT9EtxvfBoaCYEhtg8of
/rds4AFVnZHA3Vke8F5Hu1EYc75b2T4dlaYevmNObBNhRU3BizMCcruYxIgDz4hesUrw0S0EI2Op
bP2DdHP0uhJj7uGtQ09goli8byKzzDcrmohKd9ayyD2y9/RQIYn82kKjgo3fsX+08yDuZMQFSqgl
tJuzxDCF4bnwogdiKMauJaGfzoEL8bn2B7HHjFtg8/xDEm4fIRK73wDe2hfvWqNutNZOb7p9jPql
OBNUnO+KsZisVFPEkAh21s+OqNWycyvve1dg5YoJ/OVnR4j1GClR3wdOJbFV2+5li0wMhITDEzE4
6jwLrGRzFF1PajqKUpdJYo+jNfi0dE9I2ZFzd+y1kDfWsNpUxZfih8ZTx+uDNZkZVbfOGjKpyLE5
Etppf7X4rC9NNpjPsihQwIvNdzbIxhjE920vxw/aza6jisTuTn6YNwgp1GuUoLfYJqNAH1TvHFFV
KHWwA4lXpu02caXWZStvUKe8IVw4J0QqrFMlKEPloWmRyQRUzYpD+lZ2ZGEY3NSUuv90w0qz8LMt
/JUmu7dqsp4qV+Ez15z8j5275Re35s5OxLS+4qd8Y8b8EhT5oypswGK9VDf0KFoHMQ5P7EGm2HNY
MYyF+sxhi9KO0nm0qQb5vVwYpFavMR6NeWVKD0t1WDfjsSAnTJEZZ0nD99addrKRn8WLHqfUcp8P
03jTdVV3r5ttOaIihF+dorUfGlZxiTnXzj3E7XbnAv/fWR4FVPOq8osWdXbns516bKkZfpkM5012
pnt0dNjdOe34zZiy7lV5sgQ0XsiIhWhZpmIdyiOepNe86/0P4qURy7Jc/VClW7KtDTXXwcD+fvPn
kMEwdA+2QbQoLDGCVcPwCLnX1DF3JhIhwvuhG22Xb9/5wZ7tJSLtsA0FdYlC7f6r/D/snUdz3Fq6
Zf9Kx5tDAXNwAAx6AiAdnUiRlJsgJEqC9x6/vheoe7uYKT5ma9gRrwZVA5V0Eu6Y79t77RLTSUJc
JXpa+4bDS7gpR5Ft2Ik+Fmw7AV69V9NhcouJE5uhNd9b2X2we/NJT7VPxcCcjnP9QxP096mSPIAA
Q44Rf9Mj9fH5JPY/dfCHufr5v//rqeyLrpk//ESGVxz5SlcayRt21J/Fz/Bb9sff+F0DVzTtHZ0i
is2o+QTnWMnx9XcRHDLAu5V0vjY/HEPCeaHU/U8VHJsqWH1KKkS1cYRGavx/q+Ca/g4oCVVwTowa
NT3gMH9hRj0uQMAmgq4J0VPqYNcpiK/V9pcVzZLwzmnOgzsZK9pn2RjZY28bWcNWgLOVJzp7+l4y
Z54BrBwzpn6PKmGmwmPEzyJPyy8oYOe4ptWIH0eyU8vj+xpxxhlcz6uDkHkr0SfZGvkQx5dWY1Sy
WQ7v0lCIz7PVEFIV1giJXjzsV8rva/XhP/Wv35dCYVjlhMAwqnVSSept1qpe2Hd5H1HItfVQ3AkS
4DahM6p7tbDOwIaPq7n/DKepvFLQHKn2nzQt0kQbraW37jQs9pfUkO8pQ5hXbW+PZ67rtbtn/Weg
56r/i1K3BIze4165G7MGRQq9B1dtMJe8ffNee/s4rJNkRjEKbcvJI6IDMICpkHd5YDtACSy8XBOJ
vBeclpTt7CRZ5gkZRv7bo57Uv/65iZZOuVKYErf3ybBZssRzlNl3bW40VH/Ymrp1J4QfROyxyVRJ
7/vGCTaFlVmfYIVJ6tZ1eIlCo9grydjTVccP4JrZIi6R6NvoEzIt8LOCBuqZp/DqDUIFC+hiJR+r
J2/XDB9CdRR5FyIN3Bppirgjy6XpZVYb/9KNxbmNyFA9Q5965dHbtOZ4v4AxOSQ/HH848xK1UTnp
dwhvqks8VJEf2+p4pgT7yndjY9FfiYRMjHD7jgdplGaI5l69AyBGDCXHs+dH8JQ0cfNo4KE7g7lC
lv/HhwpNi8GYiSl+PvcVX850VRQmDRLVqwk+p7lpTHP87ICULi8aO7dLLtFJ89W3YvV4HEGLbVBe
D6iYakPr97Oq1r/w7AfsxPNiGN3WEpXtjoWTWAiYWyv3oYkEV8hfbccfywkzfrw48gMmgmx2dccI
bpekQCUBamLqXMeJq0dL5tVjI3JAHsNUN7+iARu4a4Y2EncTAgu+pGVCEs/Wwvg0YW2nDQA16aGr
VOHZudAOZFQZ3SZUYQkh94hb3Ze6hELZ1YXm8gFPV8AqjLtqsgOdYKo4/WZqSbz6dakAeiUozB3N
Q+MxwKFku3QNjA+NURvTFv8L3ZJGa/K7ROGLxJRfGWzaRvx7boss4SvCsznBm1CoJLLUVd54dVvZ
nCHnmP8LEvHupyC+gNO51ilPYa9Pv0gFE5CGOwuI1GiaAxUKJbrnPjoHHQOgc0D7Dv2HLy6knIyt
41BSqXpQDU7E27DoggOOzVHxqKMUJYbtqA5xgpVjtCtKbSh9XAjpLztESOWGiqaHm7julvJKR0GD
EIoZDfBpZCICDNtG+YnuntMjMEdz78g0sS6CXoz2FmaB/rVAoDW5FD2W0he1YkjKidGq6kQnfm/E
Zn0b5mF9U+aM4CWplT0UiXRat8TZ/MgaE+7414krANU+frHhi17Z1B5gbxlpc7sMrXlZq074LULA
jj89iQptJ5sp/Vyg5U5QBpsDu24x4Si32yHd6EPVZJwOqhHBMGW8ys8th+ZT5MDPTyIV/1slpaJg
S1ttxaYMi2+xNlSjayiUiFxtGavv2JvYk0M8Km80Un5whqTTlLu9E3FgXxKr4PEuafhkDlMMZamo
cByFRTM/AadgystbC3XItBrY4Znk/hIlGIMtYQeLV9ajUfsNx4qbMu317LoeCfNxc3MsR99O7fG+
i9PuCieG8Yt8ejnfpqY2Xuo4827KxMBdXfT6LPy0yAHpZJygRzcHaQbSZQEutSsyM8D/OQbQDRJz
yVLXEehE0cw2SLyGnGMU4T+9urYMaTzWFPxIDh9GPfBRVg29O4eTjXxFjaxfo12oVG8HW26VVuW7
aWuT2p+QmGD8rFYxwtOxnp7iSROPoAbaryMKqXsLg1rqDYmcJfSW3vg21nP2KAgAuQOZF393KFcM
fiyctvFx8KeHkpDq/MDZebqpJz69Hcbt8tDn1Mo9rrX6HusjDwgLRP5dVQMAYTLGV4LwBl9JsVgX
g57XKHa10vnqZEZguvNAMdaDcpQ3vlj6+UtAyB0iX+4tlcIQP71vKap6naVq8zUWy4hgc8qTnzOP
gT68VgwPmp6UT4iygy92YdeVW2Lg+Fq1mvg4GQL5fuokxXuA+YPqgmxSkDKUZRp7OqVQygg88Vtb
MXX8vAWZCoESRdd6q0dYfpXAlLi+l0gixl6aEaV7bYT0jY01OiO0zEdO/sODSvjt4E5q/3FqEyVE
DAhMGklntXAFE1UqLDdi/KghSr8DU5Cl+EzaLnYXDbbQDp4BXItiHKJrwA/IfyzE8DMSvEFkHoEH
oe2hdNYSLAmx9gsbogkdgWl58uemRbyuE3XbuZGuj7ddFWZ3YznP2CdMRbtC22BC7Bgoqm16UwcR
xZEPfEqbFSmJoeOQ3aW89zb+nSorMMwLLAtjruD46cLlUQuBbl0MyZgeBoAG9vXETF59zfumJHNZ
6DHsAELBNWaguixgr2IdMvP4ygZ7R/GP6bjo3Go0sQe4vdWMxr2ZNzhYS7XVb7qGvTiTswERS0Ez
p18oDrbf61iMrbo1lT75blbUfzjnF9Sk149icpG9VLwPzlKva13YMGvq4+zb4xJnm0Gx9EuNfLhf
Rdk7YoPFH7u/AY/IE3FdAkkQuFDHgZyXvRkP6qVSJPrkqkYovzRmNl+JCv2+S7IeDbkeDeuPIVVa
hNiBY24R1SyIARI1/tpjbLmlkDX8hG+k/WQ3LhY62TFPvmqiaDz0QRglvlK22bRRalvcwS2Nio1R
6pQFP9pxqz7Uc51kfjW3Ybyv8bV2+GFiQhMqo6R6rkTNTBRElc84UKbMDLcwwY0f5pQQY4xWJ532
kqDqNX0zWUOgx0Cd9kZWpcpG2o11k7UTwVadnSXaZjZwtHmqg4l9M1RpZnhDLupPSdJZk49kOP8U
qPaMmNyCWXZJ331mCLLgUrcQ64tFUdJ0wKhAtXGFEQXSL6dBxwFWyG/TqpfcBPpIco1I6Y57Toif
zW1kRwkWuwQIm0nkMyt812KBNWRaKRs1gcq4QYYqeRPVCeuJTTLOkzEJerBjphZgshs+Ha1hHaL6
4NBRm/UgAobipI3hWU5cdB6FrijA2GTMIy3BETtpOiwy93BaDACTOWR0LmHoY+2NMS/9xkqDHlmn
YaZixT+EtZdASyHKrgna+lrVJ3TXtDRtdPhtyUIlM3tO9jF0VOVKxeAaXUysBM4GkXpCqG5bGp8s
NmYH+Ao5yXuKbD6jGc0Bw6gzHBUztWywEmHcBl4BJsJ5yNH7FNX7RauxVOQInu+WXLO+6vU4wEdq
xfiecsi4eCzMWcsaZORUrVFK1rkLbosrWwwOEPRgZ+U9oAuN3MHWACAm0KGUrjEOObczGMClhTi9
0OeYbPe8Gitu7TaWKBa3NUY0GHRgtNFvjED7NfVG35MT3GacUNC67XTMkBSCZ1yHWw7w1HyVcqqU
/agl+b1UjN7eN/MIpRZzpcVfaqG6DBcNwrfoMZiDFB0tzcJ81zhauHj03Zdim3UNUZY2H4bwK7Vj
UWub2I6fBqQzJZqAMdCrzag5rboDUFmLklRx0h0A78IcTbe9ppLBTPDIVQlw8WKgLTscpkU0+Fgc
OAfeGOpY10QSVj9bbjSeMzNCTU5dBCh3rEwV4mZBQxyt+6xd9ZVM8NWzUek9tsC95nV5FZI+jHUf
t3+3yPdYnTBmAIDLHsHeJY4bkRrMtKxrItphC4esaUfKw4QMo7nMJZ31Q5U46eAvWZx87uPByg7P
R7u/qlH9vwkx/7+Doq2a2TeqUPT9mm//6+pnWfw8LkXx1/4tRanvIJzhC13jcxCx6Rz8/i1FGe+M
VYyJVpMDGUdGjmv/lKJIDOc/yI+RKCEhJzT8Xz2mfEeKODFAqFd4zTCq/FWe+GllAyYaZRTO41TJ
1t+3HhhfFByauVtRgvahh5fxbc4FYI+067vvvEvl77fkv9XxnR5wGYrKE2dqxC9r4Mv6U14M1Wpa
UpM0eMCrivHKdnDLm925MMPXB7FgK0vuEPbI40H0Suf0EU+HSoO4ZerxuFES9hUvHvIr1adXbhrK
IZMSmuDrppZ3PAjTkr3U+Xjgirsf0kQgT7dtvJtEHZzJoju9HBMRrylAmtP1QfTunCjEUfCNERoM
+nu2iSAhpLfpVeAl/Lcv6PVhECzq4PFUAmOOL6iTo1NZYXWIg854oHcADFotujMFjvUfeVmz434J
lKq81SbFV+20ZpeAy5nmEatlPs67fuzwHRgU1TM/5VcdZqOqz1Qf/rwqkH861TrKHRg8Tqt2eotd
qgceLGWQe13BPlehubh5+9a9dlV82jTnCdBkv3oiBKbLM7LCGvshFsQim6hUVTJS6C9iTsGOce5J
vT2cFCcvRIZNmUAdba/kbPrURDe9rsq799HSiy3zSH339tWtk9PpQ8MPr0t0e8xCv2ViLz7aRbbg
hKdiTwB08bXEk/e96pcQDlm64jVSvKQBGk47vZ0kPRS/VWdldCNtdL6pIamC/izMAadqkVlfwHjO
OO9CpKfeBBHjNiZdhYxH2M9f2rzOW2QJEZ7RMlWHbxBETeWumXSdsdu21s48ttNPmOo7Mx7KbQRk
QOFOWe/sKwM23T3IldbccaxvrnPQ9/sZvtFfltzWkRDRMZfbTErsuY6/LaRkjZrN7b4IO3WjGKHl
9c08/GRzYXpDt1TTX05Oz+NBHyGujvaVcfrWZ8iPWjr++yK2Wh+T9Rp7PI173Mbpw9svx5/vBleG
QhBdNgYS89S+gqQ2kWFf7yW4LNrdpUIxFtvbXw+yTuOsgCwbLAosrC9XjR6755wE5d6YLGUnyEN2
2Uxr27cHeeVtMDXuF/JUA07o6dSkG/RheivfDx3AoxSvu5uE4YhF2KzPtEdeHYkBTMSw+B9OLTe4
yG1DwRGZ2E18lVCk25ZlUW2yMTLOpBe98nSQbiJvJTUB/8ZpogjHen3SlHw/6wpI3jzFj2hF/Zk1
/bXLQauAQQTriK2dhtNRQK7V1kr3Y2HDmDCRMdHbZx0penH79iN69XLW4Ckq49S3Ti9nzENQiHO2
V5x43pWjEVNEBP/w9iCnhX++Ha4EBg3neT7308I/EhzEOF2yR1fxzayy+bqy+up6zHX5oQCJ8EOr
pupMa+nVITlXs4tYcQWn/TJM8CYlgmSfLqjekzAqtuqo5XvZzMWePLgKjoaSn0vvYb/1x7zOhtQg
/Rt4BdCr0yQYy+q7UDSEwEkttDeDHNWntowBWyJrpHwINQ65RTd3OkL5qvtiqE3y3aGeULizUWKg
ZDur3qDxGt/PY7rMbiDL5kJO6ynTtpPCs5mCVDfi94MjF22wxQ6BGT1KW2f2sP/EVK4rgpTv2kgX
N5xGm/42Gcoh3moUf9oPgBxttHm1qlp+tjQdp65AzzuKwekAtR84tgqmVij4CHhphIc0KXivI/P7
FZtO3V5AQQAPBKWqfACVRTzZgIgQ0EQ67tWlQ0lqTJHKsbqHgtXW3AzP0vLxwtAXq3aJ4MnDTZsD
zdVg6cRQWBEJlFoSfJHGHCTYuwf9UExp8KsWZit2U9rNn8k6Q+qDcRULiqyT8Cf1m8IP2h7pL2gW
K92GITIiPwb5eWWXyEOQj1Ds8cqCMBM/zKe63jtVnVJXrhun8cLIankg5NZpXljPTOJ1grPBTylf
0owS1px4CYRP3Sttc4ygYiziMwVwjs8UO/JfESjCG4oxVeYFRhfc1/UcUOuLg2qLKx+6sVJMGjrj
IcQ20srhixpqeFQ0oU8IODpBjgUcuB/KXDUYgfMWyTJ8+EBx1QQ/RzdD3PIIhKdIGgD7lvtw7svC
L50uKXBSmFHGibOYP/RC9l8onHffAz6w1i8FCepuvTTDQwIz+ENUBWNEZWUCI7SvJ2WOffCNa2hX
HZuI0SzgLvu5zdO7RZSlcb1EI3UkAEnlrrEnDs6LtOxdU9UPUimzYG/PrHlVTb9mW5sjbR60sP0u
CiZr8Gq+tQ+2poWNZ+DOuejsNP04g4b7moW5dm1PU4h0ypnSDfiJtCWzKzdnt+kLwKCyUwzIzrX1
OZ/tsgdRFHYx+NWO40xlNUpOyjZKel7Irv0+ByGQ8inSshgQqoy/9VFi/qCqCrISkO28eKIi6xiX
fsonnptgOF1tnLJfYdUyrbVZhsQ76fLoGwQQhERDZQbxI24c7jaOaHxfY9elMdKhJrk3xxxhtcKB
EpBXZ2Ag75lSWkrvZAJ6Nr4vKqBE8F6Hlk5VpM5nDkikgkx+H6AQ8x3RKDv2Q7AH+iFSPhoWJEU/
6C2ZeuVUr1apppsX/KBB9TUaHBLWY7Wfd0BpAHVGNLQz1wapp91BL8XZEdmygW1PM2kvp7IJ/HnO
7I9ZnU+VW0QQ3WDPwsvayCFFv4assiIRL0aOTiKVqDyTZkuHiz/LHyuLv+VCXqTiRI8Q5XAdRflT
Os3xPXpas93MIx/6TWVZeebT2hO/shksG0DLouK/c1gc9I3NuvQdnkWINtEG3jMYKVNJjJj4CRgs
kosZqhCl1a7Msi0WVx2CGnjf3LUkPCJflPr0BP+sm7ZVjMzWa2YdnXMThA0yoMjMxo/TUAkTuE4+
lBTtgWMkwVUwG9baBYl0OlmapkXXUm+7/6m9xN38TJZfQ+XeqL2U+bcs/nZcduFv/C67mNo72E0m
dRKTrY9KK//fqotQwco7HD+xucK/EatD9V/9j8YfsQhjbeKYaj+XKP6l0WvvOCmo0sHTZ7FgsjT9
jQDoeDdj0YHH9s3mzFhrLraQJ81+GCdji9tWd61obr7HI63SpMfHc+YscLzK/zOMgeuXbToM8FNN
gR7jYAgWobsyS7AN0eI9NGO3YkzDiu92tu5fPIFXCiM0BI72FcycFLosgWyCcDlTF6f5zEHaUe2n
wQyXk2ZEx/I3L6jdUVAbQHxzSEkKKtoa1bk7gpqhZt5CzbuIJYDuFOUTSIbIK3LZ3YHvyO0LoU3C
2QoxzNgfUuDvuu6B5UiXhsOTEijsauNk7KCwA+3qYl8RkPsDfwKpVhheGmbN6LhjpfQQeLtYS7C5
z5yVtQFzf29ZsWtVLM3jZTOk8/gEv3gY4FbyiowdKDUUFIM3qAYdBT+j9WAta+Eql8aXpsixr/gA
ZwQnuklVFXiXZps5sqY9a1kNXgUntnN8bUUW0rON0sIIPpvz2C0frVrLaBRMLUTDfUfGGB38pmvV
cKeKegXSdJDxISZCoS4xW8DSnyfVR/tOH8xTA05dgVuWVooVyDTpv4Dvw3oC2JP9nq82FNz1TQTO
FAejDpxvwizhxI7uIVmF0wP0pelp+6a1btNyJkmpueM0okYXeT8oRC2TkgEahpipJr/MTS37BMKt
luQzOyk8k2rRcPLkJszQr22o5u3BdPDm0BGALlH+mpOuedDyrtAPCute7NbwYUlLqY2IhjMNaAdO
dG7rD4Jj6kRlICx6rEkyTn7gl5GNJ1XFUnfccwUkiSagJ1ZB5URPY6rbxk+ktqKkZdotGh3dpDDy
yw6tiIJUG7mHoO8jBvt7iuQuZa6eu2gr9By/uZsW9MsV2ibl5FzRxLOIbKLnElxOYhryD9WiKCWI
kkKhQg8EuULKAa9Yya6w4vb9/bqdlddZ1UMonuFOP2PxUpVYHHU0LkuNfaLXwt+DloWVYKV0LOhH
AIEDSFtchO+DMFjm1bjcxq0TyEvZhbV8Dy+qosYP57UqL5WEwJ+MZYkMz4M201CmQpDlpdhMYy+r
ZoMlbMjBvCZ4X1YVSEbKVNhM7fLFGQz0Km6TCvrxedqycHfoY6H35Dy2W6OsdeemCbtqpULbaX6v
xAYOLJLdDO1BNLRvKF7ZhXIgv4ojo1QBl0uam5HWpeGmGNgblNB+g6wgddzO4+uBLCTJTZ8BPpOR
gS7jegjFiJw6a2jmwQ8E3Z9Reliq+cAmypAXieyW+YbVP7Jpt1aYT8e2H3oawOGyrJvFGtqTtoub
Nrb2FZnjzRd28u14R2M8yIDSOE0x3LOfFRn0eQULXQ/rPku/lmaSd2CzQNs/IkaWwBVroG348HtD
rSu+eJnoaU8amsjr5cM4TGa70G7q2VkN9yIXSlPdz+Q4xs4NcxYbFg8vXpj1RBc47M0xs1hzY39f
urozl0Oh0/976FHVK/M9gE1RuUNsGBNhNA3KEzcZrDDZ1KR5wKUiw7NuN1Yik1W9BGOPnMZIRtIb
tGo0crdkKnXeo6Rcw9xnXj4yc6jtWWugk4pHhmZ3FW6BlgXNzmo7S4UEnijJxaJgHNwYuESgYqOQ
UvZTh8vabxIlnrk7al8dJBOH9qikSm0i5oitzO3RzYuLtEM0Dr2dnA6gZQD9LYWjDQcKocO2msE5
KTgWYXQ5Yl8aCflBrtGsLVsXLpBoki9EOQD7vxxmZ6Ch7xR2MwYg3fMggvI4Aujtz5zLj5dLVhXb
sKgcG4hl6VpBjTguAkkdNDaKwsg1errqIO17+hSZXOJPb69fr45DGYOSIEo8WtTH47Duqx2orsgt
0wp6W5VVw31SAqt4e5jjZfmfRRLtJS5AVktLPSnicqCxaytgGKVWHBLf8gllUn1oG7MhEVAM+vbt
8dZ/7z+V9/X2UWui/Yfg2VyLaCfjBaUVTosELW0sE1kTVGdoKCIy8QtLazl4hqpbiln9lgbVeObJ
HReInodmT7Cqjg3unjw1qpfqPMiAjA9AtQHq+jHNtjA11a2KWsh/+ypfG0o3BM0luBgAS4zjhycS
RTpIRCKA3ZYGcyC3rkYtja60Mg7PXNWfN3S9GrKjhMV2kNP28VCEuZEaZCyRK8alrVniOGuqQW5+
FqKj9lFyXi7mJNoPnGF+P8v/6bX+16rR/++3+5un/tuPsnm53V//wj9NVst8h66YNo8peBzgNthQ
/9NkdXRSqdjvq9TCdXAp6x/9u99/J5Go8w0KTfA1OtTm/t3um+9InKXzYWMTWLuvfyH2P9XA0jex
iOkFnGOs3x6V8uO3hXJvH6U6lqqF7JeVCm50o9fkvwpT7DMIw2Wx6yH+FB8z6wo19oa+Pbqs8lAr
/W7CxRTpgGCn+Uzplpv1YlJAqbuG3K5SYBgS6ynoZFJgHxTYMFtxoKnsKoF7FN7YdjgPI6PfxBL6
/YvH9crZwD7+aBiQWYiONecqgBU8ihPtMeeQhK20JjfxkiGPrGVh5jeESkjgnVFaGbBGRdOg7lVY
/eBTJyTNpIVy32rJovpa0K5K3LDObvoFtStBRRASXLU3KQ2MGLfvSL/rPtVgb5tNkSY2QZ0QiDif
T0L/DO0O+2g4RMunKOnMrwrRgOEucOa5wkltj8l90TqLtsl1c2ncpIzrYLteCabvrF8lwQqqjR1V
0gY3vIM+5MKo16eZJQXlOnPRO2JrOPMhxM2WbQXu0iSZ0g53Ct0LMg6VPhPbTI/6LThBql9lxYao
xuQ27mKaDMRe9UXyKTRz6Aro/og4p3aIzQ+/N9lLQrKuJuAE2AonqPVLCKetH1WWREGdYr1iYz2x
cZBO0HVonMIawZ2WLypQ37LotqwpqNdJz12eME6QQYXHqnYu0rAyK+jd9DbdxGjZDhThOL9vDUKd
NhK8nol4J6kixCdZKd3BtuC8hQ2KUKo41Pc8Um8RIKpqZj5iWm1mbypt+XFSSKj2cFVr3T5Uq+RG
U/ThHKDCOX17aVNzdmbRdwwVnAgf9cu2EPK7OJvAK28EMuODVDPnRqIjRVypEHvjBcQUHjqFlEw3
y3qdU9NA1eHcG/3Hb2BlxRT03J1S4foe/4ZWDysbczZB6o1V4/eOuzbzlsHW2Z5ZBRkoJEfmFEcn
tZ7cybJx0L/9SZ0A3EwW85X/wvOhKcIkdtp8Xlp2jP2SqpuREsJDn9btbRK1oz/3eXPF3ro4OFlY
bAMtJpeBkKErZZxGF7bdyguICP4aunMtlOMtFD+JPh3MPMouutAIWlinnRcNY0uRHLtUcnsjLciu
qSz27x1TNo9vX/mro8BXWjPtWILF+ucvRgmnUE+SPtZ8nePZ5RwX2SYLFmPz9iir5ezlHMnF0Pbm
NWOpl1iNrJMtRc1pICgDLqYqU/vWGWzzQ88W46dGhlK/2OLGmQnmnBBRVyJsva5OozOz9Mmk+ccv
OLlQhMjgMrAj+Ni6f6GS40TRdoOXYEYuZW2hLgtm+pRzcaZ7ePJ9/THuyZpFpHApYvKdfZjh4wXY
P+UiqcXXOqJ043ZVjauY3NofcyFjcD5qOd++fetPVqfn8XVWDKQbq2PNPrnznG5W9AO1ZF7qcBsQ
SuBFkdnfWlMLnmo25Pe3xzthE63vLY9Y4O8zdRIpWR2P36i4VPJAX0ge0J0m3Sh2ZCFmqPTHKANY
rFtTcjCzFO9cpQw3i2ZOP2eZW/cmtZ3uzLTy57vN5hUx2GpdZEtzKsahqEaVga/dbzhKfRel0ryP
NLKI3r7gk77jer18oTrxmtxedujrC/DiCxrtUjNKWAX+Sth76JyZg206WQ9mtDjuDAiS5RLZ6/Xb
o/55bUh/5KqHs4XBJv1k1F5x5hQdMG6JqmOdxX69WYazmoH15fzPeWd9lkLl8MaXi1KOfeHJ1qYs
Q3Pmcaq+oIG2nWis7cqBGTHXkuzL2xf053tKGRdb6LoQqTor/PFtXOyIPRYQRpwZw3hdOGP5UaFg
5CIkhp1XhckZNclrl8ZRWBBXxAr4hxNRmSazKAZb9Yk8qXfmoGTsKsfE76c8OjPUWm5/eRuZlpn0
1uQz1IlsrJ9rvS9ekciSTaWmIejzGhv/JtQKueb5meV3mqD14JVSp7CG6GgYoOiJca+rLQ3AOayr
+Sq3ENOCCqrBVoBE7Ddp1ZGxNsXWTDtpVFiT334SJ3eGX7tqUJBXrrUCB5fm8ZPokbmDvU70DXB6
Ukq7ufTTDp2wapBl/PZQ+sm68Hss7GyrhIMjwvOO/8Wd0QgF6IuUMMle9upXEGYJZZ3AbB+boqdx
28LGW8HzUWbs4mkyQgrRtrjQrGREFe0ItXHbLk2pGOFW+5YnLC5bkQY2JWccIQ8t4T5AA8pWF/5i
mQERaNqcaYe3L+KV+8W2CZM06h26A6cKqDR1Js0sYmOjzYZ9pWeGfUGhFljNkPYf3h7qZK5Zbxez
GXv7tbKClvFkbi3qqE0byfIsuoikRk0sd+YS0NtekqbF8acGDyZpeH+pXXse1kDjxcKNdJKN2PEb
Ufa2yquYU4XF4fUB8WlQEHE0Nx/zZelHr5dJeugaDR4d1Lbp0KUTyLAu1zW096SUTW5qtIXcd0uj
ESkTLJI2RbKUu76P453ZUIXyhhaxP3QZPTMvG1YOwr3MvHzKQIo3oFUGNAwI5exzpY6TafT5yiSt
Fh6ebgECPHnXC7sb21HlvKJT071GoUGizURS4duPbZ2MX0yjv0eBuwnJEpkIPbHj+xeQrJhjYtQ2
WVdkV3Lo5Y9S0nzYxJ0dXRhBXuP5ITwOsY/zANgxPbNYvDI+okpkziADDVvY6xv84ivLWX5bSE/M
o2Fx1TTGZaWLi8iqb2pyAPJe9G5hWx9ZLp/evu4/5z1OqajAMOLiGkJzdjxuDR4LjpZqbsgJHja0
mtqDSoarJ4c63nQK8e5vj/fnddpMW9Qc6UsikT415WJ3kU6olPomnfrmyimNjKJ0VBxSDtS5K+LI
2JDAhvrNmcGKxAKVzts/4HTzw5OmCMBXIjhH2DYo8+MrDmIAG7qFaSnH7nBPLx0X1DzOHZRBp5tj
DpzWQD1CkjtIaZQOladCD3JcaQzFYw0k6VzZ8M8XnCqOtTrh13IvhbbjH9REbNaUBlYqf2p6sOZ/
gVDLzqwYz5f1nxd8VW8zgE4hhP9FumueXLZlKmvknEOebpoECxQhaT6hQSWTwA4KS2zX3JjbuNBM
TpEdSQd+S6qKviOqK/oFcjP7YmlOSXwTTD5kWrnpcLBXrfYycpa43RJ5RR9OkyVmFxEt2acWJ3m+
D1M7wYIEprUgvLmbf555lse37vmi0JLxFNE9MOuJk1kPQmFZFbHQN7SOtm2os6NN6EpoMGSelmmh
GbtomfKVCFqrcZWh7nddSc4VdtV4guFT6bjRCvNO2Er6+PZPO15x+GUQByC40zzix4k/asGOwrOm
FWf5thXX/tDZBGXr1HLu7FAzP/7lWIjm6a/ToF2rb1gojl+gvh/r1sJs71ss0XRIwtzvu6X2Jkv9
O8Etl7WeGmChcRq3DD6ek8nYiQTamJkQbApLxlVKaOCGEs6wMwEZnDkVnRz4/xmLUqbk0ZpM/OvU
9WJKzAxs6guOSF8tqhuc7irzUQ/xGKfWE273ZmMbFJPKYem3ao9nMWKNw6+UqnROkmpbQ+U4c1D8
46Gu+3hWd5bY9fj0XPV78Yv0rikMjRgQP1HEjEOtg+ogiY+0ETmfmabODXUyKViiUXWE5CSWRaQX
zpQ3PAur6IFm8LkC//GOZb3PVCqR5CAvZOVBKHJ8n3U7AbkIlNBfCnW4HdRm/kgTRfmwQA69IzCH
/LmsMM6sd9ofn+46Kgsuby6MWFaf41GRfM4RGDGLLfRo3acqHCJnEsShL0Tah1lAmoeFT9SI5nKD
bzm6YkovbyMZNz8GrdFNOIDm8GHJav3vHzLnG9QDa70YtfzJ1wQokCTXtLP80Z6cLdq6xZ+aftw2
pApu/vbDBTNPHoJqYH2xrNOD/wiXSYy5tPx8AatqhK281gFm36illT2+PdQrt5uh1sL/usxQRTq+
3QSV1iVfNkO10vKw8dBWDjG2vj3KcQXn+VUCvabhoeC4xjgno0jFbMizDiw/mnDJohHUzC9GGxaX
uMRNQswIXH8vy2K5tIegPbPCnSzsvwfHPcPNhLmimvbJ4G0IuyQKe8uHcdZfUFLvtwg/xXuIn5Wf
5ZGzC+lufaS+kW1zq84OHAHib6E11vWZ23C8yfnnl4BNwv+F+h1l1vHNVosQFQfYMwrWc3bdLsRg
trKebgBrt3ujUGciRfXq0RrV/qFq++KM7v6VDxrvHd8Uc/7zin88PPA+NelS4JGOqUyXuaIaHyfR
B1tMxQ/s/vutmfbR57ef/KuXTJtQ0nolTuR0JSYMZVbsKSdYtswWItp0inecgg9VZCvfWV7ny0Vo
+cexnacdaU3Tw9vDr3f0aHeD+ooaEr4Tzl3r63d8yX2qpYkz1eRR2mBAI9vob6c8Da47/f8wd6a9
cSNZuv4rjfnOBvcFuD0fSGamdmuxLNtfCNmSGdwZZHD99fPQVT1tpdXSrbkY4BZQRhl2KTK5RJzz
nncxh6e3l/ppWPXWWkdbs942U4fbKra0SOhDenHnrMmxmU+1QZ4vruhOvMKzgOXX8cbxpuQKbkPx
pbYa95JkAvE/2EMASHi3GRKgkTxqXBZ7Id574lnTF9wulWQf1dPmB8XQ/P+40vHGqKV1XeDLEBMG
SfQeiNuOiDeS5Uddxu9c4+1n/X6N//WtjuqMUscYvWTuHEONmT6gJU93mIiZHwQ+hC2E853fNUFU
wiwoI4JZx8tumvZl6b7XFr76XG0NAyAlAL+5/fkvJ/6wWbxzHHi4Ky9dvDpYkZio+fazkfnvfOfX
lrJIyKGQ27Bg7+ixErAHjbJn+7LEbB/KTjl7U85kDYLznLx9eV82fX/sTzwvOJ7bKN0YYLz8VkHZ
+po7U5xONXNGW7j110DvyFsI7Gq/Zp76S+LEf65HaUFZDD5yfKTClac/IHUxNqSBJIzxVNSY5vzO
AfDaFgQlgk0AEA8B5tHz6VVYKkuDVdbV6M/ktGpXlgC002AJhl2NmjRQmXVZ2VZ9ZU1T/86m/9qu
++vyR4/sbPUwIcdt03cA8Mue4MOyIP0MT3Q9KqiXIxCj/PD2nbRfeU+Q0gQM/HEbt46RbWeE2aTx
GnAn7Twu7bo8Xahe3lnl1UdzyyOBJgAge9xgaFlZtbbHV8tL3T/49ewc9HQIPQ+C/tvf59XNlXcK
fADYHJTz6CYWHfVJQZ8TF5g/z3h+AoNglj6flMUQ10m27GYTD+3VPlHF0H6Wjrc+MlXXl10LsPvO
E/Xqe0IQ1/al+dbHb39rd57qeq5uPtJj6sTFXNrYxl/2OArFqHrfU5i9ejd/We+o49HFUiPKYL1C
BG0kUS2FJuu9c41fWwWMEENG36Xm97Y//2VPS6qR7HKUbCT3aNWt0eVprE1CP337Tr63ytHOqWqU
i9na8s67q8B5u/H2PTGEu7dXee2dp1BHxAZ4Rht89F16EpGNWuOdz0rZnWH9mmlk0+XTl3Fhjgbj
MJOAd/TMMHalgXOsOQ7vfIRXXg6mLtCcXe4cW/dR6VEGOYH0hEnG85QO54MY1n0iBWFzjNM/vf1t
X9li4ARC7LEZ+jC2OzrrXT3p9BlOazybaf0F2HXGo9chf6Jpv3YcYfuSJM3922u+ch9Z08GA0qFN
o+d/+bTgtaNpyEz8mJzUlYj63DjTHfOvKV9/nhAMI3kcGZU5KGyPTiRvRFe7dKUfD31dY9Hc/MAk
rnznwX/18sEd4J9NJHF8DJW9NSyuwZ3KrIpgYU33ix0aWe/L6g0mgrq0uIGUa72z6qsXEOQNnh7o
Ho3eywtIJW4hrGFVCTZxCdxqnxfi3ZGu+ftBQMYZ4mGwGeJyjiWjvblmQ4UfbFxMc3EosHh6UDME
bF9U60WrKfWR7K71gJleF2n6hF10ay6nJOMWDsxM+R4k9eqlduBgkha27TFH2/holHrjeDTRYLtY
UmG3Pu+tyZSHkhwntu5qulxsC6bP2w/rK9sBV+Ffy25X6ZetTWTC0yiavBjtQb8z2zF5hpru7Qq1
BV+mMl9CUlsRSeDqFSlsod9Z/xXMyuK02Mgg26SUN/XlB8hgDquyIeu8QzH5iQOOZAOjcxQaK7/3
Hv3RmZ7WnoD5MFW68bEhcPNRK5mnhqpaiU5qVyfVgbg8JjJvX5qjGKU/XzGQDSAegxLp+DBTeHZb
MwzPmPoVBsng6kSiqFK7olv2r7ISd955sA95r8ooN5N1J51hkwO6y8d1su3nvku+eF6ZRMQs2acy
SPO9nvn5h8zNJuQufjK+AxG99uIwq2Mswda1cRVeXsvFKTUsKB0/hvZiRW7qiVOdRNt3zvjXnlQC
+gKGvyioUKm/XEXiIMnoM+eOleMW7zNpMwkGRH4buDcc0ISaaYTP0fpn5uO/dYj5/dggZlrfAGJg
W2q3o5OrrtOckBq6CN/AFE3A8tl1nij3OcZx8du3fjuBXjZTLIXpDTxeNP/gly+/Irmb2hDAfIuR
SFbX/YSXZ5ijDJjhLflWtSssPb8YlO5VX71ifNe/2Pq9meORMy2edr4ohJOjzX1qh6WqfGJ9igEH
TIw0ZPFc4HAoY2iH9hX5qwHp4YPuXjh5PZPWrKY7DbENemCrxzPQrrGtJ2ZoqPzYJjl8wq+08uaw
d0m7jBJH5YiJ5Gg/ZuvcjtG8Jonac0KaVz7S3xzlcdZNu5RAg1tKc1xnASYfyQvU1shYy6bZk7vQ
2WFTyflDrfL+vQSz3x9kGPaAQTC4eFwBql9ef7wVfbPOabdwDZx2fePltxi6/nXcklU2ggbvCofW
cR3SDg7ZXsSkxCieGOrga7l31vG5MKv5HbLEa88TRgjsb+42lj2Gbn34hkE/sBLk1fbUyy3zXh9I
hrTazsGljBznHyZpfZPmWO/NBF69lJtY0cdUCdbL0VtjqsKuKgfUmKaOAPBpbvsd52p2sPTF+5xM
qTx4btuGqe9tmb8chR3z6nM2NWOX49qaa0Vy4yDCvnn7FXulb9naW7qEn/R/pqkv77HqHc64krjm
BJMVi7FTb9658EI/Mgeyr2bnp69ZYZTfl9TSCKFRPizK1ecljOZZwwGP1OjlL+OAfCY0ArTCgGOM
ll9+piwh79kNFi/mqWyuylyRKjmM65OBtDye5bplc1Xpe1Sa1zY2F5YqM00GYBQ+L1ftTMFLSPBq
nK3VFKWkGO3po56M2fDf2bqPSDscaXhYYH/Fo0BRDD306AuSYN4jAy9IYNb98syHuBy21pzest1s
xrYZoilNTObXUvXVfsid4dAQMQUWLPNbE730d1/a4qmdTf3aJdSowRmA8IW3n4zfSpLtM/JgwIvi
XUHk+PJyJGlK5gNMulg65Xw9OJ32PemS5LEv3FWFfY1DwqF1xfxj4KN9Xsy1P7z9AX57ZY4+wFEp
1mFXIhybmOphKOGdi+B+HcV7KORvW8K2CA0YhTXehNA1Xn5LDCydXHHOxLmvXTDKO8Pcso5mzbro
nPFc2c6t03fv1Afb3X1xrG1rQoel5wJX4r9erjlJuxWulmmx71JlkrFSpWx7bkc3K/HCTbXPb1/I
I4bsn4+b/9NpjS7M9o9upaNBZfQ04lY8fUjidEidmJQWYrWW3O5+oKyUhH4FDiy/agwXCaGQfOt3
yrjf3q7tS1MwbHQN0rqPe5iZ50ykDvZDGXTZULDhMQHVnauhHdq7t7/vqw/OL0sd1V/MOFP4Mjw4
dT3bZ7knbjHJLE/eXuS1m+gz4+Xfn0y/o0UWzx5n0ti02DRLgSH+2hK350tfP2DCoT/MUN5/vL3i
bwUf3SxXCS/BjTeJruHlY6P1ywIdSwagSUl/bvg433i9V96Uc4qCdx3ycl+vTvXONvDeqkdbVZGo
dCwREmIXHTR7B37RD1Om6V72wYiXg9NeaEufvHNc/n4HOV1gB25KIQeOxNHFlcW6ugRBJrGdZ965
rdfuBXYgfzpi/ttK9vd3n1WgplDiBBSXx6ZfE9uLv5oj8QSBsYSBGCHgC5uJbTatLn4WS5UeqmLB
G7bJy+yd5+f3jmsTSeLmR4IBFBpKzJe3k0Caei4bQtqXwMyv+q3NisZaYZBi9RemJEevLmV7uvTC
u/NkETzSoul7l1n+2YJg+dSWfrl7+wl77YJQ6qG2QhawsSZffiQiQrOuRsWKYX/gQ/lripOZmJRP
SWeoBK/mxrmUtTtVcW2u+Xv7w89kk+NtEbmIwy4Bp/U3biiGSgtajTHdCUv55+lGaovSuVk35XlL
NremU/00WAEQZmTMRAg5akYzkuH2y4tnujnFk9YhIneki5Z2aDMLxYyOMj6wxAMD2GuS3IIhRDWe
2TuCHDB4FQUexHi9YGgQAkgv2S4hM/CzGPB+P8wW8n1i9vruWhJ3aeOXY0w3eOXpHwarK7IwJyVt
iArgC5yPeq0sYknUL8nmWA0xYKssOEmtzt0Pq260npBdzD9qaPgXwYrF0g4/pfxhVk7dhTVTXnB2
LGnvrHYhdAkKDN+nXeQnp/D0y2T05jqUJRGCobQcfq2TlWHWQhBHGdUw37+vakY86mCAo0IEQW6G
4qWx5zNyuUcVqqTD0NtopnYGDM/USYBdgBN5KzrxULjtkF5gX06GWaJ38htGqGkak9ign0JVGR5m
2NLEA7ZWZsVu6zeCeCqzjyo/L/yPhbUQVryTk+zqCCzJH0eCCrQTXaYBHIx66Iw1bteq88x7g1kR
jZHH96tk7EMXkDipV21yn6UWIw7SNJqPhkh93zgMnioJc5RT14S1JbCcsJNqKneGKAILhwWvcPHz
HwycC0vBpESTuveoZlF87UaGX1GOxL2MrNLGgQHjCqw5Ub5PCoH/TN+/GlnRR4aXzc8jdmPYa/ve
s5gKT4W6W+llVGpp2sc+Uob1U+9X6bR3a5kUJ71ryxHnAF2R+zszGIpbQ3Mxmhl8yja59OOd0ddA
OUYJmBW3vUPXahbSM0nH7NS68xCrrWfUzr5iErHp5FusGUy8b6xU22W4tJMPv87aD0J283B2RgN4
hYSta5AWzAb6wkuIw6N0wPG/TBSPujW6V76zbgkoJHqakWicMkTmXh2a0u2ROAlteWIcQLoEbjfp
rbTYe0JDJN71CJuxDzFUriUdgAXvSiPR+PNC9GMZjp1ZfqC89G/UIts7SAktgZSyIdBwMGvjemll
DkvaxMJ7eyqn8UImDZkwmDsb/HzIBKQq6A1Btdw5V+wCMjW/mLxs9yA947RzTBCdaE3d7jTrdH0M
c6exu5j6aP7GwHl8JAeeH8Q0ELGhVhWrhSZvXO/IGtHvGHyaXx1wQYGYv0Bqvgxr97Eue2feAaKO
NszgxHVjc8jw9hpaslvwxPKzZ2Uly1k+AnXjYZ+J68Q2Z3VmGVV1VmhtXx96Tn0/bBwxd7EuNNwA
KMxyxuQpbHDJlDC98Ht7vtU6zfu6joVz7fSeEiduvgWOlUnhxKT24JQk6FIu8agiPbusPe87+Tjp
ZjAxjfqpprmk5MINzKvYR6PvRxXzzBVcXOBePehWP8RLbdnPUhVreT1iSplhNkbkyIlL1qAflvR0
VuiZc5Odiq6ov0izrb8YSWp9Ivp0SUNd4pcSer0TfPXzdGowuEhaoAv8/eeoqqYE7C4rcEEHacRH
sVEONVlnicOUW9NHlzyLE4JENPScAdF77Xo24Pf5bV4gk4VGUeafBU4ZCw7zRccG7Djdt2pM24/k
8cwYYvuu+myo0jVwmcfDZtsYBjcqhkLc66nr3pv5UPR7kvVmYsynrJq/gJrhzzDOtlPslkyYN3OW
jPOBlyLhU2eWPnzPOnyuoorwOl7jPOs9AutxqzlNbMO19rhs5R5J0oSUR0GfYEeHFTk+460GQWm3
4Mub7VFKNWWkq1nHRwRFYugCn2vgzoX+tbWLlTwbuyGudyw1jGpwfBB6mLujvsReb+OkP2MpgW49
M5FT1LpTkNHVKu/rOPfpJ9tJIX6tvUiSqB0HtGY4wmh9XORuqZ8SOpniC2xCqTopKm86+PhN+BG6
kGI4MUrX+mRq45Ac2sbtqtPeGzHd0KE7BYQL6Am/Tmnq7QcU7Nm56c7aQYhe/2F2m7LQnvViuCgx
7e1CP6eijga84JP7Qml9fe2tTVGclK4HgJwpLF1CC4o/jvkDvGFEcau7hH5dWw+FTfZlROKepp/k
RtFk9xZq2OpJFfk0xa0/Ex5buT0hjkMwHVI3c+91GayfbSpQa8cOSoZBhjnrg2t1SHvzCY3EVaHQ
MO0Ku66JKNU4dUKCe6sfMBICBqP6QAZQZxmLHhZrO5DU4AntcdT6oAKHAZqIyyLv5ng1RfYVvt98
tVYYFNzyaE9NLNLW4JNm2vfOtofh1BqS5lFnVlJESI7XOlQuFm898/Ngtc6IUuUQaGpNGWy8wWTv
Jwg+zg4SJmyCoutUsXMWd3nIKmV80qwkaTHiK9gnNOqQRz8L0gs7KzoTz5+Ko123lY3jXKJ9lr09
0rJbM/2A1o/WGClQUvJvukI8WBg4pFFT9PV9BY3IjMlSMH5oclTPk7UuXxBOT7x40s7PvaTzKBnq
xRvDYMU7MBSa3p6vHUjyvk4a0nNKLytPHafnns11bV8DpJRfTU+YV51DGC4ubk2j7q0uzy5VvRLi
FTSrvOr5W0nIcLZ1d7opim/CMgQBH3ldOdGyjJRzrp+Pz6ZBBHSc6ol7kbd6+3VoukHDasko1G5c
FEpkv5mdc7J+8EjLslWqg01ihE+8ao2BEObRXkf4rGD/DFaCcfcocEh9E/V8l5CgjT1Km/nt1bja
kx+7EzAoZRy5yUwVeK6xSEobUlsxxlMhXVAt4gXtGHHWeJk8FmR4tJQ2ldZHGODpl5qHTVDoNYjH
0ZwTrxDJfD5LzG6KcG15tkaB0U8rbe2ytERexCtjG2dykTnjRoUiPAdDGvFCbYrz0m+lv9eDKf/S
8D6qaBw0TAHJRB9WEk5t7bPfE9wQOkr0j91Cgms00sE7O1dr/bOaEE8VdrhJU2JBn3usZx9zpFIh
ZufzhlVFAjUWJXr/rZq9VN9lVUkuqO3jb0xIMEG5MckYvhNVssdKSq3eemblpCHH+aphe6UN4gru
WF3EuvLs2zIjV9d11ibCxJtvXRU55bEtTY6SyWxLpIFjw/HdJGuj4MASJYq+ua0l6SHpfO7nvp4c
cg3iwM6bUmMI2fnnIt7s1HayashtckUmn+xqHn74uqQiqlO3ugyQ2ziYDI6w8MslJ8y5V75WRbRN
+GR15tphyoURmB4mCUBdaEgnHSI0m8RLU/mynQUM79We+SgOWCaMZLk1WeZ7qPXPscDLRgIdDAMY
ft1AxGN2atXB5iQpSYuRpJC6m9PHtGHSNe05Nn8BLqiLdTbWrdpbvZtd+Z6arp3Vl/FcZsld5jYY
LPXeehIMqXdLDrUDMJ0l53U3kkM6jhaJpaU6ENhlRjg3ZhQRA+T1lbRTzChJpG/l/dtt2Sv4DUJT
1M3Ia3RcKo519BI38Yko3CTeePsHwx3sU9sgsrdtbefSDUjoIGQvv6LAFnY0o+G66gdXvMOF+h3A
QUVPQ09/tl3cY6DYm/HfJh+cbF+zVNGk58Mtew3leL3I07e/8Ct96IuljvpQTVMS4yiQjp7A+BNR
GP0drvoG8EbVHUqywsMVI1Gb8vjh7YVfwR3Q9yClcvzNNuZni/rLGBZnym5i7h3QV3TmrsR9bafh
ufFOm/3qlYTOTIcN+/E3o6RVrwtSdfIgRiBWPVSW5/ehj4rtAOr2rkjn9cVop6Fpe5ggHOE3QVYg
78/Ab+x8bggiY0hK5XkbLPRNb1+8V5AimwnOf6+0/fkvF6+pOgH7nLvGQGw+ER5+4CTNr5APPZi7
Ka5FOKyIj28v+jsMByi2sQcQk/Ky/xxv/LKoM0yJaMshiBcEgPFielj36leivTASctHeXut3RJy1
UCAxxjEIKjh+Oro6bRRxhkGcSNN+ngJGJ7HlKPuumZUel2NWfxS1VX42h9U4zI1jfnp7/VeeTqBT
ZxsYYBPF0OblBZ7chLLbBDe2zMn7RKz2EHlWNv4hI/jf8C4anzs1dM9/u3xs+79xlD89KgKC/8+2
1PeGsztLhfrPl7/t//h9+tzEj+rxxW92tcLe42Z43pKGe/bQf9r5bH/z//YP//b886e8m1vMvf33
NkZ3w9PjUc4xf/8PFyPL/zvTdnoWJgYMi5hD/dPEyDT+jisZBE6LbRhSlcO29qeHkWn+nbsGym7C
a8e4YBO7/2liFPx9o14xXIXZQBLvZpLyz+99/cehxiX7t5Ami/EQ/OvwAzX7OVLAvQegH1+C4Ogh
sX2J0ka5n/tuHdyPQo7S8zGmznO9u/DrKvWeU/iAuYipDvu2+2orZN7LLk3wyiRZITP0qFubZO/q
c0CaomQAbghs5wIsBw69TTxRlLSWpcwri1S62tzjWDLQggsH286owtmpp72RlE1NNmGtrSXK7fPL
AUNpN+6T2TKv8jkjwyseNAScBTYGqEaKvXQrQxzSuffdbyk5XUux95ul7hVFOnlbHtz0zhoB2NAW
4SpnCXfH9JFMTAbvhFNlARLB5uA3bjNFRG7MWbofnKXEQ3pN56mght+CLAtMeoZyp5KFarVLpewJ
NN/u5Rkh7Y7zlNcEGV82DkXpflmWDGuiRNh1tvfMHpcY3NHpdeWAlBxD8I6o+SavATlWm/TCyGvA
SeOWJ0RFKW3hpWxSQhs3v/ruudGn6Q577qL9YZHf2cQWWD1B5yTHefJbPqxCXrlp2tBcswUBSkIr
g+Ik53IcwAcNhzC1SvotWJY9+/6p6nFP+rE0dm3WYWamwXCu9xVWDVAiGzLxIEiNnCpG85AYgGIh
gaLjqUhqZnfgyHg8d2Uprwc5+i4Nvj3cccuc4Z4oS2WdS80mVTfM68G6JL1xyGIg+VqGUJSS85zO
1o3IBNPUvkjXiY9nIhnwwqbXV87nujafHOUFZdQS4lfuCvSs6Fi2zR/PVLKMziq9TxvS3/mLaUJ7
FAEbWX6EVXoG1FdY6XDmuJP+4OsjHpc2vpACw02jhb/ObNa7aQSlaIhpbFWGdeMWM9l0qJ35f6eZ
nLgA9ExQfi58S2+ET/BAXqbN6B1rxnbnFxaFXLlqpjPjpWQACETJLPG7rMoEBEQ2djlKYA1z8D+4
bZERkWf69HZxUTXZ05RYYmJWX7M/n454jFiPKflq1me9RRXlhaMETckjurfNfb7pVys/0KsmUzyr
rjHDoVynJppTMmPjgbb5Q438I9l1q9+kkZGnfKg1a3CDb+wN5iUfEZH6UgXtgrMuEG04i1xcD4bT
P9lDh1n2mm/Je2ngoyhYrFYfwmmBeAz8NqbXvLXzJ55cLiP2W3gsZDhdOZHmT+oDxzU/2hRU0CBo
pMvtmnHpg30wWO2XwEKbuWsGMzlM2ljZcZp36iuev/qdh0nYV3pW7xMO+AhJxtmqL8oOA/STLc9t
uhiEGLywb83MD3s44FMsBpceDW8xHrayLW3S9jqGhGFQKWvdhuBBduYpHVqbP7nNKUlrzUwG3jze
Ys7bfS6dVhA8swhyO3H55FPXScGj4gn88KXNNhN6+lJOJ6T/Ls1Ft2rr3puc0v9KfgB24WGPtmv+
oNBVq8hsU9JsQnOqwPxLhE31mQLJGPZsV4sV543pqLsGYkJ5iXc8uGIxrU0VRGlbOxAgmDPY4LxF
AwzRR1QK3vpAxaiJW00FMBdhfk8JVsKYj28+jh15U/ZlavGaGiClHVCWlZgyi8a1ddKDGTDeAY0Y
C+DP2J50ozvdRqU0ciMcYBpFQ7rnGgQBdVo0juwvlwFh0jnvrfDOJhtagIynQM6QI71GdyPN1Dt/
BX4bgczZJ8cm/Q7kJMavc0ALRP+bgA4RuWdoD7U/5uYi4rLtMqYWpkbyUx8K22uNb5tUaS1Oa6JI
zYqJhtXp+QntsZver3rvfMjSasONU8++n3TC6i7SPrWtg+mOXXegIJsB0T+bctymK6NWW0uFTe26
CP3OTTkrfPscXBacDuBNPeSIrrWLcTDb4bbOXLJJwLawTHJ5YcRdJUar41AiRDyerWyWodUEBER6
Qg3BvkzBqEh6pd6+TZm8enh3JOrGNzD6BUlIhhIqupbDiFvaJImhWFdXyYirclxDS3r0dWYH+4rQ
cmyYdVFd9Yi14FO4K/yrNNgeST1zGjPC7VXKqJ/curx08MDVwhz1tGLqYBXkJIqyuBotY+VA7R2V
Ddi8OeYHvMaS5YBBcTUd+i1NKWkyAidJwZ2WU04FvYl0V8nn3nXbz0TbrguGdrl3OZLweplyPm2P
hq6fVWkFoo9Zb5CfrEWC+52YeoYzmdtzgjacvWZMSEDa7snecdM9jrtumUZ5Oy5ivy5qfNSaqn1K
g9mHyduZktz2oW5lmOSB20cMuA0gT3ci4qFM+wR7u8TWz6alybs4azgAGvKj+kTCa9Pw7ac7C3x6
98olMBpKKkCplxrnmSWxIcAtYvqKcQCRnHMXQAxM6hbgkSNcsauOJTRR4bfESwFHF2e2l9ozbt9k
OJAa744nMF77aZ/mrfN1Jphcw0K58Fq58z1DtXjXad16ovelWm9d2WPRC5PHOowDbfsZD9Q8wFam
A466bnLvAC9azLBnXTy5SSn9SBvUcmaWQFFx25l+A/OrHburoU66s9RKbku5NvxIpkxXAZA8sKi2
1I/V0LcfJ613/d2MUaosAI0zhMXgGzxjWVobyz3yOU0w7CHO9iTpTfMDShFmlL3MjfxDKYqVeDhF
DgdQVipu2EmsL1ZDcu8Jdg/Zs8Nd5oJWMNI+j8q0h/saIsBw0Ny8qaNOC4R5xkRj1A+1NxJAQlD4
yh5EhDKRkrZ0jJ1yK9lqN/C1LPWEG4JrYoWhPDOnUw/Wy6TLzG9CzumdtOwGrhtmVd+TWZC5lgFf
cNo0shp2C9f61hwtUhmSqfO2g090H93J0J868FXoXyKFvzjr1vq9nHnc955TVTkhoiVJqQKlzWMx
Qxoke0XgnEuMknWuK6fgDmO3MzJbsoppZ5KLdepUXIjQre2sCuHljpciNXrBfWt1DHqUgQNeE1BU
pPTjbaytrZGFk0yXzei6Z1APXZkPnxur/FZ1KRhVogv1GBiNOnMZYjxoY93cGsLF/8dbik1j1Dbj
ZQa5G6QZdQzysSB1a2xSlFRxzQl72jPP/TE6jrgApkp+9POofx4o/9rDMlrOARAf5+wuW0FrGz/t
TLwLR/15GkYXE3RC5T4xi+5/CCdokgfZ5RbjYL2tmEaNhTC/zKVZjR8b1y28mkHOUHsHM+sMPdZK
+gXrHYrZy754awPQxEOXBjNC2grj8WWvGIwSn3O+FDMos6m4E21Z7hpD72/IuFEVD+bY/TXVEWtC
1nARsWLiDsqHZPvlmmSdOaOPL3joGUV1blutf1gLbd4tCdzYohz7d3CUl/34H+sREGfA1WdBdO8v
10MjnHMoGPh5LOmNy3kbcY2HHU6kwS7VFKJSLD6Z/9XBzqJGfEdu/7Ib/7k6MBj+HTzF1NHHxjtr
ITGuNxgAzQ0OD4GLqeds1k+/9J1/9nd/w8n5uiFuuP/Hf7xEb7ZFwDVgHsODdhmh+UccODjVtZjZ
zPEAsd2oXVxpswfr5i4txubxf7IWFDhCLDFzOabDJEbep13WuOFA0RWrVKse5BToF0OXD+9pDo8Y
kH98MWytUHIFCGeQdL68d5qBzBE6rktPw+7jLh52bFOlryedBH+uVDlt8yTIh3Muz7zK8r9p+JVA
DZEUnC0u55w7NrwEqR5JHV+wWm8JkXn7gvx+h7fJMqQ/DIhp3I/xnjFNCdKeuPh54zc71J/lCcPc
ZP9zlf8NvKV9ru9U9/ysAFxewir/f6Ism3rmDZTlmdAUntE/EJufYTLb//AHzGJaGELjQcgxxy5G
5Ol/wyyGD8yyuTBRBpNSumWx/Ymy2C7+0kAs3hZfuhnR81D1zaDEP/7DBoCx8I+G5Indz0a9/Sso
y0Z15vn8BWbBRBAfGeAavGuQfOo/PR1+wR2zjDPISzsZuV0+nmWC1PQRNteZ5qXNo9UYwwNjqI1g
iQ+UWuavVtBokYC89cEn7QWGWWZ/S2TLoBqf+dNSLALP43XdO8NqX6g851SkEPc+G3nTU08ntTgH
mK+vA5QvF1PTZz+m1NZvGFI5OI8o7cpJiu5W6yd5ZeQIDYpsGq7xL1GXszu0n3pmX1E9iXw3OYMT
m+Q0oi3K+l0XmNp9riQTKKWnp8pYKlzyiHcIV32WN8iN7Du7a9eDBX7yrfF81LMim04tUrlPZlJN
byaiQc9n5TqEGwjzYqXM39H2VnvHFeRt99MlrnPXKcOmdPZuGVRk0WoadwmEAEp11woXNRPDjRjx
MfAF5XZj7OaEoBY7g7GE1dFTMlV89pRuqByitvTOOlwwDk6h9hz/ZYhK7cy0yg+0JlSst5pTdidQ
TafrYUmqfRVMKcPzdJoemOAsF3Xtp3z6QT37U2sfsrKsTowVJgVSYTPUMdT6ZuS0KSA68lRb7I/N
Wk9figTKUZXa2mEy0pgcyKucPHBc8rr6Jqka83Jt/PaecdCy89zBPfEIGP9IbnsVdm6L4tjUy+lM
yMmNVNEPn5Q1UzlOopx3qS2DD8Egvg+y4uiqCA3HTDikuLFo04mZqalFvg9iFIdKWurGslrIXyWc
hTYZxpgR0AdHS5inNera69VnbdyyXaUVTQu5s/psnwL6xXSh8eSI4Qrs6lPauowIZ1LmiuEbCPKt
U9BqzkVxqROjfkZkvY7D3ir2lp03ZNWv52ok/IC8CeyzIrrFb5id1yE84mJXV+P9uFWJYZ8O4kKT
PQknilKUJA2jGxjzYX/tFf6pL73h0+Dlxbkh/Ok88bk6bOIkfFC5RtlSWXt9bKsNZ4jx5NpN8smU
fhUOwTqFlpnOp548SxBIRinimp2kEzh07hT7ikqYsI/kDAP33VyPxSXm18wdAz+P3R7Vdw5zr001
/7sxafa+kXZihnTdfjwaxnBN2HFou+nB9esgWrzlkJGOG4Ic4t+LHsLotJ1uj/uSGHtAz9CoVzsc
CBQ5kSYSXXMMnrvOOCX0BzA+V+eGk1MfWwtu5MqbL8U4t7vOSfejiSXfOOXnozkwiR4cXjhLjLvJ
Ls6tNjPOxhI4Ytb0vdMZmBRbtXWagbNeIZG96kffvpk15smFJ7/3WnfvjVPzwfCdm9rUCbNRFOzL
CEDZY9u48zztkcT64oLxJoodJnUhyIYe40MUmTYQxUx36Iaeu/iRbje4ubd297gq+7/YO48l2ZEr
2/4KjeOHMiiHGPQEgVAZqdXNzAkspUMLh8bv9OgN3lfwx3qhqtjv3kuyaDVss64BjVZZmRGBANyP
n7P23s5JxZ69z2adPpbQNlkXyasOf86gTuNnMy/0PQmR4yPuEvaur5r+rjfFBUNgrhXj1rIuz9x2
3GC69JUWyVHZcXLhyMl+zMrFDOuc8zByRm9O0oDcmzi0xvG9nJl4y0a3HsUEEtgrLzn5jbaz8D4L
1sE7Ihl9V6psCXUV33P2DR2mEHsq9gNHQrKbvSpxz5MkqR/tGXafOft7Hqc3ohT4wrU21IN9oVnG
kaAh/KHMIkhkyj3Z1XdRnHzAWry6fXMphry+dJOYM0me50FRRYc4T9IzPHBJZu1B1OA7h8dGK4oL
Mo40TjugUSZJg7toyrN3a/DVOV0RHW1Pvnwp/EJDhkHjFgRPnjJyfvd9BvcKEKevnVWyXGrD1s66
2sh3bTpNtNBznqeGOZltlstezR7ZnGMqdlPssxoyfg/HxB0PSd5KUgAyovmK6hKJoxM4zlDuJIf4
UNqmd5ottZxou8S3M8Pkl4RWYhbSLjEuB6dQVzAGZzaaYfpQdbnNcz/hd5eLPFvNUbzSotvscGLW
MudgDH76xCl3vnRVqz59uJfPia/tLFv8G2NI7Q2+/NObSDXvda4zMBZBgzheTWZyaYaykUePrWjL
ccQ4YvCW3xVu8tF16H3tqrFCUJzyseqW4bY2i/yxnQsc/pwFoA2Rp5RmeaMByySbOfVN0tcW50kD
iCTysth29fRC2fgQFXaFs+2iWfQyo8uhyd4xBUiDNumKTaO5OQxfLmOe7cZ8reOENOteM9vHxIsd
yUeNILwSS2KNksHWBGbZNLfl4jgazR6QNPo2mn30yCd9toa6PKf8yLwwq0v33tY1TwRJWffPrqaZ
B38R5fVq9Xb0/aw6NyvUDi2JJ3IN+KJLb8lBnVtU2ePGiJT5QENxvB4Sk2UgIdXrrdc9IIKoHKKD
AWr5SGNW3NucaIk7ruNFQhqUjn/oqkh7bfqkvx1MU91pllfekjXV3lGKePQ1S2eTO1TsLeELmNJa
DZwyixYCj+mKudZCd6ntz2j+1nsgrOyhso3Hqkm4xRhinPx6gpRa1PTK9QARWpym+pwXwM9mjvsv
yX80h3nSWg/uPEkgGmmyQg4Su0RDWddZua9IsyA2rRxuzV5sG08Q4+kTtC4j/y5NIUJT/bJR0a2W
uezEVbTpuzHd9X7+4Mx59IXk0dnNlnZo23mfiw/PY4iku/vOHkIcot50czfA/oZxnBB+mvnRfJVg
H3Du/YrtpCNoxIBeWZvgblgoNgxM67e1XDzRcPGvC9nSh0Jq2ZK5SfJj1FevzRBp2LlBqHD70t3r
9z7oVTom7F9+N+y1RYoH2+jHkDLCutBzlmM9m+SuJMUKRyviWHGUvBlSw3lQPE4Fi//U3KUcg7Ze
avvXsSzb10T1YpNwGsVhyWy2RAJw+klT7xgLOo6JRfUnu1rtOn90Ph2XeNLcXR7yBgs3VLB0VfXe
/hCziLfUXi07qCo2vaJIaxvjJKolvxNZ5u6SqGG0NTn7EXR+78bGm5vqj77VAam0orwk7Mo+yBRU
CkAI6jJKDjgw7dGafgitPJdetTcjKLSEVK1gMW39MeE7ZgSFoPjEJlR+DulMlbLAGi400/d6RK5B
kOap/Gja7NXVPHVlFsgW60mcW1ZW3ooajh6rovgamZn5DJc6nEptqB6kk1tXY9+1Byefy7B1IEfr
ERehJu/S96H0o+3Q0llaMst6GEG8KAXKxvuyipykQhPQf2/WlLOYiYfCXlvMWPk6w9UszwAiiU4q
9mJ0R3Y951BEIPGpFufXDNnis6Uy1WFqO0C1NpVXujf0BaEnRb11zV4LgZf7LXEpgiSx5IYwE/eb
sGL/clyahZjWamYiBZj9gBdMW22qou31QMSzX7OMJ5a2tSuyUOGORWyGWvoyztnB0rqta0R3fo7E
b2mQtE0OTwWGl/s+pRWPUasXHdMcODCz2/ZQF/HJTazuTDEmwp+Dv61myIosnosjfbL+uPSu+a3x
sC4dKISTQDMrpm6C6SqKg6ZFj7QkyRYKPZ83nI1aqFYRncu+pbeN1Zr0t4yXjDNlT127JWTMimg3
uxlPqa1RnJmzbINf7/OkmjHqmBJtW4tuL5OyehrJ4OL+IF+xCLnxZajrXQJEWDIt5ioT+tCW0ang
QSuDPlM28RcCj1w1lS0dwJHZXdC4vnbvKw1Xe/x6ZU71XTKKwlPzULdNN6JqZIJn10v/bVRNuWk8
K8Gl1VGzCFxk1/elzODmzTYZIILS3DJCkv4iLpzuPRpdm23juGq2jKvd+9lh6LnpfJndTqlV7DUv
cneyXCrsx2x89GZHs/jmC3Mz1DTj6jlp6oC0lfk+HwFIHTC+K9Z/uUslhVzbKX275EVyFWlNsrOk
UK8mCRD0adKs+jK1dnllXEMIg3TG3VQ190NbKWLXfNjEBVdQ1+6o5szUMDdm1FiXYE5imZ1z5ucy
sDATurRVr84YLuf3JscAFiYOdWwg9qaweANjLu0Xrk5/BGN3iAjJnU3VauOurl1xTpz1c23pRNp4
nZZtGJaIgzCG5dgXEUteqTvl1dwn5mGKe8QitfQ3nUopVVD4nhlszmcNkT97XHb0EL8y7TRqntxo
o7Ps+tbTTwwHtG0RKYv5UNwcUmFr2zjFkpnpXF88tXMtjmntLWHvtWSaOAaUsQtewL9iQ9UVh5Y9
gwvjmzMOC+Bhmt7CEb8V3L8g2wxwB4jFrsM7DRKM7pDJOblgGOIG8aSz9HT2fBV70kLoMGqBk2na
aXBovt8tsXU7KvvMa1NBS9yA7bdfev8Dbe3RTFvmBKN/TIqEGpd2cqKPt2SfjcFgjf4Z8gs3mAhY
PnJ/kMzYjd0Tb/Q5GkqxSbvqGzSyv3r0dK9OBv6TxqeBYRUZLfj2FsuONuHFRDJ2kOLJTYxg/AUb
xDOp187G7k0ODP4gCBksvk1e7Z5Pdv+IZgg/6b6WDEIjIrOzARy8Ly4V40JWoNw7LPNEdiDnYnHh
dqxVc4R009X0B4arq/KCu8WhWgz1CXXnTHUJE4xcgaq3XVLr3O5LBKVGeWpMlDAq201LKe7UUmg7
LapwVTHE8xDF3hMLYXYYk+ylRGsXb3yRQhKmiaE96uW8bGukX3u++iqMzFYcuii7HwdOiCxtsBep
33FW4EAfmFRIt1UUYUVhy7LLAiYH+Z6EhYisRcaEG1y/IlKinHTPLzbbxZ/uknR5nz1JlrS25sKV
aY9rVR1dN67gvNO4j1ZS+sx6RZQebT/t39IBRkXgYZsTaW5trXraST8l39GctEvXHfxb0x84FanI
u2g4GHl9d5FkRX4l6NqcyLB2ds3cOzuns7dCKCbjblMzWeR0ZLXzRTS7eeALCsymu/Qb/z3FYpbi
h/FFkbfbSTNPmDOZYeaAus1e89AL7U5pFaP0RjRsQe1z1znjgUMl96vg62h8H8H6wHCrQZnKJ2RD
GuVlhBvl2SDm5cqY8pfF1gdwrsE9wEhoZEX1q51KS+WcXJqakseJ87Jb8zcIhN0zXoNwmFW9obli
blNZ7JmbhrWYKXjgDilAePWhNV6TTvUsrOZLKhpvW47JBj8dZElIDTY+faUt355FRZzbgTcQHeUB
EAVYYd4YfXnXGM2xqbnJNDH7RKQLFmHbqHeGtM/Zb4NIi+4y800zx2FPjxdr4Uklb5OkS0Sb6wxb
gRe3RUZNuY6JVb5npjRCwht37BXtVZ/39VnhVrQpSuIm+tE+RcS7HN2oPJiA+xthR7tBddcNHXxk
J0Ex+vOhzwYI4/HXtG4WHLwdjzH9vk3TiWHP7SZulGMn+zyKGKZCmIdO2n4bfdFftVmpB2XiPfk2
q0pZpfssglNKsdvMqMcP9a+oxSLNwCrah7FId2D053CNHzVm2VuMgTip8rn285QsZ2XbPFlGqW6K
1r3vIvQAUAvUsaPf7UvbGy5z+gWbRWiH3m7aI0d0Qmvdag4jW0mAKunsKtJW0SR187YvzBsSy1zW
Us144/j2Bg+ObGwszGOdW21gtkuYNVEUMAne2JTRWzLpeZ5kXG6sAdkWCWViE09+swGrqoJB6kfD
4f9UsY5epJBXWW0Els8ALVAFzb8kkaTKOPpFnRdRKKz0YYqsS8Ac/eCRPMyTR4vHHxRHemeGSRmK
+D3RM9r0CkvAV2kxg8vi8q42p9fOIlC5gNQgwBeKX8olC5KaQb2R0sVQncKVflLoGiDoW0O7NZ3m
DHaL46ZjE15vyYPM6ejpmZmEaU31Ok/NwalgL6TQnw02niu78C50Cmt/mLHwJvwh07PTWJbfemWk
B83Rk50jVHJukNIs7H47sqJcmpEj9IBU9/JgTdzlcRH5+7nzbig89K3TY/A0WP0GX+4p5Ek/m+Bn
gqHigNnzgAaUgF8xRdmnN8fv1joZIX+6QK/vkYozQGJVujdfNY11aDweTuqpZL9iUWHsd7diICV5
6dEA4fNyW2CL5Cf5k2WmDfa9RbEpYi/mrZ3rWn2DCe1eWZrz5UXUyUmEx9XyrEbKiWTggLHg/LhZ
aFgEnHkUQ2H7qROmfGFELVFwRhvLzM/rIX532RSD3uK6uZRkT0bBhccHmzxlsVmMYbippvRkdsiu
6hzhRSb6TTfh/2ojkyCKOpRuWd7bWYH01Z5OrWw9No55hCCwXpvMOSuiDq72BaaqCqwp+ST2GN5l
vQPtgWZlV28NhcksAFvZnUSPZZPyrOy0xM7NNPB1QZBvkbBTOhXFPuqWhXjzmq02SyVHznJrRrvE
Ke4Txz+upCvLEOe+PE/xRZk68soC05+tBye2voRjGOfxbNhBEwtrp8UOUWp9pSHMe8FR5wleJsTo
yQqFaj7cphx29WoP1XMW3KJdLsJ4rP01GbR8Y59NqegzNCOWOmTl9Dwtbh0SLVKGqvlUGCjCMlzS
hA7cLH/v2+nJTEnU68iDCFBhWodUyfQiGePl3GhMcb9IFnfNtrlb7G9k4L1W5mAd/OGiL5CXNbV8
Bx5atqg7p/NxbqewTzF2pv9N2dKCTwznRqKfxp7NZGqR+GaqgXd3LovCuYj7eetDE3D1arbp0Vx2
pnD0Z0TQgTeZYtvXEU7N0DaT9okfEPgVCOE1WXDb0VB7E2Jweez156Eyw4S9ccEhPSys7HPG7YQZ
MQVkV6bXztLmhHrpbeB0xUALK/7Wprl2lBoKRW85d1nN73UNuVdpaflH3JtOWJSWfuaiR7uhnQlH
paG/i4lipIWvlWeUo9H5yJOVaOWdm0aXneaM+wES6iJ3Zb2p2+kBbmrTifgUS4RygtxC1LeaChgZ
PJl2ceiXFCJt0eKTnaU5ugc57bReHLBm4o1WcXmvfKyhuFT9U689CX/YmfO0VfCdUJbFsMFPGwGs
bSiSO9ZmmmeeSWM5ZjyJe0qSdzw5tlEmT6uEFtjhA8HVJZhttON49IEMfG9WKH/zXD9pFUIsX3LF
lnRbkJJk+eCoOZLP1KhCW4+XM2cR3iZKcmu3kJTeT5FxiifRM4Ov7W8zhVLQeOPAHYjXTBu3KqgW
fbkgF8I7TFFb7zhO5RTadXtjDql2TJgYNIGdl3RvHcT4+E99tgLij+6KMU3vWEPJnVvb03PGw84B
JN0s490sxcFJuAmroMv3fZIdjZR0FHZcAXyRuM911gVsRzu3d/ozOcbzxcKkaEfk2HYokCEnCDdn
Oiq0xU3qX+73/rp3rd3sp3eqTxfs4mTx0nbJKY00el/jbd+JFXEb2ZVV+0AMFsghdbNSZFGRR++e
TQNjC9Koafcn7vuUM9d2KCVm0kH3qdsQ0eOwU9EEUyd7LrdyxMzNWYX4jcuD4Df2qaExa7HrJYiM
dHeNg8uasrI3COBGETiLOfdBP7iVsbb/6otpUeqU6YRjWcvIooKRBXiLbC9okH4RwwE6FyHsDgwq
v+3SGu1VN+jONo81LZjJVA9x8ZSH2etUSLF27/aadei0ojlompGQP21Q99iGB+AZj10As4bPajPA
RPepz3NdCmLTZQqd2Rip++BO7NMIgf0NqTnlcSB1vNgsjRPHYeH25UVkVCxM7EFyqzedt09njs5G
k80hL+dfp/Te3zS9WUlTr9WIeCmAvuDRiIyu9Fe76s+1wsFNvEyOfrv6HojOxLuDZX6Ymn432E16
NGEBYV55idkY7mAMok++3GY7lISsBi4eDMGqKfum5a3+EVPbQEFHefyJS0LCaZKOmNdDES5cyHfR
2vp5nLv6K2SMs3fKbnyq3Gl6zOg9b3KUcTsAnvwsdmjuwz0K2qGJ9bxqHC5oCYl9qig0Ufy1V5Gf
PBRLF51PmV/exJxu3ga9ZeDvc04Iha/VZGZa8WOXViILsnRYLsumyC7yrst2OEIg9TJEcjGPff3U
u4t/NpIvB5+Oo6Ln5V1otZF5UU5KhcVSvspGXaPmJKJVp5fUikY7xm3qXnJD9DvDZ57AF6ZXd5R9
9alPCvFsVjP+OLGQ4yNBrulZX9h4imaRfTXXPcx15o/6GXJL+yQyY7mbUuoRJzcm6o6yW20bTXnl
5tTDGC06+y73vEBzlfdttCeyIQSCb2Tj1a5CoLYdlb7skGXagYGoFTZ1CYEAjVs786qjadbtU2kK
jCSEXp2qZIk+wNnowSVI9QyHPqKyuauL8mN0aWTbiWvhwNA+dJqhs9xocvno4foCLTGiPa1S61RN
j1CY2qs7dbD/ndMdzELvb4A68SZaEMKnZZLvpyxNN07rq1MbtYA9DcVF1o7rw0Oy1CYvpg0hdAFw
6W1jRtfot8eDbhr2yZC9ixpalFQIbv4OKu2cLSWjV1oM3bQhuKhjPpllt4oT/vb/2DzIqvDo3i4p
DFgx+OUpWlpBX3ORW0tKj7ReGbPE2Oo365k/hWNc/U8DLVaDnH8NWtwDnv+AWaz/+W+YhfEL/AIq
EUJaMcbTcVb/u5pF038hDIFoz/Uf3DdN0mz+m7QwjF8M/EL5sUB0xR7Ij34nLWAwsEx0dP5xCG7i
IPpnSAtc6H4CLUBw8KzCks2jR8/fWyGw70CLWl9m4aZfbpLZzr5kInPupqU9X1DtQa4q11fLK4Er
86VVFj41YTul+YZOTXypmUbx5cbmRMh07kTXspiixxQY+gWbj/oBIotKlJgFC6sE0VhlEEuia7aO
P3SvFW6sOIqMJEMH6KWRBfhGg9NEJob+qu40yOXWj8nljT0X+xbaTNU1TiOqP5iN0uvtDBb8bIxY
BryX0ayMb0ZPWt1etQO+MsxK4unCYTAGutHQY8O812keSqOufNpsPMAPlmZm2RZjETIH52wkiCmv
smk7uB0ZAhxda4NuJYfbVf4ca/3RYSGv90gmK2M3OaWR3rZ2zRrQSZQQUa/ZzrkuZXEh6zRTu9St
OjvMhnnVflB7vMFHL80Oywa2EZlV2VWFqfp+RAySXA+GncaSY4yBlgPC3aLXBSAyzFeqh2kOBA5n
atM1y+Az145h/ucmo808J+wrqJLd/j43RMbGYQK17paGnZ7BaVUM7UcVQYFusE+pH0Q7iUvcdpNe
7No44UC5MPXvb6BwjA9fspQwqx7LL7sr5WnARZMDl7LHbdOR70xXAjuAtWzhGO4V8sOOiA0PHFfQ
BPYHG5WuXuSGt0McT8dzxNTyzsswVt3jPMmJUjVYAwVDkkUZBL2/xEc/Eou+n9O0Oe8WCHSU3Gut
1OiZRod9juRXH7WyprXdcRcoBlcc99AHTIGT+inlaLM0H8ztW+w0IMEZR3ZQrsgU1pnTordIFtqm
9R/SnGDwoZqx/ybOaMb/A6sOJ5R1Ez21eT0kGzNP7VfEZqeEZJZ6zxNpMwCN+uyuGapVfpzZWcPh
JUd6nBFndUl4iv4NuLmtTit0GW/YWnJCvKzRfXCsfuSkMyNnCqLOjWe6grL4cBqnhZSkclrC1kcr
DvirJDoph3MH8qrkc8Ex193g+lfdMMzE7QHEp3rLPTmeZBz72TZCAlGEViEYJWAhVz5NwuzeUpnZ
KMHiwv00B9pvx3nx0zfadfE1dv8F9LQLSr9pMmvl9Km4TOg+B1cAd+gn4tRrbNQCXKflcchkYjIi
KNP0NCarLYchEHpsYtLnr8ySM3/oT+lId8DqxmOKrxfSAIUmqNBjxEI9oawjLrkzvX2r07Wg61u+
VfrcOWyWlj3jNF1BcCYZ4yZL2uotn60CNKTwujBFoWYGs4v59sHjNFdsOXswZvUS09fCxUh5q51m
OndWakc6x/66e0PQ4zdb1+YgvluQXuz9aYiZ/5m5K/beuJ4xZriydoPnayw533baQ9dEjbYZhyT6
5OTrN4xBU6nOl0W3EToZFh0AhnLFzdJr8YWdc67CICBPP6fYzshA9mMtqLnvVdDVRXErEfP0yHBm
Z7+k5pBvBqXnr30fNy/cMWyzekYxcShZUXw+clQDbxQYztMsx57FTxuGKpU30b0WpbMi3aV2sodI
fK455u2qL3LOAd1oANt5DjtF1lUpt9CYqj24tCvoPbkDrvUOA8d9iRJgCIHUxD5OCl+jvcOR5Tdg
80/t3RfJu+LW/up+BiR/EKX+z9vh2Rf/9Q5/97f/rP5yXxV/+79/eS0//nKt/vb/yvek/vxx1+dP
/Lbru78Q72ysOz93kWtgMvT3Xd/hJ4YFcOmvk1jAxv9PVxq/rKgu9QBwj8DzcP3R73s+tQIEJHvz
WiqA4doC+O3PbPs/eX5jO4r83l7hTg+hlU288Y+7fo4l01w2fVAlNl2Orj7qqFWnzWhbBz1PFP1a
UwOg69IFiV/eR0fSMIUdWAyAzvAGGfKwyNziQSeU4lpEiFPYCeflZW4GLUQqV93TnYfm+u6a/xNY
2+YKfA+FWqtMhirKoSLifw2xQvnf1SqZXaFNc58HUWdmEIGXXcf4E6U0uNr0RlpMXWN0WTfMWRmS
Fgq4Kvec5muNJLuwcss+s/DSetR0hWRkctxu0zeadj46AC6kjJZPCT+irVTU5T2ehrq9BZiet52e
YI/IlWQLwQ39XUVi/NSTob4dSeWAKLWGt9QekgtNRu4WRTEbBVnP0aM5Y6c+IEJBoqo0cvpwpaO9
I5f2SxB0vKlRS5xbuSY2fd1q1eaPr9aPdgEYWQDQcvMJG9t7XJG9nwjwjpjC3F0vlsvJTPcv4/V0
mGFZhz6kmwPDwGfn11f83+XhrxTj3138VS//O1V9+Vp8/sdfzz/fXsvqB0X7r7/xu6Ld+cVZPVTG
z7b7j79a4pe1bCeeHRfGlbzmJv+dr7ZslgA07Nzm/AICAe7v31cAC1wbSTyctEHUJBmExp96/MXP
VT8Ga6xMHkL6dSlgYfnxSVKEMleyyAyaXQywthi8yY/cx9FnUzAXudA1dlxwy+yZ8dG819xZka4+
Z9qL6ylkWrAo1UfP/HJknJ/nD0k3Rm9ku7l2qFyPsTAAEcrxkjqevmVRvshMZxxPLgkdpUzLzn3L
zyDqFI2CoGiNHkxVJ5E1mODeBv7m2s6RJO3Woe5H41fe+OKBdLH0Ph3K7B6Ei9qiXDT3rnIhPOk5
2fU53s7jfTF3ySU+XzNVxZBIxBVG5+BcltOQtBzceQ1t0pE4iFk9dRYmFjALyi9DR/TyMm7pTG9c
p3Ue+gE6LOSpLac9vlk1nlzDFG19exVAI/+rmHuKHn2FmsfsWSb1Rz6qLA0bUin5Dk21bbQR+7MB
VkJSpQNGbEw56i82zf4L15mqb1ZsXOZQlPFWs1OjZMKbzTsC6lwgxb6TOzPm0E7Xv2Gto/U5cVAi
JzqwxTw4m3ZCtljnqFB3llnELwQ34jGH0ThHFq83OiacbQNFacVebm0MWaZdyL9tXktba6qNxITG
WXGe8W5IPexRaWRfWTp+u3y4uW2DvPLTbGN3uFCEzAEwNII8FbdJW84vnhcVPqNAE0AlipeUst0v
x21BMypmONXLaxpPTrbBRChKgySrRz1sXCt+nvoqmjelA1uJYRLDxg2nUrj9yqXb1xu9+Y7JVLbX
qeeozXwj+yrwlP5I4hyRyqLa3NhQjTqfXK+m4FCBWRsNyxhlkAuyYzGfLslq7os3Nbe1tivIqFEH
5hLtRc3wqCCp047TMHX8LN5IDmo3SYsfO4t1YglMubzonsW7+aKnZpe4bLnr2F1k7T2ITHGXE1yZ
M5AHvYIkqpszRQf6CUmvsPcSPEkd/nc17eZfZShrpsW/Lrbue5LofxKurL/xe0fF+GWtg/AAwaLF
wJOGfe+3ldX9RSBjwd2WaGUSa13WvL8vrPxobaLgWMVuiLszv/P3hVXHOYQskVUBQ1cFs+I/s7Cu
y+YPqhUkK6unOy5Spkl++k9lVTrZy6TPBRYThl685OkIB2cnfhgjJbgbtTwPZ7VM126pjydDU//O
0X3d0n98+bWHI1xvlQJipbP6Pn1XH/VOPbOc2DBdTKWviVPt35I2mu7wD6vD776Sf1KL/cNLoZul
vnWFTqwetRAV7vcvVSCJmNrRBbot0/x+6lL4KOrEsDFyf//HL/UPF5Vtj0+FBNBDs6KLnwoZi8Qc
pSYQD120mLcZ+MLRCl5p/HgRJL7xkvfO4BXGbrUf+2zHdraOf/wWfjKTdmmhEp/BPYfhmceNt7bq
vv+4bdKzdqusCJZoSKsDk9YYc4IyR+vTMESj8SDp9Ld4JzwLEHGduXdWP9Kx6tKd1rjLh4Pdgwke
omCX/vi9/YNSyiYKG1Gou8bRkaH401aezF5uLPhoIGRZWOg05FIMT4p/4072a0DRD/fW6hRO1JeO
ap+C8ud7qyE522+wBg5I+oRldrwJStAalorroEz92cWj8qrotTbbOD4GEftpsmiXq6FzvkZYtvim
Qf9/nbh9m0Akg3JiIJzM9wPqQrkhNj5/6BJj7jcy8uhZDXUX74n6Ky8L3yUlSUnLHfYdiNe8m2ML
mrOhefH+x5fyJ1GvaSICpTTjZIH7FHvUWjV99/xwUipmTISKAA1JtoPy9HYNj1swzgXxLF08/tYL
/5duQj+rNNcXXBPMBedAHiLzV7Oh716QPk0/etVS4BWs73HlgEixnHCI4KKj7MWL1F3lMcFpGFtX
9vOoO2dsUgz3IGCc8kIO2QY90PBvbvYfDw7ub29qTYI2OWURJvfTKuLS3qLRBoiBgXdyV7OSwSLO
n0ubeacJ1xXSVdt888dX/ueb2MTQSZi85PqE87T/9HwRPFFOEvos8Nf5C5Yp2Q6n4T8XHMUnW22j
gPq5gXGD4rD94/cLpgm4aFKT4LlTMCRU3Tai2Ps31++ffRZ2AWKVXITLTIh+fJV5sh2YRl6lwYzh
aIjOCSufvuGfvmLscRy6sZEHEl93u+/vVSquQpsUZSipSa8ALOOL0Sj749+8yD889iaedrwM4bM6
az2Cxh9fZjLAr41BvCu/Z7HXY4ZITLwXv/50DAbhQ63Lby1e1vpB2rZm4ia7uGLLYijRFo8AD5d9
Z1XmJWwgaoJez9zq0lqbmPh8pzz409JVzbGzO+lt0kl19GOnlh433sOQZgUz1Rw33tyzzqUp+V27
x7rjLGZkytYz68ayGdoo7Q8tltsIglRMD8+NS/tqafDnCZa81osw6uP0IDPl++TckTdLQ9h3YZIL
MWS4VKXTW4eJeBqqDuIpWAqSL3mw6lFe1YO0DlSRU/4NbwVslrvK1drzPC765ba3MHB/iKpYmntM
pLAeH31DvfuTxohfcbZB/tU5KToqMIUMcYWKmczP+ghVAwrdhB1h31qoBmQ5u6YWntzP9qK+6TWO
QLj8RbLDOQU//rJRmBDPyvP6s2jBoTvMSlEZIZVtNF/AMDTQFhhVz6FIbLcNbfof9x50lI71aOwb
O23GyCAw7Dka8XA1PeQIHQYJYVRhOwG80Whs3zi6GFAseS8ZMho0goxWVztJEJZ1RDHM9clasaA3
cjV+B5DthXltxRQlIUM8qDOhNUyJO7rUsl6voMiLvNvOjpA33YSUFdiqEJczYO0USC7p2n7uPKD5
atYgZdJleJ7QOH2q0cLKwKVAxzGJd/+gBsVNkNv2rdHNhnbFH1MxxyXDKbY44xcTIoWpnreMF5Zv
MG6zfjFVadxt8YrV8VuaMfed7aKMjmbLInxmYug0YthlZfm1NjAA3xmZmSUhUC4Kq84AbjGUX81b
rW6KJoDlKp49ayjeogQQPKAmTZiCY/ZRgaN04Aas3OYUDK4CjKAALD+12kibLW5FOQbaCgtZRXvf
DFu9QHW5OqQFWMTZh+S/2DuT5jqVdGv/lzunAhKSZgq7VWNJlmTLmhDuRN8kJO2vvw8+Vfez5BN2
nPimNTkVUafBm71JMte71rNwYS2EuFxQs7Cc+3OzpnXONyHrOeLHtVj72DHQskYfbTwaFUgxdhZV
p9lHStuO6my2v8im8fGHaxA9LGwG7fapN1vlZWsV+Pa9fMoZ1A/FF7XwGouaNbF02LoOQ6LZA36+
ldg1tJLXPa/urPGSzyS5AufkKuZt+2oxxBd/LuY+6s0GalRXsd3hsFTpd9Si1d4Z1QILglWnxGuL
wr7KY7WMt7IMJA8RxXI48AsRCxh5nT+DjisxL3kjTXoH4DlERpK6haUiZUGCS+Bl0u+k7TszAcRh
9W4H8imfXEO17S092En8SO5AZhdqaLKLFSeaDAeGOLRk9WOdwu6fhRthFXNp+uqN+RMMKWjGdNeN
WKtnzxoPfdDXz0uQTXd2WqaC7Fjs+dhyJ4Udui9imR+cXrvuvh1bjsiqWXCDpUXrdFFWrLh8oDvL
ZkeNQE8azxw9++TXwwr1LSjTe0MtQK09r3bIIUhvZqPEohqQ4kvxjDdDYjMRXANv2Nt1h/uv7UeB
LlIF8OiGsX5X9mUKRZT9O1rIVDnrrfAHjKq+UM43Ew+bdUSByNKDuYoEo7saqTFZcvWNHIt3LUBa
NRi2TV7UAxYK2LFY4KM699tL11LuA3+k+DrOMZrDdatFjEeR8lPAvDBvsrKDsW3mXY1qwUTiPrM7
50zYCL4YIHfnGj9sTQ8B2aUJrkxbJHTr4hGJzKwNLkRaNt01ghfbpTy1iS4Is43vHW/lE4+VnTBj
HCxse6unzhXkQVKYPvaXHSL5sB6LMljbnS3bSd2OOBfds3TpZIhI8AX4l7bgWggZXX3upL9cmpXF
aMtpCs+KxjEtP1hzFVDiwHJ2XPHjO9QBQLI4kFHuh0jm2EGhD2Ep9FbrZp2x5u5bQ5KkTVdefARx
aPVJB8wm2Ewr+8oNCDzUCvMfNyJo76gFE8UB3wpD06SaJix3niCVQLwkwVDr5xoZaBbGC89G/4QB
zv3ctICUQsJMNlGaKsXyPzKBYqaWYs3AARRjdJvmBE8HZAPOi3jAAzMyA1BI4UzE5DlwCrIracqE
88CYR+eh7FNdM72ujNuFouYiMifDMKOVa37Fz9HHB+U0mRUaa0pWus8qIjQ0PE5ir207ecp5e9XE
UkVq4RFqlAy7xjVuEqScYFcNS3NPfouCE2jvUAx4C2QPhZ79x2Bu45dqYOYKeY0t/BXHrdknQ7Nk
9XFN2+SFSpbUOZNxrz4sbPFg6iW9HHbpzA8zdLOY2IeijIPkZdx1+Ari/srg0YYpCXjqlgnoxJYy
HsUjGp2GpWlW/qeViPudJAz3CNfdQfYBo4ftzhStimRTw3KTuHiWvWM6NnbjNi/nkzXMTnEEMNAZ
x+2G4FjwGqgAPcGQXYrpumCVUdPXanTwqVuuqQper0ZLrK1QQ0AGW660R+Coi13t1mHcWKvGHioJ
33cxwY1T7iRGTWSen6+NN98r8PfC+npYg2z7VkfcUu+c1aqzHRLTjOd+yDo0srJbDGwDreklt4w+
YbUbzPyh7FG6qr0L/NkOuLXFShYsRrW38JS1rI0pil1ds0QdGmHHrLdLb78MqWOBaVMJrNF9X2Su
++9Cqv+q+P9D0+hP299fVPyHgQP8d7Qn/QZOu/1rf4lPLlI+zAxER5P9MAckDtt/iU9S/MuhgY2h
n9ialu1t5PcfbIrABLRpJZRT2vhGt//cf9QnhgGoT+jwEuwdVeX/RHx6c3q1OW+gTWwahcP/wLp9
vVUfaSapS8mmSbRdf6CZd0DgDaxomSZ5nFQ6/KHt880558f16Lzjk7kWAC33zfUEPjVy4tInKaHY
2xsasZ+jO/SHn76Fv5GarO3A9JP08NeFGFSiwHhQZ96yjLD0+43BKHNfmjNUglwNfXlUmO7e6STz
rOu8MYIscr2EGBPAKBKXJQ1G+CczOPl/+MO80b1AKVku8hq319kw1c4btcVxMlQC6cb71FyLk6+s
5IGWkfoSawl+3t9/8O0GvvrcnO34Ipkjg9yxYfW8/kLnDm7CsPjBfpiJvbG6mLdaZvqsx6D6aOku
vaT/Nrs1xNj/QQh5q3dtH5PxFFdl3EQbD9PmV6fL3GSTY7ljsG89a7oqPSe905bLC35qAiyTo0l2
mUPjfDHGY3+Tcp+PpR/nD5iMMP8TyYNS0DbV4+9viCX+5o64iLsem1vmC29Po1Zb56OBMLmXjWoP
fpF6J9CXcG4WUdEyBnJltueAWBHvZaMd5qNejRr+h3LxpccsyL//8/zyxHGXfNNBgLMpVuPRe32X
6PZIJqn5gpp1gRGbF8qd6Pzo1iDCdj6dG5I6f+qq/+Wp267JIxE4IIk3MeP1NXVVLRQbGVxzVvqq
BM+5A5mZ7H7/yX756SGEmcwHXbHNkfkNvr4Ku6neN7KZPGXadva7wRp1eteS+a5BFBrV15m2qOA8
itprTw3oSvWHhloEmTdfNYvKJvPz88MVAaPtzeeE6qCguVr9oQV1apNrKnAyhDZ9FCLqYPx8HoVv
Ps+rkM/KGrNHp4DtehUsAWFj/P3N53qxy+9lEgMb4biOM7Y1s2E9AGCxIMwzgSDeiPRhhVVmpOKm
RmW4mTDlpLDfHGLJoEbUI650905Mi4NJlr3TiwNNWN8YgKBNoCCdkzzmHcdRFKVZmUA062GRj+bI
6Qx+qi5haRpp0Xdnmr58ECGkhRryABaJhoYJ8lVGbFfvOZxRAkPhCHqpwBp8m5Me4xYvibNXrnTS
CAqNPR0bQfURNTiN8qpTr6Tr3ihcSh/sxsuuPGjMMD3mvtqSvo0rNbbLpmbOGnWt4dW3Oq2DbteY
xQQot7cg6reWGBFS6etzXmKTD30/dqPUJ+xzZX+bKmt9qRaiqTsqy9KvykxmsDFUxpr73i99C5Yw
1u/tPKrZdTosKRjftHieHG/pcdCl63MmdA/sBz/VfGAhiddDN7X6U0HPgWbVqNKBG2fmn6bVmJ1d
g48wDRW+hoRemjHgZOQTzr50s96kxrVViY6UYjEkfE887tLkhKIvBSoq1GMDX9YBWxr9OKth9s6u
5wRQHZHiHOPUSsE4sBLDcq0ZGF+Lqsfr1qaoV+EQe+S0urgtT6Vnu14YAw4nTNdrCg5smx54rCZp
Gp8XWFtzFDfu+EIGITXf9yyLKLKVbGbvSHNW+qHzig7vPTBkxad2p/SWDq/G3NtICPI9DTcbFx7U
lPllZeqM05Huvfp+aaEEXEqvt4JrjHBB5h35emYa9vhlTB+HzVt3TKQux6NpTj25tqlhbTBw7yAD
Xq5TYvdWSKnNsuANRJhs92WvR9K3TaURfMi74EhxNCVMmAyJpzVyQkgYCif+6lGzU1DKy46SDKKR
yh3GGwfdyAhyuZtxWJYcV9BXongllEJKQOQ55sRNnl8ByoIJZywbX/b4VlH08YdiGqZV9MHyBue6
osFk2g1UrsLqlJDYgdYHjOMrn4RyrGig3PluSS2UCeORA3YAE4UxdanebQGNOsJCPJxZSg0+ixOo
eofzkeSZ7a/l58ymo+kYqKLLD+tMauims1IqfYSVi8veXX2eUFMv33P+8rmIbYtTK1Ma8cTP1dVX
S1rXFkVLBoiCYghAd6+Tt5ZHFox+fM7sjSftj96UfJnrZCNR53MsT6vVuPVx9Jn5470pyj27IKrC
gnnl0ORUrWsSaWn7iTF4gwNwtSdzPjY6meZtHZuuJlIV8TFJwLvtzGpaaPTxklmcOIe7BynLvIvA
l6bEuwaNuSDTNUDKWnkBWJeUTGSkSUNbe+hlC4P0ohBHbxu7R8y/4IKqctpsAhK/elhmpv+0Jln2
DmYnpU9tSxyfldBfxl3mrnGDVUFZ30ra+c5TBh2f15djXaFAdc+UOQH9LVdfrUdpa+MFSFBSEb2h
q/WdSkg0h0CykuldkliLPNBnN16VBfuDJwls3zytBGnTXVYl0iUmpRNZYFrOaLOM+NJQ0ACLFPe1
mxif+8r1b7I6G+fIIEHpwf1uxLD5y/Er4FXKPvjWKvt9LPxtIYuLtrkv8XySzQdJVl4uq68BAFpW
vuBbL3V1EUxT87CWspNXYrVb2FJQZJmZIGySwszakoqruG1hQs0Q+I5+PQbD1UgR+kzwE+oFEwib
fU9fl+XHeizFsqMOb6QPI5nISsLN+c6yHBg0XiZGe2hTYX8Lio0vy1bZ7Q9Wpq01TEx7fGLzrboI
Kciu9yzDlr4EalzHJzIWnXFanZqS2RVxoLloU6+T0EUwnanQW3GbAoWXnRdlGQ1ZkRgEvt3CbWtw
hg4miysbmYyeCatu36/YcT1kgcIjlx0Qmq21nQ1XaCXudQvvCC3EiTHAdvzlngTiII6VVLhxsIvn
L4ZsKRvCaa1uAg8F+jKLg25LAiPcGAdyxB0NDcMIAO1y7tasP8hsHi+x9xNir3QroSCNi/0Vn5yB
ElcOIJ0pqJsBC5QxgGqEJ+80TjTFYsbtBY2ucP1VWIDFPteriTNO140gAh40Aa+uJqORq0n75cbz
2ta8XGIoux+1UXbNlXIqo3zXrNTFHZMyMLrdFJQjndD82vta3JTGTIbHaVknzQO5m6o4OdqeEDfS
TiNT0R6XAjPRFZ3zmILnSSjuZpLDqZNKD9YTbwoNIn4Dt142HUjGigrIUs8X3ZSlwxPOATKsTjHa
+kj2WvjHorCqc+U6HRHFSenl6+L1Xn1juQmVe7o1Boy7nmpIfJHAMquL2Wozwg15SdHUxM/2Y9fy
3ovURLLinDEjEBHE3em+69ZkedSgDebrkUy6cQsip7/1xgRP/qQsO7toKkPCGY9Rj9kqlAYp3SpL
7tGtErSatVJXiDuBhkPZYSRa8WjlF8VgJv3XWEy0IXglsYSnrqVHNaKcop5uAd/2t7FXVumnwcri
j5ljlPmpVHPf72KjhqyUKpchhg1GevnYJIWUz21hJtnBXy0iqXgk32tr5j7PQwf6xSzwHPEs1f7N
QtmxiPq1JYaq2wBuwqK0yG8sXP1PaYt7FNpEz5oSxzGhMKkSCs1S9kTgIl0/BvixmoL+zDFQQ7R4
bfDVyfLxcS7G2t33RuDf8uSLLxT6ppdqNTDkY+5cvgnmJHcBeQygMbHd3ecKAChnQtr68tj12stk
zufyuwPB/70OXPBfeiiT9mqCdY5jc+SFhB6dGl8WkbLnGwqvZBfCJ7c+TbV2i72bVbq7p8LTvM63
cXikDYdMAL7KToek8iuC6qJ0gx3Dn5gNBfT7u8wcYVaOEjWNFr/+w4he7O63qBrsAruQIlSM+VVY
+manzsQhJ6iGi0etIt2MUAi6jLUAIa7D6i4h1lkRdXdtvkOLMgAustRNO3YshG0EoiEWPJ+I7KnI
HbPeJSgRIyYyZu2s9eT8ygLNf1fO2fRgDHY3g8dMixfLT6wmUox2vk2jvz6RiAR6IHnlNSG/WotS
YEXRPGtcbj66mdd9BiRgi7DVwnpambtgdE3X9AtHNSpaEvII7hi21eR1d4GEtXZkNsosyVXkbD/y
e+j9b4XTyfaTaSoxnNk7Btay7+IxYaOK81/kuwrKmzy7cxyQ6HW9QC6o1TJtMNsbzbs6D2z+mdFO
ezbppR3cjzB70kt7KHxLEyZh+r6zGP/Ex9UfifyyUAnZGVHJPjvgHVkn5ncpiLkcEhII3GpdmiKE
5FZcpcM4PRtrkW31FcPwaGSKfgP8DfMXIxMEGRXh7uKQLjMxI0hLxaMX08GzIxo6+5G9OKUfSfav
zR6fm5/uPYpIQTkserjJTVygoRsj+YJynVzFP161XtgaDokqjl3xd1PmSblj9hJcMbrBzm8SKwAQ
Ib3OJqkRV6dFFnlxzJyqYPmtKvtpBFjr7dbOsZ+Trjc+8bJx9L6e4xIoSsoxBNRdNj57Tg7bAF8J
9QYgxXHiWQtx57BKZt4m4HHwyenS6/TBc5c+3QHzIFcDIGr+loBoBBLa5JATA98Qd7V2yvy4lPk2
4bAXuAwyLnkrE2+3rP0C4S3ZtabyvtLMbaMitzzlx0zpHp5NUM68oJKVCLngbfZNZk1w5cQe+dma
CRdIJiBr7CvbjIqbvu29Oy9bi/a0BJrmiMmz9MegpvISqBt+9jC2s86NmC+3n5opI5GcDI31XTf1
5hGlCxWS2Ex86CR0ty6hdPVqXmjDcD6h9tnOKeY5fpfq1HshUcQnsBScqogmOet2kC0cGCJl/D5W
p3WvBr8t5sOa0rZxhl2zvDAtZanpKdDgstA3sqPtzOKjDrx5o6gaw7Q35Ujun6lf759yr6isC8rr
Bw7wkzW515lOS+9caX/m3kMoE/O+MXubGAwrw7gnWdxyXILliDeRJDlrnam2sRPTi3DN6CllXfGA
yM5c92h5+KQOQk0Tldecic0wsYr0IypI6u9hPHJ+JSXLj0l12egwCO6Tz3ZucbwcVlFAA6yH8dOY
FyZDRiBSX+o5J3/Gr7QAbbvQMBXiZ1r9nbkSCYD5YSL+4dQa+pOohSq/baCt+iskv7k8Aw6hkzdV
Tmqc0twV8b5M2Fgfaohvzg1Lk0uhOf+HuyNoPP7bB/9fPRs9G9HkNz7Kz/X6uX5rpORf+UvLdsx/
4eGz2ZXibYPYvaUp/tKyRfAvW/gSjCQOoB8e9f/Tskmi0N9obQEWnI4eAVaf/+C/1WyD2KrnWkzs
pMNe1eU/8k/07NdKl28BygdQbruBhamRI+IbHw1pQcHeHXhIbM4FkbBANYdM4RP6g7/wtYq3Xcez
cARhuDdpOZAbI/1nJ00Mx9HngcCd4tGkDmat+2DOWffBWdfmY6H84vDTt/A3evavn8uz0KnwIjEN
w/v1RjUsBN6CH9vCdAEbQktMi6twKP+gzv/dp8KFipMNsdQMfkipP1nL0t4OKlLH+K+Z4N/JXkEW
CkSW3hQ+UzsWfXwxv/9cmyL3/+Rq7uPmoeVHs4UaECe3/NLP97EQTu+rDiNi7jCq5ACazbuUxB4g
uDyZT/9/F3tzE5XJ1oi3CdQKixLMY8no+7FIbDCo+DLUP/3GSGmwOcL1aAY/3GOvP1mqCQcNeIVA
+SnjLmcOvkP47f5wlb+5f1R7bIY7n1QGLZivr2Ih7GrqwHkht0sO0ZiDRld4BKFJg0W/v3u//AT5
QPgN0fg9tH1cvG8uhR9pWGbe/dilrPOmYkc81NMfHqy/uwpqtcmCQWYFlfz1VejPlCUlf0XYtY5F
BTw5Ygt/xR+cqVu4/u3vTkiCM0zmtsidtynJP/3ShYE3xjQLyKRJ6rdAWGf8YtzENtUcdUfyyN6q
R6yxo1Sfk85AKkDHVlSIqjbNAa1WXfcgZp72qIafXcObHmIcaCNNVEtt+WNoEeeiv4lSmiTSG4r/
6MCZ7U+xZzZG2IGsf5l6zr072tYa4stjHnx2IW4t4Vrb2YqLoerfB7mp1NbpzVuzHhrvU+JIuqF/
/8Vun/XNM0iui2ePnBwrp/tGt2cdSPqUcsEwWAom7nJBkAq8prxrKF9/746IhiWHXcQPUw6hNLLg
H7W2/FgEmEowNmK/sUXP3vwBdD9S9oFJkA4jY4Ml4/VCujb+8Pv9m0cFZR7nDI+ljbH/zVKTANEZ
PRNmzTYgi8Qo5KWtMQUw0ne//v6O/rKObu5KSXKAjyV+LcHJEdIzKovK0Cm6+psHZ4u6bmmTi3Q7
O7uvZSzkP7J2/riHjslzaeNBtmxbvrmHRjtnDfTskoxezkd05vGQZf7yhxfE26eTyY6DxxnwA8Ok
AAfp68cGhbPLCEBtT6dhFbtBZj3nS48z3x/eC79eiHoX3gfbq4g5xdtZYldgIU2NnBoqoIoXyHlW
6Dn9fP/77+nvrvLXdsG3mcA62/f40yrQzLVKU0OBJ4DFE4LPyZGJiff/46swVtrM4VyFEeSbJa2a
aPyoxQBOaXKry4YuuHAdS+P291fZbv3PTzFJFYwCCEqW9NmHvU085EE2KCbb6CeoJndoWdXOGMTy
zaq+ic0ghClk//srSveX+8cbwcfVACyBK2JxeH3/6tml0gPVMJzodydfZtZwNwDrGMPepxusPvtD
4H50xpGSP5C6gHxZaTAkYetWR7DOIA2BQ4ryBJ5ZD/sR96i/U27io9+Q1IL9jEfZ3/f0f2OHBHL+
hXM+Z02rEnC2i6YrXlY1lc5udHUndj7tffnBtdccsJ+te1oJzDopL2ThpBjF2hxro2WvTKHmXAAo
KKH+RvUK95eSTnu6l8HsPCf9VtY3LKlAUUliSBBzYE+njtIMO2x0hx2yRkXr9uWk+u+LhR4HhVe4
gBNRkbtwaT27jAJrhMwF3qBgvBxTrAQEoEyfSh/f5t5CYcqxsqm22ZXK6gZmY2mF8plaYAIXMIfU
tHW2VVysREgCuht4gz2X+KoBM45+ax7wOEOic9c0PVCw15nX/up4X5wWxMljYA4+fjo9OQmGowY/
UxN1Vk0T8C6p3WG9MAOIG9D1ACh8FOnmM5vjmTXXW2uktGyxZHtMsbIh15TzhP+v6iE8Vy6YUndc
ppjqzqn2+50YfMqg4rYzc8zq4+ydEuBWdEu2tf3V5kdA8s0f3S+4e9PpA2WH8WevGXE9aoNHO8T5
srwPStf4NhcWBXZIESCZh9wxvjASWR8cNiNZpHvlV6eGWOd94jPfObf5BCQJ/Am4Pkr4lPGo/HqW
tAJm1pN2+/TZWFo6HNtAtJ9UQu6EMYj2esia00SnsSPg9keq9nqYvKKaHIhSwFEPLg0JoPWFGpR9
AYZlxNM5GOOzrkezfebgDZmWwq84PeToc5B319ZeDoZbwsdV/WhD7+3pRgirfo2X0MBBK45OqrBq
BqbhPRtYpaE8uziWwbsk/M6ZGdjvSxOsCmZLV+lvTkbp82VfxbZx9qXKIGGYJeNLIwA7dyho+73l
vlv5RzgANAUSTy314wJ4oT8NGOwoBgQ+Qd86yLQnUBgxxBJCsfeVsWRAoZeWG1sHpRrP1RIXDuIg
PNKDNKfCRrkDMBnmPbPlF7cyK2qKe4pmvmKoh98L0iT36EvAKXoBQEPnV2oYiO8zyRzbL5hlq5zS
hm5YVUBhZbqeJE98+02ZbUaqLZk6nBTDCiUqdK2svVsIQtV7uq0N1Bi6ACUaRIr5r0DnqsJ6YNYd
pmpweqZNlXq0REJRjizbqr6E1+FjGw9WL9lLO3N8skIJu9/GabPqmsm86K/TDLBwvQ8c1AGQ1nY1
uRKKfeAZM5NE6Cwt7afljPUboE69404XxUXgBFW+Szjo9bQYrs3zMibiXOXePNyy5KT9QYyMCpew
TltJV4Gfx7L71Hv2oPV3BFaOMBYjqlw23n6GgugXp7SrkZ0+0AhtEVmY5uxmHMsct1GbO2DhQo9i
YWjv61oguISj6FKmPauLmhZSVlJ+jrmtPnThbpj3bSuChyDZWoGTbJi3dJFWH2Z/VPDLqzmRUEHs
sj40E6T6cHLcjsFX5Rhd5HBACEKHrhXKFSX45TBIO4/otGVAHfNx54uToQPZ7YaShopv04rCDscP
v9SlLjZzZ80uFeoOZLr42knYp+7pX15k1MJeqnbQ+enIgZRvOqfZNcxsj1qdvzPmhlc2Ypyc9jnD
vPac+Qw6sEb7eCfFZAe30Hax7ypt8afP2bVQaNPn1b2epT+9N92EAwwEIDUfXRkTZhqEQ2YXr7+a
I5dBDzVb5hpftPUUg2002+Q2d8vqJst5CNhNx9k9/w3GSRO1t2QfuqwvLhsyIZwnlr6JQ8xpkx9N
uZ9a57U3sftbbePfc6doo7GNqXqiwdCLI4a35XetFDUk9STwe5crTLyIRafOLuzGj79QgrcMO/xz
7CHsfGO7tSP1FoagWSnUyOMPtpXr4TBnozLPzB1VE8akpa6NCXvRUfdZMnIO8YHyy6QCT+ixqnzQ
njZJsuedeJixzNc4L7YAe6cSmrkYgTrWfl1W9zNzMuIrlSkyOlyBtT9XjbbQG21LnanpaSgI7zkD
hQQwWK0Bj6wfAPub9kHoNMV55OrpkoeD+UFu1u21kxNUYPhkDkyiRdwzwzFVQp0jBP4imrsKBdbW
Mnkc8p4UQ0U6UUXm3Djp9wwKT/fIH1M2566if5gfkJHLpzVd3PZSV6Y3XGKkrNoN7qvK/cCIq46G
moaYZ4d/bdhhj/fas9VbUxJ1nb9Ou8AdHBJD6Kvw3pUpknsMu1vbRoWZNfI6QXsrynFhXgPKI8WS
jS4VZmQbxp4faCGaC7+sG4CZraKGvRHKoEcELcVEhaXq+EyHTTBe1UVj55c+Cw+VW8JZMCuA7JHP
UkA4o5p0lMV0rjreyQcIQEsGrdVhIsZEir9OqpLxOzpFdV1ENGt05lXQewrGF1yg3r+TiaKdK04b
t3uZ8nggh8fQpiL7RPcrCjNOjhOES3y8jEiFCA3WFuuEcpU+dkUSQy833GmJ1t6Pmz3tRwRHJWCn
kpLbBdQlhhFsZPQJDwlzIJf2dSPrZH+Rg/+hghukB5b1IaN2Bn8+pFLN3sl+QPod6OYh68IDXnLq
P9WOEzBaNcaVUjUhB3HOJ9Pn7hrFNDIfmqajTxfBHGX0gAz72kWQ3nE8btjD4GQekaWht4XZzKZs
SQ25RniHQH8q1L93XQYpHnrpCHGa9olS07vU5Mjks9e8LCyz2PGyNHlEgKaMgRwXNRW+7XX4G6j2
xSdqgmHb8aYLCDC6gpAIEhGALauiZc1a3PwxNa3J3q12z3hZl0WV7dtl2O5vqYwPFQRL5KuypP82
l+WPJvJk7aIyMziWd1pd2QlkRii+lMrum2kGQD1Ke/kw9KNx0yvluzsRdLCg+dLoFFHkm/bkPWJz
P8YiJtoaIxfMLxui41NsmO74MKf4L6lhYf8JjdlfoFonsuv2E1u/j8z25NdMmm19VbT0jAAfq8m5
uLY9Lxf2VA8icmqjODZYJ4ewklndR5D/fMzoZSqnCPQLlLKuxGYEYIpocz9nJkM3zwiYo0nKO4O5
E9WBGSyW+ThubOi6ld2dE2xz4Kc6q6ILCquodcAKAmuvH1cpQ90TlA8b5npciALrh5Kq4y+OF0/5
USXxirbEimoCi6eXDJQF3oc9ysKMmb5G0Tm4ydh772Sd8w60irnc29BtMaLRrHOxZvRaMOpprAdX
Uz5ADruoP4/aq7k/eoamwYuY+VoBq48quNlBpuu6DmsKZ4I6Y4ug7G+D6mB+Ab10alIRlUVx19C0
T1C555WKsBXOeVYXDKYyv6MS24L3SwOSmfIq4vhfIJx6fn832PzIdwLehxn5dWpRQ4yLipAUv0lG
eG7vfGiZewdAJ/LycuRs4x9k3wLm0M44c3ppsuXu90cp+61iwEEKQiOHQ4zRhCb9N2dEhnbTRHIA
+qdm03NBU02WEgSEl3/VJF3sHrIUd9WRunRn3XnZpDKsWOtyu1oaPAp+pqY4LBmLyS6tyxWY2Yz1
MHTcVje3JQnt+r0z4suKoLbJ9eBT4S3OCU3zn3Rj1ON+nVkN7zhqJ1lULXUGbo1S5E+uSR3Tg7V6
9lnqGnS4Ty/GB4dWlQ8UFsTBzVJmlnksh2ms8PKalD8jJLnYPLqJUdDv79Gvt0jioYfj8Jef+23u
OVWM/ZNa4kerLesR6HV8ioMcvLOsGCqXzjI8/P6CbwUjgRCObRap3zddgaX59el2XHLPLBZCHSRV
y6+r0RH4QfgDBLzqP9U0/821HDQj5iMOeQBSAq+vFSddq7YgFnxyDZ164DmECTcdA2Bhu99/rF8P
7bQj+3w4iAQIreKNhhPU+FhllYAP9tunICuW68XPuj/cu18vQqLB+TEl2mY+3vb3f1JWgF5WyqVn
McSumb9UOTVTXdVO53/6UXhYBBnj7ZlxCQ2+vkrldxxtOORQJ1iOJysDaGmZ9Ev9/io/bMOvpBXi
Gd4mqWBuprrDe3MZ6CBFIPsOE9ioWfh7pOOZLaLl0hzfd3Qy+oPZq9ser5X36M74o+9zjnLrniM7
xD2xLI644s2k3PMyWIt3Ti2sVxGhuPmff7k8k9aGfCJEzl/e3Hc7wAnAYZr77un3NqzSM5Aw7w9z
lL/7cn3hbeZ1pnpogq9vuzUGowDyg5rZcwxhX9t2/m5pW4xcv7/zvzwVULx5r3Ehl3EbNNzXFypq
b1SYkVRouFofjCmlvSZTvhGtzgSQ6J9ejNHmNmTbhg8Atd48guk6IFzJtQPUs3YUSZEBxZv2oRP4
Q39/pV+kOmRhx0MyM8FFmAjerz+WwE2WMYwasL0lQ+hgdz3zNstvsrRJrknUBaEeAvMPat0vXxoX
lbAjUNm34c1bFgf9GIPofYYHWdXGOyermoNw+DX/+Gj/HZz/D6vzT9/yL0GwxwTI42fm5LXO/k0s
2v6Ff9PcJMXZrLQI9MzOmdIxgvm/sbnEJbKVVjsOkxZ+4f9JgFGOjcBOQ5W3QYGoOv9pZv4vhwZD
sg78hCC82f+M7MZOgx/czwscA3nEfLB/Nu87JiNvptlTueSA3YP3nHLX+txltMeG/D5TSovx718v
SXdPSgWx1Ghg6oZtK8W1bEC0hkvZpJ8MfFr4692JNpDOcrPsqMUA6AEGGD49wwuo8ypzDnVhXyUr
1joJLHSHs256MstGLufJzxcPyOGmb+ggix9GTbvxXiifvTH7t+rz8kMXSahEVbg6TZXGRzs1NcIJ
VPcxvgvWlSWkjLyp7i3oZmndUtDpCiinKc5dYUEaYmd1P4H7KS8T2aN5jW5F0FJOC39U7KaVG3ng
6e4JaLjdERYsQdtx2sIOUy8aaoyLFRtBkmnFzgxEG2wCIsVP02B41AaOOIWiRACHplE8zl9M9Ion
5WbqXTHTwsHfiuEyQ5er8fz1g8C7tAKajMjHd+rAQjHjkelcV4ashQmtKuaU1/uKbecpAA41bmUY
xVf0qA74Q4tHO5xiXVqHcTLtZzsX6rEdAL9TNtN02Ctj5e2bROBHn5w2P5amw/1Qft8GlxD4PHHs
CGNknwaQMV85mv0ve2eyHLeyZdlfKcs5nqFvzCprgEA0DLGnxEYTGElJ6FsH4HB8fS3ovqy8DLFI
u/O0N7nPZBIiEIC7n3P2XrtMo5IQRfGQSSmDJ1PX2ieEjkUR5YmFAlbBMKBtaMB2nofKeeCEuDx7
c8ZzQtSMwotbweHZAIOeEWWjly4i6eRRLM0hj7yqXuKwQPR23nsGBerauDcoDLsl2fhm1wTbbgnE
lWScTM4QT30aFRrK3rCyFbkm/mDaERK6uThQINlzNHUMV+nEgWpgCxIovjy6J7hhPAJwgILX/hLy
dBnjrqhI/Nto8N/iqA0mshSxxiyQdQFeEwQ/O5jJK/Jb/bCYGxngfcc0SzCzSH8i/tOY0ybMCEKL
ng2+i3hCmu5LkkfDAH06adpS+pe9aWILkoGGU2am0ZNe1FZevOA7M66peUpOxrOW/fDFQNAF0Pw0
206CCjGrPPNWDlRXVmQVVW+2BEDxBpCBOsYWUAmih7v4SRVJUP5Kqq50NGaj7jKeJVnC0wG3dC6A
8Y+Ou3Y8yH24IA3ZfyXoS3rhSMq42JNxqoaNbwAGLy1c9dtkwWZ0IaYqvqfInTAzuDW+l0roeXAz
zllgb7AiILou50T76plE1Sbknmf22gDVnfKsBlDvnC2KHFgGKsMLoGTvK45COdChqMobpNBMWWhg
DbjNfMhOXwY6T9lWjdp8MFszIftpDAibXpz50p+JxdwRmpUf7LLo5b4CdPpVSoF1ChNR8Iu2XnEJ
2G9RF57mdyLqLdO9G8xMPulT2rNKdQHpOz1jjHsJJyZGPetV9sazyXIVHflvRooyc4OOtj1v6rzr
bhtp4bu2XIa0W0yY7ZPjJEQcim6ynlIqvgfUmQjYqnK2QJ8WroeCNdbda4kGDVsSFSjq19ZJIhE4
xbckiO34Mm9RAIX0h8pjzxS23cNrtOZd6Xvg3kvMMkgl27Qq9sYwqF9tY9EYOndGb5zcHTo9utck
DMvqFhA55OaxLeQz4p6GYArHRTaCNBaIDG20DE3gWF3ko82ECDU2qxvRq+oqGQpKx3jUZbdzgtqy
6Yn1gjgRx8/JZaszzq41GENxQwyOq21hGq7UER86Bq1X3xCRJuk2Hziw8O9UQ9FP3+eeljuNAR+v
VWgT2PFCeLs97NwhnV/JCZOo2wPvheO2cevWqb+zBGXSlsbDIq6J57DJcBGYKg+QQmKK5jILXhk2
1E7UIJKVR39YexukmZawMcsc/7oVT4gVy85ZDkYwxRg245bbMZPZQY5HP8HXyItx+T4AkyARJUjN
ZTOSP1tHprtgn0FiBCODvDBIOqaw0ySKyxFnn0T0jJ7C0Givj4VhbESjy/sWbL6P70X4R2u9BSGx
gw1dhID241/H2P85FP2H6XDM/P+rCSHdZi8nYsL1b/x1KjKdf5kuGglYJuvRB7bsf52KVk0grjnm
WEyyORfZnH3+fSyiqvoXigoGXIye0QeBxv7vc5Hp82dYP31Y2D7jamQD/+d/vyGriZP//7/qsbqm
LzmI//yP0+oDnSP/QyGEixy//alGqDX50MrEEuky+rkR8/BdGA6i7MI3d3+7K9d/nbT+fiXEkCcn
MI7kSNDXFpDL0Y7C+W1JAE+I4MiEp10vexJoRl5kqXPpnPgWbTPUMRNOp8RS1tmje6lPZbpt3Vne
eVVcP7eDRYS0zvmqG9PqzK/gbU02She4owr7lvkz0Fz70LbzA1Jp6yhGoV1jChgiVJ7mNbYb+8lS
iQ84rrlMDS0InRm/tHCmn9iYmlDWifWaoeTc+HHyGAfg7UO3ZWMgI6rAApHFCtuK5jPJZIucrkQ1
XE9mN/yMrbjoyQTwXnwnFXt2FwGkixhje84JooT7H5PexR7m4QPsx95mKjjWP5RfuVRh6yo89a0V
KYJ/7/rOU3nU0qVOt6OKPWLQqiH5uSQcyyLw+NkuNTlVFhZeHrj30GO0fmD4SY6AsfWqhHHRXUBy
YGr4h6bKCPSJrNGxy455uGYuw26aG+XJozf7mnxUcIfZYWXOaCaQUBqu+oCZ1VQY4ytbo4ejlqSh
bIO9w3oWMyPkLcJo+4wKIE+hzAyKkYkYtCei0N2bpYpBH9M3vDVGRRA7anb005MhpmGTSwYNw9K5
wRkjTmwWrGvccwPTfHIkndl7VE3NSRtcJqPjGm/gcdR6JApG78YH0JLim2ikQaxr72bu0V5ER3pv
p+cqtNMeydEqe+esY+jZg9mIfDiyKSuk3SUIpDDpKi84Nq1uu1g2g4KmazmSEA/nGQ0mrAaNwO7e
YRUdKgtwJn7a9OiNrYboQeUxx++lr+/JSlcDUE13+JrrjmTeGCihk+U70jKffRhjSznhHk0GOrUb
w0/xmsR2hRGY3qJLyL0uTEDxSifTBECPRbDdlDaIKDImaGtZ/nOKBUqMHr/TDzT0kCIDTwQPA4ZW
tgYzoBFu5WmgbSbcBRO5c31wXGSGGbfybPTp5JI5lPPa+uQ2ltm85pVRoiJfY9khG83dzpPwhJHl
EZ6wtnm6HyTBMy2YvLhotlrtQQOQRTn2ESVFN+2mPlBDcsOZTrEusCipVvwset9OIx3m45Ndakxf
VtzesTXh220tNw0YGwvXrOmRlka3RSBRp8fOYYJ/IEe4enZzq3hUfdqXuH+Aou3wM3NzqsBaXeKF
SKA0xwWGTM3N5jjCMZXcWE7uv/JMZPZZK9A8b4wS+1eoe7lPzjlT7hes96m9HeBpkXvGppxtEVWy
mvD4VE/Fomt3JrYCP5K2DwDPsBU9dGFhQbHJnzH3QcMzw7g5kYD1MtcLs8ylzY5NnWOBsq3hPm/w
uIi6Nr2zoSkGB3SNzxBGeJpC6iCdjDQL2dA1nXXxs3aNFmxNljFBqjm6HYgyxNyiNbbTbS19MvNr
fZrlD88SPRldkJ2HMG0w/4TkkGjXidFlj/ocj8mjhYPnx2w446tRDuUtVsXKihppL/nG06ZswTvl
xQazuyqxd/iIUyoKKH/lYlbkHisX5xrSHcwXLY3WLR7kbDnA2upv11QmDO4GDiCQsbCKgBQlpNRX
mt0ClO5awiFj4OfbfiitdKtXczNe6VQqvC8MAcmAQ3qBIBdHZbrrCQdtiFbvUqaz8eSZaxYZ0/AO
dc+yndA9MeobIFOsgdvm41hS928kWcn7ZLaZT2hdvb5INCeSc8XkERlcIJW7XWp9IOnd1Dvtq8kp
63UoKLZCEO6pH7pzMKEFroaYGtCSjz7RyOXB4AjlhzO1Icg2gHKrcqAS/oMoHKIpcc25HEkb1gE6
7djYMr2c7msCZxBt6YYaLoCzVcn3BrHB8NNHUFT96qZ6mV+a2ATfwdymw4lWGobska3Otn8jGkdb
ADCBvGX8lU6+5WwVbEWJ51Am2SVzBmOtrr2YgqrGXZ8PTDbTGscyYmcPY0wnGs3aj73K5RX3mW5m
5WsNfn8mbLieLP79GO2YVowE3iibrzQTezJhxzeT2PqVa0VbHQbLdQuGXsOkgTBrPEd5uwbMuawp
9BjibyptNJYuwjcQsyLpXie+yUBXIGeXAq7UvYd3RbA4J3l323Y25RroEHM51Mpp7H0sLK/cSqub
WEqG2GTx6xg/HpPMaN0DkD/bu9aGnGNtKM2GPZSNdnysoOI2e702iXSKxxyofkKRxRvVAetlwpTD
uwYrJTv7tqCDax/qoh+9Mw3qG8P9ShVG/sOSRhc8KOEO+rbuA8bgUUszIX9dpsEcvrajO5kXilSm
6sJxWqOLmAmpngGsbLz0vBX8oHuO3FX8jZDfZYoCHXvh3kTDUvHpRb9swYzJK4lm3t2mfpmlF6y/
Uv7EAYVYBvx/5dwgcLPO55T19QvkMibFcNotpHjKnevbIgi04QgHwX1tDTshLhFC/LjNOPN70bCI
dLwesQG+OPSGxl+96uL0GXlrNV7YY9kl542be+ZZQY1BGdPowZBuJMuoTnVYq47osanFYrQlVKtH
kJIiKLGPpG/8mB1SgkBsIGnOs+rS1ZAGhJxSKjPqVQsxtgoW5zCWbTpu8kogICTsCf0UJQyMeRJq
yQdODo49f81Nt36SRYfOJsYhts3gbWyTOC1JMlvmX05DyaMGlq2Qp5MM3xqtiZHTCK/6ub6CHZXu
zLED3cGknDVXa+3tNMnuzHZdkvt0C0ERfuXIG1R7Nk3Ncl8XqADD0TAdaj06Taag563QE9ch2m/t
ojZmf98zuIeSBmQPRegluJmwbj3vYLWWPDcMIXfMYX+0qpgO6TDQ1tJZSZAStDvEbckuH+Yf0DWG
vWuS5zvGBapharGHLp/ra2gKcpN7qXHoXTt/rGUaP+GkISab75rCGfZryGiiZBwO9MJc+YuKQ6ZW
OvALPK9DR+dQzCfm1vbcQUVQT0we6Fa31sIfu1Zso3AhIVR7DWL3hcdEXM+2oW2sgVF13tvjRW+N
cgMajzis2S/7bWqNy7VqSnpKCEmOnds5JG4N2iv02HMfn23UaUVFfqSlXcWumSL86IpjTv7E3eSO
TUKe1Qj0LiHCZU/216+xXnOpLAw1+CFtVF9B5lwONNY2NMTvC3R1oZwRoksh9ds21qYIUbR31vUr
uzOtq7s2nomkN/zuYhjy/gyAFoefSncj4LT6LtVRXGBtYJNsyG9SgieGKQDuS7fUCcMezLt5CJKt
0ayi1ARhCz9ntuMA3j32WXvs9eFrEYP0pGcrXsoRewkiDwnPGhgKC3jt3IJ7GC+FUziX9lSu3gHg
qpyDwRdR6gMpbca9l+nqvozXCLk0sL87HGgZcLvzWV1bDFRsXOo4DBde4WjQfPd5DGLv2prZxL1A
OBcEtlb71pD3NByrJzU57BbFaB3L2cOAX3XNjy4wp40lhuZII5O+UFrewfpWm1TWnPfgoPRAcSVR
9jA+CCnDG46Z1HS/Bbg4s9Bu0+an0dBv2Vo5whiTntNZY5vohEcHqQcZZhinRUGc82xbWcRcaxgj
H8YzCk5yKX4ulT9GdS20LfFBCxuG8ZgXuFhtcrUjrSgcJtZkj4WDJQkUHNT4Cy839tX/GXf8Nb3A
pPe3GvaPccemb56Ht5X977/xV2VvBNgEcatRinP05T8od/+adxgWo4uAetqltGaux+Tivyp72yVw
geoXBgqTVhoDTCn+bRK0zX8xG6dDwGTTI9WKPzqp4z+q699OwnBk0M/hOONxhsB8Zvon40uKPuSr
NfqK2pynDUBLtCeotj6p6U8kHX9dxtXxYqywOw/lwtuSvpSmNTUxPFIvM8Zb1xT6fefqGqc5u+tv
Y06N30wU6V943lsWcHTG4ICpRcmxBwygbbLF0x/gWiSs//XEGk+HwG1CFm3tC1Ku6mtaqLL6Ujgs
ocjddecSpzveJI5bCGubcc7BuppgZ0Kg5tpTFRvGnUQ/dj8VxTzCvPS6HEHDENxlDVS3EG2nTses
zr90hVEQUAu7/cofrWD8ZND6ttfx+8ashj+TSaTBbm6e9DoQH9dO2RhQXmjL9XVw6S3oLutvicN8
7f81m95pq7w1Nv15oZNfYEmhbUjBhbpkfFBtc9nh8XJB9QfS2jJvJp19Pg6koX982bfj3TX3gU4O
M4PAwcOCZuBkkAw+Z5ysmpgZEN31Bmy43CY5k1agUfHOnqoWoTBlwscXNdYZ3X/P8P666uph8ZkU
4mc7hQx27DigDoAHLxbmd/T4FHoliltyCMxrTqSgm4VHt11y1ovSbmj2M9ShtdL0P+GwrXPOtx/F
QZrPq4+hDLEOw8W3T76oIPAm9K3CwaURHE1j6lw4jJFmBt5zZ4WIsMFKKWEHl7jj5BzZoqwuuiyn
VkymktAdfRj1c8NZxzxW3CvaVjK+5Vw93hCbHqhj21NnbDiBIuS1NaWpvZ2PivNN7w7dhvElTeUR
LfQm7RvnvlzYSIU1ivOKzWYIjc5zXtbVRt9BBTam0Opt4p37Jle3bTIRq0TaA0wqSoV51zSOQD07
wZHcogLJv6OV17vo41/vbauRH487hpmalibaLwsFx9s7RncwWRpGJGHVIrEKfbe7V7GmXmDGqE+e
zt8YvjcPCtda5//+ysojReLkWhB4hEvarRaO0PixSQxMIUEeD+eW1mbX+aCTuLmKmAX92Uut0Npt
VXb9jZM3y4Fu4KrXAw1+TkXdHBVnqi3a2TyaC2JLPnmmTxaK33fFZ7cAaAki1TzV3fheMRcA1Mi5
rTVmQ3lQTCBhtCxiwWxvS7uV/5YvvGkB/70R+97NsWlqc6ZapRKGb739IcYUHdaA9n/T8Y7dOqXn
/4xNxq/fVdvDpqlyDUobwvfyUCkLdrp0CeXb0lwany3Y8N9oCYAwn7RYnXULPgR6p5xFGEFU0zcB
Rty4+fjBOdnL1ltkc8YPXHiGa67zqW6w47FfMI6E6ErvEOBwOGswwX+WF/PHkkYnHL87FTpiJ1Qy
J8+MmpoCeSXWi8W21dUwzsM2UOYdQs76hogBjAQ0nD5xhf65onFRPGWsaB7WRvRqb38LsGAWGvqK
IZ+uDJoBQMsa8kUoeEMn6JxmQ+epfcL0tACw6kspI9EIFFVC6QMbi2vlX//xzXZQ7iDKMNDOoTp7
+4FsNS2cLHDvLhbWKhfj7g43Rrz9+CrGO7+pQ4A3yieOKvof3uTKKSGLOS2BRcukn5UuDciikGO6
SS0i8sKMsuf7JGFkxGZLy6BA68lSCG2xbdrsEo8DgunRjwlMIGj7H9lMfy9UqwqOGEAegnU88/YW
qGYEAgTdDWwcqGmIINoZ55zkn1+F7BATG6DBIZEd7e1VWgzXTRcw3k1yY7gGyE26TmtaDx/f6FU9
drIQ8orjz9URwHLwPHnX0RW4xjJznw0rRStNwtweN0p1iDtruZzdIjlYNkrsBb7PJ7rFd14nDp86
WaprfDoL/tvvZ8JDc3KUt6EqkOZjS3HHCBF0c4E8WHv0lMQ7KOk3fbJYnAgZf/96rm0hYXRcKMFc
/O11IbYxo/DXbUZCV8u0uoyIlEiBqrv5LUOn8tAit9uL0ZrObJxHX4rcGA9A+mYa+N5wJPpPXTiJ
IgDRF0wjPv493lnuV0kq2xMUI9SFJ8/WYNY4Aehbb/DhVteF6443mDGddgPnfzrvnSkbdh9f8b0n
gB1wXdM4tP2xwcwkm1u1hT2LJbZigRHLF1tqzUuN5GJjGBZ+EsuzLpTw1ePHV37vCSCKjm3NwJDO
mvL2l5isrivz3Eo25GWY27IndREn6RRpmd1TX48rLNrPx9t/fFWeOvShOppmjqYnT/xsJj3ON7Ja
Op0ePmqB5Anldmdse0uOSKGMbMw28Ng+U9Da7yxpSFKxPyCvARBsnfy0PU0EObodrRh2KyIy84Ys
H60zjb3r1t0xqZuYmZNLiM124AB2xBRhTUerGrVfalDocNZYi+TQTbr+K0NelRwYPPo0TYsKiPPo
JHkbAaRaXpj7LeYhGDuB3wVlcLXxShuvEZXYIncGzLSveDgq7I0zZ56DYY/IzwRjUvqF1SJqJAtu
33xhQiYcgumz6mAlHDgBkfruN9OfMYbQmPIucznaam/CMW3CEfvmGHoD8DS4iQKjnTcXtMfUPDrz
dmTMdfHxz3gyLf79HlMHM5rmZUY+GpxsRAjvCJEDn0gf0xy+xInEZMfgB2dW36T7ManXtmah44Yq
5bnm2M0X8mz0yyAgP0YVXXPmq7E9I3IjuOyYll5NuKz1T97m935ytNnM8VEEgQw4WcOxdYJYnBjo
mbCafuSsaRvcydP3j2/FSYm3nn+QzLNH6NwOj0f77XtkBz2RcgnBQVPaUmlU+KgjRFJ0uHwimCMs
U+ocBjQBaT6MLNJYPP2T8/S735OI7cAAY8uOuP7535TuTDTHTCkX9VmuGY+GqcQmD8zkE/DCewdT
KinE53gDWLBOwwSp3yqdspluQuu4O7vEnW3oI2pB5qg75YxTSjRVG9BD0829Y/YwFrs5uzbFEpy1
UJHwZCgmtWnDsp3ri85wlX55qIjW+eSG/Lmo8qbTv147OKwx+skNUQGIzqFgW61q7JNDzYysbvX8
oW1kcrmQ0HqmkvxhHnT3k131FEDPw4C8dg35Xq9MtvbJ8ibBf1faxLFh0t0yRO3lHEozca6wUWFe
azW0SLAGSd9F2Ri6nXiukkQciVhpzl2gn+GsyfnHx8/nn08HHwlNAtvZekQ/hY7gJ2bWWXecl7DC
R1WDgiOtmdx9fJXTaPbf33wVdRNytOY8uycvWzHhlJKjRK9oZtlu7FF0dXzNNExhMuw1YRhnmpK3
krr/aSGYt930GNTDpK3o0Gd6Y+9KHeIs6K6g2vTTOq3MAMCY3uLt6y6DEtfRBv74Q69r/tvjl426
f61ATUTHvMBvXxzJgLIZBroEYBNecm9yWOoRZWTOzMz340v9udva9PrQ9AMaQzcSnNyepLIbzVDc
niWmTBmXHqxvXlrfUIG637IGR2oJ9ebl44ueqKrXVRol0rom2D5LzB8hm6Ki+daDtAnrIP2GDAGZ
b+ywSJsMtDYlEVGEOFfQODUqq2JTAPcNrTUXZ1Ogwwwzh1nHx5/ovTtOHU3LkyYDL8nJLlxbzYw0
lKPG3Ah9l3QzrSitBSceSgQFn5ytVun66e9r0wFaqW7WCi47eRut1KU7EHDTzVqzbkdJBBUijbnj
5BHoaVAcGlMDDtv6lNxbPWFIvI31FORDWvpDvwFTNpd0/O1s7wG6mB8DQKtoONx0yK8gLgXZblgq
Ip2U4zKt+vhOvfvZeVKodAKT2MeTbaXSEoOgHj67NxnyZsrz/ND4pGQ35dTvyb8rL0ymtpsEypb4
5Fn9c0djuaDZ8btxzo07uXRuLD29iYD2jG8JHYvutNwPeTXkGx1Zg3YzBKU4JyrPcX7qlly+zpOR
99HHX/+dEpQPsfoKWEUh8Jza0SCExnM7GXwIu86+yg6sO55NL+xn55svenEAokzZoFvDdgSr9NiW
XSaQ4qv8WyfFvMmdgDNa3IK5/fiTvXN3YAximyHYhT6+c/JQZaA9SjcBqSUSY3kaJRnCO9GYxkXX
685rQ76KvikHPSh2GLit7Kyl0Gi/ffwZ3lnT+V3X/rXNWIny4e3CpbSYRo6XJfSvbVyjhqyjGYvE
J+/POy+ra1Ke+oxDMICcrlk1luHBb1g9pBdg1nM6dGUNUh0soo07f7Jnv3sxFixaDsgQse29/Up1
BfjZxtBLaxbtWdbn/vNQ420wZ+P+H9882pzcNWuFlBAD/fZKBeNDx0jWN4vB91kKMXRb6GX2SQv6
vQ0Rr7WJJ9pfeVinlY5XZpOyx3WpCwAzY5iQ92B5hQVLrRHf3YposDMP4VikSqOMiDfMCf/Tkh8m
wN4+xOb37IO01kLf8X5Bye4IknazccM/huxxalilEAvq5d0/vzk0PBCk8IkNy1yf/r+dJektwsSx
JnhrpBxsM/i0odJb+5PFbf0xTzZemoW0DU3TcOkGrM/3365CMh19j4SrYA8H2sSKus9MYXyzmtQj
bAC08Mffylx38tML0jXjZ2AQtvqc3l6wI65OcCbmXIYfIWznTnswzbSLrEWM+2QN9cyqeD7X8Vlu
krKYINnOCxBKiZAE1shyNkpsvwQCVAdX+Mmu83uoOkFinyEPOreDoRbnObinT87c77znro2SmOdH
1wF9njyq5tJAX/cQ/RPn2FGd9tlBU7rafnx33r0K7T7edUalBOi8vTnp0GsgDylxm0U4x35x0tAz
CBn++CrvveCYG+mooY0mMvlkV0Elm9ky5rAF+iSI+hn5LhgdENilURmfAc/euxjabEB7BnM+93TA
Ny+OXvWl0ghLqdLzTGb9GVrYZG83SXD28fd67+7xintgyH7ryE9+I4FPRtYdj9bi+DD2jB6hFrj+
m4+v8s75EeWcb9CHXi3ap97JIlVeP82sJlPmDRtO+/0ODzgDZHE7izrKUdJ+8nv9+b2Y0PC6+CtW
jYLv5KkgtL5vLdDym4S6Nizsub1C8TJ/8oT/+UM5oGSBxsEpXWvXk/XGMGqDRgc72TTqiHI0bxXM
Loa3Nbz0M2Lue98IIO+q3GcdoBp6+5yPuYEStedanJr1CBPvKj4Wyydr2zunTrp5Fg+Euz7s5ikG
r1C4ZPCbJCjRhQYjCwLQbFTJcXE7eQAuloWCFMVbvUjyS1ml3RcnV+OBfrPNAByVVwGKKwLJ9lrI
OrgDqlhf2OaS31NHxcEnR713br9rAkWmMLTXOcfJS1lOOP5R9/JSDulaIQIToo0kV/h/bD7900eY
pgH6GhuJBbXx6RpsOzGtEYhTQPo8DG018z6ludWmtnrc4mjlk7vMl6h3P77sOyfJt9c9+Y4BFNS5
aXiQtYSeptNbz/kapMJHWaIBwNUeRfu3iQg4lK1qcK+CqXgmJmxpQgKem900kJCnCtk8f/y5uMN/
bEp8sHXCRIWCAOKUuFG5isFysMC009OuvRFq0bRveouW6dijisrvlnoyy41JXM0vX/A+kseMBzOC
b5+3N0471VgWek2/rN22dHZ5OkI/I5bTv8sQxNgHfviS4lna+v263FJjxZaYNtOUuBon48DZQgFs
1IYzq4FfIWtSC/5snEMTIKOOI7QI+uI4YWwlXmlYoBGS5Ajrw1kWiCXDXFgUB9LVf5aLcG9pkVPT
LlKON/SqciApSV+/To2RgfEaHTTXTJRAvJIzMDsbPiV6yQ4mWUNOH41P9tp1fEu2OD4sdCHqAYMc
HpOgN7wMaeqCkw7PfPuFFmIHPBWVfR0V2LheZ7PjTfaRm/T8xcA5RzCfOFGV030Ksf6m957XQpQS
Y7dIkgsC477rZe1/cSQxDlsOaQy2Mn3Wpy3CsaUI29EwXgbNqF8CmpSkN5Wpbu8K7gnpR3OqIWsA
vv+VWXDC4WXqEdL50oNEFcwmKl/OyumWmGLryetq+4cQbWlGszPZxyQmtSMsnWna122tRbOhoyGm
SwgrLRFegWpYDMtrZ43tgzu4ob1whyF0OVaYZl1zQ3DdCH9LWiIAQGl51Q7STcpkKu+h4UDXIcXW
MGKfLgtzH0qltJV7kKz2tNGyFOB9in3hFuva/ChQajwSS3ljdWOO39rtja0fV/3PTpjGazF1zQOE
p+UauwKZvSofnB8+zloLa62WNNfQ71tCgmwMmJFVpSjtOlUTa9zZSs2R0CyHOXmSDF9hann0pAkJ
u6fzYS3H3El9a1t6+WREVeoVbeTUldr7plvKHSApmcLFGZwB401rXnu8uzd67xJcmxm+9jBkyn/N
Udsyb/WT9I4MGoWeeUYqvNFjabubdmklLima46GoNagsXY74eHDLFKbUPJvbojes6jja3shz5icD
sXIBUCHwPm58p2RpIiGfEuNcum5TkuShD5eTysqXIq/kZWl7w0vRqyY/86SRn3Ul58AFCikPJ7LX
O+Il0M52fZY5EMyVYjW3ZuMLtMve2zruuMa3WU2b7lyDfMCtbi1Jvg3QoEEBjWNtxioz4iSxh0xP
I9m18bM9LxpbYmWjNllIXVmd30EF4rRN97M2I1EPvMW5Q4AJpzEPXLhGo48PO7Jnv0fg6yfzj9rS
EI10Al7u0upjT4pfTQ+ELld7X1Z5vTJAxYQHgjHly0gmS7JZZZzjpk1sH5J3Zdnufi4EbMRWBnUP
XzBT1ZdMBx8adoGxVAcNQNn6EirroehJRAorQ1kkITFdX/Vi0y8Am/VXY6TYDEfTkeOGRDd5BPHr
kfthphIslqyynw2oQ6LbdC1+dOukOa+Vn+OrlHHwnVjA6dFufCKsQV1J/A09qR8hjbUOOwG1nrPR
g7G6QqHe2BCvEKDrBJY9jmuPYuxdDJapXTfBRg0mbvN0WIZ7vSPGiKLAERhPHNwi8eKYT96UxtcZ
S/a4SUU23tINIJNHJUh6apQiCgLIYqk9MoVVlE1cynTsfDtr+cl7A9c0+eVXtWjK10EY6RRJMANb
B+YiOMxMkzcLLLKXbirFlQ6uNQ1be9JfZDeWXqSRbKLTHcc8tRFsUxu/z4pfY+/oDyrXQSESsJHc
IOhCK66h+cDuBuGMW9z6+hI2zeLaYMK08lb6Fj1Fko3WPD5oZse5XYY+sjHvXZTj2uV07KmTX2JM
ZDOMv6z8ik+j8/e0uOyvhjmspkO4Z7e636Uv1Gs00uPY9p9NWvkPmRqHO9uc5uWge5bZ0iHg7UYf
Pw0PelrHvxcg6AQy7y57zyUmOiF4lufD0uJfzeyoh8FLrOIOzkn5yMod+Oe6TZ0clm3bvA4ugvAD
imngaRNsBIWKq/zml91S7TqdzQrYYzbd9TrTuS3VKqOVTo2J9mWNsfdoBwHUIuXRKleq2IiJxwVq
q8K2nKfzLB7kuYU2+ELrYv1ZGGJGuAx+4ocqZqL78paO81ng5Fm95sm4S4jbL/he6MXqzSpl/yVl
0wboy9ByUwSwoSOztsxL3EjsW4NjCeNgKhdCLan3xRVz7LiP0BahEiMIwsZKRJ8yR07EWhrlppJN
1ADO5YCtKTzgQUVYJuYkL3jmArHFNy9ESvonQMUt8TnpN+kvvYnlA35CHosQdFp6TCQvnNIAM27I
KKsgVfpZazJE1zQjangE1SHxF+1SuAF8WeHYyetiq0pEQGzMSyNGyrZljtUcROwg34GnIF/tBfAx
/TSralaM3jrd1PvZ35IfZ8PH83uoVF5rg7bF3ea/uE1d3ZduGxBmmjT4NqqMWFC9q9LHZZnsdjO6
9jxHEEH1G7Na6EEvibTS/TBYzClZHBL3zEaTQoRhsKT4y9g4cAwq73o2DGaysx7z72nQss2wiT39
vG/nRiOgR2uuEmWDwyT2ddD3puplciD4NXgkbDxBO5EJcRyV67LAdP18wdKs4xuwsyW+LGtCyStz
qIiSL03B4+LU9hXmFOUw12wn/AQo4pqN2erYtIpiGf0oNhy/CpNg6Nbkeg2MgJfSAN0mhIuO5zG/
3A8i8OQTHU0bz2Mee3eBv+QTnrS8xGHYddUzZ0JsD5UMQJdPk028leFI65mhUIVekDOftkG8qGfg
JNZTaY46fvXWgxOOXHhjl64YgystHwa8AWl66S5dcpWmhqeOteDtNRWJ2hwHjPm2x5WDfn3K7WLj
TygbN5Al1HcOf34btk5BSlWsS8ztOugq8q66GZ8GZxVxk6jSfCo6woEiiA2FTdqk612WYqUr26Nk
wJ3q0dh2wa9cuNrzaDLmxPiSOqghO7gFBntojLshqf8vc2fSHDeyRee/4vDa6AASc4S9qSrUzJkS
JW4QFEVhnhND4tf7g7r93CRl0fLK8Vb9uiVUoYDMm/ee852tSEZ92JqmMvZ22o4yiAUGUCwkidi6
EzzgWwf6KSGdUgzRLe9HXK8nGYXEHvEeLgEJmvd1RKiSH0EXlvkpt6xhWHlJT+AESYQt4RYY/1uy
U8nGOmS2bl30ZVEZ69ptiIDTDNpnK4HqoL2w+yZs2O4KolkaO/fNDYaUUu6Epnpv5wr408fJSzPq
BMCn0VYLAePt/AFjcJb1YC59rZ8+5cQx3FWJ8KcAKrdGVG9HkiwMkLL9pFcmHWBrtgeDmiUr0lWD
1yILiJjO1KYf/OwBeZQlVqFf6Z/two3uSWItxFG4U3wkk9WYNzausa3MfOzGkkflmoBWSiwz9NK9
b5hjevSGfrwoaZnVNOpQF2CNMftyM84oVFZwsHOA3k4HFQYMhY+SJpkn/FueW2xMAMYjdh7NPWeT
bhSE6kETO5PGicmDuqqnfIk1P1rDwPBvoTSO3rZSQ/h9GGTkLpGl4CTb3BblHp8Eyuay8uIfg5uG
fDaKlYu8VPol8QLzcnG0DZt49MQzu+f0mZfJngCUKoId4PLSJ6mL69pYUmprEbZf9doniFBYWRgU
+tjsqnHI6pUrSMBddeBZp3WkSSfAxMNgndlAdyYtHi47IVeqOLc4iqJg1kOjDWo51XsXE1u3sUaK
AlhCtpi3eUfY4RbbaSY2FQI1mzeszwChZ5HRb9JCYQ2rQ9IFWzpygHCyPieei9iq+TPq+ebSRstu
7uNZaTWUoC4rbrIxzurA0/Nw2ETGgEsZ1HoBwCU2LbUH4Mmf/2+APjM4W6h8KpviakWR2MB4HrRm
zfSl+8jL/4uxH+0Nl0QWlDbIXdw3rZssz301wHBfZwqQupXK731scc5TMQIqzwi5D55N83nUv3V4
3o+xPnTHvJ7CF8eZ4j/v8JBOpLtABUgNgg33uuuCp0gv26JFZ2SLeFdrWffiZmVISO6CEPngTP2r
E7UHkYqhiMcXF6+vZRORalampHyNmDwXRkQRPafNj1ID8S30Qnxwhv+FnM2GlolWDAEVbey3rVMT
vm9WW7SUQE7KlU5WMSBcbfYlqNfpO4bg8d6xS5ZAA4w4WYf1VaN8K+htwTlOY6FZjfSie3zhZCVn
s8uc+/d35H3fkA+Isp3WLgoV461OB70mGcVdjYAZZA/CKtzHK0xJ9XoePO1a1sgwetxSH/Tb3w8v
2aod9F06oAwasG+6em7E7sgbxVXNqj9pkzGCN5KpT0yqP287l/yJxMNTB14bpNLvv/H7a/PwL6JV
YHOmzyjj9TNArnaYEWgOvnlO1bHKRm8PbKj72onyiao4vJ4KGgWdBr749xd+f6vdRf5jMi1jwM2M
8PWFp0TzzWq0MV1oY3/k+FMcTez9wUwDFMSxyr8wGE8/uNPvJynoYBHlMKZFpUqQ1euLaq3h50QA
aSszSgkNKJeDwkwdVNlJfOZf5Lvff8lfPPEsLD4ri7mIJui4vLmgDvy9qZFI4gmuthW24iCywnw9
T1Sb7GlOaGzcyWKn9KyMaIPQJ/WTbK04vvV1UopmFLtHY+qRK1mJj5tWWFTFv/+Qv7gpbIOsgGhR
mAC81fqNKQkVsZgiihDSqMeMZjkCmzg1tzrZ0b+/1vKrvp4socW2lgcd5QuK4aXJ969RFjTNQetq
IHOQM4aTX7mEJBMg4TuBGbu2WEvfih6IHtCiBRfnA8noSlv7oFf/C6E6vwiNenCYSPHx3rz+FMjt
CC5c5CUw3kiTrsQMkQvnv3VXGO14qzWN8TiFw5xvSrYda4PlmcIKt4X3XdN0v/rgB/hFz9WDF8jY
AHYgymax/EL/uiuJ6Wn1TxMDmdciaLC/oFinwKjnzLshO5oGdxHXu6hqPMryWW3y3mzwBofDvk1T
IhzpBQY9PInN73+t90/G8rkYP6GJwuPyVnDdCpJUlOTJgGqTbyao+3jjFO4oAl/28Oc+kiC+X4yQ
ujJzwEOC7JXB6uv7AMtcb3gQmZuXo/egGFURji4BS0t/ORJEiuoaohSyG9sT4we/wvKXv340+YYs
RExYWBIZur2+uNMj761DheR1VO2ubepxLYfc/eDZ+8Ut5cnjJcAmYzneO7GdQ6CIsagPY46M9ySK
6NetmMnqKufu4OWO+siT835mwY7CMExnHLYQI9+McTLaFJpms6X1+KGv7EInmCwt3bUlx+6Dx+UX
lyKDDcQsxcQid32zpA+A6g1p4cWJ837ezLJLA4JL6fg14fTRwvp+IeEKPCzUt8yn+WKvf63IxX02
xDqb9BQXJ6cv64fYKgCgzXbpXWAcnsZVCCTtXPiavh9n8UMMSbVBZ6mva0kHuSdm54iWm3DBXpsD
Ojbh1ulhL3JyhSqUI4X94DP/8vYIkzA+NlqcEsvT/6+3fPAn5KARbxO9q/SF6dFwMgABbRPiVQ+/
f3HfrygMpvmtiYGgde1SSb65Fo65LIeVTqmk6cVV2y/wf1k10/eUmJMOw9qQf4XtkrbHdLIiJkqk
Rg5PjYgzGbRAU4q1V6AI25iML8RNHfuR/0Hl8VMc8eqFQzIB9MtfZjroFN8OM02pdyGRIPF6ZjSo
HqJkIqJmxMtBgBKd62kTaYPKd45RxuNOTsJXnxATdaiGF27g5NrQcxBEtEg9WOK3DUBufH91Q6fa
yyv05EyBtMsol6LdwtiR46oBiydWAo9SvSL+rxyPhW22F31B1gj53NEUdJEeTwetD0mTnrRsUpcd
UwrxwYvyc5t789VxClFgWtwB4kHfrDVhCLKPJhdVF2XdbtQabdrkupc90nswq83s9TBv6B+62SYj
XrresqfS+0IhqC5w+UzqTFDIwk0aHfeuI7bEfMwZONyZSaqeXTeleZj6hNasidkibYfqq39Mi0rQ
YhgslQdE+8Ydk8Ukvvv9g/duEaV/iYvW553kf0w0Xj93hA7kGfVmvNZ0Dnp+a7vrulXjB7rI92UV
+gHOR6ZN2UwV6bx5vLlTXmKEElFoH9bntOj9adeVS4Z1XljtLpk9bSZpKSTgAzVvsW+9tOvXSU9+
11Az3aRHZ/vaJpok3mw6HaEIBhKZ5w9UTe/vBj44tLLMLIVv22+FOxDBKPuQJWFJqnWmPfA9ijJx
gj+957zoLIM/U+R4k948TPREYEoVSxMpdiN64ogH1sOcJvUHT+27JRfdvnDxSrOCucuB5fVvq/H/
C3JsEti7dbyxE8dYhXRKAlXIstqR/uqchmVatO4mqzu2dpLZ299/03f1AZ9gAfwjFFssMW8FPhAm
8OHMfAJLVNq2s/Rq5WI7O0t3AvtWmHIKLM3wd4JB4fXvL/1u3+bSQJ1B/TMFWebxr7/8xNi91xON
2erYzOsRM8oFM8bwlkXHuJnCrPjgePSLR2c5hZJabPFlsdS+vl7IW16mOc0WWWf6Ycqt7wrX/Qe/
qPv+KouNm5PQYtdcKvI3V+EkLHOS00gVKuyHjDY1Mfe+RTe/pWqIg7TLoowBZYwBBzjcEjyBm1TV
qMJGekuIMSpzuKqSrn8GY5/LlaWYFLu9VfX7oSzzB9N1pm+hFvesA1VHf70T43yLlk1c5q4r3a0Y
E5fAc9KwOiK1PPdxqg1fC/osA7hHxokNDccgdwkHVFfQbbNd4F2VqqEugEPSmfdD/b1L0AOGL14O
1GmPkQbYXkEmjB8wmA0LME4+WXpA6EqUalYh54DGc2ER6AafestGP8kVMizngfgkJ4LWXIsbziRj
dV/R/lGnSWQzivNpkE2ABHvimNJNuQHDRxYlwLKo+zIjzTI2cVTb0yaNwaBxR/uKrKhshl6UzWZ1
pWmhKzcDeBl30/Gy3ESIrsxVMeXhfaq1w1NXOzXSAT0du681A+iD7dYLeSWOwdv/fJr/CHB6Vb+U
d7J9eZEXT/V/X/7oc1UrBD2x/Mnq+N//dJE8twC+f8i3/9WrPwTR45/rL/CRV/8Q/GSs3/Qvrbp9
6fr87wtEL9XyX/7f/st/SO33qn75H//1uepLufxtEYKef0PcF+Xzf5AT7ygod23yX85PZUbj6uU/
3Pflj/yNQfGMv/AuL0p7rJ4WRlOWwL8xKK7/l42G+Se/lGTQRYn/D9/U/wuTNadIJBT8KYouGh1M
oGUMn/QvRFpYJhC2Qh5FmOj+CQXlTfmImpc2DeUceel0ErCRvX5XayB1IhzIljPawb7xnamBBb1E
k3WM2j9YaN+sdn9fi9xof/FCCPqQr6+V4LcpiSadAqrIGE+lVl7MNWg26GPRdZaKjyxIv/puLu5a
BHvInUhof309d3J8siNq6i/oAZthtApm+CCirMYdP1hY3+whP78anSf2kJ/UjbdnbStxtU44YmSE
F/rXdMXbb32o+nt3ZD3GJR2GF6ipifXU0rb76PT3q4t7tuGysPuCuuDNbwhW3O8UxV6Q0ebcm24H
+LwkS+oqJazxAtdzd62L1DukeZg+/+tBv/67uPw3KeHNUv/ze1Nu6uwm+FeZwb++xSIyTHZwMQUh
Kb0Xgqb+3qz75IMd5W1rZbkMRQIuaVR9ukWX9/Vl3Bw4v6rYiHNjyo7VIPuzN1bpri4acYcSxQsy
VPLA0PDTXDOZk6umkMQipQNanT/+xqjxeZ5gq1CbGG9OvqGkKzIVUEAQPGWQ7EBkjHFVfWBw+PnX
/KuW//mNMZ5wGuWbOzAkXn/jSFRTknr8psIb5xmhXGac5yZPGFxAOnkkKqVwVzN9rBj/i9MuoFwv
uje8XBof3HxWmn93MH5+EovPwapDvUmD4fUnsaIWiAyi08DvO2fvAdL8bKpenZhtpD8SWEOb0hX+
7Z/f5UW9iSEM6gmdhtcX9bxm1BDhqUAPU5i6fvRiKP8Ptag/vxk/IAiqxfX97iK+rCGeogQLiH0g
mcCJszXr0f/DAyPgPrH6Ex/FQvTml2w5/ccISnhgTD8+9UVE9RU6+QeHl1+8iOSZQyAW/uIWeUuz
Es4YOoPRTORTZOGGIGG8faLwP1jBf/EsUNktRZ0Lwd/w37yHrZsPtmWEYyA7BGSGETHGLPuk+qRo
VW/sSWo7pP/ygyfwF+u4iYUYBvgyQ3mngiYmTw5J23EHoRhhei2rdTSw5hBQa36wjr8d2y3PBE8C
BwJeusWr+aZ2zRuI9QAAhqDTbPnNzCEc7lB76GD3Zqspd5MxZMlOywcAOBUo6hejq7srAAWlfeSs
HJElVxnZHzZ5lk+FH4fJgk53D2z4m9eBIYqZRAKbVWtL44hogZhSFDvH0RLxBz/xL1YefkKojBy3
dcTnb31NcmAQWU2jCohHWmtmvWNnuU+04WgAn0U0Fq9skv2Qvp0yLWz+dHXFJo7NiSoJLAEi+zdf
dOhDQ6Ex7AK0nDirBGmMlWdFHzxQ7woRmqW0h3iSMMDY71TQw+S3rkxqGcyama6rulGrFsE6ma7R
uKNtHvx+Mfu7CfdqNWdAqQMC43wL9YB39PVyFoVZBy0FEhuEgbig6CeRYA0RwoZAEMvQJLAlFt9r
DU8hMucpTzZGTgDrnhMn/HFn1FEFI27xCGtydBUdBacmsZoapz/nhSFq4MFD9YxuFUFnhJYi2eYQ
3LyVLdA6LFAgow+kHfakk08DUokk6SJEM1VoJNtkrAfn7Nrd8J3gZ8gG6dR2t7HJ6G7teoX+GaaP
Xa1yL4y/FH1uiLVI2IU3PS77aCtBFROlYJi9EaS214lPqKEJsTFQv6KSLqvE3ACgTePrMqsrdZrL
yvGum8kJzUARrjqsRlDpz+C0LScATBZ+I59d+9yRy3oETwF6dPL7u45ElbsMmA0cAZDYknOi6xd3
5YCsbp0SlGk+wtdE2lNrbp5iKxhYI2qvgfppRRxGV5IjGCGz9phfLWo+BsRVVl+XusnZ2+ud5okU
bUE+LBkBdHJdrlbFYGiJznDTp1B2OaPiMFEvXVSkEIdoGL5wmBZzAF3X0PcagaDxgTFbck57H4Uz
nIvKDggRnjeqQZbpw+fJrGpNcEVjXYp+jqpTg1CtOnMcm3u1cvCVJvzIjWbml2Q9Wgh7BnTyDCkG
CJuzlwKx+Fs06Nq1Ya5GFoDsAGKq0w9EkpSPjiln6LAJZ2uUo63/LapQPh6MWpB4WRGKuW0ZRMsj
BgRxKczJfZCyHnDF2S6hrHrG83I7+M2QHkmL1W48DfL5pgo5lKzMqcS27nVUISRwUHSsM0PqGVzW
rh+2sm0SMj29yH+qHb/Pd+0kHSzFudcSaO3IRDvSKLVcPj6SxXUpDRKky0GFJzVQ862JUdWODTe5
XldjaqVb35JhdcIAp0cbwerTY6wMrWvO1WZ71ERj41zgbt6rfJ5I9sXEoAJzzlp5qlC7XBUkA1ub
CENTRD9Xqx+ydCKbyMvRPwZlNImrhFzo84TelsSTuC9/UASoB9a8uNwlJBR8jVSJbgzlrwvwXvSm
s42zsIl2beGlpELHVfIsQV0hzSNX54lOqm2s56W6RrpatD9yFgL4U3md3yXOxN8x1U0qgjiN53Tv
xmTl2Z3eOHdYiTQCqDxirzaioigIWoum0zUZ6TPkYtpRRryRZm9tfbuuyZOu7U7yROgdbUfdY4fa
0HgtCNJuKtQ5Epqrd6g8Z+RBZm1Y6LnE3l5KaNv9sxs1cfEJMBaeYt/p60+1g4H0C1a87maCK6kT
+muyZBSxmfD81uEcbjWbJ31dTnHsr0Ol8+Rnjq0fzL63wZwT2CwX2134YIJLgYoG3tBDHGpNdz/X
zz/qK/wfuwWvOgy/7T78f9hXoMj411byrrHw+FS8zU1Z/sA/aXLmXyTJITwApUMwCTFx/6utIMSS
M8fpgf+bATyz3//0FTTvr6XZypRg+Q84My4mtn8aC5rh/aW7Digind4gWxUDhD/gq6K5fN3bpT/N
XmctJ2LMkwu49U3pK2ul9ZrFqGDuCXTd2CbDtaMvUPGi9EzQRxqxZ0N9dx1N/y6Meqi+FFNfqssx
WczBm2R0x++TmSq5I6Mpao5+wZjCYIKaeC922VuJs2qLqIgvZeHk1rpswfB9SvzQ6+jMRf50mNPU
MR7RCGb5dWFrst0aqQEF2kuUfgMC34wOvlaiugzDOS4vkIabi0AblWlQ9OMXqy5LtZ21Xnmk5WKZ
ncGrZIWitsbIRg6HnBA+R7WvtyeRk8a+AZbcTfQZIig3NyG4TZJREjILioA3PvKCvqp6h0XALbOd
M+vAwM0GnP5M1lYFSfcikUN8P2vGcIptvbubWg+nYZ1MXxrWk6PyS48P1vV3bTfX2ySsAN8VElJU
+T13QWMLZYynkZu7koo6nFC65snVl1sMKIgNqsj3STO2O3uq0gtd768gTZEeLdiB3GIRq/txF+A7
gjQ/jP2p67ISzbH5VclkWIe17p2ojt1rUehhkFr6t9LJe9SrTb8vGZ0FKjYfsEIMJ6qv4RjjUPkR
Iwk+hk1t7ggeYG8FurppOjwLFYcyQgZc+cUucLwhVbBXaRWOTQMNS9bmQCYfYu0rCfqOtIxUgmTE
9e4Rj/EJJ9Wgtpnb8UOt2lqv2hutm2f/6xiTkHHys44/sirLFPzQqu1dn4qEL9+yCQlSctJ+TVjC
cIVjk30qjU4WR7dxD6e9yS9pNFyXjR5GFMB9HS4R5y341j4jcJ2sL7GicLZncBYNGGuB+BeIFKhu
hy2PmK1hpXsgxCfNIufPBZ5P4zhehW0TAExv5CpFqBOvrNIatMBrB8+/TRKRO1tH8/uLLoUyPoUC
e4JVMk1Xg9eYdzh7MHD0wH2+Dm3oWXRYyNo5zsgb0wtgblVy5AfP3DM147dYxyd10Mywz45IMmNs
AWZLccQjUzml7W4jNY0RDgOPqjEs5nrPQPdGMJtdtXENUNuWNupdx/qcWXO3SmtlXON9Cle9Kve+
6WCH8FFsn0hg8GA6tW63oVtfIucdE7XFAACacKZe6J45IaKeNrO4Syl4w50xMkFca4PLGBGtf5tt
FM4Z/+CFCpMRemOcu4mBJo/3YD4z8L81RX3Z9HO+qCdfzK4W6wGty0oQ2/Cg8ddVX+h0NdWp7rIU
24ahZ0dNqbD8FkFJaFf9ggbduEw6Hbikpd2cctfp2k3iovRbhdIe0+eBcEN/rffuJUoqLVu342Bj
Aej7sSR7fUAiSkv3UWGYAjeq3OekIohg6OozC5Th4pLt+E1jr3F85I7ALw7wIu0HayK7m+9Zgtnt
9W+DKk2nX41DC0pAKnP6zlqA6ayd3dyDSNViUUKX7jlbFOcJwvZBjEWgzSaK0ARQOljVsIPWO5Zx
+23IKV4wvJRaQ4ZAmIoNFjHYojRA7WrDjhH6ewBbcRpQiMOlqDFhRb5jnyV52Te8vFNA0Ed14aK6
3dVRku7Ipp+/KosQ5Z10Rm3tDsQh6mb03Upzf92z26+7xtIPMTYVqAcjM1A9v+KsQpiCWXc7Qfbm
VvX5C+kD6sQ0QNtSkLonL5XmSRaxdbSaRHv2+sRm4YywSXS20+gHqGuq2bacq82t2wBac/3+herV
3xhZoh4bWT50WJq2JCSqY96gdGs63z0ZJUy1ueJ7ZzjUStP+DqY/uQDW4NEQK5uAR8N6GPUWI7hK
5qOTxG0wFgOCw4HYEmQ+1pCdQRQg8Q77bp+X+ouP7/KW9TY84xMgITOciNdAGAQFiQYV5JnCOdhw
ilaydubHVEbVViO84NFy3CTfpGGYntO8zA9Q2rIbr7VK9A/FFXKNH4BuOG24XugdHTBk50I283Gc
ermFdSduM4byXxqnGnestN4B/X+ErrwOP5lovAObZRDObGyRDKy68Sphi0FXPaJrhFpuP2WD7RPZ
VfqBj77/emjS9EZZzc7CRbh1jcbcc5Qs94CKtTOiX1yVuEhW5uhwE4e13vFJXOfMBOqUJLl76Y7d
fRkWlJVm43dWgH7+B8EKtzaOjENa68NidznHaiD5BsidrKp9VYunGouW4XTXGrxCsONqWzSlfifa
khiv9KZgohB55tp1u2k7Exh4EgnE1BSTESRTuU/bnnqYFKVVmU9yrSf2Vgocmj0/27a11C0J2rhQ
sEC0VoMXTHcPljF3Afff+uxbI3/VKOu1Gi1/FydudDGFnr5l12e1iPPw6EyFXEeWFn2zjL4/zghP
drYi0jQe3OrCyI29WxWLbxTYJseA52iIxht6rvgx4/u2U9YK4fIVUqc96PDxvk+whrCjO6PClD/v
QrP/ASzlJsOfz1GMKpyjaNuiKIuPXYWlKIaomE4eOrf4IWrGDR77q6Q1jq5I2aQdAhOTJLoAQ7VY
FtPb2G3OfjoeY/wqgd5Gxsrsq89itPcxOeM2Fod5gcAcHTc7Ea+uDlNWI4ZK0CnsRDV/YkCPNaui
T4Ye/NoZPb7LtPWrpT2H0K3hs311zA5x/DTgP5NqVKtZ2XGQ0P5kXbL0W846/n0GWhd9cqK+5FoT
ffboKRDOYeGP3hp1BDSds7fVberJbc2tXycyPswJYnpsGLGJOaFz8idhzld1SVyKE+NvM52WyJyh
a9eS4y+7c9py7h+j/AButdLlhZGZPbKpviYflcbbOibfZpvQ7mSxzvRTPIfFgzd6ioQagmRVOxeE
VzZukTg73iDULKowQRriwtVSLIjd3McdVUbdHwVpS1/bUuhbG7M3tFPMeFur8rUbrWR1WWFVxdBG
Y79wdkjepqdBET4HcwePDFiY1BANnp0So+GcJeZFZIrBfcB43BAVKwcCepOhi5ixSHk1Mwbayygx
rzAMpvGqiZRBaIZqMInG9ZAeRp9+x8rK3erQmcZ87afKuqzjhjzbzMyCecqa9RBlTK97fnRRGP4q
Kh34bGFOfteY6Fd1JPULEVvmCt9ouxmtof9M3yK/wZ5z09ZCu8oifUb2zbM7U+3vBlGrk0034QJC
4G2iTV8BzPBgUIKTUZddUQJOZ6tvvBxLeGZvplyWW1Lo7qIu5YGWBhbItP2sO1OLdcU/C+RVu4lG
FoM1+hTl6EZXVC36ynTLy7HTx6uIF3pdVfpeT0zufji/YHd/yl0jPsbuEAUEnO5VSyq9k45PNIqa
jU3IRzDqszxMVaM2oWDjRJc/4ldVxfC1iMG2a5H/PFlEmQxNDTessx9qBm2XHIHMw0h+Ao618o6A
O7Yw5ao4yOquDayK1RXHtMS6BiK7CHhr47Nns5+sBwyheybw5nWLPPZutOfsCNeY4B/hXeSGsne2
M0WHwWQvsbES3xdTXD4YYR3ukEgVZKMZ6MbqxN9OqcLJPzAlsX35fezNm6Sa6i+FnhFGXeiPpjS8
NX284gaHcR0YxRQ94yLzz5U361/sWJLRW1H7OU31JZkxBERl5N3OU3mnozT6IpP+uzZBgfbAP/lt
qr7q3bBNhzHZ51FhfauyrjraWt3fyh7nTdmG0bdauu63yrT7qza2rE8+lmBStEM3pVIJ7bty5BWL
nEre9fqc4w9g3rSyBr//YQPS39paMewyQ+92mnTZ00RHa1807qMSSX+Vg1tZAWoFP1kljRaYVn6v
bD42ErnpTh/GQ06w5A5okfGMAm1YC09oX618Kh+7rMGZrwAbET+RXg01HSBi/4qr3FP616QoxBZs
IwF7Xvkw4NveTSY+MzK7cCLFpKolkQrS3GkPvUUkRe0CZ0joVdCMn+djrrvVbu6MZNcMCeQBvRcu
K5LfhqcpNIZdTW7ujd/Ljdd6IFxzPDErB/QCmGFms8rqk6NGjtinOYvRWkSOveNFvY3rrINxT5qd
qsObWOkkzMXM2YjWoFQ0CSxupyncVwNRbonWHHQ3C9I+rb8kdJVvZFvdm3rRnCYzuoiIR2fSRBPd
46y5N6WXXUEvsoMaLyXddnpodsfsxvP6r541xdf4Z5xTDRvizujM+Gyxdawz5iQbJ4naoArVp7Dy
j9mYj/sUdsQtvAhqfOTkq9QAnOeULaJEfLHxKrL9ZKPKUN0TZk4WYNYTPAm1VlnoADnwKTaa7/jQ
s4DSNrmuiia+5ZjO6TIkC+jSyZrnNEOlApO37lc2zd9TU2n+uQw1/ZjQS1txhCFUYybGeMScxQpi
zdcAuIaTZo/JuTea2wFDw1qOBmefyKYNoBX2Zdbk0YVHrMAq4pDF/mjQdrVQIDDz8PeNoi3o4Y7c
JEJ22zSr7dtyqX+SEQqGJepn8v14Qxtjk2S+ucJQTHM05PU8jCN7qqgbfWu23ed0osvvxBHnUDnW
nL3raq9yREmrMpn8tT1ZL01UfklhD36a47Zfldi0McWq6Ru/l33U5M+DcvKl49D/hcf5EFZRsnbn
PN6mBd58bRjqhq/vFAf0vnmwSA3IgltMdxwHQxhLra8na1Mn0dyOJzKSoXAcrSyFUgCJA7JYeo4G
z9uFNv1Rod8KAacl1bXkso+9T1UybAy98g/YRi9MNfTrqfHUeswy7lTp3/ihDZCiH8JgbpIn+iQF
u34udw6+0ZMxxHv4xPOi8z/oUf44FBbgz0Z23RVhM5+1PMGli9LvSlHGnkI/rNXamLH558+xKKN9
bMv+wsM0tBc0Cx5Dd8Z/nJMKCjVkpyn/VPdtfac5afJtWHZnaYI81ursrovUOXfc+hwaWraNLLe4
R0R8T+Oo+4yDdrzq2Qc2iqiU75wPnsCzXgJGeC7xuD6NICXOTPRBQJjpqO+rqHbWBvzblYaDbUNz
3Tu6dR1ojq89xHoLIpKx3lNqOPaXCeLKjl7xOUeItWaRoaGLHRKZdGi2+1EOxp5D+KO5BH32lvyC
M/o7j0jIa4Gqqu6EtpvCUT8nZXVGkBoFlVmlW1vm1g8rtMZ7h6YOsXKDt+59kgYryH90uTCD04Cf
9rRSnwfyMqaVV3QJTWzd3pTGUHyaSLJk3Y7b67Sr5YEjm7Nh48VE3aftComYvbaMyDvmdFECzVek
n9o5adsFHWYdDCDEABIEMY4TTekbzacGHMlam7B25OU43zB/xp+bCU7A+o95cuMtI8VoSyiw427q
VOvuiEn4noaCeDDlLXQOvb0owY8GmdcUAEFFGbT4Q1cMzrpdpZOL6qlhOonZ13dRM18ymjyPyn2g
PKIot4rukrSB4oDz3jrnnolbGIAnbAgZuo9lwgHYr+Mfk2IvJwW92XSDU57RT9SBG/ruueLLrb2a
KX9MPEvMNLFvMZ7XBdg3v/ddNl2z2GVdOT2ha5guiXLP93aFYbwpYErMzbxFiuCekxkZMlhE60WL
Qm2tk9F5w4QNeo5uhhsjksVFFXfIzjn+HlFwiTvGPNW2E4ScDPpyrjPncVr3HmfCBhHgrkk8hHwa
a7zLOSNAMn2DcyPeVK0u8MJCoFPh3ByaotQOhvQNoEDiBx0ojyNEeteh7Fvlo23hvUcc7cbldDOA
PNk0MvwhhtQ/oTh19oVw5V4YqU7h30RB4bfXDmRHOi0C4oyT2OyBXXFEZxhe+p7EmqK6FMs6CQWU
kTQaNyQBcmIaybrh/bFRyJYk4xAUsSUfsqRd1/q0R/OOpPplgheOfriBmeFuho7EK9fOAR0xk9I0
NQdlKMF4hKBVfYcRGJCuR3Y8LRD1qJ88N6oOkRjNbZHaV6osDnXspScDhf8O1Liie+pSO7I+cLaX
zP2UReTbIqfeM0xcYuY8Y2c23UQ+aG0EMmy6oLC7T1WEHzmis0h7UTxGefstr5wrUYBrKGZ7/Czx
9y7PVncQMOl3NMGvJmbxG8TgLzq77FpWcRaQeJxtGfxJOj4K27AzNkfT5kvEnZZtTGUzs8lyrExV
NOzQSI6HOZrUepCKFqIVP01DGJpHDu0yPAkVR/AAmi6udhlqpuEspDPdNSi77W3W/0/2zmQ3cibN
sq/SL8ACZyO3Tvosd40hKbQhJEWIo3GmGcmn7+N/J2pooBa1LySQm0hlKNxJG+5377mM7x4SBvGA
forErGOhbCpABpCay/3grMVd7ph8tAw3zSUqC/DzCGehyl474WDYTJIM1nZIfv59HkqfK7Q5O/Om
9WXwrteh6aIWFfetsnT7kiseuE1Xt8Z8nGwmUXGfts2EA59AwybILJO+rwGWFLtlZaRcLAO9qJ2Q
LWveYFZcU/RSPLcmiNS/xohe9ygAYBunooe4y67nOACf+OtH+5GZPzfuAuYRtZVhMrUXR/e2feqs
LuTeGI5Wdm4Xz1Fbz+rLJmbVtNaTUfg2YBUgBf3J1bxMmzXz5XwnfXMCLWEk9v1YiOVHMRynWpIU
FoTUAezHJkdbfkD6Dw9iyJcDkJkXuU7FTi0+5zR5SSbxq7KoBRuqW0hbQ2qrU+/UudZXYtcL36Y1
bpUsqWmdxR81WrBxm0z/QsAt9j5BBipwGc+/WcMCuaBA66AAfN4NNBm7W7uU3qatg/YSFgPA4ajJ
1/p2Lg+6McbYUbzO9EGPj/Yw1TwP/SwOoURJhm2k6ifiJHWxTbF/MH7udXs2UYSickC3HACGvdGq
nN7Gv+100e16rUBCHGzD6qIho7aosldjy97ZvM5KvVWNfJGdSD57pplPU254T6211JGdLXfkQ7KN
3/n179EtOFyM3vOcYvdPWSUzViV6GTu4WA9yzNpjGRoCvRPN/HUdEnF02sDbdUXev9trtvw4Sd2B
VSDFsXFav468JnmvCoam6UhC2wEScUQB8I7aSoqfsJ8M6htZMgKGBoyQL8Hct8PGm7X1Z8bjyBqy
tt7yCTpN2gdJuYC95SwOZZ1JJbxAHvqweMVhACEpH5t5OOYZAUhm223XO9ie6ffa+p6VdJGbd1Cn
G7u3gH9qSAEirl2bX3ejQpBMOSvCpp6xo+zKRgBxaCYMvC+l6/U3OHiZs60u26WU00zVZEcBUHdI
M1nT0xGlQus7XGSfzIIwa9t8NxjlyLrCHFm367S+zVnzgDZ9ShdzYZbpCMhzTX+wVqRaaWKXrDOg
c1lbk/7Si3liSJG7MMBoD3a9Wu/92vd2ToqO7bHcbWxdrtGUBpdQmcWVgcdGc1/5nfb9fSU8N+rU
LPe2dtNdWeGjM5vZuO9pWo6Zes2RKgKTQQIeWA9SjuqOSdsGw6aFHn6mTLb9WOF0vacqEXed5eZb
a3X0R9YF2WlGIwUAlSHLegwm7ka5NrsUms8h6Ob0NGWOnHaacFrL95MPK+Qntvs2S0uDwGfrRGXv
OhAoMiyi2N5NzPBJ+UT5z8eaJtYzk4E7ytGOesnaaefNmf5Z+37eg9hseSOqktREW2+V7SdRNYyD
iGTOsJ0NtL2nLhSOFKkZfBlIVTuaMRwEebrFEfHRfN7WgcE21EF03Jnz7W9g/H+HBpG56kf/rnXa
MuJpKmKOKfTVtnZzGed1/FJtcD/qgCT7RBcMR/TwWJh0+AV51labVNqPWeNcfZqD9v0I1kzl164c
Dn3rh2fLTyD7umbR3YfAWC4u44EIyoaOeso6LOKgrRU1amDuM0Iqp+RjfAGIeWXcwa7IbfqxEzyV
Jirgk+MWF7/Ld2r1TjnzPGIqPPNWVv8mhtehPotPr0Wodm9YqgwU9pO1ZP4BGSB7BL7WbEPl2nsf
HloIiPgxC8Nmu9hh+dWuxXEI1Wfd0mVNVcIBp6SjN8gBCW3zpH7mb9Zb+aZ6oXkboeDgCrp3jcGL
UzEGMjKQCOLegZaycUwL4mXbe894yl1rYyayONracg5Q2HW8rKX9giz7l7aMX5Low5VrIj4vucwH
kWrsK8EKcEWGV5+i+Ye05TukQ5nDQuVN/VFlMjh2M8OmfmDXrrpx3SSKJuBmdIzrZHl9DDpInmej
09vMvZFY6jkwnqug6Z6VKp9yySk2aVy1wwBTbzJ8rvTX2usxrbx+YwnZHOtJvNUFxcHmErS0zml5
kYbNLTDp9/RqD19pP3JpndIrGbVm21tg3rjBFbEpnSXOOc610njv4VEfVDJxfiua14wmjagMYFQV
lv7U4NajwODoHi8ZHgifJeRcw7W7pGPrx27qf9eE5JiiOuZLDVcRfoq6+F7GZcuS69FJ8Up0Gj3a
h+qAVnatzRLxuF62/qyND+HWUHBZtE40PsnYmlZZx12ZZS/YN5hXllqp/koTohmkG29I/LNE7k8+
+l5RiNOHNNify7ErNkpZLvuuM0SJ1um8N2bnbFIR1W/CluNu52r/5CfSzn8x+cgK4FjchA8lhKsx
5kqYdV9gm/yzDTJ/fPlfk8b/68C1fZwV/3364yOXX59f+u9/Dn/88yP/btOAAAMIAdMF1S1EN/7d
puH9G7ldUnYeRXICMgi+13/FPwzL+zcfnAG8d6bgVHqI/2TTwN4Bt4pwFaNE/hjnx//EpgEMAPPh
f5gTsVdj5MVnZbGmg5II/v8EcRcAmQ+Vplm28b3pQLlbMtbPaVuzCl6wIhXGjVlZWBdYZ/6us5zm
TIK6f5nh+G2GhMeSPBaB4w5/kExy3RzDGT9E3k5cesd2JiJpWk+LCN6Yn5/FYJOqbHO97wJ6a4BL
yk0QdAVHtH4911mqDhycNuxg3jc3dEaa7fAiGghI0zS/mibmpp6CCAxqBQa3zSS6GWYWCbFvx5yq
4wJ5+ND7sBzdbK2PBb/+gVdDPbdukE5b7TTBmZifv7cTFsM6aeyIoyV9uqmpN5WJ4YqJwbtrjV+T
l50dXyJ94o1SU0A0LCgTziAkVgKYa2f+0gd4xrtwqR9FH1w7CjAjJ8+ms6DaRsTLUnLuWjM7yX+c
2VxuDim23Q3sbQsINnIuyuMwnnr4Xnc5a+VnpzQj9zlootl0n+vOolYP6u1+9ICopex421rW1S6r
zEMuCkveTAGCCepS73rNJF7/I5XadL/Mq/qWwagfW3u58W7SaYOZkkWcFSIObvYWkxz3phySXxMb
XcRcH/T92Hg+vQIZW3k2PEDQaY8oGfPRMrPh3rp1O8yDas6GQX5uug0qLDg/x+LWyd3VqfWigqRu
NjBxx+9eMxTW+WC9r1K558XPCBP3oUF/Zy8PGZ/fMUCM5QvMR3Pr5zZ4lnasW6J0CTjNxLVjU3h3
E1rdhsV6nQHn9uz1MFhpLNPLAc9Nm22A8Lo9yxwXea9V64vOZR8FY4NeWwjvEYuqcRBtn8ezMyGy
ouSeg2VgKxk9d59WE5+hb88Dg7VKfDfB3Lzj8JOHMlgkWYDZPrrYj14KJeYd56oO6VbRlyPL5pSl
dn+mu946sulzAONffQ1yDs154aZUx7djKLczDcq7KbPcO414c/aLkEoemQ4ayuLiWfukr5rPRWu1
BwZmcqJfOQ/bK2u20wUmxeoFG60OezeqwiS9Yw6xHu2s0zzXQXluhsULOZGy5boUPzmGcr4zZXxx
INqLeuHuWQzaeA0rq44batD3ydSEn009dL8MN3OfeXBWnhTi4JTIz4+u1Xi7eWjMTQYX9DtdXeNk
Fql66svViLw+f6ulK/Ze7eH2NIMhItTOvW5V2Z3urDninO1wD1+tLbDrfuelJshA1BqYTOYAIZfK
SPHT4e/Zh2HtnkWxPKZUL+GkqfPH2pv36nYknrIQnyUYRMOT17n3T8Qh+zu86odRd/WzWO2WuUR2
Jf7+XIT1J7cHfAgdmp4/FnGPB4EPjKJWOzQua5M+ucr9Wr3U20wFGe6sWyo0NbCXlhGKZuPk1jXo
rXdoOf5rGFrFzqnN6YAd+aCE/CyZau3surGuc1U5UWGs305vqC+tqvvblLRpmj0OGRmT8aNlDALg
uv6S4QAbsnyU0/Kp7fQdl+svqL6cYg25C0bkS9H0W9Bw4CFMJkz9j+t66bkxvXfa276FnTAL73Sy
xQLAfbe7ByuafeSUpVMOUJH6sefsb+K3T2EmrhyX8bXMxluTWztQKk1Uk60b/PyMleToZ8a7oTSG
LUJD2zzvmFoyh+Ie0zoDQJQ2e2DgfHJaYezq2jwZEC92rm3dAePYq0ENCLntzsgB5HaLw3IhBCfy
1n32R3vYV8XC0ggrL3+hssL7aYHg7QyRPjtuAujaX85BxeeXQU/mwh1e09Gl67Kea1RzHFSL0N7W
tWYfLQKI3zoF20D+cZ2y3TkdoG3WjAsNdQhXRlidFr+xT9K1r2HKGKg1sIypNqSLuPLuBAroZlyr
b8SRv/lq7D3DRux3M6743SlHb9nMLrg44WXf6VicYDW+YBE/+CbX0sydt3mQXJwGtTPT7CljL/4m
CfJMVfuPmdYvsgrPM28GPUC2/T5BpY6nvLiXSgyHOcNpQMPqo7adrRnqhwq+yE+ZgiD2yhHn8Ahv
qOmNK1Z1H19CSXcb/we7tZNAUZ1mL3IKhNN1RBdz15a7Za42narN2F7FmSm9Qoxbf5kSPmlfIBND
bZdsWuPwnHXggRdn/ZgGS23ptKoIKw/VU0hqg5kHPxvZTT1zrRzHvYXt8jvow5lel9ndcHPr/6yD
WrF4++OeWg5Qf8IIREymJyvO1MKP4eMEvm/frsCsoswdQ70jRpVcm2VFN0gUFS5Rx4jgC/5f/tx2
/Hfcm3U1RQEtK9w6QDTvOuE/TlnSbI0p5K43Zh6KORp2RkDxZFdDEoVDp7byFhd37RKDTI4QuSZG
XBIZx36FiMyX7V2LoNvbuLT2AEjXiJF8ufMXjvrWOM+fRAX8PMZwZGKa6FHH06FryQNiLZtPwxgK
I1b5oOYX6bMNnvImpcvDlv6IZ9uHmtU+zAUQD1WuJFu6NtLakruidqZtnuSHVNG3OzWf3pRt4d1A
921idhZK+MrfZofZMlMwYxi0vM3FNB75YB7MwYtEN8XwJTGteN1W5+U24Y6SuGUcVoj9Wc4OELUz
pkg3t85mtXy1arnzkdviZDYf2wL1P2v9B8vKNXx4dtaRjkdMGfRkYbkHwVrKn4BS5Eg0OU12Vj3H
fIX48vUazvG0UKneVdVn4WMEmBJgVC6TFA5DgDpoFyVB8gIvl3fTdwxWlabaedr4Wpq5uPebod/T
SfDe4I3ZTODUI9ujTcFwtNwsDW1p3XLBXTMews5BwRFUMVUGcnNiynabVDyl4BxJnpTLGicwnY9o
wQ5ikanwpnvJEpduqi9wGLMz3PbywIi23OO64E+H+je1T4h/QmML3iRNnmN5GpO7BlvT1e0r6sA8
o3jVzADOSoXjsxLeh8g62FV1YNwtavzBdLUD8tpuTR5JQ2p15BjmfxQDpRa0X47DZiXGsG+ycGf1
zX5g2GKNQez681u50NBW6TLd9jjmo3wZz6Hhv3vMOrZmuhQvUvLC942Z8Ag0RGx8Jkva6/IvqKb5
aZEUw0e+QB3pMLx+djg0RrzWHG64pLKxtbdLITM13Goqt9tw43HNjgxuZHwAzc0cXKZ8H9viH9Ow
rcnzsR38Yye2Ok7T5A/+MRq7brv2ZzKxGJChus64kfOlq5Cd0S3wKTtlMwc7Dcdo2dnp9J4uAKO3
RmZgcJZZYMgL8H6MzwrjdnoEwGU+mv9Yo5llDv1OmmtePRjp4lgfA6L2sYOghxmml0IEv6izK93I
oZUhu1qtaeLDnt1F/G3rVOPPxkORtCeKD/S4R3nRfxqwpcpA1CfSeZU6GJp3/+b5nq0U+vpmzntD
VrxFxW2ASqUKKQ/c5jGJFu6pxu3KWv9ze23HYNIgdIgLH9Z/briMoNf8V3u7+Lb+NEelwUqGrN1l
+QHW/RCt5uCeqtvlmck49+jhnzs1VBfu1/7tqp1j+OHaXf1zBycjzn28v13NCUMBLmVatB2YZkzn
ZcFScJpyEA1L7wT9wc4Mj7GIDCX/VrzobPhNDSd+5a/4DARtQejOy4RrCB231HfW2hZIekom9tXz
F8WdxIbQcARQKF8wM3pfYSEJEC6+FbRxu/rFtHUwDmXk0pahvs0p1xsR3MXC9lCoIs2OTPJvDqD5
phWOWT181IvhU9LmB5hgGLNZjPWnvLXfdToYjL5632clqrFwxA42ZgR0PRQog+ncz8YTfFvGuhj2
guEJoEwXvlliYKl2xJKbO7NiILbn7TLBR/iTnipUvmYEss2mNm5aG0NDXCsQH/u6aeqazX9M/Yuw
JB6g2bIzIIVWPlaxTbKI8y9rRv/HUaNm38kMIPJJNXt3pZOs7HhJmL66OFY/RwjDLDB10v8K8mqR
MZuC1IekT57M0TL9eF1EPl+w7gyHfG5W60/gqGDYMwQwYYaNlsVlZQOanOiZKpqrMbL97Xm5fH0i
ciOYIARGsXezPlCvxjCabVwU81w/mJ3GcEy1ARdjp4DoCygXdROR7TaHs7wto/b3Rgb+Uw6X/Ig1
04Oqwm7TD7nkHqvyqFfE5Py6CLdFgZw2OLeLHZyoY7A65oOA6/yAg5qpgA75Xvs2wYo2mnb3G9S+
9RDOrvsbtPQvbkw8n9Zk4peA655FNq9dNFkhzWzKL+6tXFGeYY7k+pa6HwlqIXLiSqbr9zOsfHeJ
zYD86tCKET8Fp/A37nqjEffdLIZTy2DWjMHpTudurv1NCmN3hzVhtCO/s+A/l0k/hicVBtSEt74q
X7BEfY6l7V/yJux3XWJhEg7c62qraVvxBdTpdGGOqeHvFo9D6hJuLNriJMU04zjSVnXfkxxfOrjA
zBXLcLegRkeaBuFt17k3GrddNJvACaZPA7Zw9L861b90KkHO57/XqZ5v+JD/8zz9+fwvaBP79lP/
kqpAi9zCRASEboQ3xgX/LlU5/+bCICHwTRskxlGHWPS/pCrLRsW6AQos61ZhD+n23wNF/NCNuRjy
vLmEgPjP/0Sogsl0C1//h1IFy5LfwUUU40+I7FsIX/+FdVdbAT7PeXpVjiO29uoG/Z3BfOds4t67
58SpmEBOIWePULPVZkyeksDeL1njscUzFjDaajwBiMUJvpjcSQZr5ahdHbrMy/e5S+UQRQzntHOP
QtcPRbhyStOGuy1UYh9AxviHSXiSUKjxNxXYE4hImBsmyvejlI8cmI9lbjz1TclJr1wlB4/xh8HT
W5W396QFrswMXGb9CmuNkRy12Xk4tbzyAX2A17FOHfmUdMHzmlQrRwq4gzOLgmHau9k3RHYqWZJZ
YJe3TnbNXo0dbHNptJFXC/19M71/rE6YPDc1Ro+7yQ7WK6ur2o/6xtOn4+IVNHeN9FGXVhCnQXt0
SvqVAuL0H06eZIfV68eDDFXxy56Gm9ajk+Aq2T2GmK8j29r44w+y8n5gdPsnuZr278ZlLGGVa9rt
tK7vvZuWMI3ifarDOSKon9/lXX5t1uy0uslDMhdXEqNYHb2j6Kcno8DV1jRbz1MPSWHdFU37GAj1
TFHu81wbxBrzJXIguJBN0i8mYd9Nrkv4qqQpvJ3GHvMHCfKC5DhvKI8ciQIV9ALOq2NvcMAbz8U0
/W2znFyRDk92w/GNg7RBjJKabuUZ1Q8VL0Pye66VqKNaudxe15DJoGEV+T33gZvIIVdmGu3WQTif
mi1ShciPA3a/waVvpZzjlaT6/LvhPrIIZhvEsZtDjbU/oDQoL7t3DNfmGx1fXo6VSUr95OpAp68U
11DgQoI2XI1dltP5sBsob0+iXtaujPQyrC3TR8VNLszc3h9wRpOWpa1x4ES1pVHJkUBeRMDgpmDH
TBzJYL0fDf/F6ufpZWC3eVHE1zZ0tM6HRbpBhj2MHUbgiI5Ub0/PwTyFW26e6TnwalBSENJvTGr6
qmxSJthll6a6En0zTkzL21dzbdx3ED5MoESCq6Q3Qp4al84Wja2e4Wmc6CXHOyTVCDyeZk/EK+9m
5OURXW6ucGlyyrPaRl2MFsA9a3xb9jG1VJATvdrhmXPTotgPy9IcAoM7G9nwed5QxKIQDhyXKJ2V
W7gDKUezu0RijhfZeuJiMF1y+lEeSgPGUKSFrp4THErb0rE6Zo2tLN+N0rJ2GrPOMbA6A1Yl2RnS
zKtFostvaAPFtgY4I0ztj8mtvPPMxs+xJczAelXlMeCGNZkE9EZgrwc7nLxj48j+ERe09Zc5evfI
5+zu0ln1XPkn3N6m5qXZjHxtDwjMxXY0TZxRdiaxwTgYrfZKLO11oYHuGKLTnGbfbN5x9Jb7Jk/D
H2bvBh4Vqliyrha7udTtdtF8QTqdipjfcDlrFO2YBGazA3Kc7euVAwspOiqmBFUDyOOIzVOVTTGT
dfdBLp0fGSojsFWp8a7VUxcnWaWuoNmSzZy16/PQpYqbcy4e03z1aPmiZoOZcKW282LhCcadGC2S
y6CGY3Awp9LET4TbDyf9GtfSmclWtVYcZiZux3qxSQsFXH9ls3B3rTWS7kCbwqBx0tq1kF8ds+H7
NqhvPEqeXsIvWR9ZPJXR4AY8PKuWXBqyVPinrtAOXvm+Z91M6v2U4NnEJIoZFkixM2G/WJNmvR/t
8TUJTS/KrORYeISuDIs+gsD6LlpOX8qmSIKM0J4FL/9jl+VfuEnZoTbgLrSpN2J9V3dpW50JJWEP
Iy6njcbcjkuNazpnyj94nMImFdYXUOB7Pdb2jrAhckrjYRFsSvtECMfHvV0POg5n+qLcPOETCPmp
VdNSbcw4vYrqXNjrIZ/Ej3YSxuhpAWqjlVZUWW576Gw31vj7n6bpVgrjFT/Yr/d2aj7g5ieHxpT2
jBzTxtQsWFtJ6TszhXCKWfjt/TrTgqm9clsF3ktYT8m6MVaa3qF6PMISQN8vIFIt5IJ+8XYxpLYR
U7rh0pSGRiWQj+bIgps5mMqSbv00Agd5uV+SmAHX11zot7qcP5bVf/GT7FZf4MVLv/D60kWCkGDN
J7Q094zrkh5v7p3bIu3+sPk+lJQ6EQ7TbWT39kO+ttPBs+HkShEQlEqqXSCQbr2g1Vt/cIhq1RQW
La4byVo81qVx6W33u+k9EJEQgNN6NnZpoaitsZtj5uK4SGUdMWP7BZ5TgzXvv7Ue/6bL0JybgE+o
5P4ZVubO0AzfV3kxqVtld2fhl307bhYO7NtkKT7SwLtwGYgt5ZkRHuDvgT4MfA/gB8wPRlAnE3NB
PCueuLaanlaDYBeug3wkXpX4eC+ShDYj6hYOc/tN198ft6NnwRs+6MqRMRAj8jP1GMFUdhnJGg8q
HZ+dkdgdM3p9LrlRbbCqTxuR1KjSWR6NVSk3DQHDjqASA7P6ZeDbOcolq2Mzq6LRK39Zq3A3xZru
MoH3qcvRKsY1NRjrQJ+dA8YqfkGHDqQMuIVQL1r2S2jR3lDUJ+X3KKgVy0tnTxVXLdwo6UhMrg1e
5jZkl6jWwxiymFIZRNe5uBei/IMQfTQY5zjKX3DgkYQJp5zQWW+/5mXwwJfxxdiFEiHXP4TUPG1M
Bxqqn180PXcUzdd/OM78rrCGlHnwbE8uMzjagcMoREpGPFre02K898eWf7vuf3uY39/w6+O0nb3u
0BG84KUah31dVfptZaZz0Sz2nHim7LVocLb5yuDKkc8/aH0qztrOjsomdaJhaWlp5JcRYZHQ+6SD
eCnS8sUiXbblxYYPOfUvpZnc1QPbO2b1dufnY8BP3yQWr5+O/PuJ5wReQJKpOlFXvJuYrlA1ujoR
dKHm0ofYIMg9kBK2mnJnTawsbVBw9bWTW9ohqT8seuS2JOZOhWV/QgTP94Ns6uNQBozyBoqSgqVE
cHd63OWJ9Zd5HJIj85nFSZZoCcWPMvM38uOoJ+bQ8Q9JaE0GtGK91LXi/VXiIw8sSpYqer0CzIZx
H5KdVbiOt20XJLGXTsaVWEJ9mczwEpQgPPBkPCjLni/JYKXnYhHc24X1YK3FsJ1zVfw2iYLvLN1h
IKnK6v4GTb9yCdcRUL83LNboWAEW/oH1uEAk0eEPsxEycbUw0Q3pHxnejSW/VcRl3VNoGc9hSK2U
u9rr74HP7BkhhJVqmWYRT1lZAMGZlxdBgyPAD2GPD1M2ZSmnbgdOJ6dTtIya/TIaxxxHpMzDb/AY
EwwOyzxOU5mSIsq/TYKxz8SYUbGq7ooLXTysXccymPSnVCYW2w5VT5VPN+m8uEQV4Pjia70Hh6ii
tpjTTTaD7CoqSjua1bngLj1Mg7qsQ3c0zPXOmdUur1kkp6rF+stwJBIVCytwnZxNsFBnj6MMGQxE
XBoiH+x+OdSVfrj1Lh56QXgjqzzrSKKmOuYTZZa1LHBvkNOv1RenWouM/HLxGeP+moXJtKxH6HQ9
poEoYkwp80WVHx0evZxOUBUwsOHIOBGdoHEqOdFMt57CcWqPmDI1O42b77EokhmP/Yoq7ahKYHy4
28608/bHzW1r3YMyFfO7CkqAOCWKLeK32+A2fTao7st367LkVB4RVfYn7N2pMC9p33reH8kN0DsR
SEcR51CnERqpxUhm7N2Yblke7Z7/eY8EYqYeBmA1uDtCIMU5sfv5M1mF4MrFWLfZy3llzLsSj3ch
jgAM386zT9eSzA3mtW2Vc7guPKsUZDeXehh3BgOsuWRtHwL/y4e8nu19X+ai3CVU5VFT2HPK4I5n
px7pVrE4nfQuZtp38tgInn1Bn2vPKNIlJMKWbrSOM9rX0uWPeCpY4kI8RDIgmeI7S2rZ2xYPsHtY
q5VviPoMgCxXImqUbw4lNivBAjU1PucOSXFdlJHLNfs7kFOrvixDSLhxYxbD4L8AqXHJxpKW8f9a
2pu/pJDlpajzOt22vl+yO1EBJtWLZueZd6QmChmLoApex4ka2mhKym7PvjK/L3UefFpj1ydvvTup
7SIAGAzF+gO1GvblyrF4HKxfk0veiD7G2eXBHkAMTOY0HTKsxZtV9N2p0wJXOSNbn6K/C6ehlrZF
cXJ0GRDWYQ5NT9f7RJPOpi/ZReYbnqIdVJz3jbWRo3gD+cB8o/f0dVZrs69qerh69tOtaZvJfilp
v5pUza7mhW+CEEZGu90We9Tf1R+HYx1yaLxhjuShsboLfkeyUzSoRB7X9AgWVn1ynem+rNbmYNBe
vy9C8cpX/IADi+0rOzgjpY2i8H9lTebuZKI/iWadiY8WG5YyrOvuO77Vdp9luosDyCKxXVBTQxfT
W2kxO8p9eoYb3vyKe4V3s+w6fekDcuIOo9xHdMgTOOD31ZBnSw7vjiiegmq96xz/wZ1WaB49BjQb
iTBY89eqaZnnBUlyI1ZCJ2lR5z0hf1bHeiwMDhBZxeyguoEEPFhrhdF6mIjVrzmvppMCnEUvEctw
w4jKdosos6kuW3S4kTjMIuxBxYGclzyoliO+WkZzUy7jPbQntXEkWz5OW+bmw/zJtdPcErP5MSu5
a8LUAPZBHn0yA86o09jfsrjTsc65ILqouiH4I1YYccQz+6G6+m4dacWt8+SZlFYeKTohz9opj3nR
9Yiq2YPX9uu+8u2GFPbwkPJ7MmwnTwff/ymv+l0o6IBCxv3oR+8zM7v5QO8kPjyGwNyKiEo5/sD1
p7xkaOxxmdn8JWL+MAX71wKYCrddAKSkyYvHNhk4ApSttZ/6LN9m0vkK6+7JdYadY6KU83vVW5fP
bMtAGu+O4WVHUn4EJDCARGY9f5nt8imc1oFaiV/AkIJqlNWGH0V4q5DJtVj7g6/88+qQHkul6PdC
Z/JuacTNdb94HEAG48Q7+ZYZNq6c2y0yI88fhTSOb8YAjriRpT8Q7qYdRc1vjg3OZuL/vF/FGsGV
ys6F02MuZhYw5fNeegpKvyCmhybFeQEgmWN2P0p1jKibJuYXDDeuNfxBTCfDR/2ps/CcWKHjcQZR
n4WRv09tKCNZiHNYTCuSPs4HA3NVnhUXvqN38xY+JuEaxFPvU6GhpoSTrUz3mgpmQjEUB/Erbz27
WiOAUVyHCrJhcyCiLLtlyw3Ag7B0LRzNZnlYOkFgI8/0xpgLdxP2sj2gFA1Hx7buAdjh46GEOk5c
AB6qexvGlMuHSXfjNOL1t1q/2OTueKHOgvCkzVC9KEOKwRz12ybsYwtSjdpZ6RCGfl4n3fToO1RQ
V7XbxUDvT9U0X+cal7xS66fLmhQ36QIYkVD5Nkn+L3tnstw4s13rV7lx53CgR2JKAGwkUR1Jqaom
iFI16PseT+8P+u+5lqiyGHU89cAn7DjhggAmEjv3XutbKYdkK0WROYF78BNTvlJbdE0ZWsieceLG
KtDs5mKBbIzhHa/8JuVAFhrzM6y26wm9As1yemr5EhBaIEFZaQY8eJ5iv7L1ad+X2lrY4Rp1XnPV
9+PKVvH4jcRWSpN/5ye56QwivJGl4Wtcdc8SPSFfYDZh1Htrw7+gOEkcyrsNXUAMOdI+jrPwTi5C
ZB/NVdvjIl2Ogmq7hbcVrFi/a8JESHyuOxJY5wCZKlF1g9S8xJTRelrMzsz5JGuKHa+Tl9BJcO0o
2dpNfoeRDehMACOsdko1g+TRMDpQip/GqFYuRN21Fv9OqNy7jokL4mlCLmlD6u3GyijuRQmJIgdu
U34RRYabQdoSwH6d19NJGMEW7PjBsBNcLcHwNTH8g8qoBL00bZ0J4QqjiDnFTB1TTI5rFMvoocvI
o4WiuH1q+vtUy7DZzbUTzIi7fN1/QnG4m/VWBU+WIy3DXeKgcn9g0D9zlvLDO0yIKu2J7q4aqde1
HNlNYF/3iBVrkja44EHWIY6kGDULe9zb47Av5Wk7o+IoaLASp7wO6e8xoMNHU+n0rkpqV39u7loq
ZC8pWgUdINtNGiKtNiBV9W4+sg00jdjDPKAX0WgJAN452MFA/JnZcHmqJvdm0Aw50c+vpmIr29so
7O3A4PA/x0/soq4YZWQ1w8+wx4Pr4wbdjH1wp/v1j742PaF0mOLSn3I7HqfWVF2GnRjICeJ0FU7I
ZL3eIMHqryJLfuafDdiChFP6pRvKhcdJq/AamDg/tKDcMDi/Ipaatq6oN1pBqznWBw87iBsLSsKi
o0WjDPX3jhgddqTsuk/rb/SBh2tEoHeFwVutU75ubAMnzYgC29ImCipjndX5d1KnjyKxrks19LKK
k6UWMY72af4yzDwh2CYaOMthNOXoRTrypSKR32EzJFxbJdWBwSR77q+yUSXOWPi2iaDjiLbQ86Ob
WSkQkKEDaQcaGb24Vdue8ZgVd48mCsJ6cLpwMutNEQdqtmWoS0nWkq55q5UgWY+YdYA95GEnN1te
dpgT0jyl8g/CzKHnZMk8bfGMD7Rz5ZjqLNQVt8RIZ3saVXR/35HNtcmNrF3rJQg+jzk1zR69WmZU
5iiHw4OUkhC/q3rZwr7OuaG0vbEw6p/02Qv0bzoy8ZBydbhPBmowVwvnBHd1qqEIpFVu2/0NOt9M
+QZk6IV+BKZuPWLeehpbGcJnwH/V4DrRBgaBQtdB89Q4KMJf9RgRJq0PrHO/q+rsoI3EGstay8wh
AZ+z66E3GltQcLRxdJGrhzRuamTmQ76hDjWmjdEKGfuDXIG2iFuEn1SPWOg4og3JtSmKpP4eJItn
u0CaUK9jwAPjBsMxRYLJ5nZbpEvYaDL1x6JsORDnNRoeehE66bl08mZ5L6OPeAgKfIBbeuA6aBAw
m7RS81rL6FAo7Mig5NsW9SuqRw3ZKbJeIo4L6Ka0900lvEOiFsLGyrIu8OiZNNe9WgWEOZDSVN/W
uaymHjl2beDys+PYjjkGotbtMgXRYNDl1mqaqiDb0TjS8l2bRWK4tlraj1beNSsFypCU9znm8FmL
d0Wp5DtiWRR4L0lh9ysQk/zvFgbRjNnBtEfkUa8q1ZASj3EUNiWwrlK2HQhvnD0jVypKl87KV61h
Gd0VTvCMihQGKU0tkWMoiFiKTujnwj+NRiO+NT2VH2nTSqx5YRmGSHOQOmf8ca3lmnh5Hbufk3Wq
1LjOLY4r6l3fKQwj2hE3KMSHEMKQStQ5DKNV1kvkx/rwL5Jgzl0if7L7CL3AVtUIqDIafjaFt/FK
UacekwkRv108M2Ltg+Kq0rV9BIv2yp+YW5lz+r32sSXClmq3EgeqayUtZDdOrOcKuijhghAV+gRJ
cpqV/ZqRFqH11sAuG44bOym0jdkliLPiijZzMZKMFHQw2ZDvZqgftr2GfMsPisnpsupBlqCG5mQa
eorW6C6KJ9XLLRF7eZV3bKBBy4ilXvN79c4C0/hZS3P3pDRzgMLViKUrwHGsJgjUDynDZ8ev5Xqr
Dc2JRnGzG+UKHNky2NxxUmBgX2Ft8WPJOKim0lxnOPwhCtdLoybvr3x9jrZEiD0gO9iqNWA3ZtzA
IpTusQjEjdq1V33dye4gpRDxjABJbuRTVmrjU9jrvzQ1HG7bMCDOXIuGfSopT/CjJk8n531FIwHU
mcnYuojJ2iu0KnfCBLOxnzDPKetqY9IbwsneOfaQAzsbh8rrwKg4tOno3bSwLjriMlVOAw4yU3sd
JVn+iMiyfQDUcW12Hc2ElgKmC6Be+PNUeWYppZtcI3ObIVTz1EASWAdqEB5tv91jpP0hBn+Nlp78
MTqOa4An+gYllP7DZ3bgxRF6ShSyAvCXwa8e0ztG+a8hXumnnQZsYZf1mLXNXI/u0bjhQZ+Cdofv
77lLZX8bseAZEzY8/8qXQG6UfD5irXRMFZZ6adml2yF+ciSZKPUul/iGhwAlXHSeiFZSWmkRP/ot
4zX5Ias0xasT0bk0n6Q1ALJhoyuW5KGiu8vYY4DU+TjTyJG4LhOMx13LZCWRGK5KPSMpkr2sva9j
B7RR4XB2xiXZNF5A5jBV6Wg6RjKwc4isqq+qhh2m902OUp161zXMXG1Ip1tdKxf0hlebNTTUgPGc
NlAHNqKOKP1kYB9qGjqtxew0mFWMDZNJQHLayxyHR1lsDOY6rsL5dl0lidagQQxNpmp29tPS8qdQ
G2OqUylkiGY9yhVw1xHCJ/bK4FuFJOpaJCWhS5jqvqpVNnlQs+R1EYZPfhJMGPQV3Y0bximhb6H5
4eiXLdMNpqFMPu/hgabog4z8SHmuHWkzmR6HxeDUm9rDmEQ/cFvh6uzzEyTfE+rJfFuk+bdE1YIH
DecxFGg4IpyhSWku1e6aI4tCZqw/70O5i3hL0BZmRWK5dhINq8VSwjk3LR97EtHdIYOth3AnIQh7
mPznOeDMCgPDukIYUj/kI97DnqDF7znjZUyfib1w0SCtm3amrtrRSDYIYBxlgA9oyuW4FlWiLIGC
7FAJ1caqMoLvQTg9pmlLE0mWDJhkhr8u4uJnlsrdTQmbIRkYSPiSX9w3vZ84QRSuR9oCma7UT0Hd
ZO6MWWyVWGXtxEPTsIPkmAfzkIKJoCaaaQOeD3OkZcNByioU0/NbytYBTfeu0RXPsPq7NBibB6W2
b+B9JO7SMuOAmjzTSAqujXpI0PO02gEsFfOFooocdewf4b5c5XxIXdDEJLADh3Qrtc48s5txhsny
7zRgnC91xame5n0pol2Xh780E9YY3Es8o00MGAhp3moy/WFVVF22MWNh3lbEXBBIx1glSLTRSXvz
CJ+i3engAO+LrkpdKjjErzYi7pVtkHXU54O28zUfwbAae0047TOojbvU4OVXy8j8wliRy8ixeh1K
JHpL7H9RMLQ3fp+goy5Chs1mmK6w/3wnRdzm02mO2ratpPmGfqd9L0FidNBmA7VUJGXfVHhe0YvH
O3g/wAASYYoHEdBJBqU2PPHitYt/elhe4y9lOdzLRf7EajiFDV4LMVkvMU11F+EQmuNao6ytca12
QfYd2Kn0SLc+u6Vicpk0Lg+B3b+eKigqQ+lvWz7LnuLn8k4CVIwbyc5e2il8wpD0a7ZMzVGt6VnW
EmhGpqKpENTMcRuKBh+oALViJf6pJsuPqqjfRjzvjYLYbYeVCNd9ZQNtmZsO7lvY/8Rh0zrmTItm
5C/dq1E4000Ec86R339i/4xRa2CJerDmOIAXFI1r2NRfI3MOvKg3ol3JW701wjxnWgg2YEMpYe14
fTRHiVRjO6tmdZNryXewIsFOzkV1ktoJmUM4uWUyz9vY5FQ/N3m5GWFKuLOe6euBSQX+ZlNjewM6
FtvcWGJok1egXPYsKypwdUrX1hi7obCIrCuOjehOGenvnqA7vEeuG++NEB360ERX6JA16jARUZR0
P3Ry75w4Rp3ajIzF5ramjdww/ETKG1yrQrjYAL7XtjLAmrJvhogpji176UJB0ojoRj2hwBaIBEq1
wbj2fVqtqsQxljdG6ZDL+Yaxr3KqMgdfEEOtOPmHy/+/XOn/q1iglv97Kdjtr+H/ON/TXz8Zor4L
rXr9//tHDKZYUKSFrYNtNlXTRlH7LzGYYgCR1kyZsESEg7K1yLT+v29R/AcnJlmzVRs5GNm+/6UG
oxv2H5aigD7HJauqOv7Gv5GDYY58owUTQkenJutLnIJAqwZh+r0WrBBWG+hB6T9m5csQu6b8HBY3
bx7K/T/CsrfhRu+Nkf/vEtwnf7GhqIrNvbyNVqXnkk6hPvqPWiR74LxaO/J0+7sSHNv+Ukb8WcTR
PxdTFbHo63Qcmepyv29yXP3IHhjQsaEBZAyd6dYmFa7aCIUTgZOBY6YzdiFr40+3h6ROYwLGzyvO
g2nkuFXAv+jSIwTLb8VJPzBbu3iR5Rn9l2Tvn9uyX0NLZBSCin6GAAewNwgtN4g0xFfdWwEVVe0g
aVjPQfT39yNUTWVRCOJDTPvsUr5iaHxVTP+xlWEi6acy/YKtcaXa1GCM0T5fG8vyOrsvWzZNpIiL
LJJ23/ufy6rHoiyqNjqEggqmvtPq4h+hKrx6Iur+sPrOF7gh8+9rKCfJpuQ/lLPVN7QJ3KBwCg6l
L98I9ZahmcvR4J898L+9yvJ3vr2P86ssi+TNstMrVfRTMAcHei9U76b27N+Z6x63K7Onv3tky6U4
gQmVKGwZ7dDZDSlN0PkC99ahKelIJjg0EIdduMbrUzm/H8uE8YZHRDVkU31/P+NAByAus/BQ/xQL
Ydph3F/nu/Gl2KkvYUVF5oTjSn2GrQNwY7gUkHS+3F/vkWxkFLQM40Dtv7+8Wmoc4dQiPPTpCRLv
AT8Zk6zkx1CVF344ZVnOH+70zaXONoymjWKLWXx4oIUBNIvDxDq7q9bqzbjP/ipxVmA055d7c6mz
X46ZFGOriEspZr/DjeYEHOI+XxznmxGXIGrIMJEj6yqv1NnvJpud0tlpzd0sbe/JuDYigkKRn6Hg
34Z0eD6/3MeXa/l9OK6x0ZKadR4N2DSGVk6aGhzGUKVrzubaurbm/v1FeG+JNuBryB67yJnfvFtd
OBOFWLNHQKn6LakIbONTNFyKHjzfiQyZLC4VUTQPTpB4fXYVghFkVQnV8FC1RnzUFVLMQotw1AtP
7I+X0WVCTXla5oePIX6KGkWQER4QWsDfroSjWIBr/v6JoTFfSgudq1hn99JgjOt7M2BXHWqvS2/D
NLoHZb75/Cp/uBX9Na5Qk0m6MuWzDwUpDiYZsEN0UFKHOC/obbhjL9zJa+Lj+9fTeneRs1tpcZ+N
tuAi7v7uqG1VJmXP/Z3m6k6wfXm8h8/ryi70nyv9uh5XxYHp0+rh37hPKi0ZkoRKXNvZn5DUJo0D
qYkOWiAFqzYpboO8vbAN/fFZvrnG2XsbErtk+3LFL6anWzHRNhn+Ktlu2Xx4kG+uoL1/i6Z4ktqQ
Q/hhaEXNqK5z2xq4y7/zqAzqVTIM2OnOdrgBrMGAYDg65Em9jYnWDvPt/+wKZx9aernINLCQHWAZ
reCOERZ+4UG9logflhzGuH/dxHlNYuF9GMDeHuq1uhnX5mZ2o9Uxc4Qb/fIR0T9Gp/sf1mZwb2Hd
vuBr8h/xhN7+G/epEdYpKI2AmpxFnTFB6tsa8+ABWN4umBM3kIq/34p0TuP/usTrl/HNvhoQkS3h
no0O9p0QCOdyaf35PagfqyLWnA4aibXA9q2cfVv1qrRif9B4eV9St9tk23KNW3Sf7I1b/2h5P75e
bS2X39F8TPfJWt0Wa9AC3rT6+fnf8ceX682fcbYqwyxugihRooMwD8skw4QJ+fkV1GUP+LBm3lzi
bFmmgPyGPLGiA9FwG/+KhLPEQycO8ynwLIc+kJt7qVduiHmh+5PR0b4DxXVhs/zjfRomdduSd8pR
5P0rPreIGMbBiA6BWW3QpWffIbf6vz6/1eUf+XCnlqVZJHbo2qu56e3XuC0hS2AYjA50PRh7OKl0
PXWaQyTEv7M831zobPEo+RLy3fNIxYSWQ5SEcV+6xB8XqKpy1tH5H5UK5v0TA0OezhpfxsP+JbtK
18q18rxwK7eWV7m0I53MzR3Qql53Hbipg3V09TBswyv5evtvfGMo6AXcd6Ya+vmxtUN2ZoRzFh/0
ornVYpAdSnHhE2MsD+z9LyfQjmhEYVO0KVQ572/WLDoAr1bSHAKMOr+aWeoPuGfamumK1gyOoQ/j
174y5t/lOKRfptlovyPDS0+l3gNo00b1MQqS6KpGuofNcpI09AFYun6IEY+4I+YiW3iebbXv/Fj+
DV5z+tGbGeE1SA3D/YBfHdbtrCBKqUl981dhzRBuibDSj2mlFskqTaX8gXQdsPymz/9t1LOGzjcb
F2JMWooEC8ukj45tN2OzsiMlv/VrrEKINWf9ERIEoItGMpXVPIpR80Yk3YsxqwZpqg49+MKoJtHe
1ZOQfAW7Gw0Ay7rPCBEvSvFlEjIobJX3S2aEKgE/EGMjfn/+9nw8bvDKQFlhS6cjQmTu2apmIpSW
4xjbJB1N7bpB5OlVHZjRlVRBWulqS7/jnZWumb7P+wblE/a6zH7+/K9YdqN3K0Hh2oqFI5WXmKjL
s40CaxQijijuD6rh307lY6Ebv5eea64f+Fz87ZdMWcJ6DIX86qUiEGdb4xwxoF8SXbnYQjmhY1n/
+vx29KU6enc/KjAQobG6OR/Qkl82xjdfMrnU1SAr9OgoUhINV1Obll9NMWg/i4k8REfoufyIYV8i
C2vUatQpqWFd1fhqf2fkPN4D0qCwU5mHwsmUprQ+dUFP3FI06sgiIa1WK4BfxU9ckNk9hP/yd9uZ
JK0RjfENeOcAr8HvNWJIjLEZnawTJWiJGQYMgkAjecQBblRQwTRlIiJjDK4DQ0VTl9jjSYRCCxFa
VkzjjVDLU0/ycyK3cJCRolbn2MJxwiXGZow4jK86ykT5wjb7eiR8//DoP5qc30jGfe0rvn94lgSl
t4Xzf0SqNO1lUcJbVrqa0UDKoDAa0vYbHAbpitgdmcjlQHtE2/AjGBYSoQ3X5PPf8jXD9fzPwT67
HI8MS5Gts8LHKrHgVFWR4B2AYFMB7ie2yRdbaZJLD2kRPXFLSxxFsbRDXeJ16SatOGmQKBXgCV3j
NcSW3taGP175DaRXgBwI5MsAhrdA1DgizT0gcEPkPBV7zVe7NaIqZQ1HarpiXyzwVXXzHveeDcVG
71eEZmmXduIPPQeO5wRAc3DWOGlyVH//yIcWzTQ0YPloW+myFZHP9rsHo8lkGwfkdVRI+le0Aujv
lBo7Efx5/WHQprjf1nKb30GTUOEnTuiPzJl49iQPn/i6KUdMGdgZUVabSOWKobzHUMu3GblwxBwa
QqpynOKhejCihGrSyrpkD7sH1QbsSx+tEaOYX4qGaj2sGzwiNGGiX30Rojw0QdEAr5GqisgqM+kr
YHSYBFe8A8GvkuyEZylhZhU2HcpffIZqu+ozK/mi9lH1Y0Kphb+1LOWnij7qYZDido+hsdNXjDwl
F4iOpV9qY37oBLOgSV+kABU8aR1p7/uHPFlmVPn9YB8X7orttmZcNPsGJD9w7bTrj92UTJFbhU0Z
r+aOLqHTVY3QN/NQJx05nX739PnS/lCeqTbOLdNQKY8sjf3w/R8E3r9UZQ3nv57GwY7PFSYsNQou
VBLKHy4jZJWChm4T/3l+BpOhQ0hGlOVH3yfDqBo68wYJR++WgbzFRIp91PayKTA32DpaPttooIbM
z52omUhECwfjnljBSw29P/xRMBgtAgBJSFyaBu/vHXBJaGRMiY/5ILDmQMhDHIa96PMn/LGeY2qi
6yRuKrRW+OycHdWBjiihiTP2mGZ1cx2a8kKcDcytWA7t5ZQc2qLKbpTA0r0hlfjdpUjzMjI0nE4f
0T52LfNxbc6dMVWJ1wPDs1VkSXOhyjyiGI1X3TBmW9NEK9Y1ebjtpb68bg2yFkWcAEmxVMWj0ojQ
4OHT/fzmPpRvy73xxVZoY9Nssc+WTyACo4IjUhyHKkDBZVqSA+mUBnNiXMpJfx84Sq+AS/HwaOmx
iphpnO3ByNvAvVVzcRTA4KDzxWRKl2ShjDEZvn2K3yEj8e9oK9iwynKqd5/f6YfFslweyKelGiqd
MuOsKjfNlEAWsy2PFKZkQJqjfyuHUXdhLKV+qBq4DOONpTIhyJzp3Ps1WZa41ku7rY4kR4fO0IbM
4JO5nb2kQlmsZkCRSZSXER2gxfJ9ZV9rseKAjpVI70inK8B02aocEwUuzqgumVbW70iywcXOJFbk
VNEI9bKMZGw5AD5QwpX6/Dktv/i7TyUnaxY6PT7FYmWpZyuCNNSc4C0U7vbY4T41cN/SSAigMBqH
tjTClSq1Fx7ahxP96yXFP5cVljj7aQAShXy35+qYAA9Cz6X4W9HOmjco8Od8CVEV+yvHXdDyF5b/
n24WuqtFVYDHkY/m+1+rVQnwJjqjBvGDYV34LeQ6skpTTwdW6CayTjInYZwXrvqHpcizpenH8I27
PS/X5TrT5UbR6mPcFK0zjZHvIDoxLuxbH19tjtMcP23ePKpY82zbgrmMDZnFdQzGmLT3MXxpwRA5
3ZD4f71kNMHcmG8iszbLMpb7fVMpd0HTl2ZoaMcg59Wy8W56fOvnzSRlpkOYo+oapCddWDTKsire
L1SWKI0gpt+KwkH7bKGqgUCwPhTSMYYt5OlIjpoehLXtIwtuh6vWFtdK2B1rtVq35AdguTMeWx8x
rZ+EF2qvjz8op2ua4ury6lBlLpvCmwdQa40eaeYoHcOWwZYSW79HLDUXnvKyFs/ul2kja8aAvkL/
/ewpp5qcNW2IYKy28AXg6IH0CdcJXoHIvD72g83nG8HHGp5a51USwLlOkxl0vr8rMelCko3WgrZl
fiPXdRP4eLVjPXwY/YOBcY9YzFU+oBGEWoIQVF0nYGc//yM+3jTcYV5QnTBs2kLnRS1tKY6c8GuO
Wm4b5GpO89VEecJUoJg2cWHJF74SfyzwTJupO198GY/A2Y6Q5Xy++FqKYxjJkwJ7SVW/wrbR7ht1
jvsFYpI/6tNsd+jHR4PMXJXoszUYCv1ny3f/r9upfJUVvpaWAaXaAEX9/jcg83jsLaO0j+aIRUAO
JMmZU+X35w/Z+PjRYphNmUj7jQkw3+b3V5nQ66aRr2enyAdzSBxIxrpCkb7FPIaCbmFS7OQpVPRN
q3c4iZMKgtoqa/KCWWoUL0HfAkNsSR4kaGc8uS5qezt1ykhl1sXR9U5O8UdzWk5ADluwXY2upMcd
KkYgIbD3xT2Hs/y5DGtwMcxGatsd1LFxJ2NM7mMOJXfqnKOMb9Op4wAsRf1O7WJcBWniS08coZcQ
6qixvxJm0Q+rsauQGQBMLgH9JJX0qNezeirsmfiC2s4htTRowPnL/LIL3FyOjQbCS6QhRE1s+25S
q3h0eAclE8hj8ZjKlfzz80f+h3VmAQ5nMWksNh762SMP8eY3fdWWpwDh35ooF7KbZw1MmMybSHgh
pjHAC8XWiuMroyc8JojL5FT57aWx3vIWv99WBO0XXnHmlDCiFnHS272rqEropUoZn2QrDWBB4zZF
xVFf2kw+nE4ZG3LyNnVqCmQG53WRbDQy8TR+fBoCK95WgP2uQYcgtFfihC6hn2x9ETVe1Enho9JB
nGOhNe7nD/3jZiL42NDCRpqk8FecbWiFD3BtLszoJNu1vWeYPZ6GsZZvs8I+Lqa0+sIX+A/Xo2eO
2U/woeKMtnzB3nwWSoIVk2Ieo1OWKJKLja9HKrh8iQx5BMEcXprGfRRY8B0mrkml0GUazNHo/QU5
4ksjaMT4hO243U5N2ztdo+MeRDfrNHlV0SodePnsAiakaafkHAvNlfxexQpbhM5oRflhGBHthwG2
0JhDw4U52MdSb/kL2cc5SXFuO38kuW6FHZ2x+CQQ6e6NmtCXics7lHr6tk1m4vj6rjoR+3epLf+H
dc6U1UbpxGEZ5dzZxg7Qq4q1WcQnWlbhdqDIXNNZvDTw/8NHU1goxVTBCYC663w6ZYbyqPfCREyw
4HlNuVXWTEnh89Aq2ARdBIW7t4BHJGZ9MxlLEPyCo89DcisHlBsXVvzyg5+93HQrEG/Q/kdzsyQV
vF2BlTJWtZTnySnK7LsxmX5jKgIOE3wlahQ8df/y+Qv2seSkDsR9bBnoe8wPw3tB+xndapGchtko
r00pMB4lMX+hhalcuLGPh0nkjxxdheATTU109iq3pKRmWaPmJ2O2v0F/ae/twUpv4wHHTq00A8Ji
bdhlLUj3SETmhXrvD/fJiYFegLAVOEsLVu/tYxWdAOrLpPNkzRbhQzUtwFKGeGFlxiXtobZkUJz9
hkuMBC11pCroBayz4tIkWgeXEIxNIElhuYWaq+GDrfQVoYdN5pW6BHiqwGLybTYmTd74Ei1JiGRx
8T0v0pjEAz/FazGg6M4gl8LbWqllYRwUUQX3qLQROZvarK41YrkWN81QHwdYzl4vk0/kSXqe3poR
v4Sr1qb8XekH/XcMmWLbK2WtX5lBR0pbghJ/FZH2adIAZAYBVaTLfd5lKgI3wL/61S66qcOujfYP
9k/4IsDKMAzpIv1+7Cb9JSdbHgQTL6iXmVpNEDWE2hsNNDmJXYS1PPoYuadVzxH/0SZx5phyzOhW
dupXpyYgJYoQOM0NFx3blVziZFkZ3BpkNt3oCdoxytbEZZxah6Ywqj3mMEOssXmHPcWC6oMOqfIM
6A4tCLLE+RlWy4iBzhVzk53VdeoV6TrFsagkUgKlNiFhc+xkKIOV1H+ZlY6Z02wkKW4hjEDo56wR
+gd5raknI5kZsBEs0gK5m0MZQv5CWgqKNsT1PuE/X83o3ikwi8Ha2BLDJn4FxgOxAqEZHmcifa1E
S4pCritEiwKF1+wVg6ZJuEMRq0xaDK0iFx5qPAmEVUrsMy2oxDNzv3yeDd9UvanngIl3K/XNewky
F0hY8qzUVW7LXb8SdpnkkGFC08fhb4I29Ps6f2anbgu3U0e49qJXpNYr6EVBMRmq6drPA/sloqH7
4pOTs5+mIJT5h2rIGgYowwrEWkbyZZKTsOFCEIp2kd1JyEwzPTrxjVCzVY+On/Oa1Wu3NsVlvrLS
grMpCyP/mi6Rcy2pvTvCo4Dx8xpeBbUUEYekEBlvRCMIdsj8zhhis3JBMd/y8snlHQGMcONJBdVz
NyqspHbmrI4ebUZ6B1UOY4wGyPqvyB8BM6WJ6Xs8J7rpqPOYiW1sdAs0UloCAYNuUtaNkme/hJFB
IscMGhxrG/jtiiSg8KHlxfvaJb71tYTZco/gP/3VdWl6U+tmhEw40ItrrG+q7UpmE7xUbRM8M7KU
iPgoc/l+RtQMVamJTvqgJxslJT7TrTWkfA7nruwJMzzQV/xJG1HBkFjp6hAKehNylC2U/+mpmDjN
84iS2QTioTcJdNjcvJrsiZnOSF3zHDdl9Qj2TP5WNbUNrmGO6seqrq1mVTcU6VDZemNvt1HdOrGY
w3Wpm1Luxa3u1VObnCZV729LjAWADXFQl3eRMisxTOwCwjzMl+hbLgnzDqtj8AKSuOPdl+ABXKWQ
Nvmh7bs+F+YXn2k4RCADbqNrSfP4jSkqZ3bAh6SwmYFGLkSamqR0lwquZF9KwKAFYzH9rITdXmPb
U7eiGXgME8TvpIEcNPSRfJMMsvkTdgkQxbDoNIwi83DHz8HKwwNrG94o9U2Ima/QniL+u4Zk+sIW
BOOa3ZEgd5thKcHyg9O09gzrOlHuOmGnP7GSFxJOwbI82EFqHWUcmC8WCcRM3JYAODyK6WYKrMAL
dA0rPL/O/Ls3zFWTSbfEh+5sOZu2ie43P03mFi7MaqaAqAGeAz0xK4eFrRJt0QptLwWcbNCP+9VV
luggQuQgwurYCgUP2Rj0Wuuo5G7/VvvKv6daGw4EqE5PhHJNV3ZOtb6SFs4SpAnZpo0UVtOvGGQl
jw/nGtRAg12fiLMRFj6KHX4yPyVcIiiqCpYFhJLA1WfWHntchB2XfTJ+yIHq3MhDXCguv11OYIpo
9ecaBtx0oX3zsRC0DZlSwabt9upIeP8JbeNWUqpkIl/MJEc1aAzVKYRIXX46olFSyXa7oZ+2XYDP
/fMi5bUb874owmvHBIeeBucA/VyiVI+mhl8v7U4Jh+vY8fnsbqEnBcQLq8bgypjFcM772B9X4zTx
SSuHGDippGWlk+akMjd47fZQXzCADQatJjmx5u9865rdZDVWv84HJdDBhajg60FPt3c22zTGPEPu
kBUAWTulQNwmR1WpPxvFigBv+nYabkIBTZb13UAEUke6yKQKKMFDZ6Zmf6Gx8lEDyVOnPc2JCEEv
B9Czs4JOuDUYFKU+qWpJEGo8mQ9Dq38nWKAmZq6SvaIuwC1UebSJsb4DlycTY8is1KMe4T0wrdYp
fNW/8UED7M10SsFjMJJm6gxmPfBH0j8iAipQz2/6Lla9QZ/FbpL68TGrNXMHrqq/UBR+LMuWho1m
Yz8hfwhJxPs1FfOpGyfbqE89fHyAO4XtRKHU4XE2jQuPb6kvz9bQm0t9qHRtgLUIN636NGF3h7WA
sxE4vn1hqf7hhrSlncjkzaAL9DqVe3OAJGgqnHLZyE++VH4feru7C4jjcjRCnn5//lL84X5QCWFl
MF7VyudzoBJtfBdEJhbHdsTDTI+XhBQ9vdAF+MNVKGOXUxEVLY3fs+NIRAxKZfZBeQpHvnNtCuI9
IRrjL38bgtIY1skmbQq2MV7z98tgkiWfkXVfPSV8LpwC+r9TtqgwPn9irye5t0uAK/CwdHDWzHtw
tZy9QHPRGu2k+v1TsfrmVitiK1aFYznl6nfo5c5FRcX5Wji/3NmzM80y8rEs9k/QrlbA793GiTwA
fauAa8XelbyK1p/f4XKKOb9BuvoqCmXWBTvm++dINYC4hiiQJ7O071qN8lwr4xdM4b8kkDafX+t8
ZSx39/ZaZ4ccP7bTRtWl/qnPbnTjRxQfP//3Xwfzn93Mcsp68yqpC8EtGXl81/aKIItV60KUdHcv
pHetxEpxHkNnw/7mqmugg668uuDSOO8LcIQDicVZkc1Wxpx0LljCD1KYuaqNp6Qix9Xxk2Ki1zdB
U3fIhG+uFBAEyLLymMS1pCB8BEXZZIVoi+RU9zg4GHep3My59/lzeQ0QfPNcXv8u9hcKYqaV1gd5
p1xHoU8g6kQKVjR+6RRA3YnBedaSwnnXVfp/sndmzXEr15r9Kx1+TwfmIaLdEV1zFWdSlCi+ICiJ
woxMAIlEAr++V53T94bt2+1ov7cfHJbPEUWxgBz2/vZazMhKP3vGYuPTykn1WUu06TmmBYBtKjpM
KRLdvjdPszs2t3oZ9G7pnXwHsb1+/tff6z89I398qz6KQNpMLmMT7j+/cFwyOdpF9jVdwU8DWCFi
Yrlf/us/5Z+eel5lAu1sItzsGfkDo/KPD8oYGF+0ZopfFw7cT0DcnS0whGlbU3s7ZdGs/lxH/v+g
619wAuACAC1Kf5WGMr1BNuT/++Dr//yxfJZ/L+r8P/7+PwdgrwGv+XPUf/uLF/+VAGoa03vjuETA
gHXxP+wHzl/diP9Q6GWciP2TJRV6lC7+9pf0r9exPYqzzF6wuFEV/nfGXf9pK4h9eJLXR5JoEMWg
lDzFPz4zNg/BhSn9jj9NRbBGmqgftijHuZRsbM0BDLtT1KnzzIXpi9/Djym3dauG5Hmsw7zJNv5g
GjW8y5FDF37Csh5irkWxs+S73imC+OcfP9h/65l7UJ/dix4+P/Xdh/rv19/6U5KqKPNC/49//OX4
56+ZjNx96I9/+AWi5VIvT9PnsDx/jlPDb/1zuvH6b/6//sP/9vnHV/myqM+//eUnlnB9/Wo5zoa/
fxqYF/yXT0+nP4afuvz58V9+0/+emU74VP58ZoR7/d//MRYdOX8NeUhpk19Hp65V6f98TADx/ZVj
F2EIcqa04Fi4/63nhFlrHtS/21SJhPzR9XeYZGHKmj7uPz0qCmaix7jtVac8Lc04eO2lrl0m7V1u
Qf6Qea5NYJaruW1B9f9W8YiD8zHjfCieItEDAOo3sh1aoFtZX+Pc20ucVFAFfRJ1wOyaJJ2q/hIv
FVaHe4e0qaUUlmcF9ygoBto/Do1ZA/syMutcif0q+smaS+dHXVvc5wmPHHAtQHLJBlYpV+5hFjp4
wGXl2juFCSLYrCngqFNVDMvwy6HH0O6XNkiXn5rC97rJc720WDnWQe0nBoq9owJS3UoER5oeFmHP
UWTguFWSOKclDOBEbZYANAkU94gcoaKk42sHXAwZVbaXEHJFbvr6XmnMF5exJLPdbQQ5PPlztH6r
v63wjZ758NKdnJsppm/hzl4B206m87d6REPvJoSbgoKWJJSThentIsY08ZSaUL3yJ0BPS3t1b0XB
aO1Q+UULHyeLQD5k8XJBROJj+WKMq8AJqs2vJvV7fUOZJXoc1ywE/A3IPKtuA6puRxCziWEavenP
FLDd/TpGwUetB7j8JdJED1VCCeq/pRhxtDmby0SJ9KsxZsABSdQNy9oAB2c58cOCvWE1sJ7OaWZq
H2YQYAlNAIuwGOS3uQUvoadF1Dvi5hAiruHzrYBkOR7msc1AT8jukEluq3uXFWqhvDXq9WgF4mPv
BVhPX38l7CKq3+NERctusZr5sEPyMn4QzbWL2zsi7jGrs1Kfo7KaKj5pH9zZkAD+++FMQXtMtAuW
scTLCrQwhw0W9CCao/TFkApM0QwtCUAczBw7PFviYWKSZDd6zI6OS0xZcREp9vW5flyXeQBbUxft
e9IbyDDSq4Kte60qrgFIpi1MGYaCLeBj8ER2gOENSgak1eKfbTMN3zxSbN12BZyjNxmL5mtL2eiR
1R8zSajQYK4DrSVI/txwfnfkRjVtMTkb7KZxvV0pvo64eH0+zr3wll5mex8BH0f5YlxO45J7yU77
VHUb19furTu0Ys9sxVDeAf0AgxFV9ENuupovcVMOMeRAvBG5oJRaMDmZbGrRJFrtW3Ih3XYojfwa
ybYzH63b+AencNYTgo6wuND/pOPeeXPmffIGt1eafnZp+ejELabGYDyRPjAAa5GjJBswssNXuMRR
8WgLAHDg7fz9GENcHRuNGaVnzOJzDqX/LV3L9uSFWrwZ8NvZ1stWdhpjZIM1Y20IMwfrNmNxdncZ
uoCDBOPHwznhyMEuAIYR9GvAJ1+Aqtp6UwbHMZ8UyUbRxyGAoTkIr5h5BoR20PFhYa55JQ1k2tHf
T9OanNYZir2xV4hvNgGNvQuUmztPjjPN15A7yrGfke8P3xq/atQNuHPMKDk1vPqwiBjc21SUfkEe
o1hP89X6urWZoPpgg7K5w31RPrszRNceltor17L5G0HcdFe3mAKgqOocVrBXA/DOZeFW5Jipse47
IIF7F5z8ZTWWjC7+z0cy2p5Lo26McoqiOVJGoa4CgEokt/iNKuo+5Be3VPqGu9Gk5lsyI5rFqAqA
T+/iwtRAfVrGUSIY7fcxumFCI9QlDhJFzN1YjElPTTDpkAR5fs/wDzBosL0r8J1kGhKoqk1+n2At
a3a1DLyDVqLz3odgNek+RIih9q5k7diaUagHMKuwi0FFr+DqLZU/eJ81yz17KaRRU8V3c29C8hEs
31g9VjPu6EXCe7S9N951wmU8HV2ODb9TqqoeV5VjqoDM6sJCltbFLteAPcXjZNsXGS3jbTVk9kXG
KUS8Eb/9zgGP/lyAbHzoRJ597bK2F7/xApKCAkGEpXUBZRt1rLfLui+8BfRgmCHuxdyzhMwhSC4d
1wSGkWv2dWz9sicJlzr9Yw9HglpSNYzyMM8esmzSMVV08jp8zGNZhu8rZjr6XkS9nK2D9Tk9YA/t
T11h1c7tcj4+8GgFOkpDC2sLGo2mCdjOwV5bRXH5HGkrAAmrrkbk1pUXgQYY+3AmY7tVTiafolCB
cE/9QO+MszhPlCfRdDZTGDyhLGUlZ7Ih/x6H3Uwsg4nIEjFws36Ooxu+FaxLlAQ86/AxN83Rub5M
dLiS9jDyetZMzxd0UkLNQ7Kp4H0+qLBRzh4LU3GXT0DC2eGIme8Nw+9qB8qx89F5ggA8jTLW8yYp
h4Islh61/NFH4/WP0O3VaVBXkObqQbmn0TgWkCMwSYYB+GcKhlUX0kSgjl2xvY9hMOJLrHJLc/hL
Ss144xJRICEzAJCkE6jBr3VjQrSGb23IaCH6jlwvcRzOD0kpEwiHzFapg43Cke9oYo3nkEtXC76s
086sfD54RLfQPvxnsGWTZokAZ+Me4jbo22kbOxSaD0HtmksyjtbjZyWi/JxPaDw22tOt82OWrlNj
1kLSorZZU2TLgT3efbTA8lDqjXk8P3BmWlj+quY4r5qfVt6UnHmq0A8BMsGDOtIgwIKyum3KgILt
Kvfkd0MJpTit+dnUbIQE1ZGWNK9p02I77oUzjVs9ZxVBHE+lh5CP7F7MbYNzSqHq4S/V4TIfkEh1
Z5dMHgX1mB/CkS13Pgu0qy0asSBgbAS8AE3KHOt4pkMsN7VXwADto4yrtArpAoFOs8HPzl2H/IS4
bLiCmxZtnqe6nZs7Itv1I84tIBK+R/r3hCBEwrkGhvzkFdiytuGUsnK7XVB9Y5xIQ7kP2Glfs3px
vjhq5VtDrp2+OsPK0xs3TfdcFGXyDr5QfK9QEai7zJhweChYqrYNSDealW0FEEavhI/3DDqax35e
WzbjevbjbRIz+PENh3L+oyUzFm0zPXXg/OosD24n4U3IJVdBh9EMQ8g+1YOP2MA193/xlVK6pLbs
nrFl9PZo45xTiZcEwRseEccxm9pBBrpTzszQEjHu1e4S7S+I7imC7stxRd9KztSPNhB5FPKcdK38
jc8u966muEL9ivBNHGamSNpn+ic5xL02sfPL6g3zLzq6y9vidqyQnbEaHqbbo+iIr5LFzQAT7cmI
fkZHV7jKvi6VztR+JF/A46vWKj1kfh41h2qGLsdHTKFkRpZ5Il8RPq1CeR+WplEGMIyb8LaeJF21
IKl7vj8x1cDlZgS4m2EKoM7FDm4JlMqBATBcAM7hnFvF6jJEtu1wuSSpvBmc3sf77K/rGg2bCe0k
zQTl0cgCoT9/WbAF4O4BL7eNbSN24zgaVBldkYChhlDIEZyZ/BdmZoR76WxQl8SZnU4eDAgWJp2Y
X/XvF3R2yaYZC0opKRDFO9ngguWsa7LxTruB/Jgg7HMG4a9PUMf18h+mhjH7GHZFkV10qJzj0ujs
eeDpCY8yJEr20cN4XfMdE2vdXlA67Z+RUaw9Yp9oZZGk9yYIvJODSgl313742tOduzqMh+JmDPM4
2Rq6Ce0R77hlDH4AbgKUMpl/ZJ0I3YtNPb/bqr5b0CRLk77S7UvFwbiddxty5PI3QNzoCkarAD/p
zlepFhhUWm+znqHCRWxJ9SHPQzhqWDjL0wLI016acpqPGTkBZD1x1gK275EkPGuG7xAxCVoXfec6
MMUDrBJXJQDW1T5gxefjMOFt1lRuyGMBuPfA2Jv6jZcMs8i8ROEXXNCMj6JTye+rafLL75FgYHXj
BZ1nQbmpwnus1RojKEtAxlzizkt+tLphPpVh0uwSN211VRNqRZBLIqbbBqIq3pmjmsUN2y6qhzqn
qfuYYID5HLgiMkKLOeGut9wTzqgP4+nGWUX+ARapQAowRE8tNPHy0MmA/EMCCOOOa2e/VXx1DWuY
qCuMcIavy3Ozlmlw681J594sVQuafxql+AVlevIvyZQ79Y+gGTrzy8mzdtpUagC2tJHA6L6lc9T+
YDJsORYIIm7M4JeXqCmI9815/oMBE+JoemzDb76lybivHFF8FfEaGb6KbJ8iU8Zf+TszjBIp1oNN
qdKegGY7mn5DVzVmDCmT+tU42oNYHuo03rMqldM2F0Pr37mpCJcDkqGm/zr70Vh+qSemsnf0DNz6
2TpLO1xaRs7BfMicO9+2W5O6OUMIdJy7GSXMtFeWOMmmzXrOdxGb2ZvPtFd+JN22fAm61XH2yhUz
Po4hqcy9R3X+nbSE5JhrCk9Xm3Zal/y4ggi0OyHjyn7ODiMUrzai4ntsKV5iRQ/NETd0/jwRJfpK
8tt7bU00nRlxXtXXAHDjbog8/d1nf0qeqqFbp41JaFOKCj7CbqrqlQM1WZ5qm2hZAuGm+Zic89jv
BXoQjDeMULUPNsrrUzx0ybEMBTSpoIiPg66zO9cyWORktftVOG3LUwnaDxxFR2RgA3t+3FSGI9wO
xhCR54jr22O00rLZD+Xq600SBv567InKMOACjLvZIEB0CBRVcXrHWXf6zjG0yDd0MOXJ6ZflFtM2
6N2ua8PrTMnkxQdOz3gD+2SI4m1G9a4HUqh4owl8y+Yb+du2u1Ohy5XCjlx5T2m7crhIIoA6bdaO
CzjUwOMiPNMjpVBXHbNutOeWFBRKMo/LMfaxF+t0mXNf2Qg9Y5lGD3Z2+7vA1R0XCAvZVLQLGl6m
tNvsIwG1DHm6y8cHGc3utpiSsruEMrD3oJft9F0yrH4J6WVdvIYa/U2SjOZmasb11wqpNd5rzEr3
TR6Yo01zBc0AITQDwyjgkh0WzvW5I4prUIyU6bKNUqtfalthG/dQ8eK571aJK7Aoxl9rWAyvmR+b
6DIOSFNoFTg9qqIyTl8jDG4vJLRaAKfcXjbrGpAwygDj5UcSNMtHKBb3RcyB+7VcRL7Nh1Ws+0YW
+shICwZJJolo6xoSKmzy1Xo/2o5PdE30sh29eqQLr6OA81qTcwoeInL+Xm8rcxRdQe0fvuAxNUOZ
7uJSQwNG2p2cdcGEfLpSO8BxOoW41YYANzZNR6TIXCLcbVkNBkCoWzZbR40jYRvaD/UbEGk+OMaE
kbvhHku8J7fnFPvIpTrJPjt82m/5HHLntDylFxLV8rnyMnTjms2/23EOZIJVuvmSbyrbpN7e045z
WVvfGY6cBdTPKx8hftPCRNGumkgI34q8UderqndXc2u1z+xo4XvvV845Wa5z1wEc57culclyGdwB
7mUZpk+Jx2DQdqqH+iVZvT7a1wuk+VMO5DXeruU83YTIEvlhzzIKzlncybeVXH+/UUOZPeYr9qxN
2YzceK7z/JyQ2fFPa2qwtqe8XPtxDpbmpi5ibc7dEot4V3nCfIQ29O/8CDUBGRn/Pihn83MNAtUc
JTWlfa7T/BiXJv8Gc9GBPu3Ni7dFHW9vc+OGJz1IXBT4usKXdsaJUcZQcmEVlGq850gcH9jvU/co
o3zdsLDm7aFE9pVzMg3s8OSoEh/POpG+AmDf8eS4Wswhpu2+mNmb+yiczsXY6YdioprArK5fvJRu
Cp6bR8wHC6yHm9KUibcJK7KjF7dbkhff4ezD21IdvTCvz0EeZ0+hSJJHphRyNPKSpj0Knbre6dBN
L2lYMfmekZ052IWAKRap9sQcsrpmDbj0HoiME9+nxdW/t1nSuF8JKMzejWJGYWCxCCTGQmIM54ml
imhecy1HoBBLE/4oUl1H9sr0BTwC9jKsN3Le1FOzPmUM3LwLYKd8R5Qb7gYi5NhkAoanD0KjvNw4
kTAnUTN8y1RsIr5zpOqA3Udp90uxmWEZmxSqTW/gti7EcCkCAjkgfqhCcnJIZXahHxh7qDsL966o
SGRhx0HF2GwCt+mG1xjsAAj7Vdj1t5SzfUzYlRZMOAvVsKijPDe3fne/AhUz31BZqWWrGDGH0e2I
fj+ETYmrbW0jmF0FzMzxPq58PO9owJo7pcO2e/WLMoDq7Ft4IRsWqQgDEUxuLBaliKj5etHwqbrW
eS/SISEkNjitPRTB6I44FOraS5/W0SUgJzI6I49SBVrvWhAJh7zmkrsJ1iL8upQRNgjyU/5mCK80
7qgklrxFDdjdRq266m9nELk+VcpfFVWWepfE3H8PTM1jh4LWnt5yyFenyMu75VBSpX7gVV5e2yyb
GerKqQQMJVpO7uQ4K0rka3BXlAyOS5cUAaW4Gih7Jky+rzo/eLNxVN9i1buugqS07NZdeED2c1rU
yUmpecpxwvmVxSTCq7YrC9AlOA9IzhqR6Ee0Qfq1aBDuMLORBAho0f7ggAyy8ktbmAE98zKZdMfw
zGJ3w9BG5rYswOoq4zjvzViXwV53XTUR0V/M/Lq4yfRuVIIzXhLzbAsfZ02Ao5CThb9chHMdNIoY
un4tFs2aOTGPsuz9PkkAHwdEN2U2psuR5bSTT1ktgGrmCwq7p6BJKb+JPGXxtmmffFSEaFGU5Lqk
Qxs3CiOVmo9tpLr3te/yWxG1y64iM7NPmR3E74Z/djuaaMZO6CzhqSxATaA4jFCfDArVJDwg70Ax
rTg2VS+Oia/FbcfA88l0WHgjkmMPRqbOez3M5pa/l3oofE+cTLGGN5XsvPjYFa6YjtEiws8ugXgO
rV2T+1oidcSnmH+WjM/TNF+74q6z0hrEFgDMq7bpnnJkSKdM647LdTrQQx/9K1fcE8w4OCmU5Y0c
5/iK3ygpKPiNp0k+2iL56Tdr8KOvBV4kyrPnPoo5bAOtqg5+vVRfyz5YOw8HgNHVwcUb+u5RjOc1
Ajr+NGRhUV4oacrgUpKbQLLTTbHdpx2qh12rq/GkScv2uxRLpLP1CsZ6DtpTXnNsAiNH6gDe6O8a
hH1s/lIunO3doMAhsvjRtw7mc7C1BPMo/eEZuJ0qv48/KTS2IztoQghDIGszh7aeKD0PrGbkH+f0
yAg5W4Sw6j7vG9I7lGPz+dAz8Uw9QfiQzLmrM0G8CKRhZDXzJ1NNVw1H1JmZsXkVMafMAALl9sRr
HuUyTW8ZwrcvoCWjkmWroBERDnMS7UJ38abHoEB1nBgOfXa7qqClutYUJUhAd46fwA5Nw32g2jYk
a7oUzm/WvextDadIXqK4Su5M1XuPVNj5CPxWnIZc4pACNIRdU2aBdwkZY1Hf46JJPqYwbu6YhYr3
IQOGb6lS16n4NOGECm4oObl+C2R44ODZHsx8LVs6I8bzEwuNuF3qse02yLsBcjM+WT9Ea4KmwhKs
uog+gS5URir58Hm93X0TYu+gNeVg4lFZfSCUD5+tl1Dv1SiCeGvKDhfMqvuIMbW6Tthb8KUkW4lc
jXlI/nX7ouO8PrYkky5L34wf67rw8ga1PxHQjUSySwvhn8JUpGaXRKK8aWyGfJYexvjO+OhOgkAx
xKkPZvQGd0cwtDqT6kQdyxq+HFTii8/JXyinmI6FlEwvRRmu2RMSJ4QjEutVsPwAAp7cls4oqPUK
ZR9c0wQ/c2+Sp7UX0zPrit3NQdNmh8yI7Db0BKq3mOZNcRyrHvPdipSl2odqYvK8WVT1DIqsivfG
n3Fc9YNDmWBtbLUlfNq8DhNDt+3op78BFzPbLkP5rclJFFeVSdW3UruGmlUr2nrv2DZ8GhPGJllA
XOc3aenljtK5Ly++8Th3R92iLathE8hTn+aIxrjorEzHLVTeniiNIA8LqyJ/jFVRjzfNArfpphhN
UZw5y+gHPxVe8oWojd8/hq7ShFX4v6JHRknSI+UOPzkuZdxztZfhfKODENdfnmRxfkxywxRhUF4F
plPYhUQeCYRzrRqYrdUJLwuLcEa7K6rD8OCYKfG/Fyhx4z0aSHgn1eoZtZOu8Mm9N27l7qh4alAp
lCqim6F0WuCs2DUaJviLTHPERBYXIN0Nup/ZmvTlfcPwojwHimHrHffhRO7ijgeRJa8uvqVBP9KA
EWZ6IYdl3E3XECbnQsmtqwwETj82kwDPbF29FNCR3F0vapczb5WYHSMVZs+dUBsiRdTk1l3SypCa
tPCrEFnQ1GAf3dloqdJNCCOtRCN3JWdto6KfjzNv/8sKcFxvCv58s1lMx4hGrEXOk1x7P1K/JBk+
FH38xu+dnovaV2eLO+NIb2n6WD3tfXPScfmCMYc2FZFnWC61n+tp6yk4W5yQrO0uFWbL5mszp7O4
TeKu6J/CgNQ/4xCTF9Goi+QXhl2ip2iQprvUVdB2u3Ud49vF9FhdOENK9YTIRsQnlXmjQFqhzDVP
oeLpOzlVT74H+bi2n+uITIiFiGmlXeCWVYcPRNXNk5/OyQxgMnVLdv1az7+GLlVmu2ZTkOxnJAnR
FhJ/RzcTO6pgdi3NflKnolzGgWX+UMTk4pPkx7lxg3i+y8JaF/cLdrstMvGCqhSaXHZ4f+zcPTnv
sPkejX304emFyxlO8vokkd/+kAs9FChBkxox5JHxr84DZfL8zD3cv5CmncptSLo3p1MIb9PWOr5r
IpDU23aZwpHbtIEFWIPYPfqKqsgXNpp4oMoTxUzlar/kiEJVY3oleZCtF8fI9hguxkb3uVYpbcrK
C/GI+qtW5s7zyig9u1QYx0NSj9faOnWP15LJgh1eazP9tspbvQsuJVlc+FCDG5oNrtn07SCm3Vjr
NUDvHbbuFxsZaS8zEfQ/oFjye0ZnnjrpHwX363eKWzDyJn2w8zzhJpAtiojUXd6YWuJitJTMuDBf
oH1ztn05u2eSwMU56sUS0a2jTuEn7Vz/oLgu9hNkHLtLJdM8x2iS9d0a+qXlcqTmXT1pcCP+yF0e
3FN2I5rUfV4iZMNJXfBWJ3Fo4HH0AVI8x55LTp0Ma1iuCJmCl/IFsdcCwK/pStznwkUP7EbCbkNr
QLU0rnNDR1Z9Y4gi5u21hqGMnVv37h16N/eZeRPX7CTXB87ByxJGjIYy6+wMAX4Sx3bNq8ag4uDC
k1m4a+gOYUgnJ/RmZd3fcBSncWaDoSJAmKioeWVIYP1gWGvl/SGx8JV9Lys2KR2Ktry16ItW98Th
xpnxSgXUot/ypi3KQ4ssNXpYuV1xs49HuRwqOUBZ5aYaexsVc/Q7ZTk1HbS+aWvW93Fc/RCHRtmq
8jafbDvtOUdUabQfs4Jb3G07eclc7YNBGTEeVrcbopQh/SjNvscx1jMwEPWogx92kMLfcGChBqOp
dponPG+pWnf5NLb52ZJ/LGKqlVqtl2Bwg5HVPw/C6aYwjU7kXuaACLtzwZs5v9VhmXuP8gp1fIvK
bGkIAYxcQdstb0bEFPjqOeLe87hZw7fpjT7ikEXX0+KscI7oqHsK3vRp0u/eOKXwOAg6cOXdghlA
dy8m/HhHVY5xShuXwvRhDiZFBKeyw/jS04Cp6e/W9IC+uEwVZBkX6JGa/YVRPVHbrQzDQC87o2aZ
I15BvikKBuk47/XHlKJ0cTXauvMpJBjfjvcMtsXyR8dTwyl/savclxwRNIfimHkADmtLEM63TcZp
gQYTzTKuCNSw+8fWhoV9NHVR4VOFp5XlgMaI5cQ7GzjBdQJubHLMoVZRZjsJ7q4SF5nTTPUxLxuX
Q7KlOO9uk3bROIcpWdvtFJi6vKk92RcPrBya8zStXdqBra6vjvcas+UcbvkxjiGJULeX3sab52ZU
h7TTs8Rl1lglxbYsNWxIGcRD/OomJSgQLrJ9u5+7qMh3dRXHwbakhL3e9BkTVNDfs8TVvH/Ul79K
UbV6n2AIh7MWlCxuXUh05Ix5x63vrzPt9pDqYZ7Pa5Ho7CibLE0/B0I77bgjwRRKeUpBykF3hsYG
RKKw4TUOJIFHhfOe5tUcXyJbtyEaRMYT6VwxDpNykCjsVbRnl6aq/FMRl8V4Q4DsmiSPuBRzdCY/
Uv4aKnpj18M6kyGSw3PWeiHiUqcIZ9J9KndXsOmDHx6J0tCL56SkA+dYUI3xOY0TMRk2edr7IeNv
K2mXrYzxkm91Eujpxoq+qPZFRnwrPtO90PAA0twu2BWZP0DG1Zh62zMhSDlKwkZIjuR5oyE7sjbM
2BYHh5doN4qednBTL2L+pAXTDPnBTyaRI7cS4XBmFM4Zn2bgxM7vKmHC6EvAW6F+9LmgsfI7LHtN
Bzjo0OPuQg7La7rNfa+UFcP7ymGkeeuE7KAwlahviM/B9qPcJbPf1ceGfMlwEMXizJSEKQXTlKOu
t1E54zf3fsMI47HwhsJeTLJE4h57Vi23dnXr9JGpoY5ttFBAgdR2ZAZHvvRxJdPfYmTADi+2cuRt
U7acUMNM4ynVTE16HxV0UJpdEdUs9yavR+HRSg2H+PfYXqEVrINdu/coLo/1rl49D9toY+vpzsig
++J4XJa3g3TT5kdlHS0Pi16w7aCvXCmedLSPizp35Xm1JBG+TL5uM72vCxFWGMl74R1MT6NgPzHH
5xwF2sZ0TzZsyt9kwyHoHBTCivdrjyA6j2zY8XeWRwUwbW5U/TUT8TLcjwCOGSdtRzc326RR+XqT
tnZEg+R1nsQfX7LWsVtMlTXXy0TiHRKEHUruMy8p1kPKOGywa4ZmEWyVa2E/EgYQve+aYmh4SyGK
w/OGKbWCch4Df9jpuDwIe3RdNa4hniTM5A0rVkwjma5gyhgcLyRjwCTDJ0fhCo7athkIEziJ7g7x
6uYNmjyOvemFWo7U55Xz8fqmAu61FwZmJ+GQpRr6dKfMouyZnI7X3xmGQpPf/PfCRcsJZqnvCc+z
LJwpjXA5s9Kt5n3rLTyRXH2ypDrPFWyqQ0ktLDsQTqybZ0cC626njlsCa6KIILOyDxtuFX4zY4Dq
Mn409+DhuvRb1Ml+SbdTZJbxMse5315GogvZEUK/Eo8QwaLwFDuOz1xy5YwLDuiglwlnrLQgQfCo
ezbM7RoM+UBRZ/GG7BzNuWwPzew27YvqVOc/s34QqjjSZ1/b56pui2YHV1yznI9Qu5bbXCTG4ext
ynbZui0OzK9Bo4X8NG3h5J+R6qf6mRVZ0olSwZjtBtYaD9GX7oMDhcpaf+UKluSnNafC9BEPGUeV
Q+1Rm3rgIZ/719UqwA75MgeDfZ6KQge3jTtrveeISf9sidbSrTeRGy/tG1ZsuqiLrLCMXNZJleEh
0F7t/g5iq/ALOzp5CukERIoey0OcGw9PnMeU11Q/VEubBeOWM2tvu3MbmwmqudbO0O0pB/bmwyhX
EzHjDDNlPE+Tq5inDpelqG4ogxTQHi3aWWgra8LnhK0r4f39WSflagySTWmbn14WcymkDFVKHV39
aYP0b92kDi2nF6pW27LvgYp6tVOBgpziSOxrkyObrj0GOsW+qdpAPwdFsyrvOF/b8y8QORByFhM7
KVkc2zQMRnbp0FXfI7NmSu2TciatuSGnYVZ7qB36PHbLj7f37/LQnYJ7blFtA3q1ILjxKMn1ucQ+
iG7VJ+InqoFWTAX7LfO8Za73SkNFpKVvxojDqjFxYg9jMPGHpgTqniozFYzNlp5DjyUiWXelHr+G
gbu4GIBH/1cxF8N3U47BUyuKaN74BfS1qVdRsAuD6KrtHJwqvRd+4RPYbQm9T6Qi9NoeM0aj1v2Q
tD5X7ZYKoN6D5XQkuvXaFP+Lo/PaklPHwvATsRZJCG6rqNg52d2+Yfm0bXKQBAh4+vlqbj1n7O4q
kPb+42vmB9o7UkJZt3/HGdiPiB7h2y9/soSi7UeVhxQCGcmet0u2LGpPSCYnHtqt9rySldYN13tv
0eHj0vblUWeKhmlMnYg6aUl19q53SxUxTkkgouOF+rkzWULGi4JD16Mqzlu36ccFXVi76zwqKIEP
+3S0NTHQTWW317DKwyf8/Cg9Q0QhX7quolM5B9FVBFEZgmfq4OIJx/mKopD/e3arXIu2LP8xTIlM
S5I4fjNu0qZZCyK4+Tb27jyIleg/tBxTD+lHKnR41a5oUmeryGdEXxw8d3M7P1HN4Pg7vLrkEzp1
FkEsruIxX3SX+sEWPCRr7kIcg0Ff+nhu3zCp+/to6eSrfyvZnrekb/ZAtT6ZEMGKwI8T4kfHZnyQ
1TZ9SmTE+74sO9q8hzwdVFzubWbN1SFzYkTOpoc3lqYO8MzxCkjZpMvuW085JCP6FPMCODafVUX2
nyO75Z8r82h9gtrJmdB0E56LOiv+GEPKLrF9S3M7LQv/uwk3TZ9t7OUnjOUjRQQ5G5PMC8lbIcrH
eAqqXy1dedPO00Z8IJhFlxGuEdPBPAUXjSF432ZFdo9/BoiRDEzNwFcSuubo0MMopAbElv2EhAar
DmG/yPfSYqjawyQanxa8mzYXWD0B+CcLkyhYwneChbVzRyidfMaIDI3W1yRQuPSlAJBsungI6sXS
O17yIOa6aR/qGlzm4qEm2cdB1gWQonKjSqp3fLuPtd7SxFnXx2icUUpIQW197hYHrxuR4nCp+Dwa
agko6eyqPUKfmP4uSwFzvcY5bJtEzp0Y8ERYYaDuqoGX3xdBXbKpL8jhBS2z6G4BTU46KsIvoKz6
GJhqOQXxFh9hyQALp9ADJ7BVeVnQZDytsusw5hdM69VMvcnORcU63vsbrynLXfvWOJD2IAbxJlKp
RHM3riXbrsKAXdC24u0t5C5AZdGi8YrqiQLbrYacLfS2ICSInW47Zj640V7kvjnAFIruEUQyuLN+
CEtRrypOHX+InZRlvklREwaXMqjNeXZrTV0i4Owl4+y5TKMeznKrx0uhQCWbrp3uSv7wE/Fs91ZO
LKfxFgbpjBEL8mSLi3NJBOuTshjHs7hIHtwts8i+kqR+JCsEDNqNIvlatAmSskA44bmfe+eaySX8
zwXhqTleIjmElxVbsXsMEDh89JnTvLv12H/43Zpc/UX7h8Z4EKPeuuVnplZYjWwuRHE/TvEP2ViG
zK3ahfnobfcD0Mn9ZMlWvBXBe5QbFsNDiZzlM1ZK+gfd1sGhayOcdzeDQ3wOR1oRd0Uj6iv2Ad5C
b2rbJ92MCIpiLpki5HHftYtX3GvkLOVxbIiVWeZ4mq4hipc9gx9R27FexscaRu+zCxDzL1L09CSS
0aDXjWSDLfGVv5/H7ovnub4rM5NTAM+0cdBOUj8MmGGdHfRB9DhyOaHthOfkloCTOhM5yOsWdWP2
DhS93U9s6J+jGzZXWG196BGT5qTBgA7mPmriImvm52SIt7SpArE3wLRHEVTyMWREvU+abcT432xE
kePrH5+NHZXGQqCqN5zv9lnyPeDsFn5+9Dhz/hL0vA4Hf2O3UkjlfjN/JeuZQHEqcqrcee0wdpzj
WLLc7tqIhPNNLeXPinv2q2zWsuC+oS6ZBxi2DR+XZaluSLNLZzvOUPmR+B50lr0Vg76FFjC43GIx
VOKfA1gPurkHMy8HoBACPSTc1jOLE675QbQfBq3wXTAEpDHH/kj+I1jWaZJEXD1tyFy8nU3C5SOn
YvQxx+YCQTEkLx4YEqEi2lI2PlAODHIfk9GUueEpB2/+iwBTiGdCR8Y3EEjjHKk0mUgjYHa1vKM5
8OW2VmGeZqaZU63a7q/wtvlSRMK5cv9X+l1XbZCkpFSo/lIZhLqHQQ7xu0SH6ZO7TQvDbimLgn91
FoSwQOdFj40fmgDdlmf+m8PE+7gpImKMMVtx6TOKhGlJ6NqTq5JiPeV+5m6f7UgRCpgkOTTqzAff
BCn4WTj9yZfCh1aj/AeSf751x7mLjzOkkm55GVe00gcaVxtCkhpELQyDRWKq7mnMKqLzIpSI9Uvm
wj3cNnwviyRhfStrZObmSXDHdWepSypli9AgWyfLcOSgVzGIu5sydUNSz1ARbGU+keiQIH9nYlxG
MLNgFeV9zA+HFAGe0EIY81//REjeMq3Uk5rumMCSbDdMUfAslmzqX5yENJujI2MdX6iZLkIWSM7C
K7cgSWFiQgGSSWwEqcrjhOnJscSaoIAB2SZ8Sjc/CsfLCoR1yOdJAZXLRmXyRF0yibAGLSKlD19h
KVkU4z4goLAqh/HPzFK4b5JOjVfOLue3y6ihiCKc+O2dnuHHIPzk5SIxCMW9musJEWe+SiqxiTc7
Z4vdroD95Uve3gwjW+WO4dcwKqV+xkWJomGzDvF+hXZ8wFEnhpDlnmIEloC05d2EPpNa5Sq8KQ8X
P1PqjopfI9+LkI/hJPwtUf/aea4dpAN8/syqimP/nIxGyV9gtfYImIHotZUyKbhKhqb+YdYGwW1i
YWnTMe/EMUfjq77x1Awjt/Uaea+DBiS8h3yZOlCGxUgvpSRD9heCZjA14UEecbrtxaqFuIBC6neW
Ur/A9FF3VzrJ6gJtuuuZ52Khy9fbDZntkVQp7v8fY9XKIB1WnArfwtPAlbVs+UI2GPQVBO0WVbvT
fpmcmUGcgQmKyu8tdW1fghRL/xbb6kjwyA5/BW0BZjjUS2CzJ9hRh2w1XX/rIG+Qq7tu+zvfZnbW
rQRD2RW1yCg0XKhpnzsaB8eqifa27kxyLryyP06TWy/3DuBrBn9RN+UBs5mx34kQS7PPqqy9G5aw
ki8Z8pu/CJBtdYnGVi0wdlzQN3sc5os+z79bExp+ua0Gxlvc6ByKqPpbYZS+Qq5F0XlM3PUe9e9f
18iYg6oiP7/72haNhw74S7T2GKFTJRkq3CQ/M/3bAwefcgr3EYkV8XwFH2D+rcg9MqfJkSaYUlvB
zKIiXFv6stcii5q96oWD/pyVLnHPhGy5Zh/hbaCBkKgZBxmMP5OSscdChTSrJvOmfO4sfPOpTbax
/XTGYYWFUzrZ6uNMIuD6q7xliO9qxvZh37b+jFvLV4rnTvbj300myux86j8WXH8WQQ7Y+YZgp1gd
jp9gAotZhDFse1p334PrFQtF6tzEoAv5KJwPvB6J3zLMkHDxZ4B8pGS7vtUKa1uiYVmRgNUPRVeU
XepSZ1ABWW6j6U9uCApzwGtPRIuTmyaBh0Z5v5xL3Sa3RBwjuv/UNgLmXe2CJjNLbeS35iqcNsm2
vamIenERBpAA1Yq3Jl+ndb0jAp0WxSNj17T5qcpAvhGn2KZbHguDW6vfQxCGSiLhGcMQAw84OL3Q
wkMNDNLpNmlUbuvPyJjBvAX0XVQHUlc9HmOml6i8pZfOurnU9Rh+b3xSDf+USxTlQajY0V+dRnaw
ExsUvUbyHyBq0jJeES4VMhj00diBnriCkhuc6E4brt2T14eWf3byReU9jNOwOC9uX1RR+AFYRcq6
G+siOZUh4DobUjhq1NGr6DXhRQWGsvsclfKYpQ0O0vYfzaae/+0lBTzmoVMIft1ZwKugZ39RTZsH
VxZfcpB8CbDz4psBPWrvB669W0o+njcNGL4cQpSvExk6dXghFY3nzKWR9ZApu7hHTwOQoo5fWgjL
ZugvDp6rO86kfB/PcFNXdPqoCId8/q5hFdMaLVKQ+gxMeJpsdZVFZt2jTrrwGCjp3ffI2uffehg5
gw4mqDJ9FMVkPSKlwtBwieJKEzfgYy3sZRgK4ex9fr4aX4QT/dmqHjvOJnT1SzrjeJrttpYnP2il
ACoCyOAhXeHWqb+Mbk5Vh4jbfI3nXVnZ6ThQd7+A9vAFHEQ4jQ+6uZUhaNt3L0hgs6s/iP5tRRqb
sU3q5ZGKO/U5GqiBtPd7qiqmHCcvRO1gnwJHo5JddeQhf0IBO13QW2x3dRBgKkGL2xQYxbgmgYhB
CGai1JK+OilXa/6IjPmLborqqU4MS9i4+OUz6H7U34V9NvPku7Z8ITOnGHYCX/mDr9CksERDmwZQ
ohR5mM24Tx2RD9ON+kSxXrMFvw7eHGN2bXRA6cnU+ru8iauOF9vU7iUoej8+tBhj1LGL4Of3MiuG
dJB++TPwqmZvk4mW5KKoYdIaxObOY7Q15tQQCcxDUlL+kiYLCngkMMQFlzFYy87EJh+OZN0V08NG
HAP3rcMPh1yhhorCSLTw6zK7JV9L4QzvsmjjfD/hzuEcVKR1XdpAzN6Jy8T+Xnu8BnhwUOkMzVx8
+Mnq9nt3dDpUZXiQ9N2Mggsj6Jakqp5JJBqaJbwA9gaEOpuVACSngG6roMF/kHjmxpiLp/VvIXDs
3imZzK9tYYW5SLHN756NJCCLM1UnMWRFfyRgWvbHVo7h2ZSVv7A+e234ZEBSnjsCJK8qtEo8Kjnq
K9l8vPcFU/XY6uXibk1ysaOJLoJioW/S5C34RAE8TnLT8Mx2zNe1L7Op1YcIZ8e3nPLq3OLGPPOq
FAe2FcsAZgDdruXKbne5pZZi1Kz1ljwMGpHgWTkoYo5usDK/tYUDT+qgbEUuk1mI9TYpxEmqQh/c
kjmVS3NWf8d8YbVlh6dKftnslnqqHO4qcHne5mF0vpIC2ubNa9E6pdlsADxCLG34NwpoY+5pn6Wh
G0/DKEt7S7qC6h3zgalprv3q4AskBKAFyXTpJ0/U9L5WzptOKlCdQNH3wns5MV4OrWJy993kqbcm
Y7zGaLkjGDN6Wb0KG9+yrFTjdTm5kP3kTM+ZU9FqXTvtdZ0zTRTVjO5oItmgxfy4d0hqwOQx6/Fx
JVD6OvLaKTZOEihTb650KhSDB3yxVMeVmqUnxTO3DwA4U2rYy/qqGz9LPXS9pPz2DtrNCNC8gDAe
g4+Jg8mApMqQeC8HeVNZEv0M/U7A4N4LGlRFAD29e9ExVXtp5KgEWQHJ1KcN+uvqIM1h9p4wAB9R
wyBw3mTF61vWfb9vsSRiXap8RIGFO8In+1Mk1nOJQBy/tZ1ipgw/TFIPBuE8utY71kENTlZ4mfMH
o3hxSpqo+CU0mlziAN2AWG2DIKYzspc7opSRvwRB9ivEV/QjrNvJ2WtUU1ccZv2xEBOVVGGXVF8j
1YFvwhflhkIAluKHcrzlYlToBccOtojNsPSTccfTQSwA9cHNH2eaomeVbU5zbrEAu3u6AxADD7X9
bhW+wRDT40u3DnXaombu9gX1bHs1OISwKRjai4LMfa7qVT+PY9BkryWs6NMwwb8gZ4jYpWoERwD5
XUBlxWxycehY/+ie8pDPGrdnAbRdG3xHtluz313XZ/ewCbxlHRHwAUtIHmHGBuI6jxWqNYLbkJ0+
TW0/VpjekUI46wJlyGlQvRfK7arzlLnRwYMTYviZ/BQymd4u0O9LRTDqWyg8FuARaxZCsHYp/1lt
yPxzCrB+suRzDlXMK04aT5gMCxWs7tFHN/C2UhpU7QDU3BP9SXHOsdnfYswxWnzHJJym0p3jvfKU
eXIrj6jbvOfY2KvK6UBBGDkecBgPOgXBzB4XZpcfVrn8gtEoCj6gzFKO0IBw+R3zhh4bsbdUMb2y
9BbxgxzH/NL2OqDkXC/VNcFLkRxVD3e/i+YBd5Ibtr76CU1SMaDC0unLEuilO2IcapHxQq/GVYps
FbECjgD3IeP5UGeUB9NvdATNnZGruPlB5glvN6G7KYla/XyMVCnBCarwEa0HSYdFqEDT8qU3ZztW
3e8+aGu7AzZfL/zPwWPQd2hm+RYd/yoBoL2HAbvao0284uoEpj07oxw+2V278X5VybJe7DALEO6B
WxQ3iQyJHLdS5aDk5Dtcx9uy2vYKr1dv3Lm6mMWOIM9u/a80HdvFsAj9b0OhSlCaxwOLx5HerXbn
NLN/zTzGincrR5dBIUxyQlHbISvxBdQwW+2s0EIgnazOTazrZyfsw/zUtje3pfUsNioPZx2xtgWJ
ne5uHdsIdVm7emL4g2lK3ZHwYdY9Nkwkk8a4EVkISFabAxpuphHXn0d1wsFGjRmRAzXDYDuZM/xd
gqeGsJCUW9s+Mbxq/YlnBOc5ArWgv8TMTvF5C+f8uq3O8isywMXr4LaohJLss1lx/LzcQGT7qWS0
4kaD5e33U+bXXxVhoWbH+rp9eChqeKLheFEvZuxjj37Rem5aY2dAJBcF5Vm30o+PYT/Od/yKpC+w
Ieh/lNZmH/7mGfBkheKvako/hOjxyCRAhFlv+7D2R0mIcIEOn2iBIcengXQmx4aIvmimbyoCL92+
OBxLOBy28iCHmsA9C+EO43nOFxzTJyImbZEG3Yz4Lt5c0iZMEwYmTNWEEeK0+aX+z4+m4WVEk7Dt
1iYEdORRgPlvEJm+1LEXvXaNyfYYBak87lbv4AzzcOB8qdLVj9HqjijJlncxI8cQWzWe0NIl6pU+
8Ly4K2RRDKeAC6ACdSXk92IFER6HfMXzm0Iv+femhaVy8MZc+qBwMbzJfgX0tbA3CfBvYPjFSJeY
njKkdtccYPzbIULmUxcEEXBpzRlG5RiVTYvX6OjO7u3YLMhyYOEIexif0jlGRpjovFThfMAtxalj
HV+36Uq7BSa3TuOPMW45ofud+Ox67BIrfy/vveCX7qEX0imf4rbZZfEiW6AKMnYcvPNMTCf0Gutv
mRl71orcwpRxlnyb8OaD6hE9/OVF7Arc+/n4yFrpB5REhM0rGZjZH+stgucJoHWnu2Y+bf08PqBo
gdw1NtsOOAKGpw0M5iJWfz6pZWsQ5k49AF/uQ14e+Fyct3EUeKaLDbUqlR1kelTlSKb1GPG5NmwC
Bxd3wqeb827+W93BuL+cFcmkP1J4m3pryVSOL7lNZzmrJ0xH8cV4LiBSPY8JW1TuCoiuPDGoY7cF
zKaz+xEt95tmpzkbVcxsM0VXnUoQ4Vu46ooodNDacc6N9JgrlMCvf3SwwY3ppsDEsVdHfLPCxILx
qd54yvhj3C1UBzKVJu2jnjvzkPGF36MbwmDWZJ7gudMYiou1xZymcqwmMh7bK+tmeMASEv8xk8CR
qk0Y7FHh6OxgjQtLSuBGggvQWAScOA3eRSuC4Uc1FCGUUiztrgZZac5CDhhxa5rEORdijPKQxV2k
q50Myvw4eCEBAqw1dMFICIDm3dOjiCFU+fag4mEZznMgTXzwZEef+zQGRXJugZL7Q0M8C9IXCauO
F3aOEuUh57YF/iCfJBXIZtHkp8FRrveMz3SaHyb8JE9tUbP3xhaQ/9mVBgU/IskQVQO82slz8hKw
j2/e2cXYVxX5H/RlVFW1PeWLNfwVEUYeDNU/F8iyd+ZMxIxhWETtHbLm0t679Pch0LOTX53aYaRV
ro+FY+5Lj26Te73RbwFb6SO6zyh9OwvAm5+IVatfS1LPA9rCGHEsd9HwoR32KJe7u0THhy7PnGzn
FCQfeOKERxbwUcCQ4n0dFoSJfnVXT1n9RTGm/BPEYfTS0AviP2xea8s79gGEjNzuS5sWYAkAr2DP
jx1ZM99x0JRPhq/zBQn7iMlbNhUFIkgf13kfTaGXXYh+8YMXiRY5OAT+qMlnABMfSZnBxLCPLJoX
yIsGWshlI1O7mdHblzvohhmFYc5ouujsFkubLMeMv/Bv05JfA2vuJPRQ5+XELqA9rIxVQenScS2Z
+HC9IDH5IRfk6qc4Q/BykG6SXNapik9BWAxP/aTKiY+GcJGUn2bEUoQ472I6u+q9Xbfpp623gcIC
tfRps0ZYmbuICY1quml9yntEBfvF3YhL6FFA3csI2OlxyTfLpxP0KE5lr2GU40ICZGckglYPW5w3
L44cGvngbAFKFkqMSnlybGGu/uash371oittr9m3S/7y7RSOjLwTZB/mD2RetVu6uq6SKfLdpr8W
zeg+NWWnUyjL7KXvF/NeIyk2O5Eh+brrmS9iEpO2EIquRuoXbRq/1D5pnamj2a0FNyM9P7S/pokP
qLkZOTMk7kLREAgLb5/yKiPjHpl+f1jzejiLqase+sV3z6Qurf4nZH2MrrpmcigqdMkMdaMaaaXN
Tbhn648J3K3EdobVWnHBqTl8W8MpS54QR7DRDT0234cE/wWR9S2NhO2MH8EsCVy4T39KcLWOGx4r
x0dUtXeo2Ym+Gm8JqnfdmW6BF+0IIMKORRwuXht+X9hyGrswcqnCe8fNw8GAxMH377wpiR/rbF5S
UxpSkDXYCj8usXhvSPyT6QV1vmRJ9wqOgRgUD6aC/DP1koRiU3f4Res5ZMfBHMC3out/LqNd+EEk
s0OyOSSSJdJzplTG2px8n77oUVRgyR8NJ22csSKWBDD88cLZHGXcuOLBUSMqFbxQRuARmFr6hXBy
Y1WJxY4kKfpySbKlZ1rJaX3gRVEHIQwZRc2SpI1P6iVlpdN02hwQxV2rQlKEuiCpsyNqDXGtVuZx
nwTm+xZjB6aKNchf8O0O6As8hoSIvfOhyfzot40r1YXMC/hUnn0HU8mZwCgcA0QfYATudxOy/gYz
Zds380Mtk84/SHxQOp3B2Yl88FZb3k9sEMWpDUYg72oG/tr1dVDOp6B38ANXo5L3te5d+wubjAg+
FP6r30rwgxa67arjMHEIYoImj/6qrHe7cGR0QO0+ySM4rrtdQvCi3eqNzXj1Ihe3oyWT7n4KcuSV
BO2E8Bzdsopf02Ij75yP9BYd0TrBcBQm4t5wq25a/6xxPbxpCK6V+ChrEBPuu6YGuF87OhP+NWPX
Vz8hINz8jLKhav9PfKMVUdESItQXlT7GQ8C2W4shDFPTTG0MvS7VJWSigJH2KbbejhpBF69+iLMl
dm2b3LEEbzO/a7z9jlhl72kt1z8zWKnyWVohHwGHtjrVs45pqK1gvwaC3Uvnb2u19tDnSH2FxOQk
gxt07hu5LQckng2GUYnC2avGszZ1lBIm1JP9gYC9QkXah/6HM7Vov2hIkL8JKLgtbraq8urLJN4C
KbmibZuWhYE64tXIsx4eh3wZjhCf2oXkB5palF/EdHE0H8l9QiWqgG/lIXHtNp0X4ZMj1QAs/wzq
DlgFYLEGIBI2Q+LUbvc1yA+xXgoVVcov3+PDzRJwmYnOScZ/Xj4sF691UpUnM+ct1U/cfThIPev0
l9nwe+6EyueEHBwsqU9Tt/rji+PJDJFkFJWoRg3/SVR6N+HLaF54lZcXspi8azW3zbOwVpKK7Gbi
G4Q/fkArPqbNEm8rLhQmS6LbkHfforxM9Omr6YaIlDcetNiwrF3BhcuvYEik2GGpDx4HAV8OdLK0
tfgPgh+RVAa3tqv6sH4K2l5iWvHD5RcpJMlDXqOfPGzYTVxcmu56WkKmhtPSOllISMugxKFZK/eH
QU8PoBiGJPbl6IDHMy+aJBxuKMoWbRKiifa6CWvuVdXM7zpGPoyjJLfNiQwcW6eialu9I7mpe93Y
l/fCFs2jhvhedokXi32GMIS4CLRpEtHgaUSsc3BY9f/y+uOKcozP9OXhBiWwaoqzy7BMS3yeagXL
jvFr+xi22S6nqA2d8LXWFdxdjni12ZNdS2YBaq4IOD4mRuELe/nGC2vyKHkxFSgWmfrR8DPmB18I
u3A54VpGimsUFRne2MIBAA0X4837OTbbF6L68TdLAmXLalxJh8sWEqSkAELMkasdNxbAN6+oN/AC
iAX3OGIwo68FGvWWbIScPDsGnos4rvIQlUKsFGjGuTjFceSAGl6GXJYoz9yoOnZxpx4Wj+vvBQvT
7D8kXhNewzZsqRGRcGUXpO46uHO8iLylhHaxXxUpFbGHX7sbsCQ4oh2OdKHExWODTrr6TII+uiiB
8JMEq8lIEhhKz77Oo9d+xD0zX5Pk0wFepx7u6q7fqKOIyLGhoL4N3Z+26Jf/srZ3zovp/WK/2XV9
bRwhR8hm0/8TN9nt3jZa+88YC4LmyFDqoAlsJAlPYVEW64F6huG+YZZ5IDkBziAJQkNa+4xE8hK3
U3aQGYBVc2QHZeQaY9sOJ03dA0Z3ZwtBa53EfWm87ebOXYNmQEdll/DsYfWkIcKlygiDWcnysWyX
OYui4JihSEQmRb8YrSTk9vWXvFuSc9An5bMQaI+I5fI6amtM/50EWbz30T7dl4PRfxdRBx5a25mM
jdx1H7hIZ+hLlfykq08uu0IhR+LpCu3DjHD92oNY0tjtGgycPYjzM1wNDkHPwsldkwJ88n0l0x91
k0/uSftr3Rz3mC04IhnRM5d/2iVS6VD4A/QG+xCCTob2frhfcpfc0tLi71FgHP4hjpLtJzHj7Z96
tc6V5hwIDqVC+h97cnJ3iUNXOUyMTd5KyIn7oacZr5wnBMR8+KScCV6IOcpcnbZkMcn3yjiQoION
AvyKAinjzX+BcGAc5aWDjVYvCrU8Olmpmz9kI2CXKMIFMJS6vNtBucKOkVY3/LfRb/Oylev2XzHL
8MNJHEfek9XYOQ/AJiUvC2xgAOxBG9NBuGhsPmwZxlxOYCu3WLR5uYO4lwOGHi7FS1vK+ZKDAEbH
tVKbkzY4Mk5crHQKMO9PT1zFVLlvedIe46b11l09eNVJTg3tOJWq3Hsx19wPt2oKIh15ohwiFpPu
PyBiEkcTjBcIIaivvrKTmzMFBUCJ7kx6BH7L5sKLOaIbC9RFo/YMd02yZv4h6xAkEV2luQrJN8Mq
kzdjH6WGpI0CXiaovl3XFgck9/IuQAfAHB0maHu1n6OH02OU9q3CHMfDQPJxTrMF4iiCUq+UOUni
bAg76jDcYqphcINLgybycEodcYssdBzFoJd2Kee3qlMFLrYBd85LU4yM5tm6Vkd3wuUeTe7kPxHD
sPknT7emuGyUGqPrTKLifQCNJhrH06p4YNbIH+YCUwtxpAwRHPdU/IRDknTPUMabfiJfEeUViXgm
vl+0hN/r1lYF1x5WnWeX6EUkXE6u1kM4zr2629a1LdHjOB3etiDBMJ/Bda37PApwUo+K4Fv8VCgL
U7TDY7AnMuNWS0tdc/dPbXH3GHF9/QoqE78uTjifQ8dyLtUFQmbP9ZcO8reHpg8R9j9WfaOGI2KZ
+GkUXvdjE1VtD8Os7Bt4oixeSZznTN23XenOX/nmJVQQuHEC9xB5CmRjnLCszyG4w7+4zNvwV8iq
8c9SoxnsdbXIL9n75T5HQBJjSdcSeqmZgpegE1rwW9tle2dODm43FohNk+aR2eS5YcEaPqI56/Wf
Zo7z8j82jBJ7g9ny+hpvVLHvIYa4eSV834ZQtonDYxPfeqGUbON/gxXJDxoQCdCA6ebaR23BcwHL
auZ3wEDezMOIC+JROLOXPSE5RIi4a90V0ngtY/EzipvwZXG8uj/Pqlkv1D0hgPDX/i0sZ4RVbphg
XzSW9CiVZMO4c0u9XqtBxL8GRQDVd4cT479Oc4xCZkad/raiTYZHsvCL4EKWoehQllFqTkANNxNm
WzTmwy/WOrX+wULV1ym2ZP+v8nzRPstbyocLFxCgh+yysTtp1EJYxGMWyl0gs/hacfI+CLuaiBwQ
6f+e/Tk6B0mAyEQOXXwIsoin3EwD1RFSWg/lRqAPBAywgPVLgmmGEIztQucZQkY1hZH6Im/Dr5hz
1nz+ZXxlLbdyGf1Ea2DNK0+Kp38QIqjIjqBKZoz3CyggBu6+fuaMIABG2wLphwGyV5HOD0YmyZ1i
Dh8JQPMIxMLuNoXntl7a4lJUfv4PSbukVQs65pnBdbom9IHdcO9k/K9W7fA5VAumiyrP1RmHx/hq
CAo4DbEefs+EPj0qdBPmLablCPWK4ycP0egvasdP4UI2o4ckrIqpp/oPLN5SzzhVCFUw0gZxx19T
ruIAOyoyYluR/PGtBa2wf7KtDAgt7pEJTmlSEa/9xcnNP7kxMGVgP1n4qAo2p5XJyb/qEFIF8dPm
wrpY1yvdVJA3/aMm44MeUlMRXYHZRMo9H6P3xbAnSWIpGlWRJYalmCd6caYilUQK22OVo1P5xMRQ
IQJ05nB+cVvN07/zcdYM9xMmwCHtzEomjRgLc0oqOQOY9WiGUuyHZUlal8GIFcZz5z2Lcm4YyEcQ
wV4L1gZabGIHj63RguBWQxHg/0g6r+ZWlXWL/iKqaEIDrxKKlqO8nF4o22svoIlNaMKvv0Pnvp7a
Z29Zgu4vzDnmCaJ87aN9bee/Q005flFZyADYdCq9zPggvvOIXTvhVKzu0KjZDjtUF5zpDHwiAZzW
l2v2TJ+OEqrvCJzI+3l+Tlzg2dMWX5N9ZIDKBqXGCvDdhF26XvPaq+C+ous4uJrVEzs8Dh5Ibokd
T45e9DHj0kW4zBNdDV91Uct7hRWlZmnY5P5/RqvK5kJNCto2RKU8MzcopE6eMWE15Z8qh+K466jS
1H5xinRXOvCJ92nSLmpXdyqqQVAUSfVrY94T765cBRIGD0LhnxHfQvEeokFgLYpmNsnOMCudK0s/
xbSFMONdYQdRu2k4unael7CXEG3WHGqXw7alp68uwTRjsc5Ruj5Xog/6LRGF/hPT7yTfFQKG7e/g
ZCMPCCRRORwobfCbQFyk6TXOKaGwcWLWTij2wrnLrNiNRmwKqI0wXvp5sLFxeR7qEvg/VaW13gJg
Leu1HsB4H0Kyg/Lbzl6kl9W1QOy51ezpu35ivn8/8PToQ9H3EXWgx3g2TtN8uPD8rm+AtvqSO6hF
jKwHFCcNMdKsRESuf7K5G4uNdmuCdTFaKF6L0HPNwfaBV+2WUUww0NSCucKlU4dcVC+nZrZJPC6V
U+4ihN8MzzB1nITrQ0wPwpFdSuVgodyUIml2ndukF5Yi6lr5LYoQYmKrt6gEYkKH02TfbLPSH6ie
NhSSySDNRsPJbwuLZIsq0gUyZfkp6Z2HcfXL/qtoF2mOaqbbL8hq8HYBuJ19ys4CDywZCBR8Pni/
txvmjExAZuvlrqPWiTauyy6UZ6pxuh2yUBPj+YJChs8C7hIDptsyHmIkkK+mXjfCyLB+ZBCPwT8v
a8bRIcovdEG+nTNFcXBn1cwKfIyfsDU3brFqPA69YaKSyMXud6vD3JLnqltEQjr2OoWfJPn5YFtb
ZhlXiIJW/iJzhhdXFolUBJEAz36k6liyPyvnYLpz0gxjFE3TqWKfCH0mMQc/a9ilF95yRooP+A3K
6HHB89uSXalYapTCEDwS3t5k24ZWf+AyzH17k6I/0AzeO5gsCEfm6SfkO1wuDGFXkG1C4GhDbV/3
bFkHnobrymNbnAb0CLjgBtyy6GVl+Ccs8+kbPorbvlsYKjAz1HyMlKHOuZZBcFFMaP7RWSaoFDuS
yWDc1O6bIvrLPTLdVpeMVpn+tHC79AlxioNSYplYTqdTes+8iH2ZSlns+vjASIkPPQZ8xvOeh9oC
FemLGbeRx1x8x4nlf6CYsW6hhShDvd6DtAt25H4eIZ9k4FzZkU9t892A6Lrr667f03bhVvLsyjka
9A2vWQYa/z7E3xyDjrBs6GRe7m3RuJSPme6cFQ82/uFtISZW/+y+3B1b3qXZ8Qea60Jz+4oQXtoH
ieWRr2kqWsbicwH63w+Kc+/rwNo3bRI8SjMELDWXFA0i8gJneMuiqvmdBBNoPMZdgzzPlsldHizg
VFg/OH9cFun1aa7WqbtRfPr8CPEguU97Lj/ccLf52WaIcBHd3rZefDQBZMNvqlAvehyQjHbXOR2L
4C6EV7m+hlGX958dyNB93RJofYlEU3jEYlJXPa5MfONQdMuH4+DtvC2//sE4RJhka8C0tURilYxd
++VVC3VGW4+9v81bVVygJMvx2Z1dJiYNxQ3IK99GU2n73RFjbeqcuo5SYwx99ua64R/clNbSfbXW
On9YFsZzkFYaN9JgDkBFfMnToOuTsZyacZ7PR2QLt4T6IQgNeptVl+pehFBoXiBhEC2khXSO3Blr
lSJ4RcOyY+AgP22QFs/4NQtgJ+Q43qu1d+gXkVjHFfUC3BwrHw/gCujrwT0X/2WRNbNSNkX6MA11
NX9rFSKym6VcAkg3Y3/wxFiavSlBAm9HRPnulnq3+tTSgbHaNjjGp9IP3Q2zOo/syyq4lnSvCE/c
DM8HUYk/AGr1PUDvuce93btPUIxVXOWc0zsqifXqBVERL11g1QfyxdddTSzkxkvEUuAxgcTCwWQf
bIrtP9mEXX2TSuN9Dgv+bxphfqaZvj4WFv0evaOVv9kkE1xxNrRPuGG+0aROP9Dss+MMbYbhfUH2
JlKZowtMkBG81yqGx5N/CoIA0E9+szBvQnuwuy289elO9Hnk7garCBj1VKn97Hmh/O41hzXKn6w7
llUdAL8YnXeHYQJDolETE9wPiTwSDcZi27thfJAp8CkZFWf/VlKfXnGpLj9gJi3oFn7isuPDvOLY
yKnRTObR4zzZ9bXnY3/Cru2eqFApxTxwQbjS7Py5NJP/rZTTYhAITERMu5HLXUo4bXDAaIttZbZm
eZhyej8USnCyAlw5D56oab6oFHZehpZ+a2vwuzBXUY6aZb13kNxTaUJ8ZpWOxMxEWcXayk7X2LNd
I2M0Rfl7k+nsraTr55Dvo4esLftr2+Zgs6hnivcxGD7yriSg0hQIGvrere9FknifDSCXP5k744AM
BpUf5cxOf/WWv20WTgeVrv4z8T6qOIa8eDuXW2/YdL4TPOq6Q3YjMd1dRiLz9G4a5IhzS+rTol2+
1aAdPqg/ll2HM2bvNGk0//hdZcu9BXNl38AMIKpW56xHkX2jkrUQyfX8WgSZRCY5WnMdObE12Ncw
8qYH+9ZkoRvh+c0mMJQIjKM7p1LJi80kYcMlVcYeWy92GySYnPvWzU9M6XeLV0z7Kguos7CYd4pV
XxuejdEjSBPv2cwZADhvac7WmKdvi5FXrFbW3oHPd2+jej7WtQifAszkh7VsFnMSRB3FnEUt/QJS
6ToWruucc34fCEZsD8TGcyePTcwoKDO8sn5bOIbP4O74bdk0Zex4ujx8b9hjrkcPmcazx2V1VFli
vyN/ILoC0TNL1QDsh+zWsYgn1ws9usfhG2lm/xqpBilQKdU7QkznVPswiMvRMS4qfNCQSLyzXzZF
2S4nr2iTg8ncyJ7PVc+wrNQo0E3TVMWN60LBKoJJAuCdGAeTmVc8YmwYY5OF0UvGsomW3uQpsjBL
srFXXpmR0wO9C0FFZR/RZE1/zdzO364SFeXs8IXecN455TSjVa2S6M0KE9RqqfW83v5SRJDNQhQG
78iNAIPtogokiwUQ3IB66WDJiMbeaY4FETtbcHXOHXIKGtEwmMfbzlPZm3Ju8nOA0YaPukLLrXJk
HLZDqQP2dNsbJtoeYOqNIEHjiQUVsGjmPmqmYOqcwuU4TDsSEfr2BPqgJ+dlHPqnKF2PfNfRrtUr
csDAYv2HpfbbQRoQd8JY5zmfzliqmVa2clD/QpH1G2twuPx6vtUVunJxXZcoDONRTuSeQDzosTLp
Le1nyYUGkOsjpd+9FWxj191WQpSHqKSeyNEIP63ev898be7ABaTOOUoFh6oAYf1gj8j4B6hPW9zx
EExR1dxTLJX3/nwzn0ukFj8JCcSwLIjjaqMilHuSQjoBfYMn2hLWf0qDB3PyBdAiPoM9cxfDyhEp
WKndoN4CEOUiDoPqWhA7DeeyKJ1TyLT5Mww0UdDBiAWdcviHyr3+rarmkcjninPHJAH/Z8KONraw
xNfUlo9Nr9OPEI75ZmAj+piEstpDRhfZZkrBum6VHxkbg03DpZ6TnW6J8pkLaz4T6gu9eQLLsxk7
sn2O2qV+priFJOcG4EKI3bldoSU31pub2gB0meXyDUbDkSmFzQCSj7lqZhd6yZczyh7U1pnCvYAo
RMdZGTA9oLbdUNJH73pOsRKMTXBEBgSAQ5VYbFWpX/uyp9kkEKhHfOTfkKnrlO8a6eccMv//RpC0
/pflVFTvvCUVD9qsqYOhgZkRKX/Q5rULm2vK6x+IK4O74fG7CV71kP0pksR5IMdFvXiszeOyn0PI
49T/81ajDgl2br9mKi6rMaNlTVvWszAbNmz4u1tlkf3OiTNc6fU/28RNDr0Ce4yjngqBFSkRBJX+
YhE/5RR+rb4zvQq9bcYWGzYAA7qvBcpOtpV+W5s7u6fl12P3l+lwEvehOwGzmsf2JZd2CHUqym/C
8woFUKBuaNER5DvucOfVdydCdvyuLb+0EtlhRX2/VZ3HYBu2WXNYIJk9pZ1pX+hSOEukac1fEj3M
ph1XpASmrhi1tL6fbTkXAuJ2APzs+lVmw/4mV9jSVU5bYwELahadxFZloe+YU6yITkHvg5a1Zpsh
7bOTMNvtMGvFiIn7XWNyjaGhwqpqK9Nt5TySCKGaUA+7fG0pZRvUVSRytfEIsJLjZHkDNof+0Z2s
YdtPEdbW6b3NUp89/g3UgdoJ9k36YSZ8pVD0Iky+KJWzeTbwzNmzS44zPBXCenUW1jaua4qLHbjO
BzOa7NMEdnuKhkiagygJSnf/Jz8q+H2whzvZU1IzDNsHDvzFTuPc2ZI2hjQm6cjhmTBgq1yfwLpZ
p5zFY3OwBsaDngnktcSVfQ1cP4sj/G/kckUw0ILeeS91b39Y4NqsQ5nb6mc0HpIbbq3qt/D76T5H
jRUBdyemi5RmlLD4xSn2SeCoODnG/KEeZHnnTWG31SZk1A/3AUMH8J1kkLTLDXahHG28d9OxQyrN
x/aYqxCjQM6qqwpSD6Xf/F86I4zCLXlWNsbyhuoYRZX6YPDCf2yMnquBzWlUVGdMAtGmDaf+XUGj
x6MyL4zW1yLt/5hieU2TW42geNMOE1puhMCeHy8whXZyCMsTxrP0SbNy+FSJe0vdqALG2rddgzNn
HJ94nCi5gK4fWDIw1Qjtinwdu33oQsifain06wSfYlsUxu22CBPETaeYvd60fm9YHpbqnDD0oJpK
s4ZAIBCvlxWM+o4glP4HA3ZkWGalNQdclKME8wN3oXdzLHfXDvP822jF7nLkr/j1p5wnK6+SrdUK
QP8Cr85Xa4rprmI64x4ogULw3GzC8aLxgCO4zSuLiS66Erjcv9An5nfmJ/YhLCOfsPmod5/HsOmy
UyFYZ+/71fMw8mCEMxuBTeufIzyuohkxaTxm9vCXx1fUh4qN/R9H5VP9ZRtTP67d2j4FMB+eJmQn
9HY6Ejj7w6m4YfpB2JxQs3mkSkU2sF4Fi3OKe2jsWHmk08nqhcbR65h2tNzgiFyVcwzc+kbRS6rp
zszTHH2N9HkBQqke9waqJeu6Irtd/uqcV2ANAkizTJuQiYxrBthwNaq+y5eQm5cfUKnqOZhGA4Rj
bYtz7gQZzLwm/1mcTHCroq329wBp/PIJD4Az7SZwYu+k0VFrGQxw+0zW9ZHuEI20GuvgUUyg98LB
UzS25Rpes7TwAcoZxH5Xm9FvzrEBz4ZqYnTNuEP2UO+SQVjRBQWMI7cDqei7XPn2btL03egF4RcW
OZF/exrXjFEdEhk3aqFs+pIINY/rEBV+E13WrK7tw2Bm7z/2ps25cIecDpBgD4GC2pkuvIU35DEh
BHuoJf1vjlzzkSkOWT5V5HnohRMXbSZEBxaQIcYiE5vOMAGyYRUw1sHmvx09hup7PwzWTzQ3vtkE
3ir/mL5c6ji1a6kfpwHzKCF1HWrcYVMOPrhAv8vVjQzn0OllMVZXTVrhggf13gWMV7+yyLIW1Dk3
9++XTRPbfGQe6gIkBi3LFHwV9P38462D7dSfrYqSiwSnfuv0TKU0St60X070CnxMzFHqCs2EedSW
XYfg07EPxeWVeYWEIwVqdYvfp06e3bTIUhUjrspmTWnLADo/cjRYqWBC6qbuS4SmAssw+sjsDxxF
lbwl1WiizwmT/HA2E3J+/CuNZRBqG2h0zcRtRE6hc0AdMEzHjHdVVex4MmMB52gSO793ksS1gVPD
dYLmFpIBUZyKNA9mEq3W1R7IWNIdGeCIDPOSEo7/SaE6lwI7O+UG6fGbnjbE5P/YRtryv6mEgzIB
WsiV16LnKOWkX7Iy0Qn6CvrjwgeHB/ul2zNaBgPOxbO+IAuJbv4VkjBfImVb/VEnoIMIUeE62dCE
CSx3rR3FldSkIqXoHDYYZZmLZXPKABmRdP9ZpPNtL1U65p4ONwGpDvmCCgyHibcZOl8Xx7Ga1mFv
Iq/6JEzDrk5WQVKBwA80xo6yC3WkmyY7US7Tqh7g3KngsOjADU8znLUESWdNzQlQxjkbd6RHgdLD
4smne72C5oH8uLG8dhjuqiFhgoM2v6lhbIX5/IKvCeVwbSQttMPNPj4Uwxz4x6qro2kfWvmqMdg1
5tNxRvi8Gwqm2bvQvUzHHnckcvyyC7prd6N1NOIW1YjmVdA435TABC8mOSZ5VA39Fp9HOuwFLK+v
Jh8Rh3jgrblrKt95CjJ/uTGzBuRNvSQ55YQ4LFxOXevKbC+cqawu/CelJlJUI8jlOJBEmlrDW2ct
wTMCKDO9klHUP8rAePxRxNAAKnFdfaj7ygVqFzGREY6m4feRl1HQlvbE2Z41fygW6vF3hPnzS0Ad
biiH5XiInQwD/z0She69LbMWtC3D9ufaGod/kYc/5IjnFUlriaT0gTmiqx497VD4uOG847HLvnFX
BP3JYrq6kW2qHhXHQXkwU5kV+5roux8pycmJczyIxFwwukyPBVy3DBtozueEP1zdAQyTRFVZTu7F
a9E6yz/m8eNLl+pmPERLF/5AjLPxVJOgyJjRHaihJXANO85S2ZwaTzV/e+AizJVsi2y6fp3sO5st
2xd+0vllmVvrjdeW9CfUQiSchaMag1PvJ+Jhomvx9rUwxV02wP6lOms56vnllbf3dMGGuGNggGUD
2z8LDK2i+xISmxWn2DJoFTmBxN1Urs0bDh3J0J9GCVW1cHIcLXMg6Nsc6dIkkdDWPZCEoAIinFqE
I6V09HdCCMfF92VyHn2s5FzYUwH3RjTYCWXP3jIOaku+rim2Dv4duECICk0b8EqjCC7kKeCVkhbk
wJtDJzOM8EpZxajb/OKtgos+HatxrH6sckacNjKb5ZnNZ4F9CEDRj6fwqOKjF0nwCsO8uPKL1uwE
urI/E/sRfAifHu7IENBBg9QbxMd5HY77rm59ax/SAzeH1WXIHuNMoft0bc+b9x0SOIPP1cbg1+P5
/szXKWnvSh868BkRbJb+7bqsUjtrmIZ0Z01al6cEOGMOKZYQNqwWs7gCOoe9Ldn13fI8KdRGTIDP
QTdqBiIiEcW2LCkJNxNfJqjQFsw4t9w0PCv0W3c2xM38QJT7/E2EIj0z+1v5QlUC0NSUt088jDbz
itqqicPxVYkrfhojthehTeXglmpGW1wJzm2ztk5wwOcCuZmTEndxz8n7jJOg+hCNT+YtTy+GgtTA
SIpJCoPExpVIPITmIDqZNM/T125h9LwbwWeNW8YH7lMOOKyJNX/Da2qgc8Wz66Vb0LHi3hpyG29K
uhaXZqgpvXqGrtVn51td94dxan2xhnVK8W9NbX6m7fN2GqfGcGCyxrPHOqyeQYDCifSQ41+YyNln
kXJqiCwx36IKS4w05crsU+ChYxu0wL+8PXNpfdLsC1HPEG8mkFDi7lVxPTndH4BhcvnrJBWBIJtK
MML7Vq5BpkDp6cojBaGRm76zBZppWMzZy1DUfBvFIibSjzw5R9B4IiZJ89xE/W6ZcPRvBNTTaVta
lVkO9mQl6mDyMHQPg8U4zNE8O5t20sNPKNhv72XZTheBKKf9bpknFwga0m44MR230ktLoKg8uEZJ
SQVVApGZGC68lLMbom7qKLmxliqofBLXEMEmbN1gnTCTFXzV0qSTfWQtMORfbHhHfe9J/OZHx/Ea
/0UxbLY3dje267FsejLG3Gaq/eNidyo8cVtMDMTzG9R0SOmHYdE47EtdG6T61m7b4LXGFkneFFCo
9HswY92eU27/fwS1sKfhx+6uVod6M+6hhKwPXlrb/1Amz49jOgGVbnPILhgfhP20aGgG8TxBjTl3
jRP8Q8fAlk56dh5sA2SP4Zm0kTX40tBD4zFEAjVAMaR6qMr8Ieg8Y+8MN7FFX4QZTiDr3S5lFpzX
MCILmdKKCZzqMqB+MN/jinhJDgMiksVe2ew7ry7AtVMJEofyYap/5wBR9MZ0AxoS48Nz3om0ZjQw
eCOAxLrUw2MHN4SKsjKUxLnO/Vf+puQ6+zZYOO7syAYzlxDmpMKwGZ9zpIIntbLlv0HU7Afs79ml
0eLD1qx64wF+4+M6zXBXyMLTGx+Iy0439ood33LPIZDBlINaonSvw0S840cd1PMy2j6AKubgW4dz
lzWI5TwG0IVsnM+VZBDWWE8CDfpFMU8tthWDvn1rKQIJb7kPXY1oa1cyJj8hl8ggjcxVdEA2xl7f
jVT1sVYGf2vlEhl1mMxsFZducREqGQExbNAR34VJklXsoKXplj1XspYFytgVO1KjnP8KjScqq2Zu
pKapb9VU+HljxTzwGfQDiDZ2qS6b1hapU1k4m3xqYJnV1fIl3aoDvLviVLExp5w9x31NGXXvkiq8
UauMOKOcgtrQVNEH/Ji/sI48MKxmekJvyPuvxpWXgLmt/zjTRL2ADZ458Jio7hE9pm+DNXiHIuQx
LKYlI+eiygUM/Yw2wG/d8h6KAVqnJRr+a/2hONetLVm7Fkg1d1FeVJfISYpjXyr51oQldyCLbHxH
HaTgzaRxjKMWDDO14U4IdrmPLBnwUBJt9BA5QNMwEB2ykURqlOD45oa1Iwa8mJrgPhd4nEFqIF4z
mGXYpEApcb115yceNykwg4e8yORjhvDtEgqihphOQy8KGJmitWz1z0i1McbUbcurWV0wSFTikffd
MF51KXn5w7az6zCaargsGJS1h5JHwN6jXE8avj3N3bH0GgJP3RZztxucMZ9PrHPtJDZlNQCepbLA
B8O7ceW1Jm6R0XLR7k2QjXYceLotvovFsEfwrZkjVwHeAihQEVH4mqOMQm/TGthkaKNlBryDwDcQ
BKjHTkB6fYbUs914ei8Er19M81EtH73dZvVWrH3YPc5WOkwXZi0YOySOPY9nP0LZsEkTLKmH1Lpx
LjkJoFa1DFLcbelMKAIY+kTIKG0vOnitKW8MW1J+uF5S/wE6xW2NNmT/RSmOMtgB7XILAOIEIQUR
0TzYDychjWTP+pygW/QSFaCyiBw0eu6RI9mtbUNaHkMz0uz6Co2MWWTAHy/oPm9zZORK2zyr9MJt
VIkRCxPEMxTmCKbj2kmDKzQtNmn859W7rhuOsyWM2i83Yc23hXsUcYPg4W1feny2/Lwz0Zy7Ge0u
fi/syNhS8cuCDgmDftwjt/Su0MgiVnMoN1J0fqrND1lBybPjzGZFqYYsCiHmJijrA+4jXnPymKF6
ZmaCxZiBDoq92vGWI96gyWy7eh7cAx5VJzq4II5OTQTgBWFHZgyjE63VBXeE1oehYMeyE31LGkUk
+xZMSmj1j954y8cISZ9/q6wWJd+AbeRFewVsWZCCyIKVCfOFk6S17QMxMkwSeZLInM1JJHbvOrIV
HaxcdZf9guoAw1yHS/JlgzFDbjLoXMcqKku2T27SvdqEEv6uSw9Am1wn7nsEuw0NfuCJ22czYfC2
pgPeH6rOEkddBwX3rJc+J0WQAD533ywreUG0Ih4dk0PlxutKHt0e0OSwxihiaRGRJ1MGku5r1hhu
twOfz1XTfGwBW/xz+GG/asa+4X29KGu+49DEHk0qnIfhjgbrmdcbP2swdyE7q4i4FyqCKLcIqpE3
PgDKhecIrTP0uYS9Ds+TXZwmDQ5ra/ol+rQSx3K2gbp5hlCy1j5s06VzWDX07SfyUkBtVAj2fqSl
IAjHQY1AtHUXDXsPjROCTzdcGhQYYx8yb6Kf2Q2NB6/JKUFFbcawhKFhtJMVdz3DEZ/Bd+PnRzZu
ln3yHYmCzyRtBdTQmDDcze3AIwSPRI5bVlyNy96m6l98hUT+5h6dbGB5HH6cKS6i4lrVtLeCGj+M
WWdx4pRCEKKT4nOU8KfJw93xPTQFZJqk9U6IV9z06oVI6x5ZtfcEbPiNP3/6wm30HtinMx6KMnSi
LeIR6bOXRY5F+FbYf2dcJH0MKiC4jVwJ2ttm6I6vc14SDImHb/APqbQmf0cR3rl/cvD89qug5bIg
RAd5hHmB5zNGiFIWlxEZIDgkCuFzIa3ud3aHG8q8musDhWB6HQMMI7u2EfjKIdPM4cWWIg8rmNSm
hNPgm3rZybmBNxugB2Q5P9xUqlSk8h/MYZZ5VA5+eF4qJ/k3+6Mik6p0898lE+2lIryaUQqUF373
1SsT8kORUyIJitACdWxVWbLAGftEhtf0jHEdmEdYXZGrZallQcoI8m9mBsYwqW3RKSVanqsUaRaG
ina58r8FzxHC23a3uijp9hmDaGeLqb7/YRE7WzGlivbj0cr68ZGxbZGxSR9qIKxi8ukme1RJ904a
Vv6HlWDiOS2FYsDjdYaAd2iQY7GdEzVezITDP16QndQ7Rkyt3qY4/V7QRND9qg5Cn5X53lu5+Mtd
h0a/ByPbBk+QmommIXtDD6eF2pSDtmPZAkoLWSHUyTE7klbQ/7PHRv1YfU4tPPXIKE8OBmNx9Lmt
XxfQlf/AFCX6qXYwym5ap1ofRoqYx65X/kOdtqwjEg5TYDZTYz2nS9tYl6rX5XdGMvx/3pASAKZb
xLEMBlpiGcj/9GL4/RJJnukJlIw6C6qasd2fm3iQ19XK1YNkofgXrpH4RaNeP4XpgjhNYfY7oHaC
WmunLgliLKwgwXVkjeD9y29grSiQI2s0t6Be84SgmMUF6r4T3DKoLaWz91xqAOe7opYo1lrLY7XZ
tSC+rrAznTbuEBv+tDZ9OUEUdvsmCB0LtoRj5P0+c/RbwRH/1wmZxwFDy4IvrNgEdvlCpbjFsawC
IsmR1+EXNnYQB0uWsVnFkDC0VfSd6LxjjAJaaXUXqjrNh9Rsa/Z5K+WDtHrvD5jMl6JZXmExPpW5
mp+seSG/oZvFBXkZuJ8uSx+xzC4PHU9VDt16Lk4lWtyTdAyqCwTL2ak3vdxz0RRH9Nj6SsjP8sJC
f93R5JFUOQfWFxpG+46cXo5oZ5S7tie2S8Ge2ouwX95TObxOtTchXVBq62ZucDfjHrqXdY/0uQit
cx3Odmz3/ufKs7JL/OGqYdbENew95AmE2yHmqdnPMnxkJavx0URBZj7wKryzsw9/S9xOz9YArIAS
Pz9miCmJfi6jr1ZCS0qFYXfWMr/dJE1ZcrCO/X6JPPnlw1V6t7L6BrAaneqpFoF9705ZskXR9ZWE
5NNAjAxaVKstEAimIfqC4+l15dLfDBgEAGxZXYxfQxFsOOe/jQ1gbllG61yQmPJcKSANdtktT+gH
CcjoLEKFwrC7Q4pd3RXFqH7aNoX/oSp17IgFfLTMuL5L3suYTjbAJOSvX3Tty4krFHdDBnn0fc4x
LzLa9/8LWnu4A6t04112ya+imI/TcO3uIh3qi4MhCc98Xx/RcY1vIyoxdru9fox0QIPdAYy07GB4
7UiLg6SB6QS6zsLfVf/wMEbboaucPza6yW3oS+cEhts9emZw3xKVyv9GbG6HziEgCBWCeHJEX/zx
faU/XD+kxXca8cpIvT5L5asDUWH6sGobTwNG6Z0FFUW2Wh1E1f5H/kq9gyTBHK9kKnFnDGjwpEEc
7RvXY+CLiuuQgE7AAeP1JPSQcHRYSvSxVCvIw1yUaLEpCnFfapO/gQUq0UtTOyIrGfejkMPRl/V0
D9UVrO8omQEQR8QsMWLAiMGP9QWTkxMAhAXti5pCtjxzuKFijp64XGQF2noJHiYvvI6YS+6LbNWS
LXMnzwS1p59Icl+wkLSf7ogVJ8pGlLLNfCKiKXlrimhvMUf79OmI7pa+cg4Nmgg8pgxssdD1Rx6g
JwzDH3nP/SxKa/yHExDbKm1j6c39E8fcZ1Cv+Xvhe1MMn5ZplAMGqiZlEVBzz4CdMdfbnAOvz2oM
QDQA/sHxNOcCkEEMq24fuNuEAKWXEpKUgaVR7UQTlUfowfqJ+DHMoNUUnFbsQftSDCf8djbCkTZS
McHf9G1D7/9ZkIV88lNMhC5Y1xZ33qdV0DWgn6gvZMMRVOMhq4HjN+Inqkl7PrZO5h19aGwkfAMr
ZM9ce3EdlcGp0BocpsgWLACD2a9CY6eaxndh2ajHSZWVbGVTCAnJNDKvpCHgmpvy5SqJCCcK10rf
ZaeT7UJ032thMoJBV18HP9BQpsfCZRu5qbsVqwLeOCbz6EWdn7Tv/VjCdRIbvx0U1P/Ubb/WtnrO
Wh+8QC8vGugokpuKpAz+HQXeMW1vCWod3lVWmys/jNxwbwcHgfudQbNv/tqeHX0EE4LIbIZ6r7Vf
ebs1RdSfQhOD/4t4Jq7XVLy6i8bM4TuYPZ2a+FMCsV+EalBjK1hyK4LOQP2hF2kPoVPNcbmWMPIQ
nLcnmQIuL1tUC17DJFaiZtBAMh9L32Yt2jfrpz2TBzInCPNZGjp3rGmHnTeRTigchBcB1PWTTqKP
yQfuP9BFveRpmP9j+ImOos2ZA9hFo/ZBLoMYpwGeD2rDhNlrO/w4AcNrKl9ybpjQk+SjA5B/jYvk
qKdgxSQgMIySM4QYol3h+Gp9DjP0N4WM6AGZgG+7JNLHdKr+15jizaA3es9H23xg96OGZ3HVnDmS
s68ylc5d15n/bINKAU7aV+4J9047RGRPBATsE+BzWzE4BtJHnT6wysIS6rI7j1Ft4e8v7WVvD0P9
gGcFDEXRsVDpM3yjjZK1xjLNig7Mnv7+P47OazlWJIuiX0QEiUt4LUM5qZy8XghJV8J7SMzX96Jf
ZiZiou9Vl6jk5Nl7r90lifWYuCq4CHtMsApq0Vrv7VeQsOErixikaJxvF03L4o+BFcNtFA2JwhxW
fA2T8pH6gQvtBeY1U1LsmmmMr6Ym1JuRYcrtUtFJ5gUr9ZdK74dRa9TO84D3MhCa5L5AS5wJmJAA
dnq1ZtdTPpeWjis2Hept6QXGGr6T8tm7OdeY7wRTc0QdItZtUnSzbP/SABgYdp/BvKPSBATKldjX
LAg3RtYF9zlzQTaEtOThVwwelaRmmGs1LUkYvswvsmDEa8axZVy0eo4sUponaCvQb3BrjK8g1cpw
43jcPFe2juTWhab1ME1x9UiKEU1fhMZmZvl+1sJKPECbbE/j6NZHMhX1m2y4SDpC1ls2wtNnE0Y3
YJE4akP3Cib3U7fsCj8qS7tVbhDVcaLCuAfgL/zOntqTaVS8gngX+o7TmwcxZfclJLyl0ApSfWpo
aCjdsJs8PpBBZn29roaQG5prt95K4QS7xMQqjwqfw5O0O/HSdY0DPV5XbbcNSH12q8LhInziveTs
3bbQD4zwYj9OTU1fBtf8A3cnndmjND6c2Qw4rJriWM9cgTzkhk0TOGrbY+wQ2JWb5jaVebcv4nF8
I7lf7N2uAO7GByshDSKMPo11NT96DdK6PmrRqfFK8zkxXH5at0081kv8ghewRn/RmlRbp1r0PMYw
D6kPABDqwE2y1oNOUYRSsGZHglvYX90Qcd9iJQmi1Yq+6jYoN2IIgneld2cwYvbNiBeeWS6D4GS2
TnTJyj5/KWbbPI4jFeTEUIyzKGeCqVxl6EQsNxTq5F94AqwNF3oyOjMBbyRIFXO8lxRfaH1wp+MD
iREM8jc93NYXiJfdwE12sSG06SenMbgPXI8+nAJvJFsv2rUbdgxLyZBTo5MpJM8iD9D8sRceklhp
L3gy6rNda0nD6F02BLWDJl8NlmMCNY8Nkpg8R8m6SIQ54cbkRRPUjArm7JQ/UaS6nT128rUbVfyD
aRjXBaCvjU28/G8qBOYATpBm1VEivIul+dYNRF5X3mQPw4YMenZneZJCEbd17ckgn/LRF0rhm7C1
wHdKOzjHgxPh/ubysKXy+DXq6o4iDce64nqCR8Z5njIEjgXdARYJjYTiDcI66DbvAfUKz1xUcciZ
XbjBs+j6TW5ruzAX4s9LBuAfC4adfoCIcT2wny1K34kGGfUTpuYG5mAwbdkfsLvKx46OYJp7EBOz
nmF2aO5EaOYbiDWNO/8k2fdlmTrE8IgY8iZJw0PlbugbDPB1hv2Xbea6X5pVcS9jx4t5n+jRJhSC
q0foUoJQBiUTQxNHsJo950D5tXeuk6756ngxPQyZlC8Es/rNFHZIBVzHbXqfTJ6GuplTb8WKuVwH
7LS/0opOeQSq8UGwYt7HpE7uSURz4ibtKGzDlOYNV8KWkU8vJupbqnfXtoLOYKRR/FMZJuYorV86
tQLrhIsvOc/eSJflpFmvBZbYTdnlvR96Qi6uwMp968vKfYkirtqrqe7PZTl3xy6B61/Qg/Mdcpfe
Ev7gBJlaYxXB0VjYKQL6jksxtEi17ohbsv2Vrep9/rngWXN1bsi1TRNdD27/aDBF4HenQyIO5fTg
BGI8FCGv8OWZtthKGt05Zk6q6JNdAF0q/zdMRX8ugPo92jaBMvyfgNb1kdRhlic/mAA46ONIW9C6
qv7qR3pl2fEdR/hZKyjQ4S/LrfTCtaD6mEZFWU2tRPEyK+OVfB0LjZY6wnXVMXx7lewvHgDkdAmL
FyfVxDDqKWi/JnmQP9mZ6l9qKGd7/s3nI8mn4GZJbXgyKlWfeVbHjZ26/DFGw5TYpJRhOnYkH5HA
inYT2qV4xZHLFbQjq/5U/J91q425vY9uqI4dOJL2SINiv6d7Jn9sYISunIH71wpobgehLCs0zuI4
/EjtntOEkJqzysIx8+Mh5OrJuvjVbhvOBy9Bw4Xgek/Beu6oI3OhRul0k0K5raINF0Yjh23HyOYE
WTetrbrEntzncMaFZNuchrX8qFrW3KsEGNCN8sjgNkN7PlBENN5L/PQrNcbOMcYxGOG0H/RDhAb+
a9ZJ8gCPujyzfZ18nOPejXaK4AlaB6PizF8bt/q07thEI0SX7ja0GnyCemqCbJ1ylqHcAt4giukM
S3FxglvCBMVT4LiYFgN1G1lzvle2mp4p9M43ZWbMf+EirlR0Zf0iM4JKryb7CewC4Ik2guvjQkzd
LFLDNYmGwR+MmcuRhTmtDkdzBwetPalag+BQTwoxF4LDqpGKGveqBhovg+HZGZLgNMvGIRhpjuVz
Tp8JjArkNGy0ITi7NUgRHVRcUMAEDttywBLeROjRPEQs8Gx6Wwxj57IdIzAhhjO3UKYW1M+bZpiw
o0iTe+u0DhwQfbn1V41cy8mFVtkDx53HKrN0md/70eTqiqHEhzb9WYzoSoRWwaDU2RD5pELKfa5M
N/b7WlQ+0ScgR8wBL1bikRA1dII/ZJauQStxluCKP5C5Mg86h9sbSUQNpJDEIk5vAOATgO9bbZbh
lfgp0dtUd98w4VqfXRW9Dm5kHAz4nOvBBQjRDXX6Rw16cYmaCPUlJCyyctMcs6GavW/DzpyD1i2T
VWlULyHRaAwBKu98UJJIBnRAHGfWy/DOvOyc2AwCa4pYCbf1oj96dWvfaz5dVJFagxPOaLhzoYHs
CU0l80JVrPbm0s0GkEjfVYSSXrveEGfwn+IYDpO2rXLMOQV0eHbHbeHrE+mZCNnu3WPx/p7WibHN
u2n4x+wB4CAbM/raDUkoMkCplHQdhht2xeV2wM8l2bs03RNtpWR4pVl+6EWrLZOofZjAmbyNPVQc
HJTY0miVeJm5+nBCcl+41W6XXqZqtjkSafpwa11cROvQnK3y4o2WymLTBdY/iF8tTR1AXtu81b60
gTqg0VTxXkJXW2IMxUc7GigaS2tHkEcOyzw7+k6xwqCNFMbJoeKSj9eMoROQwYNgEkogbwA9rkGE
h2wFSNM5hMoxARwVyW1Bkq1URNGWM/AdTUQFcITgWUspgJG5VxLl3TMB7uax4MpLw2nqVwPG5t7c
U5YgfY8w2BYPcngvCZu9GGoIoGnM6B+JpwihLA7cwi3f9Rxg6tSZ2j612vGSJxW9ATx7e0J7zZFv
S0RjDPLJCuSh+MsJam1qyZbJSCwdHJfHNQVn5IdXNIIZCvV37GhTy6vUm/nxU0plPLz3WIeDV8Ud
1FsBqXsjakJGXSPD8xEElTqTAh9ucxR2h4LRoCBjTBWL5ZDVNyGU4JsGloGUNbhbWi9mv8+dbBd7
wfACmqY7USWe38XS6gLgxMJIjGTurGcxAc0xyRYkW95AFkmsVAS3BuntIYLv8+FmdnXVSp20m6rb
Zq3rdrvVK7ixG2dGAWt7Ys1FCbj85GCnF76h4WZYQXua96Keo31fAaFm+LHelWNM5to2mvwZ9BxP
o4oS7dxQPEd4Z4xtxI027n/gkwgD550T8UvE6rhtyhiTlDc69IssER3fwoT2VixlAjf2+cLZQt8z
jtj5kNjY8uc2rYq2rXvbeGr7Z6RctnpdLhFX44QuvG8yocMNgSEUflQOdbUeMPeMJzNqsUzTCBgm
V4xNBgVVXBt/TEfo5jrP0KlAI+kIdbR7YIGchl7iutelcvEmRLgHRDra+TqvML+zzXSyq4obIi1T
kpuEAtMB3iTCAxGHmLr4KaDCCR+4x6W7m0ftUWULvsdYzmnM+PRgIdinT6lndawKRZyjfaUqieg8
ivCJ5F4T3gbcXncYVRhQolQjaj4U2hYyI5cpaZrFvsI6w6yXFW6L/1E0yKceGKpDromFTyq9+Zdg
CLksd+6GY6NmMR9hhVbPgK4B7jWYAYBTlMtMm0gRuFcgujzkpNQYPawIlhMQuFSDV2MP5FM9bq0s
FguyoieDIDGpnLjLqYhi8s/2ijOOeoER6BoJ2wqsHgR8fTc4LQGgpEjfB0zADNiEEp3F803nnior
7zTHDb+WWOekHbTl3IZ0aLCXxB2BQ5nVgsw9NGVlRZBUag12yHacXP03bTWqZsii6acY5AJ3+LIC
/sm/JEmmNp4E/MHcto8Dv0d5JglVcYpUgqJqXZPaaRIqD7aGI4p804CeqU658OSeyju9PgxpBmVQ
jrH4Wuix3CNUU/6Z9iD93KFqZJWg3zwjbbczVT9QKfyairrhFAvd+tNVz5Uwi9zqEciGdaEDR76F
dGWxGmDJ/NwGXD63Ams3tcnA4HZ2XgIL8jJ4B/GgfQCT1Q/wfxVbbCMvXR9Tq3C3Mkew3rBTxPFC
j9Ru4MX6ZLDM/tG69IUaZvA4oceiGlYAiRELMo2avkA3HzE143kPUmPCtlyPT5Bs3BNXRYa3kJXH
G+EECjI8WMQ4U6kRTdXWA3a6ygzzjRs5ixuVazvuLN5r3Ix/k5nEPt00XKKdHuHCyr19TYyBZgNi
JEgLXXTD10K1LQ6P6Nfs8c3wZQAM7nxPHP5vQLOONifzaqTKvDSHK40Z68ImgQ9870oI9e4ucVCP
iZxc85vT2nhDx6GhMx7u8DbHx7YRvUMsEqYkdZah4eNQI0TsVMneaNuMF6/b7wxKJ8F+Oky/OBGv
VYe+sQ5oPQMNMQ0+OZ53DKTDI6KAfkrCSh502xXvVtcFRziENIi5mld+zFXtPaZq8aIF1nPWM5v1
uhf/m1iY7HQy7OSWQbmUHBKZh+BvqZWRug/uaIyPAqLjOit1BzIrCUE8I9FzjSBpr6wO/y2MyTu7
e/HKttV9ZA9a/oSBUFe3bH+CJngE6wQgFIeMe5KZqC6aAzZxhddr3vN+qUj0hvfREO4tgq4Lhgsu
RS4k1qCmysEWzBY0kAyYGBDut9xt/jx8Cz7goOBzAlP1G9B1zsZBWVcbaKSfBtW4Ml1tj9qIppC7
vP51wk8PvSOI9Dktr6C4KF9Czb71oEQOAnaN39DDeQaakSJXc0ShI+7DlNRO6wWaXxi0oCSoAc1m
BNr/WCg7P9HPx27TvaPBxnhXaucEhTkgbBzp0dqahycxZ5O1chv40NlAUWzBibNlXY+ggxNyh4GH
izfaIHukHsfnZH80pE5WXW++umh3zFSIveABLrLygrM2Go8Jw96qJ9PuA6Lio2qzbjPNUvlm5lmI
Ss5Lb7fVN3DEzsco3PmtZb1FE0FT6u7X3IJAdjJJb0gpLXxg6T7g2nWO9rLlaATlZE2Ak1E15MkN
5T1nITQ+Cpph7TjfM8FScJmqME8Si/qhiCLnDbPByZ6x4IsmjumettlS9+JjmtQ/o04fW+gSba0M
k8WIXp/MIE92pnQO+ICtjePaJVuyINpj+s62IXPtyi3tyS+7xriipLgnO55O4ApZ4XNBAFVkMVPN
WxVZ0wkH62ckeskg0IAdxwfu4yb7Aq+JdBnS1IlBFhAH9WmLcTMkcjsb4XDtdbZTWeQRuwj0Iz0n
+KXGSm6a0RKkF83JqlcyKuoPgZvbH+oS7nI94Mc+UYAqnbWSvBX4ToC7FWI1upij0c3sHbQp41Yv
rpE8dPKtN2XWtlUgPYaFQMjBhD+9KZ1zjasWp7+INjpNwywqaYAHqrER5MvJGRjdnhsApr9BqFWk
st/c5MHhJqfdG6bJo6s37R5MzrBu3Lh8CMzuxUPVfQobk+VdgnlU0ejaBuaukub4LXQ7Z1fsPkh2
itxggTEBD2l8aHbgyohB7uFJpecWHs+u6rRvBRZ6lQ5Jh/2aFIvrOC0dJBxCexk38pviRvw3aTaU
Jw5h/hUUsl7mCXWequiRKDgN7rbO/cudinJrWlNwyKTG0oAJPD5GRc+KyBqYJqQuUIaIh+TUK8Dk
TGqagemAsEgwU0qeCIokNeeDvHxH/2uf2ZBKpOh9w8PouoKa1hHNFfG5huXkg+yqN7VXxS+R0L7B
4PfD0Y01oKTkzv8wcuu3XEAE35GmKHGkx9Sna8Vo+3NDLTCraBZ7zOe8AUuzP8EJ0vaJ7KsrLTfJ
B3sRnGdxbfFZssGMq6m8UrIhHwxT+d70Y5WxxZ6t4Wq/oNtAfMyb1i0JgDqO4RyUx+on0fv06mam
vfJcQ7vzosESNHzVWJqS3cjK9cMyO+ef6l1cSSKcprVKwtY4oKrjpok/+tYKLg7voxObWh+bhvtI
fuTBNiUttklhhf0GFeatUEQceLcC/uq4bsS0KeVjhsG97Ann8uyjPf6LW4ZB16vTDf/DO+rRXE0n
MRfhW6zRCO4GhlxjnXdpXHK+JnP6rQelbnXEktUC87Kiruxbd7lRlNH84KaheakrXHR6mD/Ued0g
NhsptvBU3+YUIa3n2eU1Zttu5TOHui+o7eRkst6akG57bZcYDe+jWnoP7mJf6GNKs+mtWm6noS5O
1djw6qvs/BnFijZfvtajpZcQUaL0hWsaBxJCJiFBDn6LtYZMbKQ7i7hDLi+4Iy7hMjAC3sse07mv
j2bRGT5xh/KJ0vOACnEKrzaGPqqNExJdzRnUPnGq0QPfdy+Nht0wL1yH1sQSElUlmaJ0xPvaWzgu
bA/uo1BHvR/f3Dr0vQ7zWkFsaR7NkTVFUSHuG/m/0JyqitYUDZaNZBhEF3js4kS+pjOVOOOUXHTb
4WVVN/axGAI/a9LvVsuAB9Gf4AFpdCZ+meT3bFuF/1pt7k9kpSBaDZzXEHPU2fI8E+EjbnZT1C0/
QxteHCNaXnuOaT9obtjuQhG3z7xEp60+lCBWrLzL3qXjOD/6KJIfbB2waqK43CbwOv8CGVzjmJjR
tu+799acL8pJ2odsRBdcd1QuRLPT3h2j2lHx+GnJ5jvE5b1G/EuIoo36frAL9YDcuFRzL6iclJvl
EKmtjUl0zSvkm9ntCOx1PJQzB41F4P1gNBNpnLEL41XbUG/XqyrfssYudnavuyT0+kVBql7Q1Z6c
Jg3I2oTtKdWL9KVFJrj2UlGNyqZZocWW6Utpcq5KLSREDFN537veDtD9b5E4M5DwdpsNPGFxinM1
Bpt+4GtiPZZatBsncnWDWQTJpm1kvWkKA1Z43A8a6jpKkV29NLicVtgRANYIxt1Rz8Gf2jQipdbS
Up/N9pns4qCv8GCts6D98Cq1B3CSo1flJRAf75omBN1kgLGFmBSNZ3KKD3QSJicGr3A34kV5UMU7
JikM7v2zRgmcA7elIs+F88PkegU1ZhfK0mXkLlpFBx7sVg2W4a4fMHIWQ7rX21r4tbTymyKJuS3j
ZeWa5HRrtRljcO5cQivZC6KRhHbH9otkRL0zLW3y6VFk7DYkFMS+rx7VHN1dVggMI7Cyc0jZ1SIl
GMIuv0l/xz9t2j7xBRL0oWbjc2ERJUC3tn/sBrTLioWluKdV1jwapDzpb2X9brj9Z2PbxIhWSsT3
aDDwpzteuCyJGZ9SUKZwy+N14MTVg9epC+7MWyWwk0/0Qa6gwXx7qihPAH7KbTdFzIlq6XNPkeJP
jVbVh86Jvc0Yku2UBRNbHH5POTrNbI2Wj//lORLFpaoaXqV9zl9rRaHcD4xD9x59mATWiL8bZS8b
WE+3SmpPBEmXHTjKv4H1efnui1dzAf8lHmMO5tdsr9nRbUYww+CUlpsQV/pNC7prlsIvZqjQt+x8
9G3l1sk/HXsGxwxf3M720t0ocn3LCdLAwsL8taVA1F6Ptdbf4r5XFCi1Myk22p7Zk+HUI0ThxKxo
SQNRjrbUpdencEIcBrDgK37OqrKkT1SHO14I4JirL1hzVmxWsW+SCDZWAL3Hcf+CNnqwcKnDlEUt
SN0vLgLOYYbrsjMG036UHO07LSFbPfJcFAEvR9gwYosbmsssK8Fu8KvAHZ5dOyw3se0mz7RKHOu6
zh9NWZu/JJYQP/skeGd7MywQQ+h6Ve9uUSlfQ1fvyS9zHXJXvZhGTFDljDDhDdOAoIjPeqMvQ8dG
C5haQR5QUh564RG489nTrAGxAspOalJCcZxJnD9mNBMc5QyUkie3kp9eLtt7o5nnCk4Ee0UUjgNZ
CpyfkdfFp8il68Bg4FiRFkguc4r21Pf0NSR8O16Q9eL1WIn2fUb0ZPFBtTm8n/gY92HoHHI2mJuS
TQhTvE6HCU1SwxdUJC6aRhaZOzJr2YbvWrkDIdGQFYKYaFHiB/haYgNn7qSLCrwrH8o4ahfogHwy
dqa9M4VSM0Aob40B9bzwONG2jfxY4TYltzPxajwZcsyfrDHsXlRt1+cyDXW/jebhWdCzEKLyEdtu
HTYUdj6dMkVVUWnkzIY0L/+BB/cYJ4clrSapzNpguAQtlodxn/k0WFXnumpNv2/FV+oVR9vthh/F
7e1EtFJw9hIrGlEMzfYv4oPOdmluOTg26xriQpzMQbejN2NArw6CK8b4/hSq0EnuGWsayx9s9kAH
R7Qc+xWXZaKz7B9WUdW2AoWrlK81uZStRRH3VcYa5s65w0OPlbSweAek7U1K90f0ccSWqjF3GaSy
7ehMuL1Tw7MhXjusSrl0+TODxI6dPl71XsKmGolnhbQqkQyoF81TH8EMkWdm6W2l8z/VxfXXlMt/
U9E6u0w16RZHQZTi0Mz5LrNo289AeW6JnWufblUGlHMtZACM2YR3XYOmYzjSNVfSrF+B7f0HFZnk
qsHbZuHWrVO6TXdcnLp13VHTww8PZyRabvTc4stjW4YV1AIi+1ZI+x3m9M5Yz15ysIsYD2LdKMzG
U/3AkQnlAR8+Jne9n97a3ihBN5FP47CkQDR77k3k3qMchgQjTFPwmMINwwbaISKFrBZo3on5RHx8
UI7cufrYHrIC59XawZe3wxDYIA3HefNK3w6haWg9ln3MYUqUw1niekM813oVLfMYVhRFmLiM8Tfq
/cOMMRykjSPt7ZwHH0zb890ioa6viP8be5ZT6tADrngmDi7BtuC1fK2logEBh2d+19Uw7NLIw8za
8Y/rehv+Qfbstx4lo0dgA59kYor9TDRg8Siyu86XxnttSmwoY6FeI/zI0rozvXendITphqeN1Z2n
RHgJnMZhfc1zSYgAy0s1sKY1kncaeNpjhFKy54LbAISV4f/4gv6oQ3LFnsAGEitFrh8CrY9wd1J0
SA8JUZ5v0nmkkM3INVaywwpF+cbaJR/EWo1dyYptQ7rTNWEm20xghSEmEYkXI1WvyVSwgJwm6EEA
FUy8kHb910Y5AFXwr8mIvDnI6ZLSYLzqI4xbfH82I6z/M+4l57HBAw0eGvxlbSGeTzZtVbwP/sVm
L/wgn6IHbgKvIaLXKoXgB6OHO9yhnuceU02VBuzjlByOUZDNq3hW2cJREuLU68ioLYPwntCNSesR
zFeKACgpqkGr4QkcjqOIScBJKO4ZlfezWc5sEfZ6jRJQeFG079yaHHsMO93KWm/TsIHBvcvJ+8l0
RUwg6KyXIDLe+FSX5Teu51WoJQ9zIOe3woIMWbYDTsHGoKh0jourSHW1ddWEUz2p7zS8YnwIAGYv
XSICSVIqKIsZDz6bPQFyAMYHf8kiMrAv500FLhXajeT05emZmo3bYIqq9JJJKaEJji49j97DujjR
79JT9xm4m25s022yTKIBHEhKR0aXHQsBhg2Z41VpJkyR3kAfFwz2S5XIP2SB3w5EAlElmC+dRpsY
nq8ME2tn4a2dKb7fdrY0uDvZWGohP0I5jZPSN9xi8SLNBX/gbL+Q7tNpKZBO/MGL5EZ8luYKAR4A
DDwDP3Vpc1dTyaUF9wnaClmQqRvPvH/r20jmdToQ5jcJqfFfEz6NiVOD7V9HGY91TQxx7DAU71mn
5vsk6ShfMag/jEecg11GdoXSPBzQRpicxi5L7q43biKIzTupmwDNMv17DrWdqhv6QTP4lfWQsdmK
DO82DTRWyJE6l2yqDm5Fyxe2Ou09pCYZmGajB8BAnBkmYy0+i7aPKp/eVoAsAwzWwrG7HUNoc8xn
zHOUjlYXt5mMfRMPCx+DGj7PUAQ0TO9u0z9/Kqhhvyaedh9Mo9xY8IWxHWtsb7PBGKlWqgkQNEML
mKejq9RdQLbTZ0WjHWUGmgfWNIdjs4RN3M/SVPa0HZNpzk86NPknyZK2POK5YF+hmvag8nIAE9u4
wVl1fG0vENDKbDuWKQyNaMr7wbedmcDxBv2waAk05cZpbJbDu1b105iO98TQ7Y1Rq2/iWmO1nhQm
VvZDTH7VTMMmOHnixpiIJpxEUYg10AbqsBm5Ge7z2OMXOOr2v7HzqmPAng6jKEu/xs1eNI1MZzix
Qdcx2EVA6VcNKIGQsPOYrtNxDNlKZsU6SPUUx4qeQX0KCFqzrWlEdnJnmnPtKRseUiuDpydkWK+z
ys152yaDbqzxfFBzPg3GK8d6+csUML9VXC7HbTPL8Yktq3qyZrjuCQH3vWAXecw0/XVhj28p7mi3
oW54z7jKO0JU0YDn3uxapE69Ojp67R4YJoCJpKPc4uJnYWdQf3OFVTFlpL3rhKR5GDzYvJXSi2Yq
MZzoTJqOMGsczHBu1e1xqwweIkddrBPuqXuJIvooxAyvu5Pp+5RnzldFTdPdmjPz1YQ0uILdjAJm
IB7yLVKUMq2RqULSNwEN4zkrAQ90BBjPympeEv7gtzorK79X1pZtBbLqTATa50c0GMvUUhjHKR7M
R0cG8T0Gc/c4uODh2InBKAO+mYx+PI1EgfLBTteTVO0/t5y0dStr1k+cVL7rcMkueXa1PJ6iLSAP
kPo1Sb89cMCaZ5ArHo3AGMUp7E3iDVguHOaxO210Ajj7OPfkuZzTD7jt4XYmqE3oUNbHyGnOeTs/
l0DADIVYBO6K4h9tbn67kO2hJ8tV1TgDHHXHkkiLeaatHCevgW1Edr/8Xc9BEWc/OfHVrVf3NV62
2JuJB2up3zeBtdchZ+OCzcq32Ul2VpxfnSj+Sx0OAdAG5Ny7hMwHAgTvr2qol8IRW1K+HmvJOoyg
USU9QOMQ0uq2aFmgEZ1s81fVOSkqGWBz9rAcsA1+MF/j2n/QlZk+zgqOQcv2mc0NElEVeHu8Cek+
5ZYgyQ5OT70Tz1cKqUsemoktcF8rP/Y6+8T6hquzzPtdSU78IQTd9BtDawDTDE6LdbLH9QPP0EVO
k7dHmTZwsRHvn0e091a6v5Iq9RP1SowcsOt3HDmwb+2ED4GvsS9HZgQ8wjP5Oqd8r9AQXApeZ4p9
OmWv7aYX+9I1XoQ3ZiVpoaz+GMPAJhldIir6WSyNG4b9G/UY5rFdQBSB4Z7dSrPPuC7RMdGUaQAW
KXUAUXCL0Cc3VIZinyCg0NGx0pveFsrm9FL3nfgOHWzVhkvyrE9Kcal6wXxTw8vW94XXOBu7KfNL
7iXjxiQzdgcVaXv+xP9drFrTVBDI8YqdkDerV9OWdeMrFQ1PqcqM85wEPK5mnOzJnGZHZkG0Eccg
eg8WdJHUGW4RjWjOHjS8DU6ddeo+SLv66prQ+mCO6Y5pOGm7Sonk5EVd57Dv0Kwd+DLxwxI/+tUn
QY6AJXk2tcWjHLPHwVKXEgkJSIFHGH/I4uw+F33q05SytNgQJ1t7g2NCOdaoBacG7JBz4+U/rAKg
Nx3dqApUnpT1bxwDWjIajnUWsbzwABGgDxasc1ZzUYDfHcS9qUf+EL6zqddm7yJpa3/gtpJgKRjg
D1gy8AneU9BGNwrUEw+bIJrnwa5qewdmUUMKcUqfUfefxye1I+5EsHvgByb1FaTkFOf4FONv2+pj
lHANHedr3Q3lAaJyCKZvigw4Ecya7zP6O24URw1vUrPVYSzr4S41r33SYAsRCIH7Y0/ed+OxQzUS
YNWEcl04AMkkcRoHXDLGdnoM3aR/zT3Txvha1D9OmFhHI47KvyTEe7TBKIry14kBTIcDv5cA7mAG
5AbFtJPa/EwlE7WoCprKhnbZeE8EGM3fgheEaU+OO9EGGLJnm/OpHtr/u40JFvLco6xgXRU/Ebrp
BQQGde4Vv5K/SM7Zoc8GqaExcewWOg0w28EGi+ZiCjzBI/N8vgnZdcrtf4pc5zYQ0K4jG1AloZGG
DzPlxUM8fnJUxEftTNmvZxMXJBKEEaBjl/WXVCGL+U5kw661tb1h5xkBzeJmcsch40BihcUSlRxh
FeHhAQaHNCEQY4SjGTuzqoMH+pHjJ2D67bSiFYotbTUCG0Na9XFggkoZC7z7jnLGx5lENjup2g5Y
JLN6xGDK5tZ0PVhohVPuwxIZA0e86c3PdtdGzrZpZPupKj3PaOPIp3gTjL1Wr8k88uXHntGrV3BZ
mIesstcfJD3pRy9JNe+Jvj1nK0UNcLcAkLOlEdz4E8S9b44VBvzCBTtPhbXhPWqhKq7SyDIf62Dq
6NbDzu8nXjwHO7ILRcMuKldLqyQ+gXTs2OOMRtvFT1xER3ML+JS1elG7+abVxuTdjozUN7nNOJ/s
BYb+oKlqSHxLbymbhZhGUMnh7XEypri+lQ0AMvjWgfyk4UDm14hFqvXU2hb6FhiPMropXkrl1gu8
qriAU7e5ftIU3ldHRbx39JWdaPayzIse2piyzmqIE/MJZZXkkqmHbruCdUPL5Jr7UOjHAZF01kVU
hbOgM6gAr+bsgSSwSV15obncNUZ7UgNLFSqcUcxYpBxyS6ZsXjC5YtUuFZy0mNbt/zg7rx3JsWvb
/oqg50vc7egO7jkP4SPSR9qqF6Isvff8+jtC56Uru5AFCWhIgrq7GBEk995rrTnH9CozYLrPqAVX
brVMzdXsKJk9TsB5rH0Xu6MIVnKoS/oy4fyVJLTlS5OTP3hljNV9wYSsdllhh8sdMtqk2TZBG87P
HBlBNNDvj4tvnmntBw6fubvPjBdgXu1pZLW53d5amUjlGqjS6LzhXC+rO11Je9kzlkBfs1okPcr1
HEHTqVY0vXrYlilw18AK8PrFyrDzluS8VWtrMtnE69fRMqfsE5wBEV/75NeX+ogZ1f5iTEJwvd9y
PmWrItk3SGR/GzPQzK5DgMRoeRC6HZekyQ2ye4DLN6RhFGeK0NQ+UIiNLP/phDM8kIBkV1HEZ1+l
HmQy2EA9dM+RbWumrcGu7ft5xttqFEESvVtWcoNKJ37jmKoJzRRV/jw3aV+/gjB0E+4gxgfAE8O+
CRJG/7XrucGJlDghj3nUhdM1o/7ZJtGZsm9NfEL0WuZNyZoX9JiTBn746zy2zXhCQ1e0sAK1d0CO
1qoXDNyk1hrCYfcOZ/RvCCGHF4Yytf0tnkx8PdodJ2WbWe4WPE96glLU3WWjLA7iYhMqBXljK6ui
1U9jxbmYNsAgvdDZS4kaLdww+Fxych4fHJTkrGHkh4NDMIT1lG1xKbvzHoua0wbx+HPC0l4izIzc
eocEaOq+Ztbgh18TcuzHk1CjSq+zzu2Pg0PnlqyoJrvQBsYGebkVBqcKzZM4I7OfzvhNwT027UAC
upMvxBYQdRRRhd0in1JI8WKWi0nHKNAW2/TxdVE1VnIrckVCZzir5KSR/1fwhyLDtI6afchoZJLS
cShEgm5b1mGKTkeH53DwyZ6wswYRcZ9n5IB2yXxtIcjvGHzb8auFinBemYL867taB1YKzglMmkOe
u3uTTAvq9x4p+Mqacp/8rjZ9qavK3hRTIM5eWRVHO3a6L6HyHReCjbLliUKPOai/wBGOYwjGcA3n
oejJ7KXzQt86KeM9zTkCGMchFOiBNdYVFnaMJKw4ZPd0TYD8Hnl6+Vk7Ya85sSQDns4JzcCxCsX4
zXcittuUzmqEozHrpy1sePqyTQjZ6CL8kEF1DNpaISrL2gVxv6hFeUoAr4DQTcOepp8ZHvKJ8Q/U
cKBQwBD0opavsre78YV8kbDdJVOZXIQmUUxKSz3FXrJvRmFuGloCy1lLhHgpDCu3WOGosiE7kLxE
eNVQ1ffRTNoGSjZiGVeyt8h2KgqaUduBmTG9YGYM3VVrdb2hsRq63q0gd4E9XMbqU0lRBUsTYqHc
R2SnnWp669Mn8iesZ1TO0CaIY+k9iL4XYna0biRjc8rJVoEJPnkphouaVlZCZHqWhMgbRFBe4stl
AelQQ4VGLsHWjVC0fkprCBp2G3T+S9U32v854P3u77ATlyQG2AM2JoshK2KcWzm3grZqKdzMPnmk
9e7KADvquunhk13HY68GUjN0ER0rjxPCoUdvsEU02T3rJgZ9V4UlRfRF6nN0DUwOy4EiNBNV5n6j
DGm3pPshawrBp977ihHqVSURD54756Jx7JCBQp5tGLGiLiTr6baXmYerPsbjTx5a17mkREy50iW+
ysE/uuTx1MdBXqSJ4qLl2SWVH/0kA0V6t7RNnfwWxaeBk+JLr8brLZkA0BJNbBebXjKy9biR6ORO
M3t177QfRkx4GJtsNKalcMNhOZ2vp44N9l6UDd03pE71lZuP5QtenYmjUmG1r5lQ9TaN80q+Ra7M
jzGnEybgduiA9bHqpn2ugAdEDIA0cv+GyehehQGcNSfyjkneBN9dwhjo5ffVFSD04EQs93jtxjKH
hcQnMGRWt7pBYdph4UmYM8KCtZE1tBSEDN34L7CHOsogQrjDhLDMgfuAJaKdNiayQT+i4jII2LRh
EIwPNdqGEh/4VZH70SXTpOsX78oxCvX/2OND6ngWsDWWdp/t26DG6IQHUDx7xQXNDeaMFqda4nyb
Mi3N1349E4iAl5Z6MmNVWSdD7WbkETZ6HXGGf4l717/jazJfREXcX4Suc3TnMmRTK9XrLtpTALTE
whGrYt81o6+PlseAGI7AhOoRqC1qu7C2BaMTPb9oaZwXFQ3yIe1TxvfjJXPixmt0090I0myKm45W
UPAtZ9LIyqFc1lOIg0SXHSh16XzS8yKHK3TjzIo3PgbZMGOb4Pk9WGOs2XIQxzyFU+5eu243WsmK
eCIru5kFtRf8sQj0/8S6X63a3HLfOJlK60EIxrVvAmbsHslV9tJjlRy/oQuGbcd+rqM3t+N4ArWo
qcZzkcwRAT+Ti6bIwbOxaQiBuGQ4uwa/lVs+aFDEWEUaauiNozp8a22JSeZqyZMBBdqFyvvaW02y
pTivzjwTwXCNB1M9kS5DxrxIOv8YM+V1ma3b4VsGin3eoNHzebW45cFVACkUj25VbwG9oDcvRstd
63YqDNMuZUfOrT1QqJ0Abeb2sgKYM6PLqsP4ggjRoB2eabCESMc1c4E58LE2iyj/7kiPP1Yhw9wy
Vxs12jOO0Af8Kv6RcIMOqQGvyVbMfR1e6Ym6fp1WgcnvktqB7kFLjbNvNtYOQMtOMU5UIoXkUrpO
a6E0s20Xt6SnbFr7Lapg+Ka+syWpw5k++wBoby3J3VMbOtjjS190li422ETaN2jopMLX+DOApnGn
rsKudk80Ki61XhdfmhaO4YEziWnwmkqoot5KekbFR9vA+jgWSeyma1yEYbuiF4wgMnKdcYtVb7mm
Fb28ha0Uzb6fa4cWUDMT99QvhJXhMxzXyAfNdQESEZKjHRUJDrYLeytbgtZ6QW8aHD0XIftVBZhM
n0tV1NNDjJO3TNYZ/Ck8f2kdevZOdrJqHvJoHhmhwLqlDLURwfIQ1AOgGT0c6QsP1wjDFKHYM/QY
y7avXQg//gaxtA2DJClb+bkmPMDZ9A2n5nUCfWZGNiNjPwMy5hbjSfqXWVkZKYrnTQk/xqecd0d7
7jfJyDPJFI5k8YycdV4H6q+dukSchFNvf02AKtx4PKUHotfdjujGpZzOxhJUxfUYgLrvMPWAjM4S
Az2hYTDgaH9qNvYMOTBralS96LrHrwyrouibV5EofYP/PcNSrMh/3CkaqgE60KRNu4fI9Az1decV
2R66k7TP9OrJJxhdXeyjOsAz09YB9ggmyzfVAAvh4Ah8w9ukTMorhAzZdqiFewgnhK+bvKQP1k9Y
dlZuEbkXqmjIz7w0N0RNc5YO7bFttwj89I6W/oj2i4lkDfko6fOnbvLS9Bqr0FgisV/Edz+q5Xca
RjCbS0v7kn8dvOTnmhfG3iwNqKJw6gDCr2InZ8TdZeYZj67ZYN/oAcYV1pXAys6hjh5laW2qzJMF
1L8sy8g1h6iBnkgVwZdlasftAISlNwDnwgU2a1dY6lSHRlw8p8zZe9yFz05mVc4X0UbNDZL0BaxW
Ve6RSZBvwzgr0eiP5n4HR25CdFD29I/gQZqI3yNR/RaIZENVU7Xdzq4RydM99cYzJ7ikfIbOh/qB
XXZw8YF2nGoqe2YXqAfP8daFQUM6lxPKdjIdwnVJPioq6sqa0weiwRdvP/Qc1Y5tZwL74JWhrJ5w
dLFGTAmQoC/TME9QHwtYYslFu11VpwUIHUZ/V6iemmAJ4wd06Y15AJE2kn1DRi/FuB9Z0IhWJfa9
8QQ5M2rIXyw49jxBB6SO2ijngjotfcve2k7cM/Nd2B1bypoqie69jpjJVT+gaUwReafliGqLURhh
MISOttvKHbsfJrvM4xNadqfG9SAZUZISbKa6+rmMQ38f21LXu1DJyENQZpunfGr9x65PuyfZ+NGP
CWaG+GzD3rjA/D35HfnjiM49tYd7Du0RxJkI2xtQ7HpkI48AODX8Ka1f0sC1ujB6svrZ+lSofj77
9I8CokQ8CMaAGWG7XQcQAx8CivUftfBpFrEWOE8Az730a5aO/XyXgb6/qfyOLw8OQ5Opa4Y83Jqq
Noq025qEr96JymabS0y+ayOz+Qp7NROTsJbD04Tl7YuPEkzuUNlH+b1XCTDJge+JYksPm1VNTJwj
QtUXTwBILfs0G6+fOPdkoNchl9llAcw9JQKHCQwzQ9H7/g12m6oiurcmFip3yD26ypEC48vrCFLF
9xIZue1JZrlSFYNwEH2kqDNTZN/bIksMpnsMSv4bXpTsmdH4OGwbpuhHN3dIcQD5dF4UI6ATJamT
n0ImsF8j0QwvnhhAb9DcnWlheDNp5woMrB/KsftMbmk9VldLTU+oRMzFXnUbD0wgyYO2quETMUYI
ZRATLYzuAEkGOGh9gYgNkPFCg4xlHYa9hzDHlFZ9NZGPXK4RCDCSivp2ZD5Zt5rAZttzGnjS6ASn
20H6w91Qd+6tisv80YFWGdxZU0oCsQqGiVzsyu18uSlk1XLuCyq/3KqOCp8whTo+xH1lv0SGNMIj
YgG3fWo5vYATyFQkNz4pQS6ldAUfeYVDdYQgZBHGICeRHILGxF/tSNbPtmngFyWD+JYlmX9CjlP/
7GLRXSexZ66qLAyzvfIHIrB87Bm068Y8/p7P7QXMq5dwIFLJcm7dgCHbbYvnyac25Eh8NduiUddo
r9v6oAe+McoxE6/9qEipLScvruFdK0d/NkNnHcEntOMLlmhf0P6nIAXT3+Ag/1F6bP53ucnpOTMd
WUr/u21ak9xkY5/QYVIA3IiKYEtB8Bfoif1FsvdvCgKi5coHLXcYhiUebig7UHVDPqBEmJIESCVR
tdVCNPTCSfPoOAna3HGufJLs5yE8NxXJTNt+limw+CXS+g7RjdUjjeXIf5oIReEac4JdJ9DeeDuw
PTwod5nvCIh2qnsSpbJPRRHSUh390IHlEVfxeqkv9w4EMYqpAlP6ph3rzDobBcqkOMiQaBjg/XPj
Vw/AEgFdW4kNGnGFK06q8hL8nBAwYEc+sBY3sEvUse5IlbBigDtacFkqe4Lexuc9BbBsCeiwqz4f
Xi0mkxG2uq7CoUY7Kp7Cw4K/3iE6brlMoA0xtteiZvVBSklDjjbSHL2EYAMrSAHl0myY7+Pnp5Uy
uc+G0DuY70hY8EL7rdvFECFhClUrtiy/ubYZfb06wQSkpYP+kdEpKUOK/HwmCDeB1gEQZDIllnUQ
/1SWtp2SB9PhkJSved50kCTmIQrFDWVkh4QwAxzMMF+XJsWlgXUFyZ5nFoupQEKmJmx32qicdyd+
vLZ0Drks8IqEzWQReejZR+24aQsYhlMJvF+QNs7jxTxe/QCGnO/D0a72uqbk/uHiYEcsSwTL0fUV
E1Icr/m3KdEqobiXy2YgzN7dkNTO0zj2NY1WYBgXf8aYCVROJeXHbWy5VXmnlNXXuwaJWriWQ2Gy
o9VOwjmryhT2TRqmCDfJW8T6QirTYeL5B3yqR0f8wDzqZXu8dCybCaX9lTOGcJLjNKvvAJOzlQdp
Nd2UnQ8OedV0Ye08ZZg/zSMuijzDUOpM1haJHXLGClAZwkN/fGUiqTdECArk+nSMQjQllaVuMo7e
z5IzSP6wJEX86NCxpXajb/yNKBaOdp4JmwfZNkm5IT3Duyp4rz/huFygYs9oxSjIaBYxU5VTurIp
PSZY+WXuXMVlyN8gxwB6JLkaHijW1mqqW8Z8MXTbaNG18+JIdz6AmTC4fwtiKGnm6VXvJjCci7Q+
trpKrbuWGggpidT2dFeynjKZZaSQL5updUMH9Y2vn2JgjyizYr/I8OynyxpveNVXmzFPVHODqjfO
PxURKt7PxnGGnphKxPdrJ2i7cZ3GwgruIwuLEhN+wwkBf2+pnLcSw7RrYcvWSr1iQ2JYh7jMT4+I
oKobNRlwRcwa7C8+GYABpiiyrYlxYjVy9tZC8yKnyqF5f2PJIA1++CV9K1B0LMqAkz9X3FHnwGvV
dGRT5ELWN7ol6/plsGmA75JeVRIbqHDdLWMxvHthNy5b3BCkS7vMw7Cbd2Zxr70ZkAWokcW9KUjR
cRkDzbQ+/G1GP4f5DejSJ/pdETo65rEcQjzACnixNEVUiRnDTftT4iFdOrKgLc6ZwPY6BHtjBS1n
5op5ZkYwo77LFl2sq0AireTAGBXec0uXikq9yt3pO+1z5LRUnjPqCdqNVUobktCzafihfb7hWpqY
HoU/9e1TmkWFWed0g95m1mLGspYT5ZzA5ump5XB9ny2DxZsV1a8QksyhrmS/XNc2Dlo01AWTHyga
4bORYqKZscjU+U6NYbDPMd5Sj1lUe68LISBhuFNqAcgysfqDcHFlCvbMBMlTUZZhcNdbSIMJRQGJ
36bLYy8T7v5GKEALz2bKZLT1hxk6LqF0ddE9sO0kCK9zIA6vqg55PXHjRJ9YYry3dh5dGi7ZQtgw
SfPmXlq2LzBF1MNARy1bEG7kxjzM1Afi2BF+8rn0ei9+RegEoG6ym5SMcC/Q56EMFH6lOqUkikbz
pkSIb9mbcfVyXrXDpw4cm/dA/CzVFm+O/2UeJohRWnrXZEzkV428SP9pkmavHGDnA+1ffJyedrot
cdzAMIlu6AC9IV+Yb3J7bl4xbMTTY+pl49yAolD8k5cOKU1HjrbfOmbqFweBQ64Z9CGYWH2Fta/I
G3e7UDFjvAmpBddL5+v4RwBS9HqayeI8ycQvmdWlnVPtVb9wAAW6WO2juE8YyjS1e5SKQytGXqZe
JDVPjlkXY+vdEgDOkRsnChPmtMy9T4y+q4feqAFgip0P7bDl57fEdeG7Y/NJQm6ynkcM69Z6wXm2
rlikzVG6soHsVrrWQOKGHqLvLufT7NgMJAop4+Ejopk9NAeNRXqA3ZDmaLT8Nq3uPN8bceVRaVn2
T/pPNt5yC3hFdc7Qbpdb6bo4IgGfwkDH4DwyXrWtLLzXFvA+EU+kecCWaGvvHCYNplbOMMGaEScc
F6BsAMlivHvWls/nVjfVKEp00B4rM4kZwCfLgLJ+Eyy2921hpEQYN2/Bc6i6Fr1HClkbX4dFNCqn
QpWt2yUf/Q01kdJf/QIL8Ro6NlNiiE5wSJCuxjWzJogMq0jgSKRdwIjsUXcWQSQ1U9AtbnLGlKPK
tzYAtp6ZkksdAGYN7YuKLhRiV3RYYujshrtRYxMfQNTqtWYa94RWX6S7hNPJZVIvZu9LAVIY9AfA
0mLHUDrAQkvY72kay+I575qGgUfSzyEKzwuYleoWZeEu4oCKx7iHkQMxMcw+96xg052X+iq9kkkf
dy1Yi8q1XiuAau6nqvfBbnYh+84JnhoqwVryv2ni0T59Why6RC8Rh+c7NfUiXVZGIyf7IYST8Lux
sPggpyHuLQdsBZ0HV4db/FaBOF9ecS04IVSkJI/6x5JcyEdmt1NISIYX/gSh3qcPde0ZAO4oJvaZ
xW/IqdhFdyUa/pTPJHpJUiZ0PH+ZOxKsoyxkyooxVa+8OUQL7oqQEoIBBVpeGYbJTdWH5Y8s8Hwa
ABIRA4bV2Nk53kCv6TL+nk/IzO3mtYmn4AcjPK/8MrJREAuKvpzjkRU0zVMRRJpsAHqA58CuaQ2k
wJ7YP5S3fIESVmHO42CHwZDUeVKJKhYdu0cee+NMYjxki6iummgMuidER5M+XzAFzb5THdSETdXX
M3kxfcA6YiI8+48EUuXRIyMmxTVFaqu1tsgj2s8QMH+QPUUhmnhdxGgp6Xe177l3tRnSo3LTelvL
RHx1sRfi5schgCyO5KL62lkUSWS0xRCKLbySO/wSQiDmipe9LAuKoJ53w5vgaxBUBT0mpuEEIETY
y0NjIffamNwe34own/x9SjTpDIcr8EnF0AndiDXQ/YKwSRYPCBHkNARqWt4KhmAIVmWxJDN2DPb2
NTMp58I25YSxGpTtVU8M6LzlGGJETSl6Zg+YHutifYjsoWF0NFc3jCOLBmuQXehvfeRUz57VSwOH
aR7tBQGQxb/YFfNw7xRNf42YyD2QiWThIUoVgotiBIYw+65/afkX4JP8YlhedVfFAMnENL4KHNk2
HSZsqmLIeYRjfldz4LAUEjtZ+I8MmPiNc8tLLBYy38ZmSvKajTc4T2T5GPogYo4xSxySzb7kfB04
7PooYekuhjDQsy3HrQUdhm8qvU5RAxf7smcKGqKFNhDw0TkecmeyU977obE/ofIsk45uQ1LTF1gW
BJz6YLA9cIVkFpH3gBI3vlnaPCtBK3iDdT8s3khkXe074m6qZSdOrGWYGanCms8N6Ub3qbCq4MWt
egu9jKbdc4wCpXY1hpBTLpz51piZmawVOzczpVULLYQZ7JpOnPpOl6WMn8nbWJ5ry+XURi3orkuP
n/WB/Mv4uWWKs0aPW9nfmT0s1Yl0VP8q70lOWoO09ZlDJURNYWkmu+KKUIX0nn0BixQlgba2sVv7
TK+THH/lrs3dBSvNGPOKTqcaGCKYZ0Pnl2xDUm/JCpcOAJe2oj2erGXG6UEhdBkiYQ5pJxw32YS8
nxx1c7t3H5ORyhJKyjJS3evZuq+82cLvnF8a2tcLsnaIYgmOIYKyfHv4LAFqpk9zO6UhcEHR0paw
Rx+7DoYvusnwnbi4NZCmKtaawIrcWvWmYg5Te6S9EFdQqWAezpgSwqX+6YqmH7BPDtWMnRN7VjfR
tyzRzxXzZqijgjhqcMgJCe+BxWi/fYo1EMSXziuH6QahjlWF330O20mwY37GC4b2HGBQuPd6dM9k
6OVYi2+p9RaCVowr/DADpQGK4kBiDBYMe6b6vKWn7y2bvlTl57iR5bBPjFUzQJK1Nv0+YSPrsQ1O
GJWKtZsjJdUHxkVR9CkaDCvWYSYddq52skCnZ3c///mP//s//+/b9F/hj/K+zGbCqv5R9Pk9IpCu
/e9/SvnPf7CsX/7v4/f//idlCPxR2wUqw6nNt+lw8fe/fTnHpPjxT/8fnYZ5hwus+hI4XV1vqHzG
fSYy+eoo6glch/jFMfATu94Kf6Z6aTwm91PKXCtGnvTxp3F//TDKpclNGoiPt9TxLxPUXz8M07vZ
Gdn3P6USucdGmsp/k3hruq0a8jnfE5WDLblOI44U/+aVgQPYthKudjS5DNr8emVlmAFZkTW+clZM
900+E7zjINJzXSe87kfrmwyKav/xNaX/69fVwAO1Jw09c3B+ri/fXRTZFK0kF905ES9je+Pp3gEJ
2hk7XzGPZfQEJIzUgRXGKVve2wr/K1EHtp+xO2tIYKSB9Ewy8rIUB4c2bUITq+k5FBChetFJWgSa
p1NSDY+j7APvFOYUNtcff4l3t0wLXxvGz7ZvlEFp5Xvvfjh+oMUOB3GeXTkgT6qmz5AQh22rBPQz
zaHmbVYqPH581cuf+penVkslpPLomV0eFFuay1P9l6e2XNo0sgOnfMzIW8b7WHj59ZDicMTOvHRr
2sEu82UyhY+RR/7KHx5T+zdX18Y1PK2K/xLq16v3aHabthXlY1CO3TnNtf0Ythe5MKzLP1zq8sS/
/6Las5VGmOf4xlweob980VZpi4GAKR/bjsqyQPixxtTU7PrUn3aNK7znj3/Y97dTKsMDid7Qs3ku
lXh3O22QQfWEDeNMrij+ici/jFnoY6wRmBYHGv7MjRyOxx9f9e8/KFe1aeAbqTiE2+LXb0mPgy/K
8O1cphzRV4vlfI1aOthMzazl2799LR5TOmOeLSHavl9jBPGGNv654OxEI9AMnUBOwRYXX2WFrsW/
t6zwnBqjjXQ9JQ2DVvfdk2Iwozu0ri/RTxesAEDAL/PFFQSMSOGjo1gnODSL5bz9+EvK3/yiXNhz
uIuso76+3Oe/PDe2hXhU+VlwRn11qizdZLtGQ1kO6bUQot6SQBCPS/Mld+SruaQwrdO2I0kigJzR
sNo6GDBG6jmngKKgjYpuPv6Af3+u2dV9Fj/HoeEoxLvPV0dVOLYANM4ziMN5FeUOLTk82+aqaEn1
jLOyfv34iu8XW26Fq1ijeMb4OVg+fv1FIirlxYssc+aWSUSBeBg6GgJotB2fTj4Mq4NxLCb3WGC6
XUz88frjD/CbW8JaKfkcdLako9895Okgsar0oXt2+kkdM9PSRaqyACHu0P/hUu939ctzd5EDscYi
ZgPZoX/9smEyBUDgK+ccFZG/qfD27lBkUw8yyt8XSXVVcepb4cHVGykDRORliTCgWfLDx9/57+u0
7Uvf5sMIvrmw3+1wHVE9eAkm+2yNvoJbPHnyWGXZG45+TvklSN0hE/MGn278H1yZkCcpPY/tnJ/h
11/AX8bGtytjzsg9mH5a9uRuJnpPO28B6slA6q7JJ/tHXHvV1cff+e/32WZXYkeUkpMEIotfr8zG
5GFZaOVZJRxgZTKWE7SpaNnouB2+fnytv79GjusKEgiN4m1nwvbrtUgSL22OycFZoGLcida/1HGR
vUcZ3a0LMSX7j68nL+/lL/uRi6RSu6wtGKIFDKtfL5gjtBg8kTPcCy1ZXZFamegDjFeLjnAc2M3O
6SDK5uQXQa+aQ/ILieqEfUpa4XLfQs78WqKx1yiyyugEEBRnQBQ3WN6rKkpu/cj27z7+xO9+IcdB
xs5r4DqC/9TSf/cEDu3cN0sgiyu1FMsBUFlzKK1cbpjBZecwEn969f5+PS2Uwy2R5KHRqH13PYHS
iJz7tGYo6RM9XIz45oOaUaQ3MqcAF+/tPv6C/1q4/nJL+IbIlITnghHzePH9d0vpgEyiRLdUXzE+
7p59Y+V7Y1SxdiIxHWO96DdrNCkBfxMqkCrv0v3CwHojKFu2tlLT0x8+z7uK4n8/j8tBgQcSoKL/
7s3DihIiyYLmhEymyCPCWhv9fUyqIPoZVEzejk00XRBDIkv2BToZUNFzaj0akqe8kybG9vk/+EAo
jzytWQkZprx7IZnQSVSSHbckzLNhDdMbbYIhgIuH007EHbmgaIfpx8JSIoJz1ju7t8TPrMLQshly
w4Dx40/0m2dEur7vw59W3uVx+fUl8oU1ctafOjQATrYDtTU/graa97Qb9A8h6RN9fL13q/DljrAV
SN9xEDgrod49k2lPqFFPd+Oqhn6dr0sgUuONSh1m2rVGin/w6saZbhsa2k/Epg7NHx5RdVkV3j2i
HF/Z8Pn9JUevd8f1ts/IAWqj9iqasvnYkT0IklRML37c3HLGN1C8oruSQOLv+WVEQ9Wr2ZJquuQO
ibgHMrDgwzPOmYD6MlUhSsv7GQ6cTEL4zqsgcuLHWbvuIdYZApCcxiJK2S8f/4jvb5pHpcwNg0Jp
KHboqP5601qTCk2xnh0rPjoZRo4NO8eN79j53LUkf+L88fXebSOO5znGt3FmC8UM3P/XSvyXE1yk
mshNs8A6ep4/CDym9Jwnxot1iNVuleUz+/Yfnst3izuXpAhlt9Z8Tymk8+7NdbAk0OL3upPpRHVw
aXST4TKDS+pMu3bsetoCeSz/8HC8O5dxUc+1Of5LR9kXhOS7h5MYxDlH5UnAhOd6DAxzzHH2nZMx
JTnUomrmHbwxyzpOraw65vTIGdZJz8DnD19e//2D+ALiiWIvtT0ODO9ucCFQ9DRYvU4E/4nxmvFa
1J1zVOQ5O7fTt2+mlw6u4p4+30aHMIJyMG/dND+5Q2y31x1zVvFCQ9emLwLIWMSfRn3JQELDC+rz
NkHbl55rgCDBRjBO87+1BuLnVqLUZ+GJ+kacK2ixEYVrjUIOngY5BKihu4jDWTUDCeLMXklxbCET
EdeUm4lR6ZyU1qX0jEV8Gvu8HwjmjBHVr7FHWeGTHuFLPydI6rN7TtXQECdg2L1adV3j5cePn9m/
vSOU5L6tNaQcqjjlXH7ivzyzCpVeHMQok5y2YCaaBqOzYqgIjEct1XdaKd4fbtrl4fjrwsKzzxxN
KMlfHnfusvD85YJpi3OcjLn8JMapewDSWz16vhv+4Srvj9M8o5fLUE0rXgp22nffqwIekyAzz09I
NMjnpld4bIwmeccMmhjvSh2tHMQjwe4RbifyZ7Iqb9duNKd/OFu+X8n5IFSSNqoYSdPFN+/2+inV
4Da1Rvrlm/HZ1Fm8K8gbPxXEPgwri1gi8ufL6pQOdf2HH+E3r4eiGeXQIHApKd7/1BIuYFnFkgwY
DIVr8PjxXQ5FaTtensIJK8cRlY+7FgPB0hlNmPuPH63f3GlKGc1zxWHe6H9tMX+501HeKlIG0E+G
hUToigo0/27FefzvP8EKKZtgm0S5K5x3Z4VhLHuXhHnu9IIhEaTq5NxoL5jtXZiM4SsCfpIbPv5m
v3lpuKMulEbOTGBr3j1cSRtNVZRH0ak1RByZob3CM4iQvkdPZisSTT6+3O8eZrjPUqD75i8e51/f
mUakc8cQLDqNTsY2OqUN61vA4jFN6Q7IRL/BHADhY06q6zBgKDB7nbwTTf3t4w/yt1MBDzNNcTpN
BFP8q5X26wcZzIRmoAnzEwBXtRzHyZ28E/acKX0zhNAuq5oMMv15atHqrSmeVLxxSnrEq8WzrfB7
6k6iugt6BewVUEyzONaKgYatN430QwWTnrNkckpikjNuF4RIw10tXUADvgCx1K7zoPf1oSxMg+4G
IS1o0I+/4N92cDZTTXOdoydHYW3eFfwwKgkGV/RfPDTqPy6s2n03DMBlkQvhwf74YvJ3j5HLD2qj
HKaf8r7wQMtQeDGbBMy+TBe7CKrRN5yd4LlTb3YOLGou1SjBqstOoRaoL0lrwxNRISq75l8tHhUS
mGDtem18QxI6MRSEM6tvCWdY+YdH8DcflZqMTrvLG+bQ+Pv1xmPcElh52/gEiXPRyLPJIDah2z7b
i/LKm45Zxs+Pf53frJsOvwo/CyWgVu+f+clJFB12Kz2Nsz9syImyEcK68SlhGdtVWrXXrQ4Jr6zC
5PnjK//tISDoXUNxZdlmg2LW8ut3bTNJylYd8xw6xAdj3lFhjt6zj69yxN1/6Kr9ZpHkgG9TfGHs
0zRUf72YtvEASLJPTqn2pmOHrXIt5/Q/2IRYpxgYuUY5FFbvTvMjORVDjM/51C4pTUx0zUhGhbRI
ZgXpBMehJzNqRv4WZPn241/zd/eRo5lwBOvlpUf96xdckOP4nSmTE3lQGZ07Ve47iMeb/8/ZeSw5
bmRr+IkQAZ/Alp5gVbXvVvcG0ZJa8N7j6e+XdTdFkEFEzWgxi5IiCSDz5DG/CR2Wzxq4qrCizG2g
z8Px8cq3uTGTBhmn2bDcD9riMANdN4bOTRKvdcxCfAgV2j/7AXjXFz3QmeWO+G/i0FGM/srWvbOw
zKXkfU+VD13n+pFLMPzQwfzYUydaPBC9tJdxjO0/I3aCeHkEBfaGQmKQHj/vzb6VrXHa8SqjQdpo
hvwSb+5bwOJB5HSz7tnQ5rYF/9anWfcRIYzVbKWyunlCihvmjxqDP56P03m9lAWKI6c1pHtYdOtw
7nDkEoDMN4HdjPsJ0T+GvGr23hjE+5SrcgGB6CdlvV60TgHoT6ohvBTVkAsVFvpZeDlt8rmNji3T
jpX06fba5TagxrFxEaNjx61wvaAusla2YSxuO8gCcCExhI/j/yob64NkArifRxlPX+YIxodwO+A2
6odiRC3n8Ye987bpgwnaDowF2FGL/WTacWL6gW96TVu5x6YFy4kQRb4za2FswOaqX3MYaStPf3Nu
5VVIGi2PDku6i7cd+YhxjqpveGkT2yFw3W4GHjOQqm9csnYPaUV0sIWViVMNWPW9SR2rM5wkydDJ
fAjD16/eVLWawB5baD0xev9RCwwL0PsoihdQWAmqGEEDu+D9r5mJj014ZGxHa+56zVnBjjMLevI4
PN+goFTx3lcK94ODw8oxkCJzQGCzeGVX3zm1rkwimW2ZusbXXayqMdYYgtb0JjUzVHSwGjyO4sCn
D6uFIGcfP6PcKlfVl3yvCFFyhLjHuXmuV8tS0cWKkpueWRIZWnzEtozptUMUTr8NZBS9x8vdezhK
AIau5Bzc5Yud28Fdi5CdMpCImLJtq2Myhjyxss/RI1ipNu7tV9lWNXQyZZLkRU5eadUwm4xVvLTD
mUI1OvekoBN+yEVunFtA7t/aSNN2dC6RZHz8lMvRHV0ymZUTnSi3qDWXk4sasQOUa0PXM5B8zxzw
zHNZbNHCGetNBZHE37sRwLM99h4qZsmYMZs4UwTu5NL6ag0bdwAfjv6G/zZGnROBv0k9zDkqE9/A
U/j6CgDg3iYQKCcQ3WivEsavN4Hf+n5QR9B/ZwfYYQ/cE20MkZ3ymGoGfyVl5f3c5Di8HomVYMNR
MblCxrc3F9MM7L6spgBZ86xt/8WSE9cuy89eHn+Fe3vNsVXNsQEmshMWW9tsnbFS1dr02qJqv+Dq
lF3aFl2pqJnNldh4uxSNC82gP0n2Tm6zeCA8ESwkkxJBbtqrWz9s9X1XmahMR72xEgjltr0+sLJH
osIzdjT7FuWSBFZTw/8TgPUdAFYBAsxCj9rvQMJ7LP90Zw923t9NRgkjRkWG5fFLvb16WF4wDQdo
BA75dee/+XQG8kqoTOSuN4XO/JSW5nNSIrFLd83fULPg8BOiGfB4zduTzJpgiQR7lKTYWWSMyEDm
QT9JhQq6dJ/VeURATQwG5poif7EKLLOboYdyXSj/PF74dp/K3ImdI0eQEll0vU8bZyirCvwPzu+Z
bT6XZoM0O0LNVfL98UL39o8s5GU9RQdhCZ7oUfGqJoN4EaII4elADZ8iO/xWq7zaxyvd2z68RlM2
bPmAyxIzCVs1mvTA8cqwVsCs2S12olEdX7RhQKwuyav+U5KK7OfQqfEfi7vx0+MfcO+dyiSC3oyt
k/8vbgDK1lJRssn20IqaP/gIE2KeRKn//hhDqUZ66HBSGNQs4UV9LExFoJLgWWEc92iqtpVzTOgs
vjvKsA73JwA8+s1E/us9Qud2duZS2B45r/NLmHN+gTxUU76p/z5+c3eOAcmuY+tA/eT/5CZ6c/SE
GWJbzrn0xhJfRV/VsgPt7XHb9xVG6aDNyLHxebSYkq58s3srk/oRcmxh8PHk39+szIhHAsKJOZDE
s5+IJMU7N2/hdXCfIpYbi+yIoGC3A0W2Nne6czJoSzL5YhYJ5GJ5MooId0GM0YQXujnEK4XB1tSm
ya4bnOj4+P3e3oKkWy60ToKNSi9lcV+EsdK/Mi092MJMsPwpGk6ZST+FFjHqKgo+hY8XvBNLeSyH
2RD3Lv8sX6uCDFVZxoQXLUDFubfOnYWbqRsZeEAORb0TCH08XvLeMwqCjMZWZRdZxvWXpG4YKpTY
DM/tUfcOgMxeAAb5iLEWJqoyibsSbu59PtANdChtalBAM9frocU9q5NRGR74I4AF/CJkx2asUAbn
/bGagSzFrkEz6rajEbXTWJVqb3hzYbk/tD7sd441Fiun/d5JQNzDoh9ESBHL8ZreaMj+obfilRW6
zZWbKd9xIch3QV8AZ7cavdmiAfkrEv47QZoEFloQhnAckH0m2L5FjoZwfoIpIIm6BtI330B8tb83
hftD10BVmyNMiFqWZe/eLjrpIEKdskgwbBnM3x78ohVh2Se0P+lVHdsgCXamW/hfO2RIdhVszGgl
M7yzP3X0D2nau3xI0EbXC6JHAGV7oMjs28bEnTzqz3qu+2cskZiyW823x893A7yQbxWJWQpKJIjB
9y3OgxrXkxW5neEh49NurSBG1KYHQhgNA0SEkdxg00cGEhu9iSJm0dfPhaT1DIx9EXMIm2Hlhd+5
nnUaDMyHuLw4nouvPGLuOBX2YHgtbrkMzJ0BUVzgKJBSbbwoT/XglocG5sKpAn/12bHj9PD4ldw5
sdScEoSCUg4wOvmF3nxy058dP+pqHROewT9GDNK9saqbfVgVwcrD3ol/hgZUlWmjA+ZFX1ydCAYa
FhKJuhdnjnqBVoIWa9fZ34t4jv5MIp6eW6NXV6L8nTcMTJzZPxWBjLqLoNu6lujFaJleriIhjJa5
2804UqDaskkrlzFEj4jgS9AidLNFFV5chDmE3cqTy3OzSOK5T4HwWIzCOMuLz4zYZIxMHwXQhMPj
z6iRBt99qM/vP01AZiw6rXJCj6zM9bcs0gHNvUIzPM0XjFw6FEyLstHh4sPBM3KGvO/fOy7RF5AK
X5NQdb0eHssDjrUMvmpFy/4dFdP2fLNWXgrIBit3551tKmf8uqzuSSWXUFD0+gKlNlPTU2nabpF3
HTHLbFFuDvQQ1fTHz3UnKpF8gL6RJQhwefk535wJN4nn3ii5NTOg6V/dnqpuA+MPfycD9wisZV3H
X1nyzvOxOamxOITcacttCgcm5jpzdA+2lvpUF1ZJs69Br89G0PTx0905EbQyLRrT/z91WOySJsJO
zo99DKY0Cc+x0NoYNoGrwaWMZkjdRj/+VIzBPgyoGFBiTtbnxz/gThyAFecwZ+M0ALxcBOEpSkUe
+SVkSuDcCoR4Q6LekLlBaEMfNRSJAO0kW6hYTrVyQu60dIm2kJqAWVMUUdFef1pYy1VTFWFKGmSJ
CWKgj7ScauP7NOP+jW2Y4qDIF4XJy6Br8bZ38Ct35tD5Y7bC3j9+D3eiAlNUSlywzWzsV67Jm22W
jIpKVa0ml1lJtD/sjGxbprH1/mT+7SrLTmqP9lCHLn9ysdTY3+nuaGI4Evib1smK78JyP89RWXtd
lK+ht+99Zi4WwUliuAXx4/pVmzkYThea+mWABGZephrhhq9uYGlfmFemv9pRRfhPaKkYV5K2O2dJ
zn1ol1DIo661uGfiVtFtpCjjC6IP9cnJG/0YxxpuGUG0dn+/zpAWkd1xXjNdR0AIWiYw7cDfDDw2
LqJOTWxcALTiFxRlGc4aXdm15RnfwM4/BBhU4iU85oC7T1UFxXjGrhoO0cp1fhu6gEwy/ZE9e50w
ubjOSXqS2Z+y7BKT91eYk9ZTtFXJ+T5NpTV86Np8jddz+7YlVptgCTVDAtgX4QQeVGCpSowNbjhm
xzxVo31lZc1O6OZarnK7owzLpT0jmVegp93Fh8UctsXfCCJbbFfN71CLcrQ7OaJo+OQtLPNQz3bq
5KKT+Pig3nlEiSHkBgfKA1dmETR6u+xiHGx9b0SCruYmrbPnLgrzYlsmCdP6x6vd1hx0apgEs3c1
qLTL1QxYqhieAKxFytZ5SRE/2/tlh0sNxuLo5U5d1271UkLUaXf7/zxe/Hb/MM6TFASeV9BdWMTm
Aj6HGHC+9Kwoo8OXdhPa8mUPq952N2kQVSspxG0MlNUNQ35ajNwGN1xGI0OwDjsgr/UrmqhWqh8H
ACz7x091+wG5Wm0awzIPhK60OBWD0BHtxTfdm0iqPxaNM78osMa9tM3dtZLm3lpcayptG1rdZPbX
YU9EIi2BOk0eqkIS05EhPI3eN8zkZK05e2cpCieJlucwAfNa5F/xkCsYBhi9N3Ui+o3LV/oxj5V0
p8xzvLIp7y+Ffh6TQCCnyziHF0ipIm/Vo8hZjB/REMlPemHme4TE16DPd7Yg7AiJNiGJlUPP6xfo
ND0ugW42eD36XkenRi87iwbgHgWSgPPQdiuP9kqAuI7hFmNziWwSzOvRebxeEO6wGg6233s4GWbY
fDpWdJ7C0f9SmJX1U6197RiEUx9v6ozWiR1wj+3KTB9OeorNDaG8xAQXu9/He/Y22FkEHCoXcEj0
4JadsKzGlU6P8dpC3QAdDX0K9qLzEy9EPQbpjfGIGqh5frzmnVfP9IquCpA2wvkyoe8yc8hTpDg9
A8nevxTAzN/HKkQrE/2Hg9Zgk/d4vTu7SqYGAAggd9mEncWbd0fEdLKo8xoARl6OAvKZHv98EqLR
jv/DUtBgAC5QazOlu14q0rqxD1Ot9VDmSim3A/9sKIF5CCnMVsZr956KMGPKNorsLS72E97fHVJX
ceuNfdR8dBTNPZLwal9pdDgrL/DOJhE0ommcUBMJazn0jJDVKNVKtJ5ajWjMK7V7GgReriKMh+e6
mlCnmov3l9Q03Pha5NAAXKg4r19l4Da1IzK19ophBm6yQ+DEB4WWYhiZYYwdIq+M9doYHhndo35V
uEbq/4sUS9msjHzvbFdyL+5lDTwinYlFPtB1KQbLdQH8G0nf6VOLwUF4zusK+TmKHAXV08700+27
N5JjEJgknol1l9ezaCYaDbPZeMLIxuOE4dchQvblZCpIJT1e6t7zyVdMGeqSXbry728KBPzAxgTH
KrJzKbHjq+6/+Rz5eyB3E6IFSn94vNxt4mEx9eJ2ZCjFBH0JpNW7nrIxtGrP5eSjvw+nfcIh41Tm
xSecjaJTI03CEPRpVs7m3eckDaAApolwA7xAnjCfFGyBvbGxoq9oeaR/DbYV7NBbkEKKZb1//KB3
qkA61PLUkPkCCVheMTFpRlm1Ze9ZELDAnsUJFukpPmbbaWgRlmlqPEmCKXIQk8zmkYIpC/5OaiX5
NWpJsxJ0b8MFZwlWkey3AlJbhotwQsIcAZqZvls1BDvs3+YXt0+q6ag2WrG2p24/sjy5SDZIPq3c
W9d7qg/reDLTSvW0qsBELU5Qft/hkWd8m1AN/+raiGzjdxUnu7pLyhWw4224YizwOs0mLnLfLg4s
UCNNysGpHjOSaiuauPylDXX0p8gVdGRcaVJstbHz+/HnvvOCQaGTUNNagUq1hFjGqLOa1oAfcKAh
I2fGrfMhz/Rm5wRNtrKT7y3FkFXmtKzE8Oz67TqNVYWmRXNqKBLjVy7G6YxMCnKDKnJ7j59Kvqvr
rAVyuqRnmfTPVT7m9VIBd6RU0Z+8ALD0gbGqhVhzbp1S0H8n3HYBBjQKGJi4HNGVKPOVM3TnSQXI
dz4ndwHVwuIScBDgzSSf1CNlKo4NpchmwIlkg47cWoJ2ZynQQ0xDAEjBwFsOlRpVMcg9k8orwcHv
NXdKv2QYIuFSVUcrIfDOBqUpxFyQ5hQlw3JeVtP+wZN65KnQQgXZPyqNB9w9a44ButA/spKDfKk5
LsW7rzLmregoaNSXsNkd+Q7ehHqgsdEUhthOGhiCAF8KxCRIrsU871rU8f4p3XpI38mzBeYMXsY2
TFJ6yaFarNnihqjixZ17mTuU2XGuVJcRc9L37lNoTsm0K+j6rgS7ey8YfJYcukoxhyWGk75g2acO
neg5wajVr6zfEQLRG6eDCqjb5b+54q5BIG5vFx4T6QjgD/ImXU7StFH6Dbl+5tWV0Tzbc1Me2lHP
4F9V2XFQmjXRgOV6II1lV08SqmjqOcusROsQ0LVHxzxPWloE6NEb+GfirBsG3UvcqmmXb+SISl3Z
Qct4IJdltCDH5lIdaFnjqkWRh1CljTPOVk1/KiekabeZUdvIX3cIxeaBBgcus5xdyAB/PzjjsH8c
kW6uVTY/yo40oMCaEBKWqOC6wv93zgL9jFtQSzO3GvPha22BXzq4c1SpH0e8Qu2Dr7i+fygRCsEs
Ky2T4Hko6bHvQ+Too5Vc/KZBx2+iYWNI+Cw0KJiS1wcrDOwAEGs5ndOysjZFENSXkcnq1oIxA5Qi
xNoGcuvWwUSKHl4SHEtM1d5b0sofwVUrUzhISmBUrn+Exg2vRBBJzgMwnb1wWBAb89ETov1HxUZ5
JUVd3vFyORrrlB6SSk+aer0chxdHo0zvz6E9jPXHJHNTiEnhhIbKoWGbxAJDQJFgGY3PWzQx8sQH
YWU7ykd6ez3xG4CN0ZrgkKsg/xbXExr1EbYZZn/GFE//z56n9Htah+lL3YT9yuMue0gsRQOSnQfK
gQbnko464+2nNoPVIYuXC+wlqmZvU4CtXA23x5pWC/NDmUcQwJY5o5tZOZP4oT/3fTk91ymMXgQq
8KFJR3XjoGe3eXya7nxEKbbCJStLcfqe1x/RjaFm5trcnQ2+3vC1Twry8S4zpjHD3zCzUw92m+7j
iYhl8iZIW1NdmRwsYzUjebIlUhk4zYDh1MU2sstEoDMeNGc2WYwrQWzmU3qAWQePJKkEWle5EnWY
X2YG7uFrMko3XDO5PI/OFUV7hkRnkUt1udsL7ODnM9Zbge6e+prCPtk4OD6lBwS0a+fiMPtTv+Um
4ni00522dIdtPau987PDW0V7GWbHMY6prUfKTwVJvfJg9Aie7xUV5YJjA7csqLfBSLvgn9Cv4/Sj
1sUCN45CcqB+OS4e0J8bTNNRzoxCdDff+4VBlXBNaMxnOCbLFMqM3Ai8b8DsK6q+5mGHCXWLjU2j
pLAp+j6/dEJvD4YWKStZ6u2BMcDjSjgeEUJW8ddbKzGwyx7tyT+rKkjSmNprG9pT9v3dj8cqTIZN
ijp2z+L71fgVF7rZ+Wdc6vR4EzSdVIcy+4GuYWeVztGxAYfvxZjoJljSLPjy3vUBlMDfIM0AN4vh
yfVThqLIR9hV7nkWPrRQIlW96XpmTnOY+L8xBAx2SZB2LupcdrtGTb+NFujYUM7QuoNFSDp5vTga
fCV6NrN7HnsNRyDVyp7iysk+9hoSj5XDqo8f9s56NGJQ4JO8H9gL8u9v8kcXWds+jEdxbpIKN+XC
MHrsTWt4ZU2pUAA0QbWSPd65WZHKIeGgDJGYhuWlZts+CXiVi3Mwt5IKgs/6XFB+qBMzclH5BnqV
VVgwyABME0Ukz1MEUXXQwuw5adw0XzlO914B2HIa1JxOKaZ0/QrqFCkAhvS8AkwnPCUYv6IPXu39
Xk2es1KJVrKdO8sxIbHhjAFslZSD6+WGPBYtfk/WORjjbBO2EEOKYLL3WqCNm0lluvD4C9/mdwDd
aFpQvuuyu7i4D0aTd4kPTeB1BeYFm7nUMSCFAa/9tgs/f6p6y8bVazL7b2i+40PkYlCSnx7/htsb
gduA9eEqInBxEzgym0GybzTgs0atOHUNPvFJFKbYMtAkyQM0DVPC3TvHufRQGeci9cj/y3JTRrM3
WztjyEWTYAg89PPcXcbM9OgWIj/A6V8TtrhNWlhKlieyPmEGtvimhkrfGZeYwMPGXNEPyE4Gxd5S
oWju+7Rx3wt25cnoW8oCHrEROce5fjKtTErci3SFprfSnHG3VDZ5Zic/MTJea0zcO62Agmgv0e9i
x1qL01H6Bo6hWodJm2XNByPBsjO3g3lTagiG18NgbuMRLVQE5HBSh4mE564bHh5vnzuvlxuHspoC
QcJgF8/rp0qglr3rntuuKw7DYH1ypjl+8kGgvD8WkDGQvBD4ebvLlk+UutZsoWBz7nkfRyfL1XJT
G7ghbPM+rbdpkEXvVJgk6iDZw6VK95cinmrz+mNGs4ka/6AgljZq+jOIBwtSvladYJS1K5ISdz6m
bODRZmIGLg/jYp/qwZBpAc4J57ls6BNUVaP+8ctK+8vuE8xQKijTnjm1I67OU6c+z6YS/8D7z1wJ
Sbch8JVCxiYGmkV5I0PWm5NZFnNrwFiuzmOpODRqWySz6iR5doq6PmtU+MfH++dV0vW6qICyRspC
IcWomCr7esE4Y147IJuMwUoEkU36lCuFhwq5sL/OGFDwwIafIUkuZWmOrWtWyucRC5TqyRrUpPrP
r5TJ8uxoUuzPA3aouNXUTWb8FnFnB3jxDEYYbU2/i7LzqE9ld3C1IUeSOapxLtrEuo5zJ1aDWPlu
MOOJ5p/YCIXqt9AVuPUctbpqwoNlJj1wfagU+k8Vi7h/UNfCU9FBF1zs0yEOko9OXmTY9SG+8U7x
SjYhksVsCm4K+BZkl9cvKDcKnffAz4+a0j9iKf+Zgel4Yi6SHZoJOK86+uNK6nF7qsnUpWYfLU85
hFqsqSgmztZ2gm4rzo27qMavWc0tGz8repCPN8Dt/QNaiqwK3gWFHrPvxePFU5aHSpaex2rSv5vY
VQS7NnGacesLvRuPZT8CUZ5rwunKyrfVGCN9+DoMKjnawFevV87cIKtrXDLONto/I2z1QAV8ogQ4
ttALSQ6OGWEUWfWYtc6EuJXAeee5LclUoK9D34wm6PXqkL6qmltrPFt9ZiDFDZWQRsK472nsPOep
M3/KJQ/78cu+811dJhIM1ui9Qhhd3BgdSGlG7hhPC30Mq1Ofwxo8qXoRoobdvP8qRFxNGKhtyqE3
467rJ4wC7B4mrenPaqVae7vBIJz8xt3MsbHWprp5ma+YMB1VAEFVwKzreimBSvM0FmF7LoFaYp2Z
VnuM/YaXMVA1L4/TBPvUZA1SevMyJfSE1g/DLUBiTPUXi1JWmkMRNefWD9C5pxtmvYhqckuU08rg
2+MvJ7fDVZhEW4mEHLASeFI+3+IJoynGYxMnlnPXDO5+ZLz1kg2luwkQJ9tPEBd3U0Ly6HS5dOWu
zJXL9/Z6knWXBFLIjj1OAYvrKYlAReFvVJ0LA746Evju0cyHFIXpuQ4/oGCcbifGTia/AAfxHebD
lY6PyLux7eTmwP9o5jM+YCffiOi5BZbJjlafs9lAf6LtLKwOcP7epEjYfn38zm/uQrmW1A0xGAzT
cltEwc7SEdYs2vpsTQZA1hyXzHiTtyiXHogo1sEMK19bOaH31gRSTqLDTA2h6WVYMNHWqG2/OleN
VYanMtPC8ZtdKzhYF3SFPgtY8++d+8h3ajKpJBLJSfFSKtUX6agknVXR1+uKPzYUqq09B/a3qUPd
4/Erve0nsxa5BRuZ1IrEe/FOyzjybSvr6rPCF447hrNlngbbtG4bOraKP2knI9TdbO+UpfuNPL20
9mES6c1nBcdSP940RlW0K7H4zksnrwRxBehdNlkXPwo9kbbFxjo7xxi5/QCR2P+ivA+VDai9/khb
Kmje/5npYVNnSkUiea6vY0eZz5ZQCiM7d2lWNQynRy3ahbixzb98MzG/Gy02kSsppi7P6HUMgexC
9xHOhMGWXtYmajIYkUWX7DyD68jEZubgROXWwqFwQsNEdsn0MC0nJGENvIk+2XYeD4cKRzbrZap0
ZGxaaxqKfzRcdYxtaWlt8OqsGOPm09k0QdwoUN1uP4Sui9ocnl+DtQlLLMq+qmIc61M122V7fLyj
7nw7qYJLDuHYYI6WA4qwMBqRj1UKKLeITrli6adEqce9XlrfSieMV4YPsjJdvEO6xVSsUtebenIR
B8ssK7QyipuzynjPS8a2ueRiWmsjvoqhLpaB3Qd2giuNm3rZaq9DF22tuRrO2Kz04kyBm6PEomIn
cqgcwYzbV4Dy27tRwRXha4VSquYF5GrIRxtpnvxMZqxFPuIKPfjf6c644YfYxO9t2llubuh7zAMD
vP0SEmXp0TqWmLBhlGmfrWEkpkMHdVCBn6rU2FtR4rdHQPaRcoIxSsMtr/MKIiCIA/0UlWavYfxc
CmuTzOkkPiFoqyqYeafu/KstcKXF9RIbr79zRVPDfebrZvkSuloU7VP0OoZt1OACtEudah6/p6aJ
4kuk6/1/+E1k08uca213SadQMRCoNcJZizZTmOeKV7sVQkMbTUdVI9kA67DcF8QOfYd25ITt0ONN
dnvVM/cgV5SCy/Cll3gOoCz8BoqAc4uM7nhqSn3ElTsIo3QLY6b583i1m8QUjDCIA3JhFCjYBovE
AgJ5MLnMrM+jnYoq3KEhblYf8aYX4phPY5T8aasg7rSdg0mZ2EcjZiqfH/+EOw8MKhu+J0RlGgvL
+KQMdQoaeapoLYz5DwNGxY8akxlsTrFS+R+WkieJgQ9EjuWN5+aZmOwor88tgtDajxm+xPBTSchQ
/xtR6DI/PV7uNlXk1UJNpKP4qiy4aGEPXRWX4ADsM/ZvzXNW4/4GwfWcanX3jMlqugE8aK1E3jtr
yr4xVT1xFy7XImiYMRBVXKiwga2nvNvpXavXW1sxs2990ChbtGm6L6GLzc3jR735iJI5BvRBMnKw
iVnW8qQ1NnNjYYNjy81ngcG1FzGsxsAS0/vHS91E4delUBCEVyupeYstW8eh36CfYZ+aUKl+m407
13t8NZOPOloo58yY+5UTeXdBgr5Ud6cXv0RJGkXY0KZX7JNtzn/76Fw/D9hz7TRn/jfT1ejb48e7
TX8RDyTgQwjhG4IEkNfCm7YITjQzfpLCPBWqknzSOkv9aXYkE/s4ye0Q4eS8wBg5Hlr/rCui1Taq
j2bUDq9Zff/4p9wUAgbTHTptoEPh4HCVX/8S1fGbwGmEfhp6nHX/KFM4NWKfOc4Qt0/laMWBlCNL
1Zc5BuOytSswf4c4MbLhx+Mfcru7XIpmRDXkqEtA+7n+IW7XML+M8Fcd5ibYBEaoHnWryY89UJrz
u5eifJQuPWxnFXDs9VJ43eJbX2L9icOtU9C1CVPD/qLXgT3+IE1z3K+P17sJwIgoSeUfAJqMX9hj
1+vFjIynUVW6ox3bw77J7PDvqcU9itZPfQzNEra20wYX0yyj3eOVbyekHCFMBEBaICSi3Uw80nx2
ahRu2mMoGoza0BT5HGHve1EMv9zzisodFFcEfjTRgnPWBGKJxfzUNGp0trsC5zgT5VBwCdkOeTq0
vLKyOKdoOlOYuRX2pn1nfbLKITirA66GqV/rL6YWi5WAd3M65VNgZQX/G7I7k9DrFxiBVglMDA6P
vCf7ElZVdU4LNd7G2D4csDBb04u9wfuTAAEJQU6VWhxkwjLUkQzY+VDGYLpMMywP6LiHTNANv0sR
mpznSg++jGiMdl4t/CT40AG0T8kUQPM8OdhyqF/dMXSUI0aatNo2ClpK5lpl95qJXuV0/EbCB0oK
lFkgjRcxUkEd2GrHrj42GDN4WjPpm7oO601TRcU2HJTobzvTjb06D8bzWPgUmcg87Noqxsu2jOOj
1qnOTjMD3KfCMP6E5bZ5aCyr2jVzkZzR8U+e8BvE9hOV5G9uW+oHt46sbUpwPJdhY28sjFQPIEaU
EwbB08rOvYlL8um4vh0gS+itLVXI0PlDP6hQ6mMWiHwHuyp9enUIL8pa3/lJ1z6PSEbt1LZrn5iF
he8NEXJ52k1o78j5+/ICSmoNQeIxbI5ZMYE4rSLnGNbVvO1tY62Ouo0OYEsZChikLJQCS76pBsVv
LG0jPleZ6tb9Tkti4R8Gqx7jgzEXfvHi6HZs/PKDMJ9/zzXtv3f3hCEhcboMRj8kMkC0FufLSgY1
rXN+QpKOlzAomi1Ooc2zNWSV19gcdKWd59Pj2HSTxchFeWA4XTLgL2XFB6Rba8cOkrNb620fbesW
jXE0xe1CnFSMReZ/El3P4mSbJ2bdrGmM31w36ACxu+R0BNAvueL1I09DXeqFpvonZUAKrLME8O5e
JHv6TMnKVr5dik4iIzyaODYBZakQElLM2FE2uaeisdMTLUT9EwIaYjtjvbtym98ESi4ZGt8UerK/
Ty/6+qmCCcdjVfjuaUyi4KBmaMQ5vW5foAN8rxM9ee90h+XoNTNCIzmS49Dr5ZKxwFwphFGSwpPf
q+iob1O01E5KiC2WUiJN/HjLGItXyQgdQAEZ7+v4gvpkkW3Tx1R90xiUJxOUSAY4tKiGpwyrmeQQ
dr1T0T7MBFK8tNOCelMLtcz/wt93UI8JjpD2xRlMFV1ZnEmQmIWwqB7Io7v5Z0lR+h8lJbas8WwB
WZ4pX+O9aSf2dLRABszNDqOp5GkcEtU+aGOZhBsXzf9q67fjOOFyNfuj8uJCXv6IKInZneIJuuIW
CW4mHqYPsOEk4tIad3NZ+cExan2RUYJn2mysAT0WAQWCLfAOaXYggTuy3L/+Kr2FzTydn+BJTQ3/
WNf197617K+GP4qtMDt7F/cCOM/Ur/W9FieahSkwyd9gpZJpmOZiYY0q9rWvjFJZgI6Gqv2GYqPs
q6TVz1poDiep5XF4vCXurIkeJzHakBsf7Zbrh8UcOSqt2amexsCxT0GEXEHelc6ljs0JefEg2YG+
W2MZv2bFb+5exL/RWWVJiddEu3JZwAc917tVW/OFBo6p7vvemXUMedq0YIamTeG/Re0Pf1WJYmCg
XDSpuXVQIv8cYGeMfkMMzX5bVXbTbCbkQl/Mqsrrg5+FQjwHZeB8t+ZaD34UcaakLZEYLB/C3mlo
YEmehVP1sWh5FeXGDbBSfkEmq413/dQK56taaU6+q9SiLT8ZTjlr3+uh6LMngU1YQkvFn5Jim6dA
qDM0cd2OnSil4gPUAWv8KrB0GACdfqazh1zHVq3sEoSOKN2x2mlBk9e7DqehS9NAXTtwjyQ/+hKV
ug1j8+GMAP2s7iOuzQ8jTLp/E4zs/rjwE51Ng/31+yIdXwBOl9xn4MEZqC9V61yGJc0ID/VSdvX0
2Srn4q9W7+qLbTDMdKWQ3eN9dhN50MeT/gFgqLE1oVS53meZgfKPPpbxS9GowaEw4/QyzyG0hhrl
tXcuxWXIKcLlD68YyRS5XmpO/CqHOOs/VRSjX9R6nDa4+rQ/03FcIzO8ave83chAPWjMoLTxKn4D
EO16rSRzKo26q7kQSAoKFMNsM8/SB+WXocSmFKEOwIgPseF+Bns0dFsFoRoXK1UxfIulyS+KZGMU
HlqHNi/sIAQxqqnTfrRTq61hlpc2ZVAzoX9LsCBXm8pLkrffm6q5JelUkYwoL6pZtS44jdxPj344
ap87sy3Vz0i+iL86C9H3s6Mnhr0rYyVXd2h9ZsUumswy2dRz4RgvcTiIQ6lCx9uQ0Av90NqZk5yM
qaiSlfh0E4wl4gPkG6gWAI6kG9e/eQ4KWtVVb1yqwpx+gj8ovb438KBXjRSQI4z2Sc9/K3FdrvTB
5Jd7+2XpDcESIYm14K/R910Exjxp7GzIzfkC0qa/qFk5HKcembzHe3WRpnMMZQlCN0h6UkLykeH5
zScpuhK/yaQcLu2c1bvEqfp9ZhbzTszK31WZZiettNqPQRdFB3MYxcrLlR988YzACVBfA6pKcrVU
346nHhTIrPcXc5gnlEJKzd32iWMdEcYNDnld2Gs6vveel8gveTgUBkBarp93nPK5UHKSZGzpcUnX
nQE0j4GseeEizBlUqdpsxqydPqgBDkP95K7tp5s4hIuxzJlp8cnJ9A2UQkOXHlKadmmsud8piW1v
qKL+a2d3TQf6zqMyAZEBiKk7tLhFaGghWiZ52rWXUAkqzCSY0aimMuymHv5NApL0oKl9/ZKP4qc7
2mvl7atx5uLbyiDPyJLvy1h88aabQvMJInF7qdw6/14Fo1LtgdWH/hfDGNx0A2DF/Ftocx1v+tbs
i03rdqaLLqvuGxuZLWhfA4Zh/anq2r7amZ2VYNmhKz+4C91in7VW581ui2mZrUUBmmp1rZlPAqt0
xlYMBeL/4+y8uuO2srT9V7x8jx7kMGu6L1C5GESRoiX5BktWQM4Zv/57DuVvzEKRhaHmwtNuterg
5H32fsPGSrv2Lz0z5XiFCk/+Hg1UNd7K+jgWiCG3Vbozh0AxV20zeG8EA9Bz6Py8TrBlBNkP1ed0
nUHmGwylrOQrA/+2XYqiqNtZXndLFaNfCKrPNxEnt6AiCl8/2L2zm62qO8UYqQNc5Vb3Iyt59nu9
rz+x7CPXKOT86+Uj4yxi41kPVgQxIyFAw5F42jUPfF+PSy/ikomq/xjwH9q0du/4WyPUbqzWzx7V
YgoX8rtPDI/T5USrQJ8hH+FLdoa2tkbNC6vc0a8MtJ/XRab7BydOv2H8Ax4r962V0ZTpjVIoUr+y
hGrxNI2WCza9+DOze/t9pSbTTiuCJXWTeSpYrHGIR8DfhT4HV77Y8M9O0JQCdj7i5Xul+/ZwjHiP
uLk6VofejMMPvVL2H8kP3NlmZbwLiGevvdAwHi/PyPmZwg1FUQacKaKHUClOP4FxiBJs4M0rr2yn
TYCFzsFve3vjD+G0cGK/MPlATp5AyrjHIvp72pRvdLbuK7zENC9WNjJyo/tWHwgaChQzZCx0/rQl
7Gsv9+98hYPjeVL8BZ5F7DA7SnIn6J2JU+4qdZQKSVrlyzh64a0OkXs/hpG2kK18oY/cRyJxhGgl
F+OsuQrKhDfAfkFb3Iiuaq/T3RBgFMJ3SbmdWuNb5rC/3tZFERpBYcMRFdCFgJmejquaonRgjjDX
Qn48ep+1sa2sa2hqfxVBUBR3vd8bbyzSCMNYMo/wCHn9C5z77Iya7MHoOnMsr8K4S/4ifrTTtVQ1
xY0TRW29dbxu/POtveTmE0gPkvawRuaoJQuubTIOXn1VdWV+o9aTvCfbXn2MfLlFKFJbkumYB2/0
EHwJRyKSvDAG5srUhI2dmqdYevrg6X2e+krYrH1bS71DXmG2hZG26j2aUyGterWdPl7u7XwdPbWO
wgqqB4CkAPadzqltZKTBOAGukkgaDOAc6OjYU4QEgdMWTnCD+1W7sTrEAfaXG57vFxoWdCpAdhSG
yNyID3t2JAlL7dSzDCzLxiT/IxzUEgHwxpZdQ6nT96Et1feXG5wfQNzGouIjEr68MM4e8bVucgGr
0ngl+Lf7hFr/tnIAbrZJPe0uN3XeN15WgK84e8hQnKEIC89Ra4RJhqu+ULRNqev5Kh8deedn/teJ
HOjCWfBSz4ieaA1In+AYnw6lQJP0GkT4qwyFzWBVwb9v132gN38aRfhWdU8810VgI1Dfop6H4+dp
a50zhroNynuXDFO/sdT0Yw+Nbd2h33cdd62+cKk+ScU9v1RpDwIVoRRVWsHxmZ10NiFJD8C13OVK
H8BZ5pmY3jat7TQuWK8EzpYaFruhwLkSb+hMo9QmoR20T2EdPWDb6QRoSxZZ7JZFakOJqdX+va3E
9sdSqmrV9dBZfZBrR8pWWSoN1LghUtorfKmTTadHVb7tgNu9N0cEHdzRR8BvFVhF+nh5xczj4KdO
irw8/SR7Oy8FEDziDduV1a5vperWr6MAsLRcbim3ZVSg8PgZTPLISqYnO8vxxoXw7LR5pGuECCXy
3CTyKPdwup/OaaYkjWpT7dqOgxnvPTVVj6PURxuNzE6z7iWpQPAtzEByGMVnP5aXJMlnELufHwBE
BWYI5z1cy9kStozS8WPQhVuNXMc2U2FGR8ok3wfgi9fYLU83g2ob7xo17Q6VUvubEkzpOjKlYuEa
Pz2Nf34ITj9k3QRfj685HYm0DFrJmWwZN3IPxAHpMXQqfVR627Jujx6s7LuytfwtFBJ94dQQP/3P
QueoEKlUAhZB6hWCbbMxmHD5BtYRqLvYMv0PsTd51zUvhYWpPj2bnlqh7MgN91R2PDsGkzCf5Faf
tJ2tkzDg7W6vVdPzNsqoVmsn8payPy+2R82f6J/SNE+90wH1wG7lVqBru9Bq1Xeh1HCNVcrw2fMH
eztN3lIcdnoY0j+KBLxo0Neinoeq12wUbalrnIq03i7MOig3MgQbzE6lbU8mY3V5086Opqe2uPpF
dZ8pg9M/2zaGz32OG6G6q4ymuZva1lsrkm27cFqVndxE3+I0KA68z4dHTBYn1zcC+0a2w/iDmWHt
JEGb2bEYwWJoub0eCbyOo4m3umpF4W0YpNL9ZMaApXp0oyv4jLvOt1P41sLIEuGETWa25fvLfZpV
pf/uk9Di4DQSj/JZnxSjHklrt+quRJn1gSs6QpTAmvZarFUkvMFry3rW7dWuklZBMln7JDMryr5S
tbG1EfUEGxnXy990toSQbxV4SYpo4ukwH2a5CBSto6K1s7XYeIfU8/tmrMd9laEhm+fTj8utzU8A
FhABgrjZCKwZhNkJkJvTQLFW03bwf5wPsYNiGmuA3Lhcy7ti0hW3hKb2OSo4H9/cMqUuQkGk73hK
zN/jcQDnBAqLtivYn8dAAZ4TaYHnWlYxPshaKF0F9aQePKleqnmd9xl6BYkYSJUcehRYTjepZngV
ONjR3ye8NtZK03ZbLSrAEusJgaBd5ZskSfEGbrUlFejzuSXKprtCt9vgeTEb7a4wsgosXbyfHGyf
i9zKN7mhBTexTZCGCthS3nvWHsU7YdQgghceFByBs/aSQUfexi/gImkFRP1tH0sEZinvQdtBYXmY
0FUlX93tL0/tebMk1KDKcbmzqKAdng5wZYXIOJuVsk89TcJpEmswDNq/6WU/bMPJX0Kaze5zeinq
BzaTasCQ5cl/2hy0itbX0bDe43tWrWvHajdx3mkftSwM/jQkp9nHg22uGWnZTZnthYfibDk9NY84
nf3TFJ3/cNq8iRtVO6IKsU+41I8tuEi3CaV+VxbRuzBt5E0Sxp/hS2rby6N8+pghrURuQYj5WIKA
xk0wa9fP5NCpfV3ZJ6UXfrTxoVzpce/fIbKm7iaN4I5Cc7oQoL7YKElaYF7CV2h+Oqkh0nu2k6r7
oTK0rZSaNtoPHJh6HUD350m3Lhtlyc30hQlG44btwksV3sWZ6hboYnNKdXUfAGTb4YPouZGilDst
QgDD5G21cry23nt5bqzhAqk/Lg/0+XIm369oPJJhoaGJNbskesRl1XCyjD1q08MmaY10pVp9tLMD
I3InOXibOaGYWD4SpiLRP2nKM8D8GKpa3JexuY/swV6ZuW3fBsBG4JWWKFwuXOsvdQ65JG513AnF
k/x09SK0kUlT15r7mDW8xzu6ulV7gdPs9f6PlI2zEPfNOA4/eweZEDoHJy8J99luLfNpQHwltPYT
qWe3jLTpuuj79EHNvcpVK0XbVYGZ7dREx0oOeOZu5A50Ix6uuy5tpuvIU7v7OsLBnYdCfqcVWXrX
WLBSCkUJVqCPUoAvMiFR7/l9uhBPzuItMTU8z3iX8f+Bg8whlWRxOy33ImyilT69M9rUWGkKCsBl
1S4J7JwfKxzbwi5FRl2BUF09nZip85SstjpzX+Z2tHdUODgKwJe7vjYBO8DBXeVJaG/DEnnIy+v9
pU5Cm+OK4r0IMHkWxJo1N2RggxnCqsX4NDl8gFtqJSo/maJ8uNzWC8tPf97WbG8VyMNibd5Ye8tX
sCW34MWPVmseTVgLq0rvrP3l9mZmNCw/wYUHfQYYjf1FvuJ0WMOpaE2PYv+eq6m9l4ruLlPaeK3W
QfOhr5zgW+lEV2pbGIcOmRIXLTiqMiJz0sRSub78MWcDDcQd2DlxO7clGgizvWd1uE/LsLj3gyWZ
K6SkjSPM0JvAqbWHt7ZEkCu0akF+44A31/wF7KZbEtEt4TmCClI0SZu+sNRDGKvmGw8USng0AZuD
waXSNO9UazdTXmaOclDNMr3KmuCLZBffwmRI75VUHjdv65goGBLCCt4jedMzNQcchUrLTzQdmpOp
r6raia6dDHvIpEuXrMvmVx9N8UjgyhO4M+qVs/u2q8aqswYWRijXo1uMjSnWxLRKG0/ZBKP2V5Xq
1sIDZb49ntrkJSTsCuGgybMVYowRtVG9Ng4Biv9blRLeGhfTbBWaVbhpJlJtl4dzfuiI9gR5isQI
mCMOy9PdUSeYCmS8Sg4g2Mt1qxRUKAfgiuuxH8yvnYT+vTykzgQdsGOrXm5c/PizlADqCqJx2gZe
zRUwr3zLXma13WAYwDZL+bNWFPK69Sp8uC4389I8knrg0QGfkP+bHTl5WhitY/fGAWs4aWuO46Mm
QRaKLISwUXHxb0rfKhduvZfmEZwFGR90p87ZOiZau0UTh+Yh0mz/Crn67n1kOjFH+Jiv1LSX/7rc
x/nJIobyWXvzPISeFaoZk0465EP+KFd9d40u4vi9Cy17CUPyUlM8M+icOMFYNqdLhsQS3L6qhzpT
kq5Kmjy9tbio1oL/sXCKvTSKsOOBpgGQFJoxp01Fcp95NmCEg+11ceR6pm+vyjCJiRuQ03I7M8sW
wt2XOsddD7+PbJWQYzttMfVrXUvkwDxQv6x2HDTSTat6xiEGCvvmplCQEhUYm0Na4VV82tQ4aq0R
VYF1UML0W5Jo460cYdZVeMWwMIznnaIwIOIKCqQ8l57qp8+KEW3X23VutdaBEkLwDma+hjlKL6Qg
yyVwx/leoynyT+LWfbJsOe1U3Eb56PmaddDU9mgmwp/Z7hswcTb4OAslAC0wp8fLa/98lVDhgZUJ
80YgSuYOP2M7YYNoT96h8SvVNWHQHuVKEXoDtb4DL/o2YTfe8VT5xauEJKoQRZwXJFKvG4aaCOHI
XWqux6zy7yw91hbSQk86PaenI82QpEJslMAMrN7pUGqKnxijPvh4EzrpzkqSelVPSXcfSuPo9lHa
3RYldQMr8oL7Ug+jFSFqH6zQSw83Ef9w67pT93B/WqqYamctnKpPJd+z7yNApnIpEExz5LLeDWiB
JYp0iMzOd2uQCN8wnOquq7b/I8mRWpISU9vC49bWWlOADkgzZ2cYWb0evUA9dv3Q7LMh1vdqVGtC
yOauHCZAqGXiI+dvayuqlNUnA3/EFbZ9HNwJsn2SZPob04jMb3HUmzfIc8WbQtf7G0nvrUM2pMO+
K2pnbVTgtvvI8hfuyxe2EjV+sM8io8S2nW3a3ExrAvVWOgBOHY5JgDzjGGXGseGVuDDALzclgPVU
Bqh/za7mPK5q3chH6WBwQd9CeUfgGizR0e+yaqGps11rCvQElUrKAmDRndlSS5CWi5FdCY9WVwfr
MJLUgxPUsmsFtXTQbJiDuo5i1eVte9Y/GgUURcWNBoW50en6horIMaIN0RGts3oXAjrcaXbY7TI9
WrqNX2qKlKdQJ6ayR0r7tClLgmITmF50lJoc65vBHG56dWhWQ51mC2z0s8OIXj1vanY7tklnjMZg
R+io2a1bBUq2GQMtWDP+f/k+VczLgzhDn3IYifZsAfDiGiFenC1IZ4Sha5UoEHZtbqwyKc/XfhwU
G3WYMBWyMv+6NwCHGJllbUdJa+EZSBNQZRQb1EjJ3jnI+3wY/a5AeoaHSV4k/ltDWr7QwmwPJQdW
F5NwOvielRVKpCH4wvGfvota4+OgKv7nhDa3jp7kb1NM/DkiVCtAbVJZZYFpp+1hKeP3iO/HWLp0
2TbKpuo2ylpkUTJLcpFMKCW3V4NyNRG6Ze6g19GViffcQgA4AyU9fQZ8INBgsGPAG84hLKpdyllW
y/HR0SakIiUZRd6hGCb9dlLjEJunpHK+mHUXNmR80ulrrXoUWBzo/uVbzywBc3ySHif7DatltiRB
PKEsW9jxsZXBO06+HLroBaRbg9290NQ8ccdqxGCBMAIWCa/POd6iavIuyjH+OxZxot76aWK5Bkj3
TaBY/c3glebKxn/hLjAD+crzcRa7vBte2HxP/C8DvN+Tqfbp1A9IGOZNXybHTOmGrV3LwTGP5HpT
jPn4YFDZXGjvxUkmQcSVoIEZOJOMGvrJm4q0S46dOWgs8LgHxTI1pds7ZpDwz8BYTdAO/NWUtOoq
H1DqYVMuGS6+NOygy0WNgxDImIfkXlE5HeqHydEarOFhADu29fFpO+pJ+wd/0n/UJCdZmWMdrkxQ
xm8z4/q51IkqATDwYOa9I6blWXzZTKU/esWUHPU28Uga1fZtbRbhEQTFkhXg+QyzhHn5kykFxUse
5bSpokMroBuc9CiVwejmvdWTHnakL6iDflDbMF7Shz5LHwlUP9hvcI8EY9BEZ6cX/DbAuopTH4fc
sldyhKxjjWwxLKkgd6UsQ7MlhXgotw6ACk1rd6jh2O8pPxofrU5fqsmeLThCD/KRLDk2GTfZfKjL
rDGTURqGfWwljeOW4ET2CZX1FUutQI5kSm9DxuEwFp3+mVp/uQtD6evbdhmpUJGnRIaC4YAipZ7O
gV1FRt7ncNRazRluFawGXMPKgyvUP4arwSqX0uPz6ITUOJcHGQIuD55l80AB62SCrcxQjo6eGWsd
UP5aU6vWxQlJRf5DTVaxn5kL5/csMQJORYhMAiYl+uIimSsw6aXX5KMRS9f2mGtHENrBndTIHaYC
LWXZpjP2YMnGY5plSwn6F1sW0huCmoy44Oy4Hgaf9NAIQU+JDfmY+469w5OwPnQ5YtWVWuhuIysB
Dxu8Ai9P7CwfQ5/RgCKBRxZPnKDzZHeEhEnQUc25qQFHreNO8bZRX72xRilaYVOBCOQ5yjNxLiRv
1FbdONmU3gyD0u4DudFcvxmCm6qWp1WsTNLhcq9mwd9Te+QrNJ6HAjc7D25TQD+9b4zpTWJb0do0
Kn9fDQ3G45O6VO59oSkE0MiJQB8EjTcHGkF5D7s0sdMbXrnMU5F7luWmPQqpThnZSw9EEbU+e4CJ
jp20NtuHALAnqU5xyaQQolmrsIJ22/ZmQhk/fyCQ1+64ocsPhV45N2iYaS7e0cpC/Dk7j39+A8cx
zz90rEDonZ4FPRYxcRJY6U1e6am/TtHIWkEN1R4qTb/SpRQFzsuzOT+Qf7YogBzkZkU6Y/ZWGRu6
bI2MseFP41VsjDc4Wzk/slYqjy2OfaDfiHKLyPnYOJYnr3yDTAfSuxkfVyzRNWd8Kk4mMQc80XkP
IrHCFXHa/zao6xqT5ewmngyJym+VmKuurHUo3zGotiZiNlLV36m9la4kL2l8V4HVegO4uN4YgY6c
tUaW0C9s8482R9fSQo9AW3vpqGwWBu6l5aKQZ2LXsRlIBp1+atMrlM0lObvpOiwzY7i7eA345sry
dPk6lIhUGkByf5Z2rT/WeaRtfLuzu4Xpm53lT+MlnpjowIuUlzx7riQiWrYjM7vBoWsCEdEbHcVz
s9gZZRe7XtRIrqXGb6wn/2wV4rgl1Lt4Ks1WqSelVmenzJIfa9Yt6NVP2aDmgFzGadMBJ13levA9
L2X7caq6aWGfvnQocFX+b+Oz6Kj3ygFBizq7KSjk3TZoBq6reDKPoVp8vjzFL21Gwi+VzQFvDZWU
0xm2C8kL8mLMbsbSy/4ElRxvrLjtyQFxUbspL6Ht5QbPryp0B4DbUdNCVeSsWlGZUdGS+MluqrAs
3lUBxmpeaLa7fmzuUEYP0U+1hw8dM71wpr+0jMC6UNOTeVxRoTntqaz1Yy1HTnYjYWazC+UyXBs9
vFwltYIr2UKbf/JBhVzu7YuNgkK20IKklj3nQKC5TA1k9PObIGynh8i0imvNx/nQqlJj6+l+9T4s
zCU15jl29Gnt8r4QyoyAw7g3T7uaJ7Lnx0PB8gkS/cuI8v+em2vc1GVU39eK8QMfV/PWrqWPJaz5
G6xCKpLIprZE2H6p90iJQFUgMBI1uNPv8AYlQjmmzG7SxFG2+mi23+TAoTLdJ+Gfg2N412Pb9gvz
POMcPZ2vIiUFnpMkEeLHs4kGlGDH40iaX60QjMfBXXooWwMpATsaHrVRlpuVX8rTl1RPjC3Ao2Bn
hc7IlOT5wfPyYkuxN7hm4pbyPC8MB+rYpH+56HmJzAPxwqSw2pppcEMtB02n1h7XllFpG6uC5Dcq
trcbx6TfvXEFikuGcJTtBlLkrPjpSYWfxnj+3NRd4GOtBa7aldscWwiCgfS261sUa4zKXJiFs77S
LGE3/wB5RMw/m4TC1yUDDnpwkzSK8iPBs/oAXCU+Jln/KRSHmjaMS7HorE1gCFCqyZ6w2CitoI5x
utyKoY61PimzdwVmMuGu8mCQJS6o2tzIV5TzrOZO9po22TpqM5pvS1nRuMjtImoC7gnVkbm/ezQF
KQkrq32Xl1N+xTvuDzJc0bocasVFTmVYuBRn5zZQSB6XFIHAfQgK2ROP89n7uS0608h1o4Ef3uyq
dgw+90aMwDyWOnuwi9rd5VU0f0TSHoB8kJiCkkOk78yuwyq39MzRev1exqFtNag8YdII4QETVTgi
xXHYwEpHqKe14a1XPLHjvJceLn/EeZ/FN7CweM+Ly2q2pkASwJPXQv2+1qZo43RDd8iph79rZND5
Aynn9eX2xO89C5b/7vM/7c36rNW+1gR+od/bUZyva6S23qM0b3+43Mp81f4cWVgx7BLEIue5Rx9P
Cb0sav0+cmLpU9XBk5R4Zm5H2/L3eZk4VykGCQtde3Eo0VkiPYHYEhDb061SOXXsy/6k309N3m9x
pzPXZgOcOcGtx217YynJN7+SnsbySUcc3Q626bzygytAmJmTqd+XXdGuMsUsV5itIXuv5eMawpC/
NaMq2iaIiHzIUdBdqYFcvS/hZS7k32ahlfgQAgAOQ8JJ4dIgJv3ZxolrWxgERMZ9YPrZxmjL8KjW
MMmnPF9ShHlhkPHpgsEC7wnc+FxMS+sUvdLt1rjXw4bsejuGX5xQQ+mJ2lXfmc0bA+WfXRNC/zxZ
gbvOQQtA0QtlQlz2vh0j/5ClrfNDTf1onfWw9D19dFYmFNeFg2gWzz01iuQNLEhhKcfBdzqeeORp
Uay25r0xpD+gGVjXztAis503+s3kQaiI8/xelwd4+pf3zfwdJVomU08IKRJKAml32rLXYzTWZopx
X4ywZhOzpHyrI+HugZbcjp7cr/PYDzeGhbkRZfJ22wdpt7Jw8UWWOkw2+aRmqzZjv1HBQJknK+R9
7VdLGPbT/Q2EhDufKEyg13ns8UY5/UwlioOAtI35TXAmnCvynol65YVyVTprT9PA/nZZE3V/pG3u
G2+zCnhqnGYhYAOBgnEyR7IFvUaiFeu0b0NhhdsYD4gjYxqsY9NaolQ79OOf0/JnU5QsYKRi6GgB
nzvtpx4RvNjaYH8bQaztEkuptr2ajHvHbNGDkCy/uXJiWX60sR9zI0xT33QBkx2lcZBrIu8GzATG
1Gn7RqIMLZnu6Hs+wB3ZO2g7ynd1GXTmx7gMlN5zJfQKpqVVKNb3826TVqX6iWz1E/4KCevTZtWw
zMZGL9XvU51KcOWcwIw3yGCZ5cFKqqKr12CJ5PZBg35o34EIlaPbsU6D2tVVD/Q7qhbepvF4TC9E
YKenD18kTJXRCCfzTbEPdarTDyP4Ar1nhvJ3AJMwbfQ4VraRlzXd2qjT8pOdFZ20cBacnq2ktKHT
QyYFLiIg2Ge4SVtCO7CzjOAHmY8am+5BqNX4g6ukafDt8u6f76qnpkQ4IPx2iGtnx3jQtGy4cgx/
QN4LtevIaYG9wXSykw+KGll3Yxfgf8hes4yFGZ+PKysdPD18CXJ16IHMDeRIc2N05QyR78ad1V6F
dqbtRjwFNDe0TGmP/Em2pDN/Nq4gfBFbIgWC7yTn7GwqOw8rqtQJ8KyVLCrukt8Yq8JPfBiRub+7
PLCn5zlziHCOOMhJe1AAZFOdLhuJM8ySmrLy3cgwvX2epZT4k7x3x0IJ3/WTpb9DsC12A2tK95eb
PhtZ0LYiQ8eiFeob86arqSNliColNue6Pd7mvB9XOIsV5JyQmFJLioKXGzwbVwHXdyB2waYCmTMv
hNeh1AJyyTz62nrRnyguFqYLeqy9Tqfaqd+6O1CXInsKUYr0H/+cHZCxEpFEn+I+oIAM7BDUUZy6
dZQ4jttzcS20djaPvIao9eB7xfmEyOWsNXnS/clXEzNwZV+Xe1pDsNStjMDTqYckRizAvbAUHGPM
b7RRtz9dHtvZi4GFxMj+VI4ie0iNd7ZDezK5idZpXuBSFVFl9Iy1aFwXfWonx3xwcBarcj/CNlyu
7G+Bjc+AGzeO/Klp6uZtrmN8i3AaFvYClByFF/PsWwIC6MlyeitwW0sLd62aNFdNXnRMuZVhijQt
iTScjT7VRrJbWMdB5OKQmO0itWv9gUQl5IWsb+p7KqvtFgkvydWTxDsEcd6+902tXxsEJgu76Oxk
ZBOBAGcL023ypeKefhbg4qxiVXba0fSgRennMS3usX/WHvNMpppsqeMhRvF+4dSYKR5TeSIOIwBE
yZR0KTi+2TXYeSE3Ua7JgasT1tcPctnXw7oa0jFb8e/6B81ESWE/JIP62WzS8L2Wqm32xUyU7rpG
ErJ3jTweH/nQCLhalOmfgO8ZN4pVD3dVG8BhD32jl3Y11MvhTw7D/rqRYSCvmgYW2Z2l+nH786Xw
X1+H//a/53c/L/H6P//Dv38lxVmFftDM/vU/N+HXKq/zH83/iL/2v/+z07/0n3fd96ppq++/3Xwp
6t+2bfbtSxPm2fzvnPwELf39JesvzZeTf9lkTdiM79vvSOh9r9ukeWqObxb/y//rH/72/elXPozF
93///jVvs0b8ms9n/f73Hx2+/ft3oeXxX89//u8/u/2S8tduxi9Z+qWa/4XvX+rm379DcfkXB4yK
WhKFT3Rd2QP9d/EnjsofCPghrE0DnVmBSM/yqgloz/6XENsRNC14pLzi1d9/q/NW/JHzL2HDBOJH
JI7ItxPA/f8PO5mrf+but6xN7/Iwa+p//y529D9hmcTqh+6G8Ots401TNlRa2Rb7ykQV2rMb51pv
7HKppHS6v//5+dlBkmF4XMZyXOwtcPYHLxquR02P92PfKyha1FZgrQbbwu2uzN6WPfynydnOClQE
ooraKvaGCgJ3ldR282kI4tJ0EzMvtX1b4qh4B5sQ0OOzyf57TP8vY8gcPT9B1IFivUkWax/gB6+D
TlGKqyBps8XYWRQXXpqkWdGhbMAw66DaYQS2XXtQC9WHilXZ/sfEV83+qqpC/S8jV9/VSVdep2Nk
3xVSJ31FilCSFwT7TmOAf4Z1dj9KiS6xQtsS64FBr1bcwL68ifqkfdSQlNheHsmXGyFtdjqSVMaB
uzZWvtd8rXvIelv5ESWlra9MX9AkLjfy8pI/K1ajjol5gRkU+zLMDN3ttTaHpD2SYfm13xcXzrML
pUFZBNGdnJFic93mlMbfG3jHL1SFXxsiERQ++/U8LJquqaR8bzPpj/GYTukuyoTU/WhNMNx/rQ+z
Y0H2nYAkhpfvFSqZG0lp8q2J49jCWnptBmanQoTeJWTFqNhjq9a+77qq6NeIxxrV5vLXP0XA5xuG
x9XpIGGbgB+OlBd7KsRD/84PjVE+RI1pt2vD7AwYDkVbULeW8+4+Vss4PCgU9Yuj1dTCYjOt9XDT
g06pKJw6puQOsYm8qYUu7mLJ+OU9TUrm9BPHEHwP8I1i701oia2oMNTBJtYxENgGchTJn8Mmnr6D
/EGArJO64Egs4eTrDOWYBsP3zOp+cTJmh4uh47xjx365r6U+jdxWL6176rXOX5fn4rW5np0bbTIV
wMijcu/nfnavybFvu2OlLyYPX/n9uWePHxZTrOROsU/Q6ElcCJ7po5UG9h+/9PlzQnjTmy1hIa6R
KVYDj6iIR1/7EWDnr/367KhoFb9KKKWWe8kZa8Ascl01qwiB5V/bxvMcT4KBqJOhp7G35UaYbCt+
+VGNQE8uHHWvHEZz3DEX7OQFHpfCWDWkS4EKkn/GysFGAtrzpR+XR0kcbS/s5nmBklhaF3mJYu/3
5XDbymH9vZdaxb6CH98ltwN2W0twSzHwLzU1OzhaB31qr5GzvW71w7AC5x43D5YyDNaNEyKsBnku
8CTfbdQyWLLzfG0Fz06CLpBLRYOStHcSM3K2oFNKx8WnNYgWLrzXxm+2w7Vq6JtB6/O9HxcZ6aVR
1XK4qhI2Kes0UcKxdBWzWVLBe607sw3f2VKheiCQcVUv7GzjUarxNlMbZI+XV8Mrv2/NYgQSszA5
cpWINUb3ax0Vdf5NT2SOlV/7fRHKPrtgpQgP6KwMi33oOKELGbdcczckS1eTGIYXVtgcIpQPtZpW
cpTvncJCqrMnA/c18BU8FvBYCtTPkkQKbxtYQW/ioR4AqEkMrx8lt2hka+HIf2Xbzgvrmep3KAoy
RVC1nU9eqqnfenkafGi3tvT+14ZRtP1sGE1JssyyGgnDq7z3V9HU68cerN7CmSBm+6VhFKvj2c9n
SRejFpWW6JOMcb3S21p3Nn4i1SQx8zAJXK0GL+N6nk16rI3H+LPlmdrXy317ZUPNc9hIicdjqRNe
yJ6ipusCiBcscDVopHdhIVHHhXJPFedyY6+t99nxUEiY/VlZwhOqhqUZxqbSuCgDTt7CGf7a789O
B7NUpbAcmnLfgHpeaymY+qJZlK955UA9I3s6RdCO4noOTD2T1qgfw5Jr4Vcd27Iw+xX1aesHBOUo
+bXuzHOUo5GiR1/BtYFRHpK+Kh+rFpOAy3PxysSf8QUTL6rLUsSVfZe32wAJsgfN6dJgN0nTcCXl
kbW+3NIr63tOy1XLychDdMv3CKKm2aOCoNyDaqSB4SZo1HzqssJ+xDrQs7Z4+XrpypbtWFvo5Ssr
Yq42kNqhmmsK4XnGc/Zghq0dreROw1ftct9eOX7m2kJO0URWLfOEKZCCjV0iXKunxAjP0J3qQTfu
LjfzWjfEf//siIBYXKjICBR7rctRs6nNbKWx6BY68dqva6e/ngMKLhyxLQfN8x6Q+1cepHYqD7/2
7bNN75lNGMs2b9TCr/qj0fQPUh0uIWtf+/TZjg+oSpeYCvDjwxhBYNPlLRR9Zftrnz6//8sciUW/
YthrTbuy7NJZaXnyixHz3AExkNTSSSXWZhgH5ZfID8bW7RRzyXvvlaGZV47sEheULByKfZSO+bvc
kMZN6aiLkdhrPz+L981JUgp1Svn6sf8BDkBZ4dq7VKV57cfFofVsvY9ZnDhWnvESqtJ8l0QmjCi5
iX/tKTHH90by4JE3cUhJR+Ex6yZA1oX5+EtLZl6cbPS68YaEAyHA+GfjO/m0avDLXkj0vzYus52K
yUviqUqb75En9reNVpuHrqiSv37t22c7tcmlLgllxiWTqFH3UpO5YZ4uqdq89u2zrWo5XVhpBaG7
41na+0lWrnyiqgWVhNd+fLZTM9PvuoE0yd4fpzJY1W1FSjQDwh67vzQ2+ixUlzojqZXRIItkVxu1
b7OVSfj+awfwXBCvRH0P7rSa75uqvNOrYhOp9frXvnu2TYOs0TvH7HmRmRPMKygG8nCdpWbV/9qS
1Gdb1Tag2PVlle/jBqm1deFJUewabT18/LUOzIJvYxgNpcryfF83+IdqdV6DcZL/H2ffth23qkT7
RRpDAl1fpW6r7ThOVu5ZLwwna0VXJCEhCfj6M3uPs/dJE7d7HB7tBxoBVRRVs+asb/RhXzk3Nr9l
kKh1G6GUDLRds/Rv95ijRhovwXQrQLj2A5bF6nrNDJRVxxPpAqEL2QvISYQr8IBHt/WxjDaakwqt
yXAJnA70NDYyeIza9BaU+Nr0LaOth6Wpe4Z6ANrKIawlxvYYsUo4zt2yWhlNHboDkaLA4Ww/sjB6
DIaov9HhfWXqturFNKnE370FK1/rvTSt7H/GaGuubziEl8tBYOS7vKLGEHD2fkddkxJGYLjznON1
8G0Ia8Q42V9GaPBKChndMIPzcX/hkWhDT9AsSeuNTbhXmqlNCg18vc4Hle6fPSHZ4nYzUsuYjbd1
W1thzZQHakEfUO77M77NzVXYlXG5hLXPOxwmGDTUoKZxvc8ku6XXc22/z///LWbwZyAOswFOFM1R
c6nWcX5IUuUYrNndHMQbo5WiX/ykwyZ4jEGN/Z5h9W81EF+bvGXFJEF/FdVZf1oWCpHCwDdHlQzL
rTj22vCWGU/ArC+0W4ZToAHCOOBP8c0LY7keN+ELkSeT2lb0LLNkfGo5WlOGYPkAFH/3MLG+ehyC
Cv1eY9iY7qCBUopzIz204y8jCEdyEKi0/3Zmq/+CKjpr3yJLjkTTmg6sLszQpUNer12ES3lmYfO3
ANC8OaH6oLrP3W76z63qRVeIBep5hzQ0qGIArXNq6yny7pJtbPy3IJXahlJVIBUrYyUBb4BSWhf9
zEAdRO+XRMa/NnQApH+BxKIC3C2eE1XohqZf6pp06y3SIqun8L91Q4CVLk/YAJC22Re/PwlNodR8
Vgbo79DSN0a5MUkvIGkQ6qjwJTh1H8kazqxs0Y1cHUbj7epEdh1sTY76NcRuXnf+V57WNq5oWhTt
COcD3lZGfpIDaZ6QqHpm+2ygNki3Nm/RGJHm4SSyJ3ClxbfALlcO1J9sVHUzNE01nuKW+yWT+5H0
wy1kydnbvODrbPhiNOx7v3fNeDKLBK1kUhF9QMDO43wf+/t1Nvun15fv2ldYwdECHtAYanvDqU8J
/xwEU/3GZF56KwN/bXjLm6oFMAgTTvwko9AcvCEJD36fUbd3NTn/6m/+rke/t7eRsD/V4FbyCiMX
FKKSNb3VJnht9lbkIkfTbCFQlCdobXQlelJkIWt56/q8Nrrl8DTb9j3RpDu1/RyD/97P3olgTm40
U14b3fJ3LPQauS9df5r8rbprNz2X0ZDdUkK9NroVtqy78WIRgFG4g1L2CgSoIP+g1Y96N9z1lbve
Zo0CZ6XqKTHLKVQdNNf7SWww4aZLM9RWef/F6fDbfJVB1OxdCBa+Uzfy6E3vg1Y97RtzY/TzGX/B
hv+D4P/tdKL5UKExrZanKQLaDXmN2bC87yjJQfqWDMU4tfP/RW1dgLZug1YAE720hAHUWyvkyr3S
T9fusV28f5rMdG4vBBuZaoK1XepRMch99MC2x+N8v831rf6Na1t9PmK/LVMXLajFDWQ++eDR5HnG
0yo6Ag+ZQTKeoyPxxj1h9eL87+qytf3kNCV91kzzaWGN3u67atWk9HvSfd87Wk9vonBZmodsm1p8
I8m64RBScGw9gG4zGJ7WWs3mxlReNh40bl1+8RSjOQW1mfEUqVqoQ5L541fc4N7/n4DIf7/0D3Ky
KAQU24eAzSlV/ddtw/eM8X4LkPXy5NFqejl5D1Ga38RLfaqECD8FYjwAw+tqkLbTGhuKl4rA4EOq
TjqlzTFAt6LTuv8BCo4WbGcy0+rUGRhngfY26NtCM+1WB/KVpbFb9VO5AhArdFams+8fOzRZFwmE
SQ9Ozsq3XlvondBcyDAr0TAefttVkJUq9W7pf11xVr4VByjOQATndQjXxth7hD6zgLxoS2R32MdR
QP4hmG5q61xbJ8tZZSKGXiqg9qUYmvigANY9VRnd7l5fp/OMX3C7NgYyoCiCywlM7cpnUfNvsnVi
egjGadhLcDlM8oj83j48JL4XfHn9F6+t3fk7f/NgC6+6VmQbKxtPBMWwoCk9p1MjQiDqgrTLITC8
VcfXf+va2lkhyabSugepvgfu9hb6nHW2z33BqY8+W7cfsOy7nhXzVed55TwAVZ6Hiey6A1eC3xIe
uvYFlo0Dr0JmaCSzcotZ823ng/7Ln/1bQrLXRrcCExGRsVWaAyotRrzONh0cWhAeOa0+9OYvd9ps
qtlJqIeT5+v1XaT37G7h2S2i0JfnDmXOy9E7DkWDjuGJGgURg6zVVL+V6B93nPv5/v3tlGYQpo18
xkkZACip8GBpBrBUUhE6QRn/6E+mAmBouG1+2s2eRfkEmbYfiHjMCFpSQPgOLscT5LWXX5H2el+y
uepPTLfNCZx64b3PGub4DdbhHyov8wBr6E48hFh96Hvysd998qmqzPLL7QOs4z+ZpKYbnNIp3Jvp
QSbxcMdnWT27jW4df0Z2yN+mcXvaB6Qz7tBeF/IcIXpFnNwDuvAv15/PayQmhR/wl2T9QvgwfthM
EN3q37liAjZAr21A1ME9psBpOuonorRajgMwde2d0/qklgGPhOk1rpf2BEnLvS9SSGu/ScGzG99Y
nrMx/Xn5gI/hcnk2ZaY47llzPp7D3eqHfn/wdh1pCFPF8Y1NvvYjliUnc5XQ3jDsQTDWqIWHK2cF
6UXUFLRCSsbN1GygHpCjC/pcVXui6xQex12QgiyBWwUSvBGXK9XFYV+Nam5PQ6o9aD4zPn3sWxF/
c9toy5LJlqluHzC8msmzqJHQqMQtKcprh9Qy4b7aZUwSDiNb6uk9Pe+EFs0tC7u2u5YJ7yA8NcuM
BGFVi8QUAVS/VTF02fopawPhlr1Cf/bl8rdVaMQ0QQk59mvoGnYpGJdAhktTt6obCJYuf8BT6Ddr
o7Q+tXJdzvKM/+6butXgfWUHbNjdlKBjTgP1fwoqLUsqoIujEu2W6P6TqabbdoCAKFSitxgg5DgI
ojdD3SJJ7HQ2bc7XBIpv/exFNZovvE+aZyAuBBu7U04MfUCX664ACFbBXjUnMgYeBELx3EH5kH56
fepWf+P/3pY2WK7ykqCK+6o+JUaAwBM0bPVYJB1esKDWydICrX7hD9Br8OaT8lrvGWzLvmhznSJH
7VRDQbPo5RdCUWQH/wsCfNOt4jnaZfc0VG3y+fUvvHa0LOMOKDRmOlT/T/0ekvtkEcsh1Ghpchvd
Mu44HoyKkOE4zW2VvaF7FJWZ7m4Cnq9M3obLjb1H/aTHlnthm72JKlSj5cZuEUZfG90yabARR5WY
xuoUZOwXdCG3HDmT+ui0MjZEbkJVI5Q1nv5iRSrdZ3j6q72+ZXJXnOofILhVyyb1fVayAYX0PM44
e6qFF6LFYFwX6ra7NhRuBjkDsCgLTubeq6psM74sxar75cbFf20Dzv//LYRH1yFkiirjlUkVeSgv
BUU477fIY68Nbl3IaJZB3gikkKWpFzTacTAttpq5WZXNgCs2uNI2xeBoHKzR+jx1b0YdRo5nx7LZ
uZ/2LWi9rKwb0TxSZfx74d3kIbi2MJbNclTdzDilWblKHt8lkY7vmJz5wenc2xC4hsdRT+VQnagc
f6VjPxbgeHPMNNoAONJuaEXxFiz7kNWPI9/TXI3DLdmnK0ZlU9BQMQfDygzyXVOChipoilTyMG69
LCemx1tE1leWP7JCahTZzI7WA7zoQeZ92rYd3PDLvjqhpsCjc2lSUF8RNGvHDKogbXtkEvx8OyfD
jSLMtRU6f9NvBhukShrJGNwO+G6GItpaqQqAKDeS10Owu2X/Q5s5vzKEQGsK3i3ehqToVV0qFLvd
nJpNp5isIJarRHO+skBdE8i9PyYsdQN4gyL7coWaod2EN6G2MMfB/m1O0Fxs0O/+3s24LNNNDPox
mpaycp/2MEcn8ddFy6BwGtzGw40Qyhlmg8GVVxM0/rMvYev9cBvbumrZClmAKgPHyWRYd09pVT96
IxASbntqEyNlepQmGQgrQ3/46WtxD90h17Ete5Xp3MW0abIy29vucZkHb8j9JgA22W1pLIsVtNoA
29deKToVfWFNmD33XXfrAX/F29houAHKOJmq46w0gOs/9siUnWpIiro5+9C6Y3mqd60UrsFdhPM9
qKC9XCuy3PA25xV+IflgM7CTgYR70EyspIrTgwYyBE45WKK7qeP7oa+7WzSX1xbJMlrS1QMgF/P5
WkGzLWu6t7tpbgnFXxvcstlGYbkJg78HWb0qZZd84OvNV+mVJbIRcWRKW68FcBuHx5ffUwk2vCPZ
NIXg1oQejcdIqNqtFecP5fm2BxEn+EVZ2YugKsDouB0S4F/c3nk2Gi7ONg1ifyyTSGaickQQw08B
FlUn6CC05C79cgQt4UyDmrUcWurfQz+q+YmkROX2hLNhcHqAfwslh/+J4g/t7I8FJMIcU8S24sVZ
DLrLOEpZJG3EsVmD5tBHq75zcj82Co6CyLFvw9orN6npoYWW9oH2kjqV2oEju1z2EdzXIOuRHvKf
VLxj8cZyEPNWbultWyiBJ2aeUoHikQkqtuXpPvRRLkwwoHMrOWufui2RZcEVGu7rBBIUZbARVtC6
2u8V5ElvnMyX63s4hpdLBAW3MTNo2y0b2RiORyInoDOqumo5tLwOwTm09J5fDLzr2hvrdsUl2Wgs
mXmRHBrw79Rkk++zbNtPwHrtH15frmsfZOWkqWyoCdHaXXpN2v4ajY4+gfg8+MtHMOcXW9BPX/y+
V99e/zVLB+t/GRybqlekDA7W4O4ffRHXH1gNueYDQEIDez/5gr8PYo5kFDhSo+Cx9tCYk8vdkOwu
Han5Co3arCkqbvrsqLvB3z5UaxPKA5i2Gv8AHAWojF6f57U1t675edFI8VWhV3JZhX/PsgNC0k/k
+MVt+PPP/haZZ8FYBQGIuMrMr2iuZZ+dQGTq1i4LTsnL0cOpR0AORRRMfvuVgZUR7M+T48JYLoKm
7cbBGoHHLnRmT/4+V/ek6h0TVDaLquB+CuJfYBi8bXsX995frBkcc842R+YC3qNdJ1tW9nvws+rj
zxETv5y208aL7Y1MOU07RCRsBUZy6/W9EpNb0R38y5fbifbQRkGoCw/dYPnZkPYTSLduxGxXjrkN
EtPdjFogWuxLIcfmgXbgbSUD9d1etzYsDHSUacz8AfdsM4ZfaeJl75GAuaX8c23ulokyqeU+JlFW
DpWccx6oOa9n49bX+IdigdJyjlANz8opnv+V0/K33irHZbHMEw6vX8B3m5YBHllfh2CITwQ8sW7X
n42QSuuaIbqfvDKQafO5qdnyVTQscYsQbMmKli0oZpEMUWUay7fI142liXt6dLMj6+rOkmoA9Jil
pT8P0UeoXI7vQAAylU6j2wAp8BgP++DhsEP2bq0LL6v7t3LyB8eykA2R4h5ZO77BC1RxrMsZ4oFP
cR+ON9bmP37qhfeVjZFqNlRE96oH7kpJ/jMBFqF/a9aR/l17epnKttLviT8dgYPgz2zLNgiwmmY4
kpppr1AZKAVKdPn8bMALNB/jcO1AaIQb9g44/YEXHP+RB2Pm6FOzLGl4Y9ZXjNTWR297Fa2T4mmp
aYS87uhl85DHixrcQnkbbqWUt/KuSXDVNeF6h1p0lC/j3rlZqi3p2lMobO1mS8tqbxB3ZNUTW2vH
3JNvuYEuPb/5dMDKRKPMN06AOPHITG4PBd+6pyEGZhiEe7JS6nBFPwtjR7+J3GjJwJ5/eSVtMmmD
gEcQzVBqeoqnOv1YU6M/uBmq7Qagc5qwacXcA03APRkn0Eb23EAYYAi/nHuSVrThCu43Aa/is99U
UFadavbRZe7UlrtaQ0gvgIg9K8FN9YURsaNTR9+iVH3ZmqgNAINGYOfzAJFA6/s8F2v8cWehGzIO
qMDLdVlib/RSjcjOQ1vAXQLGnbfKrNFnt3WJLkenWw3F0xaRHXQkupKjuyifJnYLd3ce5U/f+Aff
rTKbF4XTCgwk2+RXCk67Z2JW742YoTvpFPlCFO/yC7xmNPGyQ91PQTXsfoIw9uMYRW4UEBD2uxy9
40wP4xClEFaO/w6D/nvC3Zo8ISJxOfQOnulplxMCXxMnb6pe9veQQPOd4g0Qjl6OnqKxQMQdgryJ
796dUaRCwhWsvG49PNSGfO1tRGUCBu5yQMfbwfP9R7RL3IKbXgEUQLLpcvZrD4xRHHSIrf25P2Z7
qmCwkWJDPgQm3sueeuFazF7drffJ2PdQrSBRsoNidMJb38k0bFQYKFfwJp73tNy9zD+iaDPkMy5l
x9Ets/bWeA6YZyBKOU/z8y61OUFWWDs9IKhN2sZVoJokxbENvf4+ziZ6EPHu1rpNbQiY3jzCQ2gv
l2NNFzS2k09rv96S77ziS20EmFfHW0Zm5EdDnonjmpwJkuOJ3WDFuja6Zc5mjE0wswUxvqgUiquc
HOu4+eJ2YCyDRv8D2uSJTMpt50tXaN70LZAEfLmlL3Jt9pZNV/um+RauaTnKERy0S80/1LyTn5ym
b4O/Jg9tpIaItIzSuT4B4lKXq6az0wsFWsCXFo1MnKo6yDaVez02d22z9UewYd8ibbqyMjb0y7B5
WbMY+xrNc1fGy4QmHrRD3kguXhvdstVlAPcvmHix7kn6XmV0KobYd6N0gbzh5cJwgGUIYJpJKdjS
fgW8m/61r9PkFIhDo+Fy9JmCmmBq4xj4btP8laQj+57RUTo93aAlfTk68Vd/n/wat2OaLSNINNT2
PeYN4ma3I2mZqw8R6GRBGaJMd7VWxwZv0KoAsWj1wW18y2JBxB8kYYWM3ABJou99GMyfIC1f/eU2
umWuspIilKTBMwW30keS9On7epuMm7n+geqC1naTgnq+ZGQUebsvS15tN5VZrxx5mwUtZgZVeVUn
5Qge6mPGtffIJza/d1oZG9YlWEa7tg6T8oyoP4jKowcDUUK3M2/DurYB7nc5309TRA88BrMTVHe1
25G00Vwh1apvFV62O5drlc9gjrrn8zLe0o25tvCWwW7V2hl/Ol+u7fRFT+J7xumP11f9SjQeW9ba
McV7EA6zUs7N+BUsw6YtIT/UB2U2145RrY3pWszQ716LXNHeIR6TE6/ysAXP5eufcG11LINFZm4G
UDJOysqnUAoBfMZf8npr2Va4/YBls4nHdMNHvCaECkS+1bxcMtennI3qChUd9lUnaSlDyOcdwL0d
U9BUp6EbSz0ULi/98drNaQ8FMIR9yQa+/clPijpbudvi28iujgIeklbwOBNYTAuoGn4ju3eLFv7K
ztqAroWu7SQUom29BzPo74HYA4WqU8KI2ngu0UmwAkgkjKTxOBR8vfhQmflmE/F5eV945trcZqBu
jXvO9qxsuqyuTtCv4fJhIbF656VTxx7SALoLYPcXXyq9mbVo9dIOOeSU/W/ZhGpTsFIpP4ORM/hW
7WAtP7Ewne5b4Od+KjZmEQDtvfr5+gG/4gRCy4L43nqm6WdcG3u/fY42L+jyvhHZnAdGed9e/5Fr
m2l5GsFXunGj0hJKctwcUMrQdVHNDJqubj9ALg96BFE/RXbEqmrYls9ER8NzKDc3tDe14WfpjNRo
VRGYkaifRKQWdNCYZ7eZWw5m0dqLp2VISwL93TsI8SVfFxD0uL37bPRZGuC29oFlKWu08IGUcdBd
kstsAsrEafo2IxuyIKSfQJpSQiTTfI/COIJqGt0+u41uFb37FuTi4JLDs1+Z5sfW8u5+YakbQIna
jGwMfCkAwNfIdbGuknnVAhKcQxggSt0cZGiF8poks8pG3E4eR9t+Q2cCeufmlpu5YlQ2CK0SSdax
FXjOsZNFh/r0BCYMt3W37DUD4cGa+ENUMjHxu2QWD9BuiB2PjGWrtB5UtTEvKtGivKPgEIhPS2TE
jSNzTg+/4HtDy576xSS0rvekJNMQ3e+QnvmXyHnxC0gv3Q3o0xjN/rFeAwaOHO6Yq7YBY+iLB6e3
EVGZert5yHiYqnxX++5WsvpDtVl30A2eaRshF94h+kh9HX1f+4D7R6f9tmFiYG4HMiPFovnIrxSU
CllQb3KrXkPG89I5i1CEEEQG1Ir6Y5zX+/hzDtQtsqkrVmCDxHpNcHuOGDwMweKeq7VTYc5FErol
cWycmFlnCGUodA20STq9A2GgyaOJ7H+7LbxlaCnKqOGWpnG5jPQt+PLNIaiX+s5tcMvQuMFrcG+T
uBy1DkrwK/alBLeY4+hW4BDrpp/mNIxLcGFPeRXSf1iX3eLrurarlhU3koqRyiAsV96LI+8rYN3o
9t5pXWxs2KTGUEuQ4ZSRXp8Y9ad8mepbiCRLeve/yClqw8AGgYi7nllcblPYjycUPeWDjCHIkRMz
iQ/gc5Iyj+pwmvKGdB7L07iZ18O5AhKC6HvqRJ5BS3vKk0SZtxBqGLzcTB57x9MBGoXdlra1Wx7r
LHT2O7ypR8aAe8IgQRkDtta2IITFe9CtQRJkd5ejR8D/A/tVx6XY5ztce1+6cHGcuHWxoi8120yE
zOpuGCmzWqwlH6JbaVVLsO//beH5VP4G+4r9QejQICbbKOSDjqnuePUdJG5LVaQgDhX52njB+8bv
RIWO6qiqH7ZmwOt2OYuN5TKqVoi+B6uKDx7w1OqwJWL/SIj05bHbRbTnKSQ59uNstPrh0zSBmHn8
Xq0I+/Jg8PhzMnB/dkIloqBz+S2BlyA9DxW4cs/qWhQ8AFlhPtA5/Pd1Yzrv5gv3rV3A9jYx1NOO
hKIBeaKX16ROkyI0JvsnTsbwk0ZN48vrv3TFJ9jF7HBtwclYz1G5dUN7F9fr/Hcmg9mxgOVbLgdk
igmiHYLcohev9xFo9pGnc2xk/0NxckinRXOoQ5bJjoNadDIYn9LVx+vTaXFsLOHcAOsHZCiCqjGp
8kapOh9J5Jh3JdZN0ow4QFkbRuU4rz8DGHWOlJRbXxK1wYTdOadbmTgq4woqs9xUHyHc/NNtWaxN
7RMJGd0ZGZYtjZY3A4j1YZJ+WjiNbuMJkSsmQTLPMfjUavmOSC/6paAi891tdCt5EzVLm5gowZZu
Ifmxd5j3ASKp7FaLzDU3Z6MK0Ya6cuQfYhSck/6Rdvv2vevJ3B2HmtVZHgBO+wkQ8PSJq16Hb5DE
GORXHg0gXlXoff/YQxz+qY3TaT4gd7G/53NV+wejO2XyutKpV6DmuKBQ66/7EyQnI1NsbBvbAxAT
43CQM2iDbhz/KwViYuM5gC5uYqheRXBzLSRsZVyZX/UI/e0cWB2d3EPot2dva5CFfUFlyDwCBjOi
T60JuBsmFjK6l44W3V1VEzK0ahPfi/5zjCV8oeNJsy48VTEDkBhJyo7OnsmDnq9BEdSNo/4HtdV/
R7plQPSisrLIMCxHUMQc23RO7tyOsnUJZd1WQePDj0qTgsKPg374ASKWrWNl3sZSatAAIug6Zzn8
tvq5TzNSnKh/+G4sFdRGUybVOsttVxFCpDDJcYMjW8Nr4bg4lo+agC1vdCzjktUIeqFNWQ3f64l1
biVuG06pkxXF50Vi7Xkl7mkdySKJ5eAYXlhOaoLsjq/kAufdaxQVUTJ7GIVj8yRYCS5tCgplPUKh
NMTLUQLeAT7RHAov1eH1U3k2npdCF8ti02UToxxwbMLFn8NC1QMYkwk6n6uHLlrjX6//yrWwxTZd
LY1YdtRzVyK2j2qrawqG6KC+VS++kvCwwY9giYxM3+GamOfkeR5VD+ZQf/R1YdA5WGhWR/8m/jj+
6CJkMNE2jvDM5cOIjXLr05YiltRRObXLj5ZlzzN3JGEkNsht9YI+TSEOXgIFy96BtHlAc/TiO1kc
yawtycKQI2ZFOGPWoH5Mwyo4rTXU3t3WxXo91AtX2zAEtEzXbHva63b+mKWs/fL66C8fWmLD25DF
bPVQNRSgkqnXRV03ozqgb0R+FyDyVk4JQGLD3EBGtdbZWOEbEFjmTDQfQzNFjgfHyhz0YRWZttpo
ydqRHau20adgCt3uGmID3VjPVLAGQ1iyuA3u+OaPaKj03Zw1sWFuExiqR6/vw1JuCxe5Mt582oLO
sZxMbKBbjGyx9CqMP2Xe/FZHPtDgUJq7ESa97IuIDWEDm9AS1FUblt68xQAkhf8uZw3S10/mtcEt
d4qZg1lmxkWzN6Z9E3RNk9N5jG+U7M4u/09nTWwE2zYqFQwbUtL+MnJTzGO3xAV4jDS4wUg6hXcL
Wedv9Ubkj9c/50oiB7qSl5cPY1BBM0FKAdkPkAVo9BItuUYHyK9zaurtOqa8O79XZL/eBYrFUwse
TCQID5T5dMkNckzBcYkGsuVmGLvxw5oK/qZjrd/niBaT/QHddCiHvz7dK37BxsnVbW3Oaoe03IdA
qjwG7OazD0jCj0lUbmzhJCWXK7L0icm4v8MrQJ38IIIlLLxhUIfXv+Da+bHcAmlDbzSRoaXZyXaa
6cr/itCe6ebzUyvK6vc0AXOQT0pwnYgDeOblwyDmxikMIjZWbp9oNYsxxOhbb3Lak+Yt9RyB9sTG
ytEVyKE4GWgJLhV6T7uM/JWa7Fa/zdk+X7AsGyu3taiXzODWLocp48jdDN30dTBz3+VojVnHQ+jH
i5u2FbFVSBcwpywrp0EpzIijDylw/iPdqHY7QjZ2Lq4kaxVLSJnW4BU7hnUEJbpJ9sstGvIrZ9SG
z3V8hN8/n6I9y9oTRAXYoQa0wnH61jOJr75IqoX6qBemaVGHcXLAZrghaYnNiOY184B8JuTi9zqR
R8386NBz4VaBJ4llvf2iqiVGEb6McL0XKIGBkpOHTmVspCsvHU/v9cliIFlb0rEbvreQ68sTRsfP
To7HRs7ptO5CPvpBGc/t9hlZ+/Ztp/gtZaiX43NiI+e2IUU+ZFyCspoE8OpKLMPnpArZ32DHEF4u
F4+tubdU/ie/FttWVmA2dcLYEhtW11AS6XbbA8Ald1Q7wABaoGgs792Wzbrv9yjk4d7KoAzl2Jai
j+7Q9uYYZ9mwOi2rNO3VFJTdvO6fwqaN7jYSSbcQPT6b928J/nlM8JzhmHpfJc0//hhoju5ukDS4
rYxlxyYKBwUFENwGSPl/ke2yoj2VkGe30a1buF7TbUIE4pdQQ+7vOHIGKBp2bgTyJLbsmOJ6D5I4
9culARgzh4zvAl1JEzl60Ng2ZZ2C0SpY/XLvA3ZIVL2DZSVzg3QQG1GXRHO1AL0UlIABND+mOo5Q
t3FNNBEbTwcZq2jcRhaAWk+Jhx2aSeUStL5Tpgb9KZenMolavEKHHRvrTcnneab9T9M1W33jVF65
521EXeL11dRwuLmGg7Qy972sV/nmAdmUz+3SfkeGNlZuBmYD7Opw8SowRuEm01Tfgw9DP1Viu4WZ
OieXXohYbHydadoA+lGeXyI+V/sjJW3yLjahBq0+jbaqYGsyiKOPJhRyEP+JVZ0sz2ZQ6zbebdMw
+GUDqbwnn5rqUa717Bah2hRqJkm21K9AvQ4uterduEB5oNd6dzxcll2vDa/AFtaA2D1Z56OI6h8Q
3jM3jtbZb760IZZRR0KA89nALli4bT8XbfinSPa3tBqujG6D2MSQ0oXwipQzD/0cgoFjkcXDLRgV
5MPO03xh+jaIzUNhnYO9lZQ19DhnoAG2UUc5eJ/afs2BstrFUVXQY7n3NXRUikh1mzpjTLz+oA2J
zccVfMyA1oJw7J+0N1TmTaiRfIj2JCOFnge+HZkYYpZDibYByi8ycfNosnFtcmDqk+iQScH8YknQ
6VQgW7dmRSzSZIVwnGjaIpUd0UWlWn8vl7YdZdGOy6jLiG50PWUVMlzHdY/WNI8gkLeChngdxjtN
OcAqWht/fkBL6ja/mftlWouuRTXn/VxBiPsUNcgIHOvVQPusI3EU543XEvJmNTXYbOtqMzUqlqJb
3zcQFvnqI8qTf08rhKkxcLTVBVl3TxW8NX73k26hUcXCt2bLOfgFmw9Zs/hN7usgDssOz9893wF2
+Q40K3icYil6mjO/k/oh0QYHFHJ1aE/5yIYATGSdNI04RYnnszd08gwpOIo45m0EPbX2oH2j2fMw
TGfUBFy8IrnqsjSDalI3d8/ghO/+xcal7JhRMgc/AsIke6JpH+NOi1rV5cKTXpBz3w/xPmeL6B9W
iUxgoUDk7J9Av0/FfQDK0BFT9Oe0CBLJB4Q5cfAMMcZQFx5UDpOirbzgA4m8MHvPIT11D0HIOTpp
kKJXkA+kin0xJPS3tzMhLYqyyAY20QP1lpUVzVj54QFyQ8M/zbS3w7HypjYDx1gTyKelA/y38HW2
dUeJWOJdtXfQ/gqkofpkjEm3vNsZk0ewlc3mTlaCfAu6OhYP1R6Cao0sgj+pidVfMMMGeK4KtKHf
p1DpL00tnyMEpc+dB/6jg5g0LGrSZP40jKv+wOX/oejKliPFgeAXKQJJiOOVo93t+xp77Bdidg6E
BAIkhICv3+yXjdiN2BkbhKoqMyuzjz/C7hZVsz2GWMVzNYzF1CsCK2cKl7iiHxJW+TQhLznsZs/9
gmkCIEc+23Je2P7KoCVh56ZbgJg4kQRx7qUxrKJWABWCI1nnik7uHXjkfUymc0KtfEAYdG/eY9g1
53U+y+UTWsmhq/Y9UctPxaemO/GQmv00ZzRjr6oZVnbaJtWokwaPiUPromBeM9YKeuFIttqQnthb
V21ZFkFXL8jWVTF2p0kxuM2pOs+43c+jXbb+whOBI4mz23bwoV5ok5cZ7ndQ6UTvU9HLFCjlrByS
prYlV3PZxRONIQTpA6sIJv9HeXiXvQYzq9s5y3L9Z7crS09jOkTqLpYIHEE7KB2IL5v8UwAS/2Nz
Ip7oxIetTg+83XPmB//QxnuC93lsaq7tHk/ry3rEzH8JgUdTagsJL6IRrd/vzc7Il0/1AUMIOMsn
T0h07oZihKXVWAxhGiP89HC2eJQLEjMrEfCdn/LMm/DQ2yWPKrzMJqupk+mfZjS9/9pBrDYVlG5Z
eqK5ne7T3AOLhDKC/MICBE1K2W49UK2um/KKTTTXdUTkeo+0J1C/ZID//90wWp0/XfN8B1vYiV/D
M9sZ2xN7bN2bwCOUVZxFPSldC5Xp3e6PvS/XZNtgM0UJ/89bfOLY0Zmvt8lIE1lf3RznU5B48i/N
0YX4zBGJ6+6SePqQmtRDt+6/onbGezEwBg1V1iI5QBWJGK+um2NIWVbHnsSIXzRbMtzCgLnVeGUZ
NoI87DW2+8xTCvanYevxMCMP+79sy/xy10FWvn4qz4x/UEOntktPqAjuWh3SjhbxaCxg4ExCUBod
TT+UW7qsQ5ksTfKZCYCWNYkG+ydqdKg8AfKB93+Vxiy16Zu82rpluUnZhNz2Bf70yTF+XyUEhfJ8
LqXV/2QEhWCBmAWo/jPxs4HH3olv2Pk02MequnXFCJlNeRkNvit3vdoC05h4AUxBKhMga97yxP+3
L8LA7yR8WsSXsSLFx/wYaDaXcKAyVQtWtuxlQDuYEVHjyMgWjyKWGLOHtL1Tkqyh9DYhT0gphTza
ZQceaxix9V24KJZwDoKEoICE3Z8tDWWLQFyUANvWqfW8Qm7bD1QwebvZkZURXBXbom3zh2MzS1sg
8oJWAmztCpc58ha8/MVi2vxCmhB7SfoECesrmYoxQrmRgeFGj2RXxoPbX2e3uC+ENvm7SbHoZz9J
98XTqSlt1x1lFKfjq7UDfsGe5GdOt59mS189UkeLIbVDGScyqeAEwwocSnbbQxsFGf6WwkRYqR8w
b0if6Dp+k6EDZLsPSHBQIbxuAxYAkpy4SjbwYpmnBuTUkp/1CihU9JAccN68jKp/4b3eyqyNlxsy
Lh9zd3wLG7F6wxbgjYG/ZEH04m4TRXDCp6H7S5ZGFNq0LyqJf9kleUIQ1V2eJ8vJbubpOLZ8KY41
6n7DDIcdtfA6/6HyuAVKBB+ZY11rMczZuXcIWlYT+Bo+z315hGP4iy87oeWh7e9xPOCRFmXDLZoT
W/fS3kd7hmKFmIqvGIGx342fLpxtT/1gt5L2UfyYhP5mjo8XjZXPCwpFdJ8m8jitgtki8ll49du+
flmt90KRJSvxjfmHhuM5SXQfhel0cxoTTDKR9GmJZkN+NsO+vxrQ3LcpwfHt4BFdzc3YF1ELx+91
tfvNMrHvo03w0IIsRN67YuTDaR/hBMRhrnjDJ74/UpJzrDY1ri0gx1vKllH2DUsl/5/0/D94ZvES
YhV3E03pJ7SO6uwogdEKgunPEumpBVZkj3OyT5Mu0hiu0fjQ8HgW9iW7HIEjiFzAoXPdU9qoPS2y
PGu/dIuCtiRuKeRkbF7jjNRZO9pKDpI9LpFUv+LZzQ9HQli1DtEpTtv5MWZoJpelvxVo1Eqa6KmO
EhUhlmtAi8TW+NOB5D5bI7ein4cLJmNx34Tw2EnyriWLz/h4atqKtN7D0hVDQ49iExEr9Sxv7dK8
N61eS46Y9lLTzRU9MgrBUqjuNkQRbm7Pf8bG/+KwsCknyA77ItBtrsEZLL+wyzlUY0a6tvChc+dU
46YlexY9wmwsfeJUxigUR/g8oHSvVjk6ZOPwvFi61k7lsfugyp0x97eD7qKrIu/Grgx9KisETZhi
gRUg7hYjvtt4y9qbDYxZD2VOy+Mb4ckyl5aS/sxstpa7bLaCUyGKDW1ByY71G7PkEkNjRLOkGLGM
3kP6wjKL1JbtTigXm2rQ3hxlvqaqZBZXIt1oe+uRx7Q9Yl24KyBKTKoIIaGVv+o3YUnGsCzIb7uG
ypswNraUpvuG55Iu4HnSwsYwpdWWev4+w7us7HZEDOEvYelxnnjDPGz14/iUWz3ficE/rnv+ozv6
x3kYbj3Sjs5J3i3qA7um+T36wXh8MfDHQJHLwvITEcxhL6ONDx5fywRh6BpeplbvqqLNjOIg+JTD
kjdTtB4AqXX36+Hyk1ksfeiVEbJANlGSlTxs8VjExOSYNHKO/mLAXVN0C2yOLR7FfYNErZ+t3Wg5
o/N/FXmmCh4icm+OrJZdeocGaH4gfHCyiFcXahllP33rbsd+QahFjyZNo/d7gud8XM9kv5ncMDzB
6uFr4dAt59OQF2490rlA6H1WrpHG8GK6uExF6nA0hEOXFEW3eZvO9HzEA0mLeYvGW0wnbICUVuz/
OpjN3GzNYOZK272tEZMzF4SZnZ9WzTs0r1dL9Cxr9amL46n0On6cQaEVpJV9kbJZn2w6px8MpCDi
rJA5OsNUq+ibGP8XJt2i3w2e3TAt0UV2nasaVFBfRkIfZ8twTmFKyQU28Abzt+edZWVH2/G1ORQQ
EoEZrJjWfMirZoORwMWKVD8fevN17rem6g187Oa9G7/GePD3U8g8wqJ0izSHY6oMXd3J9gpNELYI
ThSg3Q/DJnfGrWHq3E2m1qjXNZFb96ppTl8oegq0ijsxJUnT/NJt4/ADWeMQqiE7F6mn/dRdfLzY
Z8xo60NMKepidmRmQQiq4WWsVzzitcvit9Uu89+wwLN11iM7M837qGjMlF46NOL3MJDlZbfN0asb
gr7hmmJBxuPgU2gxYVM+IcbGbYIWFF6MtujMNP6JKEba/FjfxZaLSlk1AdMx/S20mwpbq6b96BtY
e2K7b5RR7VNKkiJRWv12bRjfQEMO9zas6I5T525ZakYcsVYuRZ5RcskPLqugNnLLm0VdDB3TGght
pp9tmL2qtUmTFDd2ukEHBPu0Zo9bWcGbtvkIQo1Zgc9y+cp3iUDYOKPjA6Qp3Y/QLNFPwVs8O2l7
88G5oxikiSVo/hMKlpT1n4kxtlrza3fthj45itQsySVqXXI3r+30LVoQ/Zhz0DdhqszqJoc/lxvg
QU/grnc/7UYs58Z5UzCjhuVh43BILWAvRcolW1ZdyoUcqE5qaDDvJDQFB9BgfuJbjvkluPV22032
CDSA/rpG4hQIvpxxmFsdECtk29t1o6MorEnsB4pONpVJ4iCxhE9mmxYmx17iEJbxZsNm6AVXXPam
ZKo/ac8CwhzIQ+Mgwi9sfCCNfqO4AZsppJV2OW7MeN7MCaU4TKXq/COBbrJCE57/xdbtPNY4lU49
asuxN3XdZyrDDMAAIvUUJZfljzgn/2GlMyBKPn+edo9zu6utFonPx0LtE244mR7qHWGCd8eAAM92
GT89B4hQbGsUGfiFqYnXNNbshaZ8Wr/WXpjthPzjGOtsmiIeaDzKELroeesH3MQJmztf6RAJ7CmF
hX1Pud1/BtKuutjHMSe42BpkLYauxWTSkPZdim4HDMIJdPjr1JJTxpP8KNwh3KNkTvoqZDGmQeAh
IirSFsbExQoA6BTvBLnwkKBNH818uCpVDUJhBCQHdzvr0cYwLv6MaETKqW9MLXGzPOqVabwfx5Gy
1tA2PWdxs982WDD8WMEu1ZLH652w8gMKpOxukgCMNO6EAutj+oC5HIAceN3M1Qij7kucBo1H1LH2
PIy6vUEdUQ/rMSxVwnZTubiNTyoaEuxqRXFbNIH4ehmseZxBMpVokvWHTdh0svj3EvCLqgLieK/F
0AJliNjwDZh0/Ybg0N4k89BW3IWh3nFhlnxa2gswNox3O3BUQC8QBE/71UNO2BcFJ4gqlYl+65pp
1gWk83IqZTR9rEhSKPi6HmMB69bkhJi+4zRr3MgrdVPlacLrAV69l9V7Viy4UZ5E5mUB5TBOuOuD
KuCGyHVFcclWjjX00sRW/IN2VJzRKOUXPWFwxB/4Emv8SPCxtxU6QFFT331gbmUnq336kqTZU2qm
9pMc5qePFfiXXldiSBzMo/rmHWlj6gKfqH4p+g0hqYWCfTHavrgrsYaBYQdeetmdXLgqVYrks5EF
3IIB3qVA7swD3F+GgqVqLRcPseOmux1b5F7/two6lg7ZAHeELeykSdycEoWNj3lppq/WKTTUG9Jb
OtKK6qDS1zB3dC9mcOJ5Qg3+gZhB2H7NPJxnBqDiCM05tbJ7VFYO2FGHcdPWr+9HTKMihtIMd3jc
33YItv+c5q42aD6v3Zgujs4lNTWY2BdwCbj9dYWxSWDY6l76KbUlopNlvUn6J0na5GYxOCIdm89q
Y3nBOFowevRrDXvVfwfMZ39lGCpukxjpabHWfTGJyNRgE+wTtemN0mIrbTp87TNZr9rr+YRIaF72
o+gK4vdQ94qvVbPg14oU32+AzNOLzvfnHS3XjXUSly4f79I4/r0Pwd+MXfYUpQG/QTs9+048pjEG
xSBWwEYJ+WpzEd3EuQKqCovAx3VOBgAjgLgLbdubhjAs4WQe+zjYYX0Phj9Sfm2ghKIl3JuHGiql
nwnp0FJm+puv2VLSJf2vU+NaMYSJP8aRDvhKnCuUO/zPHlRNne7YwOo0K8M+ijJgA+lmN0aX7QhX
W7llcBLlR/+A/gTvFMUBQfRHNNSAAdB1jQKzBCwB8XIWAoP/qD01+5aVg8Xe2QTX6isuSotxsOxT
kWi+jULWVcgPNAX6hx2aFfVl5xZI06ZF7Uz8NK0abaky73SbPvMxHdExzKpcW9ZDE9ia02p7Wxvd
fPeRhqg4iesVTpOPLUNUI1npi0XszEsTJ76W64oOTmpVmB4xbdxmJ9JueYVA+uzczT0tJFVfqpnE
KU3CxkuRN+QzwUsAVL3Kd5gHXzxed5ETSIBx5JMTjRvcB9M4lI518wnu5K8ZaG+n2qE45Lob1PA+
u/XITHuOcp2XvYlwJYkVG1CbHOeLQ3783ZzPopaixXg0WhitBQfasKHMlULP/l4R7acigfvPT3Q7
3+hZ9a3jan+cuCdlQvb9DttO8pnOs0P9Ww78ckCKR1uQIPgjQFb94Fv+aUPWPy28TbcrVmy2nzP0
AGVgpsEPrvkjPN9CsUIJU0DpsX5vqsP+S6pmPKoFqzwhAKx2gwr8dmhy1OUVYmUCyEumz6JFxsDN
Br8JbFEvXimg4M36wuXhxtOmtGN/2u6wJRkzzm6NCJ6VqgG2VzQMvU6RdDQfH4fQBXkfE8cKTH9D
hTdr8Qmi5urvawqJvCw8RcgwjMoNfVujXP23N2ZNP+P82l4UoRfZ42joftlV2q5oU1AAv5ehX9kt
cPQ1LbGSdP2AIfo8EaSpHlhe9mmMXnaMpiqmK8bRKxz3kYw+tRXqVwwFniDiXtLIqrcmTXvzymEU
uZ22tp2aZ0QITzeeKMzI3GmMmn5YZ/7QHcLeNhlE1/gQxHMU+cgXOagi+bJhFdEAqQvDwxzH1t/s
jC62crMd29uoO5bpzUQedbbXu7c3jseRKvTGtubLNTG1NSBQ8Cv9Mv+A0IVhorl2WcWmKJLWZnQC
40vkmMCGI/bynmDyBIvOApxOOKUpwNY/bkHu+93WEXdU7Y7c40KSw6//qD5QhPGNJOGUdZ394fK8
PfumH181H4/xLkudempRlfBhJELOl4XY7t2PLYb/ON/j92wYkjfLwnjctOu1u2i7FNa++BqBic7J
HJCLC2v5GBPdlsfPQ7LQJ3W1nj/ZpBkBvy/buMOvDzr7SypjpR9Qu2d9ZhNcjC8D6+gZ5wvVy6xQ
IqluWJ964AW/R7qoe6wlTmC0eorFBSS0ZxkiWneN4APMS7LwiWEKCQ+9UtUwisacOW4LgKTQip/x
14q3gEmGXzx8XfkNSZLxmQkHK5nRNzsW3a/OxbihmvkPnGCXd4X1sFe7DWyr2glvCBy/tX8W4SNS
Yexm5Bmx6+l50DQFRjTG4s3GrVH/ghnhf4LWETk6DZxgXdHg0fdlkwZe5vEGDmJWQxvQqU3Nz86P
Rj5oZADHVW67GZ+JJNbcGaLVbT7P+r6HD2RUI0Vl8gVSwJrkOU3cWvbRMvHHicR2qXZp8qmciPzD
QXroktNGTTVS2eVrLhKObelZ72cMsowWXjAAPt7m8NDvUdwKcDX6X0sZWBGZT6ECrn2Eqgl6++d3
m75hCZLtJwUy7lZQ2ZN/AwV+XMvcWSxJd6q7SbGIfasx5c5XIVP2ERlwjfd7t+yhnPhGl9/j3iWs
LTKlgn0k/hjJJTmSiL9ocQhZBwO3vNMwTOwWd3W63k4tPOiKnAZryh1elaLcEp4+42UIDa4lmtGI
9Bk2cWGikdlqUOIVuTNW46KTFAgDPWLAa2wZzz6ZV1Nq9GIQJs2h6dTdEjdJ9CcCppycxt232dV3
EyarvwVID30H8mTmL4QAAarkwvr+2fQHKMINtecmMcmyX38PeRKHSWHzF0e4O5XV3JQJ0sw/ICnd
P+ETPzxka8hOfjjWHxAkAMB2KN53eyrcWGKNrwsFMY1B1E+8sv8MWsbXCVzZ+7T6Ib/03bRivKdR
Gr1aYd0D2cU0VPhm5V+8g+NnUJlIzyIhBE6PZjMlIzp+8pvaX/oNPLscMF0WZFAYJdjAeXchugHW
BGxfDuhQAdhUA1XpR06df0Lzz59BCzW6kJ3yCl6gaz5/8mnrstLmh2nKBBDutdloV/eX0m0lJ047
xJzmC8tfpPLHTYrJAMHbEvtKQx/0Y5ILEAj0mE9REDvHrbllgPYlpVMZKdGTy0JT2oG2nR3TgFgm
TT5NsjK8uxF2qMjm9VlzDzZ58M+7pSlQ+8Mn0e9OjN13DsD3fmnWlJQ5zC/iu8mwDep+4Naq3AAh
gVJUGfvAHOdsvfdKvC8kcZcdE/B+kyYq/+BjwFgL76TpsrfHMPxVsOWE7bOxV7IXrMA52qIDM9Z+
aDTCmWjfu5nboqEkkvWRXG2QpxXMfLGGxr3BXuv4leOfTXG0wvOCY6/7z65lZG6WBae2XtGmvk5A
ITCr6c4WO9EC/xTbTG9b3GG4AvYMkNiEe1rVsLruo7JXO9awIRocu7NZxf4WQpv/NyiN9t2wsLyh
D5VvtOnxIBq/GSwkgoj9PUA10hUa5cCBj4+yvIYLIKY7EYNy6dtmvDQBO/1F3O/jMyb6486KI70L
PYdXHeJPtGBVP/PmKMepp3+xCyXaEwuT1Ehs2HsE+0FI/kcOZvnNxonNV3rd+MsBNPXvbBrV1HQA
JH1yFBMskOYBtXd0OkKpjTf62psZwDVNJztV4NNHXZo8wXUxcILSdICxb4BUd/latKTJPwHMte1d
q3F/AI4aSXuGnm6G7rMLFIP93Pb/fKLm//R4oASADdz+rDMoy1JEU3hh3R6yexRPsBl0GcAG8o5y
9LFLuBAyiAcbRulvraUqLiUZELHjlh3cEVWJ+jGBoWM40VA+3sDikx71GPXujwDy+ZsMKR/ucvg/
N9XuJHBj0hnc4QBYW3kTcRgTl3kPUrvEN0vjqjWgw9BGHt2PoY+HX4tZp+j2GBqdnZo+G/+AqV/T
4vB5X3KdsT/X8SMvIcEf1nIam/AULUujSyewGVqCSMddHzXLRzJAf3Ga+8wPN40nKMuxaCZ4Ih8J
QGACshvdVopd0qqNwqBrCyM4Xm8GAFiN7nz42kAzF7hdYrDabphOmdABN63azCMuYXIXBQJGN1u3
/4Ab52NJY38AmIya6Q2xozgxs4sIHmlYk+jGUod96iBI2gKM61323sF6QFxwyXJR0IQsUGPTTv1I
g48+LCG+/53OUHJgIeE4HGAL3Zjq2ByWv/0wZQ+Ha9dQ0blZHoXM1/8OYAdHuXdmp6fRBkyIZusX
EMRBwP/8QJhPiR0ySu43H20Yf4EjnRbj97tg8b8+AbsCbI+1NZWdjepHc6/x4++4FRW+CJlOE9iM
foLYYzY4GZjLtw2RE4EgvXJFn2kwZ8Om6K/KCIaw2cXbUJAtp+Jkstz88Y0AHBDB4yau4mNY30Ee
B36KpF7X09Vbp63IkXooZLiZPmBl3B43DVZWf7drZHyhk9yyel3QvJUwqjT9S087B15Cd0D+iAIo
gWOtDTCZfoa4F6/iwWna3U/xAJl7pJNmLxzFmtnFHZNbQI/M6NuPNfC5zqTpP/B9RNH7mu1sxHPK
bFZtGL9ZKRgbISjBmPGZmYPm5yVEMJHqMnQ0RYO1PPu67Ue8oBvVYfpHp2HPT/gr7E9cbkjGlqoH
ZzUPcwxZRtqGtIYr/TgUcAnoUih4hIpPFAy0L4FfjL8dD2yrHU7CWgDLRTpGFMBk1XG7JGMlSYLH
uqRHj6Y9PfbfLW25eOhnDG0YP6fluEJTyeYfU8Dud7kBC1ZunOml7lsQHjfR3kxPAbvZP7JGXr1A
liX+0hhP3clBFbJWcz+JsfKYQqJPONUt7oWOe0jv5BxirCUDpI3FiSztjtnbzPHwA/S4wX+Zkmz4
Q1I5Ro9gAbJw2gn2UEd0pNifKoALoDDxhJvss9NoI6A4gTHqbb+julQIaYsx6GfQe5RJi0LzOIAI
J+BDOrKUAjLA9mFXBBcn78n8Fvcm/hrZ5r8hBA3nXI8yxa93jNASMDasl0CHuC/3fUivxNyesd9S
DStHhV/Q0R3o9vCEbninqT2KJTqyoTaHZlmFOnnlI/r5GbmY83tnJChvwtn8aEmHHzoZOymBCa/+
YyYt/ArnzX7sCeNdhTgTe1yydph+bm0aj2UbbfIo8cJxlSKIPdnQog8slLAygagsWn2Ldi/EcfyS
0jSanjphsvW84wbPa7J0Iy1RAaaHzKgsKxKsdv4BFhOaMkVLDgBA2dlds4JiVzG/Tcu9N6p7Ukcq
SBEsw/AbcN1WuKLMcYe6j/MsMCwuhUoAGEPOl78GqNN16ac06squx6ZDMW4H4KuRo1e9zY2KAEzv
6zDfMucxDmL0xLWbHdPWF8CQYFc4TjjaAyUx9hN71z/E697vNy38Us3PRYHLu4A9RFFJoUfaCyCx
1NRZ1qzRNWlj7asj7il9XPEsYM/dMJUXUTYv6w/v4Tlgii6HVxXKhkrkM6JEWmjx2mV5h9MUfZky
rp91JsMvPCq0xQJrA/6S+V1qdApT8gsiQg6ZQiKWHXvRbkpqcKE5YsR23vztbbJHZdikFCVAg/Sb
5u0OelSbDZ+dJse9i9f5fhcK9Eni164emWbflvX7W5QOynxQC9ru7PIGfyQwxtSeQ4QI8X+ZVz0W
jRu8ttpF3iR3bWTo9pR1kf3nhd1/Z3pcGyicrnM6wV3QnvzI2Aa5XaT7akk5q5poaE1NYDbzL6Mx
eO/ExRMpUGijL0gHD/yMg0oQX+4b35YIUYzPu2qQz5Wk+ibj4p/ZApJk1oREE+KYCYoed/AjKThs
HnilofWYnpvFZeqB4fNO6j5n7Scyacb5PfMNEHSDUEZR6Sjmd+jA5ugVUhl0uUWzC/kvNNP42KYs
j6vDtqhz5ug/ozXmYyn3bSC1sXJ/S6EdWPFLtJhO2nZUQx0jCrOtGD9EWk5Jd+BGmLkcEdcnjC2C
SQB5UtQpWVDwowKQdDI2l2Uh+isCabkV3s2aAr4KHhYxi5q32soIpE7A13jXRVG+1WrJ+EMi5/7T
TgxNfeRA07MobQ4I/nawQuHgLCoFRpa3RrmdXxRxsgG7MzfNGUKXA11bShlo6Bac5G/sV4zAkXMc
5zK2h+C3erz+Fhjz+9dhI8nLnGtgjoLj/USNqkbFOjDsbs0uk4JoDK5Py4zHAHS1RqC6C6jhPLVA
uTauz5p4/YCWawmnFU7dGX7InP7mjejeJzs2wC82YgHsRY6cUHc6c+rzuIdgYcICUQ2eOvuUa2tB
06fpjFYMPp8zCFHRf5Mp8h/9dIWUIPsezNnIw0iEoUyAJpXLOnvK6WrtSXqSdhUHl9BCt8J7FL4l
se/YP4C2VCpnr88dY/57n8n5bfcIs39pBMdnnSUIzypUjK27QkJOYqokn7u/6NsWZK/xGY9/ERLt
epZIjNpADNle444Aqi8zrYAIOxJ/o3ONQWM1nYDtXdbTjwZtVwf4kC4cCOvE+tOxpNujQeC6Kt3K
3K8APeRn4zkdgG/wpYoRNBmX8zojIWJkjV4q3Rn0KPs2epBfGCFxEwXKf6RkAWjc6sk/XCOy1Q1m
pdYh7ht88wnM3DHeSmP9VoHjiUE+9lMcnSl6R1WJnVxd4I9+/ie9TF/XBMMopAgZXNAHc+CPJdzi
4R+sl3kpGhVfCNIB5rtc70mZt9iZqpd5BAoXsHA9VC5r2V+i++3tcNJBz2TpeFQe6tO/fbwOYzkn
AqmHXEgAaP7YGgTU5sQ7iGAPByiF9t2ThJD4+uiT/rcm2n03U4oPKVoFxFewRLmDyM30tcuS7V/n
rFvReU0wZHF7Mz7opuesJH4mtMoRprT+z9l3LVeOY9n+Ske9sweg50RXR1y6Yyhz5M0LQ6lU0jvQ
8+tnUV1zrxIlHt5gV2VFZyoF4cBsAHsv40qiVlRO0AkFLmq4tKguElxD7UadkeZ45E9auevJUA0o
r0rMAF2/yLUrX6/96CKMGkQlMc+UAWVDuQxQo06yBKal/XRbQAYpumr1vBRRSJLFwSVJbDQ4oeer
dqa0gWw1EPgoHjOgR4cVuuwSppzjWvitQvGJjJkMUQ64YQOz/kPW8/pjE1OAlxYdhWkYBoIqRUOn
bJZj6i6yoZBWmFd0JhJ9B1hX8Odf+EtgzMNQc4zITvVxYT0IAXbprjEABTBhbRZWdibJuJfiCTz+
wGO6fKdVKjM7ymBK6oZ4YmUOzvdcOwyKoG4jm/FypKgiRoUG1C2CCGDRUZiONo3XfDoWuCu8JTYu
/2KiK8iYVLmcPcdZX/0YkDKfTLmpSujh0Arppm1Tx9GrgrDSktyQph3th8AbhRT7Tmbi3bbWORoG
JVIPiT827cQRJExF6siBkCLaxsP4JDh8WRdGHpFAhHP1boxL4pCG5i4MwOg2Ug+vcpoyoyB6ir4X
1Mgg+ajKmggXnjhcofgv7EmJ05IRZotFpvXjDgX7HyTtzLbKbzYNOy9wineGVMAPddphK77EhuHA
SbrYtmB4edOyaltAY+cCYKKm8OUUqYOPUWxT4uD1TQegKpSSxNMO7n+xVwQVc6tJ3mZRI/LqpslU
phEuGOOuqln0Uy1Zes2kIvzLHOG/3of/Dj6K039CUv3vf+H370U5sgi4He63/74vMvz7r/l7/u/f
+f07/r37KK7eso+a/0u/fQ/a/evn2m/N22+/QX0bGfKb9oONtx91mzaf7aOH89/8//3iPz4+W7kf
y48//3jHFaCZW0Pwyv/460uHn3/+QWednf/62v5fX5w/wJ9/7AHQ+Ic3/+fu/9z+7fs+3uoGTVD5
n7Ks4h8FhkzQikOk6T/+8xXpnzoQBrJuoLSsUxHxPQcPIfzzD1H8p6IYRDZUokqiJMr4prpo//oS
VaiqGYYBqu/8fX/8b/9+m6H/N2P/yNvsVER5U//5x3yEfHO08M7lJEAaPISokxcAvpegxpOnSJSv
xKelxtH5r+dWN9YA+ok98frP90n9WEaAghjixgDFBddOA34uSWriGZCAA7faRz7qyyz+NUpfR2WB
cShxBDedAF/ehi3xqmByUhFAeQBs46mAseKlqEDorvs4/4MWYiCvTZtDDVtE8Yt4TL+k7EKTq5VP
sDD0vCxt0YqTGIGJ5LVQ6RxEGZNqWIU+bWPo81KykB7qBAD1MECDrZYPWvl2fjzmzfDdeuRVZIU4
8kdSltSj8uTKUgA0aWF2GR48CLFK0l1D8NkEzwLF02AviNUJauUgzBkoK5cXACpew1PTAVDPQ+7g
Mg4B0iNH1DGRTu3XPJUWpGnm3fp1VRelondaQYg3KPHzzIQq49CeElh6Z0eqdLvzI7G0MuY//3K2
07SjDXIIxKP5q8RiVLZXds3SyuDY6kEuAHhVY8dr5HFMEjwq3UxfOdIX9s3nrH7pdDAUeC6iyu/B
AcIB0k+bUPmj71p4TRgIYmumu58aFt9ELV5DFLBCPE/SiXiK9KEOtVch4wuSIopYvW8qfrZLBf0o
FZpNi/RYEMUNaPuQJbkzAnwS6DWKxaBDCb0NT4pdm5euoE3XEEW3WZTYgKC4WSA4kZxfxj7IRVAE
B9oO+HOAVjoxdbpScEWAHCY8yVgA9ByyVyF7HMansm1w31Y8v7zMR/AbUX0Aa/JqJPk1PJlNvZrc
AoidpB2u+gFgIl0xJeVYFKKbVolDg8bRErZD4LHB7zrUBDW1pEc5+BXGwbbKfhYiKmkR3s1MNX3t
JzJ0NogK1qRlpi7fxhOAUBJbuUMtrRMuBuYg+4T6FIOwld9V7FWOL+iqy5G48KLhpVTjuGMZXB6J
pwJPiHISLvZAEqIia011vB8AXWlqJ5BPEQpyrRi6EPd3pFG3+yj0SrA5FQk15lS4lxgKXU17TCAx
OeIss4UAzIS2W9krC2IevMd7XgdVC3lJ4gFKiifUcyIAuzi+0mi0CvYMVqaZAGhxfsMr87H1zaKm
3BsV23KYKCQkPEn3n2Y+ca2f1JrNtS1zMoTDmH6gHI2tpVw3aoN0CqF2AOtQKWpsH9TFrgmstCVP
QZoGZohcQIAFz6jilWplgvtoJmm515BWR67O6kCYKiAQGANDMaMS5BcFawvpnws61zlQu0AjDMhI
qupmDMRagtRanhU7cZisBvD/gNz19LEowPsBQ8G/15OPgtZm1vTW+fFYCIC8wKovANIHgiTx4E1h
xmSwIn+lZXGp6XnJfwlTBU0nZCYpphXaNSFq/m2OLMfghEjZJNQZBNS8QZUSc4vQVx24EFCoRhQn
xXa0GBJW6vQ0aKDfUQXHC72Io5tcBQuAqk4uIv217fNzB4BaxFKlqcbo4Q68B6nsMhbez7e8cIB9
phm+fHwD+AWUPkUcLeEFYACOIFuR9DOr9jSjK/eDheDBS7SWPWT+jB6HTCPgxH7s+jdJ+Djf+6XJ
4259yQyDqkesC8MwKxRJlJUDd2lUuHhXpmUelxTtqggjfovaO5LMFTvoTbiX2d35zi+MC6/OqqZ5
DWQ0fkjvnwr1Kq7e1XiTSL7I+9wXao+UfTASL2R2Lu0bxT7f5U9rqG/iEq/KClimDuDnQLwSgNYs
ZrscNHQV7tkAcZpKrB+06IXV8DtgD1F8qKkPuQL5vm8aWwPPFUVam6ICJwCu17Nk33WRa9QKQMyZ
DT6hG/ig/kwVNLBm7grAp0w9RO2pjoabTrsCgs+sszdwvhxhPDSKVQKKAqy/QVygveUg3vbsJpy4
kdBpQzb6YCdrDLCdymWGsLFlLtao5YinNnRY8Ei5jccLCZTH8/OysF55IVh4o6eZTNXJy4C67PvE
BTgXbrY3g6+bWkrWZv/7Q4n3E6iaaRKQREeoDHeCeGDyykZY6v18//8Sg1pwq7HjcAFIwLOBsMoU
P03jL+Q5kdFcs5FeiBR/cxCQi0aJYn/y0uC9pR4kOVYOkKWG+VARsxL5VJzULATw16zKlSn9PjpQ
Y76GfBkUlCCppvni5MHB1lVpb495eC0EKzH5+15TXjMdtnisliIMR9YAbI4Uf2GsjMdSv+dJ/tLv
IEG1kyTG5BX+HaCjpgyAl9KvJdy+XyqUFweGYkcgs5Hhsm+AApjcD+QUgrgR48wW+5/nN9PSJ+B2
aQTxFHhNzz+D7Rv5QUvAPEDd6nzjSwM///mX4YmKFBDvFjsVKvgV9ujaG3+pXen3dsOpA2MuQ7vt
Wxpb8tr1aKlZbmuWDXjBlaFMXg9dlNHxt6kGgeD4e3cHA5hKBsId4KUhuMh3tbpy8i1NHrcdBRHc
93ZuOAiuOwJapRtKm2SUKK//m7bAz3U9xiJH2aWzw+J205LgdX9F8OyEeJ46MMCkaa9s01qmvOIv
ipZG0JRzf8Oddlu0zrbucscjxARqVlVoNokuI8nqpt22drltl1S4JDK4wXlZcDNIr1X/sa1dbsc1
SRn5qoGAlGpvQ3IJgMxKpFvYG7zsLrByFVyeEEP1wYYQQ5hsHAhuz4EYCzER6Cl5snonTnfN2gN2
IXYiR/xb6Amjfsy1BgMRlzdq0ty0dYZMGKBATD8M+TZpeMqL7QZNCNR4gZ8SgiozCsdiWJM5Xhhv
XmgXVXXIyNUl8abQacbDMGw7C3mJ3QwAB/wrYUGne/C7YmPbRuHFdVsoOrWVjHZHPBpaqwk23SKh
yPj7PEoTrQQpQbzos2Muu/62RwPlFXT7JqPtVBmDB1KTku9HYWWffJ84gTPO7/0FiLLQoVQ5eZPx
1rNfcpvuxhY+qj6w1uwedBw3ak6b9jpvQg/cHvU7pk14JyOV1N7T/Mf5hucg9Pd3D+UFdLOqBz6i
xJ6E+RHe+QQ1XBwDinu+9aWVze3MBOSxFNXbyRtEFaorgFW/bmuYOw1jiUhlrmHooTUADr3fbusw
L5vb5CpQ64OOy6mmA9hyHW3sMK+YO8JKjuIig9hXnqTs0LabRLpRKft9Dc6K4sBzY/7y0EtBOg7H
NWnlhZXBO8yDxVRLxhw9DJkBz+ibrXjKg7Vo+pld/Gbh8WK4RBP7QJ8vYDR+rcfwFALrHrbuCCIW
pZpjKA/FTCVLamBvwCXTIjMAX4DuRtmFjadFR7KPomBlJ9N53XzXG24rR21UAOGD3tRgDvqA8cig
WQ10ls+DJkhkNjFI1Nrt0G2z0QVF/Pd56wporbVZOnp+Gp6qsrheMyZdmjbukB06poRlik+itbsY
vteFfx3Ga5ZUS41z+7mpUbpq59XWSEC8p4mrk7tIWHOE/axsfDcL3K5ONVViNRMHT2TIpUCPsq0C
N1dbKyxefUjwCEZuBqJwFMfWUynYGEpsl4Ai91AKACUcOgaiW9AIvFDBTmMVvBdybMZuZZEsBDNe
h3dSaa1mPbYwiGdICR2Gce3xt9TyXGn68naCzmaV4rKCqDNatDjka7YhC9PFi+/KUwEJjwTtRvQ4
FBUULUaThOPKeHzWQb+ZLl58twKLG6BSNN/XKUgiqZvMEkCKlcA1QhOn3RBLv4wYOFnDibsfuXYv
Q0kdDGBAUe28+pn2stfJ7lg+gR7h1HVig2O+K0XVhjQz+DLSoawfFWHlMTJfIr7r7DxGX8aYkbg2
IAUxekCDmkl0U/cQTKONJQPWuelM4hV8Ue5pq1oio1dAwihOf43NthivcLEiVZQyjIBQ96BPMOJh
svFprXChYqIQ4ICeCfK0qJMA8WmOKtt21f8s/3wZbdjoDnSIMdpj4UF7LO9WZnFpp3ARQqLKxFhL
EYA0FZXF3gJ8dtv0/U2RN82APK+K0VNR9GRm+7RpVfA6vEYHjruaKqMHtRXxBI70tma5c19AzXek
ugwuU24rV5ub5a7gMOmFuE/lDx70OKLuR5nW7+f7uxCKeNv4UgFxgjUotHZsHwsvgx45vpRuezjw
MM02LiMFSo+jJ6SA1Zps2yWTB2h2I67GRY5mQVVAArfa2Ftu2w1+A3ndAs1KF8ptvA38Sz8LG192
HCTQopLJWBB5eFI07TUV8rUinbJwO+IhmEyV/tp1PkjLtHsxcDTDcq8qwL+eDvCEMYM6uCFQBROY
AmKKDO6/4YT6R+3nVlOUTuLfCULpFgXk2W6wcK0RBQ7xPmFPaoXHdNOZdTxC6wgMmKk6DJBbyuN3
EA4PCh33ur9X2tumP6r6vjQOfqw3JjKNTkpL04DH3UyMJaqTNfAnAk8NNsOmEVJLCB8YeT6/ehfC
Do8SbRQtg4xfP3qyZsGiCfo859v9rEZ+cyrx8FDNiKJqBHHKC4CrUbW7IAwgdEjcrH/2hRsS/UzT
DyG7q/onpXsNcP05/3OXPg8XPcKBNH5e4aWtg7qS7+VxE16a8rDRJOpJLhsCMg5vXbEfN54mPF5U
M4Yk8JW52V8KlPbWNNgXrgQ8UBQnHh3TeVb9+EnFZS6dblX1HfKUKxekpVHmzm0Jtr+qDsskVAwe
JaiQyyup4HmWvls0XACBQHCugns3oLSdmx3x8Qu8kfhWyV+6bO0yvtR57qoP81EJN3AkASnsW0CD
KleW/MJBwKMOKw2auAzESi/JdioBmQbKXLN47aaFzUMNkxHUZzVBr6Gw1hSHvlxhJ3xCRb8Zcx5q
6IMBlYNKg8udfwEG6o04zprktj/C4eYhBBhrkntwHBU3LeJTRCnoKlfUEFzQJyG4BM33EML08njM
UbiUgsSpytYmhXZDBcUWBLxSIAacf7TlHjorhIYQWqytHgWgKWD2rLh7fngoWRh+HtMod7SDgjte
9Vmt2lPQO20p2zpqzn31M/apVSC/FAQSysMZxM90cFVA8IEyWjIcuhRa/C34Fbjt1+yqK3tA0nJb
l1tXUNN9goOdqY4Ibr9PAqDUZFsCdKsU8ws1vxgU2SoKBOwkdQz6MMg/4XABzM2zVgp3UONxFTG7
LpIf8JbRWhF0YMiQBIqpQpxDyiH61IEtKL+X4N2EAhAtqtsUpzB8SmNXl6tL2k32AJ4w2OU5FPi6
6aZL0cmZjQuRKjaT2vUHCcoZbHhLIf3WkZcUirsQp0UpnuBNCbmiUTYHrYYsp2AG2cOknDToOvuJ
tlNmFSlIiPepM5EHf4TEVSA7CVGuVP1Rly4SsFJA7IFog+Fo/U7wYXMVk5Mew8tPFRwmUohg/SIq
dJ/iV6lJTrXUQsW43hZzP1MaXw7+SfaDolLmKgvEyaCWteYhQeed/s2S52EcKCrrqdbjrl2W94V+
of8sLhjEW0CdndyS7oPkAPmI8+tyYVXysI5ICUIgCvGS9NNj1/pmHUK8b7UyuRAveWxHR4W2gCAn
cpwwR1DZG4Qeo/FXKl2U6X1aHIz24Es3TQqNBg26nndF2R/T+k5I3EyByF2ogVbKLBCITUO+xKMJ
ohPVHWnbfUiRetBCSy9L09dvWVA8wjgFAnwzI93NRGqBTGYKhpOVCWyWjz3gdS3E2qFQbkBgRzyG
MQjyN3mwa7SdALrr+cFciNw8zKORtcEfBYIFQRLTF1AFv9nW8Dx7X1aan7KI9QLGMYO29Xhi3f35
dhdmn4dDT6FKo2pOrOj1RcyOs5jbsILVXUjR8zBmwMMrZcxwVHaJDKjgz1lNO2+omYex2yFij/CW
mGXpzn+QhQvFJxTv6wBJCZQDIIIHQ8yTUt8zqFqpEA3uVj7MUvPcfUKnUTl1cLPwfFAGwc93yvG1
NiJLhcLk+Q+wsFN4aHPdQu+4nW8sJPfkHOK8+sGvj1i6arLyGRYWJw9qhmgGZD4aHNB4qkmtm/bO
+Z4vtcslBsANTaWkRLuJ4g6hmzUrJ+ZCuzyGt5fEVpFUZDxV2KAQK1BWHoELc/k30G1ZMprDr8ZD
QtXWoG86EggLyhCGhP7J+SFZWPs81JYJbSfrc7m1rx7T6lUWrhgkICVSo84TwKRkBhyvXSyWhmn+
mF9WfqEmrZDHSFENDTSo4OQAoNm2qEO5qNOOVZFDl2T0dKgcR168Vm1cWOt0/ihfukyTVBrDuSoY
NfUlxJgOBeTdq5ZidNIjEWT7/CxI4vfHKA9EhYJG06UiopsmXeQCeCrShaFV1kROE0yPxrSALfKP
ZjwJwNLr0V6SB1D4r5UOvkLVZMZQhWhG12cUUjKV3QvRjkWGNZTTfVk95LBhgHOYqecfSXYp6BD5
Acu9YrMlunu+/0tZXh7lOqhDLukMOytvntOxhtp5Z8UQITdgAJWHPyC9hmsO/EhQZKjKm9K/TtUb
Tf/BSvjm4KiLs1kEJwG/vPIm5NUEw7A76PAECU75GwqltNHOQMc/39uFo+TzLvNlUodBgA5wg4Kj
nNizqP9OirclYXkkIgTTYqGdD6mA/Wih4xuzdmWfLuwdHn0Imw0VLpnzAtHfc6hw9S/nx4IuQMAp
mZfkl9GYoJwLfSY8cBmKJSKDfjG7TfrXjF4zyF1AZuk1QEUgLV9vIFTcKrYmHyEMTYNXqRrBSIAC
OpId2gRdWjGygvFXP2Jtxs9pD0saaHRoyQvsouwUhPsKhtI5dPtjs9c6S2zgdqHJphpQcwhALBnG
D1+4SJkXxhcku6XlpZJBqe2STJep4jXjR8P2sLumwsusvzydBBguuGlzXxOgz4kwXuo0uNUYVGd1
Rp8SOcH77sjUl7G/hhqYreivDbtgqh10T3laQRIpNBwoEjnZ9EtrbiEubzYhrCsggCvjgSID8a5Y
laTZkgxhBqm+DGfVqOZeG++j8iT291V/O7UwRAhOJL+b8ovKPxDhKsn30Hsvq+uxuotlT5WOU6Tb
4RRAN9qLZxG8/jqBvuEEZxgI0Uk/ayjMqPQYjf4uiju4kfxMm94hsnatV/XTCNJTqD6FfWfVwg26
Lrc/z8/80ori3u5dIPUVvF+xC0Irbq4iYeMe4A5ZOVONrICUn9eLIKNcTmuh+PMV/fenBuExoRXI
IGEQDmiY+NBKhARRa8CJ5ga+sWaoPKTUlpLn+OnFh9zihaC9CMq7D23xST8Y+pMafShDdgue740i
7JUu2YfaHY2Zq+B1CsVRWdoGjCI8uNQnTQ9tRqAw/DIzFc0jwcpW1b89I4gxn1FfNmoFefA4BjPG
m1IFtXY7rHbd8CANx47ATWntdvf9siA8xhSihUnL6gb39wr1c1ukm+5IxOBOaIii5LJWzkiB5CLW
bGhqnV/GC3lnYswf5MuwJKma/wdg04GdymAmZ2hvkO0QcaRAbA7K67dD8C5p79V4LCNUbWro3hfH
DHZqjO1hwwo5utbSJBQnOx/a3z/YeIWURqoPZlMRsJpsOb8S6itJBYPIaaCvS/zUicRfInyw8+xD
0MtDm+dXJfPNlB6TAdKK+uQGECqbyoeaXae+07SXWnAN6WVFcQ34u5z/5Eszxd30DQg908zHm76q
bhN6ARG7jQ1zJ0IM24VEDrCCqeio7220cklY6i8XcCSoy0JAEf0lkD4L1WcfmattI8GFnBGCNEIr
+CiWvAsBvRo0tgJ6/f6mAOXL39dW3g7QQIRCilfrhZnjpRyq9x20sM53+/OS/U1E47GvYR5KkKaX
8RQUKpOFsEDpQaZKCWy5msYNpA8dBUw/h5uUwiQzgw5W30C8GVKqV7CIwtEswMgg+jAEsil2Ex40
Cy9LIwPJAfrhavNTeoJpw8/zH3Vh7nXu6h/0fiIrtJ+AXIfury2uXeWW2uWiCvzbohLCVwB+4zob
2uHHtu7OP+5LTIkElKug7T95ovrECIyrti1UHjQLFy+1EqD9g/E1Bwj+rtY+vi++EZ3bsh2J2zJs
0WFINpmaNpmG+qBnkllCr1KDMGr3K4dtotDYcSVYcgiHK9mKZTBHh9tcfw/hZuf3I/i+4jWEuswp
fS7H7q4HjbJJfRunjJ+B0Ud3A7T6CZSSa4DeuudJvJqKU1BB6W3fUqhG4rXeXPf1M1RlD9smgosZ
sZgSqSoxYPKrVB6rflso4mG6NcTzJkiyI8GQXAfdjtQr++f75yLhQbphJ8W0oRLq+PI1dIwTMymQ
HwljlHX0ENfLbbuJx+wGvTS2IOMhLIm53WmNW2v3m8abR+0WMIchpTbvp2EPiyjIKG9rl9v/QuFD
iFJHu5RctM/9Gt9haby57T9IEqzOtA7odnavgtubF6iRPrSBU9R32zrORQKpEEuVBC1yg0122dZI
wbYr17mFs4VH6yrVSA1IASJpJL1UOVyNpAumGytHy9y9b04WHrErKbms13PjEwySR7cmK+0udZrb
j2IJwdUqwh1UiV9U41eKcgrTQmfbWHPHeORDybsXsUgqsLF9ONGsdHphMHi8rkZwb9YKoB4aV4Y1
brnb1F0erTsYY0rUFt3V/LeAXsjBploN4dG6EIZlRiW2iHkpEnFOW23sL7cHdZiOyg1JEPSoLdam
km5iEKBE9fthOWogdkoazKH8nX/qHrYNLrfvYEnBIEiNRrsL5qwJfiwtBOn3nvaGbEyp/J+eIu1z
vqf6Uqvc2evXOd4AdBi8XoGZWKIDYZKpP3oK0UW5PqZZbeW+16jUjVPJSiBCE8Gzws8DVBFhfUSo
CUHTXYEXBownAVbL88sqf4RgbioH+z4PbChA2lHQvwMs58DkAZRWSC/4raU09WRBrfBYQ/JAiR70
6BSDccIOSncliUihXBdit2vhhqqxp7SrDpmE9HQME6HcyskkHZJQAfxVTeG2DWqMNRAN5oLlwU+y
Q1fUxxCascowlpd1cwVTmKPeQBfyFjJiY++Fwb5OxR0UcGGKNoiAuiowYxUEG2bVp6kvvEhwRrXf
izhRIKwIn7RsOhhFfzCMfAez8R00W928N+6NSFXMMgzUfQGbyPMzsjAhMjchRTBFmg/XEU9PbB/+
3fJKHFkIfjx6qiJY5YOG10DUXNTiM1RloTyxDZRAePiUAV3DMpewO0vlZyvejdn9+cFY6DSPSqpL
CJo36QR2xQgtVerI7TPDojrf+MJI88ikGtLLoyIGOGbAY4ztSF4pfCx1ej7vv9y/WTYymCVgpMNu
h5u4mWXufIs63+lP3YxvDkcegMSgBttAQAnnzACjMYnaTW4g0j6ysICXe2dB6RSi6IGdZfB6138J
6nMJ3GtS+zu5625keU3nZGn05k//5VPGegCjGhWBnujPAlQ+N95ZeMhSRGCeFADt4InlY61fS+22
2Va5w5+29QC3J4RPyQ0exh/nZ2NhEFTu0C+IQaTQiFAUciFnvrJ+5iPtmxnmUfhyXRpV24Wjp00G
TGowrXBUSmHLOa3xNeeV+N1PmJN0X+ZOaXyp6itQMyRfdXPIIBFlsFPc9qP6Ph2fN40ND82PACuV
hxgDnh6qy201CsID8hPqw+dhxoBC6OGhwq9g21VZ4ZazUONnycjDe7HcOJl0W4JccX4cFsIBD5qv
2p4NMGPEBY4d2kFGCQmw/HiNorCwAnnkPPB94gAxY4Bia4By7ghYaNu6Lf6+RuCZPIbBgOgYa6+V
MN3o8MGG6FW2MipL/ea2Y+ZXcAmKsDqq6boer8o1TM+c3PpuaXM7UhiLIRF81FJ93bdKoNRQFLIS
sGhgPWIJhNhMjBy2xv9eQLdC4PH3UQraYlK7GlVhKdxNpWE3xeuATJtCBrho1TsZbiaQknRKViEp
i6pMe0r8bQGNh91LKlzX6gixJ7lFyWblPvh5jHwzfjJ/eMUAmRklgk+uBx6MLpukMFtduc6RUffT
yIbZzD6H1XuJu9OYFQ4hAjLVh1IG6iTPdyOMDTL6ghasPt8lOlyiriHADRluWMc+xnp7CMBK8YEg
9Gn3o+/ekvouqfdkOrRV5w4wGGMGLCfWpCU/S93ffRzu2RBn0phLCps8iSLXc5SBGIeRutNDAg06
2h5QOHJyGJNrsBeymlo1vYnE2/MbaCHI8nyAOFRAeY7x2sxCGBZGMEc71OJTanjwm962ieR5c32J
46Oiqw3WASAhj9Nt4p7v98LO5DkBjMV1mkr64KUJ5lJzunFtz4v43/fb8xN8+qXHcg/MDXxocLtV
YDnaWmLxQ+0vAvKs1+890IWZtA+666Q0rFx768IARfcjMCTQBGUwEYdLdrcPgwu9HKBV9tRrT7p6
7OkzVix8OoUdHKTtWgCXEXJrBjnR+kKTDhK+pT3lPhD1itVKbDcV7Q7+tmWh7qHvuq8hhtaERwO/
UvV2kP1jaZQeZe8aTJlg1WWpEjX9AVor8keh1AdRuxcYnBkboCjlK6TYHV3RdwMpd2IEFQioQsOG
+HYaRFhqHxv/1NMcqUfV9nPfhrexxYS9r+FppZbgf+swTckvC6Oyg76GkV1ggSpvs/g2Q2Iig/PL
APWyLuhvw5K4ivCYlx+lRlHQxu+MXW9oVqqnjujf5cHRT0XP7yN3kE7TdAFgswV7dhX7VBMui+LY
yRROU5LVdL9G4UIMI6ugezmGX6EMSwK/hxdZ4VT+B+nf+gE+qBownzT+VWKIVDjZBG3vCOTKyPak
jx1WFfuEBiBUwUqgJND2HMlhmOrdSCBpKHz02XCC04Zd5b8qckyaei/pr/2MvI0KpHBdBbW0WHzK
Ss/oPyJyqCN4wccWgUB1E4b2KFwNererY+Wx9m8TYPgZy24V+IGP2MAGStlB70IPwe4T1VbaX30B
4/amBGdR3BHlZMStGUlXVTqZAsKS2Y8uDQy4gRFbgYmuhGgk+MxqjAb9fk/iS7mkO1GXrBLsB1iz
wn5ughfPHbJmyBiZ9aDv/LGx2ii1DNTpRNGDrbzZJR9aFV3J8IdSwObspasJCoh6rVjAYsIT7S0d
dsAf2z1Td1NITa2Frdx0AzRITWw4wshOLN8p4qk27oPhvosvuvTUje6A3zbz/4dbDuQkraqCsuRD
mVzhvzn+290bu9aB2Rwqp8xwrCS0Y+TNYSaO3PmuFpkp4p3ddVcdcCgh6nfqVca8SnxuxgqoGgTi
/JcuvtTJu1S/6vqu819G/4W2v1J8DXZCCaTvIi2z0lS4TGMnTi/96dUX97ECnHBmBR08va/L9EpM
D7hOw8CWWXT2w6NAY8JN8TLLLlnk9ATOcsRUwWSphCsfWIo4hNnUeI08DjwIqn0Fd6g6e+5gIdnC
nV3C7YK9ZvCQb9mln44QKoSlgJi7TQVwBUgvoWDs9XzYZ/I1AMFWI1wp3WWvNlbTOH0GSnX2piv3
+VjYWg1TGdbeD5AuE5GTgEreJe5JDgw6swAdro9sEqwseZqKg9IMbhd4cGuxZ4vISDmyvDNlLFIh
McwBUUegvmnMhdnKFRGINHD9YljnyQkg2RjyPk5gpWEgNQKAyTRYuljblb6TYDAYYU+FaXtpRCdF
vtbIKdOBy7YBSEdNjMK0NWreNHZDxeEikMXbIQUKBQbqQvIYI686AemUo7aLd7qe3yVNtDeYYEM+
woFAKpyJYPubQifyNit/siE5wXbsCIcv05finSTd+npmpgkz4SBnw4LQHGoJSPMeDokK3qOtbfT3
hjGaZS07WvWisgTMVuDPYYLSBMNDimRKWzA7pnfQ5TUVuTeZ8dDCdmTee3oA+75wsDT9KsEIGNkb
fArNoNKsuMz2qPFb8CnxWpCZJeVCBdK/YA8yBS6vjvZDelDAO9dgK52WAFolNpMeDfXOFx/biF2J
kJ4MwHc0AOsQpdIFtN4p61c47u3kvH5mZPhBgejTDOFyqHEIwLpj1s60CjUzYcC7j0lqBVJzYHgx
dQk4CKR8KQCBhwOTSQCSaFPFLvVZuylx5fp+rHLTaH13GFubTZGtwfUqHmFj3Hhl6oaB2whIEau7
HIYeHWipsZO3Xlo/9zCgrB5VEQT+GyF/QgpVKI8KLjz4G4ORmZLwmoc3PVZQ5Rt4vs2SsRlMVZwk
ka4pVozY3gUFavJi4KrdLmSODrO2Homqxzi6m82BQlivEf/oi4aH4hg8A2NbhW1wUR4RrA1wzgQp
RIaOAH9NnZLcdlTcxTj5OulB0m6nGmDL1E57MM+qp8IH19NI8JMOfXBZ5IUjVzLSaqGjiQMc615z
dqQC0rVhaWcCsnGglwGlBQVaoX+ty5+KeJBqXPrKQ6HclME7hXOdAZTT8D+cncdy20qUhl9oUIUc
tkRilqhoa4OSZQs5hwbw9PPxru5wru0qrVy2ZBAEuk+f8AexzdrtUPxQhj1ORS6Ov4ClduY0kBEe
cAraRNkTIvXSNHpL9AKCSKnxJcFjsGkC2QJ7lX7MkOwccTF6L+4fnfYbLtblfCdN+1FNcQl6oNnD
EVos4gPz9M3UZb4qYc60soq+m9V7Ty2VKDjlLtZ+IsRmDYIK2U7NYFWfqkpBVaEm+eq2cY3Vex0U
y7nG9LOtiF6J1yv3Sl6HFWqwbb8GkZVtlDj2U+MeMuCuiM8rHeyi3wrpl4mGIaAdGf/GTKHxiYF0
fa2MDBT6Ygh+VbW4TYkHO/FmrfGz64enkUO+v5R5sMR3Og7w+TGBZmmloayFHMZgx9w8bTYpzmHK
uyxvZ/Vg6M/reKfoL0pxrxUj47FLKwHggsA86rhL32EFHCjMoNDByDgORfI6xF6HATCeUVH5kE7P
EmdfZ6OkPjToH68dzVs+A+oHxnF3cQyWOpMO3fCOJwwbU9+IqdupY+RlAMtqnDsdErJpa9XjCfN4
3NVKV7fJC9b2Tu2iggV9LkrmEGQtZZ57yAu78bAjPJ+t5jASneqmwa87drHNDXHsdlVLkGohq1pN
vgo1fmweHSkO8umUiT50KgmFPNyk0wAe2X1C8yrB+bln7Jsmn/JyytVDWf9CKlJS8G3dD+NjVI4b
o/0+rJEf9/dpSwyeT036sqZI4q6dZ2v+QNtaT7/35WumBrlAbm4MMPza2DkRLOZ4H7PAQqulFjIB
/LPLthCV3LRKWUQWLj4IoxAB5lfHecL4eB3OLf55bWqExXionfKsNOKcx+C0EAaapfTYoik2gLeX
Us4Xc8YWs/wFczmc6/6haVu3iSIvXYsQe7yPYW638+hbfOnI6dw6ao+lECjjXkgOCQV2ANrGLN6v
NsVpmnrLgKFu3QeK+gT6Z1PFubvax8n4oSq7Mro+V+2+j9TNxB7qh/ww8AhMKoxUCs1sQk86rOQm
qPKPlfMNj2f6+5av2fQgWMQaGTZ2XQEuqJ66/JA44EzUgMfuvMTvNcm0jEKFlWxXnnLV9m5irHej
IfuVjtU6VNdk3Ma9cxogOmnGT6vrA2wW/ViCFRZVu2GRN5gKuS3rJmvqbaG8zVXjmcVAIuAqp6sZ
VGSofjekgZKa/tRvcVvy5gIyoXTVwtjn4yk3x8fM/DT1+8h8yMt7EtCh70NMiPw1Pzgx8BKldets
i0iMa47YHqx4NoPWzMpToRieniWb0jROWK9iS05uWKvbssE4ci3DuuBga4uwb6GDGbjzZbWrEp4H
nac2qtCq9HAyfgr8/TYLg4fJal4166zNz83yjZxhO8niDTMIPl47xEruwkshuAnwWx9LE8rYQ2W0
YlfzPGN2qqik8yOLkbS8aaf7tCwwN7xgCe3ZRsPGGFyJhGo0Z0DagoJgDhXrNSk1bGKr41QZmyWZ
kXdqLx1qlUmn3OsGR44YN1ioHVR8mQvb8uPskLZeRC/CKRystWy3LREJM3U6wvUGc6aN3tlun1qu
Je/ajmwx5wIlD6XrPSMPVmtGVbq5X8a7tqmCJu9PqVW5pZ1sgZG7EuoXNhe1wGdkDULR5sqQz95q
TX6cEPzWeMwrXntOBX5MN74XBNQOeR2FpGhVPweIfmZkbZy63PViZ8yF28IgwsSPVaBvVKPwtXJ+
yFcRVmxOu54QYRk3E5n8nCf3tjKf8JS/rjbZHaqfplXfqemhq997LfJNGy8qWXjm0m+tHpR+cu5r
OE72AcNlDFZHHyU9alt4bnWItPEm+pyi1MNWdjSdrdxWAfLlB83Z8z0K5TUxkjBZAgzoNG32I2SH
Ji1cSvtXNiGV41R+bs1eEnvNlTF9HMWAyXYwWHeWxo3D6quw7cZl5tw2lm+KB1VdwoEeEG48G5T4
gjlVL11THtsBQGQHhNWmcGw81cS7eHgeKBFj8yVOMA0DHE/mmMWRb8e1n64WdFWxm+z2EwNZqpuB
0GaN/alpHlFv2ZjqZazTH6We3C9EGliQVRuma+oCXyhLdJHnY6VMJHfIgWNMfEj7ucKQXg0GrT47
9sGAJ4bAzkaYFZytGnSyvY2ah747idgkOn5LnR8I8zWbBiHPPE040qiA0gEIP1EcTWBtVM7Cps+D
k6CrtHOgyLWXd9pJoDFgKZrH3gqb9bmCLRlz8BriERlFv7GRKo/qJ2HMTzL63WORuwx9IDaGvRIW
Oh+4Spt8Xo6OJPxJWAFeEQAF3FFEfpuMGzN7UjCUxMQQGzLqCQpJgX2uYAti3uiP64vVkxKUulua
5tbJFA50rB4rQJDYh2/yAe39br53NE5XRRm81oheVrzWSyM5r7rjqbg+5fm9037aLYbSEDh7bfZW
6MkrWPN5xvGMYmGx+7O+PK3aXSWiwzqovtqwHw3cky8rRXmSDGGEszDqaZ466C4+MyGmpNhPTMem
1j91VOlR6W/r+0ELrOocK3s0ofGI/66mL1NymZwEL/IjcQs0e5ee2oy2RjuChA5MpPVNeXmSksyN
ItXF1vCeMRf5Q7NhzBuai3PRsmQbLc5uyOOTXorAiNWfORmqOSVHYb0sU8u0iozBKWnBrJu00wKn
TN0KamyVEzxM/OucZC8DxeqnhYKcBgO6bYhDqxtNQ4GnjDcNtQRD3sCMpENknjUqjd5imCyeRmvF
n4ay31q1MNZOkwkB96plX8+bwux8LJc3ht24OdFO1ZW7VEpOgpGxkD0dKphEplPGcJRUT8KSsVzM
t9n+dIrk0Pb5Rkl/DFX6zFTmjq4I4g3Kvko44YrROtt699QPUQjcjmrh3q7ruya5ZPPDtTB1S5Lh
dNDcTJyKigGzpZ5Msbi2PpCerdRFh9jszk3EMbC+I4voWpWGM57kr/ZbRk9RsIvoG4HHLRJG5NOK
Y3RQVW91AW392slJHobuPaNdY+o6mVnhtfEn7hf0tWK3Z6/1CNUv2vsMMFJl6ms6H5GVPNoTK3gJ
jdHemiOlSqsdk1zzGhNDmyuVpvOT0ghLB5trtP/FZ22ZG6m3tkZzpuPoKrx6pMTDGAvKytqYxeQ6
UhqYtN70SafAZ09gCzDYcLSxRzSTnRb3W9SKjOE1MjuC7OdK4BygfGZRfC6laRuTtBYa9YSSg0DO
XDUtPuemd4GmYz5wubZFFM4xoQ+Pmbq12zNDN1gwSJtVv9L23ekjPD2HUGk5d5TlHjtJ3yo+pTU0
SiNQo11ha+GM12KydqHMqs008s/Z2BpkD9TGirb6ybIS82Rt11o2de3VajTelsV0XzlvlTKea7pR
hqFtxolcPZbPK7c2QG/tsWJIrW/lupet1wmITiz9qpd72hqL/Ygvqi/Sn51qHx26Qrl1XnonyMmp
KpHD8n5Tjfcy2gs67bjCDlXY60EPF1nK8aXmfOq/ZdWupomhj74hn6J02AzAYkXyo0JIOUvMTcNm
6lI9WNfPmYRlpbqcEePW+mOuCL+lQZwhqmRAd6K/Bmxb3JVCeu0Qthzz6pwRp9sC84Sy2CUtjBYH
+7wMOFpzqaYZa0wsyalL19krqbTBfh/jyT5aibYtSeFKM94481s5jAc5umvSFCb+HV6ontSO3uC8
47WJalZ6yhhd4Eq6iWWTpz/tBj2/k4yWzPiztCcXY01/asn+6t7Lpwm/1BRfn4h25XO0RlvHDm1m
XCauPqlVHMrupaki11nJrWrjMNpQavAej4ZrHWmc2gQ/4t6FF+B2Fth0s3Qx7aNwKt0FnLqT68dm
Jog73cZMer/GCVqyFMgPwi3JCuZWp2MHEBXDlRbTzqZV4L3AVCZz6mpsxqoXK75K02d38WL5skHU
MB3PaCOvbAS/OnpJ1rqJKo7CZqGU+TFezrNaPGTtfN/NFUx7glgmBbqShlMd0QeA21+JbU6o6qw3
y8QLHvyLznJRZdIQKeVqxA3zdYCXpUjKpdWdFwNVF7oTz7B0XbTeT+3qPOeV2Om9chr06bREc9gD
pZXpbKvSriyQ3acBef31TJfIxivfmrNNMUk7jkN16RJqTNKxeDoNy4/5wR60wzAM31UBFEWlCh0j
EcRqREu3NuADS4/JSIut07HhpTliJOq93Nlkv9hkCxNNBmtKt2LpPmSnCUt19VoZyl6p77GA9ofa
kEJRvq2RfjCAGywG1iV4lmIrCwMK8r8ce0v9fe4BRbfLWY0Ur5qONSId83fNmjd59GTE3+LO2Y9N
fkDb7nuyErkdEXbr4hoZG8R8tSfsbpTPdnpt8efQ8f1eJUx0Bqx188bHXvuu74p5Y5nJA0UJ6ABv
qijUnW/JYO9FUr3PAuiuWZ+W1tgpeYeihIx/cWYNjKSYQ1EICQJRnoGDF6yvxcf13LXao6SIo9bx
jJfHeDna0t2c8cq2fVJi0B4/Z5Zfm6T5zoBNgY1WhVqbnm50mLmsstt2FwMNt1HKYpIoHKej80Ob
rp+NHjZdg5WKRPetp85wuiEQ1P2J8yx3D1ZWX6S29Z1c3Vf9Qv+6DXpkfWINNNT86JCu9q2zx+eY
2owVZk8OgkHNxkzfRP9Y0riIHHUvDxadzbbeDB22sN1ae5J+zvJdbOuIE+ksgK7equpFX88JWHxb
CK/GpMHXirYATv1gxNBYpurdvjIb8zFIHJUh2Bhc/45ZTKAxq2r5c2BIcP37lSsa1au/kgwKxd40
0NSGtLrWPaglceFyVEgRCzQl9SseG3NMbaO1x4GEoV+Ti6WOG8lI6KUan3NUoy6EFE1f2q45wGkx
76EzejljnfwgSpowHan0rHWPfW2Fs8BFmqlzNMtBPNJ/cu7iVPNkQC+j3LrDMj5i5fLeOPAPusod
y7eIkev8aXRPVvSxjhyTkhUMRhO2Ou1gtD6m5qfVPLXWHltVztze78RpTqqgH1NfG+9MWwosfr1Z
f1Ed+5PR7Md+DHuMsRF7hUPhYKkeH4YRH6lT22VYo79Vyy4xDqVa4hp8dMyXVu79RiibeJU9ia5B
Jvu2DFdTUd3UtKDmv/es/YYWr8KMTXXIw2saxgtcCgXUl5KEqdR9Syf1pREGrvelCGl9PZT2Xmq2
uRX7Ytgtxvouk3Z284DQFATIeBeJbdS221FC2LOSgySlSzWOQaQYgcxGWHjYY/Jzzqv3tC/ZYYUn
mYKj9qe94BA/2y+phsykY+WPNs7YSg6YXgJ/tmbqCUGYIM4Vcuv9JA4cGzsWeDh08q5TiAP59GkS
peq+2a7KU4x1icn9tzz9JR1pMUaWt9j6+zBMIOXSixObG23ijMYj3CBFGXbripn1ZJeeJevevF4w
ClJch3bfPC9+paVHVFsueMYcRZ8fbRPj71TdRZK8lSubqk7HrLi6KAC5hqEPI2qCqdSDNp+2+oTz
CGMLpTjF2nO+vNbZh5N9ZOI95ghQ0DbJj4P2Xgta7cNdbJyFeZmo2Sq0gmM6kTRMJKnw8/Uj61+d
5TUfP2foVtVy1qctPXxggrId0EHVEsM3c2gKp+v4ulNiKJj3DBSVDmNn6T5WLzZdGUfeScN+Fpe8
O8XNWS9OSnJKlZO8fMzqVc/7kWXoTU0ejJJ0QRS0IjStcuYWEcTkXCzfEoidvXWejLviegI+tUn+
sJgUpG3pF+3k8jB+1vVHZwSNBryx58Sd/Tly/Dl1iUQ2Ci7Jo0m+a9CErxI0PmOvxQV7BZqCQODe
0inA4Mpqe604X8vLxbnPpbtupHtUnaRIe1i17mhwpMU6o8AtsuSM3sLegDZM9r/eG2IXlZ+IlAK3
OI7yhyLFW01jQ4lTlvm99DKnzzhmq8qeVkGFalQurjo1/UE1wkZzvLJe9pT/hX1934fR0s5Seu6H
O0NHuoRpL8O0mO7lQeT7arS179mqhrCLDkX9ps7OURsf9H5Gi7mSUaNx3sd6vDNwGvSc6d2QX4ZE
Cai0gthJcTzE7mrAgfQHMf+yxs5Wl7TTVR6nGC928lqOANvHZyl9KZkXDY9242WNvdeTvU1qvtWt
n5J4NL5X2U7qer9f9LCXz0p5B5WfsYbbh/YE3DT24wjBnl57WkrFLYjHImpZt2etmC5pfrb6xEcg
PSzU6LuZXBIigmwg8EOOyMCAws9ON5UVdjvKmdLU3dF+HKViJ2nUPzIf1ODM9ARS0pdHupLSYxP/
LOPyw2lrf52co6zFB1Ndj2rD6LnvNbe1wPYiwFqQhzup7RuE77QNTIaPOKGkdAEec0pSvcoCMWCh
M9ij3yXglhLNU6dnfAHRCe6ZOR/k4UPtRABuaqPS+ihoZBil7A2K9Dg3P6FftT29jIafVNnzKOpH
e3xUZMn/Ek7hHzWCj/eHtIrxRVX+R0/ivhsFQMGi96SK+f1ftMd+g3/QbpBJ2VzWnH9c1+6D1jk1
1teQ8beyYHKayrWxcN2MQea4lb8ImLwVBKuwMFMbGwTY0iEmzSv6CwDsdwS/W0GwuGy1eSglDiXN
3GXp2yRNvmIqnLFMZFU9nPPWjQs1KJ1fdjQ/Fkm/aei/xk7nxVDeqx9mnv/lXn7zTv5RbvjXu4bl
bxTZ9Tu2BqMpL//aq76V5ZlyYdp5zSuRy/PCKIsB+JfW5q0oj72azpSWJYwhxRszP/0b4Oc30NBb
+Z1U6+w8UuE3c9hURhlq9pmyfRMV61/AP78RqJZV7f9CinAiH6QplQQqprTrWndchzBuyLEZjk/K
zsrkzSzhQahpOyrGQ2oYvq6+RktBGnpXOcxWJuIwnRElqs9yN90N5V+YGr+9tSum6F+LoJjyVU5i
EMclXW/sYuGqb9EeiJvmmI8/mUHv2nFbDc+gfXTz1CChbqJiIbUWMg75pqCGoBLCFfAYlU+q8UX6
7q3cD6+jppngIFNbevSccUr92hK6ATK2djn2vQzSdWA0u6i/xq/pssv/T++n7mqrW7mwHkrDBg+f
L93vrdyPJXJFlxwTyUbVlTXKUO9r170BJFqdnrci7bjdRfVi0IcGbZCvXfoGHIgjnlqtI0zEajjI
RZDOX4v0t3o+CXYCVTwty0H5WF/rn3++We03eML/p+aTqpJlLBbhWAedBcxjMq5qtLRP5jVlcF3c
paVGChhdHOk6s0YYpGO+KIpjo39nBCFJRz3bp2QTTYYtlqrvmEQEOU657fqzmpCVFfP5Op1PZSec
lG9y9D61D44qh6b0lMQTgKi9sprID7OZSuXhz1/rCjn/D4DmrXaQpWaJotLxPxTicUGrRHQTXgy9
+K417Xva8BWTaP7iEr0JIEtulGbRspSs7G7tAst++fN3+M3pdCvJo1X6WCl6SrSPj3V2rRX+fN3f
RPtb3UNTHxu0Nnk2k1QTiHFhlCIaSzYO4H8TiP2HG/sfz/9WAnHKZE1uDfZApibuWl2q+ijrT/X0
NhQOXcaIAfJu0o59fbSKt6q/41ivq9dWkgC65Ru6mLSuC7duP8rpzZEeI+s1Vb9jr24uNGxx1MAJ
vb9OLSVkdmJaO3UR1O0vjTkpTtim2nCcP6f5i5F6YJk3NiObzAkVxJesNnEH66SOoSXuZfqI8o80
uxjKh7N+p/vsTsmdMt+v5tWL7b7snLPUHebsnNbADuqWIeNbQ3/HbLv7uNLARYLgiR+QM7S7FY/d
+nHWZa8pX6Zo34LPdvbx+BfW9+8w4bdSjyaksCEb0SS6anNQDAJ8YlSDtuYy0+g3AT86rhErOG7U
XkMlrNN8d+LkS/Jz8q0UZD87tSQgeh3m9hRHW/E3KPVvFvmt5qJax3oigR84jJ/2U/OXM/13Qe0f
Edd/nelLKtX21ALXr6ZXA3tRoKC0x1xUt/QY5m9PO27sgjlWPGUxN7K84jDNRCK2vKbfJfmOal8M
oVEsNA152Ew1LEM9xfX6TU77O0evQBuYF7tKPJQFQ4Xm8pyau3jdlrHmJmV6XOgn59qxxJsl1f7G
7P7ds7r++7++1aAXolpzhZxgjwKB+KIKjXyTm0090+wu4bLpmWlc+jfFlN8QVOSbsHg1G8jLkhUT
GYzlfkKc2JrdF89C+aaaSnsxdi3ac4d0RYPBL7O/JKq/u+mb9EiRShjXDddN4tJ1JjodgEnEV7wT
MZi7VWuSseso5RHRcuWD6egXqo3rRW9YV72kVn0xwxWxvkVP5o8/nxH/tdSuF71Jj3Iz7qUJmM5V
m6TPvP4rFdf1uje5kSn6OhLXJ7B+W89/U/r4rwPtetHry/zXvihH23H0qCSXc9qwc8Cjg0GyZGAS
9uB97XncbD09I6CIQpsP9dvoVb++dtGbjZehxiynNout+9ZaPl2cr132ZuOVXWo5ck2eCIqRMZfz
F22G3z3lmy2nGnEnCVWlhNPGrQUAuIwb1+q1UCv+JsD7u4+42X25iramDRIXXXmGEr8m85JhVO/k
f1Eu+q9Ul3Vyq1w0ylmiScpA/FzEcY6njVOIg007c1HvIfN8IU2/fsrNfswKXZhzjnKuWgIz3zpD
HHzpvd4KEamtPo1Lr8Cpf4mfpK8t7FsRIlOvGdjKjAgMJdrR1IfT/ue7/a9Ien0MN5vSjGKkN6/V
Sppvc0BO5Fd1Uvl/vvhvwtM/sgP/2vGqg6VwCdvx2q0V027Rvvg0bnZks2QGnXEecd8HyxUvvvnz
/f5u5d1sSSQMWhX9sAVLOEDBA8L1OZi5S7tkfqSvf/mQ3+we+3aDmrkdDxkfQlv0iutgvqCD+tL6
rx00twJBmoFfSNyj6WC2fboxdcWrgRv++QH95oXeigTFhq3ko80LNSLU4FB++EvW/Lvr3mxGGz3x
clm4Z9XwxIeUhX++3X+cNW/rG1b3rSaQPgjDyR0xH2Q4YQuagBmYtDk+ZqizSvPPNZ5APMIr6uFq
LK0nzTIUrp0J5lJWNybjrKIGzXVnqjYAYGgebRJmjcbQswzF+qxXy3XSf0hs1QUseVUH1Zrk2Sl1
317MsF7pymqhYk4eDTNXR0Ijqn5c2RFSLgNVeFspsnBzOJoI9s1rcdDlAajmYw+0OzWZn6MmW1rv
jOh9hSorptVnMnJJiipci3mnDp0/oO9nV560msciXnZOxo/HXwbD1OF5VeIggZk0lfc9ev6R/mCr
IBNKFT7qMwJ2oAt+/PkxG9Z17f7Xc76u9X9tdKjCikJuKlDuHuDavkTzswHeSAJAWduP9cLzid5E
JoWqo+0WZwiGvNsvvckMY28NC3N5sS2tUxWhXA4+VUe5fHYYlTebyf557Urk9b6zIBOpdXiVIJk1
PwcGEMt7oIJhrEPY4afLetfmPzP1HeoDDIenisFhpW9XZs/zGMw6OJY1Rt7QE23ppeC8U/FRw/tC
wsjV+35TABa25hke0FZXsiBnurECSioY1Bs/cY02xUEbv0+FE5a2CI2EJgkI7eVHrf7IcCqZxS4D
l6HcDUUgOeBumNm2its1u1n9pE3vCnN8zvvqrpGGw5IzVJqYVEJS7rXa7YCURWBMcg0NWPGy9CCl
p/sFyHxc8iSys8VMDoIaGClU0FJk96XxoU9aMGD6tkh0d16kh3oA8/muKMtmpNhskjrI1/xlxv+7
SF/qdfbr7qCZQS0zq0fPcVQ6z+KHonxZsUIWhrhIMMhbnf+sphMIWUn2NADj46Ju2AaNeUYHazM3
W7MZNl1/wUDDrdLR1/SPoj0ai+FlZuVqQnmt+haaIph07mpKtR8mMu5YTW1TB9V1MY2BvOJsDSel
TPqHuW2u6C/N6B+WafBsmBSjKnngNsI5vQc3bZWVXyBQbkmKK9JpN4HCj63CxVZybbCdSNadBMFK
P2Ow5xXA0R0jxyjDdhVuweCjW5AsUwwU6zpg9FU98vSo2ylRH0zCROnU2StQPZ1ohlNV+ok1bEdm
bUOa+AVghbybw9b8HKYoSFNnW6GtqSbaRxUDnYagFTOgtUvZN1PVq4rHpdOuEjGuKSHt2xXnQv2Z
WvcLVAaapC7tEKCpDv55pWtb425IDHe58g7XCDDRt8JpLvaKJhMTFGMjwUeQpJOTDaeGwW87+6X+
bcF+d02PFvJ345ZC6J5+2Z29iqPiPCjJrzmGrakASWhAthu1O+tPshB7Jw/pKDEXjUIDvAUfvZnj
gCmd5ZiuAwYdWJDTY+FwEooMXKwChNn6olifRhtCUAtsVNY3FW9Mr167+VVmJQKNmhkSRFPkllEN
VKrc9LHkdgsaJNi+rI610cQrusd9mrj5DMWkBJm6loHQ9jIwB3NIgLMxtWxA+xaQAN7rXINWuGsz
bZNYGj6JyPyVMBu7Y7rMASpQSA/6Wf6YlzbAgV+TZm9wqFH6vVRBTqdPNE+88Ml0NfSCNPnBgHUN
cQf5cBX5rN546+sySJhm2NlTuTz0MgDz2HF5GWCsDiqMYacCb++wjmlGDvmrVHYoE2lwMdRtIexL
bDiPk3UAvlUCe27SvUDRvJkDszNPIwHa6r9JBZzAHK5o2ntyg1hzRmqF4hZjE9CzRZL7xfBtNtif
IzAdHEcm7ReKja4qQ8BadK8x3lvQrcP8MsxVKKcWs9dLbiObaW8BBylD7o4J3pFX8uOU7+v1TuEI
U9LXfgQVn707pr5tGhO4Ybd1LJnu3LSpoXIWAD8lmU0H4efOLC91zjKejY0Nrl92totziizs2noL
xejanYZnWwG9Ccbeq/Pkl5wV+zh5LJmvs5euB6IwAEBZr7qoCJGVvw7xa8S0awAWXDrlyYzf7Bgo
PAtuAD8nEN/aLICGGraobL9kID0qLHTqfL03W/m5BBO/lNCL54q4nDlvpURETOa8C4vZ9MxhdjuD
3rPR1d+7ydxN8hFQaoJaDBoPUIdRIDWrQEsPw/RD6U5pcVLl77aYg6zmVJ4ZSvZXyVxxUHWO/Z/L
0O76Rgvz7AGsob9E1YkKwNV5b7jBdPmj0aDJDA1wcMDXDgyPonKrWM6pU09T96NlIh8Ld0C83hzQ
MYwbf7F3RjdvWut5sN/oLXlZOnmt+WKUn5r5OGXf8Q3zdKgkMUnHWP2w4DGsOO+ovXXpsvumxy4l
fsy6lzIN2FGhiLiaUaSnOF/uBZ5gqbTPhQWWjggMBhdtVZeJC0Q8UE151sMJtvd9JbuiBDxQ9pk/
Zg9RPRymCp4GWBwTmHcLdtMkM6GYIl36Hi0Pcl6BwwXAEidP8frIbXgyoCPZnn5oU3Ts5IukP4s0
HOgJQ6WaU7ErpL0V0RN2TjkjpAYQ+1UupVysj7HmxJl+1XDz0qUIynE+DhZUN4f9236LHGU3J0xZ
e5CdEou1kGX4MtHGYEh3tbSV0plUWJCoPRjj3xT0/lPTgi91q/GWYJ4YQYgRB2c5D73ipcTmvoMZ
3n7qIgsrUqsBoEvaVZhAQWeHP4D7rx+bkisSuG/p56qWD3nE4RY9dmXplUZMnqd6Ndszq+k72rth
nABdQXhPB7dLpG031qDCHbiaj04BMrSqA3MAVAUw+M8pl/6PgMx/pVw3hVs9JGPeJBOd3gm8YgHr
HfGa9pKo47aXWi8lGMM03gotbJv1aCvfO/snGNiNWpieVU+bZIV7CRGrAeUxZwaM7DscRjYrtAix
QiCV/FYfD8AK0/mSNYXfIDlv5vdjBWk1Uw/9FUvYkKAy6ht0WPFW4xbVU65cBoQP1kF4dq35crR4
1Ko/S0ioTr4GaYwqFUOD5YJhelBD5Ex3Ap5YOtwboJi0BQ8i+XlCmtGCTJJFpyL5AEprNNNemA8Z
51QmKj+mlrRH65TlINLo5kdkVhDYmDPUOTaJAup0v0cpSNmUbQqlPOig3Aum0x2gIMLB2r2t7QHN
HzIh6MpW/SpLSF/TSrzK0I7S0Wjjh4HAtcAEmPvAaU+Oce46b0gvar1u5Wy38N572FxRDKpYqrea
GruA08gL9lETRsVOFb1rmom3Es4MCzwnZAtbB5ytNL5u31UEZbkdN+pQE8WBfEIk0t718UGUDwn8
M7qw9bVVnV4agHIoZjidE6Q5CagdSiY8NU3+X86+rEtOXUvzr9S679wCJCToVbceYiJn5+Qh/cKy
fdMgxCAGAeLX9xeu0922TkZGLz3amalQaNza+xtuRHW3el9xZQCROe8IIic1PZoSddL84Ge3Ky7P
vnuK13iXh6m3bOZHPtx2y7rJjrUW/zpfH8LmmQf3kez3MDveUBTJhb7V/MsAXmZ1ueBYYwiXowAr
+YiLh56AxLyv4msMsQkJ2v/wlM2ffP+hyL9P/bUoP2fgVgushRrrj0R3Kv+e9OBSoeHyue3F0fEa
sQYO3BjUfZS04K+Q5fF9ARbOwoFbhhHaXoOI2Nf+81I9tKirczgPAGi7j+vwMgmDQ8yyR5hy72Vy
DSOMWPYHpQC/D8ObsS0uG7x+MkDE24oBOYXpSQzKBd2ndvhaZ0+D+BjUyRVIQhAEJM/Zor94vrqu
sKVb/mNly8ME7084L8DmbdfA+GxA/km3z3TECeGDyFC0VxnQn0RgAMCWFl7+BIDXdgBNdPJxCZiH
ts5gVbZspuzOwL1TAenWfcuCxylsNz2IGAmHfgH9GEGgthZgy/ryhqqPU5Xq5Uspza7VV5ArOxqF
ImwFCoviYAzIbYOtSNQDXIc32GTgwIPHDOsGbPZvQfmoEV74mP3kI/hd8B0Z5299dk1QFQ7vkS5B
uL8PASQe19uI3ohpSeM42UEBZPSvDe6Pmn4twXRYkk80fg1g6cdEu8+n9pHT/GMDsraAzAg0UEbI
wO90Bmh8gRtI4v2ZQ9s7xX8GFUQdTJHWwY9sNPt4QRgAVPi2pxe0SM3cgcl+HaCIWTG8fYfPsmxB
iJbAzWmQ2iHDMA0fY2+49luYxnTFiDczyy5WhNetHr4UEMhmiQYHq0hpAiEDVIkYOIjTCJxnPe5z
sA4G2j0znVxCU/9uBqufG6Baq13NIJ8WgHgXJNsZFjvl8Sk+IxQC+1+z+wjk/yK7O7JoIJ6SxYdx
SVCbwzGeg60MYYF6LQ4gNHV4A8zHYA62eom3HArAfZt82cUgTfDhSvg3YftpQQKNVAZEkXUrM0Tk
4HIELH5UK3xCjvOZmLSZLobp8ngJhVX3U9DqoszIFpTzbdyDEEGfDFIINbJNHihZa5XvQPiAZMWl
0IBBs4tluRrK+AOnNYi14pYQiORWABV2477I0xKiK/FQP2YBTUcwYfJe32WUXEE3LTUFoFMzzN76
5WKl8SXX/vVQYT3iRIohxDxHLx5oP1mDA2p4zAHw7/uvU58deA188zM8e5TJbkzDnyo5XwQxkIcQ
wjlznZ3IHxzzQr/lD8BcwmCAM31tQCwEL7roX99v+Beu5a1r0koVzsHEZhp2y3Wsx484zO4yyPQs
DHEogTAEPKIM4v+4BugzfoVcA2IQtgW57Hr1gg9yiS/9Yf1UxD/LJL9Lsp/vd+p4Rb/VJyvN2K9J
B/w8g2xYRTcSQdARojyr9kx29BfS5K32rQwjlfE0dRVKesonu3H1P875VRPCqmj+KbynXAcozF8G
M5DG49WMO1Gb8q7id91Z+91fsJ+3emBVCCBQ3jKsQXxD5FFWMOxDU4MP0u2BJLvK5gSsC7hMth8W
+CgIMJ0H3FV1iFumuRnVNaCuC1QV4tB3y/XbKsoFiGBCojB+XXhpMH9cxZn8Im7Xt6fSFlLmrAF/
A/fVNcj3mw4eu8jGgZd4AWjEEx7PIIc01wiAYOVRbRtU/Rvxo6sgVB/s/HV4anGjrAXddSCp4S7Y
U1ClF/AWqgbP34dJvZCcHiKmD3SlV4Wa9oX3QoEQb0n8IWm/zGramlzs6/pTt/LtLMGGU5fDcJOZ
T83Y7aBulIARG4wf+rLc1hAV6ZFo7rJ7El/FOE1xpm0VuwHzr+s+S18jvQZtG5gJLSCU4XQfWhCC
5Lrl6gVSIVUGNtvVOEGR298BBaJrjuARNHlv/FzgoFzAOFra+phJ2GbesDmqDHRaIar4JgsEixJA
XQhoVCOYoUV8O7Ll0qNA9B+VOvZxdZP4e5BY6Qq6YndXtJeDybYRUoQh8hALqS9KCHFJPAvaEWT6
4JIquYGgGziqrflYju2u18UlT2Iobb1wgrBdXMruSiHFBqslkX9bl59Nm18rEH26AvhpsBih0BKS
NJpvEshVt/A1QInsZl3FXS8EbmPE7bhV56DEXql3+QIG+Aw6Y55mhzwKoDbFMdWgvi4vJQ1vm/Yn
abuLKja7Sh/Z/VeqeBb9+iJnBD8MvEEW7PHk3CqBGwc0vaF5nuRtKG8BFIW4U1YeEvOd1MHe+OUj
H1+T4gcNi52aIR5XcyQ+Sry15KYP/e3SXHjqceRqtxL1cx6ai9Fb8WZ74fQaQHLQXcebmpA99Ezw
kKdbqCptJlbfryCTz+Ab9dNymNsMCaTqBoS3Xw7jeVG9xAAWFFULz9wvEglifaRXQkiRryXSSPy6
Du6K9XZE9Nib/GPkfTZlf500r7wAqzaqdwvp9ga8Aj0nd7QgV2NOvguCDASAG4n/6k0E3GPYag0R
ZGsVjNY/l+BtQV1Mq0MCfY2mpvcl98/UQU4Uc5h1p3SynLBkshlRx4Ss4dOSFzsvBoSkADtuPYdw
OHGWM+t+gVprE0JEaL4e5ccaNsPRcJOA1vr+RXGiLMKsiyJZGzxSEEldt/5FmcMwbzHn3o8nzi3r
iuB5ICgyu/P1Mtzq6Qk3wJmGT1S3bE1clpB2bjgy5RryEFO2QhkMInIwO278c9fbiWKDrZAb8aYa
5BphYsHkUHKEhyBDuuyqhGSJKD8WfmqaGOeM2CY0PlOsPzHNkVWgatbA5+b4tfriG+HHyBCcPkgA
vD/PJwYtOi7h38KfWBZFvWrMcx75cCK/XsIRBFSI0M3/fv8DfmHa37iQbeXcMhuBpI0IbkBmjif1
pejFnVT0e5AjSQ9rXoGTdQx+8GnB87a6q7MvcY8nydEJD4Q7qCzttIJwWG4upMKL1m+/J6y+HMG3
RPHu0E/Bviyr6wbR9Jken5hl20rAZyb3M7Wg1AiGIStQVmDtzVw9yeJlVl/yZYTKWv6yQpKLQvQj
kdD04R4kzcaNNwPVpUDtHEBGilsfJaVvjfejhAj8+307tS2tateQlQHU5WLkEoE7xCVikB98v+Xo
eGy8NU/H9ffbSujwDg40xUoYm/K+jkza1fk+GefLkJm0BS3NC9RmaKsdhOuh8gM1jqb9lIAgFCCp
nTcXcTlvS/Y1KIGkbMkVqk2brAAmtdy2/Hte4uSWT91RqARpzSBAmAFPUB8M4RlaUPkAOS0fkm6Z
vBjicU+KF5l9k5Hagx93oYz81JrlQgJuXIl7gmJ+A5tVnXzNMrodkrQRkH5Yl+90oY9wjUaWgJwZ
lVPb4zgPvw2KkUmRd5Dkvw6qFkmQartAMBhmb6jk/oVf/88fy//KX9v7/xni4b//C//+0SrTi7wY
rX/+96340bdD+3P8r+Of/d9f+/OP/vvu2wTie2v/zh9/gpb/+uTdt/HbH/8Ar0yM5kG/9uYRfPRq
/NU8+nj8zf/fH/7H669Wno16/dc/frS6GY+tQUSz+cdfP7r8N9hQR2zqf/7e/l8/vPtW4+8um3+L
b3/7/ddvw/ivfyT8nzSIgNOISYgsT3SkQ82vx5+w+J/4d5DEfoSfhv7xJ03bj8W//kH4P33OWQRb
Txz3JDra2g2tPv6I/ZMzn5Ik5iGnAbKx4T/+T7/+mJv/N1f/0ej6vhXNCFrXW/uPB1Fi3bkJapMM
WDq+H6MC6iBIdJnPRcgWh8fosfnwz+VWck+aeWn4vuihkPQ4s9XPodG5tj9/G+a/vs7v3X9rOR/b
P554vy3npF5lrGXG9tCOGtYHhYQUFNRIiZgS3grw/qOkG7PD+x92aqysl9iAOSrnvGF7aEDGBGk/
kkMWxLD46/vtvxVl4cvYYC2eQGSxTAzb60DR2yCYaf00+6XPbkw8Nkvq8RVJhdp06vH9DzzxhWzc
lop9NfHjB6IOz5erttDwE6GDLsSZoOso3m0fwcdvZF/GYp39USOvMsuBz1fMEGjpQAgrLG4iWRzZ
0FpqCLMOXWP4xq9o0B38ppj6i/e/4InlYV984KXPUalzntbV0GWPvK47/YlAOcK/Gr0i4Q8mb0HJ
e//DToymHUtVPWEBHMVQzvLUnOZjgJdQTuL83+83/4us8NZgHr/kb2td8XqAjIpBkgplrw76qHHK
CSJCSboZD2Zk8lGmMNy7aWcoqO112LaoqXkwx6sd3v7H6bRuVMBi6qmKZkxnDKk20rc/eYSi7fvf
78Tw2QC3FqcOcopwAzZm4F+A5oQE66TLMy+YU61b51wVl4INpI/2kgjx6uPOAsFcSL1167x1ziEf
EqmuAIWvGvn0CQEERfJh5W6nqA1z66u5VCrsIsiIeOu69xdvgi6AaiG16NZ962QLQQuITVXiZGup
LreGMXDYuw7Hws7pA2wvnmCEHEu8ljrNh4peiwoAJQXxY6fGbSRdWBoPQjoK+mMt3hX3gxiK8VM9
jt5Pt/atB8sQA8A+L5AmX9ug3pucgra5CAkY3Pvtv/UgwraykXWQKqGVDmH83OJNDURHj1f2vpoN
ODadKGji+DHW+UFom8Wz8ng6jjocLxrWgti/oma77JUY58VtH3PrkOjaqcvIUsepCuX6LHtTfMAj
Nnl2G6vj/v7tEJyRRw5mxFFp6C0CkrI9J9B8Ni2SblEMScT3P+XEacHJn59SxLmSMVdx2lfUXHr1
6n+AlQ4yi27N26dFJoyPwWGp5h1kMfxyoS9sbdWZW/dU762gSE+85bEPbMJUYQbGKq9h9+RxJ4sq
LFfrsNCCNKYyZZzSYZKYAxND0GjwjTiH6j3RfzvFLBMoZSULRj8JoNNzCbhWM+/7kq/zvdP4/y3T
HEKsBkJtLE0gqPaJx8Nwvwg8i9yml1kbjQO1lvh+xCHCQaE2Pq4EdbBC1rPvtsVsGMYiTMfGsOep
HHJFAcsKp3hTamgYnvmA48n2Rqhh5/tMjix/PWOKu8woqJfnyNPc1946sat8zGq5X/LQNF+gckK+
AsUA2NL7E3MqxrFTgNWSZ7xdZxyF0B1UV4U3QL0P2J4EIWk8ziVkBJuxXKetKJiqD3JZQWBjdCbt
0+SPTJ/5/qdWoLVBTcY8HsP9Jq25p3dEzDyNORQIz3zL40Z8a3itDRpNI7B+YZekxF97iIsE2TTu
o2xdqwuVEG4+5EPd/lQenesLJPGb6A4Wp2FzG/I4Lr9AezlyMg8PIjvFGDdlpNpZQGqLZ1A0YWvy
qhYUltzOUTvVB1Asi8sypxA+WOKXCNfP3eB7Lild3Jt2qg/Q/Kb0PJ6AtYhn0lYHcb1uIH4P0dr3
J+rENrAzfYPoYGu39HE6mjkLL6F82fvfFxVgSxRhgZowALvAYIUrg5i7qleoJb3/wSfWX2TdoWSG
SKgMoZfP4qNIt+rCoYbrCvUcj1jbSmulq+w06wFH7qJgz8x01FZuXRg2x4mxrk+WJX6DWsgKPb58
TFeAHjasV+WZQ+LU4FibkwV+4aE8sqZleBQqH4Nyl5nWiZ2Lvlt7E8+QNg5Eu8LUEqgGvwD+Oge3
zm1eraszYKoBIDxf05yb8Vabxsf92RVB6da+baJVlHpUpDdr6mV1chlOcIXICITLnXr/N58sBQm3
UaL1MQuhWk74ALlrqFO5tW7nCppwjSeOafVGEOglAQyQSX6OjnRi0VDrTi59r/fnbFjTLhDVYYCE
/3aK6DmxlxMRvO1Q1WTg/a+BN6ezF73iHSinAwV2r0nHmZ9zvzv1DY7//1vkSyYOtUYgYVKCjfuY
jNBHCCDF7vaGotaWRQ2R0Hllc9rSiF3GSaR3pYEdtdvcWpsKl10mZUDGtGvLDDSOKBy2HJClYufW
vrWvoiwfpLciNaIascAkCbY/Ossqt3Vve6ciP+pNgS7HQ6/zeXgisx9XH6I+Bkbdqfu2f6oMxNTl
Uwh1OYjybKWKXkximoNb49a+ikoPMicxBGe7Cr4eZIAaf5ck53SUTqzKX0jh31elQr0e5lsTRt57
6UPESE2yOCnWBBGxrkGp1t7zBvZX1wE9gir9xFy7bm+oKM50XATTPpmRNA6PrQ/uA2NtKOlPKqsG
tL6USQGpOXgDMAY6jdukWndgQSMU40IfrdPwtQPyDVSs3DEbZOu2yaWuYpGj8WTVdVpxMKoLCYiJ
W9etvbqMhGeVkdMe5qnzZgmmEELX2eh2i9gabnUBo6OW+HrfTEdx60K86hKIQaeu2zpukPodVVvM
el9LyPgxmDJAMSB0bNzap34W9cQU3rjnnd/shkV8GzT8gdx6bl1/3ZAsJYJVvQcZB4jUUkDAtAdC
ya11a59yUnq58CDvyxMd3A4oj9xnPHcylkcFzdqni6ZhAw89na4Bao2wZo5ZtPNGD0rCbt23tioQ
jUmtVT6lhtYNlKCIgn7mHI4/3JoP/7y4A5HBOXWpkfvMhuoqKcGbGGRp9m6tW1er7jNFchPpdEwI
atXhw0DJg1vT9k4dTAkmsTemovDucDy+mJA7psBs7bREiJoHsJtPy7mIdxqg2FZCz9ip47aCWiMH
r09iDXNKAeRKVfIbHoJo6Na4tU9Rvp0VfAy9fVMt/xYm+BxG9bVb09YujcWce7ivTYpmAb5Yw6Fg
GzOQ3O3oteXUpjzShaQ91EqTxP9CR5wDm0GsgVukYeuq6a4K/SqDJ2jd9isoPfx7IUBJchsba5Nm
sejA3u51GpnebOtaoevyXOX1RBQTWFs0aRgVyqvHFFX55DYe8uC28jL12a3r1hYNR9DLge7Bciyy
YgP2yhceC8cptfboStukzAqp0z6ayCaIlxeAv++d+m0rmsFidpkFQdteOTxTbcB3GFy0tYLIVvZq
5yzLR5LDvioDXcgrsxsBmQC3I9EW7goCBYsIL/T2zE8+AFb6EvemcjtabPEuD/J9OM0xJlXRPLR5
e8jqwrHb1i1KocFEFuSl9+06XfRzeE2jM8IkJ5a3b92gykQjaxWqb6yGnEG7pE2fuZUmbSUtUY1L
oTU6reqPK+CnJf/ktvisLVklZQ9Zd0wiLeT3HgoGkIJ1O6dsJS3dTbA+guFpauBk8ryaEY6Pmgw7
t45bO5I0GdiLIoGQN+QkgLiWF0mWfHFpm9pqWrISA4QkwCeMBKJbz2ffaAKPLLfGj1nQ355yWNhd
B7/SMS2OihnRALIUZEDOiSC/vQapLa8VDxMfaTSBCsme+nYXAxzh1m3r0izyoqOwQBlTHQMAMRMg
74KOPbs1bu3JGeARY5ps2AeFupgr1MM7UroobPGAHrFdvw94r7UvvQqNx1V0T7T6IShA8m4dt67L
hEbG7+IEngw1uY/Q9qIn17atrQm2C4ePW4DM7pE6CRJqeQWdC+a0f6gN6SoGOlWIZ7FQopVtoNj/
sWKFU4BFE2tvLomm8JLFzl+IGcF0pxlrdyEiIOF0tFAbwqXmmmaAAEHpmapvAM9+Rn3go9OM2mCt
iRC/ZwTjonUe7TotBWghIXeKI6iN1OqLCYzRBEhg0P/udetfLaA9ua1FW3CrrGFFAQMlqPhLclsB
cAiOHA8dR9zaobCkBTZSTzB7UtUD9apt2TsJgAbURiT1kdeYnNRDGoYRFGfqAP7ctPzpNp3WBjVI
+g/Q4xhQpGcv0Ji6Ejx6cmva2p9LP2YyDr0+NQFsOauWdweohbihC6gNRmrhzpxMgMDAeu/I613b
O07gjeHWdWuDahUOEoSeHrIKyEJtIFnqXXuTbx6dmreRQrNHcCpSjRmdzL8HRHDLEH93a9q6PUdc
PIVi0MyFkOTjotSlD/t2t6atF+eUxZJBY69P16krYNeYw/mpan64NW5dnwIW8EO/SBgIFzALpOau
hv/5+00ft+Dfy9zURgLNHvLBk+J9WtRTBC9lzsrbjimw58tQm+37H3IiruDWJRrJZmlkG0HaBP7b
EG/67Cn57Na0tUUXoAQrxrMe+x+GutPQB5tggqCAW+vWLs3DIoIlZIiO0+BzPXkN5IvVJ7e2rRdn
ARUo2fvFAH0iQWHvSzSUDZoYgjlul7SNAYJlSB7ruMKSXLwHUYfPonN7i1Mb/VOJqMODGU3DW/Nh
9MWHzE1NOKA27gd8wqzuJtOD7lJDxiEOx4cgn4UTOpbaYOOQT340CazEzAcF1/RdSqgj6IramKJ6
ybxxGYoenHflQ56AH7o5d8sOUxtPBD6T1jTBkON4vJ5MCA2HxW0P2UiiZM4rXXZ5n/IsbzYcMn5J
D6Nbp2Vuo4USrBJ/CSFrFLTTPQk6SOyMjv22dmcvUJ1gs9elA4s/i6B/qGTn9ohj1ubMFlrLXJV9
yjAysCIFGbGDGbLbeWgjekZSdl7ZQhW44kW37UP5oL3ELQS1Ee6+j3dWE/ldmgsCPasZiYq99j3m
NjA2WqgsEyC7SoN9kxgoumnGHivhr24zaqOFpjJiGfBqXbomfbgNBnqHm9StwI0S+Z9POe01cRst
LZZLm1DIWDSxkQNo9wlUxZzWug0JAsTVT/IF/tN5XkB5okHyLAVbrHOrI/yPNtJvr38jNcTpagju
QDkEdkTTrOqfOuEwDXTrv3WZQivTp3PiqbQvzAAhZQbtlaGIDm6tW9uVQ2oy9idfpbpicE1hwGYT
vH4d+27t2LECsWMgjUoHyvNxE6yh/CbNAsEWt95bUe8ietbPC8amLcoWAk71x6UKnIAd1IYEVSFk
fzyuMe5w574wsIc7wLS9uHDquQ0JmshEjKpmlZZZtH722yyHmVsMOQG35q3Il+CcjEKDaU2arBsO
HC51dBNlLescP8DatyjGybZRE0aeDPNl38cfi65yy81TGxXEZR0Cp9urlMPEWeTDwyzHJ7eBoX+e
N3lmZlJVeZfyo1dzOwcbKF2dw6ceG3kjbrexQB1S5rGna5WSvoy/chQV4JxcT45LJvyz66PvLWYl
UZtip0K8BNCXjWc8vncbGGur9sZDjb5C69EE4/ooUFeyOccz+RXdvjUw1j7txAIEXAzd3InJHBqj
dVPisOFikVsoy+byolZmftL1UF2SgXgsHYuii55BcePdPU2ioX9KeM0uJOqS7UUpG8o2vBJIxudL
F/vzZqVl13+EcjYsOHzTNfJbWxQe9JkQWIa7IEKufc+VhhlXFSBLtmWoUi+XuvPiMg35UtDLrC1h
tx5A6jL64gF8aw4BKQe+g4kw2pwrMa6HvEvgMOdX4aoPdRgu626YatJ8XTil2f0IY/ry+xBEXZfG
a5hMab/g++7UuEb70p8i6NRySHtvmeG5vsiDNk8gu9yAS+V3a/gUxhCVmkLWXyox9Gvqt0kMqQz4
itPd1NM82k8cQlz7qCpgMpJXqoYX7pQkMInvBeGbuhV9cD03WZlcViQYabpitOdtROQEd1OvvpMV
3tYpQJol35RZn61PVVC23C0KsdEv8CsdAUFP2jRBsm0TheVNseZuxBL6d+vCPohorNrUtCqrdy0c
ytOlgyWCW/Rnw1+CRgSrR0qVsryOln04NHDe5F4ku53T/rKxcPVCNZOatCmLihY5MQ/mriRxO41t
HByhcL+DKJ5KoYHzmlEJEyThOKvWTTKhTrVUIfod6QwWxNVVFgVuqVMbAhdNwO1A3lVBkBtK1ZmX
QOi+Cs7pWZw4jG0MXO/nhEmUNNM8LMsNnCJ/srJ/dpvM42f+FvOVIP9ODffbVBut7kABEzAVHmu3
g55YEV/BhK+bkA1p3sOCniK6B7dAjy9ufbeukR6+7dOkpjaFBYD+1MfdilJHE58VBX37DrShXmPd
zZlXjG2KQtXPWdGryBvcWBHU9uBUGtZsneFtWvgJcGTjwBf4ridl+NNpaP5mxhl1K5l0qNKqS9Z4
w9uOoMYeh6EbFoPappyzaqrAh6Il+CsB3Wg+w5hTCMcAwcZ7KT5n5ZrjCkeNpt8CUca2ypt9t7Sb
bcs5+6AXR1D6AFm0qq4YmaJxA28z5gbBp6G1LoeyyQFkanHQNJpfFQ3xv+JNa9xSwbZHJl/qbq0H
xKtIZS2XGc1g6nb0sHdbOFZ8E5JKJ+J4/paizrfD3EGTZKydrFwDakO+gj5YNBSp29QzDXktwAd+
XWtduyE/qQ36ikLSlEUpVRoxPnmXMmmCrZ/Nc3SmdniCm0YD6woBZTPLWBUfHSMC0j8rKaZ2m/Em
VDt4PHnPIG3deV5SlTtEcTKBfS8eo4fCi6LWbfYD67UCris8o0vEn7OBus3Wq0sIUNRFA21tpwVg
A8SYT1a8WY4nUzYG2XUtcsgZmM6Mvlt8YkPEVl/3YI2GTUpIICRsHsqZbkpJJ8cQ4ijX8vuVxoa1
7psQH2B0CNjyqj8Dvf/DbXSsrV2NtRkTvTap6psBgjnk5zrCLMytcevhkndrMAyS1+nk00MVyqsw
dHGxAc7g14L+7ZqvPc/PZyiIpCOdhq30KEoN8/ro1G8bJDYWVZ8H89SkGSRM97oIoWIbwcnArfX4
z+mcOfR5GsxoKvrF+16XM/kBS67S7bFoA8WGkjYtbYI6RTRxx48G6F1+RsvlRNhm48TyBXVG1rdN
OizQsQ4qWEJAa2h2u8Rss8dZMhFPksC2WsZtDtG2uLsquG4Kx2G3AkOaLC1hjV+nPGpKSO3GF5LC
CcVtTq0t2qsmz7NENCmcoeaboa9hNTmW08P7rZ8oOtoejMksYUQZ4H6vVtohqPWHPNlXftC2e4Z3
S+MWY9kYMngSZTEjeZv6mozQ+oJR6XFr+ck55dlTC8i6i2tPDN2UCKzNKHzSo/+YB5nTsic2igwC
DWPs9+g7smvRTvRI5a8aAmbvT8DbHYc+1Z9btsFi9CRQgfuA99njZDz11BSRG5uJ2DCySjSB9sOh
Op7B8YOqSZSOIop3bn23LliF7IKf1U2FYjiyEm0Xw7EhF44Dc1yxvx3D2oyQ9DOiAkIAEk4wSlDd
C2yr4B/g1nlr00LEBd4MI5QG155/R+7otubFZ7emrS1LJx/Vami4gFfaZuUGdrzT60xgKeXWfPjn
yAikKZoiOw67ijMkHIf4smaRdlzu1s3ahqVe1h6dz/ICaacgVBsohbjdUBB2+LPvCVu5iQbk34J5
hClaI4BHgLJ5U05O6QVULf78gHiaM4XItkoD6E3u4APj37fg8z06Db2NKjNMIIczd94uD/KlvSr9
wL8LQxWd83D+laf4e86U2MAyRkm4MKaxdJiO6g8dlBL1hZBT1x/wENMhPJwpG3YdzOjbGw9eBuuN
4mVXv4QBoQfNwvWSU89EMA/MNBQKjCflh7qJlnBbd50R2zUvsvV7mxmhD43CnQvniXL5QWpKrydV
jldGFNOBZHpGE9CRKDZ+Lej6XATgtzzIo9YD3M1iuFvhwQateL/u523hA/l5V6rCW3f47QHq8CGc
EH64Dbp1zADX2IVHzvA+z4LyboKt3k0oQjg1uDVvHTStJ6OW+pNMw8V/ZWH3kAT5vVvT1hmDt6ap
PTbLlKzA2VYhvQzb4ZwYxfHrv7VUrFNGa6/O12GRcFmB3sVlP6wV1EgNUA+7GS+E/JIlrCqc8kdA
Sv65rYIuiRidIpl6ymN7KufqsKoq/+g2TtaZU5hM441IZDq1FFLJ2fp5LMNz43Scx7fGyTpyAj8X
WvYaLmSVFk9AVdMPcZEv35Yy8M7k7k58hA2U87OE56HqoFu+EMl2xdj1ndhMPZLtl2IGo+3Mo/rE
lHMrWAA8IdcTq/J9LkYpDzpaAqDDYOMJZ0I4QQLR7ZZVgl7Nn/OdF8idZH2FQWtCD0A39hkHkeMF
9ssz87er3YMmCBIBjUwDlONGMh/genTmgD41E8f//61pToDlXMHB3cm84+NlUg2w2okT1P1ZPlW+
E7qA/A1Fh7aZENyDkgbE98B1z78kHQyBnHaDLac1mAQS8qYvU86j8QDMNazmisDtsUK4tZMngVQk
0fDAE4DwHtRkoJufCKd3HOHWRvaZCqqKw3s+mMSVn5ENbZnjmFvb2BC/GtoRTa8rLEWT7lCL0Ol9
SGwMnYGYmBgSme0kvHV45F13MBVwmksbQwdY4VGwVmQ7VcJ/ohyGMfUi8uTWuLVJs4jDhYt4WOzQ
0t4rBSVlk1T04Na6de36ieyzyPdEysWgroF6/dzlxk0cltgYupzx3JtCLdLKhNVBJ2Nz4XeVGxSV
2DA6zyyoG8LmPBVl2e1UEd94vB/2buNi3btLCfcs+KYmu7GmYjnA8Pyj6qV0SyoSW3m/aJOxq2iT
7JoJBpVVm5bwHXTrubU7TbEseZ0jkIITBhyqNCz71io6c/KeeMjaSLoJ6PwVDD9somFqN0CNweAD
isJOPbehdCt0dIZpVPDGiGsDOxPVdpusbxI3QBqxsXRJbcC5kFEColW7hpu4yvrrdpHCjQdJbDSd
Zk3W8I7AA3aGh6J8AArgzMj8ygW/Ed7YWDrK1gD6UXmRBsYj07Uv6ggEoxx6mM8QM4JpcZSsZMO7
qY72DNm1eduNMpqgMqmYOXQ68bv9qoI8/FbzKJzSLCaCO2XgCbXi3yoZyUriaNgLvvSHKBuhw+vB
vM1pUdjAGzKHZK3kOOzJXBdAWYzPoFSe08M/sZxtCVbYD0Amh5sBtiLBCqsk2W+5dDyfqLURI6mZ
R7oJzpk1JBrm0fz0exjVuA2LdVF6q6q7rCJ6nwMxv0vmotj6IehbTq3biIYV0OdMTDhMuQq/DzV5
qovQjVJJbEBDUSON1P5vzq6kyVFey/6hJgIQEtIWsNN2zpmVWcOG+GpikkAICSF+fR/3qju7X7+I
3FZE2U7QcO+5Z9CZO3SxiRH2nNaHugZ15v//5f+iNCQfbkuZDHM6IL/oyGoE0j61TnXqGBD/ZY6Z
0Vj5///X/IuF85F5ukVzAq8Ze4UIjG3OSKHh7tAuyEOoPvcFHzbV2HWW8QT5zJtpGS7l0LuxbClL
yK/PfcGHC87Ywe1rrd3BTa0+KGRHVlpknyJYEpr+zwIdbQolmih3SK52dJ4iqE9l+ac0BYR+2Fc6
X7Oltvjw1cHjWyKXD/nD6ed4rYR+2FhZ6+AA4UZ3SPtEl2RIEFM+yp+feugfiafTwHkck9oe1hQp
QTxCivW8ZfHnarmPxNMG/Oo4i4g9TGCTFdNgGsSuEfv+ud/+YWdlXmuSMOQARgKTvmzYm0MX6Ccf
zIcytDM+mUA+sAd4m6ZPo9qGnwwR7p/brR9JpzttkV/ocBKPI5MlHM7hgpTVn3P6IR+5TvVK6izp
caDRlEfVmtKmHDcE9H7qsX/kOum2zq1FtPqhaZBBzkF0KsUUfn/uwz+cMkOPRwM+oznoTYeyU3Nf
Lar+3CHwkeskdBZbRak5rAPipVXLkeVGxP65U4B8OGKCIoztxpuDbXdkuy/D25709HML5iPfcW8R
kDkB6zlo3ualkshmAyX1c7R/aJT/5+k4IunJ5rzWh0hFpux3PSLvOXzOuYl8pDvWWSZN0jN96Ozc
ljtVsuRwf//cvfSRA+aSAMjZNPzY9+P+ZY/1hqj18d/ZsV/X3f9R5n5kgdXE+8SBrHygJoEe5Xr4
6jT5dxjhv/r0D4dMliSAq4MQxywCdL5GvyYkSn9qI31kfw1JmtTInMiP8PmqZbHu4N/Zdlu+fe7j
r3/RfwO8kEtEpj1GRDPVagTFtN9Ye8cSOfLP7dWPDDC9cIeKRoujWJKiF+kF2emfu5U+kr9gxDXb
kOKjVYZS+MqHGD9HvCUfmV/IOOjqNp/Fcb9aHw0eMbxZy/3nTt70wzbtY9naPUxZBReu02j0U8w+
5yZIPtK+YgpSEVEqqxjoD/0Y3WVj9/yppfK/KF+wEWoNGbMqZU4lN5mW0F23Xrm3z33+hzJg1Mnc
Szflx2xKNtiQZ0t2uUr1/p2f4PVz/o8j4COfq4uQGsd9zY5KR8vJ1uuqHpY8bpoDdKp5fW7U7tt7
u9f/vrlGNtG/+NKPgHJI63HtZ4kSfvPjViayk6k+DAN2nTy29TbIYp4UIl6Kkcy427c+IGv7PEnN
WnVEY90PqpD7sIZzW4eo/ocQD9rdGIPSOhSkD7v3CPg2er4bGLKN79el9gk7b1GWzwjdRBBz1BUx
ER1pCoPkTTRFE8OrK6iYp+YfbVrlkiIb8k6dyT7AkbkKaOjzpgrz6k05BNJvr7CQ82tX0AGxOHDi
Dt2GgLZEuIhlhQiwVx9OiR4Y7OMVMEurCugKpMMPXPJpfNOpQlHX5z3/q7TCPxs3Z2vFQPclhcMT
Gsp19Wl3swe3IXVpiMky/jMBtM1dsZkkRuoo5axpv49dNohfqnEIx4GQc5+MKuD21YdvV5LeSe8q
bMUI06il9L5bkqHKIZysD4i13dJDlNbbUtYcK02UyFcOyP5M153GtwlfGXLqqdsVdGEImjvBaX8s
c6ZXdt/HruNV3BFPyjZnSBbcuOIVVzDALba5YTNy1H0/tU1lBXqfvARCsjUTftk8mhx5wCyHbmTt
buosRwuJs4QphKVDmtAi2I6jskOYdSRV5dSY/pitYpUP+5b/ct0eyFGbiQ4Pu0k5e28RdZs/EGTA
k7u9brlrKrlDo5IdhXcJHBF2ljt5D4UGx/vSXafx45p4F407xjAeRjWm4mkfToGRzf+cueqmppxW
gMHnHAok8SXZ8m0JpRwzJIk1PLraQEonRx9BxbKDtAUHndyt7hDwLqfpnFIAaemZDSNvi4EN4sgG
pB5ObPMKgdg0RMt6rSxXZKS7ZTgguJnsD2xqXP9l29Jm5FgOU+qOPaHLVk5Nm6VwiW2DrIBxtPw7
t2ScbsW2AwRqaew2ZNtqCzC/EJzmKSooawnC0ZECR/rnZOCGHWGwMmy3Y+oToNqxhbfajjGzXZFk
3MZhYRZMTgaTtVi6n6mMoJkxa57p15yqhCNXfaH9T+AgXGLTqGxaq6Wn0/KAGN+GfQE9a1bHPuSQ
CYkpnuhlp1E63CWtH/bf3Sgnl1WZiabsYcambQ+jbkN61irp569tpHic4ngbGkaLXGVCP8TWDsnP
rK9rHoq6Eaq58X5d6SU2XTZ96z0LtIQtfQw1euNx6sPamTKJwHrfDE0xzAP/SQmb9Veoy/e2xHQJ
dxeUDFO4B6tv4fjPU5T9mnqz7meV6hC+DHucJKVusZN+9RmW+akZ0v3Birg5xunM+0duXM4OMe90
+zIP7bY/eUgYUiSOp/ANQF4xnIjZefF2HP8OmNy0tz2bCdIep17WN3MqEnPrZpGnZZ+RLP3OWZqJ
34kf6gdIyKMLxkj7L4g3VNF72lQNDIKiaut27i/IYVj3E8yDyDcpukxUWkLp+JyHVo4PSVN3ydlP
nQuHaG777SSCidlNzrYh/hqzeqhf2lk0utTBRvBE7GOxQCai2LJe1n2h5n6JdxufiWZaviH8op4e
HRV5e4zbYcoru/Urzk5PuWmP4E8n5n4WK/sl4QkwljXgE//YbjFS7+t22vyB0cmapooxrVpvhx4G
x8e6cRoCkihfmy8tX0R2VlprpL3WkWE/21b0umzGZbA9greTOkZ+T0a28yLVYivr0ziq7DKmyN2W
u0ecthX4BRWNmwR2hht+RRc1iyn6LVrGw3i15ClgaLcPD7OHMO1AtfE/0jh4hkiyBlmMSIrf2T3K
peZPjS2cl71sU1Uy5en0NcyEUhgcKQXLs4IMSJI+ewuV7JeAfDpTF+1s8w3n/a79NBW9xTXtCyDe
6/JrSKxtXtZ2F7fIsjC4FQZY1ogXiY+6vk1tnTkgcRHjzsPoU0ULCEBHeiNFIobDujZEBkTtWr7f
+m1BlnOxIaJJnOI6oFCEnK1tzwviyaJiR7h19MroYNKqzZiLqiVeE1HlYd/7dxPvpD+tdvfixqkp
qqvZp3W4I4ife4qTpe9eASWnYSg6Ka04wt29sReBOF71EIAR8GM2dLj0bF3TGWTvrN3uVBP3Qznt
JrFlpk0eQbxglrrzkNDtS/Ji40FBkTFm1j51W5ynpwlz4/5hgt1dNxdryJBEA3PxYvZGJOeEiMU+
0mWOxn/SbkNyOJNkwUIbWyXb30TyHctBwbdtOUwN79Yj/rKtP1A1ZMsbG9a2vixN15MzlLRM3juT
IrzqgDNJsgqZQ6T+s8MvGcbmS9vT0zJ1TQOCM4RGWCgcZkqXtrdBn3SvCIjDKYjEMYK9EX1YrDaM
6esYCX5ZlRTvPB0AfsEmndZfsqSV0V9Q7V+vpNcTrFRSxLAGk7+C/rn9nZYZMbZJhAuwXPtx+Ksh
rnlXkGHQE8PxnBSrmIdwSvz4dTBZX8EOuXtBVwOPpD2OEEgozY5EdrGlWPoqRqbCw6q3tdQLirWn
IcXY8NjYKK1831UpXD2fWT6u/l7uaciqrusX+qrEzKNjO0W6RLhxWiDwIcYyUF6WsaP78sP0Kdoy
3sNIpbToBe97C93nU5vBTbECzam+9fiH+72RTdWhdgK2kA5kq/rMhG+DMY1FDH0ehztYApJ/WmO2
IuvZfauG+LwuS0RuoLPV5DyDgXUSOc9e90TBDKYV2PVf4gR7sRBptGI9SFqmKe79WPTdWOHUWeaH
PXL8sHIxli6u73QfqTd49q6PucMRX1GpSNXN0689buciqLr7gfiT/i7zAW7nfgE8fBqYCRkqDrtN
oYoNJfbrnDSQj6LQ2insCy0cB+HVN2AdFJOPsi8p4lzSqvM6GX/xleC8j6BOu9X9Asp6D9JwcyuI
3da/4NfYrhCYsu5VHKUrveW53bff+aj8sVktqMtFC4P+Rz5b1pbzFrX6GWnsbP1BJlUXZok0aUs1
BAdHlbrJ5FQMJtfNZU8Taypwjqy78QtT916hGPw72vyJ2F0l1dgnjcKjaiGplyKa66dU63o7ghg5
ji/grNn+FeYJ7K6Nu3q9UXMI4SGHe4OuzIbB/DmDVc5aKJf6tCDbPLff3Gia+EfXkvWxJ+n8pI3Z
28LDgn1ZAcjuG/s1Jd2cvFqEGEbfCEZh0deM4SSFbZO1FCraTDIayrwza1o2Ggm0l7bbTTnPLgf2
x5y7Js/T9cit6/sbNCe7vvfgxDwJXLY5Eu29AtWqoQ+pUGMZcqQMmhq0PJzfroh6V4N+3LoyNXt+
2JjozkF1Ze3H7wqpXEW+df7swaPrp/Er2HihDGTKyrTNBgZzE4+4BDMJiesLgi7e1zFM2lyoGplp
VPaLRpzeKpI7JNdGoWpNG5+oB/821BiKZiOzhwS631JKMxcdoTCOMGx8Q9X7gw300SUIZkgstmgW
rkxslW6oP9m3phP3KxHlNCfYGUkS37SDXMdy73sg6VGcvSbKz2fkdA2mSHpJboZMi9JBxPm0xJJf
oj4fTRk30wP6DLvepDKnbMU7i9X8oNu5hXw9gRXsUYteTvdEaR/hroDDwq1gDUFo9Gy3I0U6/PqY
jLGBoTMG9+JLxkffHleJdKSnOW3JN74g2adashrYEu8iyx7CqOv8GJvep48YaJLxZbFsf6SZlMmN
ltMUbcVyhS/GDCcuFBfgQPKbNdHoTfaxEbc1jky9lTzLmqcAZlVUbgy792XZ/QzBPXTVqS9hk1kP
ZS6STj8OCzBMPLxGzgcSoNuWR0ggkwOvyThWJq5TXSZdK5P7zOlrUjBbrsU1B3W3bUrBV5pWys1x
4vAh0IyPyuaHnktYcxW7gvjzi4aCkrw3C6LHzehQ1pdt00cl4rXXHEuXb2uRe4ZDInXw1jg1zGsU
lfkWoxdsLCa58AkwHjFIJIvsucOPiZ/dhI1ZppTN1RBaN94MG+6T7zQ2fj2m+SATxNQYmOslWUd4
FXLZ/hIrbYqFJPvRcbd9G8e6TdHy0LpfHhzYejjxDEr67kI67TH7r8MjD9fg3d3s5HbhfIgPHOFG
G8o3lLqV2TNC371co+Y8sJHaL07WyfoyGpeUmFPM6Y8ga7+WdOuiSg/tm9icK1Yd/QkDVFwTpr6F
2fr21FoNY5cMun4Ue6Tcdyt0kaMhn0H7HV6tidNTOqT+ZpucOHiVk9sB7P6vEgVVuYX+ZwMj68cE
kNZTm6SsQUyBfaV+vUwTboYL9034neg+eZ9HyttT2rWQF+z9sov7OUrNU+zhPwz7e3oP51BXcBbg
ouLi/QZly/zeAHIyT2ukQTC3W166CJSLOqLvnI9LESZ+j5EMPAaQU0tMscTNLY649RwMT99wujeH
Ie3ZUCi1WXBvEHaSUh+VjUcCRDVg6+D5OI8zo+5OncubAxYGMr1YEy474785b+xzlmbZhcUDFhyR
puxi9iypUW/JLrdHznT/3MR6AZHKyWGYiy3uhF+KBv1bOAZkCoYTW9PmnSWbvtg+cFH148xKtbt9
O46mp5cAQm725iOevzbSg+VTpXbMo1Ot8tXLosZe4TB+CG38u7N1sG+UMhaKtVMbBzk5WX2ouqvD
xVmGbYcREDdJ0MiKnucFq2zryNRXDVuT6LImGRT08Drw8cW0SS0elmhb7HGFc0X8vjOZslKEbLW3
LtO0+YFeTM0IzUij9KQ73WV3/bZKRP4244qjNdGGvxMndfw4E0f0AcYjYYTJxsLa8xStQn6PsDOR
k0ZDR7sqXvrWFo52aK6EdXlXGomq2xc1iQiRRaDBdb82Tsl8t27Tuv9EEppHgd9aTnF7S2xkqose
Erj+AF+oOr0xXHb985YAzTpMY0bU0eY4+Cr06E1+nq+E0sOcq5Q8QibW01swwklSJWKj4pxACLj9
7XCLqke3WK7jMohmbS/LvJCYFbDI4aj/9j6V4RlgT54C1wEJeb9dFrngJGrHHDWUVtj6rwPgF/99
oIM4Z0h6B+SjfP49WcgQ/VAYnwL42SaKaEyMVdoSqwOVf1G7dUACjHFbtarG8K8MLhX2nfs25t+W
ZRZpX9F8jlCs1CON1lfm935riihNc4IqpzaqFDWR6cOy8y38zWBgIX+bDvrMA++RL/kSZLsJWGjQ
yTwhtZwO22Fc4Vd8I7oonZ4Y9ifO4JiYa4GAeKQc8Hc7wpDi1JO49ScytEOsqmw3m5kKyRhrEGww
oaNG+9LPZUCRisIadY/1z71FiehvxNAM5l0u0bQepz6y4rwswlG8sV14U82p3NYfg6BQ17F2EMsP
64d5PeomVlEpBpfcdnNTs3LGmNvehb7PGrySvIO8dcHcqDR6ndFhzQwGSe9uzwSHtcVc301NOt/4
euMvM0mDXQpL910/BillYRDiWkDm2DiCUDveT8fgOcqXBrm37ryTBZBDK1xeLNajfi6ss355zhOf
t39XhPXwwz7EcVsxDzuvqWgWpKacajSOdx3M5rDqSKLIpe4RpHurmzB9FTg+TUWszRJZxB0IDe+L
3PsILVeIo5ttx7q+yVOa5BeL+6b/x3vS3aCpTcT3CeV93pZUNHH3ggS0FmVQnyjWuQKLjJKS45wO
wCciSEH3vE26B977eC8NNvzbkFB1kHXHRmy12l2mGJjcPRA4Qp/4uLHh4lcjfgJb/IbUF5syhAQx
iBompB6lL2Pa1D/g0IIuo1E4JrveDPfWxgKqB1jm+LPMeVvqPSBCB0Kl+NTlhsj72ZJF3pvaLbdO
66n/BzHh9k80D8tSbS7Ca8y2/H1w15ZiGPj4IrfMvzNUNLZq9hmNJ5h6diukz9UR8nvBil77BsUJ
iDgrEhb5hgkETsIFiKXtHzx0U8jl5FfsElYG5n3we16kFJqKM4ZDYrkjM5+jJ5KDlgqaWz4263ll
TWMlXooL8QKPgrrvDltMeH8tG1j33MydYIcEeqz574bOZy2jFljsD/hrILbYUL5khxF9X4ql2aWv
pkNzfRPGfinSHgeoLlZnEJ3YpK79xala0nfiXbuWQS0JWvc8k+tW9CuX0feuS+qf/FoMnfgG34S3
wPQfO0ibnWOgHElTziob3Ekg5YaXghn1Z6LYsgVHCE2JoJs4O0iR8f+Cswey4yEEfoBja52hL+cx
OW5p7vNvuokEFPWdqIF1R0LB62vRMJepUAEpf6Fsmn5JucHIEFhc24/v8B4UPYru1pNTb7PwG2BQ
s98amdZ/VCt3QZECH9b0TrU+m9+iOmb0T4IQGPobYEkLrK9v6J2YzICzI25DmTbJ7J+MqHMNpRKm
pVnDmvipixjDfAZFTXxLPSxyj2I1LK02u8fksLIVfYhUbnuFy3eSfdVGrM9RlC1feZ0nb2B22P1m
qiFrO0UToJ5Nqm09sIzDonrvV/0Vz3y4HZMBRE3WI4Ydrj3ZdJ5aIeaSavRshY7q4Ru051sxU8gR
tc48uzWbjp5y5rd7JvaWH6capjkHScN2MyMo5SbRMj5nCM/GmTeS5b1FAxMedTNBD7+ucLAq6Ixu
9dU7mBb/gOkLkIYl+Kz9hmEHnIbYGvAcUt/3OBYESciEGgTNENBQ+9ZuDBUpATiG4qqLexrB8Bix
EpWBsIMeKG+ABHqXTkjeyc3e3aQ61u8IFOiHl5RPsDXYkCny0uGHFKS7luYlju1gfWGA9pJHFIJ5
VhKNn/M2TbWfjv1c922ZZrn2P6/s7fM0SqVutzzfJb5jiJYXtMpePpIm97eoLDty5FxH0wmk4Nw/
Y7gyHnBMjOPRUNovVdquMgEBFHHBh8nHOETgbHTBuwDAVms6aWBHHjT8NQT7skRtv5YjdYm8RNGq
9hsY6u2/I4ogsEIij/S22acN26fmeByDjw+DyBw6TOsvZEpQwrbdeBt0S1/Ax5+heYFjKZA7WI+Q
LK+/RTsEEkcOzVd4A3K6rbiIljj5bblp0hypTsMOrGuRTo/nETO37ke7z4sq8aZg4cCHFm0ATky5
qrKdaw1HfthxiXuY/nEgNZ5pd96mbOY3OcLaEZhbr4x3RURh5Hn0glw3YdSvTYPOfUbfhsNnqPp9
Ef5sITMSRTptVmIbY4L7x+HurM/a2LipVnjEx+AWqzRL3qcMFVq1emHaMs9WBvWaZWF47xishaoY
eEb3TQKdywo1urZ9i7cdp0cTRSy5sDxRtFQilWk1Ad9dy2lcAdYWLQtbU/WQy8aPmZ4Nf0bETbcW
Ab7m+uBCTdEKp3uGCkboxP6KDHJCCgrxknhGOtOa37RB+/wXwx/lvy4oUNkdXRKZl5nMh/RJNj6G
DbhGm9F2i1IvAZYUwzHtl1iFgsI+YgUk3457U2TSwjAGi3pDUTiFvJ6RgC6W+r6d4m4/J1m8jfdC
Y/JQME08EgB0a/7ElHTtQ7rXI1hHdTyMJ0QxROkTlMA5w54yZPeYaI5BHxEa6s0RPDatSswJqfs5
erVESOXcLT9HEtjgt1iq6xtiaKmqxAjdo6lHo6ceHBDxoYRiyC6ugItWkt7GLKVoZ6mNxlMH5tD6
06dBLFXNWG1vPM5rXxmq9XCQYGfOVYqMJTsUs1GhPaLDkGiVMxgKgk4sr4F3yP+bqr7txHapbZzz
EsqnRtAK3iIxNlRXKzA0MNyfmgtbN7KjZrE6O4Uxm8A/mVHbFZgsJEMBCfTeVzOWgTxmm0vmP3lH
Bxmhd0gyS4qGwJbnrx6UhEJxwMzX4jJVqBOzMpJG3LBUp2E7Dwkn/N0ZZBPdeQAMm8Yf3mV9hhpk
I9MjzTu5fY3w14ioaIGCTO549WdH47vyfc0e3LVnv62jadhQfIEBvhd9qJvmMahkQbNiHGHY4NkA
ADYvMT2k3hbxosT4qwvo58HcC7mK/xi7RjOKgZyiYZos1Lor8pcmc1nE5PgjxeHRoFTk/f57aDFf
+9H3fhqOWZONEQCiWZMRCd3MdM8Zyn3s5VTkGT1qlEbzn1Zn1PPCJgL+4z7PHP+SAGzuEGiEiZb9
KWBQPLzryE3R09RghPm8in5e4MERuEzLfJ3h1A0hqDby3CpMcrFIMk2OJkfjww5IBnXzLTStDfXl
jqnopOA7aPIur2LKLL/1GrPRO1TXnN2hLMqW11H2g7nkDfHTOXKyUT9IHAO3Ytea7egmFblC5qmP
7qYYjmLPkVtchzMOSZulQGU8HoJT3Dx0i4V0S9E4X7/sEoTFkscLxpYdkSNMk0wT2V+cLbr+QgCa
lumIxI5+3S/RjlB3lKxw6pRnrxsSUE8h+LxM8s26U5hGQU4GcyN/Iwe2x+9Jaym9dANm26WOFSgt
ByjkYwPQY8ToCgOtZaPRcTZp6krCVB8V2HP3TC9XjHakMHw5xgnEAvOxixJMMNmIoWUoJEIDeRHm
TdPKtDnNTnZzYj/pbIviESaFqXeiGEiD9D+gEkl/RxOzLO90QU7An7zJnLpDYdvlR0lbJ169x7Cx
kg1wb+htQbd+6sZRstu6kePw6jkezG1I+bBcYoeQKCB40Fwg5z7s9Kl3uWouW2/E8IZGD/AqoHRU
yzOgNq4wg8ngOtjFpcNm1lEJNxsWdIXJds7FcQDZ/WrKnX+HJ2e8JKUQsHRVB4Xh5uLOKMAMHqzN
e22ecE+PmKKAXobhMGo3EV4JHjvkgoK2w/6GeSAQ3xU7+Sj2Pb9DE82i2zSqAa0XLIYfY3odTPP0
Ju4Z0zdDn8/0bpcTvASSNEz2u++cAKY9OJjhHG2jt9AWicdwAlP7FDTCeF74WjKAG8sPtWY8fZpg
JLKkx6t5cQJMY6MrB7iwi7UvhfJ+qIIy14xEu7AHaupsPGfQpvvTPGpHqmYNerxLFzgvFVs9xMk5
2zUld9GSJNER83bbVZI3Ag2nnheN2oiojvyz5b3Lbuu96bcXTFoyixFSW5v9NxkpaX7qYYrlOSaQ
7Z7jzof5Hg4Yxn6RsFdHVTPSbLtLsmgJf8NMe33XrU7lh91RDlBQoBApMLx2mBN2ywIS+2yzexer
xZc2IAT3bPAT+srtaTqU0Hkw8D+y7EqbXflRgLH8IFcEUb/FfmiWe2P3ZLzkiHDcr+85r6HbETas
ZbfkWf8TaGIESJbySC+AzdHJlMuIda4OqKkHXI04Qq8NvjfaP4rIrKQMUZQYbBM+G0h/NL0+O6GB
X6GGMFQ8LvkqI1hndHn3211vxt+5AwANXwTanOdJhAQDFZRTr8SY1DrU2hhpmcLJDOYkniDzLMeM
IK5ISiMwxUgz1w9pm1t/xPkJW89Vjt36x/ab3u6mPVf0q9kcy9C1zL27BID021eeK70+Xu1IyWlR
ri4UfJvmAmVos1UjwdAKly1m8U88BJFflhaimQeM+xS8G1AU78C05gFwFUUGa0btP85FMy+gkUs9
cH49AMkzc/sCxk+CUmglen3pQdLFhYi4GNiQipXX4j3XsQCBfIwxmgX0W5t5skUH6WpWTByUGFKC
xmHcHyBIDXBiIDWx/Qcwxd5FBbOoW/uC4ni1e9HICcKlAnkLaDiPG5TOyLkat4y132EWgGlN4Tzy
mOYbtVra9aWfYYWPAjRmG00qQ1qwkqr/WIyF03RE+Q3mrcSWMchtADa5nesSnt/kjeB/R7erbxt9
Fu1/IczouzdMI0ZYoD5O6WIOgAl2B+50VEfn/6jdFm9hyeQJnvPbVsWsn1yxh5Y+Yuw6uorV8DH4
HBnvo0kWC9mopnGRh1h867MvbP0cO/GjNxaVZN1QdMsD6V440IqOflIN9jE/cYK1pqi7PD/ifoyB
Hon1Pzk7s+bGkWRL/5W2ekcPlgAQGLvdD1xFUiKphcpUvsCUSiX2fcevnw/MmrklKkua21b1kNpI
EIjwcD9+znH1piJMV5/I0f/Ge83QLnQQYGB6DbmSnojC9iv8LKh3SadkGFZWEM1AqNuQCRe2U+jH
vgKzpbIKFXVOo4Tn9DEb8O+IcxccSa8H9g6U0l5lDOaNFwFalRt4sMWcRI0mOg1w+Ynlx9/wAi89
tcqiYqlBvl/hbVHY9/WQuc0i90hwMUKoJqNdnExi0tF+SD+5w3/DF74cyBhCdeQY0c2VJRkvU+Og
tCwAmT/5QH/36hdEypzhlJXtOyYkqOR7VGqPnczdT1RQf/fa0+P6C1+Y/LxIcs81V3SeqRTKYRM0
sfEfvvgFWbLWtDrNGstcAT4v4SDT8dCAHD9eUH935dP3/3Llbk9b0XQCa+WpSsVh3rozzefY/89e
/UL0pEe5AdGN+6KPCTbTtcPA1DG7//jF/26F6m8v3SrpneZ9yHLxbUf/UQEmdXPVGnRGZEk9yWd5
g7DgCu2Smf9HkyZxFn37lr70Ohv7IXPFZF/ziyjKah9q4Koff6CzxeFvuLjqxe62w8EAD/LEKpGO
D/TspENHV4X/Xgetth4FKTffSYWWWusgDx/CMXjQWGnmlVsFjU+R4vlLBo3+6FvDz/VZbZOL/bq6
//XS/2/vNTv+uo7q3//F1y9ZTpXv+fXFl/9+yBL+/6/pb/7f77z9i3+vX7P9c/JaXf7Sm7/hdf98
38Vz/fzmiyUJeT3cNq/lcPdaNXF9fn2ucPrN/98f/uP1/CoPQ/76rz9eaLPU06thcpf+8eePNj/+
9QeEiL88oOn1//zh9AH+9cd91tT+P3ZZ+fr87q9en6t6egH1n46u2hYdfInb2CTJ7V7PP9HFPy0V
O22hggFJZ2JApwzw9f/1hyH/aWk6vgimAdKOrI4fVdNb8SPjnzq6NNWxTQOPTwfvhP/76d88n/9+
Xv9Im+SYQU6ouJrJwOS/l5MN00K1Ha5O2IYDFnG5rMxIs7xRUbxjSBp89E2cflszKWdm0yl7txmz
qx6+Cj0bMIHA62DoKXkdXyXKUF9bVewvXBEL7DKisrvJfb1YiKiOaVZB0lkrulp/FosuTtjzBUP2
FMKGmG/Z6uVRXuaUSw7cwWOgj8qt4akAmTokh7jUvTk0+6+I+IwH5PzwfBTPyoBiqX3+8oz/vIt/
vWtvo8p0DRocTO4Y//P49Iu9WBeZXws7jo9KaImDO9pIuVutgDoTOWDmalQtRFF/Zm52sfWnt+UB
wQHlk0//uBR3+0Ff0aSssqNPPLMOdWenT2Zi6ftBz4K1sKn0xjz3HoIomVyk2kzTKQhGKWc+3N5g
leBue6vXHaIYSpJ0qdul9knwe7+cdIcyXLdVi3kBwrmIu4nLqD0Q0vhYO0N6jStSQaesoitr6e1Q
4DhhQ0Ote3NvtH7/mf76/OzfLmbdmUYzWniISpvRsm9DcAUhxbCdKj36QbkP1dx/EFEU7htouzdK
WARby4pTSruid+e+0MpNNTkEOHSFt9AztMXHq+TCIIDnBdle0NKwMRxh0ug7qWNoO7lZZ8ER4Qdb
qgWRfBmhz+1Vp68SnHc983lknM2JcUg6QLJDd1s38+HaU7LUu4lSPfEXTUsXX/38Sb3fSAYTxgyQ
Zd2acE55cbqbSmgG2J3LQ5Gr2cbqs3EvO7160nCSWQOuODPZOPqVMYp6F4ehss0gE31yi95tJJLE
yRTYVEkXdf1yucChkW7kdNrByQHREd7kT+iguVexDzdhsPXy3vDM/6FD8vRgeFspsCRRLcsRlxuJ
oreJSyXVD17qeN/h81jEuxbiI9AFioeR7vSYmjuwXfvW0Mds45931CfLY4oSb1YrVyEN03K4GAHY
cZG7OVHXewqeWAeGYebMkjToV6IO8ZchSDn6gew78ypQr1BezsPp+ynA8vrji3hbK5zvhKrr0tBM
BztQMMK3OybRE8K+6VYHr/PyJ7xsYIjl03oAVsufRFp9eu+nNOjiU08LjvMG3TkMdOftO8K4gP2i
mN2B04QoFflOuY3TPJoHWqVTD6XWwgyCkR6OTStXgIn32rBSQv+zERe/2Z7TmhNC0jfXVSL62ytx
i156Si77g6/63nUN5XyVgyjPW3wYaReZanATh5W77KIkuq7TLuhnAT3fRZvZyziEmAqJuv0qA+8T
3d+7GGpwsFuU49M5z/acfv6XtDvpBi/niFEPtBaDtda35Vbohr/ES8F6moSBMzFhN142Blcfr4b3
JwxvbZmwunlXqemXMUEDgpaZqPFrA2M75S3EnYwCI52VodO90D7S9thjQzVNQS08Nxazkdkd3Qwq
MwoeHw7pkHbdVe8P2ZX0bHr0H1/gtDguFg8Lx6LVaVlsxkuL80KtHOTjujioNHdOTW3ARyua5lut
+eU18yrrg40eq0UYppkwN2Pr+8fv//6EMXAhYL/YmuAySNzePhvVAs0eYEwe3MxRvlRDUsyhGVQL
Tff6Fbkd3k2FFtx4pQJduQgH77H13NCYpZrTnWh0q58E0ClIX9yQN9dzUXQ0skjaqPPFIUlglPrB
VnM+GwD8u0VhkrqyWVWNw/VyUUitDUvpSf1glwPoNZT7ZuW6fbZJSze4buB/X4eRDVlFzfKnHmD0
yhvbYmO3abRhOlDcMJVYq39kaUBTFE70J4v2fQgjgSWtBua2NeLJxaEflE7XNq4iD7ntm90M0Uiw
phVi7lQ7qU9wZvX5/3gR2I7UmP6kwl5U9UurPsjrbZgnnnIYFKugcVf6OMUHKkIdZoEdhjwTd0rW
t2u6CM6NH0DvVXUubtYVdbm1Ast5/PiCzvnm21XABXGYSYoMygb94ihnhqr003pUDihAkfy4vvNS
jhBI1dLF6q+qfsZt66w9Qw4bQNlxGXfe7VDL/KcjOmQpJJvNHE5JsUgVNUQLUbo7NfXJ9YNAnkST
5ldNh3PYx1d9Fta+vWqpkqjZGqarPDxxuZdaWs21hG1Xp020hGZdX6FN+sF4Qjh5jDf5RuVSH700
dIeZsJJ2CYFdubZDN543UCZv0NAZGAVljY91uaYdS7UurzrPhspRttpeJrG8/eSS3283LpkDQ3VM
KRzn8vDKRJT6mOaYBzuy42tbrYxVC4l8HZDdrkrJacmQmmEjvcF8mqQ9KwZDPWlSG5bFFBt6S5Wr
aBj8T3wXznHv3a00Cdk2RRFXd5F2U6/kVqqU4tD5VfiYZba7DkXQnCooxosg9vTbpEdGAjI8y1zL
2YJDDrSlw1q50ZoR6q1Xa3uD42zhGlb10pDGL1o3Tpef3L/3h79UTZ2kC1G1adqXguLp5O8Q1+qH
KKw5/KuKKBLQS3kKnBHaooURwBzC4MYo4+c0CKNFp4/DWsmMz9KQ90FDcqOmvcISNOzLOK4ggypL
FfZ6Qit6r/owSRxz4uoZXrJ3q/qz93t/cPF+8E4dIihV4+VQ8k4vqFbbWD8YEMnUWZW+OOT46ywP
xbGEXLjrYqfc0NxpZ7Vj25+t2ymVvFwfkvfmrFAd/IovtlpQDO0Yp2y13tXqPdwrWt6DJfeNEycr
t263GAtH1xJ7vXnf18zZNovi1vQdRMlporz0Wf4gu8S77UErPqml318a8IYuVYoRyiRu0tsTtQoN
eoRWaBzIceoTJiLFeoD7lqCK5t0+W4DvnwNWc4ajg64g7dYvSzKYYL2eylYcBrMl1Q3yqn1Ev+Dv
ZFL1L4np1HOrkkz+MBTG5VF7tUthV+01NdJJBmiHZ6ZnFitPYi7lWwzEgKlDU39QPWTEiAGv1MFv
P8X83q9Wg8jOQnU06zel2mg6ZmfqlYbWgrbTLGywKiktr7jO+p5LSh2rh5NWGvXOxi/pgWrjB0wc
fdZg8vuz7qxuCw1MXThJlKKLUOKHVqvq0yd7ezpn364xrBMJi2BIluNwtW8f5ChHDZSBi6zoedH5
MkJtn9pRuoLU2qyZo+ds8PtwH+Jpx41a0z2kUbBIsriaMz3wlRKx/cw36hxPLq8Je2HqGtOeDsfp
xv4lleY9RwGbVj9UI1VkVWn1qdfg1LlBZt+HJNA7NDz9JtZhLthKnH1r65a4pLQSdllo3Ct1Y1yH
WV2f4H90L8L3/6PbdkYB0fPaXOnF+jfhlOoF86qAczptX+RjfDRD94sDfL1rCJBzJrfFV3aVZDvV
Ue9y+r8vLYqDjZaP9UHhHPz4OZ6L37f3TErHsigAJiCFbfL2niF47MRY6f6xz0tvjc19ftIKJdt0
imLf0pPm/rBN5K0XwT2acxgid6haX51xWmfHwfdRJythbNPG9uJHOuL3GOr2s9xEtTdLGgGvfoqv
aVZ1L/gu2Lc9czDmgqi1GqL+oUBlASM+g3wIFNZcuWGx61Q+7KKBbBvMOi9NHlN3YHkPE3aioks+
FeMwQiIaa5Q4RXMHdzx7cv2ASw2xj6ekDQdtMWI2e1VmwXBwvLR7+fi2vQ8sALigsTamCkA96kUK
ltDiLkVfh0cRdNDbUjW68kXffkWZr2FaFLV7P/O11TjkyUxU1Wdtsd+9PQeqDtCkWxytFwvdc+LR
EF0XHKFJKlu1wMVB84cpBy7LKyTIkDwRChe0iewXuub68eNPfzZLe7tonGnbA1kbxHLjnU1/6zpt
xiz1ozqUrIoWdvASB/MJgDTH7gXiTv5EDM02/aBq+xI230+tlP44S4vYkbOMw+E2J6JB05Vmt6hj
eHv0aCpt31pMTIJfOPAYhevTXYXdVmyUoNf2NZMp114T8CMtw19hblCWjDOO4fLehTXwZWwqJGey
iSU8U9PxEb/g4K3PlCTV9jDdeWvKegacp2NdRvNkyhub0lX7OV6tbHqHrxVKtxeEmObOL7zkq6+2
xQnPCndrKd2w+4UMWaVq39KVz5+SYAq8H9/d3z1cqXOPrKnkfVfhtCZEoK40o6MC6t7MgBrtY64Z
Hj4SgXaloWf8nqqQSRMD4wSFHtEnFdZvoEI6DRqtkKlb4WiXq8tusDUwen08sP78XZaN2Y02SvES
BULb23CDr/M+3kPWCBadaQJqVkJ+Ui2cUY+3K4xrYFwdAxm4EHFpGY14Jq/tVKiHHozCgPyhcrOn
owR5Ec/fTQIAAWRV1iodRn8v/EK779Mie82gGI4LS5j5k+tFLM4KJtUpMppqo7RCh5acmztzQro8
BqZtSs2qTkkKry6PB/jx5uDFwcqWGg4UWR2wYiSa380ZQEdb+unD5ra+T4kIu6DXcNVVi0P1IluL
UTdAIiU5PZ9aME5AXWyqWn807dvBtrVdmeJWmHnFM5Sz+I6JHvJW0DDaoXkDQ/NMsQ5UfUDHqN9P
XfllryjFLHOSHna6OS4gAHavZdUZ+6w2v5bMGNzhVdFt4LvZkO2hx5GqQe/C2WH+C7vue8M4FGMn
hwUKl5A0Iija9egLAV7aD3cDh9ii9vV41oSjNc60CebuI5NWwzl7d4Yg2rd6uyysEWJLHRbbppLF
zIlqcxmpHfKSxGNVU8cuB2YhbTKnjG7hZ3mgoxprK7KSH/AvtbtzFEHo0G4sO9C2Tj4UD4OTNz/H
utCX+ZipswQR3Y1PJrR2mCG8qnole2TknvI9T2oVJdYENBp8DbillwSXPDPbhR2kxjrEwerGjWW/
Bt5hqQDgyNu2S7ONpOFzWziVv2OG8qocI3crPPuLGii3Q+mLtYcOF1ZtjiYts0J5PaZOsmxHyiqI
YHKLDijclnYVrE2g/j4JfQh/tb0ddL9fliNaJN1t+93Y6fGGqcv2bdjA/plRpr2mth/tgxBQPknd
fgEjt9sVRlFt+kAoX9DqvqZj5Oy7QYeIzIASf1O6jCbwjeQ5iRpnC3yjrJo6amcy1PwDyknlOnHH
Gt5SEwxXIjOPWkzlZ+XjdRApDKWfXHE2CInqU1IY7V1yrtVoEz7aWlzsYllp/Ryu5ZQITL8k1Di9
Jl6b96UWbV26kcvSDul8CyTiiCSc+Ff2ZOW9Pj+f/RMXbq+k7GA/LMxNElrZMfICdW2YEVuuMO3+
lrwCgYQz4UwBDkubc+ZQNAW34fzQILboc5fa4nsYRfDyCtVep1U/zJrWSXVIxF5xNXQafNpqV6O5
+Ga47U3cavaOZ1rPkQi6k62BtRKVmczcMK4Wsep6axOV9kM+9j00ftO8DsxKbsso7ud1jqgt0ic1
mSeSaHduWXgFsuVZXoycZEpqPMRC5DfaECETE1LZIoWOl3YnxD7Qg2yOrgkCeFZkx5Tyb+Oh0lsE
PVaSbQpaM2AssMD9pF7rdmbbFIKtsjSSCvVr6ty18KWvU6for8pORItA6bFMYSWDLXnMecyFrz3B
diuR/g9FhS1SPuaLumnCuRCqf7INGxhyCBR/oVmo7fW8FF8qJAo/7U7ZKLlwN2rkyJ1v5e5KFJaY
+13yqFW2Tih1n9FdR3eoau1nREpf3cpDeZ2KZO2lsX2Mi5gRqGXaXZ2jos82O9GrWNHf4sIC2Gcd
kps5m/F5JDjvC5VYCoj2DeRMt2Z9yuAawJNoQ+zPNmHNhJuZ4relsahb47kzu+pEIcZCm07ZXwld
X8QsQrAavHmGzH/GHIG8MoyGOZ8TRKu15Vor/Gg+ukW6GobSu3bdQqyt1h1PRZykS2fAJKNPWnde
NWp1DHFPWg2i9g5Q2b1Na6f5vjXTZKdgpYWSKlWGbCYFcokZtfKw1IwkXHmM9f0iQ9Xdu3iPge/a
hJcgZLC1XQ93ru4U20618ifE+ATCuic5nees6+XYWXRGDZNTpirD4skvDD7zGVQ93714sKzj2JTY
j4zJi1sEGaofOOzrBGMEJFt+dKMwYP0FVNT8igdU9yNhOtJNrwTyYGHlcq83xbCdqLqrEhfEjWpX
3UYTcBVtF/vuMUjyVYZV0cxjXNEswVhk3kJbn1thXJ9sOfFI4pEibvSBdM+hbOj1+pTnDgwjEcT6
lZ+ANOphalOT9uaWI0d/tBKiumNkD3qg3mA9VZ9GuJYp4qnanOlBrM2aLLo2FG3cJkPBZORiiK4r
GbGavYF3GwYtfxRKQ8snHatJmpbpiwqxy7XVO1+TWuSvOS5eYBe5nszStFWfMiu4S5FUrJUOIAOp
/k4C4VxZEUMZShjON7UhjY3QdPNKRi3y7daC+Sy7eYbNzv2AtmrhlNJc6loibxI/OVpWF+7apjZv
5dSSROXJkzs3w6oQ/eectqHNIO191yXtva4a4Gmjs6RzOb4GyK9uWkQMv7oT4ZQchYEi1iiX7HnA
o1rHrUEvwPAUJjjZqM8cL0ZRqfjqNWh5vGgQuGI/kwGCoYzjbFP8ryiori3FDFcd6pmd2nnNLOky
9SGhgb6GMTq8pDQHF6KPPRvBUOmh8pR1dVLCiRPQMNlkkbsaqGpffRFZruDOFarDznAx9cQeBBS/
CoetPmml/NJmvOdQUlm5RXRTBsoyGVEhlo6I9gzHNRAWR8WmIWFeFy1+S13SvWJa1t9ojiG3EYXJ
EnKxhtOxCO71SLW22dAQ2PTWXUnGO9/FCuJ63a6zQ5zi9K4JtzDZVez6hPB/sgIRH/py9GANDFr7
TbPi6uHcVTmne4WVBbeFESWvo2vAs0ixv8AQCrcE9IGLzBQug9NAHTT0VBKZJa5nAk7mwYYYADEK
zUntdMNjDHF6i9ErYiBTL/cZoXl9RiJtNUXxphZSzAtu5KYpSDUXulFlGySR1he3cRHMw8i5ac8n
ZBGOm4rqdZMbxkScFjp+CBXDaYr5iMv/Gp9QfR4goTuEiD23PhLchVdkxl0zQXypo9LYM7NlFlqt
t4hi7lSDe0M3CWAyBrkE0rkfDHSGiGSVNWmQdlIVa5NGnTmy7LATa7MAaXfQhvI29bIpK55oHZ1n
Wd/UuFf4+Bg43Pa6xp5xYlV/ykkr6DSXJWd3kXXsuRpkoYQrMvKdrivAOKY8Mh3b/Mkpp058744h
O8CSzV3IYOencWqtTD79X73KYwU6Ep0eTH6xhQ/ibwM4by+O3td76LXYFspKjpu4VqpdUGU6Xi1j
VXwXouDtYir0WayO3UMN9+kBWxjlIDPohoUx9u1camO6YWwa0VdX7CZftIbO9Wgt/OOjiFpLWSL7
UJp96Hb1PAii/q5Lg0PkGsWINyJvB4HYbu/pRVc/1EZpv9bUS9dZ4CDwsApwCIn8zd6cccdYt/Uf
aeUqX1Wy3mymFkZ1azR58ZqVOnhE5aNzCUUOQoRUFg+RtsIhzPL0YIMqehWk5nhdcjlPRB6MVFo8
tzY+wyBuilGWUCdz/HO61DPmKVLYXT/qJyj+4m6M8+MQmic7tpwTqjm5IY62GAd1XLymwj73UnYZ
84gyF4RFJ9FYDlaoLFjrFeoWhFLoSBIN/n+mK4vEbeKZYed3Jiq3DQgPfYeqNHGTscwnH93mtRYx
gggjn24FQd7ajZm/FSFuCaoeBF+l7T9DrCFzw60FORbGi3NdL+SCabH1PKqHYi2Yf4PmZmhRQQuj
xH8hT3Gv8axxWNR0IL6jvSvquR/X7j41OyNd1L0hfrD2XGfDgKsmvMmQMZVzK8NDBScO72tq5ebe
8/38Z+rkVod7XOB/KRJHhF/iQZ1OANkL1Ce9UX6VrV8p11E3tt6yD/WkuGZqlvLND1p7kWsV6uW+
H9ZxFcs5kjJv5tneIZHGdsBzdavLrt93lhYiLYyLG2x+XougohwK8de6xb+Xw5tzIHomIqJnipBv
YvcWEMyWjAbUrweZaM6syx37uWrJ5ed4V/jVNkpT8Rh7tREsAqfpD+1kYHB0W6jRqASbuIjWgp7I
ozbEKa8n+/oEG5AMyDRQ5XYIopZxQXHRDpE7L1pXQCyIqQCQNqcmun4giF/5Q2whusFNwHIPeWA0
hzNaAaSYbQrFTZbgH/zLoo6F700WnbgK+1tPWraOnmRsnfOvhaoWDAusf7KNir8N68XXYIidcw8U
pcE6TKhSzr9aueRb8YR8eG1nyYUjknaFoc8EfRv1MRpZGqWaaHsOTYgKVk3BkATFEzYA3QvxvJud
SzmOYd7RnapmL8lJCmTmfFGz2lUXnSVoD6dGnD9hqoNO2ukD62cTdCbRaIpliK74KCnGlzsDP48d
kxqjRYzaK0TxGmSP9VTweklHpwAkEkAxkMQ6NIzU6U5g+/6swXiU2Dyh0XUkCDt9btVMRE9yFGHk
KJG9wNvnVrhxdcAAtj4ZpitWFt4eM8d39V+XkeUVL6h4+TlKCu5aNyFcYz6gffWcSG7HZNRWapQH
+wKHAhd2bQpSryn+hOnyyX2vw74Im5VV5Yz91ZD4P5tWYuVa0C/kODh2BYYWdKXSTeI77hXRwT55
3TTqMWg4pPiIM9Jd74ppLgig0Rdexz65lYLf5n2VJfoNe9buUI21/TwUtXaX1U194rFz/8g2o2XZ
+96yZlSAi+lAcpsIdxznWB+rW6ZIrrrGLG6Suor3RarwDy9+PiMhGm6HmwzbwJmuMq+LNh1mMVrk
/XAUOd4MEqdqshjV/54GKjcHqz8X74zp5thyWmJp1R7pThi7XjHiVTwEAXya6cF2ZnXSeg0w246s
q4QTneoERS0YlHkX5cnV+dGOoYojjIhUN16iYVVnXVUn320S7/s2NbIl00G/KLFPuYp0mukWOF8s
BY7rD4kaaRvqP3zuscwrZlHvLRFh+vvQV70ZloeA+4z06wiXLusDf0x91UdUDUnnB5TbrOAwgvnl
RTRY7CEIiXJTg+rXiWq4WPcVkHQ2xYRYYIXSb+jdDNu+y06+Eny3DWEewmKssaCqxLCQOiV51+rN
dcdUhRmqWeO2GcryxRGuvKv8IsKdZ7phonCU1wqVXzyPOzBdlHRA5J2I8j2zwBj4gCPMgGtBYLyY
ga5iCFHVeDWoASB3UvTfNbuJwLWQrWFd4sYrFK8YoXlYgwofNwIM6+JlJ/voMJYhxlwoqb6dARov
Vtgs7pDDaBgLe3j8BZ/blpXM3TY2TsBYX7B+wlouKszom1JFclHVBpDqGWiG65D+iHvXPZ6XO6Jk
9zYjt/BId9ndURw5c9AQ47bu44do6qioVuZ6Cx2TLx2bJgABa2pCF3gbSQwJAOEKSwlY4IajYP9E
gKs0DM1Me4TQwX6s7VlXByM+M+D/oNK6g5gRen/vZuqq1iJsDUnKbgMxkMCbSldqszqOaZyNlN0J
vh61NcOBJjP5i4JkR42A+WqfzvBMd/XkW+9W7Zy81j+co5uAeHWlm+Z9UAZyj/zLMFZnlPBcIoF0
MH4ysGPt6Bq5eSqnxva5vOM8AiykpUJRCsXuVmaRgfqgQl2XqZG87SAtndAvElJKlQ+N29curFGz
48oI1t1AHNoKpWfMlKjzfa+LetH3Ed8ai22RFe13s7RcBFOFelQZabTKYiV6MhlmuAl6sSwt09wD
jil3aFkpXiakL0ft/lJraWjPWGsYCOJ8+hSL0pprNHywlmz6uzP90XHNeodrDUVNn6wYzyQ2tZVW
hzO7opmgrTMgSRMm+xJj/rm1KmZ2A4oruO643lLBJIGI0Gb4QlRhuo+h4CGMbr212jftvoFYtpb2
FFhz23xG3h3vsOW0b33Pb/bYveIyoobdT5qJKrBIq6Fq7MXKxGqISZ841i7ijgy6T9TkyCS77Cqp
B5+umOG82OMAZgPpt03t5vuQqM3GHLK9ZozaAg1kMqeT5pIVaXKlVHS1bHSXEjMOsvJWDnk1E8L0
92YwQoHsK5ZI7WX6vBIRT6mu42BpEqRwAvRrLFUiJ25+YBHpiW0zhHyapg+7Fyw0zV10bj6dz3nb
azmj7HECAuxCZa1ZdsxzmFqSmRO488wx7Una4N2iTuvXoEc24IU63J3XErRubZU5OEwZWZviA+zg
CwkGu4GcI69kYeabwk3CjVN0yxyPg2tNbf2HNsqfGTvsX5PQkJSZYXSt1pgEi5ZJUrmoT/FE2ZK5
jZGM6+grp0z8G4gRqIDjHr9j3ekfXPg4e8chMbBSQ67NsBbbpEUVnAm5tymq8W9R9B+sp+Cphe+8
O6/4jxsgv6Gg0Rm1pTQlYQadwgUiXtShxNC2pgFu1/ED4PkPOQbZturSaNZqZrotM1WuMc9O7him
/KVtWxrzuoLlWeCk7usvanUBpRO/sc79pPk1dWgvOhNwglSoD4KRT/YljxdzbeR2eTQeVNbrPIKI
FwWKAU4iJr/gNovCXdOkfrpQ88J1PqP+TNSet+9Ov00VJDQWVgvm5ewVJmulVmcX4tDic8sMAKfP
n84RGZRKXWpBVNyovvrY4RhAFYFV7NHAQ/01UrGEjO0kWH38qN5TFeiEqCb3YWKSWpd90DLzM1Pt
KusQxDA0z5zeAB3Wjo5D/sQ8juoT2sFvemNQyGyo4xP9D0Lv2271QOQUTCgyDw43/8o0SBFaLcju
kzgDB0xwd8nLBvsjet5bU5ifzRk6a1Ivbj+cO/iREynMMOTFylRw2nesXJqHSGEmOY1u7yqVcfpS
MKgW105zoQ0TXZUewWM7yvRGH+RD5RR4dEUd/uFl236iwPjNXgEJwHrbtHC+0jXrohONNlXNsem2
DhR91qkMcTrDPCj0VjkcCTJhy/4pBICUjwqaA1+5aoqoXmu+nyazXmdWjVb7wfdO9bqXfpz6ZR8v
kN88MO4StxoCL43qS65iju2e4hm2PAgtmkCTUoCBNgnp1oTyR1rUv5yj7Zl+1vcj2NbHF/CbbiZc
SZjnpgbxm3p6usK/kEKw+xVO4DfmQeK4fFd5A3ruybR6GKJdZtYId5lrsdKM3r0K+j5eRxZ1/yct
3d9QNiWNOjrReEI68h3tA3Z9Zo1w9I6O2WyhL6cAun29bkcXPF0Zx6+yx3GkKKkbQLMFU0+DWyYF
NDuDmQnhIi6jYlnp1XPjaemib9LgR4iq4WAp5OOFOzLgAtOWzxrREyP+YrHTfp6ak2wXmrAXSys2
UZv3OSSHaqKsUfLYtw2apZ3ImfA3O+PGjfkp6/J9fIXfO2mKJG73U4h9+7y8LkNihgPy0etd/VpE
JEIYBSWajwfklPfGqoMhH71huSUSGJ/w094HNBJ3FeqeDjnN0c2LAGPVcTFio1Acy84iQ459i/o9
lurerig97dpAA/fxAtXfMalILyZtCIvT0aHiXFCC/EjX40Q24a0Z4CLa+J4wcEzIcNPKAAvOMRV5
WT5nhntNDMezOC7M+limjbK08+RPxF4vbXWFbW49AxvmjmFud3PmFsLb6XedCwsK94LHswgMEq36
8PGnkJddbHhXto06DpolTKJ3PCJbx8RtskQ4eFWQX2MLUuxMUTD6sRL3A6n4jJQmus4wSmBAK6YY
L01UnEoM859o3Xn5DIqauQERZgza+TjN3N5fgEMcsfBObrIw/YoFDulWq0XjNzLKbN1PzVwPG6UH
6Rvda+Row/HM3gBhBcK1gvEO80/1hxO7eLCqVkE3tTf7bwkOHl+ixm43EbDqjnmP/ZUqS65QFsaV
PhTKlRZF7qroWot5sl26SlrbObhah3kUzvWLejDxIreUnFEZwIvrrKPpJOl5PwMtCNRMA159c7o2
zEeeDkPMmrqjtPF5xnPyUUHGcA0VF7dDs2nuE0G8Hs2DLv4PdWeyHDeSRdkvQjUmdwe2ASAmBkWK
1EByA5NEEvPgmIGv7xOZ3W2Z7LSUlVlvelVllhTBCADuz9+7954t3zOu8smXqI0fleBt65k8RrKi
tPSGwRoP0K5TGSpOrK09FO+ELJE7fe0IJUNrF7fJMjVf7bo1b8hmxeLCbP6Xl9rWc1bF6oSUjyA9
CEWIcISd/eYp/vjeuEgBlUXP1yE4jGCkDxuj8Od6zS0iwwjzZdi7jAi9xFV145I4SSrM8qcA6/+1
9fg2+9U1ffM+fPQe/82u/P+VQZlV+n/8bwvw/2VQvvmx/SjSfvjxwdXMP/rTn+yp/2CGQe5H0aao
AK6Wlz/9ya78DyIUG9WN9Hh9uZn/x58sxH8YLWKEwdQor1sov+5/+ZNd8z9CUovymDEK4f13/xt/
8ocd52pLswUyGDqibDh4Lf6+9tepW43DMG37JulSufPIBnqzWuEwVHQN+2YQxMWguMuy3+zPHxav
P697/eMVZiOFm/Xv181wGcVzbCIekfG0MxmP78HE0AGYS3n+y/24/3P7/KuZ+MOL8selfCT7Npsq
xwjrg96y2pjxjoO57idC8s5ghL9BDRhIRdjwMQFc+PerfdhM/7waG5rPaQGh2EenwKxxtOTDgqNO
kVJUqGtszhWGoTnh7dt5noMk0ygW5e+SGP7hYyL752yAaQbh5kdKbzZbREs3BnfSU80u7aX5Pspq
jbJ8syIikpvjv3/Qf7qef60xr3JEG8P23+9gxwg9jeHqArsk7nPHOSFXYdJt02cJPgruYFXC3Pr3
a17rn7/UR3y5eEIQlds8sLw4HyvLXg5If2bR7adiyA9IYLKd11i/k8J9vIrkfGW6WBZRwvFufBRa
Y/NYpNupeS+8UkZeO6RHnefyN3X6xzeAqyibD4TTTXKM+1h1pW5vQGidiREjGZFGcblk3/O2VShw
3c08/fsX908Xw02PG4iD7P/tXxlS2jaxxEJnxujcZLp8TexN7Z3Mfv73C/3Dd4cl26Xbet2WvD8O
T3+p/Vsnr+tMVcve8NUdVrXuoFN/+c2j948XccV13eI8zrL190ePJ5pWBglZ+9hxfzkuVK1ki73f
LBv/9JXRduDbYlVEJvjhIk4alzLx+CSWJ6dDu20Pme03lxK93/7fv7Prm/KXpxoRw/UYyXBBkrdA
0f9hDZb2OnuGKOnORQwKf/PKfPjluCmvO4tJY4cTGff+wy+fcd6sVlUVe+rTHjtpZsbdgyNza/jc
VGWfHZcB71xQb3EucNA3U/uNFme8PPz7Z/ywz1z/DA4qf5hf+YRIev5+ywzQD962WMV+IK2Nw1cT
EzOWZoQtBNlSeO1R1anzskykT/x3j/4fV2bZt4nfsIjh+NjAENsKKmAjhZPRVXlYmSTv19xbg46H
68t//yFZNtjlr0cp6yPxmtlt7aA6KPY6NdTXKw3rF0fU8cTMcTtsdjU+FNobf9OP+Kdv9vpKS9Zh
tOEfQdhxbpuZmrpy32RWXUejGobvk1+0p1oOSxcuBGC3Oz01ztt/+WFZfyWSfNqG3E+KiL/f0dg2
m7ow22qf+MnwaEhFrzSt6+e+nInj6kc0eHbpfv/3i35484GrE/diE8pJJ4rGzzU75q+tBXcmHbn2
rWqvV4ve/uDNJIjPmTP95q358PL/eR2qLFTCvPmUWn+/TprFgCN6o9qbYxLfimJy71tbCVrna/Ob
t//j/SOCRjKeRn3Od8kTet1n/7JiMjWCEZeM1ikdguEl+43X3Xb+2Ij/srw4HBFsVhYMQ/QVCLS5
fta/XMAZXStjfuMepiGlBW6uW32eAAmgJSeNgGDQYmqHHa1pX4eqyW3mv7WHBIMF1oIdbiWSUzk4
KUwjrjC+qnbNfJigif/kDsJlppr2W4byTDVoXmgidsSddglLTaPVM62F8QwEZk0Cx1uWN2tzeisc
nSn71uJxJ3HWqKtjPtcKk0vROedx63pxi6zYwAGDAAHhZUZbvDLk/F0lCiZc1trpQw2I76nohfEc
L6v7ycoH8UutQr2SB11/pp9A5qVihvWcFSIZaGE42icUdhPkGW6tj/i0TzY3aNHfZkTsjP2xTRlr
cmRHbRtVOCsfeYnjTyMknD7MHR9JVlxt/lGNed0G/ZoQ214sWXN0EmaFkWMNGaE0gJGXoyQdyiIA
2Fd4sWhiRAu4GBkI2Fcq4oywuMeaF5Tmhm+sP5nw2U9p6RDqA9avIoi8KrKVsEhbn8mExtqKpVBg
mxvHpt0bNUmdO4VJB75R3FdRbJjlZ61ki0RHW85NIjRz8TIXW3yMBzBEO+3N2xB0uqehk+CRHI+F
0DXcCjqDHQd+1X+JC7o/dcZwIPRXlOq7sjMZmIpCQjKM+Q84Kv3BP5TOpivqk6o8qcRI7VDLwSj2
c+m1rzEH6DtGOqa9d9bOGU7AbcvbNjNi576ARHGPPAMIDnTIZrgAEYU8my1MxYEEdnV9dL3Ret0y
2fQRwKHyeVlt58W2MtKIPTDHVZDwDMJBnOq0DxIO822o48RieLqUZXVbiCpLEAVMs95hX5gagskG
5wG8QZft3W2p3zkStx6aKK+ug5T68TlWWWOfVJO0+T2SveVGu/C8DszJqPVssVTPFH2WcwC9lfd7
RJ8gesvE1XOwzmmF+lr2/IWLA5Z9dUaGxpVBc/FQOYADTwkZsDuAYamImkKWOuwabZiRkQkb+UCl
x1+OEVtmMOMcrYPFmeybVtqpAq87FhbumNH8zJ+TM0MlVJNWVDzSap97bSkIsAAEieVkZgU+p6V3
upBkcbcRsF8HuJfWFx/UCk3XRC19BFVq6C8FrJr2YGQ6F5FBcu8B+4LqQ9Ks+yZKcNtXeweNTXxS
SIsGZDpbnxBq3MRuuNKwPPNNrHlUUKXexEtHTGzcjJam5SLKr6BrBFlQdW/W59haeeSu6jwRbA1N
l0g5MPnC0knVekBouwFmm7dy2hmM2GjnDD1YzB3SrZgzhOvQu3B7ZnlIuVtomZs5JD+7bppFWOlS
uOBwFxviQ+nM6aFa5FB/8SG8oNRri8GLXEi34GYGaJhgxLrK3KWlmp/olKgtEE46frcQHoqvjGTV
twy+WrIvnGJ9NfxBXPmnJsSHHqtbT2dqgTG7OVl/XrQSIsh7wkGIPI2HU2KWzHEbJbvvJetbEU7E
c7xmsaidcBWlNJA2FRIQkosQMlB6dLcd+jqiArxy274TKmxcam12ayRqO/UiRL+AeSn6CZ+bzaoZ
glrq8tCtq5FGYmoIZ+WXuiSyg0Z9n6fFsEBx4feIbYHOWIAyeQOpy4+59ii+tVZljYHX1DwCbe8Y
Q6jUkP6Y/LR5mFSW8I/L2Kdp1uDXu4FYRfxIU6lsRcIJD2A3tLheD+itJ3ECuWdMqB4z0Mb1trFG
SSvuCD5t6YOee4BBx8pbrJiI7Q3hIzNOswwKW9anYf7jUesrzSBzQ3iRFONkhzbkB2D3S4NovUyr
2I6AxMX30u3LX1OxALteFT+mzRynut4KzKsofAeIERhZ3kZiltUlEYInn+g8348MTf7PrqR1MEXc
C1Bk2VpnaUCYoiNReIwyi/CyLOTbsg/IIymXhTgg8bN4NhLfgIPIgxW67Wg9yjIH1TVpmHaG9dgm
oFnlcLX05EjDAzEOBu42n0HCNGQ/K9d55YwwB5mKzbuKqKFdjb/g4Gxlke4aKosIu90D0+S8DZsS
XGBIycLo8NpcCeoyNuId8GnAA5Ie8m1PiXCFWC/4P9ZsAglUETJK33Y6x0irLiNlGAtCE43C/1Eb
WJdE5Ud1Vb1ii8B50iDG41a/irHfHme7eLc9tU/hhTmZ91hC8SYWwXxCph8S/PQ0VPmR3I4HkTRN
YBKkjtUzz2/hsyAM3sRXF27bbkPmxpqmL5pMzZsVkMOxyXilVna3QAmD0Jp5OLtXx48s1IGpchPg
K+8u3aS6b+g/0pBU+Xu8JuCZ8ywmdbnDrjBlZGEIxv2IoQm7gzh7zlfuD3DrvQHK5mQxJL9L4W1d
5rXd+qhPWfCCPu/qLjQF73rtNfrN0Vb7Kok8XsDFdM2XDtvguVKrt+srTnXoNcv10EtQmjPu7l8k
X9obn51nDIaoth+3LB4e3ApGFZzA9UtmkbXCY02jK+eDHHAHmQfLr/M7V2PMcXvrxS9idSFeYLpb
eHOSgL5K9pS0CcIxi5HknfbixKCOmiEjzqCGXrUkK3pHHFNsfulwNtFph4fof52n9UcsnFO8igc5
0p0vJiQqhuh3aWo/Dp7ZBEW/QP9pC0EkUrzqk5wc9aCy2UHU1ssQCf4amX1K2UF+9LawG+H1bvBn
WlZmRV1ndj9jStg8YIQVr4FXXAWm29SZkSgcjDk1/2OEqKzsF6d3zAviVuJzGc9UR616SKzN3N97
mPxDtQ76E6Io52eOiGj+NlTr7ET0tzsg9WNT5kFrYqLabCB7EM/eGqHGCNzbcBtz8kdBTWz1BDrp
FVGreOsnbwh1U1BQjGnzbWG6+nnxaINcXxEet9zESz8lJNwxmnPQU5sAofzZNd+9JHtZ/Nr5bG9O
zXxjPVIWlZFlWIBgi2q8NH4MAauwnlLyur/jooevMQ5nSzNoBQCcoNyNk637NBf1Kdc+3J6115/1
MGcbBla3pjLxqyMSgHdoZ+ZOrzGuJTSwUUGQZ4RirA/R+eAOwTiIdMMHXVngNIgc15kPGQqKwEQW
8Eb7nbBtgEg7y9Q2F7bqB5nNR9/coJluJfBKD8yUhgGG7jeW8q1P15rtk2QunHKk+fwgP7CcAqdr
5ohq1ATSUg37VU4g/2aTuBHb2c8xk3bXzuwIu04ZrXEH0c0jm+nEpA+wKVOX9hxvFa+s1S57Tbh4
OI3SD4sxFoiZe9P+SdA1gLl0+RaPsnhsmx7HTNL661mbSCn92EQCPMf1swME7MtAYM/Fy1eK1GKR
9/mIF6tWcfaAJgw2MEf4GGfOYE1XnqRxl8GCRUM/8FBV3lxcXPaynera8dzifD90jjuHcoOCuKwO
SwpQu+bANEMcDbC3BeSeyJumNeAzp/sFbgKE5L6nThmKwO9VFSDjXDlzVGN9Jhmiv6P46wJRVeCv
WyG5cRWZlBTVRh+sYwk5AGXtN7ftFwciTUZkcyzL9BC3CMqRuGE5XcnHj6qSjXy/bXZyRxd384PJ
AY668/MJjbfdrKwa1HZnkuTLfepbKWSbuWt5j1a1HyaasmCISocCebPTMhDSiLdIoXfk/DETEZOT
tz4csU2KXxW08eymgqXjnBzJNnqLI2EYkt2kp/niVESjhzkjNyoVq3Yi2r66BzrZUHd4BVtd1hjW
Fzc16kMFfZGXRaVQipDfbjO6fnOr9lumMVtharLXloWNRE0+w5jLfLgbWfWpWStZm6cZqcRV1Fzw
KIAW/yLRXI6ftem2RJQZb21rkvO1aityet8M+hGEhOM0FX9GMnz1qW3eCLofq4NG4P9wDbONmqw3
72Y3fx4dyw07lJAZjiN03ikkHMTeM8Asr1PBnEkOmZ3XLoer2nNEJc6GvEtGCq3dmvjLM+hZ1Hgm
5uzDMq/FfmGTLQNEnfVugg+4I8Me6lhmGNj7rgutpNGRJpY61al1W2/598RAM5YmqL5rJ48kRc+5
TFt1q0ydXCajHh+xBnn1wd22kQyBKj0mMbLDqehqQLOyzQK0aFl/j1EZdsHoFhEvj33PFNSTkWzx
OOw7krgpeyT/3b2CFxarDQ3RHYGBNqhIEzhwI8zre05SLYlyXb+jLaOPxsJt2Zlzmd/llfG9a/vm
4KjV+qWtav0mAP1xGrE5FQlEtCAzWwxFrE8qpP/T7vkGvjFjMHXoJMyGdzWTjQYyRAH6eyYREbpM
SYRdxLtQnygJ1cHp9JWxLBoCJ/L0Qhr/L3tL/NNg+7duvVb2DrBSAva7yaajyozvsHqu6iJj+uTF
nnmPG62OeqSVqEGXn3LR1V0L2e4OicvyypP1jQ4b+vfVSiHpEMV1AZEkz7hbiflIpwemIic1Z0YW
rE3Cdzsms3my6mQNsrp5RoJx3TfN5WCVHr6j1LK2z7GirYQVHyIZhGyfY/YoAxwRTVCDYvpO8ZB9
AfpeG7sO/SgQJQOKRpR3cQnzsF+SL14FPun6YiefyiQmQ+Na0b+wM6ZcFIG6x1pKJVVRYKip3ZVW
creYdXyCeqKf5labaZAvQ/2V1BKABLM92AGRBfFjgoEAU52METmqSsmotbLlkjpijFCBG1+tejWX
HYJqLwPoU3XhPJpPV4H1I/jpbgmgGv1Ye6xGI+V+UsTbFXMM/8DBI53VOHxJTJjbvadKcBmgHBjg
x9SWjVr01VnH/iMr8wvm6fkNQk52RPL/vb+mCQcepIKcWdrERloolJM1Ncdb63dXK2RarP1tVy3t
8tXsuvI1FfhQ6f/Wz4nCqTokPv4KB5MFSVqp9xOCXRzVnez4NdtgWgPxNwLo+WQialJ1Zd7FDmty
6GXNm8zBmrRWYtxKZXgVYKTE+KzL65kBQfb6DOO+ogqniPgUVz5MbPppV/DKvIqvWWr0HCeo7l5M
L3HDvFrLNxtixa2OvfXbLCbz0bHgkYw0iuYI+RAYaWxqMNE9u5kOpmHh8Nvy2rvr1rxOd+3g3MSp
M8b7NN3IWFW1rWAveoSYtTn0trY2cOeCk1MUn3wdaKN7yPE70Ku2j8eBux9UmendoOi0l70rNscO
i2ki1nYd5fBt9BJKfQKb5LnvlfzupgXo1HTUcmLF9sYuwu4KolokC9zkacPvrnBBJHsekBLENkS3
W1sWWI9QFNRF0BGf8GN0qCiDDAP0fbx6cmEaZFsmxRMsv7Da1nUKZ2szf2U9i3qIAlGiIJ1pn1zx
PNWX3DdLitDWtEecneZMGgMi4SRi9cBHrLTXP8xLjtTFRtxfB6qd0E0ST2O9G55ZgaXuB2y3olda
7ojuTRNsfqWJA2SZ8p76jvor1BpqCa2EomUryKUZlUq17zHz4TmMp6psQR2jZEa06l3ydeX4C5OO
Vd3DWXzvgxG3QhR71v3VWQG8zAfFuJt1x1GCWm4ZLv6SLN0RqgyzMHq8nAZtOE1BGk/ul6ksOKIg
I7+CRFArazgw4/ZEo2Yawn7uB6wazliHiEvgnagCazs/J5I7zQYOmXBBHshJZkmp3Dtf7UBTgX2t
N8TftJVUyRQRFfsYuGQrE040aIdVxV2T+oSticTaLaf9QvVoiUuDBhb06aDGzwlb1R/8Yg54Lkvt
An5ClQU1aKmMG12uKo9UN0AE6tKm+1ICzF12cjHoUAHJ9H9O10Sq3ehmHDxo+U10sp0yE6HfyPbO
zKEIIcPPWZGk4wOs0hldirBAFQJ6zp+ql8zBg0wPbaqmYJlG8e60iXjSvpvgQARJbsArEBMkH6MZ
ReA45nrrYjm0yHdxNDmeagOuZ43JT36jfG9Sm1IznvrkWdiD9947y4aVt6qXvQMthoRcgn7Xw+oX
KQe/tZfQNpg2YmXNbN1GjZzp1eJTGZygJ3I42+PsdZ5IpcCT10rDFEep644akUxHPMEmUEIWyXG9
iEFbw7X5RVcjbrdkiuhoTXfJui5eYHj+UmH7Mgwv1OhO6FMLSMthR1XEa1/jrz0QYuNrkIE6EXT6
SvdzWsjMOaHeLOHJTGl9AO2NcHhbNFk1sD8Lda9E7nQBVL61jHADMIvCx8ubQAtOmtDR5fqi4LV9
5TP7j5m3kuulbSeRwZL5XXeux4mPRQoh4NVFtYV7o+eqIOeqGNwnU6ec6j3Ts3+YgvjpsFRywsuB
TebRWjCg7howoFgoR1g/d51AaRVYrPKPPWSJOuwZfie/yK1IcL2j1J5v9VRwxLelGpNdVsOcoQ8I
Dpl2/OKLCzo2ywlyMyV9Bz9UWVPkW07WHrCWZ7ejqMxP+EZz97S1AzEE75SpRu8FJjb6fgtkvChL
3yeFJIXlBqL8ADMVZaU/N5E54TYqd5NgfjgcM/BoUgZEpDRGcmwaUZIiORHAsAZzgSr53mM3RktJ
v53jdAuULLBN0ofC8iqkjVYfZu/JGz3kHrVDcR/WpkPoVNuZDqa3Bi7hdwx5eDsbiwP6ISn0BGPc
X8o4ZFYIr0vS0IOuVJoevPBCj5TcrNY4uQc8lZiuywy+EdpkyHdFnVx74BtZljcVeZA6inWZLE9T
q63thJLLy2k5ctYMcRbRmraNOU8j+rcTkRhd3HZ+6LqTPKByc5rvg5vPFCBEYGY8/3lt4zw1m/S5
E3O64RvBgxjp1mqbH2wko3NDjnDzOlmJzmmrZBzU1tlg2kIvGOWC0yec75eWshbha++hN+ygp0FS
Tbr4UzF6FdVus/qgoR1TY0Tl4GPsloIBPn2CKdFvhdtjV1adV4uoXSrHfyZbgwlqoa2eAku4dRoW
fKL0LOt8/J7n9EcCnHcuIWDsi1loGPlA7sIKl+k8VbFLIom6HrfuIHbwQntJ7A00r4T7xREtjrGC
dI63YRLmQ4uLpQF2vhJxEpfx8t0mjcq9maeRnKjYWmr/4uZ0bljVUnU2hLOoCACqmggwQ4d5PxZN
8kDDF/vMLl16w9ibbWw3bJagx3imSCaLkrTxbUSHaGWeYvJSk4srJne8d2kqFAepYoMMCsMVxa6t
5fqDcAaSmXiUTEnPDGlA5Ca5es/n0aLVTHPDJ8bDY7/Y4YmBnzPxnJhnMqg0cTNSFeCI+4Iae7Yk
Y3BzyMltaZzaw/ycOFkdlHGyVMd2gH22j5eqrY+YAZZ36u7MZZOJR/9zNi/O8pLVCXDapLXMJUTQ
UTcRXC38W/C1OM8HZqWc8hWec7lS6ayOH9HEhPpiVlfHL07SuSZIxEofve3qVifSFMcvMd5dh89K
t+kbwiI8D3jJ+kc0hWiq3VVZj5tLhtBONURSbAlu0ENTSwyKg0hUfwD8ooZAQwzMQ6vBjbrbhM6z
k5xhn8Y18Rk3vbVt7q43N+e+clv3sZSuKgLLrMZXP0G9dLMxMst2aw6+uXWmmQ2YJORHl9PwD2Gn
TX67AjB+d0xConYk1bXGQ+x58sGoC4t/NvS+/7w6xIbd14x/Hlff1vLcelJvNz6ZS8lxWjlEXkYj
dYt9OZiNf3AcNTbsKyWkxqjDVSHudJGVj0uiJmvfO6uJ/xsm8jeo3tkLp2nCL/w8Hl9pknEE37p0
8w5LR4eE/JbRqj/F6Qi7euJJmwJRbi5kgHoTbtDzdEPvirtPFGIY6Ujc6OqDbmuPwFlzlfNlbHO2
eERC4jlzMqPl6MpZNoKwxvHT4yzLO6nz+Be1y3hTEanUkg1RJuvZ67p02i+Jmz4m2mdrhllNAWkM
IJcLbbgN2wHlaVTrpPiq+zxLD8R/dVQpo2nQ9q3TknaORfO5QNT22iZLDx49NeMsIAJVZE3oytio
b1hTC/sTx2LGIQDbcYYbKI32pHBW72biw0j3Bl+UPJZbDQ7TNqcqJJ+ysk7FmpflXozImQOJm69N
dvx4NR0JSORPlW2iNnEBe0rVnw+TWjBgYHkKlkaTraSyTDePNXC7OerIOmLwscbOiMlq7rZA23Xy
VNUe5iG/Yjq983lUpxuiTjlnK1oQLjk/wFA5l49wO/GI5y/+srUA3EjieamqkeLFhHOSRoSmmDx/
6I2rkpcuzuZPCT5QimCcg+bNgH8Co7e7yTexmaKFTKqh+MVmNw63xTAuaocDV5tA/lR1HlaGpaFj
OstPKIH5DRO8guFZX5g3FdkDvPLzop/xTSpO0BONa+rCOf1q4ZKrPwGXYr5DVP164JYwtol5aAGU
0zpUoW/02zEbSskMH0TRSrbR5hvRWFUquXR8EMprx+3zHdVwR0qjSNv0rBfhVIetieucSArs3YcF
UzvRSptF2382W47QPXvivBvx2r/Yc8Xol6EHfXbaPTRSmG0a2HHGcvsKJlSbZz93vfnsxpxAT5un
KA8THEldhCNz9KLeS9v8fB18o/bM6Y+6EkjheTEV7lWQr+UWpQNQj0i4c2/tJhzHx7mE4mn2NjLG
FB3nRp0E6RXqSQvigxCV5jiLhBK5a9flEnOApkSB0oeBkHCE5ggBw6WXKqiy9w1D2543VVOBx7W7
guQtfd8IWOTMp1jH12DBAgjxuWLG/XP1k6WIMO01dLT64VqA0YapIuL/pHWbsTm2e6SrJO507L0P
tpxrj+AWSrfQWDWIJk85KYg7n8Wc3b915vtyankisTtq67mndPvSEXP94JgQ5Y9yE14R9GQ4GuxY
m2jCIS+q4aGjwmFgFlfG27bK2j1idROnstb2N4qSQoQl23oVIjqPv7qNvRYh3/X1RLoVLA7XJPsx
GOAgrpFX2Gt8HJcJt3JJuGJ1ok3f0C30SPzsjwXP23fF2H29klotXEI2C/luMEt8tFVppcVjhk2L
2b6s7ZkoBCm2bk/OkSh/zAOw48+CsMZLnHEUuYyOR7MN67ngQGeAibuGqomXulisIRwKR8cn3brM
EPRs+tPeJqNMPoq88+9GW0xzVNpu/0DUy4o1uy1b/JllSwYGg8bWYWQt5y+FZa7zITUHoLOd4Xrx
0UAW6ON1mvkTKW9WcuAcciT2GDUdYtGtbW7vCo3xG6gdR/lPU1mtSwikAx8mExInD7KYUK1oNBaL
niuK/wYrcY1yv4w7dVBj3OuXVhfgVoKqpiVBQAYdnSe0AP3Lkk5qDPgemdTnqrl6rEetbos4d39h
dsi/bNw9eDjFahvuRUje2YjsLfVpLaGaE6+yNrR0KaVRyYi4Gg8ZWAHn1BQc8cdwFLSAImed8SMw
VFY/teeCrBxaIoEIxKgIbBBl3vxIDKIzjzVSHz9Yy3bMDxM7qT7bpUFffNPoIc8Q/VzzJbbS3roY
qRjFSssuhrPgtsSKfVObTZf4grIYyKTb4ir4ptKKSmTnzwmA8l3uTb0bzKriAGbZUNdu0m2t/N1E
Ati4J3KK4Lp2aezpvBSc8yIFh20+AvMtAKf3hWu/xZhryWdInaLdCQIe81M/0I8LiDPJfznlzGQU
n7JAo7zITt7MFGuvhZjLLsw00Ym7Ep+n+jxu2SYeib2CILpC3YU0Ahn5bUIb4TCP4CB2JjbOfhs6
w3llwkkTpiP+Rh+Rp4ztgW5WNxKHtSkZZELM527p7PFhtqflmdlfWkakFoHl7qdJ08M3U/e9LwrD
+MQrVX7tl8n8mgo5v6ghE/cDhy/KWoI4fqJiIk1ndhTBDrMQ1eeJDLRrOqWeGRDgbU9DRVjtSh4H
s7NdZlvLu+zyay5dY6r+lCcC8mm9MBC/Bei48INNSSA+ow33hTKMhkNDall1oddJ4YTOBl86L3P1
RIAq/xdi7FVz3XkOwyh8LimziE6PZlCQgZxFFl+4vKzKyL09YWZWd4suEoMIIjFSofBv0xx1lgz3
L0roPgl0NULD9TRRIHuEfPlIVrtwy6il7Q+Iy7H7sMdxMwTejA4pkIbt1NTUimWYoOBEHc0kKTjQ
CkJ3dlmqF/+CXFtaYVIQiXykaI6f6DT0VAUFsWGRREn4KgWR5D1LS8PZmLDWyCmILNlL9Fw/+srS
YMyw8umdQcJgR0bgLPR6LP3R3m76tCmGazIF5YQhu4Yp6TrhjFltUEuM6dVs32xl7NKyn9vmJqHH
XoWmO7kPvmEyta1cv77h7ud+YKQJ+3ZB9tBrVvQkUTUWNe1u0fXWBmUGiBfNaJMZQZ3RHwyyiSo8
2Epd8VdTzdHD2rhPN7lrUffWkNvR4I/861NK8Jo4GDXTzKC0x/ZODuYmA4Xw0OPXF6UVWjnRTcQr
FloFRucx0MdBpy8z/h8dml6Z/vJUv1SU02PxXfUrVX5XwjpkSs1YM8i73L4lnsb4BR9Nf0UUQaBU
7BblOzDkut8P2qNTNy+CW9aLdf2EN9S379De0ojmz8LFRGxKsUMS0GfQIwx5v0Bu5chcN/PLSD/C
Djwqp4ehnUuxa5SnEzrrjt1il6oEkTMceO6npJafBoaX33iMEcTMANk5CCaLBqDKbJbolapjiufO
iRkgFRh8lvZh5ogtm/re8QdY813pXUuaErXgTktzeoo5/TfkYaCOuA5M+7uULLcFYVjBA2bj5dtn
0l1/ASkQn5VTOM9alMxrciOm+PFpst4V29K6UZLUP2hpqlMxj8v6fUo98WOWbvKmaILWO9EM7iUe
TULV27K0H8xFleld3WqD3uHIyxXmdNx+YU0unLDDq86RM6nkL0FYoXHf+c5g7QoLGdTRzWP57pGA
WQUGWY97WA0t6qdtaijDVju7lUtGp75nafA5QBpWfB4znHIvsnc6uulxjm03aQsi+/KmZ3ReFXE/
7yxNWtNnvRmmuluIxOJnev7GXSxiQv0rDHH2hcmJ2kKr6EmhbPHi8q66JM9Sx7fi1iuEayJNIcZm
h5yYIqPbhuzd5hWedqyAACKQxwztHkGXZ5y6xpbc4z6jPVMlLv0kskLMY87xewraitbWrSAbBTNB
nfmBnSv7kuYwha5QVPu+qSzz3beK4X9Sd2Y7khtpln6VwdyzwH25mAaGTvruse83RGREBknjTjOu
Tz+fq4VujdA96LpqDCQIqFIqw9Pdact/zvlOwIK6CD6pVDYXQrzwGlIKS36cqiie4WuyvMNqkt9s
ZwN2Co3sQqjsaVpj5VCvjd9Aif4JvJqN2VM6qfXd26Xozut1BP2T50LPv+jLzou4qrKi3yi7mYtN
WQX5L/TRqkI8H+DBNykn4NArR1xXWTAvl+uMRkXVMIlLh+tJ4C/Vm/zZHKgX3Qwyc9ad12ap+YW9
YBzinAHd+srvuEAj1meuOUnjMfZEGaFlbJ1qfDkNlfAYVqBRbIEH+k6klaVaqo2q5GLv+XMwDByd
1geNF3gzo38Jgu5YOSlXDWCKfWcBPgr4K5R2IqBt9BkPBAM+BDhkm2zYODrDe3wKiftKPrdy3kmV
dP5Zq0u0WJ1a7TiH1xKEptk766YylgpmWIp/8clHR7zMmeqbCPxFmW1KyUK4l13pc4Ia+2slPF3s
ET1JeBIKJj3NDYCUUkWJk0OasF2QT6Fok0wLffKH1dEcl7x7zXozwfw0LcynW0a+TNLAcKSc9z66
0lvX/Rikev8y6tDMbjngkL8SbGTVl1gB5R2r3uB1aeUMoueylDkDxI1RNHObcDFr/DVy0jFF3yzK
1ox9ruz+uYK7m+4x6DX1WYP7yiTFkdQV026iKSjWg8IuyEnJJ0TTuroGkirw9RQCDee+a743q1P2
yMIZWfa26HTC3oxqWnKHQ4RWN5gs8GDJr8zuhDqCVpESBOA8ARZK+7n+4igy9tt+dsR7R9VbsR1A
y/b7me8HBEesIpFCgmJir839p77WaXln8Jl48YRZpzoF1EhVOOGmiem/a8/p/dJM/fSWA4cbLktt
NsMenx9EknpaExymOH51c7cUuvMm0tT6kXyJq00H02qO0sYsr6LkSCknn5lE49HZDnvWKq0rH1qe
RHhhuGmnaF6J7p919uxXvr1zv0sQWX6XbpUnJ3K5I57MRdbLRZTc9w6JcCHP8Gd0fZ4oLDUbAfKW
/j6bS+YnffS+HVHV4/mbDONzprOH6Ij+WtWyfeTj4qQ3NhgmwaU2Ua8Y2Wi1t0SBHA48P0/34Hh8
prIany5bh6iGX84AQRnr0tq6eCkyiHXMOerxCEvO9dMNiTZP7lezdTQOwGNee/e4UiqmEqttfSWM
fUWsC9vWGe/QDBwyyUjzOMlqiftVrwsH6yhTcQC6oDLbdWt7o/eW5RYWBVFhBth2BSga5tBuOx6d
kirerZtiMN8qJiXVEU6oqPeJzR8naquiZK/XCjFFBg3tAfO5QVAwks5LIOOACuRh5ymCAifshC07
3aqg5lbuUmMQMgekS5X2U7BLAuxV70ACOMBw/Vn6vQnYJjthyq7NKINz2aKc5Gsaoy/5a4zLseJo
tDDwDKuMe/rtoCvXIire6jpGL9XLC0hS/JB81Lo4zeZERrnDGssqQ75zeuRpKIwn3ZyvAiXkJJ2z
BpWridm27tnQEh3mSL925E999jIgdP1ghC4bugaGxCcBBT7V59HLmWdVVv2WuH3anRoup8xvukor
7lszWXIuchYjoMZstepVypUxPb73VH5qApXwrmiTRr5Q25Aa58AUC6HFoJ3BYxmNnfvfeU+VCJUo
GfNwg+NYxZTanOwZvW+q6/peTo0xvA6p5Zk1sQ8bumCIDVrBUUxTwEeq8cei4uQCJnBDGraEbb5y
xnHOGq+8etNMlakyYkVKZATCtB2e+P7rI1AtvQzUCP5nNqsbm9RCCTu1xBCkZcOSYhpi+jhGAY3s
/UEANEuPS+nh5ljatmdEgY7vfzc5wMtXsNq6dhhcrmH3Ky3F2Fe6pMiM23WiJgWHiFyH90YVhnlp
9dz3o2TNPSCX2MRxx18h5WjAZSFWtZya1E2L4mQ3qaTfcgxKqCM44rWkj8CEZ8WutSnEuGHI1jdn
JEsnf3U9bDSnvMnkcjvJBsdeXQVNcN35zHO16nBqJUzDQw4AqAtdZqSs7YEQwHVAB+25/yIc5hzi
cIL0mBVJM+AWDHUuRV+lavENwiHqmLUx+gWoa3MHViP/4jTo3K80b8/JMPVwMDlYA5KdglNnz7tk
4rDaPgYiZ/J0EMQanHqPDmJW/aev5w1PZFHiWlxOfmsQCVidsR/uR10fTEZJTgUX4WVk1GKhEFWF
aJevSjZc/rYsba6ujqC4s87fTrNiSjZrmLfTyDJWCLRbepoyA9tDvsgyHqvFxQjatknAKTbrHPwA
Uvppx+ppogeyGac9LNJSZNUio2YGir/sMjWmQR5PuiXdhyRJMtGHSJy+JQ8YxJz5rrRMna1i5LUF
j5abJ9O+R1eBze91KWNRWJE9QFbp71RjiZeuGJCBcz3V7ydrrX5y0jB0EYnJ+c22NtqcSDv/1YO3
/BFg0h3CFjvxkxj8YDfrxtrvK1MrPoy+c16pDgjeaBDORoIwFVyJbU8PBhMxRflzTILIIL2SNzBs
a9Ttf02V/lMp/f9aBP+2/V0/qv73b3X5bP8e1r/+vK+/FJD/+fOv6ff/vqJwotb/eQ7//NnI/7sh
nF/+Z0O47v3DpZKWSCp6LQWTZCT/bAjX9X/oWKY8rtpUguoG4as/G8JN8x8OUWpKZ+hawmwREDX7
M4FvWP8I0OaJn4ERvYb6/X8mgW+4fyB5/j2hpZEUBAEQBH9HnxRZSu3IoJWHbiWU4lpZypEP+fOj
trN1l6/kVkIOJdohn7ThYjG6KiNRr914WBnwzxtnxvJDYc8ifhxp5yZGsb6DkB3gJLXLtco2FcfS
+xkNJ6Lg1T5kM7p7OKa9emuX0oAHnTfI8IAeR3yRnbmEaTWX9QZsXwkLr/de9bafjnpBMspiqbvp
ROfuIXIb3EI4IxBWagOMX0nj+t3GCFbjpW00LlnOiiV5tmcBWx1fNzo/HUupMZk/OlpDQZhjQkhb
mWGj9sFY0Sr/YZ2x8m+6QEwXMpYoh1k91fdapZmSOx/aVFAU8OLpJHG0UJiAlUOaDOXZEFl/QP3H
5ZbjOY58wbnDrRh1MOj3Xxd/mllrfVdzw4mT2B3e/+GxtGT+gtel++CWP53KoJMnCrQ95gXr8Dr/
gd0crYrLvN8N7H8a8MRDl3FF34xa48a8GWaHPX/NLvium19W4Zo02bq92tnMVEsyPtLdMhixyf8g
rY6+UT14wEZ2ZDnbbXktgMLtLNxuX0hwfDnjr4cacxTXorTFD5ZXAp+Rjn0CWKcJlHCdef1efmpz
qLOuwWyb3UI/MccYyMOPY/vIhBlci0Gi5aMb1upCc6i2y5Lc/eAcLbZBpgR7qxQb6KHaxi7LD44K
E5DjoCUJntZnLpfAjijK49ZA7QJHuyAxNxj42sgZi/xhYIMtNr4y3ILdd74GrnzD2A46PD05DX69
Hewn3wsuZkbnAg7CAmPwEtxVOVpmGmTQuWt3CN3Jl/omdTv1BMEbd3o5BSDYE3+PG8F+oUwvxXsu
509BWPAScL64M2lFkKBn9KPiIHr2ZX/gTuGf3LpYLx3jnhcw/+KrY2dBvm2NJLJkV50Z3WnfHsaP
WLPtacE4Rh0aBlYczKmuBcdFoZXTW+7/KjNu9+HQA7hus4rSI+XNUcOVacTH1CYkVgZMgF5aXdyB
XY0GHNT0EkZ8aAZaINiYcZytnZMdVD5rPwKI+bdzhVQOnm2tXDSvStNEHfgramUXvGbyTF6ffCVT
4vVeACHm24xoX+5w0uD/DxxUn6oUlOzm08fCsfNNJ0J0Jr2h3zIp0x6ZVVjovFZ+l5ZOF8PSLl4T
w+qe1sLj0ALV1tf3dWpa0dwE9QMdKup+9Wr/UVta/dPnm0zDsK7TytF3SK9tGRwTdNlzVVUppD+S
dVWju7csf84AXHZQ+yqYp+OK0LJZkZKem6l1owKg6Q3hqfl6mSaextC4vPpQiBFCwzPqKcrV5EFl
k9Nl0U343Arz0TXmfb/4Jc7rfAraT6Pyro60xm44IJkBXzFZYPdmxHbgp9s3qrTNT2Ns3JcBdjv+
Tnt9SApDix3CY5Gpo5lz1Vrr2A+ydI8JHTNkavR3XeKN8VWruvpFnXe0jon390oeErgDjgGuq+1k
I7ePXgVAPdX9R9Bm3RalLYihP/ovspU08MzAKInu+S7msLE4raaYfi8zzJ9HVHTvYFXW+uQPlf+M
h/EZymUcCAW+69yNa3pZ9d5ro2yaNXZ8foqamSEPaGWwrqCy4BTy5julGAMuo4/b0tW+MQbdJdWS
PZKhmopQmgAFJxDpa4TPmklWQp9eXFDZ9OApiV+ytjjxT/apHVPzxhyUHXn60m3HVMhbgd3nvjYJ
M1E57e3wnee/oa+MdyTV2guDUnNPY9fyJhQ+tNwdzfYJS05AGq7K8lhYSHJ63M29Qc3AquTGJ7C6
ybDzNGE7dcRimHEXG9XV2aHMoSvnPfst3oyuJey7vq+z5z0B0VQ2VuB6PAjDT2JGwBiy0Kv1J3iK
/WH0DLWVqdbEWaLne2qmtHOvl8sdGFY651zIAfTnpvKMw2h+0sskB/GUDp+ybNttzY51Q7tNGpud
5CGfxpQiFyh9D1aH85VYybEcbSuiIOYmx2H3yHjcCGsh+lvLHKjtzT2M8l4zrT91a45n4ACsvPRg
tHFnXrOQNBxeOgdHOANWbRMMnJNhIRqfuGeDQ00j0s5sR/s943LybE6uPKYlXzQEPN1/yopiusu6
TB440ipcgYO2Y+XVt4Cx9ZvWLdKdge2FUBJTfAuPo0xPBhLjbixKtR9ahwIhAkhkluYefKifvxo2
PtWx67tHBoDOlz1kxsjzlptPlV2YEVWCDLOvt5OztY72Re+q9fdoSy8Anxs0NwxsVASjUIv0KRnf
m9nSdiRazA+vVCsp4Sm3Q2VW9hu/pEIZAztK51ThLLeNTnC5KKDp4EIp5X5pbHtLJro8KtvZNCvO
d70vh1isNHtOc5vdGUorf6uGmAAiiMdEnVChFwIpJoAxcSLyueZUxQM1JMEJsYZXLIb1MC1rf2dk
hn70p948WFpfPk7tbF1cu7GPKJseSY+l4zZuCTpOArVAHgayvmv1bKUzgCvEg04m9Jcc++XBmuCy
4V8ZaHjpRs24x5PhOGGb+9mLQMY9gs1hMgQHjAkjAbjNbFcs94hedAXVZnqd5vcWQMAuMY90/3U3
gjzoaRA+A58qQdKZS4v3Rbr9nSeWbgw9p0lunVplRyF79auxcgoaBg4x3HPK37Wto3goob2mcrIx
btrJTTcUfUQJaf4AEaP4wbcuSEaAYlo2Zq8Nx8E8IPVjvQcALaL0tDJQa+BjL5Dz8zFIMJMQ5TEy
W3tJK+F9ZdQTNmGvB9Vnj7k99rQFBFDSIDlj2aB3QNeOShXu/Uy2EhsBtaUHO6UHpSMStEcCx8cy
4A4z4sZ39ZMxdMGh5PRGNAZGskYydEeGw4rHwvIPWm9mv2S7aFiS9QpHuF/pp7ZaBIUIWPyZyVbW
S4brYIfhhDKOdEkvZekle69ECUcRsC6zEciDykZJA2HqiU3AxLkgyVwyo0/clufXcbQIVgiz8ioT
y9OQ1N2RslP/bPXG/NCWnDRaNmOcyEQVHVqPbi25zPdsbfVhYce5Z1bJ2prAwQIrXBHwFcVgHCkn
wM5R2/20a3vfezScSbxUQVlsC9XwpSbpI4+T6Wt5PJczO3ftiDJKWlt1cEcxERIyRm0p5EdWJmOk
1iI9zgPntdCkY27LZd8/2KQonpZ28D4y6AxPa6PUo+TWvLfcWn3ZMzgZFL350C5C4xEvrc/V6cqt
73gUdflTvDLlDQvmzpHWWRlB5LmvHm0lp72O4+6YAUVgRu9Z81YF1N54zCcPWFqmy+wvTrchLjfu
gY8SBAe0EhMRURC5M118l4sx3hdakrwvVRVEjWn7F1wgHeYc2tfODbvhraYpg1lWYt/lbo8jPBdU
+IU4S7Eq0WSfPBYmFACKRNpiwxHR2gH7ZJzbrR6dF6OWCxGa3eDtMJVxGa9HwvjMmXRcHCNHa9UN
ySET2XSDitTcteOIhcNB85ndzrgE+PhwrNnzTGEDnhbuD655M3qpue3AEcL7A/JOUp1IW9RM9HAF
RGH3OAYc4MxXp1RdW+RA0yKNJVLsm1ZM2dYaFveOkHoSzWY57tdlyOnhI9AZu4ivaN6WtbyMTuGd
tIAlgmt/OWH3XYKI6qaURIRoTrBeS4xpJqt9OS7LpmWw/7K2ZrfNCupmCPiwnyjOqFqcFYZxXwUT
LFRArJuaHoG9QNu713s7zenuwi9n+Cm5eWvMTmXpOx/kepqNveYiDgJXXMgLBFtp2PlhqEyxFYnf
3DKcKA9NrfM75GCa96Pn8KR3wxRPOeZcVlht/nYKuOV8yxGr8PeI2ByG4OyXUt/5RGWObr8G9oZe
UFqZ3Gmjrc4M6rxNMKWa9LMl+r7JpvGOoYV3Azz+StpC1I/TwnG3PYiCloa0qjheUcS/LCY/OEXM
Rts7PFxPSonpe/avrkpcePcWeIlNKezgtzfkcqeGwX2Z8TGerWKmQg3T3RdNMcVDginrllgMn7du
l2e3xwSLy6WkVIstf1slRvpcaqn6PaZNes8+gFdwWuVlHmv5i6yDfeSpcH7KGYSJz9n9vjP87qvE
30SOBJRGpHtXjCokJu8lkBoOgRSFlxQ26sxVupQMxXmLaU6ob+DEknxJtdU+abTJ3mKf4HYzaTx/
eLHqjVyDdDtwOsPRdEXfIxi5X6OT1++OlfakbF0nHiVWlaXytctiqPFGUMz+4skS4Zw0oBEaNkG3
wcXhvdEHHkAdMgGT9etRgbvqXec3/OZ1P5unLqB+RXmahjnR8anDo1n5WWMDLeKctqI9tVPZt+/w
BQ/50PIQ117ArKrFWWtpjdqWjaqeUWApoAyS4DlpTA/bgFALM16szcAOFndDBUXGtU85ww/X1lmF
QBaGW7vI629+LR07Jc7AEI9Ecko8g4iRkTb62Vyd642RhCW+fuz6hnTJpOScAP25Ui9Wxd0qHTTR
gy3P8Po5y3zKmrVgkWlpumh7i7o/rUunB+wrDMl6XWvjoPYYLaQzpmmLzssb/N3GxSy4Wze65v0s
9uBeMDDMR3zq/kl1WnFss7WKuA1NdyUug88u9QnHYSlNW78/ma6wY1LKHeumCz+DxkQrclbZHJvW
Hm9VXnX7wXS7T9MZvC3ZTKgk3MDIVNdBvK6N88HPtiglgiOB3cBMaKJLuwudTN4Fax7nOGaAW8k8
4xaxXlHlQ6PXLVAQFNseaAmdmcYzcOp+RzElw1C0+0dKhvQzRt4Ze3kjug19u8FlMvv6aHr4jSmp
MUuO/pBsIDvxbSnFweFiGzr0Pf72MC5+kMjH4bzKNcXYOVpPSSAllTNV8QguxY46JyDF4hjjdkWF
erHI1v8AvuH5S73sZqErYQOziUfUd6qPCR4/lCjyQqEm2+rkGpWIfMbgG/JY5Rk1S8A4uH63gjVw
TvpYrdB0KOqZ9dUfN0O7MJYmRFScTF7Kzp71YRvkgfXC1Z9KqTzV9rM+P6E3rI9+3dmgaQa5rce6
u9QF7gnXmQZijQKF+HpbOowBFYBpSn6WY8i4SXE6XXuDBzrr+oXEiujfPQf0Q0xbzvCeMYENc/gq
b2YpiXLVylHh7M8gFzqvfhtk8kgZH+egzlgutNqgk+XSZPfGpb3nYSM7R+ucLDauWjKERUNbf3le
8Sz1ook1azayrXIH7R40i3ZpGtm+jpYhfwuttr+z4vqiu1GSrmr0ZKvX0xIvhNU2OkEFxtqgJpd2
WcOqDo6zITMMn9WCI+KPPzex5PZ01aL2M2v6ntyUdnGwBFBLwjCIjRiv52I27gcqTILRgAzglEka
BcceCi6a5jalfJWeZrfcCTEMF8l47GZkdj1H1qSTxky4FzOY6GzJSGlC0/b1rr2TiJ0YlCpfsmK7
xnF0LEq5yERXj8oq0vesaNRx7tQY8UTUDyU43m+PGAf6Jc7VMzEZpMK+hWPu5YVFW+lY+vz3ncmx
IBm9W7RAcwepH1dC4XWx3hqv6dUSmNh1+cs3pz1pn4Q3oSGpuZ2XMSE6nenWuV1YD/Z6zblfQGua
NvN1mdtyQvUPiireKTZnq/seskp5ESnSCXXAnihgYsgg9uss00gzjDTHXNVrpIETPdhXXAgxOWnz
Q97husbgYPFRJxpxFAEyM+wLMZMHb0hJUNXVZ1jmDFBJTEjYafu0f/N4XwzGWQMyVTJkFhNAq3JD
v82hyln17FZHEAzGT5sX5eukJ96mwXXkx3laaCrswTT9dj1E2pDraneZ5tK/swaZG1Gh5QM1p9SF
vzEaxFbl+mBQF2FO/CkKl/4Qxre8wDmzaLntJAHRLsf0DLrxsNCTgpLG+sr5pUvGOyJZfBH60Xiy
uNBuZT26z2mCOGkgAZ0co6iO0K4yag4zDq4te8pN2xGOCnJbG0O15s64rXGvm6HdNNOrybh5DTHU
LyWmai/f1V3isGlNlngq5zrBU8fEbYwHVxKghqh9NlOjhJBCfIRWw2K6L0bE3sGd5DfqJIMs4a94
mzGS/mA0dGMqWd0n2Bz6hsDpcDs6ARv9mGT+HiabcXaZQKFwq3F4mtB4dubYZzfVFJSAbNyct6YI
sk2wVOt9a9jj/Zx1I59009UbvFX1VowSzkg3zupepatLfzl+RZxmAdbuIO/nHQKbHjUauJQjai44
d8XsUmqksfDXYMMOHZ8dmCRHQ3Qz4buRGt76mLVS4TbIr6DyWtN+ZN8Et7oa9B894ReWpq6+q4L5
c2JpC1HAgSedl8NkRm/9GxKH1gEcQINPUyIML6mzfvhz1t5VOHhDAIHa98R8N5b6kKFLW+3Moj+V
D1g83fc11wj/0FP3TgA/Q9QrYNKDoLlYfEbvHaPLJWSBN0KQW3i5jGnxT2nbMj2ky/UOCtw1CzpU
1nEts+FFQFbf8RmMUZIRAdAJk2LQAoaEtwCAa1jRHiNDQLbXrbB19lYG9odNYvnFpY9xTNaW1R35
tOKrtGqbxQDHxcdqeVxuExhf4Trm9tYeYEMsUzE/u7CwwzQ3ptvUoSEptZnKFFb+Q4Bpu7rqaTj7
2mZoAq5V7s4ajWOqccGpxIep8vw7SEitQOLzL8JNUuYClFaFxdBV9HslAOcEF9xrklO8SqJ64JK4
dJH9G7Ap8kUpnJeOoh5mPKqtn6U5zkeqy8itzlpXweuq7KvVQHYHuOi8FUY/u+89LgvWgKTUb9kq
BSlhUIFnjmlY/5Atp7D2pRXRKzQdZhKB58HwswM3OLNABDeHhc+2o79M8DtgLCFx7HgWwVFNhxsU
MpEuoU0syj9packpD9aG2ra2Wb6JzMk/ei9dH720Th8HikLxoMHeWDpXI7kGAm4ZdDB5wqQXUA9m
kD+FmWM3WuAgDdmclUwQveEJ+4UHD6usTrIncmcMvUGDQLFSRer3irw+OcTaUQpIgMkMKvBMiAYV
oIKk1e4w7Nf7IC+Cb2GU7Y2VYwDjOEfRUmpTy9QbEGCScTgyOGhuGiytL4YPDf7aixbsHekSlKnH
8qXNzfo5w298O7crOyKx+2DrYgBj0j5oxqePuXxvW0GyHYktvy0O1xRlCkn2448AX01tQ2hkronL
UDy67AqR49nysaJm84YrAZ7GdMAjb9qQF6bK4SIkijgDXHQBC1F9lo6exxQpUWZr9sLeIuhUx9Ht
mntOxGQbsiI9u37ODVZ6DckhAsYPrU6cYUNVRgMKB488RK8WGFLnmpQo0jiVRSs5mCnyA1l/cl4g
5K4mjYWvNEb/qdRJFu19t2V+2msadmDRGHsiba6OzOHk3cZSgXxZPG86oy8iVmjSLhFjHExpb7Ke
cPb3k91QisElXOwygwX30LK+ctJrLUzn1ayzibuUZ22VkRGo6IVlfJKqHV5mRgORNXvWKRvq5guL
47A1Mc/jVB+qjtM5/m0covbI8cKzfCKVC8W5/lb5NLwR2+gVt1xZTRs86ByDMhxSQ4QPvXgMVJ/i
UDdUwp+zqaHA5FJLPp3Z1Xlr1KpzUevsKYgEVnBOMT1rLx7n9KaxuCtCJDH5FdemQXUYe0nrpea0
xVNj94mxsbUg+FLJMuqsNi7gi36kEWqPIwxChlWzgF1ZiOQyA4LR1WZ2r8pZslj+6ygIkMal7Op5
j46a7BpK0NITCZvEeQtUxqLcrj7qv9DBBcnrEAAfi7Y2kGNIoVA/lpOfysCeAdSIDb5+WlwLv/pd
9FkmHtA8mlvVV7RI2WQHCDDraY0IVIr5tz43PXXCgZJtXBb91HOqwGmCLtvzqrPG8L5m/VqZnM2M
2iOV+5W16Rqs5YXWUESMJ9970LRBh9/CqTZWntF0WEc8G5u8n/bGjmpbgbIGO3SD2dve8/YiXeoI
aXUg2/QwQ6fEJ+UO5nml7PVrUou0o3oazQP0uP7Yd0t1z52JGbqLu2vDMb15rT1frCfUjfahb0vx
vZKA2ZGT7e/8lfBFmK57zgj9HC49t8PQTsA4TvBKtswk2M581DxID8s83FitXb7Z+irUXvrWVEXQ
0dB9SEsCGZZ+1WKFRUdbt1qFmygk9scNsnBHhugQ0kLETGZquF7EebJcOYYJptsTHU7igXt9B6ir
p4i3h7i1tROTEJdlW58MKqxooDgrtjpeQkpI4eTpRFzx5eAB7F0G4d2sjUe7LYKfeoBHrtI5v6j2
SjjzfJN6b6Z8rynjCVaEwi9/Br2q3qFjeyAIxcD/W9qzFV9rojuWlc686I3P/ZmuI4rJGovWK6so
2SgZVZgnTI/WA1Kx93jVv+4mxp0kU+niJWS+zK9+lds3s+uvPHhpfc/4TRynpjV3SWYOx7zMzL3j
ay36mzE/L4xjyQUs/dEsPFRbr9a3tsvUY04LTl2WX3CvSc3yNkjrJQrkas0hhxvPjztnCR6hQxVo
uB0DmZoit6DldI99ueWab4FTSLXbQCssMtw1BK+88hW2wE4cXCXNjdY56tl3oQfALO3UgRmRQW2F
nNwNsbsrzdgMpiPpPyBtpV4OW5SuKcbBuDAltdznZKX7LSp0Vd2URFmeh8pm3MMLQkjQZjHigy4h
qORGYkaKSAse2Mm+mC1othr7Nl8JH7krU7O1RN4MHAmvPUSnZOK4aKTSP9Izn/KAVUMJ86ea6/Z2
oPXj2ikO8RK5vBy1+A/ryD/lonlqKv7+uzHmr76Yf/n/qcXCgc/8n7tnLp9fn83/ePzfUL1/04Gn
lsP3//qf5Fr/zUKD58WFLw1m2jIs27tSiv+00PBvKNPxXDw0Onxxi//m3y00WFt0NEzdoj7NtM1/
s9DgrjF017d1OM4urpzA/KcsNFcc898NNAx7ry0Zf0UbpwX1yF3QjSdvtOMkuCka6xmhaEqvo8e7
hK/IlLwOaLwnVZ+LwHr/y3t0968/4K/NEn+ww/+jn/s3ZjPGO6mQI0YsI9sVvrHxqE/NTZ0+G1xf
wL5tbh3VfyZlG7mpy+GCJubmCP51sB86tS/5BZB8Nu76+3qOHco6Dhaiq+7tRI/QZPt7hLqdX1DZ
u+EgdLryQ5f51//7tZt/NKf9Ry/+bzxoLxjGSqTZeCryw6z/Fs6vMv/gRGdz0xPML8HFtV+18ePN
N+OXgR6URut0p4slDOabYLmbgn7jlTfae/6L/3WdZTQrXuCzYZ4vSjt21SOjkyIYw77amhAGrg4l
auShyR2bj+6nQPUR5FgPjF729aX+kFzJQ3sLYmbb78D6xU7EuhUP8RytEaHyM7OdMI2BSEb5RtuI
qIjrWy385YVVKGMa47OzOJsLzui4SV4pBNt4JueeJ3O6mbO96A6J8e62N2X5zMQQy65nPRfdGk56
PJWv9CHDpQR5URNjI805QCq4xaDjp5wWo6U8fjDQbI6MiZ0cZ0jYPeC6wPvsMu5q+HvrSPgCyY1C
IQAtiR+ks+6L5RbuRZNsPHdf9k/8wLEOVU+uSLobsEsC4zVpIlyt6qWrj8Wyt5y90e7dbG/Y+3m8
64ZbP2Xd2+njwRq/3WaJTC0cuOHC8byiPEnuLQ/ZlBCn3TSMg/bkE9tfWTQ8g5VwCi6MFyDa8FDC
im6+IHIeiJFBJGtjjLvqRbMv101XLZHd3wZXYXlrHJsM8ZiYDzOm/H1y3dCcwvHT/tK/BisEb1hj
U6Zdm6YsNjgYlKiqmIQfZg84MXgoEG9fCJ/+L4jm7/VO8sZK96BxNHvM32ZTbbvAeJ1cPE3pjUx2
i3xCa9qgLMBI7EBwZ5uCj1275AOsghMpG/Jzn1TXEmTtd6UT8T5l8ezBRIDQSatwlCGheScgS9bL
yj+CmANTxXH9kC8vA+cUq6A3+6iCF47K3dbccq0+WPH/Ye5Mllvn0iv7QgUH2gNgChJg31MSpQlC
Lfq+x9N7Me2oKGc47HKNKiInf2beX1ckcM7X7L12uk1f7LW6NTzbMzzZpeSF5KWvkq88+m/I/E/1
4H96LP0TpX5kehq2lt3tpFt69rfVVlmHJ+1oHLRtfhyP+TY/KOfsv8lRU9A3/qc/7Z9Y9RT9JGQk
/LR8371Wx/o83ooPuAMrw42P9TF7n265Wx+sY/H/+hM51//PYxdyNGwG3LI75SRv/a14nTfVKjwl
B7G3TsY2Pcp7sVbfrKN2/68PLQb7/zHP4t+0ks+j/p/iBnpQvsqoIEXSTqgHMMJjiaWqU97sY7Qd
N2Kb3kc2k72TvU5bZVOthTt7yZpXYFt73Zb/zqM52jTbfG9/w/jb1+f2VHoISc4RUAWis5s1sxQc
UkxQJGgt4PqWFbCkwVOxbKlsvhgSLyIZD/HiSdXIXPpGNiZF6qgHm4X5F+XfcInGJSM0yHPVtGQn
GbuKixvcZLGz2B8L7wKWY8SlMm1AuhuPcq+ukLJX477t2QnSxntluzLgFKMiOdrDzm/26JIZWrE2
mv6mHBmS07xiEp/+xmwxd4xQHfEnAGWFDrOMi3ygI2P3an1W1+po7+7NCjsTbTR+XmbJyYF6HYIL
ko4H6dTTGSwnmzXJiQxsVttgww84oZeghHRZSljL0liBrQXNxIwkS5cmmpTAs9RVlW276tfm9C3K
P/uRNN+EULfaq5r/BfKmNtdWvB6/1cOwk95RYxkASIC7rTLgH8G6g17+K38BHN5Efw3Y6nRZfwdf
8zso3T5mLONkX+NZviAF5NDajclH3xFCv6xpHAXAO5oAKD2On65l+Og+zDeXB6L5MyHJfUdH/Lfr
YF29sva39ec9oi34kux1s5t2cASGN3GVr/Il3YR37dG5iYOBglcyPRTrbsEo57Vd/jDNXwoPN//J
PvPpKwPHo2ejmKsWPc+Kuiw5exnRbbRl6iWrfG0cand29MXsqZenCGlhuaD33eSI0FtelHtoIB6j
wr/wvAuWzHQX0ZIvyqEhdOKFuUkflYv7/pVJ5VNIQeKAo7vDgUtvY7q+x/Z1y69YblCy4gLk4V9y
c4O0e5tOyjH4aJJVa18C4InTK6pDJ7jnIRDftHBkVpD5l/xr76pr+V6/8xBU/Cdx9XhVz8u6WWO7
1V0eT8OtM8dYBH+yR45I9JLuBIAeq9/gqWjvRDoswpNSTU7xAtKIP8q/QOQLVjLKVZ5uFqPwi3y2
Bq7Sq2F52lXeSJf6Mz4al+qhXKYTzjiXE9rV9qpbLRiOLlsnXs7OXSzgSV2lh+kZ++eHKS3Chb/9
aDc2/2963EW+zL3QSw6kRTjvgKC87i68dhW607ry3sfF9+giydwnPzFLjvf2MzqnR//WPXrSyvmV
0KCcky2u1+e/Ddf8dt5yZy2fGC1H/0S00EbIqrEeLBlYNwi3vsAdkibsJsLRxY4wFXpeVIAaryeb
ecoLTBpXnruROxhnmE4159iO7eVev+Nt039YlxYP+Qkf3Fks16kUFwpcO5pi4TW38iDwx00rbMXZ
UloVe97EeZXhzHbLEHTjHkT/MbhE0mvxAVh23+Mwh0+aLYe/gTwMezPx4KtgyFeN5snEKGjeaHu4
MoxmkXzgrV0jk/JiqiWxUd6UN22tu+1GNxxrlTYb9LrHedMdqyM+pFdpN5+HS/+tGg62uSZEAbbk
jWwmlmOeyloSQ+g3fSSzBOFgqsb8m4erCnRxuonkBTPhiK0EwoJk17Gb6pbNeDG0dd3s5vaskgTA
eB/pE9IZM12qM3jDI/37vBoVdxi35Vt+S3bBrt03CbvYV1V5L80vO/kQ0pv5CObkvZHNNUtKPwLH
CSC9uQfTH5DLPHbjl/SCJufesFHCCO62IPktLNPPk3JYx4cRtcqXHTp04O7EZALcYOqEP9KjvwMk
fOvTMlsUVfVRqM3eZCxZqhgb1Sdsji+eqdZv9mu9m1f1LJ+nU4YSv6PeY6rx3X4G7+21vwSPim3z
0K5k0bOWqoB6wUihJlTdrqrWabvwo48gXRmoDRkZAKdtwwWmVr3ehAkIkWVECVVfsd0t2pv12/7g
taVqjuoFmd/dsT3p7+JGkdNND10SGxj+GB/VjYIS7Cm2GuGKfUbRqe9XQb+xVbIpPP1a/IA86/O1
YMVzs17l/itpfiZlIz2y1/ahXxCfST0KZGb7FLf4Ce0vrOia6eAAGJ6pBtmiDIG0v86d5+deRExo
xWdI9YkJ1OzHfUkpHIjgYDc/qGuMBEjFshxwz2KC3IQv8MLcAglR+4YG9cCMfZ4Y+SwkDlljURE9
Zl8zxcv9ndaeK8Urcc1JKzqjekf1zGJT7NHSnaqb76F6Cl/h7nc12rtF1i3yp9Jm2WeI3yj1WCug
g2AcuAwAXfY75hQwRQfdHfuXOeMJYyb+zu3Gr+bv9aV98b+DHzTkBMCERM+cp+ydeZ4Tdl46LaRp
0+se2B5QPlSZQ7CSGZsojsYBoTnZL5uosFkZynW2L0a7Q17NOcd3Gv/B7krO6r5Fzeyo5TqsPzVt
l/r7TP+ydYcMWGGg/NzS2yn1C/JYhnkwDId10i7S0ckwQLJ7LJaGgqpoN6ZfCt5noXI9A7HOxSJM
XjOm5WIkXuLOtWlSwLSedJpeORsvZsuozTWkndYdje6YXJADXpNP41Q+tOIjBXfnFG/RrThpDGkC
R2lfWQcWm2Y5XpWPM2eS2y7Kl2hZVG6J3coAWh3izwRhgpyO2ylYYPzEcwXXxRraRaHB7RmIMXjD
LLYLFAWWTr+QNxO33go98plpdDqtp6+guKg3A0s11BOAEKD27t2NaAZBlsubcpDv1VnlMpsXLPnp
OkZIu5MzXoZvbeKYcHjoqsjt0w3yA+J5PR7I5LtwjX2MSffNvFtec04R4qywGfu0Ca2T3NoPy8e+
5Unqyi53pn6vy12kL4i5MDO3WybNOl5ny+pLZ8T3gu3E2nW3/JL+SrD4DjzhbGef0HeSG76iv3gP
hIT1CET8l3CPrP4IkkBCnWsslGCN2n/+qd5sajL0HeWzsFFVsPlgIwkmcTBn1p585Wu2YKrIi/8V
TRacJD/pd5EfDw7cPUfutLWw4ov0gGn8glKeGyCBo7u0O9hrx7g5ILJ0/G1Nu9Q0r+q4NKhyvEHq
8STm7hNCIT8li5KjS+9K9dmlqTt02QFFpUs7bSsPuHHuWPz9o/z+H43F/u/MZcdPTL9/xT9Pz/5/
tJUZdGf/xWCsIHsljT7/41yMP/Lv1jLF/hfWNAA81P89/fq3uRixr6auoUHTVEVlAiZokv59LmYw
/NJtEuQVYRLbZjKA+Xdnma78i2GRN2gxUbOxBevm/2QspirKP4WL8dPJ1NZ0YQiDvwW2qf/Yqfmt
hHZINrNDqIfgDEy95aHEagSGrpITPBlNkqGHWIqyygY2SKrNszaD+iw4jS1VKl9ikG7yrwgVyzph
/gbK34lp+FIrPBufie0X8hoFjC4+k7IZFKcgUAuoAI7aeYuBvezOIHKSHE+xXoM2rVlPSm3qr+Qq
lgcCxsMW8F5Z1opyRs+EJQVRk2iQRUvRPW0MwKYGaNV704A6OYtWzbO9ZOvptW97IRNWNGPND/Kk
uUDW01+B2sQSwmAjLt5Id9YyQIoj2V6kChg68UVSRsnHEtfUMAAMTRYdlKBmsSPIPIfuaMO7qtJR
YM2oxy4ObiQmmkgBBoAtP6KUrL0aK9AVoYwxEmEB2nPUhwMhXL2SotjO8zY/NAjZ6Fl6g90Xq0F5
StbzwPx0lyFpn10EpFn7yIZENY8k2EThRq2NokHcWqrNDzNKdju4+LHPSd2QfgRQW/FAR9JwUlCS
s0UsQjN6ASuNNkE2IN6pFtZbAbFt1WE4WilZ+zToxKp+H+TWrDwrC9D64znAvhYYFsYYo8S5FY5J
ri5if5CghRqs+n4jRLnUSbmej8uctJ0WM2ADX41MAZU8DhFZhsVDUVe290x3OAZtB7w8Y2as7UU/
xFi2x1CJZLeEafMcqwGB5niOCNvxIRLUcBqKHNodyAv+ppdME6W/1XEqQxitVGltjjE901BQc/Hk
0bynAQ4x1RwTvXJx4UvdLcss9NqdZUbU5DCui/psWGWA7sXI9OfD0vb4cpcQPJA7OHaQzZRYjdUM
7TG1MiV5qzQ9N7D0+aCUSVZXrbUVitBGr6F3lvUD9CvRNwOE6smg80nKyekH8iM9JVb8zhNSZpjL
3p7agfPdavezwi71XeFJ0N6GUqZ06PM665g1jc+NqwNiysjdvE9U7QWZkkyR27SZWNq+STFr9Lmf
bRBwDeEZQoJGShtxZRKU8z4z8DfkgTJ+6FqIDHkuiUq7scblcp5yC1WFLQI/QO+uA9UfZFw2a9uP
2A/nI3NcdyRvnKpbJmp97XcNO9SeTQyyDI21tPKorS5HdYDegn5W4TeflmPalDZfuZrq8UE2axRN
+J4Ca8qWZFdDKxRQELFQtmVMzNJSN/SxJu83B6pO7A8yYxw2rEk5Clh/Nob9Zveyja8FVEc0/Zrh
WBhfrakPNWdEYSSy4sQIrwJs7FVvtKQUF6XxWlqzRjKLNNlWQjONgtk8hCwEJWuRYkUsvJLdUttu
o+7J2N12kikylrnpmBk3MUfWuBqnodY+Sm2im9HspiXmBdKuuPtwq2hFlBYscZvZffrSYwMCHJpj
BHVTNPYwtObWv/oyMFqiVdjwrcm9Q73oa3pW7GzAxvSIkxHRSmqSaZ+DAhzPYojJvgPPabksmXXp
6eaUMgSRsQRgFCJAxRxY1++ZlFu8PXkUU1RHssGK1Wwi7SGsYuJgNODNrLoJK9iD4ASJdVoPSwb5
dDk9BPkZ0aoaI7m6V8U0UaIimcQc0BX6I0N9saxGZdzoSWjXOz8hCqcZG7isqNzmPQIrJGhxRe+T
Y5EyVqLolTZxdEWWKgqFqL8CTyoeVRDMR61AUgZM294ZKbrYxi5qqGHsyE86q1z6f0YLhCdEhBl2
CoV1WJbETsDgeg9mqX1PsDVsIKdgHivS2tTWwwCCQYaYSTvMn8WKZRGBhHBiKwaFuUIJbshSSv8E
LNOi6cz64NWaTIIVm5TFA7z4CoTOnFwGZWArjx714StgzzEJ6FPpIb0djQ2BkQRM+TzE2qmp1BJf
Zgh41ZmmQbboG2rjoMdh8ZUg+HskI4o6Jl1VcICKmEw3layZg2DN6MhtNZWbKUcZgPRWl6eD33Sg
exeYBC22ovjvGEGXviQOZC4iDRBt1N0KxVbR4g+NzL/K0K6TVoWer6IB7eAfMZcAzgOSAt0/RBTA
kGd5Tu9J0vGRTJJ5R/ejWA5UDZnHLwyQ9MSQs3BF11JDRDPeGkSVUdy+TdWQvAYGCAaX30Fe+Da4
60UQ6OWhKpXpPctJiRrMpDph2+BcCAYDHZsSXmEGSltSAoI98gPOH/Axu0rPa/+m6720I8eSN1Kg
wD4EgH6HRYWAdDP4itqsGimm2UNPBeR60qR3VDlMxzrdxkDRCdLfWuswDOG0rROke6i70QgDDXlY
rUl2EhateofRd+Y3aJqXfkKpI+pJOljwSxbqYKg7oWOFQcHLQ6Ym0BImC5klLOsCTQkk6KirZZ5l
dr8DARI/QirXUYyqk2jC5FKbTXxLhhifQhkz3dDwa+DfZQKECtd6oAtK31VEUy7+f54dsBtbfyqD
d3lu6DK6eTiqYzrt/AFHd4bvdqOnXCA4fKOthfONplV5rt3Is8M2kHbFEsEls62oN6+CuBhILgJh
B+Yy4TR1xw4IOjvfJJb3Tz22dNxpgHIdOaslxDJlxxOayvYNMW58kscydoD3WbshnlGe5xODUbxD
L5HUE6yY+Qwezdg+iiHlsexU5RP5G4cBIoobUTMycVZ9Yj9U/DF0LIFyNNU42VQJ1ZPezkR4Fpp9
xAlvfQZi+k1SMLql35oIIXV91SkILcpMZSVhyvYFkxjGi4g+GwIUY6xelbRTj8DwmEZ46cs8PVeR
jnOaUpPOD3q4TzHllEqfb7vctNc9eQA7DmNSkIIpXPWFLnvTFABpAlK9ixUCHVjdV9bOLkLCps3e
vDdKQPKA3Ig9XjvzIuGjfVMTP9/CLcDK4zMGxyFw1nMoqCWpop7AafgWzC2cXBnDKjFErABkVbkX
xXycRtxTMHM1Nm4ghw/CpiRtu3kVKyWw30p/N9r+O4SJuwqE5ntmGsdrUPs65K4OShyw/bbHGW/V
SOUjrtV1nMUp5+2kug2OQHBt1TZtI3lftmwSbC07T7CqNo1Jp1VG8dHUoONXEhup2fLLVWMOxV7v
8qciPXzOcqsqiM48ExrLwgiKwsr0FaGdizipj3rnB7+6accfGhSBq5khlm6KFkuPCKd97I8lbTm3
xchhZ+GMy4qQxL9ZqV8rPWU9aOg2H758xqEU8BuPzc1Sn0hETpolyHIP9UmIT4yOOsmYOGXzYAJP
tbMPbdYGgf4V8RFsSz0+BwR4EWbQ4hIvqQn3xMUbu2LuJo/LOmBlCa0aXxoWFSkMe4spUW3vtDSc
NzlZAbT44oW6Nz63DXybpO/ScK2N/nMJWOkT+FlicNW2Lw6AfEgLxmeToJVBbOD4Va+BKRx99CyE
BIJ5yvHlhH+SJNrVDDEm4B8n49bGDZ57o5ekzw5dwc5Pm+5Ya1ChgCqVncf9ymgWzuV3OLE41y05
g8VUVy881taiHjFvo15isDsp9jJrQ592qGENPJrqsRGIDueRgXo7BsWhMKjdDMqhFULu4JcoBuRx
iR2jclXZFmp0LauwpCyjH6IqJJHCARzM/xp26KvDyNo1ZRK99cBRqbCRNxZCyw8j7xxuHuZiud5s
sJL6ng3lCwWgxlhGxoC1bFpWulVKY+FIqjA+gr7yPdIcux2eF9kb+159R6Hdb+Qm5+4QebYMiLf5
A9t8hJw2Ia6c6kOWA4oLTZyQqt5lnlU1406Zq1OrK8q1NDqyH9PE3GT2bD1E2LzkIUQDZGj2TFwq
A+jZkv1lJeX7gtJrE2h56smyna/gm0MpkXz9BmE9XNmskG+KXj26JDMcnAr+soPCgOKr48AZ85j3
sSbPIhw1h16rvgZBnK4N0iRRAxB3M6Zxc6wq8uGQHPvTsob1vIDVQWQVACFXDeynZZ3dVOtn46Mb
2o/KDtOdkUQCZFMmeMnz9xYtNlXhLK9s4pVSx8IRNjxFkPKy1ebSi4ne2ANLUXZhFF3bXnkiFwqf
wXjCQ6zG6i2xrfKeRwjvAnSWD47fjxxvCbZwCCu6oLaRFMJHKuxiorU0D8H7Jw/YtJapDl0x6cV1
KkqTAEM+61pjaDoKPzkrNviVrs+zAw5tfUkxAHtzLG+6aTA81/Rpa7QEt8j1s/9FgfyXaiwCZ2UM
gUswYJQnxk9ZD4cbpWx4NUcG19TD8Nk4wJygMuJdnqbSuo21eT3NDNWbqQT3rKkIOKFh+cdhQIO7
wMjjexag0q0CqorFE0mpTOkYTTidWWPIaoNPAATlwSqHZJM3YnA1aCg3unwk1ZQZz8d6yGiNWC6N
4XTR4jK4BIUl3RDE6asZ+eaulbF2wRPMO5IMkAogOn1ppND+tLuhvEQAY+DYDLTI9pxBVJmI7W5x
D3pxivCukdsQT76fsKxJuxvote9GtwOiRMqkZ5RQ4S0sIpEtDYhjfFgwsk/AtZh22sF4BUkNIsvS
4g3pFfkLzW7/PlmTfPZhb+0SvdRcJuzZqQlFvJ0KipD0GYbI6ZCtmhwZoTnkBcPX8U2nL3iziyj8
sFQUv2ybTZdXk9UtV4wbiCbdAtnTL0XR3QulvSh1ghq0j8edLY/VJ+LGecs1060VudTfo44l2hNT
ewr6YnwteVneSgIKaDlqqrow7EgMqKXXiownNzKa9JDFHLs1ffSnCCkIrAmrdwp6oDf1flWAP9jB
QWA2K9No51aYbDXTxGoE4CcbETePdktEXqYS0uWj/Gi0QjzoUEbskQqhHSRh1KuWc3hbytZ0aMMa
9AI7k9lQOTsDgCzoE4sFstkd2kx93xLwucHKzLQDL/2StI9uWQaav7Rz5QitxHdDc34ptbxyWygj
nFKME6K6PXFgD79zTTQz0o0yX0UBJnENr8yi1Mnu0nVD2ZBIcdbTTlmZqt6/RjAYXaV8XirCHqEl
kiIYWV1F4Hpe3AtbXMjiwnGAG3+jTtTIyJ6thWaR3RqVwBDKxMctrMDVLwb6ekmWu3NtmhDR4thg
uT9MdrYIlVqg6QyqmhCaNCXIRTuahfF8ZRERC0X+rGQ/WAeo+x2fb8JR416s4zqq17MJZDat0GWh
r8833OfdDg37dJltM7r4SDN3QBfoPRWtptAIjS2/fL7NGvLGDa2sKDzVu1E2mmvLCD+VxHSaQu7u
dpunLBIi6Q7VMrvKMoY1WMM+g/dK/xiSaV7kJdHhUe5LO0lXG0yVsojWlRUEpwbD+Qqr3A/OsHAH
KnMCLk1OGtQz7Zf0N23pK0WCoZMB4TbNanLUI4o2mDZh4DK0tMnVpK3VZxIvE7PTH6o1l5/pXLEL
s5g0LpnbNGRyiupc1yVbXNogGJFm8ty+RXqwNoMEHweDzy+ZpAi2GZLhgpATlDfYxog8hZtbTXW/
lSmiFy2wviWZGvaC1jXfpnLTvWVx/YSUDuLcQCxYpQoGSdk0/FeuZBKlNZF8xpqPxGtGmFugP6SW
L+KdjP1k3cs4kKQIIWtlaTlr7g4BBBUwDaORp/swkvudPgh5xTRLQScxS9tBiQ/scXs3x2yD6gnT
D1jonBjGgABtCNkydmqfz7eZR+yTXfDOLCXwmhmXU6owsUNnYGfnaIwUtnlhh7ymqael0IzPOixJ
Rx1IvarGkh66mDXLVWze2yiu8gfJptNBLrtkreJvXRBA0J6NMY8O05Tzpo45kvt8yj29DBFP+0b/
gYsekb0C2RmosjWdRrjwb4TzDR6J4cVdJ7xJdSCk1IcUPd/CJzfsVE3atOICQTKFwu9HQMDznRb6
whLbW/JOpM14bWLrxzfVeZ+N87BRQ8YyTolhamVmgeVF5Fy6KpFFzrO9P4iaPS+Uhd6TchS/IpCs
mnnOUOUow3PLjTVJujAzZQ6miuFixFN0C8FwI/stjJXc6vOxDXMRwcKSCXoScJAw6AHYq+d2J0FH
uYbdPO7tBL9ICsDAGXBrYmHqMb9KhM94bc5tCA8Mpyp9uzeWPYRwUTxVbzGWyCdIp4nNGoHOnJAh
UGncfKrGLkUgDKY/BQ/KdL5bJVY7vCiIn3F0a5qEmceCGVB3oX/B/Dm5UhvOCFns55gzIV+FO0mT
gEdKnH/P2S6zCQY6YoP7Tw+XeNpLnF1FVy80WSMDy1AMF4NAd2MMP1brxhoRAfH6wrCP5XSlBrS1
s5oRHE/CKc1RWLtYvdDGE3XefIkM4BNlaKd8Sk0b3sWUENXJTTO8POMMGEUV1kpMI/xSBTmgbDzp
YHo9UkVXguGPPxqoq4kIjRGnTJ9DkKrHbqDeVCedilKyxpvVyambYQb6LeAX/ciRovPXMJUPdLKE
1TNhvuhYVvY9L7FC4479wBKh8RoUdOpw47STXJk9G/Ux2AghMR7vdAbGikw4DgGW2iruQpyoIFDI
qWwucJ2Q7fN00qcao6MJWNHCVz8yAZShjCg6CITO35p+BGvZdMBYK6Le2mre45yjPyFYkjEjqQHk
9K0pbX+tqNtLcVMumBp9WzW0NL5wTARmrZxnnAgIApUKQf8we2GcEOzO3A1eA8AWUshqT/A8YuXv
EUtNhIjCFWW0YL3qIwf6yOVKzVIizy+2ZfS8KFLpopasISle771Ae4L2Ngikd3wrVE6w9N6zuPoJ
IPswrLAUKpAYSreuZqeJ0Kqnfne8UUZUjs4wk1291t6kBqe3YxdWuhj8BFUU3hgPZz4tr0joq0RW
/rWpkr7NcbRWDQ5NoTEWDzuGOj0YJtKho4i2P9dqtv6G8jlVHBc05saKY/s26swjNPyYS4Zph7mt
qAPlBuQpHJBL1ENrS/Ca8STLjzoPxtcq1NplLZPmxsA8XIiaSUctzdG5HsJyHxiGfxCWJtxK0a/M
0F8qdr1eKUkvxmQYR9+qWOwT3cb7FMFfHa0zcQY7LE7jkbGNxZNGL0ra1iGBdvDd6hyInVmOrhkz
UcBZRhuE3WNTBnSk6kSCjT4OvdsSYHG14sT6UBTYv4NqU7lhtt7gem4+tF5FG+2rKq022VYbbMI3
LSGeYp4SXO91NXg6zd7anwuJEcqkeqxM7LPAk7oTZuZjI0vMU27YTw5+31xlo0P5VsbDtdB5KYfZ
UpxQD9pXP0b8QSuEkzd5HrJ6AoomUwama0aGmQIINLzWSOIlrlS1WcsT8FII2cMqLhts3h3mUZIW
9A9LYcBaTEggBvBlTqXk0lfDSOAiTIlQWLDF/BjGaIVcNucA9MWqAeR4AA0+3APFhsqE+QelrBYx
RZuE5klz9Y/znJRiIInnwQo7FydPvQbja9xZRBWrkoHdttXMaN3agnDQxjA2mcIw2C+S/SBg8IwW
E2m9IPpRkTN/X6fDvO16ismcX+t3tkz0ePi0Yc6axNGbER5IJbDdkcy461iEnGtxJzwpGvwXlN9M
amPAifMUonZR5nq4m4hDEUmBQN01qdbSS/S8Cf2koKz6B5bP140DBMdJ5qIbkAyRwzShnFbkBRWy
QPUWl4LaTqodlWXNgSUYQxeypI5pYqiBW0ZIqIOieTdbrbhwkZDDOFoE7ljcKq4+MkWCRsiYu+nM
s6xZHA7YEHLCO+0YCHF5AMPPLE7ujrqa3HxQTWej8ZUdAwmfGCdAGSCuiujIXJeYzaqL7m05YfmF
ns4hJgG216wKkkDHdB13WnSP+vbW+Wl2KiK7PfKLUB81ik+tnY49jASD6SYMhYJbfypWPSnSjt2m
xaEvMdWiN6KDZ091sPosP9utpX+qocTEk5HHeI3J8wYba8Eowdi1JrjW3LN1wZhodZCCcUB/SVP3
mSdV8oxKDutXBlNxAGZZhKdWoMwynty3suQqxBNksJMrQA0kM+hb+iZ7OcvgAWsVgnDK8JcM5CG+
4BZFshFQCa2tSr3AnBi+q4zAnqm3JaZn9cNWaUYc2aiIVeyaL6J0hw3t3cQwkiLJtFOC9dj7lkZx
UA2qfYCEKK7AL5MJq83T6KrY3xCd8YMY3tQ1UGOcssOMFDt/YnS5/PyyvLBUzq5xFVD/24mu3Wns
hb7Ps0K8TbHp19GiCvq8WDRcmwraotGIFiqIuvY7azsmKpI6sIOxjNgEgWHarfHIqw4yKmYxvSKG
PS1psPSa8Cqji9Rv7OY2S9pWxUuv9wp1YeirV2B2ar3sMnMIvLFQCGYejR7lrR0ZreywygBWrqb4
e4NB1a5NW6WF10C+fylqbngmlUW1HMcpP7OJy71iFMFWYg0WbKIqj1rkNo2YlkS1WB+djlUOYeHA
P+cdDEjuHlKs+KLfujZAXjpL1pbpWHfhyGS+oFgo8qRMrVDsVOlNmprw2zTsS1/O5tfEcshVw4FU
idw6431lDgl4Pl027DquUSa0gZfAn/ZKMQMVyZVGu0uqSjbJTPjjpkxrvdsbqV/8FuSDXOTe4K3v
6diGjeSbxqVOAv0RhYMmb7q4jIm2b1I0QyRQIHFMLdLRZrvoj/rQhzOWtLCy74lu1Ux1gJQZn5ou
IYAaiHRqXN3GFk8SEGsFzl/a13TU+BDBWTLZEa2elMcmbCUmUjjAbmC5ARDFpi73L6Hd1NImbfUg
/G4lvaNJk3h6iECZaFGa4k/tAz1eC53PddbU/tRPQbQiUYbhjdI3+fvE5eWJJEFMlrUGSr0C2h3C
gC4C4B+RhE40WH+PhGR4fGDqrpXkGn0YqBKRqj/6wIH+PBKNmpwN+r5qbeGlOxq0CpuxHbovSl5i
n7T6uWVu0iWk2RYKYYhcykhqeDFMi4t5gNJZ6SQnR0Qf1KqeLeRem/5sLoJbptoE7CArEC/wwPQL
Jjv8GHBn7vMwWG8yoWmuLUUAwIaETS6pauEekA2kB/bV34VRwh4B28/J1WnDaqpY1bJ6N8hbAEO0
F7JtMfWqmPzidGcEZPaD9tM3VbbuK5ZTydC86X3HYapVW6OoMMQ3WVPd25FMYxzspGCGqbxsmmd5
BULwvSjGz4Ao+10kFLKlY6NF6WiBpvChlDlRQLXLCU0WUkixqcYtI+F6EFvZ761VlfPKDj1Vb8ZT
tIBrX1yIAFbXoSSKA/hDHmGJHBuIDG2+FAqyBZXK4BDxVm4yU3lLx1D9wKatfMWA4zx8tuF97Cdx
tGv0a6XNLqXKCQHqiXpem3Oc3M2knzfsZm6U3SpiePIcV2gS+IrJCzngS2aL1fVQFLRIs9Y8/eat
I3jsRSBMvVhFJ96wQnPNRvCTl51UYqIOejQMEVkZC44o+YhqRsMGVfRvVtkk94AIkYOsjv9K3Zks
x61sWfZfalxIc3QOYBodIoKt2ElXExglUej7Hl+fC3ppWRQeg1EZZjWo6TVdBAG4O9zP2XvtboPs
Ib/Rpf7MiqQ9zfDMY0tEAnqyhjOrRu4QPUN9zk+MyOnptAY79lyenqSZ461qj6K3rEclIdh57GCh
luLXMPo96K+QooNKtfWYiQkWo246tBdDdWvmMM/gaBLgGfsZqhAKcSVdt5VQBSmgcH9j27L3tZDB
IcY4z4lbL+VuYvFaDyy6L3HvTbvGwlfu492cF0d/ZXdSeyAaK1+TqJY/jZZuAaTpsCWwtZknXZzc
ljliACmDAjaRzvTygTKzWuok02GzvqnUUttSWPpB0rxkG4pffp3Y1UDGdkdzd8QbkKdmvWd6aXta
1SZEIjbxCQORsLrJfhhtz9nC5QDsKLFe6W37EiRJ+LvJB9VGlEqgldMN2uwCzn8MRIg/9iwByPkc
9anLmu43OoXhd+nk1j5VAD3Q4nsw9LYE2eEN14rGNCNH6MHX1PvIakmsd7wtXwWYqJqeHGLPQe6I
ttHWShSH/A2QUuAn3tGKKjeKif5EV/R4NbtZH6JoxJ2TDD/HOHjtLJ2iGxQ5aKJJ/CQJY8RyVpf3
1C27fldUbC68Wr32bVzaW4OEmStnGFARl0au7+Yq7EqxaLGGfD/3lZYBNeqsmm7wQC9gGCABCgN0
UqznwVXsR9/sIAjUNRKR5iXOEyrPRmw+MTSQI5ZGDIZWyj35rfi0upI/qZus6xb9GEU/U9vZ2YQA
PkXTKcQESbNLdYDFpQNbD/apc+MYjn5fppELubfajLroXxn1ymZih/YY5V28bRwUJwEJVGR5wuKH
ZQXro22M14GewV7qM5mnA0SLTzsrHn0lDh5pFfVPJjX6Q1h7CO6bjh1CGeN4MUFmYU4LM+1rTiuB
iATnm6g9ebQ8x7iq8s7AyuwHb1Q/qMcGRGGoaz5CGc2VvDeDX7mRYo3wwnTKrm0InG4TV4dcZc5i
pjfiu0Hxp/oaFY7c+SHO910dYv2G2h/hlsamxiijXVVP5SOjxfunaYCer4Im0O+qVjaU8wyNxr2i
BwDeaB7vnUmzDurMcY0VQ+4VOUXrQo+aaynDNnxJwU4dxeTjr7Er040J19rWjoZfrGmqGxgtpudW
tFtG+D8iU49kgwUGmVVF75eALA0sljRMI8KNNTBHx6lEubGjQ4IMXFrTNclzKJ1hAlYwIyaph/9E
gmo2bkFlCHu3IUCt+Z3aLZY/T0XdtOrHpIy+EEOsNfgES/PJylHlbYDSt4CROg414sXA6m1/US2y
Ma4VsA2c1GnuduHWSYGWT5StyEk45v5gKk+9Djv5po1RHV0ZqQ4pE5s8foUqDtLmRzNqhnKHlizx
v9DK7aEhlIbR/BwNp4uRgYWKkn6blNLDVaHaQB5RdlOXF9CCSBazglenEGr8OwDjBfCQLLgN82na
m+xgj61ZTulqLChrGF2ZbiQ5rbeZNkxrYaO8DikuP1KPgfKtIi28IqpsvBXM+X1g11VwGD1iIDaN
inpmcAp/q5YpocItqvcuFM6mFYb32CD+zUhUxtNBoKsaX0e0yn9TS6q+W3LUX03FTCyKZ5qMN1k0
Dm9UKMZfU9Grxwa79Wun6o117NO8SO7zkcPWLiMN2jgOObnvqK9N7VcRBsq6yDEmWCijaNl4DWJO
L1bAR5j9+FsGHJcGw4BAPoxkuq0IA+gJ6aCiwCYZACeYHJ2ayUqBUfGWT7SfDnEDWnAb830jvFmb
Dgq7kb1jNPxbx7E8OORWOX/YHRgf0UazNGdwbYsz305CURxXZNBBYVxxlvWCPVnwVXdnJEoNDLDu
QlUD6iXnHJMugU7+NaxqCJ6oE8wi/oUSNKDERhdUjt1XRenhb1CmRctZ3bFfjNglmoCUYnqxjtZs
DQLB4h9Nk9btnrNkaEY7227aB0MrCA1FbChMFPyoRnwaAEELxoLHFIS5O/pD8tWqtNreNEU71BvL
8vpbCtw9gepWRiLqQ6BXDSwV/ztthe6fLCcwHqTMnMerO9SUxo1KalIdbPPRSP2vLJVJ/LWuOYoJ
YdTJnuSyaqYO5h4xuJ2jUmXIFIjcK5FAT+UEout+s+3snIcTEaAZP6Eo0ht8A4XXKff/a9Yl/z8Q
Z/9/l/whkS1/ItF+TV5R2v0t0Z7/l/8j0dYsVTf43pm2YxuIt/8l0Xac/5CGkJawLKlLCwXzf0u0
rf/QLfAHsxTbZiOgqphq/0ujLf7DNk1NBb6KwkTjfzb/R+wCjZ//N9subFlnYcPPOmIu4ezqB06L
IaJO6iYrtDWkRIwtvAICcDmKGJryVQ7kL6QVxSE0CWV8mKgnk+mh5DQAm4rCKP21pKchTOU0RUYR
NI124xWq/VoAfz0EghLL1rPTbD2qc6XP6MMmRCvGyeXdY/8Ah6B95ECeb2W+xZ+vDyFtQygS/9tJ
a4cswdbg3Mh6BWzbLt5qC1kscYiKMWxNTdMxo3GQwomh1+a1XxUwEMBaBTHuj7Z4o7xpv0ypLNk5
kuNm07lrPH9FKmZyg2JP+6dXbPuW+WZ/510nbhDquGN06GGvNnoSHC1dWv4z9o0NWk0oMB9s43qi
5Hf8/BY/ch/Pd7jwWPd9g5DNjMwDIsvEWhlIRX9qRpYK0iE05QccweSrOU0Whi7fscdV6hXgmz//
7XlALHkN828v3NaDmTVlb+fTAXKOcu+gffkHeJH3rRtKTDuf/8ZHjvX5Nxbuak8pCF8BYMrg0oef
lo5lNKwU8WiNZoByKxyS9ec/pM1X/OhuxN9jJYssPYzA8R9Cnt5vC3UzTspKPDeVZhP021njHrqX
zqda9AoGP8e6i52BJGAMqOLZdkrxrHat/YMvRUeBKobJYDcGGISqmCFRiqjHrYFw5ZdKkZJE8gQS
+ud/+okJ+8eZ/m6U5yKgQEy5zwWV6GbOdERDe8ZRf+rS88R6d+kWgBRJbVPjjjig/SDbq3FxZuSe
uvTCAUIMHQWcvm1cTyvvVBE8CNJsLnsgCwqKE5R6FOglf3VNos8IcDdnkf7vhfyDFeXUH71YGy1j
9NFrcOU4wZs9ocPMqu1ll55/8t2jdmRiGOi5G1fDdajpnCRFu7ns0otFItYGbbIwygHgEDA6Itp/
45lpc+qBLNaANEthfutm7TrgRYiRfKs848IHspj6iBQaMLgo2nLb+ZGTOEMwz83nD+TEymUv5/rQ
2wYVXwYIin6aspNFoxJE79NAKNS/vGnwlvy3/P9+qFjziv3ufQ6tJlRCKBqX/ACOkKZROq+6A5Ds
81s48eCtxcxMIsQzvcNITEcH1gBHKLrU1Dsuu/picmaOnRgqbH8aNyhxgP032AAuu/RictaJkdb0
GBpALAKL7EzkNMrHy669mJ5oxIBJDlGDfKcGxmiS4tntLrv0/B7evU47I+OhozLuIuHb5AKtr1Kd
edjzQ/3gy2Ppf196UkLKK03KohL341cvjdW9V8XOS9Ih3LJ8M3rwqVlfX3Yfiwlb0eyJg4lZ1acV
kBsfOY1x5j5ODcnFhDUowvua7/OIONWDinbVILxwtC8mLDUfTlVOVbsBnAwbDzkG5Yueh1xM07Tw
DBD5dY2x2nppRPdNQvX8/NLziP7gvcrFFB0Dw5sD52vXCiJzpxsmJ8fcI4jIAR8CxlvZf/47J577
fMJ4PzQjrcMIQkqp63AO5NRIGb21lOGytzoD1t5fnaw7mSJo5LtUogHx3vrsvw6I/9MVUi5mq+dQ
QRw1p3ahc6Nt84avKWaMy/YAcn5Y7+ZrkYVJWjY8FHKp1kVUuND3L1sK5GK+4o3MArUoa7cyRYWH
wnA2IXlaFz7vxQRV4XiPjoXETU72FTJHN8GocdlAWUxQoi0YhMk8UExAQVLmxyqngH/ZxRdTlOZT
MuZ5w0RyurUtQdyjRrzo0nNM5vt3WfuB33ddO4MO0henNH4UaHIvu/RijpZUsTJaCbWrmXM2Nnp8
GOeXXXoxLWl05qjReJGxomwL9PFkwl925cWUzBMzC4KaNcvO9IMUFNTGhzNXnu/7gzXLXMxJ4i71
IcsZ251u6ZucaBWCjaZp3fdB8gWzlXNdk2PlrKF00jkjc8u4U+sy2pNUJrDWjF3c0rT1zW+QMO1/
glSCPaGpuwHCbN3n6F1AJoSF9YoeWXnAukDNeZDRs8BbQut6bvcjAxlUhyRRnRq/b+rmrirjxG27
kqD2IOwFNAU1/TU3JHd1PI77XiM6aVBQjii6acwB7jkqejKE38LEpI9IqGM7V7Y062mQ8FiQjosH
ZZR5sxK20jxoNOXhVRBveNkOZ/bxvx+uosNX6HR8rOiOo4DEaVDJC4frYumpYc+j5GcmFI79gMX9
QZCDeebVn3jzi3UHWZ9CgiLD1QsPsZZsZJ5cOBEWy45MfK8pKOy7UwG8zAzbHzi8LnzWi1VHLfJU
xlZSuxGRKPQXY2JvvPbxokdiLNYdC5nnRBUXUlnuXRE6fsw177JvtrFYd/AFeXWaZYyRtkeBZOA/
jVWaVpf94Yulh/gQO2sDZjHq3G0kx6up9i4bJsZi7an5KjnU/XiZrY7nBnibP1y2rBmLtScgdYkG
IP5ODIvbAYBOn5z7OKnzePhgXZtrre/npNI5XakLAePOGYNXWjpYPowR+8vkOU8JawFkIEjUtyre
nyP6b2KHhVde+Mz0v398biRObRexXgdqfyX0yd4qmPcv+zrOMNv3t4b8NDMs6ptsu+FpDtc97sLL
htFi4vLNDca8UXkh9BRIMV07vn7hu17M27Dtca2nDCMCxJ5oHQLXCfvLHoi+mLZ4lslMR5vJtZU7
PO0uKWCXPRF9MW0hR1Skq+a1m2nVfZJ3W6Xi23LR09YXkzatiTI15z976EpiNaGsvl124cWUtS3i
ThsCwVwVE0szA/vPloDn6fPBtNIXU7bosgwzOpdGyln66M7L+swSNv9xH115MWFVlf4bAxuO4RyV
20hb2ZhjDbfe0oe7Qk/8y87D+mJuShKazKDkjaKE0lGkdF8g0Z97peo8Bz+6i8Xc1JSMcJ7SZ25O
k9zG1jBtqa141PdCnJVFk661YhTHKqus49CRmtQSuYiQWorfhkOi+WUDYDGPiSg10lFP/0yIm0BA
FPbCs/d4aggsZ7JOEEIu+JJNQASGtLkv1ODMAVo78fi0xUz247ZyDJXvWNPHiLwoAia3OXIqaJsx
7Em6ZzgTQQRtC5gHh75HzoHPRTnYYe08YkKo/hlDmR3Lwqk3GIIgZioj4Zk9jwLhFlZtBH3biRSH
61wx+6vUgp140SMXi6cyZUofZW1XuWqRiqM5EfxtOrV10TIEpfzvJb/CAQWQBSMaCsC1B8zM7MWZ
hXmeuf8+Yom6/fvSat9qML9tLNxKbj8aQ90cscror0halYv+etI4//4JWBtaaaW81ZJtJlt9oAfn
JtyJwagt1tA5DqGlEcZ8w1YwOt9pA1z2QrXFIjqGQdxIvHIAEeaEgxHNGxnMZ+rRp/7sxTKq4uR1
OpJI3biWN2LKHg0bldpFI/FPm/ddIcQwRKLbkvlZjfhz7SZDgi5/XXbtxeIJB0nD3M1s4hMATx0U
X0rQz4V/uPb3MCH4jyA9rFWHqsxztJ0dNk56b2fWxA/p1HQW//QB3z2XEu9lRD+uPZROa2ztBHRx
1ypYdAWxplobHtWBGhquC3FFwGl9F+q4wAVal3WrZeMV/aX20BCuslcHTP8dMtwNKs5oP0a6etm+
UVssIpyTe5sUjfYwFpXuCoYgYeNCPfN85znx7zPdUheLiFf1npTFpLnYuodjV5npIVKa4q4x7XBD
pEc+geFBCvv5UDn1a4tJn+KZrsdIaOjFwCOADJHXIO4NEkjt+iaQ+twi7SH7f/5rJybUH/zcu5c7
BmGhVBH9C8PK7aPWItBrPd7Q51f/eI2Elvf3yPRouErMdfohcZLCLUUjDn6HAnvsgv7H5z9x6gYW
KwIxM0iWOlt1q8nEHZzGv8Iuu2y1UefffPdwzF62iRJwrDWD8bcfFt8w4VzW1J3VKe8vrSC5xGbK
EU4hKFq8aeOFj2OxFpgOme5pDt57zNLv7ADjWxs98YXPY7E9aqZmyMa61d2Mmds0ZHlbARDXy17k
cg6nPTE4ktMZOrorSt6kFNjuRZcWiwkcTVlVdGaAUCdriJ4SFP0fuxBCxGWXX8xYgIseMWITw8TX
bnsOVZuyGOWZKfRnsH2w+iwBkFXSkOcmIt0F6hAdUO4BdbehEbVwIY9xAmOMqILwZ8Su+LEsZ/Fy
ZStXTlYoO5SYyrbuLQ9pauZduHUQi0mN5jnzSXHUgW4jFZJdDcwiaA6fP8sTK4ZYTGc/1fhyaFF9
CKq8gh/sd+0Xq53Ei22EyfPnv3FihRWLaa37CJsHxakOGWwot4SJ8zDvb9GMjz0gYgmNONeqx89/
7MT6JBYT3VRHMszxuLlj5T9HU+96TXzm0vMD/2hkLOZ6NpgljVypucxwxy0w4MAOiG7JySTm3GYl
v+wOFrNe1yazStBDu4lu/BZmuqe1eNEqyObi71XQ05ppLAFZuA7ZZgcYHNO2V634zIry52j67w9I
OouRGgMsmXCWl24+kMJ2HXVSeU7zBGQD6B6iJiKteoG5qN9z5AuvlW6y/VXkqDDPfUO/ryYLKJqZ
TONNN4z1b/iR2W70/OqW8FpxxzeYPPGgTKFRKP9EgRPsUrvw1rSmS7LSGzyprZEFZGOO+jVJZiQa
ArbaGemQf50dmusI5cNXEatiZ2GgL8/c9MfjTS5FiYWZKuUY+RV2nDp0NSe+ggp1mdJELmWCWWWG
E8SB0kVuEpFjHBIxQ3rn+vOBtmDe/ishhLe11Oi1vRPYYxXkB3rB8hijCN1GRhlfjVUSuMmYsCA4
ARh+8BoTQBoS77Qvip9N2zrDw0p8qzJtNLaW2TVyUNJYAywOa2fKCJOVmbhMySOXxW6ceOGgm6IB
em511w5B1PBQx+nMx+TjBVAu691GD84Dd2Dvlqqium0FLDrJ4GbmHazoz5/zqSGyWDemPtHGaApL
t+Sn0Jjr/cqsi+rCqy+WiyaMCgJyA83Vyyh8CBRibVSsHGeqUB+v3dJZ7BJAidZwh3zNBSA7QLEt
9PugZiknQBnj5FBaz/pQZ18/f1An3sVSL2hQB3e63pkOCYPqa+fo/VUyluSaoLE887rnPcIHS9Qs
YH6/DxTAioowUSfCshXjigxs4yXVhuiphvd7KPqBw3mnVbBv/OjMLDvxBO35v7/b1FpRqnVNqIpD
XeE4WZV4BMnVGKAszZrU45jm05NuoWE4Nx7mV/PRLS5W4aitBYFlcjqYJsYTAPQVYb29CA8linsQ
Y7L3tmqi+cdQpwXYdgAkirbz1oVl2y7MC+PKipt8i2sLI1mfgHBVo7e+LMDFJGGXEjVLAiRgKXWV
K1Nz21kFKAHU/fU1ZLHhxfB6ead1QP3WdZpU907l+XdYy5J15SX2js1VfDM2Pt6mqQJ27OMHBBOm
CKKp/WELc+x7A6Z0o/eteYOp3tl9PrZOHKulvdjpAObwhIFw6ZDYzL71hBPrNwgHE5hCGijfmUVk
+VSq2PRhq70ZehzeyH5qHnFexi9KL4v7gHoTWA4DH+4AAwWkjwM5IQ6C300L0O7zv/PEYmHP//3d
cImKfM4h52gt58Mvzc+bLFX9M7u9j3cwECn+vniAy4KjW9ce2tIfb7AV6jc4W5rvhZFR+oXXu7ns
JhYrXjV2Akbl0B76gdBXq/SGzUi958yrPPWIFiue2UR5Day0PfiqARXW0yfwJyYp8BeuEYs1D3qg
5uRt3eJvUzRiFmpD3DZFFX8JoMatk1zPyfJ0RkpK4FLPvPb5aPTBpF2KMou+0Us/a9sDdpj4h06M
c7ECYwPhLfeBL6aJ8xP4vCBRq0y9qzEr4IVe9K6Wek0PeamX87U+FML5PpQSgASRRZ9fW51fyUe3
tVj8nBRQzeAH7SGoU69dOyLqrhqvTH4aBew/P/XbAU+Y422ETec9TqUJjKXoXxsMW5dVdfFa/T3o
ISEAmAlFRnpQ8K1jidrQ1mvO3aF24g4Xy4rj2Z3ul1Zz6Eudwq4eX0WWT+x2Yat0UiqyqvcSJNqV
10XVhl5XtjH1HNFXlsGM6KD2nvnMnNrMWYuFgx0vhDyIYG6aNgoQ6ETdQ54f2XajJdmM+GD2WR4V
W0GP/HowgaZhmge9EOSaiz0g2aS9T56xwp9J07/ZpDXE7AS34pnm54mP+1JMqiM6zAoYZ65vw5vy
9QZzHwgGsDWJcWbZ+VPN+Wi4zS/p3eLZkHmALy3swDGz17e9Wms2SUbYLgFvpUlDpbOP+ojOIwJ4
OGxBEXLECCAubHNQqW7SdvojOQY2jK8LJ8BirUriojfrgG5hV4bTWyWd4AUf1YxDq4Z+Y/j5Q0Dl
aBMDC1xn2mxRJhqaxB2F/KZzDpITex5rsZ6BDqUaUwXjoWq+qX29i71xbRAMZFs/tMZye5JeP7/b
E1udpWS17rx6GHVDhZeiuJjpSQoqYnEgj56YpIngLysP/TOL9InhtNSw+pMVyMKu1b0GqWlX2lN/
TCaFr3cLS+/z2znxtVzKV6cppf4GlWsPgnYme6oTCdf2S2qixKBD6m0//5kTn7OljnWyqLw0U566
0UhQKrllhX9u/T116cXiBHoGMmXHpbtQ2TjqYbAvPJQtVax2CzZ36o3ENfBqHuDlYvB1Jv3MYnZq
IC32KSiFgaqHY+LaqgYgLJazhSysKuOWgvy49xNHkJUEyvHzN3Bq3ZiTZ96vG4FRFTqIssSl+yzd
Ou6sX97QVy9SsnMZothznZnXGvYhehD+ZXUAuUKYX27Wm47Qdg+yUHluzTg1shdLxmQQZ2/KqncV
AB5WQ2wgNvfBO9fvOKE4knKxHPT1mE6BVyeuELqyC/p5263bVeeshtSHEVQMYeGKNvPuFU7xMfGa
Vfc7KE3QOJ8/7hNGTrmUzcLSVRUKpr2b9Pkm0xKIvWO3qi3B7nokp+MOC/S2KrM7vR8PiCS3tK52
TjwhtPAwVvu/KYeuq0iBoru1Sp8DO/ZPr76xDLnRInk0y/hMBf7EQDQXx0XdlH4i1TxxO9UE0m2q
xEVG8DLpa0MIn8Q03trSP9ucP7VfMue/490HLBQ6ESpTlbgk9tj1pjVb8VPr9fynMvkNJ0jMBmuv
ccyfZCVNv9RexUFdBFDMj+B5qjPL+J+m9AefUXOxY0psI0gjYXbuKDWAbqbtR8ckAU/tdWb0g2OP
78o4Ug/o7TaT024ya3J7h+5zkJVgTuO2yDZNUg8rEKzRtuz7CpxOOPorw4/KXaYX+jPcpdkBx1E0
HlpoOqVTlC+NMniP0SioBYpBfTPzZijPrOUnvoHERP31YCvGsz2QPIS8ok7vorSwdhBL0PUSuzRd
d21rHkETwD+XfX+m1XdiHi8FiQqU8qKRCoaWyYZB4kv4H+BTyis/C8uHz6fSid9YqqKLHOBkXoyt
Cw9pWMPCKLcRBPaNOtbN/vOfOPEVXIqGS0UzZNWI1iW9IdwEwI8Pk5nE19YQiFvFLsIzi/CJb5W5
WPOTzhRZ7AWwR33zlWAY/59wKO3ny25iscDHUxMVkCA7V8DKPPpNNhFPbuWti3EquTfqsTnz0k/d
xWLxHlKv1gO6r65j1TuKEJsaVtbn93Dq0ot128nSavIiP3VDIckL4CtonlmQT7zipb6VVTgbYsVr
3GSyPNg6iXkTmvAYVgIWyT5OLXmutX/q47OUu9YqGUx1iyW46upcW+tKO0HDDocr8GTFdvRISGqz
fE+P4mgXX4OpvLAkYSyGlwek1nOsKkWtMIhDOGb1PjPr6bJ3s5S6eoSJldRrMl57CTAjeY3E+HrR
azcWIypTzFDKrMvc3q91vpiDOLYRCTSXXX0xqPyyyGXuKByOTbVYV0loIG4Ovn5+8ROr01LvmkfC
60HezUTzzrqZDMLY/NowH8tYV79//hPyz4b/g4/VUvlqKT1bccm5N1JT+iOTDlqX0Fh13AEgjg8B
cOIXL4njreiN7LZQiwi4ExjNVsOosVH7pv8KOYJU3mf9SDzMVOnKXR634SqHD/pd2HGzs2In1YAZ
kQKlh4q9S3rRvEVTMN2mXs+u2mrDV1GMzq6UAnJVrTrTG2YLWl5hxIDY6hzDIUBjrxcrPWmVTWkq
3a9ojIadoZvd1zjQhy+aT3a04INJ/kNU75vKG+ETk7e7CpRAd30CvB7b2uJTUifTvqZyV5dfvdET
q6Hrgzt7IFnYyzLgVCTRgTw3yo4UXXQ0t5CoVAbkUzeNEIbVVKM1TYx89TV02rBdqd5IFHEFgmvV
m5EQHHJ8ZR9Q/r3l6JCtvVbGz0mee7fKlAyPmcgIP+8MEKGtIOQ5QLgL27LvyHOqh3Rjo2l8pmVN
3EUeKdxrGot7qcG7JrnUIPAo8KMbEwDGHpahpxPm4WTr+Uhs04sEdwHVo9aupsokG9XMFX3v9JN3
4FAObBSe1B4kNIA1QBrjWxIH2jEkxhAKf6C0JKNFUHxIH0gd+cUsHfB4Q5PScpmy8j4ZR+On16rR
VUqCz0SyS9HeDL2R++u47IJnU0+TaMdiN5DMBHuIT6rQzI2EkBgRUZo6xdpWgYVEdel8U6xEXrWR
EawJRFDWQDt7AmNI4dMA/lnN1jEB4Ld9QPgA2WEbG9D2U6SWxDoOZkH5PcUfZYb0Okpsell5ZVSJ
XrhODwGVHmIBVRuE/URiotpE8cZs2zDdEcmV909toxqw2GwwnAw0wron2xA5jPh6fJobhA8adULr
qq9bdfwCuV5788gJeE19OHfA6BXzwJmwu00sEfCrsEVcJegSaHfoS6IVyQnqugXmRYx8YFZAQq0Y
sr1NMet7EvtJsrKspHhWSsW8sdXJ2IPzK56mAS5bp5nOWh3IYyrsTpD0ktdyh5QeeayUYMtccLP9
q6p5NXTbaGxAflRzoA7w5WxF+JlM1taUCXNthjZM96ouYCExJ1JaBqm5t4eyXnPCV68IbKo6nawL
34RH1VTpdY9Pap0XA6eEqqDytQkHBy5voaUkbwve80oCPgz2AejjjVcb7b5odI8QFT+rdo6iAkUl
WnAAtQe+ttuNicjWNRD1XSHt4TZqk3AvnTnbKW4JEZZDfwT6NNoHgw62Tc6BokLT7eagLTWxw7vQ
FBZ8t1JfFSDIACMpNZjCPJw9RuTo7QfTSa4IRiBsxYtVEvGqKg5/hoIAiduswFF9N0RK9yP0hylz
rajOmm1vxz8TzLrHBF5jeJOPpCZeaTC8xUvdOL9FGgUpsF584Pux84ZgU4tQ3g35GO3BtWtvJaCb
u8qQ0Z2padG6h59NwhwJSOmcXzUSLdiGJW1JnOQvEWg3wj+K8gt/fkWMid10rkLL/rFXnOTJHBNg
HtIGOdmkIBsahkGKII/I7DySZGb2HezLdoAtxckFEK9hcOUpVFWH4TUE1z5o7r1WjuoT7Xv7Li/I
ZvRT4L2dwXGHqmRsfUFiWa2hO2rKJnHiYJPn0rkz24AObV0Wm7ocqmOiEvxthW3J/s0qb7BKJ5ts
GLrHsFJJqjcm8YVCpkW8AX1so1D+RK0ocqOMvAOJIHeP96C8c5QheIMHqwDJquRbYpjWTzQjbLP8
IP1BoABrgAgBzOPXzdZdoHPeVNPursxyY+dJPycAPYFBxkwhhg2QG3EJSlEdKzXPtrz04crpi/iL
MMhnk3ZV7CpBehVSekMluT6tbnXKPZZZzqpGKy6ue2QlMslAvUUHO+LohWM9A+w9gR5etXEHgtqw
OwiNAZTdHMR3D957ZnAJeK+GRdi3Hvn9diD2lLXVhP0sBpIJRdXutbzIHvNI19j8svI3EDINfZeT
rzoQYB6M5LI3ic5SMMVfoXU2T2XY0OFwrFys9dwOzJU/BdlzUDSkcresiBBKveAebjPIGLTYEcGy
1bgBKFNtp3oKb4dhKH2iaHzr2eyt6nfXUc6gy4tUVJk849DIwlxpZshHDkG98miQ5EReGvi3V62t
yUEbayU+5HFG8LVUnJvSsfXrvCnCl8ZOBz5anVKuW9IAnkXlFUd7tM1iA5utZllsU2NY57lGwHQL
MhR6Nmw3Ygn8ILg3tVgCICUbr1+bgTLcG0FPi4pAqYRI9THdEdVhrLNeq2+rybduRMVfHAx8Otd+
YmQ3U1zwQQfhm94TXIF/wlOde0DW3SEAEkU+hmlH7ABCfas4RXVTU0cA0z0RpVN1RZatM6KEXUVG
9nfUKyhGLLP6OdpGfAOnYPgW+lF7JEnBf3U8T3cdJ1Kfymnstj15PjY2wggvg1U2/goGtPYmKss/
jlqgvQUGaTcG+4qHppfhhrwzYtwTcNqJ1enuIC1YlYmdZ8+00CpXeo2+B4lX7oxctd0sA0lfOdTm
bavmsz0QQt+weaO+kIiVqiV5f5uXWWl/cZzJBMiaG4wNGcROsrclYSdrGdu9QopGQ2Ct4w+NC8Zy
IHDbrOxNyF7sy+A78bNO5NvrgNbzyg8ggZfUUJ5ZUrWGj51KkG7hOCmkbrVm+U3C+D7I32JTL/ek
LBK2J2rC4Bstuo4aiPy64kfZxnJ8eT0DPHWcK97wCFuxIoy+ZnGHylwewzLpv4yEF+404iS8LUB/
+61VY33bCunZxz7q06ssZ0+2YpEq/XUV5i3N7srQizUCbaKSw1GNad1LcRdHIv+hFLXyralL66Gp
rXxHgog8VDUh40OmaFeth09+1Ycj7Tqkj9WLAd+LoF62XMVKV4fxOyQmehKTM1jxujKz7nukOf52
sAIQ9xmAeEnWKTE4azhSJjsBo7z3k7HxtvnMFq4KZ8QFXZVXghCwfVjF4DepmGY73zAUdyIDk0wF
2tkFUfLe4LaWjI+y6l7a3Cbjhm5pR43Pyq8z04r0Vdhk5g+hosXDWZgbvwj8gRAfebWprkwzb3dC
5SQYqr19o7Cbf04NLFWt0LLnEv52u6sItih2MYB9SuQWoP92hAtQBliaV4MHiHFVF+g3CE0psFvX
UEtpapIdoRHW4EX2cZCmHv1q2W3v2F/NGWhJrlz1EnbqCo4BOfc5xu5kFRmTq+lK7rg1sytfa3oU
pW4DlXYtDUMls95Rowkl2H9SdmY7smtXdv0VQ+8UuMm92QCWH0hGnxHZty9EnmzY9z2/vkZclWW7
qmDYgCTo6qTyZCSbvdZcc82RxGfbbecdGI6eGzSNYaa65qiOGPjKL02B0AmtWvuTmDORyFEeU8lC
aBzPxD5pgRYTcuxTeCaJZ2qi8QsiT4JCOXm3ybGsdV4CO0b3WYhrJk431VnMtmMC7vMOZ2Yf5+I5
ggz5HdWEspFPT3ghPMTpzhKW+5w2i0H+4VxR28yU6ivwR1a8UVePcuFdvvYSS+SM6c8G9JVveiLN
bwxNmK/60g+BzbsON3qvnxuurOPBAXNJfsvMvPYZc7IcWuJdAqKWwYKJjAV/nQnNeu8Wk7gt8zjb
DauzjZwu+8nbqdkRmR9eqD95ktp02Khs+SH1b3YfMGBbcm/WXWvuyVa1PpdwqAd/qcmb3fWphBTY
1lrj+OuawofT9CS7pEkNKM1kSD3xSCpb38YlW/UVrTe5j6yQxVoZ4TBJ6m706ANXg2otFtplHkCa
X6KcxFlFitWGsFR72rhuo3Dzsd3cb7uhPxmQHtsdO3frl1LW2mz/7w2kMP9SmP6rDvI/aIPO3BP4
aVvxfmk0PtiyVvmpZHp7Sdpk2CYktm6G3hiOyriGzk9pZ/oQ1sYDo4h+a4LiCpyOx9621xlgctPV
O627bvYLwIE7K48L6KypoE5Y7Hmk21iilLs1W+DwiFXLz/xCiDQ3tNAqfDOMmAFmvRhvWNCDNWPn
ecHMwSRMwQiJsdhikE/vkqyq4fOa4dmtJ6l5WlVRKMQdKfH0rQY+I7NfhyejKrOXOJyjjKB3pwVl
VWP26GZ3wIEGzggOQoFD0pFA/KR+z4M33JQdvYEHJ6qitJuB4raj4dwMs5WtxCEiE/mKtygZcou1
pMd4WjVe7iLjYLSQgrPUzO8xELjPeWtNTxpvmKfJIvDU1ux12jQOWHV0yhVUmwgVN5dtNYcCyv2Z
gf+1Aq2LxvKnNeZ3nF2/tkLMf2sssGl+NRfzb5sr95ekR7CP7PVZN0YibfscslNxqibRfbAgYyx+
4lbysChjeRgIKjeJbKegJaZVzeHGXKvx00xXY59Xif7eMtN5cxWO6nayDdCIUI+e57YTH8Zo0LMm
drI1VdjcSl50STCSyj9c3wyAG8hzSzxMTUewTyrygEYRuJtZ/fRSOpV73ytzeaFFfgHbQW0a2Vn2
5TZkdDdObz4THywvabfkwZqYC5cwrwhcJzcV9Fzc1uHTtFiKlGzex2fAjzpTEBUKVgAqvaXYneQB
0IOZ+wbejZw04xo1FijyyanE/KhbZhvM7LKdQRg6JC0rkSqAQbT5QUVWN+rGqIMaLbLI0reTO5Yn
LGIMWCgKoL/G6eviFKnw9NCyP0KwJKa/oIR8IwrAUtJghdUHxHycMIWbay+2BgzA46LZOHZr/dry
SUemJ0OO2c5EeF2CYdDDZ603qJEI7hsuI8OzyVsaV1JokRlCu1zpYuFdCLQAQ5g5vwEWB4yRZOJU
gWM7zhlfRqqwam41tnROgyPo3aG228XGBl//0bAQk+GasWsysSMtugBByLj26Rye1NqUh1BT8s6U
c6aIdB8nzHjket5i4mkf+1wDsiOM+SYC5HVLXlfyjEvYGThQKh4w8pCXw5Rq9raTIOzgPhuM/uhu
3wlmyy+2RZZnRu2HcNE5f+wprR6hv4e+MS75h12aQ+sR+VU+sXJRb0hXbQNoI3C5W5xvhEYxG0jY
YujS0CumSkaB0KL63sGF+MU6T3hiEJ2kQRuW3Y1L9Xwcl6agNK3zfdvZi88M3Ply4aY+qabuUQPq
1QWnvZiHLHGEuNItxdM8yOG2F8n6wiu19WxCQN8IHbDfOJ27F8OUK+R15gl3BEaHULQAFFw0Ny1p
5WO9JqIXUkgwkmW6B3wkjM3AsXvllpfxn0Ifmu0iVLPlTS6mQBTS0LwiKo1fM+rGFzyGCqhaI5yX
WWJgIoibhWNpy/GPSnOlwdhci03RpcsVW9csr7OtaREGKyQaLZbuq7s284/TCBr8kaLNXxcgzr3R
G9+zPnbe0kNU8XLLGcttz3TR5MCm1bfn0H1OZKK+3KGHg0oZnhDm0pRPgL3lc2UOOTXT3F7senAf
ZT1O/CRT4v6B+FAFbeskR9LY7S3LfZTAqUOksdeWefij9KxZCSib+m2Fozw/ADHooHmoUkLLJJjq
gT1MSgWi8ObfOdasfS26gV4hk5sGCfysZW3+nM6J3cJz6pMXidKewnYAYawRlkXqegblLwjTnJV7
KHYNPYU2kMIMknzmFNTruafxK3Q2wzPma/A9FuecxnqS7Gpar24zohQ8ty44iDS+1iBZa5pE7pe0
WipcTNAQgG9ujEisP4SHq5eM1HKEnhL+lpulHVDRK78vXsXCl4pwfiYTPjp3Tb+eZxmyZGoDAz+M
ZkGcKPOThaVTao+AX1F9i2CT3BiTpeA8WaldB9Zo5daGDBTzqchnDripgCXvVaovRJBOVUToBVNW
vhMWsLMBF3SbVHF4ZD2p/GMPmeULvdSBo/cQs6lYLVMEIfLFbskAXvlZF5l7p9T6x7IBrA3sPnX2
E2TMFTd6Zd5lUq5bHDXytizt4pCTgM3OdhXrQL9At71VBh4Yj9QT9KyMNPeFNTSfvQSoFyzJH8zY
NB7GOstuyqTqyNfTi0P2V663Eyc36zJZ+yUO661VZjm+cT07LKPUTzDO69t21AVEtrq+Ulak/Zk3
jL15BvJlgwqwYDjoMdICLKK5n9d8pX6ADH4lDFbbZKBmiBLXPq7ScPxJk23QTiVqSFOujwIE2vMM
pRh/hHJCb7HgsKbWQIS4GriRh4G48dukKpEXYiK+WSq3RALltHGSA0Ep5YVDjeVGQX2DAMdkNt2o
eHZjL2xz49Ny++LY6I48kqc0HG1ggZTtJO77SOjmW+nwDapQW2ljqGQD1dhKkg4fz8WWhATq6MKc
gmhci0tZUDnYwjaeE6JLEEhrQ9QBt6J7aLg332AkUGVUzLsvWtZokrj8JttmWGx/oOJa0DLojfRV
rPddDBSApizhdhbLzDVS63LADTpffdUj3oxskjaGN9b7aNuaS1uLcjNMa7RttE58j82U3KWaMx0X
K0eqrvtovM14Rt9bJGN/jTD22Nivtqs5lAeIB8PCm4pdx1lfCXpqHfp3NosPepGTDx+bUNMJWKbZ
1ftN3/SKCndkUc9U0xYOXbIjMsF9HfiZHtvK6R5dA5yCbejGW8nchUT0rtlYAOc28FA/rxy357zR
YTXGed0EuCHIf0/1WH/o2ka/VO4K0LV22iMnNqcatAOKjyaXQxXI2pg+VyW0uzapl2STs92zqdwo
DJiMgHON58R9H23cLP6qRxLUCtnyG9iLsLQg2DQQSay0H56WsR1oP0J9tTfQDu1DCKFyCbRaATqP
9T6Sno3fkZKxkg3kCjULm1z4YT4MbWmQclRUwjzKqW8/K1tq9aM928kuHtriq/jr0hfgiK1gzpuc
c66M5xGCnKBJGZdRexwive98xo6VfHYJgh8288DIGSCapN3S+2TfqX7YOAKcdhWjfok1blZPl25y
k0E52I4O8wzPmjLhUH8otIQVW5iHFl+9mxWs+tAYtTOVgHicSwcODBLbpnOaeUN5BkgWLeBc2LF+
s9SJ9GkO3bfBjmxP8OPtE/Apnt2m814iRiIRJMUXS9Y2kN2yeMiHxrnNnb7ZibXIXiHMwGlaaDWf
AV93d1lS9q+2gd6jkQexKwyrfXVc9QgdrdoaXawOtUjwlgjOkqOcm/Gzaaij7Sa9xLFrfBg9rxzU
Ks1PxRh/DHPFVKeZFgh34/LWWgy2ZY3KCAs+Dm/txFkNr+8cRizDaBxka0TPzGbcZ9HX5RZ+FnPE
TrL8ZdeLPDM1wMZkkQCbgHwolvtMtfI76mXzphyrrbwr7JPTm2DkTWGkyfM6scEH2bL6QXjnrJqX
QVUbc7gicNtB3Vrl9b5oEUE06FywfYKeaBFQgqAWO9EmalP1bn2/tL0DrFVpzdGODR0FB9MJL8FI
AOQArXWkrR4ubAbGN26HMQZ70lwi8bhaSybKlN2JBCAqY4LwVLDKRNcUCeehmif3IBUB8LnI4tdy
Nub3dYWJ25lrizwnhu2YGibMqMWcn9nf7OBWl/FLpbXNEXD4uOEIwuFfd/JYIPF88791ATpIcZdb
hXu2mrgL4DE0AWH06XcUqRBxxEoDO3JYtB+i6BBz3+56WIvoLxYuXyup1dEch/jU6IVLmRfCyszn
ZD3XBS8QH3BtDVk5zVePYy5DW+WSbGpGasVmJhOBNX/gpr42Ikx0el18JmGsH2torvsSyMlNucDS
hbvMukbrjAeHWOzHRCWkqdgxQwTOyzZ7r+sIVKzMwvowdBY7f4wbJoYTFBT3zNpI5ixtaEpdO0no
6mlHI8MgYYuUYH+qVhs261TZdzO2PxfLVgb2h2j9diJMMS2/k06zmQfxWo/jsHyfGJLuNYy3QYxy
tsJob4gZWewcriUsSdAiEJHcD/QX6xzZax3048w4HqAWwNGpqfCBdfqyQxrJXivXjfm5nQYCpG2l
pMMW9k7LMvONJD1uijVP8bxwC4st92KCW61ABpEYNyG5U/q/NNF1hhhH8IzdWKd4grvX3Tv89m7r
Wks2jbYsuwnk/CdNd/o8mHH25sxD8iVUyKsJoXwKypgRIyL3XJ5lajTcPPk6Bu4SqrNllOlmLROD
kNw+fFzGmbVgSGyOF6FA7vqllhu5LDxgeB0CDqRk72aa9cstWB6g6eCcGlwWB7kfTqBfps0ELlHz
pww4uAyX5akB6XHTxaIDv9MyM/CT1W13lKEfdJ3jNaxnjakcbf24GolNx4acFTnVQrGnpeD0wgVO
es+j2QugGzHQPuCmlnAubT/BgK2KQZxpufLdCs19i7lRHEmpWT4WkPIftjH3PElWkZBG3cS1gEaw
zO+mu7rWRuPD3SY2+UE0TuXGTMzp0k4Gi5hmZwB64rwAbRoV/T347cXTxTBs4ki5DykrkodJmpwV
cBDOcM3jE8mZ7Xmau/nIpK54btRMb5GxVciM19oa4npikFLkQcASvj7HxNdnScU7vGHQb6zLzlim
aGc4uf4Scewyz1eCNQNCeVyvF8j5HqOF6cNFffnOCMsgdxGWqZ/aZbR3gG0eClTtxis1irLBScUW
KV7cjXGZeBRPJeSlSD+yWhzvZz7MnZuXNYXimCW7ZQjNU0r/iIstp0Uq5tw9qpZ3GcP46LAggN1p
2N8MT2vW+qPMMv0+6kNxJO9YHHJd9OfQVMatUmn7nZfVlN50NZwXd7F6ue/N1nrJhqJ/l0IYf6Y2
7ba9itihdfrltUwZ4Z4G4SZiWyydDs4srcczL3eUEyk5mFMMCTPX4302yFbYwcoWXA9+2narMMv/
jEtHuNyQlLj5Gp6c3FXX2O7cnZ6Kwi2CrpzhbWlEbSLzFOMD7ErAr0hzbRDLkURGSzmnPhvEoZWV
tgEk6x6ZQk3vJkgcELis4PZ6OqMTSG0b9jgVQ3LgvsAkMDxvhdtuGIdVgVUb4e+sAJMRL3El7jiI
yDLVKlS20dkC2BSGP3fjsF3MUX7B6Sr3Zp8PZ1mOEbV1XZkfVaqMTcmY9U5MFnR3DMPGpUSo2eu2
od3Ewzhf6ApqQrskanfcuv0t1kmoGc6iNS8DKTpXnKSj7dtEs3aDiKYbHT5d7k2iNP01qbJbVt6i
YZM4lsltBTylRkpnQAxNuqpA/Ok9zOQ+aRmNFbVZvfL6Y3OZI+xQWPna+mGNhEGWYPWI60IEajVq
OA6AdwMBld3nnLeesU1IywNGdVW0FsYRCz/9I5iu4kGhx16aotY32bqqe5A7KXOHPDpSACZHRnLx
hquXPbNJjDQplPGwyAzsKqBg0D363B2oQ13kSZF9r0NfA1xulT8we2TNac3Fg8am0UOmquQ7Kgt5
alha+MqGq+qt5lU99iX5thUS5daRiwNNbQ2/Can4E9ltv2l0IGwDmO4gpIzY9HEXoq4X5vXhHXY6
O8WM4Jjvt8mYbbmrUQDTogsSUcM+ilEwQZiUC6VcGb2whgu2aXZ6ZvlhOj2RmTzfEVzL6nGusLy0
Q67DXhJGYDgkemg8RLg2mN7vMnvqAzcr8kurWRFoKSd7mEknRYW3ZMrccB5PY9yLx4RA8NCPC6n8
RqDfJ6mTPCVFMV1y3bpab2v0+JnXx4NlzGg2ZbRu4jkrnH2rI+CCjql5cZKl/SMsxz7AP9XajbaS
x3Ra3Ay+GO//laXzugvKDNkrmDL0FyEWQmzI3ur3vOxinbZNL4jwBJt5LkqLANtusiKdNS/DfraY
Fj5jLQkv9AXG6Dex9hpq/bQ1w1LbI/ZNezOMTdMb1yY9psiRHByVO7/M7pS9xhgTDsBoId4TXXEj
WltdnJLFMhB6fb6JrCjUoNZGOArLrEsyr7aS7IOXqtU9GENYJMFkpe5ONziMA6JyS/NP2UZtkOsV
A9KSXNx+NToEsZEUJ7/I60kP2r7646TNKCFvs0OuzDV8siasUbe9xnKGGKekezLJBXC3MeVb6rP8
lZa7sV4U/x9hGlb0yN8x/9ro/gEghHLE1sCnC3rHjThx1+TV4C0cbSmV+y+41+Gt0CxUl4rHk8AH
eyoT+jr+8peezLwzAZqp10pt9IHCDR7LqrZXcbj6mKibw4xb82QxJeNKC2Uy4pfTWWtV7Pd2ZymA
hZZb7NcwC7MTxeqcTT5pGXYYHa4XLIeHzQMbMCWjg6anIYwgaxy0dymic6PssHwQZlI9hw2ky8Bu
Y7cMWPJg/Sau0jb3XOIMvqm1Bp0Ko13agzEgFDCvzJCYRzukeTUL2+TLwYwzDI+tRfNXavoBEhBb
XEZahM9TuSQTPh1LweLU53I6Rk0GRDEiTU77qNBnYB0y0uYcHr/x8Uj7vUyZDnixW2uUfQV8ME68
aOh9fk9S7hhB2F/NogNsJB83Q14wqnzdCQOb+9rGgwyStTVuV8ZCqChZrC+eVUdy00vZnmaVWZ+G
6hgKlZpTGp65ArIIcRTdZ0toPXVFhcME5nxgKjEH9jQsx8JhwVi6V+9HhXroO7zCqPZlp2IuHW57
GkvSwfJIFzvdsSAzm3FaFoja4bjV04gVBVbw8NmU0zsXzNm2Q2sei+uuUYPt+s+09OyzmUhml9Ce
ZLin3J31TQHf7h31tP9B5y3fk8hSj0o3W8NL8VWdGOlgi8s63tq1ptagHSIKdPzhKr/kyTz/NnJ2
9xWiDNo4eRd/EjiPmP+MKN61naGf2X3qgg6RjkPZidxdyo394ZJ42fhwoWWQhvXwwcpadhtj6Xrk
Vo4vMIH1d2OsHFii83w2QrXcCnO2wAtMSxvApKIXaRbr0dE6zefksH7zPlq3Mq1ASxeV/rRW67Dl
+Z/B26fGjaS8/ZH9VVmyHb14rZ1l4KZias2vFnXVjkrnCNRr/NKyhGE04GCmzEgEdp8xUQ6rutqP
mtV8jthwTlqX9ifpxL/MoMKbheQH4THmjN7Yz5ExbpbUyf0+yWAh6KmtPmt1J7O9VpIcYChIIwxP
W5CWVsGHEPUJjcA9tobDKmgxThQvsVOluIRUFJ1Y/Vi/IbYvTCEFaypI6o8d0K6bAgv6Nyz64l0y
aiSYO6nb0R+xwXuCCc2p5RbZUkQnm1HT3HseQPcBUmB42wyy8wcKvC1QXKh7LbhEfiYnd/F8RHTf
ZDLYTy5w5rtaq8rPSctRQNewYv4T9tV9Tn8i/Yn9MvOf1vr/LxDdU1Xwr7/gdV849lvcRf3/+O+g
Cv7XP+1+qstn8dP9xy+6/j3/+qruXwC84LP//D/+YVP2+HXuh592efjpmB7+9f2BxVy/8v/1D//b
z1/f5Wmpf/7xt69qKPvrd4PpWYKP++uPDt8gzK5rxP/iFl2//7//4fUD/ONvl5/6M/9PX/9P+pzj
/B0JzLRtU7imqdyrofef9DlH/ztzK9N0jet/OPL6JyW7cfE//mbqf5cS6Qyvo8Q4pV+Tz/6dPmdY
fzelw3xUWaZhGnBE//Y/P/fdP6e//Mr4Df7X0Bx+lOs4+D+NiaGzXX35/9tuTqoVS9RPactoXrX3
XdEMt3S7xaF1xbpRjqbd67wokc/7sRBeoinX3Rm4QnZpZA8PVaa5Psc4j2lbhPskRqdzTWP4LXAt
s1m0ZH8mcwDQlUFrY2aVjj85Xe1G7wtK+WkwEBiqaVtAO8OmJeNH6J7dJa4gXkrWbjJfChNTBKHd
Z6cIo8c1J6clWoX+k1ESBKQhtq3X6pm9N6sku3f1gtRwHrqntQYg7KVJ6DxQ3IgDwq/zNurKOKRF
nv/BE5W+dxn79kGjNc3Wqkzyr/vCOWl4dnUv0jPnbDRh76uuxOnaauVxmtEOGZMROVHE9kNYRMvF
jKfmtTEqcmT6iewFH89GaQeix4E2I3r/JGk53zfQzvEvDLH2DnQSLXrE13VpkqU5WyDVN2lSqLse
1c2BdHOiaGEKVKh534TT8jCmdf5WGCp6TrLGwliWutO+cXV81DI214+x6vtTUVwbNYbqyVtoZ2h/
urQcqFmyv2FyXH/QgjOFJsf01xwa7ZLKYvhmfUS/STt37vwkUtS9rL7gKkNxRsFenVdm4yIA2Gke
F4YbiWcMcURYrp0aMmhYLnwNJZ4LXMKO+KqbpfiqcKYe1r6rvzNVExWL3ZMQpOtEsmSaG3TCMhHq
Zbtpx+5RlE5BbOhTzbiXqQUiLEOO1+t+t7XEeArZx/KSDHkeoytEHr28r6V7EOqpxAAfpBjvEHOn
YmcjbHkaaQLw27dNFEvEgP5iXneRV4b4kW3wosTotKfgNgOt+o1MU+wSM8n94Xq+aiiyZbr+YSiz
F26x00TWBjjXcA1nVWBAfB0H+dCVbC02BRZ1rGWbGOmegdrnlKaA/5w7g5n2b1pqgoHAzMKYMKT+
PVFtBqUjfvGPTC+65XQbfAI8LXmEksO/nVl8mvOEcsJqwoSZ5bYz2+zUYr6duz+W0Xqu5AzoNXdn
Tzbg1/k6rfxgWy8wsmzdhLF2AOO8s9k6/DCWWQHzfhByrAHHZs8Zm4+5/jSYWI+K+FwPjnXIKeCz
xPa70kH1Lcd7oTtMp4rpbjLDjKntsIuIHjfi8qsp0XqEw/hShK9InwcTf4QfJ6vll4scOfv1Q6s3
t5zEyTG2kyCq1LuTRN+2SG+HtrVGNNCfxLZQiaFsF1NdB8Lu00BirUbIih1GtaHDWoZ20vrohuVN
GqlM8KGnOzuG5E3SisSq7omWilQWybVHvy/IiXpuXA0XNQfyjjTwXcdE66LGxJ85/gqrpqhe8WjZ
7hTktLCTqSuvt52UYSV3ItNdtviS4lXHE9OZRbPF8xJ6ea3koZD5o9GUv0P+PDmr7uM+Y5QNHsYz
eT4N9CJERyE3tGUVc3uWJ4iVPxDaSefGU/dkYym5m1adG2T+seiZjo59dQfk5R3mcz46k5Y6sR3M
2bileMdm9riNi2HBXWYy5NP8qo3uHbuvt4k260jJkf1b9iuzkyXcDGMxBwph5GLL9dMOa/oMRpLO
p1zqnrKxctlyTWPFfHWWxb3VtsPnLLloCMHt7SRVtCNuNL3oRs00NKrX/lQLqQdjLcJjVl0tadq6
imdGfQievGJPdF63Uk311zKt5qdWTcnXSrH/YzKgvYvaTh6wuE7b0K1UwHZlTa7O9KJ6rdtV7Drv
lSZe8gqPmwu9x7NTTXkOMzwPTb494jXFe7gAN8ZgKa1fZzZPbVRJarVIgkDTqw32qA8I8EFPLkgg
NSzHwiyiY1nr9iafyasRfXdxTAyBfTHKp9qth3tDziemofVdMo+fAwaeu9J0Kt/GYclstwpvQ9sq
vsIqtL/yAlXHYyQmL27Ko5qFBlZ3VrSc0hcJOQqOllb381KilEQpoKSwe9KmcfHnSNzjB/ha5dpv
Y4VGpWLLeBpJ4wwYFVHwoaPOvM6yGeS2ExOdttpvLH0+MtmeBFaAPvzEOoDIkmL0HVNGpxHWzyrG
/cPxwSs1YlrXrQ5njivyfZHNCBnFtINwbwYCk9nELgBOxmCJbazQYWy1f2qrtPcKO+upH+V6KHNn
Qn3X2H7gcJfcfOsk6g2vsTyQyQC8I5sGswoy7rO2PYuk7/lG40EauY48fu1K0waEazn4eINuzKK3
LkP/ltdt8adir9wHNy42eoPzaNZLhfiEmGgXmK/7PNtyKQoO4xIlkp0S6ngNsC0r71a2sC5jaLft
zAf1dHNgOGAz5nTM8iMU2VoGutRXrJST+5rGmekQz2ZzNLjJ5JUOZi+fPFv0/bKtfNkTTrjW7SZS
8V2EeEiLFWF3DP0+ystd3KFMj72y/Tkt/cbqtqvTvrVZH0yz/HX0GVW5mcUmtlB05Do+TxXm/2Ft
7HOimRgUeJRYirJoh7Hp1CYetIRi7OTgx/CWIjN8q1sXjK4cHOv1u1K7Z1UTbivjG/jziEbsfmJI
9aVVqkMlLa7hMP0psubGqWwbpUVjAT6ffsaZsYzXaoyLk37aGBNvPybtCUOA0dib2pWUNONDtpej
Q6vuYrYbbKEFEktZZxnZFmK364OYJl9DoZfnbhAn+aGsR2xa2sdsNeVlFbbyE2qG0zJObDSv5q9t
mHS7A9sF5nQ0NYmAn57BuniomYVXrzOysaV/2Rl7VYw7eg+PjJ8o/ouYzGZjm93voluY4W8t1b6P
hXk3y2jZVSaTL+wBXui4Xmw3xU/fIyFHTsC7KGEQ2nxQ5PSngfm3PzBSILURAX41p/MwquweipW+
IOEQsUPLGtNOLU9hxogZMxEOqubcIZ2+JeOwN+cHgYjtD+FX3IQGFidr089AvnN2k3Bl4pXuL6UW
b69ZYFE+bru+fI1LFIGkLF6EKvzV1g+LcYdl7Zz3y0HvLP2YNmx0cFkCFcefiV44Fyktv8IBxJBg
vWd1/mZJKlpa+27s2bBBatvj/6f9NvLXVcvcLc7Lg8q6s5NYgglrH9lHErq8hmHMYWQaOVMBHG2G
c12uycdydX4NAs3y9jF24sYv++wNGxFv6Dj8Yh1+3ejFTTbNqT/n4x9rTe7NCW23wVDla8gYgyw+
nKvppWmUn+lQoa6egjhUFzvPhIdbPyj1+W0pWOGpB7wW11+TMtJ8axWqOeOtlpfMemzy9MWZy4PS
sDM2Sf5gDnh8rFB4DIaRMDptPUDxbL+1RJ06PHLeEJbPY6I/ETbHSm3R3XDPZhRdxZvjJimvAHbW
ltxhlI3vQWbVxJEHNMpS6x3KGi7sCnNhn6el52oZILAif7cB0HQjKzKW7NB5J8MTC08aQ3Ut3Kki
lv6SNvUmK9PLVFY3RU1RO8zlwxBhRepjhtvOkzlMVBrCih/xwu/TiWAk0t6CLql4opkfDcl36qi7
wdRZPbXY/KbBRlPy8DC7N6Jedyz2BJYY7shIOGXMcWL8aF44RsIDRDfu66x3qiDifltW/EJRxFZb
ZDRcDEvDSazSAL+V3KgZr7I7fqU8VVtl16tnMI/dKWs4tE4d09csP7z4CSE8YVvKD8OyHLEtUVOt
+4LaNOFY6QzGqMDJ60e1RJpvZ8joWP+OurLVjV5XJ9fGKZCnDwS5LIEgkylnnwsA1ynV9KeWksdo
zD/N2NIp9Op27HiJ1iN6/CpuQ4WbdkyrG86kGz2sXrR5xUtjOEcUNc9xqh2+xX2c57FPbNKtLm4T
xzgwZL8vU63jiliY6QaDh9WAJsC0k3UPNl303t10XfyhdcU5XZU3ThHvjd5TWsJ7uq2frG5iD0Jv
3fIyEoj+jvrgsZ5JGzZOf7hhOYfJ7twlecZ24tBtOUB/0Yp7n+PxJl2Snl92dNFmDDGO/kYxRcqC
w0J6mgwUPq4+bey2fLQT+1KVxr+RdyY9kiNXtv4rjbdngaTRaOTi9cJJn6eYh9wQkZERnOeZv/59
LulJ1QWpGto10AslUFJElotuNLt27jnfBU3QlOnLQI6D98S47UkJy2HJyCKV5r4Y5k1ZaPXebX41
dkDX1+CrjqPlUXG2eEHwQuP8QITP2uXZk5gqCtdMK3FtcbLYVQslD9UuSM2IoJJcvMIxnU/CnNOP
3nYvsXaItW7yBSTgJRcnU+fjdN1QrWbUfe69NQVQZ2V+lDjjRnXga9PymfFseLzMX2mvpewFgP0E
mR2ttrbA0Z6L9laGuPXGbbtu75TMeifyd5t41j3mo4h4xWqH59mbsErt+yIVycqMu2vZxp+q0+4Z
TbMblMy3timiFT0tAxPFtu51b8QUmuGeM6JNRJJiEDyIfLiYifHGPIDaE2Z5KpPua8JgeSELm6ws
s/g58yNdwFiJYQiaTaqZW8013gaTziKLuX0wwnjaTzptCsJsMYkyRomyRf6IXdtcl1M43OVOvtw7
EUsK4dyzG4kZJ1nwcVbFXVl3D7GBk9bN+8Rj+M1JVHazH6q+8bVC+5n30a+ljj4U3SBPG/F0QH1G
RrWbN1VWzVsxqmvuTESGqHn9sHP5v1GlW9vITljxE7aipKPFZTkP0tWeai2bd6iXkjagcxzd6quJ
upGRts10FELlXkC/kbGZRrgNM+yGFRzDUX/gm88xHcl4LTEaZC0JUDJmDnExmkIsz/zcdTcLF6Zr
9IyQ8BH6gB2b+wy3ajHUpo+w8dha02akjb7VtC71km441kG+s5PwyWjyajth6d22Zq77jqvuFyqB
hHZhS8w5dK9J6Hhh73yGqKXINMkXkSccKI21NkxEAT0sdvD/73J39PqZklpRec1WyV9F9z8snwe6
KSvan9swio91kuEGZQrpipY5vSqcXyPDCClJtXI1zlZHK1bnRTXVumKqddLUCPguXVQle3/RG2O3
0DAqasW1s878wCYRFA94bGbNoqMzxMapwifQK/2YS0KF2hBeSfpuFobOexjZ1jPf6qqpXxt26f1o
EMmKbJpqYRW8s9VeLDd4zMgSkz1AO0o5MMxm7PgjupIQeCvM6a6vx3Rtj2N7iohBVZX+k/j0V18C
rltm49acIX1LcX5vFHRfVeJQbEiKTM7VjTZ0/X0h6ldjEM9OxKlrk/iqA1r8ZJR0g9qqq1Kvy/KN
O1lPOc4ts2JQxth2vKTRnnzNnWW2P5kg8JyktYeCfYda1nthil8dQ8UTAOL7xqy/gwDzQImPwUNg
L9lkY08jF7zRZHGqo/Q7VXbphUJ7EFpyhxuClZ4TXJbkH+2eg2fh7EtZPVYU8N4u2s9RY68lgbCw
G2f41vux/WyNEbectEjNRNSj0t3oi0XONlozPWoTWNF3gnly7MiYk3F+DpuB6ZkUoxXyyqovuZ1U
c/0iYvNn5nASDBWodpBRyZrJEtdc2mpb1boONioweyxrWnRPP5iwu0v9wMXp5pR84xN7YsgfgCau
O5zCoB6baxBVxUF0cf06gApYGa2DCNTF772z3M1z2a4bYT+WIQ9xMYkwxhQBZiRfqmni4jErPxsR
ffq0fkyibB0F8VthJ9M2b+ynxlDnAr5oEkPxqfJzJp8tJR0/zYvXuDH3KZ2DVjJXU2uuUZeSr1L1
Rjjawv2i79aaZr3nheVr+NpotQ9bO2k9XBzZOmMpqryij1DusXft3EToLHSxzqWIqC9DMqsh5l6Q
hCvUntTvlJ68NrfNxbZWgZSvcYYXbkijjdKqfVsszPZcNtixHwZsp94cRDgiwH8berLprZQ29c3C
gGXDqO/7sD9zhS0vaTheS2fhxoENv7LC9IQuwHMtjo2VteCklF8vgGsz9478OwBROXo02pvVVCXT
Surlpdecq8sgGern9BpYVgyhLdzBWNhkFmIt51OqRw/ZUrxa06Rv7AH/E5E6BBdm185MTfScAqsH
dwSRNJ2nxmDc0lkg/j6E+uPUvvZ2sYvpjzu26/WSKWU52s/sTjr+6E8EsXWb4Cwl9azuRrJZpMXk
Fvf4NjEDZ+M0FCosdTzYV3dJjprlnHBSXLl4YlyTv+guraIU2/9Ack0npBGR4GWaqKKon1/7kAw2
dgnVVI+2Irmoylc6PC/kxhPC97OgPf1IbxYBlrt/H8RbPP/zJtH79kdmGD80vT1qUbQWWtDcpiJg
3MRNDYNC+PzDHd1VxrNH81M2zteh6w68UiexpM/DgLtkVCRk4ooQdBOv0rk8ysK5YPnY2jZt/GCp
jPu57LEwAnqQQ3fkpWCQce5h7H8BHgpHStN2IqnukrF5SyqqNkM1/ZbeX0TgLaiOJuHINELmkxZp
fPGoY0dyeudaazh4zRSkW/alSHLRfZepZ6CRZTVXO/N2V25+VJW9ynoGxCbmuM1DOuDzRc40wzB0
Hei5Ln5tcoVuTEr7UDYgyLLaZ2LEyrIpPpcxvijB3S+HTZu3rRfVtZeM6cEpLGjM4hYWMD71SHsR
XUFejLyGrwv3K456enIu61sf2OuGNCO81PbxWiu76hVtUSRl4ON7HHF50hIWoV/P8l0N3XvGZYm2
/JieAmbMs0024YWw6U6m48Gul2QTEzqcm5Iya1g8xtyLXdk8WrI7GHH2PRJ2fbZ1u9lYUjW7ZeFL
GVJ3uC8WhnfM8Yze2dbN2u6ccevmXFadpD8qU3VkltKTCIxdod5ITafrucWltmSfMWHCBV8uozJo
5MK00GwqJdywjgzes9zF+cIbHusfbhY+6cN0coZgky8PmUnhCPJHH5zvkEqdYDJpZPHDzJrPQq82
0RKvJ9muU6m9ykbtbdPGl0j+eBpeljTaL0Xya+a7nSXlShc9aua9xj2vs9RRt7N7xk9MK8IDJ9rd
pwAWaqXaXaLTxu4MLVkTKqIJiIWAcU7DfNTj0DrHNs31Bjum5iJMzS+JWZsegvXIyesS6EieoLXd
0R+hvHVoCgRIRw3XO0ymJACnMXyyAQFQQbCnoBix30nGlTDcoS8wHOopZWzAPIJMbGxhPdvMPqKP
Ytylk9ZDT6tAxUftuIkZrLACelxuZiTNdT2fzdj5nKqHprciyIh8HEz8n5zeXAm7MGFyGUsXJ96l
6zTiAeoDrx9+jVFulJ7CWUEcUS11SeeZWh5tHUsKPAn6pWVltfb0yAXuioOUZJFGxk465R67+dqN
qV2lZYYnOWTKbybtR9+k5yFG6tbiX5SULw4NqXVasWZS6rc9aAmcwJMJ5s3UD1F+00AbexWLwPZD
MAkrgwZB7H6ZDnsT0+h3UxTf21PfE5wypF9q5CJRv5GJm+8OrUPj5PQHKy6OBS0XGNB+nGNgxfwB
omOJq6MbU6IhRFPhcl6Si8TuNZiu13DV9rAf0UmP4PL0g71rnYj0jnZX9TpqSxugr076LgqwGyY1
ZojY/CF6XpxFaH4ENUjWUnqTHoP6NjrePoL11C2zrennQcp2l1sJek6y2E9F7RLCisG+3U2ilPsZ
hQcrpTGfSXCVH7JFRGNzCwHUtAaG5N7OSSq7cGLBhU0Mii6TIxLR/TiPro4TSdkTYv9kP2WVPnS+
FuTVGev1LR2pB0O3KQyr3rPvIB6Y/caM45/5TN7Dle2d25eRjz35k5DgqTTUZkryfDWly9nQaMcP
MN5bx64uC3LBT5zJxR1Zw5DXM3HuQ2tAuO9npLTMqYF8DGGWbKsu47sKzQakELwRKC4RVlW9ydtN
YMSmXzIw4pAT/FRcYCYKkMqut0NoRddi7vXHKBLW1sZesimW0gA4nAj3V2UkGq0bhOumg0JQipAQ
AxevdaAIlk2Yzm9lhrFeuh6vv4t5NdJp/lQ04xGCMUR4sIWbrzmmBYrrvlurns+YFr1e4msbux3B
L/MwZmF6USrWH1QykLwfHbnsg6Xg6kdlH8Re2rcmzjvIGPthsfufoV1ne7zSXJrdevH0sF0Hkli+
rlFSVvXCsgFheOKJdjd4iDQ3GrOPJm/iu9111DmmF5jNgPWMIVF4IJQdhl4BlHWryzi/YkB3ToGm
nM4LsWl9T2Ed5dzneGXcUSXPy9DmsWf1JIqoOjX12if1SIoKSwaOHq7XS+qKfV67w7FtqK02SaBx
Ekk8q8VqaS3jVIcjddOQd9RMIfiD3ol/pEuu/SLNiNASNb2NEw+8fGDk1UbyryuotIESCVbsRwi9
w0f9WC6yipYNnVoc5KhueElzY7q3lsqECOk2m45XJF0lQdBu8axWxxAhaIed/92px+UJ2Ge5FS63
DM6rgLxUPV0c6pk7NIxbeofEkDCakJkEFiqDrCwsn330MKJiXaN+AtyVIkENgCvkqohKa7xy16Et
x8RAPFR9GzfL3ui7EEWdt/9nEyXq0s79dEeI331wBBd2Ty9s7SzQdtbQTWGNaokbv3du1JytyMmu
o1FaR2N0m3fXDZr5kLaABxgsXOUnNPY2WOkq1tp3larOI+5EVVniw/8GfCC2Vajhkw8L+oA7fM4Y
tIMqGRBFwpn2Y3HMCkJWUTaQHc7TDuDOMvYV3XJzkndsIDYaDaaxi2nXcbTL8q4KfVXRzR6H0jY3
JvrFdrG04EGvtIeA/j1pe4dtEXNYfliID7ws2tC+Omi56zozyKuqIdzjQJ/OjVMKHNE/cqeWzFY0
Iqw1neE+xovI/ckU1XoxdVWtZRdH90BviQa6ZWdVq7LJIQWwxT8EYyTuCCja5Za3PQhP1jByFRzj
Ca3dGcGLraZicPeZCJZjLSLwBH3f1IZnAw1aNk7b3Zl2FngFUDYCAgVdS13T5vWQ14qse+Jmv/jv
KvGZ6Eh51hCVWNtzhp7dDoZuIg2QYXDQx+4pFKYi7BiP8qXncvVa22pE3FDzeCDXOp1Q2bp9V0r9
VAI1+NFrrUQSQT/3ymKBdR0ZwblRrlhjKh8PKNVUEXjHPnKrTx+Yg1YNt+rbOYZuZr3VeLxXg5Vr
K70o+vta1cAQnEVuUgBDL20dPTq6Ht0n4YARMW5QPNk/1TuGgXDcjJZt0REs1MaC3qDfac3Sa49z
M6qLGtU7VBb9q0crXsWMg7m5om4Rz7bivtZYLkNgVe7u08mugjsjK+ynRUTLM4mhjd1Cp8E38ky/
0mWemgWqbdBQhav51uabdXLZE7sCDI1x8dsJM4QrhfUwd6X2Glug2sasxMhLsh95JyGsnwt7fuVx
Q9CyXAQ9KBjpUefi62UzMg521MYbujQ6ze0CnqO3LPGuR477utBmIN3G0OMEeSocVOgXqGWvvZur
eywautq7mBUJreKRgEXfYSZPRnlgpIu5Br3DXaaXJDfo2ydPApPRyq3p2cbC4OYY8VCThPZQm3cJ
tgOQ2IyQSHMfxwtnOAiga2YO7XEGmn7fmmP7NEN1AaHe5ecgmolTM8GBO+1ULSXaEdYYCMQGdyo8
02vyU86lSk3MyFNR4o2vikUfPMauu9MqZL2cG6vpmt1Mj5Hkjp4Pd8sMv2AVqIqZkAtOsJVWzKOf
62ox1kVVcduwBZivxJwsUjhdtw7r4h5p2yXk46K+upD7sPMFKIHtHAj2PjooqqnHn4FGaUhofLgS
+2e0W2BXV1kOhacVUmY+O/MMOceo1NNQYsj3XWXHOt6VsPpgNIkic2VRG5V5i96qhVkXU07URGx0
ziMxxHG8gdpDGs1pSEdF+FXOczMMHxIv/X2SGfStiMpZ5FaT8S35S6tNSCdch+QRr1RJQX41rd5u
d6bb6L5giW2hDOCr0dzoolpN+IjExWHuxubbpkG1IiG03JlSb0/WJMI9yClrDYZD/m02yv9iv5yJ
K+1P/HLsDjG40H/46/7y83/1y1nmb0KxX7lKKjy5+s1591e/nJC/KSHYwpV+W4LqNkj1//vl1G/C
MAxH8ZtYF8A4/90vJ/j7yPziTrO4Wun8xf+OX87QxY2t+w+/nMLVZNnKdlzDlC7uvD+Oj297yWj6
TkP7EzRxvEWkWMAYxiO+imweQdYIUoVeFaPafgBGBCUIYahHaUKm3WTSQC6SVTemUHtSjLHihv5a
5yXUGC8lmZPTKeUDHMdU0xEpich+YtQugs3UpCPIvR6NmehXr8Vd4kXYX+SeLGrwbFpgPf1paAj3
rzpqdfxxsR0pPM0QBkgHu11t1MisBoDCTzsvkGlWVeNELgnnziXtfjFyZfWPsepwj5Ah6aZubXa2
Das+7Mow/xYQDukiubXL+O9ekNfLM9W3D1NQd0RGsKAQqySkAsXR7dJJfgujHxyYFh1lz5kdqdHv
HML3PxOlS7JacobSMN0aeUn3Umc5IWUMRzXDRzuaDSsjCTibM3donNrTEAgDZ5Vrc/IjDCeUmMRu
bx7YldUHhmeOlKiqMKLPVrNfSrYlstAU+JM8mVm3nTlbkkl89VQG0LMU+26B7lIQFVkVNZvp3Lk5
Umx51sx8fF4i8oK1A4HcJTa/RsikFelqJz7Wa5BaPNO4oh+dWtyPwmPYdR/TeJmrcFMU0RFbmp/W
qvd0h3oQWejm+sY2aHfy5IaFZ4OfscjLw0baqRLrGn1tSt/qZV7qc8UTNs9aXtaHsWmvC3mMwZ9v
nFM1RvdjWCQbbNtoM2XXH6apvTDDDseIIiQXgNVcW9Ocvi3ExC52JK1LPxgnvevx6U9DoGZGL8rH
kQ+5Iv71YnN32TWRlt4z0guJfuZ6FLrBLhybZptPMwQvQJmeaVnPHTRV/CoYNnIzCsg3UB/XXXDI
EggxRK7MczrBy9nFgdBPeLBRqAzfbPIXmqYYSlx2ccaoS7wM/cSFw1mq6HlozPJg2w0567nmeoOF
76i7X7ZyOH1tCfnPipeMeYjNaUSPZkKGJ3TNXI/BoXTmS4jwS/JWCOuJkUJaSMA0xMBnMARl5bIQ
Vk5e7WLZPMSEgsB8BgSqm+kSq9TmakqYNFnKyyD0yuO7pxXn4sGKSm5WGC/rcqeqGGcHgY0t4aNn
I8OqGmqoMAGeOUgaFJW5YXmMAmEtAJfGgCEamv/VMNOhn/tz5iC4aXI+RFm/HANoglCf+EO1ioRt
adt3vRYk2l6vjYsoAioGkqcT/qPqp1F0FNp1/LOZUgtiW5T8AuiR4nbC/tW2Upy6saK96CpxiN00
PiqbsxxhRycPO+2qQNysVz18USdF8uKuRA28VFA12gKWMC3JcyINRn8lGgHmHmeimc/yxgdx70xE
omHtJobNqMl2+iDA/WsURnHLoRoXyzGzgsC4Np9K3GPbJCvwp8wRv10XlfLHEQvcCOrEPKjQ7MLt
YuP80Mgkrcai2ycmLpeiN41wYwqwU/5Y1Fs6icyHqZkVxU7gmLUDgp9M3MpMw6E/jTcq2jWvtW9Y
ujeK5zdVhdl6cIttKvmye2qnwSGmOz2lqqo8A19R1HXPel0yppO99qTL4BA21tusiozOocCSu7Kd
FZeJfWLoI2QoPYcHGBTis0XmoDhHvJ20xj2bjnGJS7bCNHZv7V5QMpYdHWASXOKitY7s56u+yqxr
NiT8kIPExQhiNLGhs0CI8W2GNGy8ShjfRYJn2c4cgMtD/dWMefDdROpH5mprMdC5ZM4SFym9cjYU
+6/BMJ+NVNf2U5cvzybxZGKwbr1PBnEpyfWkaFtWKWA55OkH0IriGhZj6GNsif3GKnbYJO6ENlzm
NCT9UaZOtxmUZmy03mBlgc3zQKI6OBLxYZguVJNKNn6VjkeAc2QtB7HmfeJ/Qj96NfCEeBZajnZv
hLU8GspCFeQXe3zWjxjafAyT/EO7SyXas0uDHK1i9MZW3wqrkpeUw3JfBR2JYTtyxl1Vs2XYo0Y6
EgvcPEh/AbOMpNDmXjyrx0BE7zIY35Qs1Wl2X7qi3pUOqskANKbN2tNCLolm17537f4tT0jPKZc5
Y80J9WNCKIMUc03rmdN0bLkYYPNYyvolbGBJhUDmPOJtmEzN6giqYsIV8slOR06bJO95ck3rQSBV
/RLY1avsVu3xBLW2Te9iNgdK9HuXZghRn20XMDNA4QDQq/oaL4hPWW7rP2RbP8xuccoi8WA7H1Un
h1OoJ/7UNjt491d4amedaWw7bYYbZNMq3VhGVP50w/5aKXkYI+Ocd8YB2fc+Bc2hTZsJE34dHAzu
fpOAuNyUfqST64r7UzhzQy4M7Xme5QUI4JVpuLkHtRQGWfjF5ssQQBUQZzNldI1jK9s0bnJytG9a
EsBWV6rNNhQHr8y60VaJncBzJLLqVqm7UrhsMd9mxObq9LNinyyrJ1P8dGgzDJG1aoAcVsSypvJK
bbDRpxHR7Mw0XG8i7lkV4VNMhKYhXAusCEc4WfzW8LQIYbMjy/iYa81r3e9j+lE9RzWzI/1w+XLw
0jRV5tHD8fup3mTJuMuL/mIvbD4/FuDCPTuKwmQ82Iou+8VU1plX9o560oOqRSDH2dVMQxjRkN2C
zRjOVArCLoyHQ2tOu86otzYeULpNTizugNmtkSu83GxZRqRctXepnXIuIp5R6wYlAc3twT3n/W1X
fE2RiW0YP5m7Nq1fDTmjlWnGd/2A2huHh6msyHHfAuSB8KTW4iStT4yun1ZBOOIEgxNR3i8tXZnI
OpiGuYmAmRJIvlYODKk03/X2HWS3BDBtiUeEAcPnooQDXo8uawUvwz2uImoRamT4ORJxHeZqgxrv
ip2OrXgRWxo7ANTFNspaYpmslmz+ZKzGcBj7DIIU/EzDkddxijoC8EYA2ruqOIbDpb1fas3cS7i+
hxJI/y6cqUudfjPWbXvGAcK7X3Rv7WyJPVMdIWPa8K25UwZxc09c94HmLoo38arcqP2+Xq6m0x6N
ZjiaHU1dZ2bSTakPhKqgRehl+iBFXr1Mwh12dsg3kKoBM2NS5wDdvtWc3rnutA/5lRWXeR9MwmNI
JYIcKvvdQEYQzAQZ8bQ5Ni6dOjKZJ0cnRSIy3Zecd7x/+yzbEpcUnWeN1Zr/ALks3qxijA54BFjd
VkC4AcM6dkN9sgAMRB+E8/dKJa9lSOutGMVjQMs8it2tgE4zqxYUR/Zk8m8uGqJfmq3TvHQAkPVk
OXE7LubF6kh93Fa8yPyqF5u4UCSSWz/XYsKs8wm3y8z3y4MhOJ1A8ADHzo09r5xdHJfzhsE464Di
eI6l58K0tONpl9k6eA7ImnQS1mNe+OR0yKLrb+KWtZmAR83VY26Vl2QiCK4p8dzqzevtt+wme9Gn
9BHYyg/AMWfaaw+aoX932vAMrZ0sKSUBCF7SBvAJVx2V1HUZi8dqDjY4Azf5VJ/1zDjAyz6o2OCs
v7mcJ/PRsNpn/L++KH+2Ga+XsngcSX7UM5sVYP8w2und7cd3p1HnsNfXNrr0Co75RsN3RLP0eQLA
b/Vy15chDQqUFi4j2InDThfPo8JUZdtaQA5JzvzujaSoM39noLUhocruzdhaqwgNWyNziqfdnn1a
snyRCy4o+EhcCmKPWY1by3V/dAMDCyNzqndBY/gVFX3NvNOMxFLfYU2ATEP73i3EuxNMx5S1gt69
zjFXgwPW+bDm2s4ad5OUeOTIaWp5BQXanXawNBjlFL0vDhZficq3w6L+YeoCNTJelREyHbtjEpD6
oD8Utd9RZx1KVfpa7X4gODy5gXrCn8rgLWNV5Mw/GezppwSgrEEfsio43/h4yNK6VzsZJv/GL4B3
e0zAPYSLlAdtTJOjPVFdW7LaIUaxCwkqZQhdqYnqLd/0Ud+61bw2TTLOY6UOEaErpeYHMJB7o7Uu
ALBPQcPtgUqFXWZdtyVkfHtdcbKPOgw31foK+deR2akK5CFarmjFUNDf8GuvRfcdQknol+IeGdqL
6dGXZUPx1/k3UrZVXPW8xzNIT1hSGQcjVVWo3y+mvZNy2FmcbmlIAAkXNV6xH2XWnHFTvrTdVRXT
I1SGcwua0wg/RupJf2IkRWjb5zQa/KQbX8pB1F50S9UsqZY+VbPD+SAawFJtCIoyCr0g1r5tMa2J
jeDDRJsO2nA+2saEHJVF3Ku4vDC9Mw1dqz+BrabM01OYQ9ugaQFchMJJXuG1KTZCa6IW75cyAFwf
ayQDnH5aHrRp0DuvMkIbAVG0KR2E3Bi/E8mhuwJvmxziSsM2TivJ/oiqJv/h6m1ueQJ17ztiTi30
MxHEpzwX7vwIMxdRWA9n8mHR6CZ70RGt9LVwLlJCtrJu2fq1RONukxrXgUucBnjdaG0vsQXNfsqs
5gPbF/Fgkz4A4/eCENhjSidDg0g2EGgx5jDEOmXmERGLEppBazX6Qch5sD2975mMA2E7neiJw4Xz
CAV24UaJXq0heU0bQI/MEkhlIWG0RMbFtplGTyRanHsz0n+I2g1hROc6l/4Ms2m2mqDRNOt6KtYR
jaPEF0CMYz6+LOma9qh5/ITGhIoqbwBZM6CtOhY8XcorvISOr4E4fA7bRbF3yz68yHhwmPEsDGrA
Uc7NG3E2u/LyJgsi3xSQgDbpEIenxRmnzg+YIH7hg41PodZXp9HUEEiTelGPuVKsmngo0ieIBukT
uGf5vLjB+K1JAxvxgk8V3k6Ep9PTDT0HxtjerhbjpHO+ykwmxaa2CJJ4ZmndeiBWGGCjQFjHEDTI
HIWXHUPRAeC+yU25sR8CkkZPTrIMbC3zDcJhVHLUbjE8ApHdRJxj09oFPQC4pVgPBI03x6fPJ+mF
kyK9WlaV8fr3vbo6NXM1VkVV9kdKS8f0MPn3YAPJHCA2OTMu1y4c8QyEsZE8Gp10LWoC4HKU/OWy
rFpnCD/iNNdeiFhBHcxUGuuP44iPkW3P0t/HaTGk15oJ9PtRWz7BdmcswJRsPTkVBqZ48zgbzV/H
Nf1bMug5/mzKtvzu/hgK/n0m+D+v1Vfx2DVfX935o/rjT/5PjA/f5rL/6/jw3Ufz8fmV/ce+zT6K
X+3vhVHj9pt/FUbB4fxGKeOaLnFgrEHm34VRlM/fDNeSyJ+khwy6IH8XRg31m0E1KBzaCAZWBpf0
79+CxIb8zXYlVhxluYYlpe78W8LoP40Ru+iy/zVGrFFDlZAp2hsi6JKkuWcG+SHt9EtaWv4yQRIR
2httvsvEUCKzwX3smiGtkXBnBHa/GkX1WUyBR+tx97tn+Leo83/QbLwroc21//f//GWY4T+EWs00
AK7afKLb+KbfBZsn2ZnlqOb2kFT6gQo89KOyInHg5lCBI+wJYMVgT+VrDeD1yZFwzWur1Vf50v/C
XPoCzhg2j7UcjMH4sBTnmKExrUe1JkmaXCGXFtkT3na1ITtCf2pJaMmUmPFJNBPDxAcW5Poh6+N3
SyyHZSmfljy58MlR+Fqu1VMz7oqsDXd5ozHE1ym7NW4FbtTW8gX5ch/mpZ8s4Z1elk8Ec5/qvL+o
PFVYZ6JpxUyjNzFCQWRMy+fY6C8GLOttkemPMzPO4CDzR9/Z12Vp/T9/oH/5Kv/ZA/1DUtzoKlvr
6mk4uGChVgPFOmOHIGRHQAlccm0V4TS44AygICceVPAGk/eyUHtsnMizU+gPbbsFj2xuGc29y0P7
q5EYLYYfpJnAakx3XSI130mzcOMUY74H9Y+J0iTn7CbmsAZmCWF1GaBxW1PmLTV86Myyn7AzE3NR
wz377n8zUP7WL/idyP+PtfOHsWp4fhl0pbnDYQ7GOzIQx6ZISFRyvmHPJ/VDwWANGbp7oF4Dwfqd
1fhOtC5ZDxTuK9nVmPgxqFXhI73erXTNz97pgu0CRwOIc/YmAN+sWOwF09fDuz4kx/Hn35J5+4j/
7Fu69S1+t+yBgAHp1fT60AThbl6w+slDrJu+68AlEaTsreDBwavPwCmuutn7YOsvdtrhsY/8FPId
5rHMY8AzoPcaA/fIokX0Nk6uaHFXlQ/hND7++Ue9UQz+6Uf9www4mD2RhC7dHHqcUUZc+EXoruHz
+fNAmIPq+7ORLB+nfMpE8giCGvtBFOo7GtBeU1Yn6NgL5kx1+PPP86++9D8MjbNpohpSkvVzRL/q
IQfJnjfrb12+f41a+K+No7+vKZO21e+/GMp37Px60zASoTrhrTwRFRhXtb10FMV4uQZVdB7wXnyJ
lrFlx6O5GTGDNzO58+bYbaGmXoNbcq6lLRFmIMhlRPQmi9/1LH00zHZXJurrz5/Fv9jOb4fM7z8s
TPdmmm81/FSQFw2/XDSVlKa8xACbKfXfbCnG7dH+k8X6FyjF7xarZP+L87ivD0Y57m8+RbvOeT7h
/2PuzJYjRbYs+kVcAxxweI1ZEaF5SClfsByZ59H5+l5kdZupohUK63zqp2tWt0oE4Phwzt5rb3vT
ZYtBG7kubzpMB559KeLZnEfXR9c8Wan8PAD+luZ0VryJrTZmqYSduWeFhOQMzm+gpv6qBsP7TJ4e
pch4Fzs2Yi1tWmm0wRkYoJfGnm0V5J7XuEIP2dT9dw939CJzVb20pZstP38LH8M58MScrGGOrTSy
g91y3w79WznD9sxo9j5YbEJdoiYWUZVuncB7Ns1mE9qEpbpW9qVmT75wAwzGLC9rpbevGel8foBu
Eop55nGkAw+WhM5hGKMfVWQ+DLNuij2HzrGYYLlMvxA0fG42+pOV/O4FT25TDaElqj1YdorjeO+b
3FmYwnnSJ/MLvi5Ex902s9hWwuBSpbPpkAJ1tnaLx+hapRzkhHOvjXgnzO5hKHCNNPIHE+0Okheq
6KDSL0yc4szE+ecW3v3UPMf/k1Ff33PkwXHV0Z+bWjzLE6qLG9L6nHVAVR7qMH59PLQlxZvkoXBK
/ZZmrrPIZqujnCsTSWAtvAzNr+1TC8r9TKDPb5pdagIDGOIXpMXPCrCfZyCNHhIQzA1BiwiZ2Ilw
bo9GvcBKrQ5uJrGZ2daTIOPr8wF1LhJ87s+//659cLduYRklgu9w6eTRAXryPnO8X71t7AoqrAmH
KVERLCA2KEYOKMw2eZprFz5459zHdzLl525bA/C2S4ADqU7wncqWfcamB3NveFeypfAsclYQgVEj
1ofvibB+EMiCY7cD7YTOiXwnuki6qxCqAlejqPwTfm61GG0DQmETA2DJOA8vy5qiVjhSRoRzcF+W
iQXgcinpyYqyPmRpf7CIbaEyEc4YVNdee27lbWhKHd1ySLY0Pnapb34jdchla0b6X5XBzjA0dlMo
iZ4nN70SDaQPFiX6IJX+UNTmsCG87Kvt05atbP/OpmmL5lW76fP2mYrxl1Akbz2TOCZCvKuB2JUh
vdUBhTo0lbfPX7B5bkY9WcSk3gwupcxur49saJugemp6DK1lTzEUzyvCttBERlMLepVdCxtuyKlr
MSmuWImTjctWhLaQ9c0LUexF5SyG8gMUq5gdag7TqJ7ZCH/+W615MflgJp6FHO8HI+CaoOpF1+8x
It3UPVXJG4HtzxIpyk9qstQF9xiRqPhIA2YMPSaO4gsPJorHhqEJ0u2Y0QIPJ9gr9W0yvsFxv5aa
u62QvZVutSMPClGfs6AxTtcFPLQVcK/+HrU2WxxnVVfdOim+ogrdZcKkrCnrhwTRRSEoxuHMUL6x
RmyfOkfmXnRkx6z/OZpkEDnIPjAeff4czr0z42Sx9SfmuXDo672tedYWMXD6lOQYeVqo0lcGpVO4
eNBYCh3yf4Hsk5Gpr7TJg+VpT98irQ52xLCRuZnl6brRK7mChp/h/oOjK+gx7BpFLsWFHzvPFB+9
tHnH8G6a1JSLnAyP8D7OEtsEHAgMFs66uvbz0Gev7N7ijhxgNvMBwneg+EHTYBl4xdFyjACQDshx
0AphdOfip3gcMhdzyWTV16S1mFiLADCiXYN2U4Ixd5oL+xnnzOz+Zw/67mcrjI4zu6rYo4FtV5MF
Uj1pE2eXNBite6+c1iIs5w5FjA3YwqzeZzm89Q7ncBZUx3iKHmTl46BXO9vAv13a7JnLNA7BuTvW
std96A0WTXRQw+06TaFeOJC9KLHFtMEkveWK+iFafTxuXnDXFmiGTFoZO1g9yY7sQnNRaT06l5D/
ozJgy9AgUIuyBe1Sq/jB9mctCrtGv0lp/CXNjggWyurhXTQY25Ii1DVf0VXl45HR8nXsz9IZ2YXl
OhDU6oRjNVck4iZ8R/OuXs/HbdM7X9pkNjrLIlj32LyXZppioB5csfnL0XKygSEb1uk4vJZ7AJ88
r5LDRNMMNAzpfY+zCjNYBoAdl7Lofo0WyKNWK+m5jU259nKo/YVo4FUWxhejsffJJO77WOC4othv
VMK+Hc3+aOV453KiMz7/yedOJcbJMbcYytyScZnuk8T9EvbtVwRQGX0HWuuFGd5Jz/limvILCpjb
EbvvNi1qZkpHQ5w+600qGoFNZnxTcfTwl79oHtPvxq5gyg1HmVPJqIzo1lCYL5dRb7Y0yfMdMSxA
d0yvWpmlstdAF4Fix/mwSyttX1tFKLdMMHP7m5rRNfXJCGqSH1z4rowzBwXjZENh9kq2TauX+yAk
lECn9LugAB5sRQpolE3UeJXQ8ZGac9sGHJsnrwWD7tj6WmZGD9JinNXwhb7Rhs6knkDmb8lAvLDC
nDtfGCfbDQPDrVt2mPhzK7miEr0llGWla+61RPfh8Km73bSxbRq/Rnj/l2/rZAXOcGkTK4mA24+M
LbTWrZ5B/Iwi94AdGYiwvm08cPm2pGVHRyD2nwmM3prA4KigQKQAin/nhu3hws85s8jqJ4ssL90e
Koiye9o3zyJOnaVo6cEUyXjnxyOnOrK6FnREf2FuOeTMEiIsHilmx0uiCW1aO1jIlBFQ/LXwbtXx
N8fVbj7/bX9OAR+sJZQe/zWwGZd62Wljt+9mARU1nOCrz575t6EMCJp9gUYXSsKiYjMaRf0hoRpG
HOFX3S6OdUQ1oDeEvutdiGdUDKI9u8vhvg3ICBVG+mAjYJmc+E1KDnTw5/DqtrcXfviZXZZ+sgj6
qWZT+XO7vVH1z3bruXhax8XYashp6uzNSNqvQ8ACgTx9b1kthIIUbUuJ4NruwpvM0a6bCJit1Umx
CSbGOw/BxFIZ/QpydrWf/8o/+6iPHu/JSRchyBRCFerQGAA48fT42qjGBAxQ/lNUHaenIrhF1oY8
Y4JJZBVHo2C5Q47LL8v4ecywT5PLglX5X2TN5qwbVlpptts/v+//VPB/uswJPdsT+P9Y6fcYKZ9V
+pOoab/9my06/yf/lPil/R/hmuiYTVTlqN9tXtw/2mdH/4/rWrS8HOkZnme+1z47tAWk6SJxnv+L
uVTwP6hQ8R+JftkhBxC+oKN71v+pwo9W+qOtn8Q9+e/PNfDQeAX4d9YU1l3/CCmZ2NrIjQlF69ou
wLFZZwQbBV0CdI4gPGLi4f0W5daEqtDTdlKTpKdIqqEy+GdkmCxiVE9XHO7Ub4VCwqOd7iSrIEDJ
xenAVNQ05qZwCTwsmdVeTkdic+fea/TMgHOTPyAXvlNmL1hWHZcqdITCmeYaPHezy/3vdJvLfBUR
JoZKoUyCa9XSI8PTWkFaUkwaVD76Sf42E/r8myyNk3qfF5AYlV445BiGiescg5aJ5zjZOIUPiZaH
wZ3vTXX+IutMDgdFKF6RwdK3wRst3LrG8jJluo4Aln0DtNLUgM6+8eNuQvbXwodbZyL1W7xWA/Cr
YkD28oUus/K2SrmpCQCPyu0zBbDqLsOu4d1ONN0BiAiO63uk6LF+Qz6CgQAbKGd21Ar8p3d2XeWj
WIQkuCHKK4zC6yqozjwODjqp6I9d7Y3RV1xORnkVKHZlBoYKp47uiSQa0mNoTh2aRaPTZXGP8ygo
ryn6sixA/Rx6457Ur7y5ynSIn4tsBLf/AulbsXYKohgoYNY+dnwrBAL5tc21ocIeC4QmBfqpy8aF
TyKSZuAE32WJ92MoK9/4TQhZXT0J2ebtsUztIb/VLFCWhxqPSXaLzrvnBbh94s/FWDyZVKygiUzz
j5RWli0lMTDhUx93dnEbxLYbW0sLYx6FGYRzRUvwDnHuLwkZIlDdmgSrD6ZonrIXWBEdhhAEcgmQ
LvMego5u722bZWV8DZerRwKRDXnzk5qeX3drhPKi+CrqqjmA9nA5NGdk9To63Cpi2XPSfuntRgS9
PtF+FuYKnZULNxU+I4e0DAGXsC38JWS3QMLQpyGeVn2YtTeVNKubAMcT4q8g8958yy2DPdR9cH0L
8htqTO2VFqeAiCrwsY6bzQ+nBK6oJoMlDmX4qk3s6MsMEGnwImbaHiVUra2dOsz0tapL686AGnLV
urNEIs8K8m0MACtygxc1IcfXwlywoI+sI2uzbBzEfT9jadLJcd9wTQ6KMqKLDwyVHtIs1EQgCAtz
4+uGfMNUrS/asp4Kki7bGSvoD7WamaHlti4H8TrUDhKnxuYktx6DyB1WfhsH3ba0LfEzantthnY4
j7L2igIOQzz5cCasoNgVVUm4bE9GOZIo23sSiiSn3HOGcdMEjh3e4DEGlOIyLVwZYdW8VaQP7qMO
YJtJgppOeCDc7CWMkEFctZ4fFQ9E4tC6DuHFQQVJMZfSd8+8+r4i/5OA2AB5ST34xt3oJ264AlCB
6gChbvzNBz9+RUpZee+XGkwAZZOpvGrz5iFtKhLySNIqV6PAtbfRcPiVmxZ707BuTayg1KkmsNVB
LvRrPURQQr2preJDQJoEyvHO78iqjZNiWeNwJfhjIghzbRRCNdexUV3l7lD/MqaAp5MF8aoBlUMD
jHPPVVIY7QvpPfzriVSUx+J+gI2KeRzZpKWEDkYjzuId2Hnve4bKW2yTsQjh9RlF/IJSjtYslXZq
aK3v3EeDEOmN3THboCsKzANnLpJmOJeq76PKbvRoIpGCZOX4mtJSPx7KHmXu0mBGwedXWfCMzUYL
f8W17d1ILbkpqrHIHju7N26bGiLioslszHA5kZlVDF+lbi1tL6CIctxlUsUcpwLbWeSRDxtVIpLe
hCOfcWUBKcCoe7AzqBgzx4qCWzW4bblGlIK43WmMFJgts7M8onkwpheGyNR8Z1ubJlchNsRjq9H4
ffTzDomicoO8/QX5vu123hwxTRDcIL9FlGHzjYNXCYFW2LTufUdgs3c1Nq3xJXCoHMCPIqZ6V0g2
SxTY0d4sdAwT3QK9ZtFjOslYDO2aQF4pjcxe2t1Ajoz0TRwlBhoKsk6mUpAHZftspptECvo+1GHt
VekWyfDgSNuce72pfy1SEC04raOaHJFWduTuAHlXt6XFz1kVmWkZL6ZOPtmGIdfPiZNeKA5RNtVQ
AZzK6Y+Zx4D45YalCTk1zN2JU7czJydb+gw1NOImoRVgDkfNmbRiVzUJ2CC8IDXtwTSyhg1R8IfJ
4b4R8rHarJTfOy70F82l4Bbbobap9Ug9k76Vv8Amjixk92XdXRm9DsF6gIYmNmUX1bCpKoJh1lpY
YZIfZadfNWWZilerkCGzcIc7T9HcAFqY59WqBXGVLWcBkr6uh8KtthLRHzDHroRKmKJ0QhFlk3gZ
lag5YaiJJL4nGqu+zXCeFGtim6IRTZepowsnawJUNJ7yXVGWSHxsMrryp7gKunviSQowSEZa0791
DL3Zh5pM2q0/0mPDDBp71PxGR9fuW72jd+p3IT2vnsCT7rqdaiSSThOwOS6JLcFmjl8egRiREACQ
WDCD4QphjKyWCLtiVE3mNJLj4DptdSP6kKol9Rw0D0SmQokgvzCU+1ay9i0qapbdb2WSA018Da98
DeCGF9b4gwscrwpMfRkZrFPERoyoOt3Q15pVZbh+t0I6OdJ+r8bmCdlaGYGomcSxRl7V78h47n8O
nZtrG+JY6E4MCVXPgyMrj0IRU85Ws1nIqWI0tnryaoKoF4VpDvoyD1qV3VVhL15LuzRBuGHOZzX0
fGw4JG4M2Tq0zCJaNQiq5VZoVGmJFCC+5mo0A0BZwqVQ+BBQCNRvMmRHEmpqh9wBobrJE8jM9sbl
bWXQXwbfo5jmGV86qY286TRyEuKZOp0yHemkgwP1IcrETSopci3ZXFNjJ1wtuaUKIkviFnWqvM5k
elTnPIShhyp0jacSUqhcsl/Mt2AWXFKR6IWtYgdT3sNk1MMDv1v/LvBnkc9r5nl0pU9NyCauVW7/
Y+qVS/DSGJJOPWbtoFaxJJUZC0Hj1DuHt5/IZY09MfhOjpVsN4A6SB4Jxtx7Ai0yxmtXhgxmLbTQ
Iyqt1XP89DpgqI4ZSB00CDX10iJNuAJUHZeouIFqH6MgH3t2Wk2aH7IpGgHkdK6+KMrOQf9ftmO/
Jnt2/Ebs5ki5KYiGId81fRqauyZtc7DJdcIBjt/ag5GVfLDrOOu6ad0JCHe3odkn42PRwTU+YCvT
wLrjFcuuxhGRwqqWdAzhRxuTy/QzC60nw8ElTi40mdF1b4bNwWtb1e6MyYExNiDMCF5458I+WOyH
619lnvfm1naIXf6WYJKnIErZd7xTNkLte9Ej1EVuG1MJyWM92ziWnINqIbYT+BM3K9OoELrPVt9w
S0neBCxtVWjqPATw3a5sxhh7rgVqHSe2X8l7Nj1ittjZUf0MSbAsZ1Uon5DR5+MRYFZbb3T+8k3u
T2xmsiwU6XNsosw7xjlH+Fctta3itadm49waGLrdnTJc8QRkRZSMs7S8LXpUKrsamIC9YgsH/oqW
r5dT9vWoV7dVhVmNHPuaXl5kkAUvLdVpR00SOb63yiZycWFXackXUxbTooptby7MkmQm94x6YEKm
bmvabYR5U7sbHa8fQE5ofEG87Dh00nXu8Z42QumKDBkryAgUctoOIyMI/ierBVCcIVCexuINJWA8
/PAKJoUfFJ6M6afXM3Kb3yb5EYUOhRI5Ischj0zQZZeyjqBbKUaxbgjD5edH3jBHw7D0pOOcCpPU
AQepIGqjb1bmOK8j+fHuetTKQAeNIynqYY4WQ7Bh69CYaoURFuAMvaKEvIaDb5F5qO6MvtVCBbVY
JKRXMheEBCimnSvMZcwGHZhE3LBTbkNl1rT5Gs0Dx8+qtBJRosA6ipwqOsgS/LLk0+AI6znYvUBy
CkC20dvyM4nkE6IY4gHp+3By3D5V1qthxkKSRlOwJ6K3HwUIZQeBG6bvqnwF3rEZN2FXSffKtXuE
OAsbY6r3BjzDbB5wl+TyIS8kHpTGdvKAHW1ABBgJuUx+knkUTboB3ZIQINWKCSed50QHyi3eo5k7
UbyFH9hXt1oj2Dr1zDDxviiq4XESadzelajtrfsySnoIOJxLISeANDDWHOPtbAe+EJ5Vzfauf2xI
v2P5mggw26tm8Huw1ob4UtST+dtsa7x+VDTHb7omjUd6d11JQkdJpyAMOkEYTNFZAJSHIfqV58pv
cE6ZWdazXSyS2VnbjGQmEAIuSVQkAKIPmvIGBwK7gs7uXqnbY7Ul4dPdmQ6U4liXHI0cPZWEzDbF
2KwFYQLpdctbQS6UVF2BfU21GY6iibAF3kQ32Xex65f1Qk1YfMGsaauhaTGzmnZl4tZpQYkg4y3F
os1Y3pC15NgAey2FkxbWDYtejK0TmFyldwEmFVb9H6MR5IC4zLGxlnkdGh7fVsoXVpYEi7FP0Wf8
P+LcWxNxXnNnIwgnOx4JUb6cOJCRvUZGRXiYxshumN+wiCxEbefROuKs016hBtSuVdcFoFNFPrjH
hpAR9utaIUhVbazS+WKnjfuTnE+9fQPq2oy32Dd6/Lex1SHNLmyfWxhz+za1wfXRZyd56J4/UdnH
Hob5zBw1MGw1tpb3bKyyKibLzxnoZVadW2ADLjPbeDF0qhyLMVD2Y2JIKgC1zfBepqNTuFesN22I
CwV7S9FWhbPNukTAg2ocnxhPraqj60Exza2Tuh+BCSFTILTDL4ZwgbCo8g81PKMU4C271CXHCfdh
CCsPIro3gL8vUdC/Qm6Z0SN+bS4DM3Of/c7FkVSVXvhUBZXzJelACC0NPYm+ITifHl2ZY6flFJWt
3D8hRH0ovDun96OvUu9SY4VNIb/iIupOKKGtmViTe2RoqCzTdhwyON5us7UDtHdXWawI/SP/xgBy
mNjVPGRdG4I724BgMwoOyqxzXY7By2fK3GvsGMPHoNdk8bVMSrY5ZiMwEGmVG4RYYpqQWrDBKkVt
wHWdZYSOKrlJvDY9NopmRNxpAb4FHke1rmsEQQ8zzwRyokb+Jlh8rcs7oOqmjTSoSwiMYYBpBmUb
La0X9kjFYjmR79ksU07iCzsa14lX3Ji2VM9QO7pdkLq6OrRBkdc/mlH3WSyytg32mmoydAk6HjTs
n3EsrLtR5zS29JIKTLIlhabdiUqF160IXR0KWimvJnfUfPiRo7RWaG6D6DkLpqG7o0lsmexRjX72
MwbBPeXCTK29pstu7KYXioAY4uWvxwrsuaiG6qB804Lv3+fkato+C2mLRzu5yy3L/W4QkxMhCmBn
sijsyHsUMC33gS9KYHZdT9bE1EfjCycgWLGaVhOIK6a4aA9ajRF5ibpVfdEJhLjyIcWgM/D8+Kbs
i+x3akhZ5Zx5DWYLX6VTdsj6KR0PGPwhM3YTStalwi+ar9CHaSZqIN7Z1o3TngwHPAeR/yjtAKgN
FohoTx5ZCssOy7O2N9HFlzxN2f4i4SSZY25bQHLGZKlqa3WZeOvcceyX7OP828gcCBLzvfuuCz36
ieOAQpJpE++riErzmOZW/ittHHnvUlt9I+BQT/Z5SGTrrjZSHRosSP9uO80UzEULuvbBtoW4t1qf
7iR5IApZ3ihfzRwnXdKKfK3n/UaFnOvt/Mcg+CQWFr3QV3zH4EEbwW6t9cnLiQHWBb7n3ApqrUQj
N5HiMMD26SU0pvGqYu28h8rQaIRvjpTjUsjV95ZnTvseUzn2NN9L90G5/VHSkGuVA/rT0oeV3ILm
hkZEkDjh5UYcPJppEL4aLoMrctFWo3W2u21RRGh664ji0RKILa8idiJxo4LUvMEeqL75FJSeM9rR
t6r0WmOHyf7FIyxPgUuxg/5pSlNwDXUbBPvYhmdAeckOD3YVhle8GG1RNg7qCfrMGYe7pqYxweO3
n33yPfqVw+a5XnZaivpyruf8FlMP2tNLBPXOmFjdB08HXh55UC81Qc4mq44KZqxSBc7Np5V1H+vD
2G84b1sJjj1Fja/XrepN6BgnWbmFoBKc4WL2tPaK9lFb8q6G/IdlT+qXq/oSAbimbFxTdeb+zvO8
+GnZRGtjNq16YB3Mu/4iyikDU/UKzUczoBi6Lr2he6vMnLb9kAPcXKR1jXOq8CQuZ/ROPnHVhhqP
3ThG8RI+9/REqV5g6u2RId2OXTN8pRyFUbN3KvcXH5a5czC75hjuSCcxkmsx1SCjnFJ0t5VDzAXT
tfyOidJ3ju86EXf/tIXe6+XnfuD/ahZR3D9pew+Gm7PwFSUAZmPtMxtB4kO4AJBfvapqg8lG5tEF
XeOHPUmuddLQNlMKiNTVIPmbU71NpwiUFnhP+r/TPYevJXRpivG1d+HW5v7ER7d20qNOmYu6xPiT
dpocS4i9vn5EfnCp4fuhtIS7OWkyI91hMWn582FTcCztxhUbuFtPyKuKIJHV5AcrzGA2ljC35ol2
hy7yXyLH/qHaC43Uczd40nIOZatrRTOVgAXxulu+C/olJrtSdME/vbqz6uU/6ocPnqE4aSM30q+K
BCwU+ZLzbi71k3Ua6TVn5RYEwYCXYmMMlrnp/QrrWkV4FzaEn13IAwgHKBPRrN1LzBIX3ufj9cwY
mlPz3osifAXMszFJg6De8pt0mkfOolSRvOI5wlWtpRpnDnXhFZ95vqesH4V+wjATriUZnCPLQKKb
G04pXz+/lTN9tVPvzAR8LhorJC8TLRhgmNsQvaspH8q6ufr8Ch8LIaR7aoYpvLixEruGGlpSvKmr
7TDPhuwIsCksOvJXTRiTGYg0jjOX2s/z+P9oyJzOKC00ykCwF8IVpBfZlpLtrrSRRAUvGtkxVbjR
M95YRLhTemmYnvkW/4h730llchcsZ9A341oa5uwpWTXQ3ZV57RP0V0Rbsj9dDq0JJPFyq4ffCXH/
/AGfe4UnU4zBzq300MyvEdhmmIwVZIQIRThn+OmhM4uL3+GHygNe5Mlk49SKANey5EKhth+NZMWN
WNk1rIkHrZn5CQobKvyG9oIc6tyNnUwt/WTM+LpiXOd87GS0bVqs8cPIspCPFy5xZuU5NUakViI4
W3fjutDznR6FAC8dQDIbJpZ17uDebX7n2QXlxsd6JUkgx7+njYBkQs0Adrt2NGPPReZrjn6/llH9
krbG0koQKZEHGcd3/I+OrNQGzg1UPd9ofnGYvPrC53Hurk8kJGNcyEYG/JCogKdkDdf06FZczCy+
cihPS+gQ9oX179yl5nf77qOw8tFpmyYd1yaG3JZOXm5+76kmFtq4BmywmATwlHbz+ZfwsX6OJzxP
ou+uFnJO0GEDjmulffGg15SOM88ASiM1i7MvZ1PKhtde85uIKShY1WoMp7WmvkXhm3vJbHNmcTi1
HVAzytykYtRSZ19HFEVz+5UQ+G1gPjoOQRnthUXozxj9YI4zT3YyMfwGP6xz5jgUnlRSDwnnIJvc
FrKGhh+DceUJLFZQgfHgM7IlVcWOj8cK6j0M5202VMsEGRqROYt5eBXETs4PqRrsm45ulxbae9dT
RDfXy7b4idJ3Eaf1JWnYmQn61AyQ+vZU1QFhoT17aRBA9zba08iOjsKYblp6uQ4fA6NwrJ3V/CF+
PkA+Vn0xQE6msICUttSdp7B66p+lM60nwfBwRzLS4KkY/sZQL0AKCGwBJ91eDzFJBB1FESY6+ygV
UXYUYWN09/1YbWsj3hlhu7CKr7ouV418+/xXnh3GJxMfud0iDSFB/hnGTACt/102W4gji3kkz2OW
T6aYxLKlcqbUy0g0EcuJHPYXR/EfEeUHo+tUIB+aFfGyOp/S1FynqGQpZBF1cOPxzXK/zE+h+EpJ
AP2WvpGofi/c+rxofXTZkzkyraawppoPLyGjAwqm2eP+S2apwr1jRmwZmDyKOt80Po27ZPh54bpn
xuOfOfvdzBEDFKg0eILr0Yjum+yLQUb6XKAsnUdRX4d4QpIUgR0OUBdt3YWLnpkq/rz/dxetU5w6
kcFUoUltU8U3FsA34u5op/lvjaF2tfONjYMNaQYbvEV5M19z52Unj1Gn7+0e01qeFoAELy2H8/bo
o6d/Mn9KvSX6xmdhaEPdWwcAe1ZKy6O7C/d7ZkE/lTeneh1V+fTfC2Agvhc+YVi1vFHxNUOrE9m1
GK6HYevgEkmMNZ+cOxg3LEygfnef/4ZzP+Fk0nQIcfNT3R/Bb/2ysuTembKd70drJ7ywo5gf1UeP
8GQ3ZpJ9UKF9Gtcepb9lJb3fRVHuGEqf//6PXVQkI53MYGFvarlesWNhJEj9d0+2Agoh1nDZYXav
NgNyH8f/s4IPRLjRBPz8wufG6smcFCYqt8cuUBzCvJ5IS/XU+sE3N9SfSwVdWFXfIGlWFzYoZ97S
qXDYdAimpdGhiArq0OG5N9PgYZ8XLlCW/MI1zoz1UwFwTN86cxubCa6wn3Unfri4DTmz5zlV6KoS
53nrchDIhDhi/9rwhAiQiY/z/lV1/cYJkkcm689fzLnzlT4/xHezSBO7QqWKy1myuKkVapX2JSv2
MfMVMyZDwp66b399cydTRKs7GR4bJsr5lNOznyCqa+OzsfLJjfpztrk41s8MOX1+c+9uzIzNFB0G
NzaU9Yom8NoU0S1zQzDGGzetf7Iv/vwRzvveD75Z/WRSCNLQTvOce6qc+Ps888/TUP2KmfLQGxeG
25l5QT+ZFyDPtUXvcI1BVzsYTms52WB5mwunz3Oj+XRaoA1dx+NE+HpWvBWmf8cJ8/OHc+6Hn3z4
pBdj4FFkEpNk/iMtp7cila+yb35+/uc//tSlN39E716yL1EP9KYY10hBfzoquMENeUV7my4FotXP
r/HxLUhvHmDvrkERWY0ycpgz0brTkJI1srDqvh2vPv/7H3/wciacvP/7RpLjV5cDmweCz9lxY2km
seHeLKptNe8Ro/uL+7Jzj+vkY0dcExtWzPQfJ84eDvVzyRo66cQz5sXf7c2ld/KJJyAqtW5GdjmW
vpwPFSPHAgEfd/40Zucp8tYlE0pdbi9OK2f2m+T5/vsZVoKsSbelZyT9ejfP8hzU2HbPT7N+te1q
PZ+OdfViqxumtM/f27lxcfLdU62xXNsjF7qr5e94bA0UNNm0YYP5+d//eF6R3sk33xMJ0sKKU2vq
2w+6rz/VROaUntojdbrSjMe/u8rJp5+hTKdpAU6OGBPCr9DboXW9mdcZq5p2XpGs/u46JxNBXZAK
Q3A3JDdHoUIMDawzxVdTb7fd1N//7UNzTyaEzEIB5MXcTm1kN13R3dQEF4AWuFVadN0Pf/dqZsbR
+0+W5k+Blq9X62Gq2J0RG1500HCKL6XWvATir6qr0j2ZGHy39BufutnaIeL0n5P0IOCHInCJ4/7C
RT5eJqV7MiXEQe07dslFIshnaegvI9OcT6ysxi5ibSOL1n81ANyTeSHQkt7SDAZAmPQkJA3XhdsS
vehb7EVHghbT5MJB4dwdncwFYWE3EuUatikJFVzL3J2AOlsmtErbAMoaAeeOoS5UqM7MqO7JJOAh
nkGLwsbWU8mtR94aTfVqV7vVd6STF57c/MP/9waDusO/R9toeRJ5FacON4DTmiYVkD/m0s9fy5lZ
zD35/q0hbTQfP8BaD8uKrL/8GUEh+owLz+fM/lK6J9/9kDp0+L2QWTJ97NQrKGcOpZw+EGOtJoha
8Wg8V+XffZfy5OvPQxstdcHbwNBW8KSar5ySPQwIc5iNCSWg8Q1x4c7OLNtzzMO/5gDshQCuOGVw
S5S7N66OFjPazlolyHpLu22WF3fpZ4a0PJkJ2kQMo2BlXdfduNEJpcS6evOnwuzayxCM6MWZ7dz7
kifzQaE02Zaga9eZrW2p0hjBSxYTIawfOQ6o/L5O0sXF/ci5Z3gyJziN6UZexX1x6GDaNIt+ZyO8
ZPTxJKe5oO54f7f+yJNZIUCXSJZ5wfRTDk924M4EM4pRyTQu+qRRIDouFmbm7/KD71WezAkmBGJd
wF1Yi0zQOOUopW+r3mE8WHOLFYnYIgjTEZHV1D6YvvTe+gDjWTkY/oMRNtry8y/73MM9mTagxDkp
FCD2RDSOMkfeNQSkxSiuOkNClBufmvrLcKlndmaOkifTSMc8HsB3hEobNr88YgtApCBy+vxOzkyy
8mQOcWzfgxRaqXVgkllfl/rS9c3HbgiWg7AufM5nPjFSVv71OWtmTGNB5xoot9dlr6/1dviuiNfQ
OAk7VL+NKPq7oeiczBzISjXf7rnU/ELoIGakYM77u1RjGbzU/vrD4PhgFDonc4bEsGhYYc7CHodf
K69+VU6KPC1pCG8gJXiI90PfHPuROGwOAZlNJIoYvmO8IO+93Rpe9JhT1ebfP0zkcH/+Is+MEudk
ciFOoAf0yNkg0LvbgG8bmtXr5396vq2PbvdkKrEyeyjbeYzYhYW109v4JIp1I9iGPvWOc63w8+uc
WS+dk3lEwEJywpzrDKl//C/Orms3bhyKfpEASiJVXmdG09ziEjveFyFOEdU7Renr9yhPDmMOASPA
ZmEgotkubzn3nFl46MRbyodPBvogRv37GMo5YLafrM6LZ/8IRHANFsor0MZ9v/zba2yCp9gEYORF
UPjw9hbAn/cCfMdHlwJ1i8aj/oZXNRB90OfbhrUYN3YB5dfLw+o2R7EOABcPgucrpI9CiBNabDfw
zc59WSJZgtTJxl3pcS4PpdsfxVY43VxYfY0AwEf9anIgSNqxpw6m/vLnNWaCKWZCWklVz5DLhMIE
0OshbhHx69csh5Nh1+dxkOeyOX1uKMVM8AXagB1D+7/IHtYyWr0UAHMfULg7o7C8dKbC8royH9wc
phgKgCOrpfEWWL6scN9SAUhTZx9XXH0e3wxAIRTSKgEJ9aAn3fcmp1azT2un+Hv3CeDoljbSmaO5
TqFE6Bwp8+6g0Hh57TQvBlOsAfpR0pqU+LpdOd9SKh97Lp7i1DkYL6rGlDHFDmQ0hbOfYtWaFA0w
NQMrGTLpl3973bcVIwAqLLnqCsNM8uFhTZdANtdgJnXLrhgAMKK3c+nj/DoQxGjD8Vwx59b4i+uW
Xbnn8eDkZFmw7IRD+IiM1+WKvUAvlTFdoRtBud4+bwPhNxYMWDzsUGmjlfcY0JPVFIaTo3OAqXLD
5yWTJFzQxoYeLPD4PcPt7coX/BdhfgvKMYxmjPD/1F0+uHt/CMbe5RbntGtSQjGd0m2eQpfvpgHi
qQMo8klyXOvtFqGrWggUfwW6McGT/XL5iGnWkaqX3sPDn1U23hk0JoZQ5WpYvK1bqMVzg/nSjbD+
/N3UrK4OXTuF+oEECF6uyNm2vB494G7jyuDhau6JSusgOeAabeciBHPlgCYQ77e5wKMx9Cqq1M8z
y22ydonqIoAIcOhAqCKG1Fjl98P12LTfScOWXRwDJ355R3QDKpe+74DbB50J6LzQnBwgGgEh0tYD
hCIBFDn27IMxxtONpNiABXDk2HcTTC0vmqM3QfcTMqYcms0s2EHELrtyUqeLLIbC/eW56c6CYhc6
dLP0HMLF8EUh/JUVszyNUFPb24ttHxM0y0SXx9FYN6pYB/AYI5Qb6wVnjkMyih7Q2Hgk0IC7/HmN
G6NCSUH8GEAAHIxrWefeJ7KHNF1+1cEJ2AApGlGahwYvQ3OwVYhotrJ/C4YdYkF7hS6gF7sJDp+b
g3Lxg8z1sqHFtYyBQV+D3ixAbTTtrzw8+I6JzFm3UsrlR77KarkfwHcBMDTwsgPpqiuZ3aAHywzY
0pwqFRrKG7eDrwc8SzeFkIZL36zOuuUJO7REGF4D3RDrBr0zYsM41nYyp0sEFs1nEqIQi1yIB9Wz
FiIYhs3WjaFcfOwDKjE2ppGlwwgoNvSRqBwztOEv/BSMk+Hw6oZRbn3b1DLsOKYyUdnciil1TiH0
+xDooZ/bNhgxzQX8B+RZCKjdC1z0xRr4tibzDcSxwVrocEN5SWO7XOWG56SboTraYUPAyiutBXqH
zyvgC4pOUHKHqIUplah7mlVwp4uGxzmbYI+hlAxev1uKKhKKSRXa33u0AqO01JbI+AXd1uyKa5ZP
xXjWcZ+OwQzqnfXrf8pXyMQDVLYUvzI0w1WAeVbJ65oYQ8HERh4QsjERgoHLpkGztiqndUFsWjlg
SYlQJc+q1wV63y7yzFUswM/9LUf7yOVxNMbBWU/ou0sF2jCa56SB8jRSjGJOUCEk9zNHNmB8HR1T
WLOe6w9cKxXNmXIQ8jqsc6LS3zfLqqBJIDi6sknfZWCF8NYqF4N8D2Sq2uU3M+VdPuZE9X0VwUnL
xgvwkjtRCt5d6dAIkqJokN/j+W6aE6hmInBC3QKnRIpngCtBMgo6KID1+uKchfzGhm4z8p85ttuY
ZtVcfRXr6TvdCE0IVFo4z9yIkAEN4Tw/zFbiX0GAZpgNG6t5tlRYJmDPNM/CkgF7BeJniW7wTQjq
K8PLpTueihMhBAdDVJGAKTJF86k3LB5YhtoIXe/FBh1OD1kM32K0jQdo/e5HB0gxNdzlVmZDxQxv
WL7rEMhQ+rIq+vF81883dfWaWl9l/DCaUqiaXVIxk2CSDZeJcBbZk3eWrDv0nbxpCDKQEEy6fPN0
Q6xL++7mLWgBhrMF2dkM7IhooXeHa7T8TqckTboriXD/8jAaM6bCIcEYJuMuriGGZlc/M1C/4n07
sfDn5a/rIjQV+Aj+k6pYnJVe1SkOA4XMKADJtCLgQMmPweJ8RyNjxFh3Qivbr8tjrsHfB2fBXmf6
buHywkIws57sGLpC6YBAEFK3YM8a6hsw1eLlObmWic9dB2ZQgY5QDPNEIEeGRuE1e9keWXeTpOyA
wUR922PILNjncr9Y2d6cL9Zc3j+QwXdTrCcwgpcNRrUBCgR3z5OI7x267DK579g3jA2ZUYSn0CV7
XhvsAo9vLVOCX7e8qw1/N3YYTuhzAzVlVDb91bTyDqNhe4ACSDV9E8twCNwSwplggrm8m7proFgS
sNV5AUe4GLHuiN7751KybdzO12nrf3IE1XZMICuKR0yoI+2VRPNZIfPvQZgil7e7PAeNNVRBjm6D
Fm1Rx7BOywydEwocNbGunAX9skt57rgMN2N8f3kszX1WwY6zW4YCpH80qlLQjQVCHEoiXlsTt7/m
5KmIR6salhYYKxqhefnrxOjPNA5My6QzFiq+cYEqGKnXt89NQEAUvo31Q15eT9MjVOJ2q9pxA7Jm
rzJYPs3JIoqdgP4wz6EU6aEjyAng/yY3skheGijQfHoz1lV8d1cgZw8xeuhxR7ZVPjvQ9i7ybm+s
4+kmoAQjUNtr6SJLLwKNACTaevTddC0A9LYz/TeBzMrwEOlOlHLhXdFb6LnEJOJmKLZQST1RK5hX
9dToc0dWueLgkEnBUgTGz8CT4CALr1K3BWnTYvBFdMuk3G87BrEjFBZY5EAJYkdmFJATH72BK2PZ
xpkK13CeNFEImFD/3m3KHEGaDAN5kF1iItyvx5hPEFTHiBQ9nQDUZWDLB6fMrjMhEj+2LZ6KeBxc
e8xkwuDHWcMe9HtnuUBmGdCdHh2k9UJv4QZd3ibN9YTI8d/zc0DR1gFNJaKk+I2GBS+In5KGbia8
QROIoQDWAznczgF52OUBP944qKv9Pd7MmwpMbqVAx+pb03r3PvjfSPs4VQZT+ad3+l9PAQJ1fw9Q
WtAsbPNQRKABPc6I6gcL9ArX4LyMwjTbZEhPBLW1RU1nQY4q5uBRglTeEUEcYr41fbl2VMm6euiS
ZJf444mVN17SndBPlHL7a4h/2+bVCs8SXgWFWrprWB9V9Rk/oQJ870hTs9T6j6DfD6iKAF/MiuUq
zEbozRomqYlxQB749yRdEnBvaACJZV6eLNAyKUBiVNlpeCaU9o+CFuTGXyTobu15683FdGODUecF
rGvTFfib+xa8diBT2Avp0vEgRdXcTM7U34HrAOF1N5D4hHYPfj9PaA83BIS6nVcsQuhPebNw5Abb
pNpOItgVTEAk6iUzpqM/jmu9lRb5vWW2RFp5MQRDUf2wnimYE3JmP0wrM8AkwEcyPV4+wpphVIhj
3DGrRs81jSjoydDZGn+p8uLLzKsdOM3OpeWYNBB0xkeFOYIa1htKD+/+anwGPt6ATiHsD4XcZwEE
KCS6jgQUeyG2+rn+FzDG/r2ES74AloNafgQB02sgib9zb75aCDUU1nRLp97+pGFBFeSwplAO2rht
cssqoJTLoN5X1vItnAxW5uPnzfsH6+hTKSCmxZAwWn70ojoFGThriuaTn1euHwVX8jysYtOcoRl2
SJebeUIVx3S9dauk+AAtZJSgIAEKfcLyL5Cdfqrl8lhM/QReTNC0GF1Y3SopTkCGEBEaMZB+AEPW
yR/8myCDVlzjGFbp46DCU5GNPsiqwbWPaRT+qlx0WHVFPD8H5uSZFYcl5BH6XC5fSd1MlJtfp/Hi
ZyNmEnLxRYyo3XjedSCL/ac+r8IauQX+6AVg8CgkvxuAug6zoPvEnoPoc99X0gLDyLwySQVkL6b6
Ol6sKInTW6M3oVkcFbwI+lQnnwR++2Bu6D0grMXemdP5DCrp5tvlCWj62jwVteg14zxTd2LAMv3H
p73NCVix6QakUtaWN+eujmHDrC38lrJ6RZLlc0fMX6f8zhf3U5AagukS+ZTqbsm/jzY/riaxJM9j
O4IqyN8YHXONT6biF4ekAF6RYqj+XJAdMKdxxr44UPWqywenKw0vu87kq9hF0EmD43I9ajMd9kyS
IgIC5dC3XbRyvUKx4pY3IOwN5pd0Ln4ZZ6c5I6Ficuph6CUkg1HJ9d2Xmv+C2uQ1a0ywM62XqVga
9CI37UBQ9Apq4e+SZQgPkA7/XYI+cQehn/qn4M54yrtguEq9tWW6NJETaSbmKyPHUx/wwsfV6iRQ
ftaqhuvxU9eYBD0+jp09FXcZ2GDikzmyNiCMuynn8GkyZkk0jeSeCru0Uf5Oh6LDWYjp99olcuuP
3hX4Au9LmV8vMTvNrvPNqTv7T2RCnCoCousAtnXQeMDzzavuGkSChjuuuQAqQBOsa33u5ggZezd7
ayko2GQ8g5a0XCnUUKHv/K/G3kGNr6giNO3e9yWNET3yELyIPAl/FYP72ixfcwfw7ss2SzeG4uqA
7HUGpsphke/Hr+Pi7Py62zap+2x8x3Urpng7onXAzdsgjHMK50YgnG89e2vDNV2VN62d8R3XPLSe
YgWTXBajqDGTfLGueEJf45FtAeCGg0jnGEA8EEObkuS6q6ziL9mS5IkX+/B9YIdcG0RkaJQmMage
IHuLAAtMjF4FIl7TgBpnSAVkYg2JoAnGA9fKM2nkjeTudnGK22bud5MJr6adlmIn6OJ7Ttkjzo9X
/DtYN+tqOEKa7ZRnQTSm1S0Q0NvRzfZO7XW7yydQZ+z/aF2+e76sFClDF5xx0Zw3EK0edx1EKfZT
GNo7JwQx6uJPIK5OH3Jig3/dC6+g/8gNLpNuXRWXKQcLKnBcGRI0zL7Lq/AIF+owAa4cg27LuHsa
86vCNYOgaORMCy9awF7dFBCRnturovWjyyuouWF/FNzfLSByZAN0GRoIrKKHYLOkX8MJknUkdR4r
MTz7PpRawGJ4eSzNgjHFXqSpJ4ibwiaRESB4J6hv/3iBCABYCX1jYzZWc5tVYCYskgSvM6orU/2Q
IWsQzJBQAHlI1UMvtK43yZAdF+t0eVIadjZPBWqyYCBTuL5fNvq2dqVwb8AB94T0D8QDrfoLUJzj
Ps3J194fXwRJMkiP8x0nw1vNSvATl3Jr+EXWc/dB3kbFc0rL9qELgrtAree6vEOMa9fxiQ8vcnl1
rWdWVW/Gdh7No80Ub4d4hUiDBQ+rT7366Lh9uu/ACHN5Jrr9UyyJqH1pOc36aqfDtV3Yr8wmv2TC
D2DBnX/YTZvvvMnhR075z8sjagpWngpXsrrK8aFRCScEcDXA2Laxe5+WBNpla6SFMukA8jSEXTk5
LLGhX0MzTZXZrqsLMcgaUn1uCi3xwp0OQC8+z15w8qrsFPjla1U5Zxos3LCuuk1T8kfTHGRZn01e
NPo2RCdBATwUjqm/X2f/mWIOJ6Ra0KYMqWYYqlOS0OW6D9OfRR08kSlrtxa174Db3XV19nuwG9vg
7mvMo4p15YSBXGvEnGz+nz1TB5lsvp1rqzHcKo2Po8JbyeQGNWi7vagc6wOwENupy26gDBV91sCr
ONYyqVLbH1IvcqG8LZAJTQe0ZGR50humoDG7fyTF3pn4WjqD0y8cS7TwbUDyJ6fnIOQLDmgnPBSm
AqhuoRQXCqXkto4rvFPOQtGl2logP05O7ej4O2NSSnNjVEQraILHEPGIF03Bbbp8H1C3bsGSKiGD
ZPnu6rCBc9awapqHUeVJ7VtSw00fsWqofcIGrObUvxVOEq3mwQjz/1N//8BqU8XYSWr5yBPj+Rjj
fkcRNI40AdM7r+1NNRXpEVJLMZRLivoQOPnRt6BA1Ob+w5TOAAVVc7HzIcMBdW0TjaPGSKiMqpOE
xkYIEnS0bKMLadW5RyHFhJvSHRLFRjBrLks0H8EVTVwUgqQz3jdLBdeXWum+FiIwbJ5mEirMldcQ
S+AUxeum4f4WoqjlF2DFY4Md1dgclTO0AV8uOltguPOOnXFbnxyZn0pwUlx+jDT3VQWFxqOgE/Iw
qO1ziOKMs7/J2heoARSIFCEEY+Il1a3R+vN3ZqGpbckTaLdEdjazfQxe4Lsxr9nb5UlodlolA41n
CSJVSItC4zv+Qf3lTqb8bOFkGw2OzvFylZvTQDWmThP430C674Tvv8kKKrchTY5Ewim3UMJm7EfY
Q1OIQw8EyZ+hJtdYROgsGJw/jZH4Byya5SXSC5hlu6owjMlw6PrkJivGFwB5u00ZO3IrM9sQcOjW
VLk9DnRElqXBjo2JfQ/hpAqqfGCPT8qijuoZciGXt05zvFXYaNvQFgube2AfKHeN3e442I0G0hvw
rxojriJEiym1pj8KxYwVdJPz+jDzaZc3LWQlcFRsgdYB9A00s90YLpRuQutFe3fSM6tAPrACWMaj
1lM2dPdFCvlL1tTZ5vKKaa6SCgf1ZeMn1F1vLDjCtqsGC7h9l9fLH9fsuooCzcvEnzuGj7sCsph2
ViTnvq+WLRivl53PoBp2eRzdJBR7ABWXKSxyXCc3YK+iWg5N1X+KI9tT0Zu0WOK8gphGBP1HSBw5
9nfA9b+44cPl31y3QoohyCQkeDyJ7A3zIfslHOC/aqDZrOMngY2eSptZSCjexFBEijox3NhWg44m
nv4IYu/XGNaGU6qbhXK7uQXBhD/hwBiW4Lv1H9LcgvQUvTEGHJoRVHhmAIFXSLERvFtjfIsMv4VE
DeoJEhHH5Y3QHKE/jdzvLlqbuJAnLFxsBHrAwpTLjU3r35e/rXkVVUSmdNrEg9QbqgcUyTEn94ez
1y3PIoFsl9++JNys3byemw9cMhWdydvcca0F6xQQP0LBGH4fvD8ImexWH613bml3s/qbCeyiwz65
dqvxerd2hDZ5NYITLbL6OT9DSzHYQwLWRF2jS5SpiEzbR1ND6mP5ZgGRxOIwkmwLUpYvrf0LSU6U
xJF5BnRh0znjJzfM/XtCHHSiIJPGKq7xoNPSb10W3sdQSK1tYS67aF7gPwH9u2WbZdzGTh/SCHBw
xLQLKEw8EMyNCzmmPriV6yW4pbIw9fzqhlNC6CYdkwSKJDRKctf1NxV1+h9NaKOWVXX5uYFk1I3L
0wbS7YNtcpo1z9efgPvdFKXVQeAF2p2RmOZHDukhSIkComU6eLrAXcVhdokN4nkbqPTC+WXX3jZo
5/3qzdpLtoH23La2hvPsLfBmDJAwzSKqYEziUGHVFBOCVtk1D+PrYbK3vEi+DF7x4sF/801Aa83S
qbhMl8ZVInyPRkEAqR8IS64c/MK8dhqLqkIzbZsCZDbhOHTUhYM+sp0FAO6EhlQLpGQGf0xj+VRE
JnqruOg6RiNS28W25LwE1MBdzr6/9AcCCeeHxp1ygxnS1aFV0kmI6glISmHJhkLS3Vimq+RKit6P
vt/EjfOaiOxpBAnMkEAN0PNvnD7/2S0Q6AN73fGyqdetqmI5LAmUVR5iwtPUPI+FgA5r8xjEw6P0
hSFtpFtTxWXAmSCe77sU6jHeG4MG55p2gwzgF3hAZyMvom4iirUQdkGRLsIoYI8IAXYcdxDAK3cs
zF6MYZDmzSWK21AE7ugmNcViJf4DEiT7Pu1M4ICPV4mp0M1RCOQhejQA8ZHwiCBX6LbB1qtyZ0P6
4NQAp3B5x8MPX1ymwjU7kYylDfwDAGHt8MQDv7gtWguKGR1vIpAAodRHqHOuJze8z6DWajhomleR
qdjNPrRA8UwJRa7q0EFIyWL2Dv9bVs9QAt+UooXuLYEmJxjaP2luoU3497toidweIJVIIQ3qbtsM
aKT6VgLPMeIvtN+6vNvYLUWfwuby2n58QJgK5xyctEucGeMtHuBDOcKfXg6GiFT37fXn756mKmEl
A+8Gg7jVXJxqBz0OqAv0hu3RnQrFDtR1Bv1aBy7RUHY/PWu6o62PXiIwGUHLLEKb5hnKfb8Sh325
vFIfX1dorv49mzCLaemscYQl3fOYuC9JDsyrCwE6SCaK75cH+fhJYqFiEybKgzodMAgPQHY+uJBg
9K96U5eP7uuKNWhr8J7NFTA2MQCsUVmhYZAXVWQXoeHt1pgEFbrJqNW0IOGHGy6XDThKbuEc12F7
BgLZaNI0+6CCNh07CXpKMYYl5E1atA/Z2L6MYf/fYH8Ovc9UlGYGrc9GekBbha2z913IDPft0EIg
IzBgdTU3QyWlpDS2ykRgALyZ3aZunVMWhL3hSmt2WQVnFn6Din6MixGD5Cicw7PXtCdih6+Xj6hu
/ZVbvRT9QgaCz3uQ11xW0WAguLsMPbtGtIBuBsrVzmDmh6nGEGNd3wx2dYd60TMTn6MIYCrfJBK0
tGYdrgEQjA8JSGJ2M3hPoMD4YhN+rHJuSGzoboNymUngQvwVifIIfIk70bc7vBx1Yd0DeWi03xr/
nKn8kzwUQnojvIiEke0qcYYIdBWAmL+NBdRWH7wEksft7vLe60ZTkZoLC1HIdfFcQKX0ME/D2e35
93X1Fou2QM4WvxBp1fD2smOfGtvnNEdOpaKkwZhXQwqXz8vb7j7L3eIJAn5tupms2tpkQ0ENNl5z
L1UoJ+G8cwMX7lI6ZPOmgfjt7Nblpzx1pmI4WRE7pBuBNhdDLghkmtDfXji83JQVwO6tdId94Hbt
2+Wt0jyPKnSzDmYwxo0ddspC1wLSgjm0RYcMNHm5+zaH7OilDq6syY/QnPV/4JtQnB5ARE8j5nC6
tYhb/s5nsuzSZGl2svGqZhMOnEeXJ6cZja0/f+dZSMh9V5adrWEIeFBtN++O9rxKbs0eGNeIe8cm
8TliTaYiRvnYoZk/6XEmaHoHPr8RKJE8GhEoisJNNktFDBV/nb+pYikhoNtBMQJnoe7DQ7jwGzco
IY2O2simDOTeKrv0XPZSHN2mwNkvWY1c/2RIvGtCO6YiLcu+F2WLTAwwpN02AP8L+N9gSNayKboi
uA154pdVk4552a6HEK7x6GisvQrD9ElYtktdoPuyym49mWcjei7m7tryZPj1U+dFxVa2ok+GuMuR
BwIIjEr54EuogpDikHlthpQ8iMcvD6SxVCqwMm9l3oUBBqrKfhcSCkK78ausa3hcw/3lITQXW+W9
tMhUNnnJaTSOIxiZc3vbx8Bkr8YKu3fMLPJW5It9AIKkMpn91cf9N+cJJry/71s9l2GfBpYb1cCc
TGBzgIbKd+FXW6icfPWnbtdV4wGP9d4Dun4jABM3gi91K7qemndXfShjkbUCkpllX16nNf0OEb0r
HvMvS2UK9HRDKB5N3Zdju7QDNi2Httz8PHpix8GSOs3Pl7dMY65UjKU7dgUNIdAcyX6CfG7ZPq7P
pmdBOiwhYotjf3kc3dFQQhS4fRYkiXE0WEbu2tjayTKMKIhCt0GQnBBC7xdALU/GaFXzXKr4SlBF
yTiENHLUzt1JNCh3x7YhutMYBU8JVdyUJLmV4tM++vD7JFg2Afwpc2+OZs9V4CQR5cjgobiRlwnw
A7njDxDDANc1fEuZIRjSDRH8fXKdZnCmJMEQ/poxtbPdzN2znzf9BrHE5Q3XbMA/WEbPCotgxhB2
mEET0Sq/D8tsyizrnD0VuzgCctQJC1+XtXUsOujoVQv2wPMauYVLe9smFKJfFqhnoRp3hGywqR6x
rtAH5kbFKgoEWw2fcefjsEdRYDhBN9TbER/JD+rZX2UjTjYwu4Z90twaFa1Yg0mYlB3qUuj1/E4y
HDUq5zya+Q8/w6i1819bFeFGVq7/uVeCKfc0z0vA7gsEIL7PHi1/H8MTA4f8oewWw/XR7p0Se9i8
lUFcIYTCE1727hGoT7BcBI3Y1Em8jWWyq6g8Gousuh1TrqtV9VObxwjKXaDI3GaetwVw3WWW7aap
+JW2w2cRcUzF9FkeqXLot4NLI28foOsOLKR//Gx2QUX0hQmqe+kEqCd4ZLbrZLIKFJll+WLEdGnM
goroyz0ilmwtVQbQs7Ps/mkk/tnN3AoQHoNZ0O2+CuqrqCg6u8MYU/0T2j7QeCbHlXF+yPc4CCjw
0fy1/GQJiqk0laK1SUhkh3Dd828HK3icEQIaJ6M5Wv/A+jq65IiLQATixxukzE8ImW6DKb0OBrov
YvpobM7VjaSkHTyrRonahyHonPiQzH86HHfhAMYDOvnX0M/+L2Pzr8uWW2N0VGBfkcXwe13skGTH
yuo3orkrKEXR+BtNyFU8/PJPlwfSHTfFEHiSSDH54AdZgKQHpHgTduFdPoqT0UPTeDcqKWXLOE5v
iTqA1/0AM+EezSo0XNXVUb2zHi/PQuMOqJC9OfHaUAY+ag104ojw0qs0yNH12nzy++uReOdlEsC0
yrDAtZ97D9mgGM0ObbCjuScMV1LzUqtwbuTseZDnNnLhXpFsetv7aYyfdHGjijjEAR1ye0RSZojn
+0KwEyDyAzBZ8VXg8xtSj7+9ukCYjFVLkvm1ZLGpx0uDT2X/oBGboEIpBtkncBxci6k8O6Tclwjm
NlYoXhYniHjFz0s5vBFWvFAZ7ID0uZpRakUp4gCXwqQrrDsgqg9fj3nojUgRNQO5ylvnO5ogV6IF
w/ZpzrgKWEySPvSWbIFnnbokAn8Ve2NsTF5DsJVfhSuB5gLY99Plw66xQyp0sSpb5sYV6k4FakvX
VdPFT6wT04KG294qNmHh+NeFT+3fyKu4pmqebgEVO2FPgQzZWtm1UedcF9BOQL9oaiDXWCGV1jJM
wooMLe5vNsxbPEFBk91U+Q8a0N3lNdPcLxWWWLiVZ7EpgJmLxbCVMfArBWkN/prGWKugxA5M2YKn
sHDgpSBPZYfWnCgLg27aTHKc06idJLM2Vbf09TaOfQpkhGv1nzsNRNkYZCSFM1GkFOxq3JEu3jJQ
4biuc3Di/BrygztrNCXGNbukVouTtElbkSGttkCXb42JPCeNurI/5dz6cXmfPh6CqkVj34ZjUrvr
EAtJQes1BhsAyFfBGJCNjlXz+plhmEr1SVJwbED4G+bA8V6kGJAJr8t7tx8BkSiyl8uDaIyCCuzs
84bnxEKYklvyGRBD8L+Mu74J7oJUrGzql0fRdB8xFeJJevRTzQJRPUKiX8Jhx7SCrkTnDbvRaaDU
m/xe0JncBQyyn+1zN4rDZ0NYlevTI2VYyx675TGkOu1FPMomH3ZDC3BpON9fnuDHR4Kp+E9n4PWM
PyvTmz1sSB6cJuxVx4JjN3+7PITGoqrEnY0H1s4qbvG8QxI8FPuEzxu0BEESNEIJf8Ny1/BOaKyo
CgWd65hYlsxQOUTUGvduvoF65xfjfujmoYRZ/WpW0qRgUSWCI3TQb+FrOX0WeU13XolFiPO5QogK
Bu1kYlW0Rb8OAFHO2RtjsrVpORvsqWbHVSTo4oEGp+Ro9ZRxECWe/FGMyc4FU5UxM6UbYb2y7/w5
+FdZmvZAqUuHX/tDOG7Xc1XV+TGruClBorn/KhKU8Hmp/BwNR6Ro6Q1kr7JD5iegdhqrBRCYNIuq
eeKGNdPEdFRFwRQEpA1OXq1enrvJ/Xkn43uU1zMXBQnXvslbtLLyh8KxDCZU8+j9QwlaFoldOkCW
U6/6mZL4LQ6qeGNLeZBzCMJkQPG5CywjQEufuzwqCrURtjWBRR9I/JWVj9vPSVrWm3heDCUO3aFw
/z4UZTvleTKh76fMoJVYDBNS/0F2n4RpFRVDs79sazQmQMWcLpXMmmJATyBcHWcfMPrFX4Zgk8q0
M+BqdC/Cn0Dg3emuCmx/YhN0uln+sxun90MDIq68vMvk/J+o2sidqi+DIDm6swCzLnsWgp/R1Eqs
m6BihGynR2ZQ2ugAcYZuQ1Jx2znNl8aUxNbskgo4bSV0/9oWPZtkjr8XHu8jaxbHuEbHdGwFvz+1
SSrINGysMu+AToqmVZybDOwI/pQ7YHMNW6RZIxVaKmt7LnISAuvO2/HNLtwMBd96gP7I0BTz4+VJ
aOyPii9l0INmXoxm/5Flh96PEVfW1hXz/FXlCjHeZ1NWKsZ0CfuB+HHhR25TOk9oe6xPU1Avtywd
JGT9kPf7nAVQ4aWkr2VcBJgReP+YjWyPFV6nfdbVm8Ce7E861IoZAKVhAPKHPogkWACqKA3s4CvJ
a3SHiCEFVzhKd6QFVWExN1s5lkFnqM5oLDhTRc7R/jz0DUsBxmz926n2xo272O6mWaa79XVqZf/S
FekjrJTcGl2GjwMjSKkqRg9krV07lmtZN7cOGbKyaTz2Blun+/h6h98ZorRPC5ZJfJxb1X+stO+7
xKTbq/v0erPefRoE1GmKfhTgWpL4rZnKV7sLTPXMj90oqtI7jpVfxC7Ht4Mq3S7oD/YCdG4EyzYN
ml0YPxvdkI/NALJef0/CpXOeOD0GqsdyQxqb39rIjzTu0hrszMfGkqqgRNCLulYALp9ISHu7tNkx
TnNog/tnY1e15tRSFZI4zxnJJ47UR0P7zVy8AsSEBHLSvBH+k8HUQHlz8+nTqrwtA+1rv0ZSNyoW
d9oEQAHYs6mxQHOiVHBivRBSkgxwfGvon6DMelf7VmowXJoTpYISW0HTuoemWSQlcbZ+A/GHkbF6
0zbLbrbT704FHdaiOF02/JpdV/GJw9hmYQ2Vy6gMHr0hvkYUULfdVyMy/WPXj6rwxFEuJE49AFHs
tROyDM8AX2/ga05esmmZDzYs23zAPn7FICn/9x2Bys04lVCBjATK7oNX7rw5267wmrkO1yTy5SXT
jbIeinfmJBjqtrGQhY1IWZQ3WZfWGzYK2NmcU/TRiQE82XNliJ50d0ZVzR6h/Fe6DIh11BUzwJ+q
dpuL5dvqL49B8y1ZUmgTVWTLcntvO4Up16874c7fk5yhNmVNLRLBmW+9QXZn2NlJQY+XV1B36JQ8
lO3WM4/9lVu07cohIu6Y3fsuxJVAaNRFTo+szv7ySLrjpxgBd2h5WKz0n8RHC3D6y83ZLm3obrXU
ts82he/coiEoujyaZl4qpHFciZ8WzsFxGODdrSr7dWqtExQd0m05UcPbr7EPKoIRGC5fUB9NTbYX
b8o1VMPL0/f2hvfPcKwO82AYSPPiqAhG4S1t7Ado1wrsdD9V2X9hIL5YKDBdXizNCVMxjCKRsb8A
2A9PMHwWrXsdZr6pmKC5oipisUPHtcdW+oduSn4lbn87Jm22T233aGfWOQgmk5ep23HVFsw2QOQx
SCxAFNdVbgrp9m5Xg//mYCRM1dAPUBU1uKTDkKWCopu27ILyOCZk8lET4RaFHHJffKlIDGxfHXqe
tQ146n+10F0gdjaqq1B7KXM+7kYg0Nd/X5TOfmpix0SLpttDxUq4IZnd0ULp0VsLj2zy3M1o6jDQ
WT4VRcgmQtDW2eD8AYvGEgjZ+FMCIUu6qVj2P2dfthw5jmz5K231zr4AuOLa7X4gGStDe27KF5pS
qeROgDvIr58TOT0zKmYwOCazelFJCRCbw+F+/JxjJ25CpFNBybKe7F7aNjNrYaKGBnQYiO3lQyek
G+mhGR5rgnivq8uSW0FopJncFxYF6OH3KfivV/Xf0Zu4/99QlObf/4OfX4Uca6g/tLMf//1JFPjv
f87/5v/+zd//xb93b+L2pXhr5n/0t3+Ddv/Tr//Svvzthw3Aze340L3V4+MbQtTt7/bxhee//P/9
5T/efrfyaZRv//rrVXQlVMMe36JElH/951eHn//6i53TC//1vv3//PI8gH/9dR8neSJlUr41f/yr
t5em/ddflFn/tIgBaCO1DYcYZ6jl8Pb7N9T6J2fIaYOgwTFMm8AZLkXdxude/8l1yzIdB2U1Jv7m
r380ojv/xvinRS3C+Rl0bTCqw9X5Px/3t+X5f8v1j7Ir7kVSts2//rpkfR2qz+GfQ6uFEH4pphOK
Og7GoF5ZXhgebmgwHdJhY465sw0n8uPd1Pyn9/e9XdqQ597OX/He1RjSKEpCPp461v409PJZJeqb
QcpPmmW+pLRbiWZdNDHnfs79v+uHjEkchbRSJxT4jZCEDDl9ULUd3eZp2j5YAxkfRJg6gSgNG0pc
ZQXnrY/jm25IC5SjipI8KjY1hZubRb6GA790/5w/6mxz331UVOrjgBLD8VQ69Qt3TOZbXTEdcV2s
JeMuWe9zDzN/UdQQWQCDT3+iWrgHwdOpRhQWBafjc6WLNeLDpU5mV0TIxmwgTuGgltbxeil8Wuwt
4qDm6ANex3kUs5ehUaSNnZhVfwLNQvaTGUzta5ZqnjU5xUPba8S7vhkvShmcO5pZezvC/WNDwvnE
pV19NgRAurYIhReNTrJB/Wa/lYbRelVN6B7FW+TFyuNui0Nqln5CtO6kgarhaxW2DvNQspQ+Doqf
g1k1S+5GM9QZSJON7BhXfbWSD7p4h5w/eeZpCqPQCz1u+xOEVOMXAHCYb8qIfOrOaTDX0eo2gaSe
VXwbmYR2bZ2nsVsmlb5G2LI4Z7MrJaQ1yH810Z/yTAI6G99XevMKscd9WwyuzCs8T8z7wfjqMLmD
7J6rcsdPUr4x++4wmFBTpFADboyHKSo2WpnuEntlai5d3ZiZOWp16po0QxFsf6qKQK9bQMDblX2y
sOHnTJ9xHdVaBUmcUyS/SF64TZJ4aXjL67UTtWAY5iUbso/tSlNY1H68J9GWODfpmpTl0qzMbA4j
8QDyc1gEo/5iyBt9WAGGLs3JzNIYKNkadQvtxo7hpfZdASLGqem8Rn5E4Pm8njMzQx2LC4ac+wmU
TQSt92vP3aXZnpkXC8Rg1BliJ0A5ZroxuuymKcC1W+HVcd2uLHUwMysFZz2o1K3kZKga8iw9uLWM
wqo3RjuuPKIXrlFzZgXMPGlkBTxe0BEC9aQCD82E/xRaeZzM6NBY41q159Iyz047EQ4p+zp0giTi
u5ZAw4Z1mzaLPWY/X5+shQ06h6x2okiInTInkF23z1W5q0Sx4mwsNT1zNkhlQNrabJ2giLpum2bk
Ta+Z5X7su2cehiZ4RFqJxkPCYMViREnzkXy/3vjCDppjVPOKJkUsbTugJj2NbfZo1el9OFaPH2t+
dnj7IUcwJAntIErsxyYZt7phPhDb2X6s+dnJ7UFRCPFV0wrEMO5TGga9pnIQGjX+9faX1nV2gBkZ
MqXJyIKcUOfR7HNdrbEpLDjDc+RpSiqoTSErEMSlBdrrOvziGMMzWMdvm5g9jQ2oSmKn/tghnvNF
auCOKfF2NYNRy0CIA3GoJJKvbZU/pqUs/KafVtZjwVrMQajN1PNKz9CREEVQEVCSdABYRmF4qKs8
96gEdfr1lVkwF3MoagOO3Lwb0FMaUUTxenQTOtCRFK04tom9JuS1sAHmnMM0KTPk2NBNazDuMq6Y
6+jTivVeanx2sDknbVyDMisoKs04EsFrbyTNR5S4cavN8aj1kDVJlZw/3Xkp8xeju4nkcz+uGNOl
+Z8d7FyA0QmcM7Ab4qEE35ozbAeIxHWNWjl6C4ZJP0/auycM5/rAyhGWoxRGvA978ZalWocJiqyV
IN3SEGaHu4SI2lBEHJuVjSVSKfC38GwSLkhlyQ6MVR9cZfb3gRA+6L2hBjtorQqUUBGoQkX1cv0U
LE3S7HbO+wpCCLKygz50nH0EUW2q23ynoG33sQ5mtzIrprgWDQSciZYhUFaEfqWBuiZvipXU2cIZ
mCNGY8m1CbVTVkBYB4JtYviZBWz59a9fanx2LdsMtKlMhFZAWaG5Qy0T14nSj/mlc3Bjn+qSWgMi
W3UzQB9NexYVwvB2TaXbg1f0+ggWFngObhx11EIYwsb0JPrnoWPPfVS9MFrmH2x/doxHkUKQgTtW
ABb3MKr91ECGtFurf1o4YXPgYliWiSgMywqa5CCSB/BJ3BWG7WtavP3Y9MyPcBtOIsYjNCja5LXU
a/6tyKL6Ke/lGjH30gKwv5/eNHMcx+iwAEbcIIKql6EvesX8uFZixUAszdLsEHf1CMr3BIPowxez
0bY1K9wkjbwpTDfXp2npHMxOca1kNBqWlCez6NoveuToO25layTFFysfcNPMYYoRiPQ0IEXy04R8
kJeabQHJyT7PvzuWFt6SVtlf+9wqy4025X3kEkcrIPVqN/0nCMW3h+tj/A1UnZcrnr9idtibkDg0
LBtx0gZgMfNoqH/QlnQHPYyKCmXzqZ4g90uSBArrGnelkcNn4IXe6LtcY8YOkNoxiA07eQD1pgmU
/2QHDkur2J+SMbwH8Nw6Avg9ugZ4Rv0kDhVIoCDHepJ9tXppL7iFcwbNkvcKletOfdJVDcnLcbIj
FFDIyQHPQRnDQtrjwEw3ySWKFZNGL9Ze7797uDR959357r7NChXxyizzU2/3PsBE31RlHUUfHrnD
b3oe+VmcHjX9psVn1cK+UY1ymzhzNWrtuoTdW1NvuY4Zr+XyFw7eHPiIQE7iAAmUn6Ke9sfWqMwD
TU3tNuVNtXIsLpItnLfMzMfQrTEjmSbzEzWl09zyeOgnN8vzAm5GbYGDJhpT30CxbIx0eE92faKB
MiQ3EYprQIB3kxRyPFFG2p/X9/DFQh6HsjmAobBTKBxp5RiYrrnFZe4nm8d7x3Xc5hC66HmXrtic
hbA1m4MXxi4L8yxBTwVKWb7lz9lxCn3n3t40r/qvs9xj5KFWOvqxMrDL+5rNsQy0xjkSEbpzbuy7
6Fb5aeX3CGW6vfua3o4+20aerTx9E+/Vysv2stFjc0RDipxo3wsxBpEynpAD+zS2xqeV4VzenMyZ
bRyaiEwxuKdBtcGL2Ss2jQcdVg+sJ57u0Q3xwd2xskkv3w5sDmKwZIH0zVCMQToMd620740ky1zL
kZBRJGtJ36XxzG45jodbN/EMy1OR+5SAHCkxj6bRr9XdXR6E/vsAvjMucZhVfStkdpKGxly8eGNf
N8PCnUKWg16qW4vn//aLLlmx2UCKVmq9rvPyhFBq9h3GvjwS0uRHMIsDmTWxqfORoKndBlXm+xH2
ZIvoR+TjmV+fRD8WX0KzUsdyHOWvPlMgqkWRHLC7RphRxyVF398b1AHDWYTsPur6rOG+VZQEORP0
W5m21OvSaOq8mLfjh14pbK4v2mi10deWo4IURWZSfIcWFHROQN0crZFaLy3+zDtoDFi9EcTTQVsf
8rFxC5Ahaezp+lFBwhF2cYxEeU5oaowaSERSNsd1DCgIQ419MgYdBEuf20xCKVqvM/0u4tw6wdxB
3jek5gEA+gn6OpyuWJzLg9Ln4GyVWHoJVzw75fyOZtkphsqTXa3AmJa282zGOgfVQIlRZKehzImb
yFHsI9DN+CXuyaDWRvkBgjrcT3MQdkQdPnWpyE593RqesPMNYFprYcWlBM8cfd12MXeGqRQnycU+
TAdPjxGknn6ZVerW+h13EPO13Fj7cn0nLEzaHIzdNSKtIJgkTlarA69eewb0y7IW8d2Hj3Vw7vid
keEddEQmS6KD9BiTU5ucYpa75Sof4cKdqc8B2OWQqBac0eVJMmf6MY2g/66RI/ObmJR7IWN6qFNZ
foVA7HiSaQIf0unLo4hZ/dmKdArQeZ/uS+C2Vm64pRmd30IG2GpL0yhPae3s83G4k4K8Zso8dUm+
9oT+XTP15wEGa9ffZ9WRFUrLu1qcBk/5+bbapX65NTb2lvrCc3xIKbjDod/1u/qm3Gn+f8Adf8N2
vE/f/65JvdTvzJIj+xciHQt3vvXHjbn9AearXeVFG+G99e7X0+lW914+Pw0uOG/d2mXu08+f3Ypz
tGA75rWedSVanYtUnKoBiH7VG65UwwNl/fb6Rr3smejzAs9QyRAypygqjkA+98ISWm5b0RkrRuNy
DJbNazvTCtQZYKfKThG5yaJPJvQBIYicTa/w569//+V9x/6ogap1QkEGnJ06bSi90tQUajfAhEX0
BwfCke71Xi6vAptD5hWHXCMFBus09MWmT+AfcjxbnQ+ZcDZn+FXaCL5EuMAnNiV+of3sy8h1Es2X
a5qDS5N0HtY7a0SaiBFozOPmUcBF2Ilf6pEv7DttTVHj8i5ic/i8iaxz6SRdeeKJ/tCU4mDazL8+
9UtNz878ADpLWC2kVQbUt540E0R7WqitODRL6zo72A2ecim1kvREYvk29c3XNioOIUvXBNmX2p+F
U2qwSOglydOTiuiNSthbGtIjcFJv1+fmd3zvT8PE+Ozyt0e7jCIOh7z1Jz/b5Ntkg/15aG77u9yf
9q+5S7a08NuX2pVe+1buOrfzUOO2yb21+taF9Zlj6GkT5Vqh8PwwADFKiLkrSb0SRrm4bYn+21l4
t22VKRKk6EZ1RPMPACmCy753Uzv2i/Ejnhn5w6lhJJJDCfmsY4ji82M6gSDfmTS6qURmrhioi69N
dDELBY0TYZY+gZSxZOMvKszMH8DEdCRtaxau6M3BVyyvW1drpnFzfVtc3HXocpbLaaNooJKJJjBC
GwoG8fSc0Hrwsrb8iMFCB+cFe7cwVTZmDgCW6mgljXE/mYV9J6EW4qex3m+AhklWwtoX9xb6OQ/w
XT8hMoMij3R1DGN7P5jaBqxCH1yWc5fvmi7zvIupkgli/Q8OKLdk5QIdqTetS537qF17BC6NYGa9
eqRAqhoYiwD6MAFKvT4Z2hof3lLTM9s1WemQJCZTR5DunixBjnEiVrzXiw8l8seFBPXAKuugS39s
TOABvTCR/Uarm3xjET3ecdnoqJipnGNCWfmLQpxje33jLvU7W++sSKgjuGTHaBo/Dy0YYkvwGfCG
I9xUDAHAQs8o19FBj03WiOUueigY6mwfQO8daz42JDDLHhnbAapvEJ8iQHwM6JR39rYu7G7Fjbi8
ZL9Rre83na7iXs8ws8c2j+8GQMHKiK9hP5cGMtsOHQhw85hhIEnu2vEm7zbd52gT+wYkht3op5O4
8lbcq9t8E91N99fX67KBZvNCsEmFBeqCVB0AP36AwCS9MXRdbRC7lH7Eam13vZulaZvdcgyVHk0t
TRGkhkkOKhblZy3TwxUPe2EQ8wssKUMygJ2YHvPUek7HtNsnEQF3ZTpuezraK0t/2Sb/EU2tFPIN
HcpIA2rvRHRXAUGoffrQ9MyDi/rIjWZCsCyIePY115MnK9b8600vffV5Rd5ZSTsacofHNoWeTwSp
honvDdbmqJPKP/JAIH9EFPsC2jGQU5kCzYQe4vjSJ9J1wu8gdnSBAl2Z+4X9M2d3z1CpHGoUJGrR
lD2kTXnok2GNoWCp7ZmHpw+T3aWKTwGrR7cu3ohae+0uzf1s12cMcpsVUHRBmxTq1KOcCiBTaiPY
xj7Cc+mQPwJiKW1Rxy1qfqzbXPdl3yGRg1AC8t5llW8a6GSWUBx5iep0O1V6/vX6plqwVPPKp66M
arDk5PTYM8v0gKv+lHLC3FaK26xHaUUJvr2P9XT+gnfbN7Z4l/bUnILa+aysXxAp9CvsM7N6ST6G
DcEcznyhyXTCZLITB+aj67eTMsGtiBqLbY2IyMr+NX87Vn/4+ejkvEfeDaQ0RGYrsyCBrUXZlpet
dWypqN5sbnbaaRJJcstqBGcRL42KbGclJNs3dAS2044thYob8GkDUTKB5MKOm+oIzVjlOSgtQlt2
vREKWHmSI0KVjIPt510+GR6ke6oR+BAzPIQVsY4JVsoTwAn5/RTqb0ZB+CGn8M9dFMY5t4ihg1DO
KSKftF20ZcBon5J40LcopYi37dh1gGwg+8qb1PlE6dg3rjUk5lNlo6RLcS4tz8iq8UYDDubEIFgF
XLcFfiuZinBn2TI6RqAF+lEPot/mOYxQY2SFFzuKbJ3EybcsnJBsb/tip5Ju2lmZVm0iB427LB7t
vaTU/swdO7pp7Y48xBkwwa3OumNNs9HPOfJsPYQ/ETzgNSqR2nCvRXa5dzJIfZDY0UCSaE6/4JtY
O7MDIK4GL6g7aa35qc/w/tKIRXZwJHo/TVG0BU0VAjp2GwOHjuxJa0UE3plIPXUZtdy6o84jg7gt
TF4z2ccmMtlWVaQ4WFkNfydBkZewqsEX1Mi2OJ/lNoNszk7lVf21mgx9l6oh/QwSMvtYI4S3NTLe
dt7UJty1hKP/aE1r8HVgTJ4qc2yOYyy6QLRm0JgQu+x5nx2UGBC+6icLdYak9gHzh051wupbZKro
g2k09g89apO7DhRteKWIARrzRe6HJOoCOx3VDVc02o7SntCUzVzbMV5r0rR+burWFox4rtkMHd4C
me0ZCQWBLo/vtUJjB/AIaVubFz+jtjYPZl2SJ2AkP2V51qKeImWvISh+S4+Lqn9mbOy9obON3M0q
7GE3i1CgE4ZZ8as+K3eXoxoBYa4b3wH/vT+MnX2fooj3qWgddVu34Lp2pJqeS5OKz1UlmtsIBcun
Phl/jUApu2Gm0jsbPBmYABXfNHbz2apkcuwmxNcUILmBUkLextSqtlrPpasr8cU26/iWV5hhmklE
C9DiIZRGtxN5YRae7BuoDjiW+oow9nAcEQDbId2r+2yKRo8IK9laEFtAhXGDJIMl6p1kk/6DFWNx
Qg0ywfEZi1cNfPoHPqoeLmJc73R4+5uEknDX60lxV+H8WNDZm+SpNvMS3Pw6BllUoYcdDb4CxLaP
Yc2YPxRNvE07u7vnGSXuZETc1yQdtqBuivdmXDpeCZPi8kQEypmYp7iSXjaoEuRLFnIvoeTON0ta
+UNeVeqhM9vYlxm4mUxlVXsL+aZuU5l88IRsJ8ie40GwRXdQKNK0xKsV6RI3cvLpoXZ0cp/VaegV
jpBHVbfjDngHI6iS9C3US+PomGnoR3pd+KFuJXuLcgbcKW+AcqhtiZBSNfW3HIoABciKKdA1JDHd
mNlG5tEi1GJsU+7swUZWfqfEpombYn3u1VTopd90bIA+epTRO0cJ5/ZMvv7dotoXVRS1DdtR460R
w4RsSmhqbYtqbE5TZeW70kAnWjFWN1KG3dZKwHhllQhBlNWACviGiel+irEL49yafFJFTjBwFPNy
Htc+l+bk6m1p39K2b29VSOpthtfSTQz6l6CldvUFuzr9ggis/hl7Z3gErdYAe6o1jenyYay5S/LJ
BPSCj7usZtojyFDkN4v1xNPyuPeKsJMnpnJd88PBCT3Z6oN9oMVo1p50IDgZpdKCIR3jfE8HIE2U
6nA2QeLEPoFYZPK0OOIbLZ/U92aoUZkV4zbQEg7imCpLeLxJzBa3mgo77rVFwva55KVrxfngtW09
7Lmu63dTXbW+yu3iFgwB+R6CoaDNoJyOrsOMYq/GznAJ6G7ukKHS74tYE349Td0WJxjbVOAsSLts
tikZ2t0AXxzQmLChOZjdeXvQEZn7nFtR4+skm25yCYpkmqR0m/LSuQUomj+qQvV38VR1W97h5RZL
Qu+yOIpcq2bRazNCRUV0VXwbweIg/DzpPqqKhQd+F+ROOQmPg04gXQlCq3GbRAJkoZzDB4L7hbqe
MDeHe45cy2OZ1fkTaVF5Lsq03FTIhd1UCSs+lZlCBfcUyU9ZmqGWdcDuOVSCkG02MAJuj/reaXji
JwaZDvpokO86RICQ5bLPNcaS39plXAKuYnSuqdR448Qj4J9WMmSbZDLIDlGV6qGkUXRU+SS+mhwx
6FzP7N2kQQCpHx2FH+PGjeloHMSYNJ+EnuHqkiJ87PNx/BGrLtmZUWY/6CgB3eUKrCBKEu4RYhr7
TqusQ+ygeCvsRHPqclkEBoz3s0614RNYsH6qnFEkRa3mZ9MPEBBXRuPcAF2rbg2uNS+9ASxjWUdg
HeuifsuNaURJz4RyiUwofXThbOMyz4iZwYBjF6GAuaqZC9n6yjeopX2rsyF96ioB3aA6z/wJZuGO
RW363DYWoNQsLj1GJoaZJM1nU7I29DSLh75NJS6WMK1P4NXXX7ppClt3HCn3DBFryB+fnbG2q7un
lpgQVSjM1AcLEtsBqg/QVcSm21AK+Ua6lLsZRL++OiDi9jPVN9uSxMm3qEmRuDPT7hF2ezrB9Oo+
gY7WY5GP5amCidvnmsZ/6SNhlS+qlh3tHk5XmYLFlDZt5KeI/u7TPku/9aVmbkkpIHtX0H4PSUwW
UCpjX+mTQfdFpUMaR4vB2hc3JQeAfIgqN6qjAuZcOAdUpIaQG6y714R1IUaZlvcjH4yViM/CY2Mu
NNMYrTE2vLGPGTSAjkOqC59VgDjrziD3153xhXf2vA68nrrKMmubH3EOj6jl6bwQ91INJRRHM9e0
Ty9HW9lcOcZ0RsuAtgs5kq52wN7ETrLQTlGK+sUiPmhGayIwsRb6XhjRvIiY5Y0DI4oXGnJ0pzYr
D3aUNW6SVQeIua3kVRfel/PS4aiGrFXSSXJskcp3I9CSxVKuZD+W2p49j8BzUEJWJyXHSlRfq9qG
CZHO6F9f7qXGZ+8iRxBWOF3Fj7EVl/4ozfHYya7Yfaj1ubiUQYvcEGneBUatfc9G9tqDved600tH
YRaytQaaDTK36LHRxtitjeIgZXZL0uaDKzp7y0GtABjqAUqLlclab1RqcKt8eP7Qx1vn1Xj3UKz6
UWR5AfcPrjBS4ykt9yMbza99bfcru2bh+T6vUy5qy9IRrcER08ATAcrr3TQYKFqenoVTPk5yers+
lKXTNQto2gVFKQTr7SMeUyhGVl5kchfAHbccyPZjXcyDNxJ0MlYO6iJ7qDxFX5tCHWu+kTzfXO9g
6RDMYjhWRPDRDbSXiYSL1HSnJrM/tk3nhb/F0CeTKCoaRPlXDbdRA53WaS3Bs7DG89pflOrUU1FE
EKcxwVkaTrimUq3O/FBmu7SpGxec6ms50qW+zv//3ZYdizyLzRZBqGgIy6AynV1ngPKpBjirMwiY
SFKnXgn1LtwOc3EcThpEa/hIj6UyuG8VZ1gMs6SLl7PpDlNUbtgwCLi7NlmxggubeC6YA++pNLhl
prjqIUtnKb13J1V9HcM2dG2WrcThF/Im86LhLATlZlNG4XGKHjvB3KEhfjF9K6LCVSCzqbtn2q+k
5JZWa2Yd9Q7enKS5DCr5S1df2vbeLDYD1irRvl0/Mwv215ydezPMa3totCKYSHUojeoHDztfdNZa
mcnCmZxXEY9gxUzJaFIUDecAi1TsK+oC18rolqZnduDNUlQJZwjUpfAxXWaLna13h5Qmm9ZQnzUe
rRjhhUma1w+X2tQNeA3QY9VNb4BpP4F3cy8zsTaOhUmai94wparCGhg9WrUuDgVitrdtj0DE9SVe
OBVzwZs6K6llwEM4oiLKBZOjT9Nv+pBshLZG/r80P+ee3xkVsPxoJgQGnOPInR0vnJ9hWsSuNVkr
/vLS/Jz7fdc+16vUNJ1BBHh2Hoe+2sWdPFyfnIUtNFe3aWjGaDdR+AcReGirX0n0KyeRP8XI66x4
CQt20JgdYjymEEZgk4MHJRC8CaftvaOHWVD2450dya2uR9NGCyP7Y1ZwXmDcqMrROzxUj6Wp/Hb4
1ZmVT5KXFmGM63O2tNyzixxiotpgCCRWxw5xA4QopHwzxcv1xpd26+xM60wzWMKYgzdFtTez4jPC
Lbmn9dUdIirG5nonCxtqXkOc1YZ0ht6gR8GaW01Nn/MIajbX216YnXnhMKJQrdOYkXOUFfkSaeRx
0DSvs1eQFAv7da5jA+7cRjp9ToIuNby8rDMXfq2Dtyo5iBoSwDTt15JtCysxLyN2UoOOXRNOAa/2
IGzeGMWPJO9dhP9WNurSTJ3//7tjjZJ3UiWVkQYVEhfc/s7UbWqvYduXvv689O8aLzMjQWgKCJY8
Dr+AaylzKYLRRY/QDY/lmuVeGsLsbGukUiyMFGo0ZAcSRpY8iNFkCCGqzfXdtLRTZ/dzQUTUFFzS
4xCC9Jk0PzUwSl1vemmGZscYoTnofXTIpSnTOBm6/DYm4lQQ+oS02q/rXSzt1tlhFkk/EaFYHRjl
5DUgmNhKaT4Vmf3UROAPUSVUnq/3tDBP82pixJlTyu2iDbpRInNQm99QpbPyhvwtKHAhIfiH/kzK
cqHnAo2nBpT1zvR5RBgtJAr53hb9oR7IztbEl3gav6NE986O9eeBZ/ftZDxYSfnQpvSJU/J0fai/
ubwufc55tt9tbVKDrTpE3uqY9U63t2zULEKoaNiZljbcOuAZuxtzGe1CQ8hAMwwI2zGdHUikdy8o
KuSPeq86r5v04skQDqibtLz5PBgVsvRd2eHnURhPRgVkS9uNysvIIO8M1rOTTuVP3SDDMbMEg7S9
yYs7yCBZKIYYkaOTEWJmUZk/THRUrugkVrme2A50aOEWMzi4WteFN+FZIQpxEHqT6+ZwSPHKcVkh
QcQ6dXriEa4qT9OR8Jmctjgi7Jc/59Ju/JJNdB8rmm5guCc/OjMJy5w6QaoVIfjJgSKbQvwicwzH
4w0s48RldJspHn8NB2rve0uJ7RARAHINmOV0aPvbjtvWijVb2oHnY/ZuVaRUXAI8TgKLFXe6Lg+G
Ea44KQtWZq5AE+U8pIMFOAtvdppxSu0HQ608Zi5zbRE2r9SGbCTVcsOsgu6ISthTlngVSClP9r4A
5L7cs7vsEN4ZiVvf4ql2U9yt0ectjWlmOTleakA6sDKQTk7lphiKHgJENchzWeYMa1X0S4syM59x
IWGBwrgMyDT+MMT4LZfxWuncgl/3u27i3YIjMWXxDNDrYz1pzSlODc0NB2PctIIPGwSvoV/Z2I4f
5WP76frJvzgalFSdv+RdjyOk4xvAX1RQ2Z14SjXUmHQEmkcfa31mVrJx0kvW2SrQkE5XoGKQ0yqm
Ah/4h8XCh8/OhnKcCogFSwWj8QCaWegGHpHzv/7ZF68xtH3eYO8mpclMUMAwqgJnuimyn5l+a9TP
q2oYF28wtH5einetTwMRoNbLeRCbP0dduvWQukUIqYKiBfXDl+tDWOpkdhaiHq89jvxzMPX5pmCa
6zgnGNftaNSuit+ud7I0T7OjkDdIaskElZ52R13OX7OuPTHjNbHJyiiWOpj5E8gDmGM6Yf9QlFIo
4JS9SjanOpM/CXE+xnv2R8phHKrGAIudCkL5WvbdicfKP8uqXp+ji0YJVKrnkM+71R76yALkzlRB
3vfI+UKGHOXJqwpC5+W8cArm2YU+7ksZSUMFxi78xXt3uBE3jd9v+K/mE2hCn8SKY/ebfuFSR/OT
3KWxIzFPQXxoEZ/aTCd7a3mlX/rKpTv7Jrwzj8VPZ1tty12x0umCbZoTj1Zs1CEajdU38j7fNhaA
AqQ0P19fl9/lwpdGNDvkeWwVZ6U3WL7anbbIKW+tAzmAhu5Uu2OQe453vaOlUcyOexGHkH4csAH+
F2dX1ts2r0R/kQBK1PqqxbYsL9mb5IVo+7Xa952//h7nyZe1LCDIQ9EgIMVtOJw5cw7A1m6lvgM/
teKgLrBUoAzh//cWcgXUnNpxClqLJqe0rawHuUCpJbRpmM97TU+dKabpJlIG9ZgBDuGaE5N9OZrJ
c0W0fms2nXVIhzreWVat/rDSavRzwopDiZSnk49y68iQOD9VgKq74OOwwKkfG8Bu3Z+aL2/j1hoI
BgRMumHBOeZGswvffJze2WN+0vfmtrQjpwY4zI7OxgkhV4e4KbLJtr6R9u1L5awCui+W5NYXCBaG
k0jpQFUxBakNXJwbOZL9nvko7LDPL96TH9u/sk1xnuzt4ePn7MoONgexfz5cCvQv1YoJSgbjjeSa
3hqZwpK9EN43et6P8FXaKSDqJhoUSNu9ysq4NuELw/0n6ZD2ktnqGK60a73JlWxtB95YW3L+dLYB
y9F5JsofUxesTDgAZCXY+cUNd2OWxXQEKfpZwrNhCkaHb3oPRB8H7XLo8DN7szM6M34Sv3NL27IN
u/U0F0o6WITWhmQQiCtKp9p1+/639Zmc9N/MsoFa1JzIW8OQ3/ZZZUUT7Fukhs2klPjCBrtAPoRB
sSkdw2m8EXMSH8Jt5QH3Z3foM3RR2nz/ACwstpjP6CapNuKpx3LgZJVQZwURgC6/3m98wfCIqYuh
V80ZWIcp6NUNqE6z4df9dhd4ERQxW5GwXpF4ioaH3+GbgRW7bCTq9qd4x7aftQ3EmAeKGad3p790
f1mp/XhI7OrYrvhnX6/kW/tJMHxmYxQpM/EFGvpmW8VLdxGIM0Kv27EDOxhO7TaedSQblEh7iQdw
lWd61O82vZP/WDupdOkwCdZrNOrCwPWOXf04e+O2OrP9cOCuDCuSYfdARdjTnhRf8atdYf8E2tGJ
9t2xPFf79qzsCkd70NyVJVnwAzTBjNX1MCWthAkxaneCAQufDFxplxLnblftUhyrT+kTmqxQK3Jm
23LbQHpBLHSl+y8Z41vrIRitZijwekBsOBhc1Xnv7dGOXeaY2+i/5CHcaRB+OdEAN+Ar25jn9jD8
VDe5W25AWInVkb3BU2zJXVuXhdJ6RcytTAnPzDi6+CqxLZ27lwolQT/0B+M1hIN0aM+gwv8lrzx2
l9wIMdEiWdxiLTj5An42nosHiLQcUSPtzRttrxywyitpuyUHTEy54AYfgWm4bLZ9dSge6tO4RW7q
CRP6DCAZqG40B0VPXrbV/Hl7f1ctGBCRztVKzMEaG6zqGMlO2ZgOpGdWnKIFw6defn/lFc8cYLGU
YNaq3rI7FG3OkXMhu7v/4Ut+hZiCIQZQyfrlEm02RWmjbeVR8+tdeMp3NKhfa1f5nWkb9dxuLK/7
lR4hZYGrvDhGf+hKhka5GIEbR0JM0egFHpHt5cobNrNT+JVvbsNdv83cdI8a323qtC4qR7H5e9+E
kaq244rXvLj9BbNEuMWVylLg2Ga29F49jMf0VfFnRF2ADvvI9vHzsOZPLO5+we70bGBaU9Ip0Lfx
bnghx+RZhw9tvpu78lzUdvTNrSgYGFNBXTdlGFOozUDoU5e2a5Kvt0OxsiJmbsY5kWYzQtvRYdqg
OuA93dFduDcPsU82td/7mpOerRVTubDxxVRO2/QFREswYRY7G+aHRFCb8eP+rl8ciODDTGZrVtHE
4To+5k9gImB/sw/1VfmoobhqI94WhYBy2iZKlf01YoKl4Vwe7lfnGHQWJpVydFk33JnjgFm5q+Ur
VcoL9ocKRgKEsOMoqYhhSMAOJMWWr0paLLV8+f3VZ7cy+GNClA+DbhPacdGvvJtWkmk3I3jYTIJn
Uk/jGF64RoJh0BD7jmF8fpPktZp+qwXmvlk75JfwwQ3z8nUTX41gbueoihRy8ajVveJl4FFJXOmp
ClAMdMj9ZBdvkqPh1/B7mHd/fy1NmnDWUSyKodWwaC1/SYtXMOmtXAYLUZ4v1parscgRbyUaYjUQ
3LEZGZxQBTydUVThlCs3whdx4435EpM5RA+lTr8YkMbl7/HP8KTs412xkQPpZHjSsfTDh+ipORV7
tvLmWbqwxQwPaFtH02hw0tlnE6NAw5ZftB/5Y/nKPsLexfPRqzezvmWBcgh/9zu6Ethf8s5FKllD
BbGYHmKkqZ3bGjtPm84dvcan7sVBTh1wK7vRqfqb+gBG/rT2xZMChrmL57BmrBeMwteXXa1nzs2i
0EusZ9uN7425GSPt2KKo6v42/CJtvrWUglmgUciNtMIAa6/2NBuVFHa7HY8tnouN+/kSwfXONtqv
cpseTbcIWrza8Uy3mz+ZlwSQhYbLaT1kxzUQ8dJoBVtiDgNvuNwjWKygUE/RoFliQgewGoyVCOLC
ufuK/lxNJweYGyzSsLGNEdvDdIjSP/dncil+9OW7XLWclRoyDgm2KAQwPOkM6vig2ky+tUnO0053
Ucl2ROUwdkdxnHf5Wd81MCn3+16aNcGYtG0HitQRizh1st1WP0GEYNfWyowtNS54C2nHZ70ZYakQ
ffXCi5QM30moybv/6UsO1teJv5q2eFTCpOT4dnrW3psX9Y0cs+cmYJvuLf7PeAPoWF7xIhesvEhD
G6rcilIUEgcGyk/IlDodUk0V+2GOjzT+a4CElsvD2m17mZ0b50qkizVyhaHcBbvhXXE+ZTtxXz6P
qY0H/vFXvN/8Ku1NbD9FLiJFmT051lZHsJfYfyMExBL7b/D2mDlv92d4Ycd/OThXEzyMU4paZlxu
GaF/NR3i57q80vRXKu3WKC975qrtWNIyUPCi7dIr/1LUwpQo97Xn1+rZeLI+ixMqfzYJSDe1x2k/
eJqjB8n3fNiv7XTV80zMqKhrLKZWleAPRzntyFds4tJl8+WfX7XNGCqiZA6Ty15Ro+j1x3ifnFH3
C6knxClB/rElB8Ut8DjMQIH2dH+ZFo7Zl5b9VadFavCEoIQzGMlRVV9ylP9YKxGeJfJakXKxAjmu
lM2YrGEjnYeDFsSP+at5mPb1A9ZnH58Nt17pa2m3CdaiCsPa0FTMXQ8MQ2nOdmc83J+gi+N9Y6+J
lIu5NZKJXo4vT15LyEjIkQb0HBTkoUs9qSse59d03+rl4opeLUOWVENTG+hlOtPzvK98y0ZhKuJv
5Nx47Pf9oSxYIpGSSMlbSbUmrDWR2QG1kEqN0BtBmVMXHUoVLLWztsvjfGXiFpbkq4z+akgtrgY9
R5UyjspLRX/WdKXdpVEIhz8fCKrLlMsLKekcbT4lENmbR83N2+csah19ADursrKtFtflMrirQVCA
uLWBTXAMMsWOC78pa6e98IariHDHiIrKpa2oryjwP9T1Q5+uaaEuHEuRZHEkcqIDzof9zB6YfkrK
t9BcgS3pCxtaCC0UpiSDWw/r0vT8tWKZOxqoVBnzx1bKVpZoaekFx2CmABpNZQeajAR8Pp1StE+a
TNc21tIbmZD/X5SUZ6C8kXLU2FLahXau9tF2ACEAFPRk3ZdA8r4xsiLbTmVWPcwSqsKBA2idpL2U
Jht/aoV1DgVIvLJnbZhMbzDNdOUCvm0tZJFrsUGNbtlUquGX0mgn9YfFB9fij2BWsGm8Jo18e3PI
It2inrIiHHLL9JthpCi6VfQzTXTAA5JyzXYvdSGEIXTLTLuuly0fhO/NzxGaudtcjUMAmIi6cpUu
dXHZn1dHS9Z5W1aQ6AN/hT7ZjIfHkjT/hXxNJs5YWotLx1cdMBNYgwHYDZ8qIExQ1MiyM94lLtfL
2ZbH2PwvliFAZaoT0Ol9wl6Usht32WDSHQ1RQmCDB2JGRDFpNV+B2IPXqqw9c4nKTiepEf4rpxsC
eulNOMuIBUZV+5YrpHyRQY70rEx6hJs7yXYx59ajoqTcbVWj8lBH3fhKCBXwGDi4jdFanRMnReyB
KFp6UbiRHECaCSzJ1IN41FbSePIHasXc5rxGhomE+xaFw/uLQoSfxyn5ITfl9J+upOUvI80V3elJ
BLk0BTz5fq2W7UU0m75NfUdf8nlsvJxoWrXpUAJnt2GiGE42IoLSFCPIWusm9g0FaiLIOaHCK22G
Gty8SarA4zC7AYrBvXxsUcRr11NnVFuu5kjhhSg7LqLacsvJgsaiDKmEw2yU3aNkzd2Z5yNi2xNp
3u9fYwsbRyRAB01IUmhRY/oh0f2sAe3sMB1rKm/uN7+wbUSioozrYV2npuVbKAo27akZ+XG4lJQj
2556hQ76MlCUFZF/v7vbtlIWi2UrlIrnaVd3QaENF0GdIXHiaU3ffGGqROBKPmaGXmhKHWjSi5Sf
5Pkl01cs3ULTImdb3jOmAwbO/FZSahws9dBFBrWnNvzeMl/Uh6+Pb0vmKp6Q5PUnKc6drEwmlGgq
oQMmv7XCsKUxCFeh0YVGzLNQ8mmeOBPOzBgfErlaCYktbCSRmA1cmZESU5SN90n/gm0jOxLTwdZg
fM6VKbmaXr58awuJBKQFWAvw2rIs0MNkDxXwBlm2hgNd8OHBL/7/qzBIWqHKYOrwC9rmvlzTwcm6
LurssexwHTBd2qaG4ZoU+PkCgNumyModAvEhhWAK3HJbBpt8ZM9tFweDCWtwf8i3nRhZ1MUoSoUO
7SQZGLK8nbOtqjcQvAWRlbGSq1s4lqIcBhi5kt7KDMtPu+qhJJIjl/OKU7nUtHDxDYaixa08mT7T
9Ao0CJViRyzTV1pfmpnLXr+69RRj1EhoZDiXwP84CTRY7dEEKIe057BG9vj+/C+N4fL7q17SMCvY
EFuGn7b6U2jOOwLWxpW2l0YgeI+gaQLWRCqZj3vHPOpENt80sx5OjVKRJ4OTtZfdwuk3BTeSll0M
BIRp+JXON43MbGXqd1P3LTdbFnUOupZKQ27kkl/j5nXmXK9fBp1SX6Hg1BiItBaRWBiFCP4lTOEg
RsdsybP8o9DMlziN90Y8/L2/0AuL8eVcXS00ZTyPTU5Mn0wAhEwHLoeuWe/TaeUaWWr/8vur9ptU
TRIAZ5lvqVC/HrVMdZqQHeu0OfG8WulkaY6EM2GoLAIlS8RAzKL7ZSYXtmoWUKgGR9D3Zkk4DknK
eKpoMPVp+pyEYDkBcUEOxIK28qBauEoM4S6sCPgQrAb42UadTcccauQaivbYdVO0ZxQnLzOm750+
kYQkG5gRj+0kB5X2NsWVPYK+Ra5zOxlXYh1LiyEc75JzNVNAPRXIzPTKAl650kVn8L38uL8WCxFx
WcTTxro1dmFdyEFdJtJuUNTyLSutfNcNJupyqJE+p42cbXRTujCQ5fVZkVGn0ho8RnRn7KIHhh3/
iGowvXVKVpgHOha9Vwwgy6uqaHwodWvundC6OAwE5JzWZkjk3u+qEWTS98dgYvf/Gw6S9cs+uDoV
kgzWJW5Wc5CyRHNAWepCOm/X0OpSZ1c/QpXyfQxXlb4uM3+rN+EMEskqMqa2cjCUvQF5LVa84P2X
jm6vgjHBjAawCM19VwGClUhAiWXJONkdNXpnHOmaHfvay7e+QjikXdaEqomCsIAZIwqFWlWvIXTF
8KJ2VRbDtZhNmv6yygzu5liT8lMb52EXNVNrt3VFt0oT4pGSISBAQNmHCv+ieSkMPthgykjBu92b
p3HS459tmmefmdxl57yuup8Dz2d7DCN2ZvU8PU+GSjxdA18UCl5klPGDqwvODq+bACToxQPANNUD
ZDVAUJg0vNhCDlb2UHExvw1mxx+IBeI5EFu1HiHl0LqW2VO3maX+MRkby1UqEB+Bj0L9MQOwaxuk
mHZ902pbhObqXTNJLU7yqIB+TsvBbka71znPM1BSJfN8sCDguldMi29AlQtAWlikW3hGtaOooJ7Q
rAxVZWGN8jOq08hpcwJZKBMCbIozTiQu3bxsEb800qHd86EYg6ipctAhFIoGVrZpaFaijAuugch+
0qdxO8TD0AX6xGe3thTNhYCn+T3rIcKlQ+TMWVwOTdDk4W8oMe0THZXGKbbBytFbuJB05f+PngUO
myrE0zuo5Y8GllXOjyX7GRZrNS8LplwXzB8FbxevdL0OigyPAICzNjpe0g6JjX1ioD4Q5Kv3bcjS
OgjuTctDtVVJYfpWipRCRD77kq2Y2IUx/INA1mgXFV0pByDzQ3wvK90wr/xYHc5zh0dsbyWbb41B
xBzHKK8cpEtYPJyUV/BhveZR7d5veuEaEsHC01iMwMYhsguzgpiQnMl+QSrVzhptLem7sJXEivsp
Aq0y2MvlINPyR6UZJTvuydtQV4+SYf68P4ybS4E4jmC7NaM0JaCf2F7VEgc1xrIL6o4jmY0/4Rwr
Tl6Yr/c7uh0KR0+CfS4TtbAob4egATwJx+Ii9Vjyt7isn8JeVzxd5R/VaD3mOQV1vHJk8gTtxEhe
GejN9UL3l21+dSWCAzMr9MgETXKVuB24YDO19cZprWL75mlB84KHVSjF1OC13gUszJ5o3HzGXb1W
+r/UtmBSNN1SqSJHHRiQ1S2dq6MMAr/vmCt8t2BORr0hhlRkXZCVuIza5/5S3jGD70/vVg7KzXwL
ehDtiDJZqOCCv9aCXtLjCX/LCT03UbWJQIQdQ+AsLPOHXCq+87QnyEX8/0JrUW3GJXRMcDCJ7A4y
N15M0JBuxln6kEnbeff388J++gfao/fg95CkNuiRAVESJ8ktB6J9K7GfhSUXATxlM0hxr4ddUJvv
MQgRefyd2xWzI5z3WhlzcJbGXaDU9KOK5re6WvMDF0zJFxD36oRVc8FCbWgAee+SjaZop76CVF40
KjZYphOX9eN3QhQYw2XSrjqCnkhszEqFHdWEHvjvXD38L9aeeJ19swPhMEutZFYQf0PQf+Z2mzRO
xh5CGYJhzfP9zfP1qf84qxiCcKSVNAsn2rMONTgXbDDbEu9SvEBB6emORx7oLncO46E6dadsVzwq
P9JzuFkDXt8W6kPvwqEfwqgrqXXpHQCEzAYJdjp60uQBjW/aWmUb/90f5tIZEY4+ILW6ZuroR7VO
dY9lQvh7xaosHBARf4PIq87VVuqCKczcUpW8pEu/2fTlUXW1vSTNoPWQ4Ku5RN5YMtil0azYptuw
ISJ/hUmv2gbTe48MC6JrsyyruzEBD6SdjXhi2hbq+4McFDvHMp50H8TEAORJSPAoMAbv0E9mg0fM
fvgRQ079lXFIht9fpIVjK0JSxqKSTSmsBmgzp8A9KJZbJPxU0/StLbXITnKNbe/3dBuhgtEL5yqt
eyYhDsH8RIWi9ghi3Cc6VQrUIjTw37K0yB9DWqvvhZb9jcZi03Iko2b+QJUp2ckMuj6YgOEH5NKL
F953xIYhICjXyxmzmS6z1/vfuXBjiclzuY6RwyNxt8eLbDx1RRI9NGOkOkaaRYcc5T4+VRG3tId6
Sh6Yqq4l7RdWgghGYexB19zOpN93OSJBIIz1rHoGZ2+GFD7i5tzsVx5BCx19uWhXuxCzyQ2DoaMM
Qgopb5xUPRmxYuv1B43WePqWOhGMzJwhnQOK7GY/GmXABpTnh7OZ2epUeBPViN2p0QoQeqknwczU
AJxHfCrb/SDj8R2b+UeUt0+d1T01IH1wY651zv2dcTs2RGQRzSMPVlRSFoUBY0i3OSGv28gb8bz+
W9YK6H9mPWn+4yqoAT0aVulD3qvyz3mKjDPIWmrcVnjKgsKMJANiiCOIm8ErOJ+rMB98PiTQsueh
ZLl4lKu/e93gv00lTAs3SXGjgl6Ffic5gVEIS1NVREdoRm72ZpyWpzabtU0D2ocVz2jpehHxFX1o
gtIyNep9NyeIiZkm78GX0qUoRTEZ+O1blUoPSTqAVr7ilrFpaRendlEXzd/7y3Tz4YTxCRYcRXDF
DJrIfg+kB3ku85i6qdFIJxOMOrscOocrzvPC/SYCouKkkqPB6Ie9oknSiz5UtdNbiB1FGZNWbNHC
PSeioAB01nuozzX7EKqpP7U8TZ0wztj7/Ylaav0ysCtDMFHUv+s92O9AUK9vALSxTjSs11BpS8tw
6fWq9byZMytlrAZ7cBVta06VZ1DDAyykTMCl02n4+M4oiAiayZtM0+Gy1XsaSg2YfqBkALHMh+81
LuwlQ8uiMRs6iHOPBqj6U9eQ/txvWf4qRfvXCySiImmI6o0x0dB28ImSc83WgNb/D8lQFENr9vHo
fsb2praP70HgHjf4Ofv+xt8cXfd4fDk/gUnH9p/s39vtn+3TH//PYP/pvMPD1vftrf/i2/6fg2k7
3jazvdN+73ne626Hfz72z85uvz3tHbTjusHOwd94zt7ZBUd3s3l3Hy9/5jjuu+vu3PddZK8l/RYM
A7GEx4cBKSo6jbA7VNO7z1iz1EdWjb1bmGBo6udCP8txZXqSkSGimOS10xBav9yf7dtbnVjCVqdz
yKK4JgZYtYwtpAicdI5XtsiCV0dELMM8ci1qE93w59CCco1kd5m0I8OvVIfQCa93qvQ0xsNDjWci
OleM+JVouifriXt/bJcx3NpHgl9FC64O49w1ezITFXiHWX6vZAkCJBFLf9/vYmn6BN+E4L2VI85o
+KSN7VJ509I1I/rFHX/r64XbSCJxWCuN2uxVnVRQPEg/U2uKMqgeUcCnSCLLf/pJjcKdpKalmw4V
eenVOXspWaz/nQxj2BpFKRcAQaUtAWyJJQ60PmR30rgXg+8Y3uK4GyeVXjiC0kNNpOZnM/AUdVm8
5CgPhhaMYqsGqmsdtQfeC6/V2B6tdtxynqPq1YACSBa34MeNpjE+6x2I2jQOVm4+ROkE7h6Dbctc
sv5YJWdOlqggOQKuIIXMc9hBjiiK8BW0serAtAprO1PVQpDT7FnhcEXVEbMfowJyxOo4BnLdQDFC
6fEXia70Z4W1zJVmyj09D/UTCcvhxYw06rKmY3hR5Y1DSy17B5SvOOutPjiAowFb1vJ2tAeJhK85
SxChoB1KqaaGAsXYNQddMsjKHbiwMUQOpsQaMrmVSQMBJIik2BbJVI8XaWp+r30RnBLHU6REVXKR
VGjiB5aEqRMXdbJSoXX7iiIiPEUHu1A0YgF9jT5N5hPn3DGlvZrMKw7jQtSTiEATLWllhIkrzZ+s
+tSP0tYIM0ArLMBMLSc0C0cqG2RW6EPYQJBKSWV3ztcorBaWRsSghLrJwYyOIBsiMzZrzm34dt8Y
3Ha4iSnY8ZnIo5orVbNPK6ndJtSad2Wi12fD6JTTUJMMNFya5d3vbGmJBMOd04inXZnm+0rJmmAu
k+6YjqoVqARauHY9NGtiBwtWVAxQRw2lWhsNdUAq8qcMk20naykytGvPu4WBiG9/Y4IYTYJg7l7j
ulfmlLp6Fp/kxjjpXV1tvjdbl71w5XNBaceY8HAAKEV26+EXb4Ez70/lr/utf5Ve3LDVInZyitOh
7PQ63WsWKOJsNkEhbCfXUY6EaYIbyGm6Dto/k05R0oX6HY3aSRwi46p0vbot4rTXVk7W0h4ULqSw
GwdAGPRsnwxmuQFBZPxr6gdga6k+NV7IB3CPy924vT/whb1hCneUhmR6ZxmwE0iI7fWugtY4RRZG
W3mQ3Yakg7dMeMIOc0p4UQHxDiG2GReCUo2hM0dT8wM+03TQwljxqa50T3I+oZLUnCA8E+bqDIS8
0aGes2CjmxeT5KqlBKyuCmXAsMjDlc9b2LkiFsm43LRRAXY9i9XGjjPon0fRwI8VVH4Um7fWWsHs
wqKKYKRwysKM6lq2h8w6csvAktR7aUqhqacbqStHcBOrEapp9xd1wT6K2KSJDLkWZ3qzL+Z02jG5
bLe9URq7b7SOSN9lMq9OYleSuABtHYKspmn8lwCp8pRl9VqhwM1vR+uCVYQgjg7msm4Kco28UyP3
ZJasRIdu7nU0LZgQJASRvDO5HMy5daZD/BAa84M+hCvzstQ8/f95yS3g2oq5aYKqlZ00/VSBj7Ci
FVf85k7FtwtWoQP+OW2KhgasOCXtR5WhMtH4naxlT5aaF8wAAHm8LXjbBYbaSdBvaraFLE2Im0EX
orX0n9/bOYIxAGPjSGeOvO/IDMhkmptYXStqWBiASItD9RS1BRybktFaQRoUUpK1RfHctFJzl6nN
2jV08yAjlC28mhvKYmvklhyUZbQN0772RrXKbLNFDQBPK8B66zUg+dKQLp9wdc4aRU6hsKkiS05z
+ieNRpRpVCjEsPqMbNUhad1vrYrIhFMWlmqEcQdgm9oddVbtuKm83W964UiITDglVFqlxsCJS2hf
7lKZa34F5OTRYqO1YuuWZkk81E3KQpnP2FMm2UgqMvDhNP1u2+RFqQHxvT+OBaMk8t1MbYS9lVsk
YM1MTlpG1F1Ym9U3F0A4fJcs8tAnRR9Utc72UI5tvZiGa+xvS98uHLqxGytTHfs+AP/0vla1Qx+t
8b0sHAaRXKbM6iQbayDAJgUQQKPZhYXhpD1S0ir47+SVKPjCCousMgmEUs2hgYtsyskfkkmxL5XT
48QsandxKa0s8cJWFYUCgM5iBYjXsI/qeCOHemEjwz65WqKu8ZleTMQ/LiZyRJfxXZ1nmlHUHDFT
DlooEvbpQ82elYz6iLU6SWXA1ZG+49Wgo8sQrzoC62TMIWZJAtq9l22PGq0T1z600PLvn4algQhH
LgISCChhDZoKTAELRyLVbt/JO2g4HIbGBJuhNYyOyb/HlPoPAiXppDLTR6sJSjk5gD7dNorw8f5I
lhZduFV7ro5zDaBi0E2gautP6hS52bQSvV1qXDjWWjG2ckFh/MLxIKmxa5HcNox6xe4ttS4c68Ic
IZ4E6eCAG3yHZ+QzKj+Q1DS/RzPxD9pkmOcchkKRA7VTIINeP3dptO1R6Xh/5heskogyKSOazKTs
u6Bj9UevKU9DCZKl+20vmCURYxIWHde/olKViUSM9QH87M6Inot2dqR67Zm2MP8i3kRXIUAMcmWg
cSQDIqu6bMtV8txho64YpKUZunR8dYqhck36tG7nIO7Bj2/lW0hBfM8PE3EmeWLOWR42wDV3+dvE
koMSZSsVBUtfLTjBJJmp1Gi4jrNEsgmKA/VmDZi0cA+I0JJqiBh0DeYuiOMSesljPFFf5dm4q1FW
7ZmQGV+5cJaWVji4pqG0VoLtGeR6UTh9hPR8IkNNsBrIWnBxqQvh9Ooah6D1wOogBUVsLKO+w2mN
0r2//2/H5mRZxJCgfqBOJgqgf94Ajy8Vrtlmox1q/Q820d2cqH+pVDkGFCDkjv8yYFaRq3n6ZueC
h9xCcKVtTQm3T9VHDqBTQ27XjMA4GSChtRNIDLu1ghWzEAHH/tAty50ALN+wshgeLI21b/e/ZGEr
yoL/zKbQipMLPo+VkGWk6gEVhivR1aWmhat8oBXpTTjowQj8AgCXFXkAFF/5ZuvCyS+LEhD2HjAw
1XjXhjdl/nN/QhY2nQiIqZBbMKwK7epGdTBlspuSKsB3e/ebX3ALRBBMmCLiz2a4fbP+rszErgHk
L8Jkc1Eflq3U6dvt/Y6WxiHc2lWij1VeT1BFUcyHPqcqsF5IqNCpXGPNXzA1IkELRM6sLKJQx9Eq
3XSkhlSbJuwTV8tGkOwCnfc9S/OVT7yy8aY8IA0+osY5MennpGRQIs/fomxlHy2MQsR0gKQNlytA
AUHLVOIwjUnPpU5B0WvEydaCZPfKfbuwHiIqodQzDQzrOGg04Q3wL3EvuRwpKcSDU7LiqS3c6SIi
gegEnFccezeTI6QXEIjvX2mLApX6d2l98yEmYhIM3rUXsoIOniaQwglJP6wOYuf3d+3SCC6zd7XW
VpqrWdO3NFDn9Cepkr1ugT45nTZhaGxm1Azf72ZpMS4m66qbgfBUjZiFKCqr/+q8bEC9PR8lRAJX
xvF1nm+8Y0QUWZ5BB563GQ2GpO7/QC+pcS3kxTxET9m2rmnr57VquFYosReGUDkqxDLyEyQjxhuu
hjywLItu7g92wQ6LwDI9VctYhc1BvUXz2qH42ebGWvH40kQKXoAVNTqgUAMNUknR7FhrPngJklG9
KXff+3jBB7D0MqMtgANBwQEYivjwYybd3/tt395s/yBHtNTIIKhTaUGvfFSV7lWh5lLi5xrfZ/nb
/T5uTxAR2Va0QSdFng9KIIVPqWE6SgJBIroyObdt1z8IElKjrFzWOmxj3TwbefoUFtZP3SIvXE9W
5mjp+y9dX50UqexMUmqMBiWwsI6q5PEZDLONzaKRr1itpVFcur7qItKNUssh+h4wmKoGJYJzNThd
NTnxGlfq0iCE425aatSrTFYDtQIyQFEq5dhnLPQ0KZ6+dUkRkW8iCmetDVEHGdQhwyEPbaSLHL37
ZuvCZW5RyI9lcZ4HUUXqoMwSHtpJxocXrdTTYcVmLc2ScJbjGmVekWWqgVKcpvaFdB/6/zi7rt24
dS36RQIoiUV6labL4xbHKS9C7JyokipUofT1d815ytWxZgA/BTACcsS+917F/3l9F3x8BJFlGX9u
DQQZ7VRHghUqnAA5PjmQi7+RalnZx8syfsYyq6E9TnMc5HdZMvxTEf3a5en3WrPflT1vr3/Eyjpd
FvMp9MFa20VAOHJ1oHh7BmUPYXveuyFQc7fcgtZ6uXzkX7vBKyxgcf12Ai8m/5KY/HmahntXd09T
md9YTWtdXP7+Vxd4iA9Mc4k3aPcMzFBQmwfCX7Phn+vjtDYdl/X1V/MehbJLXsHWHBdPu52EbOKA
aJzenSt/WDyzv2m3z79e7+zS6H/vWeIttnYmem4TF5tCA1aLk0PWB23il0aW+kZBbGXtLoveCXEL
WAkg/VWODFaBAsIb3Y2F66/8+MW2VoAOt0nhzpEN2TEgkVBHihvnrJS6Q5b7J8MwBj4UHwAXgnT0
9QFbm53FLldzR2I+gCiNT0mfPJ+bPWTy7fTYe6L7qWCybG3suVB/rnf3cbzzn9I206VxOjrNEEAc
sl8MsvS7JJdkZxvbikOO5Fk45yzGy9tofisyWVkUy4o11F0s20ucIUrpNlbFtpRH1t/aoGuNX770
r+VtzXAGs1wQRFhCbCh4GlhQpulL3U03MtNrHSxOAEt7fua3Q3zqB302hLw1XrnrLetT9oU2WWK2
bGonkPwVsFEayVOVgBObJ3a/vz7faz/+8ve/Rkegugs7qtE/2dYv093P7avWN46ttaYXWx16/1k7
DTMAWvJ+1OCeT8Ai8huPkLXGFyk5MOsvivBTDLfxx2qqw1Q/w+3zRuy3coQsVTF6B0TWbs6sU07q
L1JyiHR5s7jRuLNiNEH+hVb+NeYI9VWMogmkrRP4sARyHKo/PJP+c8ETUoRz6+VlIHLZHSAL4YZ9
lX9zh3x+13iqh3bnMmi86REUPd4dWzwwThA3Zts8m6pf2pcOyrVz7kTCsWcdqq71NrG2xjiUZTaH
M699qP+mvb6Xuik2KG45vy7XSxh3+RiVTazDqej7B2rNMTIFivuh7I3/EzbBkFD0ae4DsmpZMhy8
WA2ByXrmhdD2+974hrWBEp150VpAN67QUoeZ7nS2gf2q9Q+3CqYBc7LYQxtbwBFUDtPZ1ue0e3Gg
ioHilFew9xxOsQQnaMpf51zM4aiVCZkhApaUU/ONJlb/cwR8Nw+GAgQ1NxsCGFqkRxErN0jz2DkN
XQ/NeE6gWNHp/oXU7Z+SJtU5TXFueXaaTk9lVqh4Q/ykfkuhTxKUOWmCTkqKruA8eoBLW/fEs6Td
OXGtnuMJ7OZOdm+aGw3FhxF6V+DengoCni/LB/LoediXHjAO75Rxtlc4Fe4zztnOyWxrm0CFZpOy
wjkCWFWHNXhU4cDhcQtmpNjN2qUPU0KHP8RCQeJctjhZ1QBF5UAq1uxkTOqADqr/afmO+tZa7rjN
bYoKRu+asKIcqFmSyg3grm4IzkZ2diYnhZqJGTeWkXrcFnFKsyNokgM9wIWglqFlJXa7yR1d/CTF
NDxXAMD8GGlGzJZqJsqd7Vi+DHsVl3eIRWcQXghvNpNd8W9N5s86ENzJL5haFxqH2Byel7kQ42UF
A2sosb2NodX4XY3wL9skIK5vgVMZyrDUrr3n2nPPGc+959ZkwobqRqmDHnXDQzv4sg3kwEtIv3HL
r6G7aNUBYWU1H91hBFxV2CyNGhjA7USeh1DSoIcua3Uw4xhAmECGr6U1u+NGpI7alayKn3w4GB/9
nvVwH4tboEB42W4h+qd2cVENF30RryJhW3fxyStK/ge5fuuHD53DVyCQsXFSVbndVrttfXRj6u6r
jPHHoaryJvCkqs753Nhim7b5/N3TsE0Vczu+oqZLAYJqMzADx7ZV3bZy6bztRovtEHOMgAAx66g0
KV/jwnhfvcE3gWMPdNfFHBy7ppqeksrSh7bmOTIA/RD1QqitrEn2KiuUJz3I1XyPe20deqWsrZfL
FyQv7ONU+1qDpEeHn01i8HOIrzZTTYG21gU5kVnmj5lnz+UeZtnsFjxr5UBe6vDwPHMNjoIm8oFW
wFwUG0/4BJyrcvupm2qpksM9Wmc867ooEeJH4g0wkPUmFtDmVpVnxXGCLN0rHZpAMBSGu6f5gbRB
+ji+Tr8AhmzO2VfzZP10vnvfx5fuqTvH9/T5+ketPO35ZTT/ugrShlc0zTzvZDezDFBiiIFPKmYr
D1ruNZDZnJPN9Z5W5meZzywakBUZ3L+jKrPhwCaA6pFO+VtZtxLxKw/VpbRl7E5F7o+OdaqBhu94
Bywu3yTpc92DFlDPu099xlLjsiRF3XXj2EWy4+luULF+yc1g4Dlo3ZK0+XCkiLeENaZpOTsiEQpl
LLlVzUn0yTa9JUP34dMCjS8fi/aQJcDBttHgFHe5k29jx36/PjRrTS/CRHDZOBL7rTj5KEs5cDW4
5WS21vBikWazm8i8oSqyOQeY9b5Jvl7/xR+ufgzGpcO/Vr8ZB0xnXvKTM/BX2SZlwHoLHjx4V5Cx
vaXBs/bzF09FlkmRVV4/RVZchjzL3WCELNiN8Gyt8UVICIV1JawubSOdIImUWvYfgJ6214fnw3AT
w7MI/SrmemVvJXPUWCyEeOE9Lay9VORO9e59o/tN7+hdnfDPhALobpG6HWqo81lNPkd1ffZiO0jc
P8Af3hinlU213Ld+LFA9tekUNZPCXhWhcKvAGm+VnlemYXn7WDUDWbTyZMRcDIkq/cCFivWN376y
TJc3D/jB7qS0y052skWiAvmwP0y/2t2tBbrW/mLj5oQoR5K2ggbKfSWawMio8J5J/3h9Ga2NzWL7
ThMSPFmpq4hLsMEgFvSbgZ9+ve21n37p868dLBlzZ0LzClUyXCg50/32wpIE8z8DENarb4TYK0wG
bykEJkEsyhXx60jDkCMaZA9DvGzMkj3NPLUfUSXZGn8aI6tynB2HVPcDs2U+B8Iit2h7a8O42Ol9
X+EViC156iz5nDvTrq26l+ujuNb0YqOXcA1uC97lkU2MCqxsDK2kUjdW74cZHbB/Ftua9oPxs1H4
pwmuKRXE8So6P2bmB5++sGxOoYtwax2v7PGlUFiZdaZjHqVAe7Ym7Hx4KhFYWAOt1H1Kr41AaOL/
11s5jyUBu5GefJB9MmDPjGdCrl9c9Xx9Kta+YXE/Z+A+awVo3qmkPJiSb3Obbezx1im4MhdLlgFX
ZLYb2lWRzJ3qIiSvd6kSwHKXFLgC01twgJ1Edix1+TlVF29JPRj7lJSqwwfVdAs3uAAJgKBEYHh9
uNY+6LKi/9r/DEDlycScnqwSjlOERpDKeZ1MsQMOZjtYKC32urdvdLY2N4uLPGsSCwoBnJ1oaXxs
/+Q+F9mdnSefykNidS22OGCxfekLfE0cl3u80u6Ibk81BOOuD9ZlUP6T+0bzi21uutGGfkoRn9yK
bEvf2/lOcbje9NrQLDb5yOfRHj3VRE3nghw7gZ/9xWe3ctArrS95CF6jsrwHPfHkI5pzBuCd1IUY
8BlEByoCiz0turmrUX+np0buS+e59/9x+pPOb/34lStqacM7ISEimI8f7+RHqaGa2YzBRRiY3JJe
XBudxfVt7K7ldBSwWCH9nnP+OuV416CmdaPqsLJs/sM3SJEaIhWB8WEFGeNRUGQH0ltvzLUff+n0
rw2MJEYcT6QWkUghkTq7cdCMXigvyu/XV+YK3d5b0gwm2NdrAI8UFEKTNhTjbO5dSPWEFaqMF3ER
P9Ae9wHfombTzA4o0HB7eCjL3twJIeFh10F9CBK+xS1hg5UFsZScmxDFGPhV0qiaKga92PTdAOqW
D+KeFH1y49Zd62SxqFtZSqVszaIGWrY8eTDTcyZBGVbfrw/r2rwtjqoEQN0kwwUYwZIkjNPfUIvd
CBhxXm995dfTxUkl0tYiCGholGQ8kB5EqE0X1oYGF9TI9S7WVvXixPJASeZJ4tOoY3OY2ZsRFNjr
La/8+CWBA3zdtGgb/HjON5L+aIq3dnyrbjFP1lpfTKypqkEWpALAhb/R9msFksjcPBfsM9VL4i0Z
G0orD8L9MY+8KWbQ3RzqQM63yHxrv/3y9782O1Nad6lzGZkRqBZYzcGWufd+NWy4cVStrMolSQOb
GdgiN8czgEvIVLnwUbhPYB9zfWI/zDBhbJZnlYNKm9tMTgTu50ND6zdZdkXQ+ba/I9zNw7jvblxJ
l8n84KZe6oMClset1mlZ5NvQpjZx4LYvzCmCwZEhhag0StfXP2ltwBbbGAY8DdTeOY8gJ39oRuLt
UIbZ0H6W2+sdrGyzpWIo8tm5aVJ8CVFp0LVf0uzGAbQ2GYv9W09lkqIEwOHzkeqjXzVyIyc5becS
aqc+m8sgzuCgc/0rVuZjSX4odDxDXbcCWwruSruYF+OPXI0QCa8bOJSI3IHNauIVh3RO/cfrXX78
fWLJISe2GG0QCkBsKg92D7VVmhzq9k3K/ktRH6738fHkiCWPPGFzZne13URtlxEogMdniIzf4hCu
LK0ll6N3ephpECOi2uoCXfFDDEdjym69lVfkgbylgKhXuG0xWoKi0IhNWMLKl+xrkUBdvYRQihUk
9MHP2+C2yuraS2LJ8MhdTmOadiJysjzwxVs2v138b0xzJvmrq9+J96iyb6R5gJlVoNlzh2D3+kSt
MP69fxXm/jo5S2UKJ0auPKqdLkxb+cohMFrUEmDwKTmAyhpwqzuaFmwi1f0DGgQcmwf+QtLkmNls
17ft1m7ELdTt2tQuTg3aXQxTKBA7cQaT+ImqpyKrjtDVuXH8fbwuvf8ojhKTmb5QLEptsEM795BM
zdfrI7nW9OLYAN20Y2ksOGQ7oJhp8kCAN3i96ZXbbUkQGevapA30ciMUe8EZywBxv2NDEcyQsrve
w7+sxg/uhaW7b5dJt2Y46qKcuuactrrYdzPTUdrFPjJrRRxOdWsdWtQPqqBp7QoqSHj8waWSHuyR
mw0K/uWmoE6bQnlITwc4GnrBoKfxjz+zbDPDNXhb0pR8UaAyvM4pSs7ctmo3vBgwfW8bf47gWZ3+
cBOHPWV2L2HNAJXgO9bHfJeMnnWf2MLasjbOzjWACy+wmYW9glEeyuvXB2FlBpfCKL7MUN2Dekhk
+c1LOmeRn9B/rjf9MceHeEsyR0cF0gW9rKFv3Qy/Y0WtXQIDgAOq//o9wRVwb6aSAZGYVSjPwVZp
CJBvih/nqR/3o+7TW2tpZYctaTYow2pUAiusfl2ZAFYUr6g3ffGgl31jFNc6WDzFSlBtgDH3WJRb
ZZgAPKvUDKPB5+sD+fHlhZ/1/w+9jkHeoHWmOrKV5QKJUVMn6KsLVGZgqI/TtoQvYJ/egrSsdef8
f3eWBNYRZEuQksqu3yE/etQqx8HMzaPy0ns6NjdexysVkSWFJZk6H0pftRMVvQuAYtL2DYjrhbNp
Va3T0NWs2RDadqGASyAP4eaa3roCPj5dxBJWGLc5r2YA3yKa6gFgAefgADIR2FP1bvQt4PNaJ4uB
LAHDtEb41cAJ5lsPsbK8fKISYhXO+/V1sbbqFqfvDP9nWgqCPLmgr5nlAJGl/BnoEhs6yp9b2UuC
jmU6Veq8qKMJeuVZMg7wH0nzENqY9o0eVk6gZSm7wXXbFIYCo++y+5LVvzv4mdxo++MZ8JaUHAhh
NaTI5Bg1unqXwBUFIPBBVW5yvo+kfro+DWsfsNj88C9BrU2k0F53kgfAtnbzcGsrruwQcpn5vx4q
dj8D6uXyKepVsuuzNFBc3KWTCfsMWZQxC23UP11+a7hWFhS5fOFf3c0wjL2wnt2oVdWdq6bHTtG3
JC5vvXTWpmNxkKV1SVSX1FCISSaYZOPYLEIjK3/rXe7Zcm7pLeODj0MMscSgqlKlsm1nHik59fCR
is9dkt77/rDNWMKBuU5/gqH3dn0BfPxZYllqFR7NHNISFQl+dPWLB0V0YsXIy5ebT3WwLLeORtcV
Y4j067oG7Efu1fDVH45SNDci/Y+/wFuSlCTnpWaybKJ5vgcEik7Vc9pzyH67N75gbY8sUlDgxkH4
uMyaiMffuHi8bTj48UR7S71jEPQh50ArB+J0466crDeoAc9BPHp3XdG/u3P9E0DFG/P88UeIpdYt
ylVU8z6lUZ/NZ9ogBIc19Y3g8V9Vgf8+RsWSqjTlc+3kaYYk3ew0XxrHeI+uW3iPeeeZr2M6s43f
z+2fBBT7DWzSVNCZpg8g7AzJt2zkAmJLFrU3ohPJFqK5ya5yZb1zQBMF+Vci5yd6dbAgbgSQKfWe
HDhwnbgYx43pGm8vWGPtdKL7s6yE3piBOzeO4I9fE2LJ21DNXJOiZGPkZUgHY/sVzaPrd/0Pj6vx
3tQxqkudkvvrO+XjE0wsZRdti7bSttImqv3kUI7d5qI4gbDtc60vTvpJFomCogWuKliusyY+ZYl/
LmT743PNL077ugDUnNsdyj5I6NW13CTDd9ndcrJZG5rLqv7rcJf+IMeEJ6C2NLoIWFw9wM/qXcRa
3girP+6AiMXPr7xhSBRJ2lNfeaBS6DgQ2quDChfu9fH5+JQiS4AR/OF02zHanEY1b6n/Cu/s0E0e
Zv/1evtrH7C8nuaqhyQBVPOH7E7CYVvm7xSQ5euNf3x4kCUKXRphN/2o2pOdSXXfgVCwy9Pklm/G
x8fgf0DorPUQF494nRmYjyfOd8CUQUG2g07saLxL5lum1GtfsXhywhKv19JIGFYAhhtyOugozytr
96kxWt5zKW9bcJP85tTLQT/0EFmEwmR2izq9snyWqCIy1GXimDk/ecTa21YLC4GmOVfN3IQVbHBv
nHcri2gJL9IgjAFyONWnPHEPFTKn4SziMrBb8359kD5+E/4H14rKGueu6fJT5SQ1lDmaMoF0hCi3
ADVlb3md8tBralRJRLpz6/TmW3pliS3Bra7ivINxnzpVlfYQy/TvfgdNqAaU44DxNN34jRKn1PJu
GT6srLWlGeEIHSqp844dfQKD36Tyum09OtUNENJa64vNTiWwzOUw5afBlQNEEJvqCIdQ78Z1vta6
8/+H7TAQ39IThHMrkQFmZtnNAxTXb8lNrWRrydKIkHrdIJIhF0e3Nb/tmSKpodgjRPie7awZgjFv
jnE3nofZ/51b9Fbt/eOrHG+2//8o+JWVlm8ydYpZBA8lIHWKXes+OLM5uNX8uf2zhB1NPO1QCGLQ
Hujd9MHk0KAO/Myq7lNPZzdmZ2WPLnFHCXjIIwH3I0qBBY93TQeiH2xyr+/PtcYvo/fXPVsNNYp9
EK+B4lwy7/Go6zZJRtW55cWtN9XK6loCjwpV9SD5AD9nN95ZJ/zoC/eGOJLz72v2vw9RsoQYuS2V
EH2W/kmxtrWgXS1deMW3xRwMsDN9FBXq/nUOd6DZ4dU+oeUIjEoP+eGpgIkrRK/TMWhlq/cy65wf
HmlgqzTN9VQHPWnb5uAQLp/H0fJIOIGP/zuFVWsb8Kpq7l2n4HeVDX5IECN8A0K5rOKgYN0YEjBS
Is2Q5JobH5a2MUlC6Ov5X7jqjAma1KEPWvJpp+ZcP5K4z4ErJNm5ZI04uXZRh7nt7sumZU+yiDOw
oBzzzSXM302ji/s4c+2Xrs37gMwT2cWU1V4ITfj05fImP2vT0nsdO9bGtSX/MhbVHNq++uVnSfzG
dAWwP7EbSKMQsp+5Zf+mprS+maF2f/Ga5bvMKui4A8U03RI+eM82qpHVvWKFScOsNv1jUdf2PbGq
aqd639ghlJxRpy8gDuQEXeyVUCEm0C9IKphYbZ145F+zxLLDWFh2Fsx+4pwbXAkbnMx6X8D0bwwK
XhYI5HVcnxJ7crdVW1X3LM3bZ6Sl6YnVbfsQT85wjt1BbuMpHcKxnth5MJ7/lJKOH7XAgdUVbn6O
+4S9NIQI+EQVBQw9QZuZfGb/HHxbyhCygV5QF4kMc9aUx6ys9C7OY/Uuh5FsIadfHoTHMric1/l+
MKTZi9lJD25v+28IlpsgSVmyLe0GTCgz0RqevFwGLsvSbyzuqu8SnzKHBGwi5L7d3o90N7KgsTpk
wR3DPPzX2IaaX/bo8dRxAxCGoLXPmzKDoZri2b7zJv+gKoXFZ+Z+R0tt7YnrghiGuQOLMY73jp7x
pmRDebS72N4WzTjdwTUAgpcciYNB+fkB1Cw/qGhNNwAMtAl4p8346qk2OfpwVXlK2tnbjTHnVWAc
V+zajDV845XK2bhllUYQVwFacxAiyBI1bmG4wLeDixpx7jIYEDAAmWxYI2xHj43Odqp7WAwwXLBW
X9gPVpMk28pqk7NPUvNDqywL8yRt74xvC4DaYvuYZ9UIDXA4DkGow+Ug8xnR7TiqFTsmiumHljLe
1NA+gfivaI9NXME0oSjq+7atxjR0vC5OccsiDw99Qd31oamr2gtUVSjw/OakrANmaLlzJo8BS8nn
bzCVcbZxReiXQSf0HiqRxbbnE/DOqZzHkz8xZeGSkN1WZSmB8j7q7eCPOEGt62Tv1Gn1hU9ltpdA
wSMPNBQwRx7yL7btlXs/BtS0TJPnBJsQjg+e2PAC0pcz7H4CEyd/AM0SoUtgMbthqZw2JTgB9yic
iGgoZjsUl+hYdrnamNaGoIUczaPmk5ccbbf3/slcmhCkUwy0kwZYoOxTQiCF7E/JxsydR0PoRtpx
KGYwrnLMzbs9Ze3GK6AY14tMbbOiY5EY0n532Vo+Usi+2x65WwPOBY/EtylvZAgmS3ZsXApJ9Avb
7sJr/CcWHardxJ9RbMmrg6T1+I/hmpy5VzpvsJLugWWrVMiBWD2kvZwfyll74eQ29abNbP+c5Wm+
T3xP72bYm7iBgCFFE6aO6c7p0ENzjmnnEDPPLx+KEhrGdoPEC4SnmIt6cVU3b46nMn608I8MPN9w
EiT5gDRiNjrFufMnXW2seUQ+Xtiio5ErMjjWf+pqpIsHxNCDcGiJHlkgSL4GkHM3m5JAvYjKMv1U
AoAs4UJtK2gOh0Wo1lUwbYQYUy2mCB4Qn4tQlkKvwk2EP8ReHXV97AaDYlA5Rg3w+vCsBChLtBBz
C4ZDPK4jj7xkWFfADG06k20K63PVPvIffdep1K0okyYSVvWz8/2zz7zPiDoRslQuT3xJCBQJ4xPY
x2xr4KgeFIRjGpTefmp42OLFPgG50xml4hMMw/e0id+GC65RIc0H2+T+c2H6EjTMocidZ6BhRs5Y
PwLdGqrJ3BihlefzEjBMbYlnLJXAhwzhdG4dmOZs8HQWt7zf1l6Fi93VyRypzxoKyqaW747zhxb8
y/WRX3nSLhHDdCCK6IHC95yB9N/nYUoUiky3Ar2Vdb+EDCdEOh5uFqzK0n0q9HwAyWsHOaJfbp3c
eNaujM0SNtymo9WPFGKWVvedZS9CvV0fmbV2L5/092N/8qX26CXf2MxPxjfgEd1SqVwblctk/NX0
MKaNslXcRq3Lt453V6by6Jf38GC4sZ/WZvXyTX91AEFe7swFxgTP5Nx7kWJv2OPnhmWxVVsY+DLb
oGnf+aOaL058IwG7NiaLsLrCHaUTK2+jUXxBQmBHbLx5u3jP2k+ekHRRqMAFb1lQW26iHkF7MFQS
pXYYV10fFv4vFuyD4GoJekSFe0z6ZoqPXTxYOycBv8KUAAv27pjvRjsptqiHmy1jKeysZ5anTzkQ
qgEgKEUSsthJx13jKxN5Tdw9WnmpQY+q7IeBJ+IHKdryF1wF9RmCF9nLXKcSqW+KN9dg0rNsnfEe
QKBqy+pp3ru6nU8gKoG5LzT0rNyWlJCmU6pOg6kf7H+myqq3fW79kdk4vdUSUvIdaMflhhhvrDYj
oVAdz7kHqSoQ0pAQahjQe3BP7QXi3VId50yNx65xnTKsZ9vcp6mTe6Hx4XNAbE6gYOGaeQubjnbv
GzfdgZFAnwenawLddUOPtmH6pag7WIFF3AnaB9RsE5hV6pJYG1g3wTGEW+aew1D1bXZLczfFJt8J
3kyhPcxQArDh85xsLJ7m24KPxdnP6/lHKxDZZV5Xowo4SHlIBz32+85i7s+yh/RO0NWW2aFUhRAE
4qwkiOtS34s4ie/TKfP3+WTnz3My9RvbgxQNkGt5etbYq0mgG8nPMC1sf44XjXGvK8UhT1kLxYTG
fpu9dHhnzmzv7FTYyJuZ8mXCixN6P4m/qfvJPSGsdt9t18ohQDi6X2Nuqk3TJrzY4iFLd2XalIhj
uzGZtraYs52x4gSAyXoK06n6J0MM/GsaB0TuPqHP8uLoxlKfhsRysh8597PQaS3xmk7u+IUanXWb
El+0YTK7SHQP9ZHjr4FShYly2bN9Ad70FxQKejx0MrjDKZOoYLQtz9/Ihqa/ekL8y/3rfW8cnXpB
WvMMPqODGu5pnKt9Wfg6aNvRAwlO1veA/sSH3q7gjzTFiCkM5D7xxo/hGIKfmdsRTxjixaGwJATa
KzGqrUiKiWxbr1ARLs72xBmDrL5J+u1sF/OuyNsGqg1O10J+xKf6h2NTkKKKrvW/CWypIXCweV/B
6uUPwm9x3dqs/JnPxP8DHab8fULG8gFpQKgCOsKpv/JGmRdbEiC0iB/P5Q4EQf4wDoIi4OlbmHP3
sb5HdkSfenZZATNTkVO7/mNfcQIJY6BUhrzOd2UhbMC2srYNROtOgE2OKK+pqYYzYdxsFM3Lkyup
KhB8Ggvxq1ucWs9ydhQSEzvVtiRkiNI2eIow5Caa9gB7r+5uwL7echtKI1wzs2fxnG+lDzMA0vJL
kFG0WzV1CMhhcHCnnBpBNOAh+9a05aFtCrqZWNsB2lZ03x3g0iqEe8reDFPVoHqozfCUTwnUccTc
PV3CikecVPOpmOxp03S5C4kBM8MJoIFOaOiVnXoERC5/RhEROmwYgGnv2RmpwjTxmmPZO+POxLM+
gzdRHhERei8pYv+dxJ79nVAcOYhk+kADm412TVduBl3XX1NPsJ+lGugGrsXDGRapYusIyRBud4ke
Q9PEmHJp3OZJelOSBoXrQh/Dsbr2YNl82ph+srYdH6ZDIagXNJTKU9GUc0j9znpqeq8UIQJpb190
Yv7lkLE8jBIjH7sl/d7KUb4lFg6MEgfevvDJ/KVI4/iVzCI/DnYKSZzUZzWSDbS8y2xHPDmjP91n
dJaPaZUNmwLOmwczFOYUE0xvkwMwKEk6HHjV2VvpTDCnFMrfuibhbx7gNcE8zN2vskhRtc5cAhfi
puEh0HHZQVR1vp00qb5CvWfctL3b5qGqvOQkcVrvauqSc+GAXo+vQPRKLSgc1EbFuzx3069yiufd
DGWVjSuMWwYTaUY8DS+EQfjNpD0ytg1JWTiUdXKgNRJ4svNfPKAQwSsFjjFvSHYgVMfHSlD/0av4
CHIER+YqUF7Z7OCwMEU2zc1jO7h5gOB6uvdLXpxznxi5oUZQmGy4LTItPD20LsG0jAm9I9VYvsQx
KV/6ssTpRxTbQGc2+0pJV+4ZT4oI7HJ1tjuSPMkxy3ZStb7ea6eS3yxtd0PIsPlOlqLIS0Cwdh+P
0rxD2q5H3o7q0G1a51A2VrybK2wBR6oiLGXMD0qn2YZk1rDH7DZBZmUkcG3XCcsBb9kS1r5O4Hrj
fOy1ht4XpPOKPRllj0znCGHYAedJBke1baMuJpI5tZu7KvGHb2PNDV5QsbdtKouHk+EJIEZe/Q0q
LVCGgR5f6CUW349cJ99lPBV39v84O5MmOXF2C/8iRYAEArYMmZVkzZOrvCFslw0CCRCDGH79Pdkr
f1xnZURtOjqqO0hAaHp1znO8sdgPWWMeW4hQ43xeGVIy+RBb7YD9uDcIRIjRPrVQcj8ShwL56VF/
STjCdnaZClaENwEjdqqo2jutIJEzYpLpVMwsguU0208wI4ZLg7GFBOtPu+c5sp70nDSUuAn+YxYK
PwjSXgcdvitApVxvDK4rrKXurBmnV6hnku6jkEjvHPLOBc8Rp95Z3bI1tA1GkR1OOJ4Rv6STHDgj
GtdzCRKbVxXyvhqmeQcnWneNKnsde5kBNFoTPfxA/3Deeh/1Wfgbu5g6pn3UU08PmVArPKbURRdG
pGAAh/4jjk+uirqQe6yWDL4c7Vyj7zr3agn4L9BCaNxgw5l4VdNeoeBo7gLJ9BX8byyqWdHu56X3
D2Y4ObuVS26LltAoqwZyi4WpfWUca415P8N54rfZvShL8qQrql8GYcuXEaq3dAja+0ICSl81/RBj
ahB7y6n707Q+XpfQa+xmfJJXTg9YPLMzE9sZpvXOEf21DLT/3pWYAGJezOoavKjgZjB8xMapHHfz
QoYP06OMhrld3Fc2de9W0qG0htr5q24a9aNC0Q9OaxTUkKYa7FRRsQduufaDV1bNPZ9o+Xvxh2bn
+dI/Dj1/hKyiBELXEfvG75rrfKH2E7Nb8pGxRj6ZWbl7q0IC8K7DSHMbiAap6BJ2mMCxxx/j4tM/
3ujTFA88J1aXtQewt5xHFAuCfbAuy4vTr2TPZ+p8GLde3pXb24k/dNkOR1F12NuAumbrwH/V2VDd
uCAcvuQoxuY4WKvNE8LVxY/W1MMfTPMaan+cvf0oRd8+GMFBjELr0kdeWRCxTAqeo7CH0IJEYA9V
FkarVrLEEapCPoDJgGK0mra4woTdo+5lO/UtGAXt7dBVwW2tyHi9QJGdNNolLxqYwzt4zCcdrsor
UAqcOIwtzBvTZvXH2LFk4YVIbvWneJzJ/DJ4ssG33rSHSqs+LnrX3OPQArq7FkuwvSAWip6SvtqW
QuVh5nLvs8bfI5heRUsv7YfazPKm5gPbgz6Nmats2HWmlI41nGC3gi44IYGOYe8NvnsPE0L1ks/S
qSGu7UySI5U+CTpiYkzO7IdxTmATDalQOKNQfNXNTXA/DRYC1SlxUK6fmyXB+ws+sqL0nlC3nk/H
MUPicmpfl2PlIwoXq+PjaALrzRfDGE5ysqMgoPTg99w+GAkDGRpvWRJa5/ldBQtiF8oOLvwZqOy4
FXMdE6TUPbqTiw+Dopx+J0aP3wadZe3ccpoSAShbAv9CftcUrrglnIjdWo7eBxFggqCUPfMQg4Nz
Z3VISCS2DJXwynvEZJpbg235795CVDmIxi1ygOd8OLgLasXc1UuBpXc33+RY6j3IOethqSHVQw9q
mhMjMHTBGD+0CTPLnnmM7+Ho8PfMWfQDyhXOMy07EskKOcSl0477pcOh0qwVNWEBiVgY2EX7e4QJ
8l7IworAoOePCxMSPJCcCRdZjsGXMv0snCv87z6bIhLPzTPaHgupon55w9lgiI/p8y3lmU082+yI
2WRbfWGxFsK6NuyatO4+zJdItbjxzV4Y2D9vITOuPeA7xNAfMS/083hE6OXnN3+mesI2Faumodbg
GGQzLy5J/aK48+Yx/tKlt7ZgDZKik3UEdeDgFtM+diAXamFn7nmbCrSuPShBBLZ/bpF0XN0X2IYu
FJPOFAi3vjihNY4WZsdPK+Kk88C/VcD14awADryFPeusvPAIZ76ZrZfMd0qzFBKUIxRpYigJENt6
Wza7z1/8mRLN1kiG+myAvSEAJYBvhBOFyom8N40frVb+tbrV1ji2NKZZ+oIGaQ6cYchYkQxVdzdZ
5pJd5Ixxxdr6w0bCK9IZnFMMWagSbKCqqIjVC3/3ogGbtZgvlwpCGAL+UQ7a5gVlFhIHZkBwjuAl
l0MbVtgguQTDkSwu9INzzbHpw4LICRGoObyWLobpbgyxaQltuoaVf6HBz321m0489P5U+xoVs8xD
8kjD8rQW3VXZWGNsgaMQegLFnM+/rTMf7tYTplTFvHaC7qE0UD6ZO1k3UaUuUNLPXfyke/qrHKrG
AclQFsrzCL2rHZwSuz0sKe3XxumtBclC3NBiE34qoQ8xEd+ASQ0XEKc/fzFnBqX/jI5/3XsDWiWR
jY0FvT8mBIv03rvkkvs3R9EC1et/30ttZVijo954KLseJRQUu9e4mCsgmwrbuN/9TgLtirTMNpKy
U7frUAvsGCV0xoxxkWQO1BGS0h5r2ol8IKJyDgvo18LJh9qi6OH7/fwdnPnSty4papfWXMmRpcN6
a8NYIDA4LNBXcPq108v/Rou/XrJGcgEO+n07zZCKfJ1XdhO2xJm/a4EY2q89w6a3qpw6qhobN12B
MG2mA2hCaEqGLcgFy9W5l7TprJnl0r6dGU09Ow/96kMG93CDAuF24R2d+RC3diFZen4+itlJOw+l
jJLJK6HVhenxTAfdGoU8UTTYiow0LYvHvgEOOLhb+vrC0HLuxk+j21+Na/qeeQTgHQxe5kHV5MFB
pevzRj136VNb/HVpBeKDnY+opMHR+W2VdSorFX/t0qdX9del2ci8aW4HmmLfnIwEfm3R2T8+v/a5
1316nL+u3WvfN55FsSccJ5haO/BM8dWUF17KmQ9xm9BjYJXFLh8fCir4gfTiFqUKYZ7q7FKDnrt9
+r+3XzhG9PNo0xSlglBxfOP2e38pJfrMnGdt+ikLcihqshFoKdqWOKRYFDaY5hnw67Rx6z9dRZYL
7+ncx7PpsDmqE4sDvC/i339A4xFl6tLi+18tAC/L1s2yegL1wsClKdS1ww5HRuoKuHFzZxvsQpXI
1FeoGKcf2kys67pUAVkKO6W+H0QBQQGP2cWbR76SA3r6gU3fFZNbq5ZqmuK8NJr9Z77ezs2l+e/c
a9r03jFvvbGF/TbtWzCsoU2r30rNQ93wLwzJp7vf9OE8l56Pkt0CqXAdxP1aJXXm7rC2felwBnJh
YvlXbzj9yKYzAzUFWNapM+e+AstvDUn9EayXKDr/6g6nq7P/7Wuo5a6llphVrPp10ShoXdXlzkWS
Ik6QLjzAuWbYdOdBktm3kBmWKsNwRprHTVfsuvEXNqgXetq5h9j0aQflCo3sB5pmA9ZP+XNQ5neF
/FOWQ6Q959L8eK4hNv25Z/VoOqfHGRiBI9hzDEuDQOi0YJ5+qWpFHwpVzn64eJXYQQs0JaREGDbw
U6jmoA4PaVhVeeP9WlrTNQww9qGpCpCcoI6OutNRVojO4ED6ZiR4mYWHXMNsgI0ayqVobMf2Wva9
kuE4tf11TcCYKI1dRT7shY8oY/PEm8wSSToUr1jgjKhnAjU+hboqhoMzVxXim4IBJKMJUDdoZA3e
UFOno1f44xWOH1GPHZVz5TbF8Mppll3YJp1pmm3EkF34VOPYleIgp4JwstoByxHO6/TWQJTYmUt+
7TNts7Wq2cwfHLbY7bHrrjSqsyWcDZCRXviC/zWSo5NsrWmo9VGzwA2HGAbcNKt3c8Pjz6fqc5fe
jFFsnWcfJWx9LPNHMCPDdfz1+YXPvZHT3/9aAwxCVBmHpeBYVN+7HPU7nJQOzrevXXwzJmk1Ffno
QUuH6MeQCpG03jN3s+RrV9+MSQZoIZypyzUdzJHMQUzGV+AtLlz8n/CaU2NuhqMFNh+BFBH/IFhV
y6gUo7PjlsJxrGdqhE4M7TFQAQrHlY+VDWIcOp0o26iIAtp1i7CJYNcWi457hKBdGL/OtdVm/IKP
vus1WIXpmq/fZVXCE6KtPcEZ8YUP+NwPbIYuCoU3axwMwYTypBdPcP7Ebf/78+Y68wlvDdu2a2V5
c1quKa9GWjL74fbtn69derP+YLB6eVT0NA0gUMmKexsI+69d+TRe/dU9fMR4O8TgjWTWvISNh8VT
PQcX2vPMjLcNChqN3yM05LRs8ppXiP2RJersS780YTn1F37jTJNuLZtjZ/HagRwoHakT9uUNXBDh
XF2ywp0Ztrd+zUxyqHEbx0oX/VOuTtLSX1nXANfJEyIuNO65t7Tp5iWU4YUPJVHqe0+d/73qg2Tt
usgV4wXJ2bmH2PT0DHgKOGKoe5p79A/X4s6VqC0ri8uyRa2lrEYbZz3e/PPzT+pci2x68bC2vT8M
pZUyB1Slyk2qZr7i1QWH8bletunCNoFi31cSmyLHhLX73XYuXPjMbW+dmw7E5MPg93a6zK63w4nL
0e3n+6Ij1v5L72Vr3mSE5rNQjZUK31ytAmTPJffvhG3vPr/+mWbe2jbdcm0oTGxzmpvmxmA1FWqb
PTU9NnOs/Ak03teWMttUknrgVVAU6BPDMvcJiBg3Xunt16VD2lFAUn4xZvBci5z+/tfYtIylqSuX
rOk6LDn4QG62C0jgJa5UzhfbZDOBF2VDK5D8ckRiTikYNN+kyb4L/hUnIOZYvunaKphs5Rb5lFam
TVF4i+E8e4EQ+cLY998R2bb4frr+pmfjFLmxSp1h8HNgnMl7YnYCesWkHAY4PCaIAxswSubyh4eE
viN2xe2LjdVxAsVavof/TihEHvAxbtcqQGSZaVBngLj+am5q5MVXTi6gpYK77YYoxBurjhQ4rVBk
uKuYY32rfVq8rqu7/s7F2OwYGPgPcA7T1LWhUyppa+LJoxDcrWaZPr70kW8V9N0koSvNmE79bpFh
oYabqvTv3WDYlZP547Hiwu+cZtZ/vNmtiH6gzCsgMtHp3JD3TEHaY7pDMct7pYKIt/Pb5Fwi5JwZ
0baieoghIbxpsw4mN4p8GtiybLn+/vx1nbv2drScZo1Bwe0Ayh6vgMxGbri98gtrhzP9c6upX5Sj
DOg9XQp7X8Ky/vssp50lnEtHAv+aGEGX27qnOyIt3a+Zn06+SYlfPhfl/H0pM1RPmy9FBOA3Nj10
aG1WQD/lp6I8lM1bLX+v5Ev1O1x72zsxvHsz9JxHY9YD5UUy82wHjWT8edueez2beXbWwLd4UAke
yZT/bOG8DKG8YiEOWd96411YO5zJIf9/jmnGVjG40OceEfFYxtkMwU7TvdhN842NSCSS8x0vp2fG
lg4aZ3eC9ra4LxGJBIvgpbD1f01s+A62fuqgmHuNFYw8+h0V+4JUYyylV98NbkviIvDsvT34l4pl
/+oxpx/bLLVhjdNLhwidtCS+uQEDEZoBPNzz52127uqnR/xrSlO8qOtxZIhOs99N/1TrL/Tz012f
vpG/rjuuuSL9ILN0cDi91Rwn1aeQjQsri3919NPVT3//6+omyEpNlm48+sHQQ+SZQ4LSjyS7WR21
PH3tzZze2F+/Qbhime/k87FeuuYwmNbsycq7j69dfdPNCRbtmtr4ivnoDvdBb8aDgVLni1ffdPSB
LEtNa5qlcNKpUChz2w7TpePvcy9/0819ifxEP/Cqo5r9Il7rjB/W3Jri1XeXrwWjuptZQoopm0rS
ZiktiigQXuyLJc7bC9XhM913O02AdoOYkZFXx3kFyQl0mjlSBURra1v/BCkKlMSLefZn3tXWhjVV
CwuWYsYM4e/XgGNEWqEu/xJM3La2Diyo3Ji0layOQdtG07JvseKtvUvs5TPDubPpwlblL6BklONx
Lr/71hrS6udIdTQGD1/qAtvUhrWdQSftguko5gpO3oDLl4x49aVx89ztb/ovWwYPzDWYJ0tdw+DR
h5W+owCVO5c62bm23XRhTUUAO8iYpWoq32kdHLzOe3aK/PfXXs+mD7d4N1g/B8hC6ab8etQW8sx1
cIFffO7eN324zeuAolDhHGttpR4nP4R00loBYvX5zZ97+ZsODANCU60zko3FyTVyxGQJu8KxNfmF
bdKZLry1JEMF68G9VQRpK8HVnuby1radMBisiGqRkIY8f/4cp49lu+rGRLP1Jo/1jOx6D5FW6wJe
f9a49MEa6JeYKbj6ZvLVpM5NXU/jEUuIWBoTl+1vrt4+v/UzTbD1JSNbuqJe2TtggNLQGj7moIHR
4q3i7EIb/2tHcno3p2/rrwlyyF1eBgRjGyAOIjJNHzwCDGHg/WcZQXhvPtwjQBk6b8BPLq3Az7XH
plMb2CaAdEOSuHaXfeC091abfW042kpKodRu6oL3uLTD16jvYLaexkulkHP3venMTVFBipZhVU8q
/2YZ2zc6Fhdms3OX3nRlPRa1s0LFe2x0QK87IoKoy5tLx0RnBoqtnFS2E0SAEFmkOQKIQQuOBiAa
p4sArDP9eCspRRCvroZi8FPaNr9a/ntWN8JGfjRiPULp9RdGizMPsdWXEqA4u2rErwA4jmm4fKrb
ab9qfmEwPdPTthrTko7WbAWnjkCeaC7iUSMGHMBqM11o4nM/cPr7Xz0N+SC1rVFtSkX3k4CLDZsS
OZYTue0VCCufDxfn3tHp73//hs77YnLR0BbQNdNqXfXWt3b6EsfQtrb6UmROzw4Ou3B1oEYA7/B1
EPIu+vzWz/SArbRU2T0CoQ06VyMROA0ew09IYX5/fu3g3xPA/1OTZrAV1pPxU4Rdw/0anEBwYxsC
uXIwLMPxWnadMVA/ar1cgKida4hNf54QWg0sUe0cYcmM/QXr995lMffrC8iE/+SR/5jT6GZu9qa2
gpnAwJDakHUPwg52N0Lol7pcETI09FVEgrrfDT2WHS5CsF+w3VUhCFGn8DE7iDt34nboLL19BTHa
lIySdoBX26Akfv7Oz7TnVpIKcAHJbI8ihKduPjwcAVZhVtr+x+dXP/N+twkFEqTOLGuaIC0Q42XP
34V5I+uFOffctTcTupgzFjQWgs4WAknwXAc/OYLDGrzDr937ZiCQhgnW9liOeBym6uW1ap+r4cJ3
d2Yo3qYWGPiZKgDwsedaxzBzh908HpH7HvZLm+hLEdjnmvb0979GGRc8Tbj9Mixqg/Glsqyj1VQX
Bslz979ZjjM4lBUoWkFKevLNBMsfSpVnhUtnj9f2mFVJVUyX5PJnBuStbLWFmb+VUwuwcFnc06G+
gukMxHh1V3pfChgDYGozDCCrsJnz0sLMOGbQzogC8OsAQVF2bn4jNyj+/IM61x6bsYCSwC0mwIuB
hYMXflZ7FGMvzIpnLr2VrXb26hUMJYIU5ArYlToIBWBb/vn5fZ/paFsIfeDbXh8YzFba5DEKBKmn
+OO8XlKtnGlfa9PPCMuzDsbn9Zgt8p4UJMo6bI90c2td+oUzX6t1erC/OkIDg0RXQxhzzMDgK7OR
xeXkxGsnu1CxugUt2nEuTI+2/9+J2z+G/C2Evl6Ny9q1XY910dGEwgH/zFDMPkyZbve0kd2f3uTd
G/pP8TLC5LlXTBSgAPBW72pQAr/VtusmcpnXOvRhOvs+15UAYmIuHnVfslfjFOJI62m4EgvUADD/
5dc8g8vX6+ClhDAnv4FpHCT3qfVBegvW20q5yz08uGKP6bWOLQuF+5AHAEw1AyzXvrTt37oKVELp
sgLJ3TVxDvHJ+6h5s0SGCGxZ1Vg9U26aITTYnh2XkmfAqbHxPiOF+FVbAqw2/O9wtjndlA5d4ew8
RcWfKXCbVz0Qtqthq/gGUYm554uYYd0FGbVixfpAEG4VRAN8u4fJwNQciia3DpbMprsKx5pHjcCt
D+BI811QFXncDkXxVhdr/xMwCOtacN+IqK2mstpJ1pudzm15nCVnMCMHeciJNT/AIJ19W5vZ/kmw
108quNMfPa/N2xAQOhWtzFVFqMWIFY0IliUE8ptF7synoyR9ewvcvkqwPYXtBD0Y3m08OMSH7mpb
TVxWAgehYC0CdFiTY+su1pNyG4RCcT9zr71+sFPjwQRVea7/PDpNyRKvbXIe9QAj7CDDAeTM62W9
s8rWe2gcCnRW4bGhjh1kzN3aWU/9aJQn6HW1mhduNevTxDUBKz2z8Tnk8LI7atyVuq93bQNAMNGN
OTSuyNNZCJNMtK4TJHcM8TIPoMAVdMCZ5GCuaLtqaB6b7kD9kSYKgckPma+HN2zQxgFvQdGrxfM7
iIP76QrrER4ODevrEB9s8DADufAYMAc2UUrJtxrz2b6efbrzPVrHOVzme/gX3Igo44diWecP1y+6
a9Xq9hUQSXljdTCWYhpBRNbgLW+wk9eR6XB6YE/M7AoW/OCG1ywMsHcH57j2E+O7QGsMWv32ULe8
1/7sxphuxusOP7dzZpHFOuvrmDG4CYPGMXe+hwwYWjUi0r1pnmxupsjLNQTPCB9bb/K+8b/ls93s
3K4S92omHXyg1AYLg2Vgg8w6ZgsycVTgB8nA7OHVAW5iV2eTTmrLlwncAnjp1mgSr8BVpsyZohwt
cbPCj3jNe3vajQ4csG618J1TcJkwq0bWVOtmtxrnT2HhwFLasYJCvVy1350OcGJHtvW1ELWDztir
a7cD8H6dEKJkt9kppbTw3qzFBlTUJtbDRFUXS2XRHEAYzh7mVlLQGjz7CsFZfVKBJXOrDAoSIDYU
P1e+evtAOtmegDuSdMwZXm22vLe+YAe3WyEGAbHhah4WB1iGdb4B5xTOU2b7NXAlAUiY2ey8+cO4
Jo3VlTZYC2AX5cPs3IIba6Jy0Qj2BjqRx1ZV/cG5mII5rAs+aFDyMIdaGCALN4clXATmVUJnma0+
WH1OvnPdobpylwZsLkMm97XMp/xjrfImErWcl1RyDm7J6JIINtwGeVrV+uR7I2/hCJ6y3aSYvIeE
s32E+fyDcGp2VuE1j7oZFTw1Hvs2VdwSgCWMLGyh+0y0CtgteDfIIGLaSnK7y98Z/i3FisPDaFca
L1xqgIOQk01CCbRanDfN+6QqckDo4vraWEQ95/DzAdcoi/dqgfc7wslC8SOY6epc9aWpbuGJYXvk
skG12nayeYIQVB4Cf7JDZYMkgazeWiYThIN7OSNmgPKl/8Hg4JeRGIAN5qMcjuhkwW+3K0hYYHWe
jHAp7iZr4iGgmHM0mcqNZo/wnRhr+2oSE4sZt+jRZx1K4KXK4E2AJmc3g8jk7NzMy/dCyRaWiKHy
OhB4ChGBPFHsZcbLu8xT3REpQniRNlCiFMiNncpsaGMgYYmGCbjGsg2Ku9xx/ad1Je3TNKrlxdZw
kluiW659f55jSGqgC9HDsnf9WWro5jPgJ1gvvq1lYcW8Dpz92q9OOPW9OQ5LU7+sQA+Hfoe7l5lN
I5CgpnBlgfvCcqYf1dIMCQIqh5/w1qO0MCHc+0p2xcNQt8Guo82471owTUEPhXWvW6chdO2RJAzA
hjc+MQjn2sHZ5/CQx0DDmqgCKSvKrVHdWEs+7KaiK64X2Pc/dNvUtz4G/p1ofPldrnl/9MbSKSOc
vbAbxFSQA4iTzRU+C3whvqsOcD7J3dTkRaK0xSO3m0ZoLzBuazTTELmT8nfQ51ovjQISBOEIvvsw
VtxfojIA5ADxXuONDrLqzp20vee9s96KSeWvMJ75b8KSZdoGbXVT8Inv/cFn8QQ6WTrauMC0aoXx
uxsRGtz1KRA7EzCvmHufPcL6cOSZ83CSVoaqp/JpsfK1jHIzWn0S6CKDjmO20wY16nh2qmrPlCq/
yYlLDMwuGFcL7+8lHPMRgE4sytzRhNpf232vRftSw3a+C/y2enWW8ldfu4bHAMQu106DtvK0Mc9Y
TKDLZ7YQB2CbpoMDhKYDbVJfBRFcRYC/uBha10eGnda7BdBRl0gpOICgLUC/7a0UAUKDWlBeMCxW
rA0B2M38g5sVzL5zVZ3phJpu3pVBXr8GntWlVAF8prpaXTEv0yeAkYDZSs2C5zc9RdpRhGB7Y3Y9
hscrS/uGRkGH2Xcda8Cai8pST5ay7RiZTmVoSmk/NRXUhfV8siUq1CMYKEsndKYkCVky/rCC+Jxg
2LLi3J6mP5bfw9W/yFnfLabBmThcWSGvAUHGo3Yf/urqNcxVNb/bvj03IbcL5mBmA3Ym7rD+edNk
gFIncFUA3TpVu3GEAdXga1HALNCsjOzFyd95hgmAtfYfLQH5WUD4hYwhG/0x7CoLTJhpcj2EpnRu
C4gPUHMkk4hdApv3hjlk3GMoBDoNmRcHc2K+SLE6p6gLBJtEoG7k7y4JqmNNHQvSKz2ZiGMoDV0s
1EisgImNrcXzDoXnjXsnX9c74zfBC5LerSNK1UgjluMUtegKH7ryAXJZNBLaja6t0BiAN6qeV/t1
FpaOfJGtBUAN2AaExoGBBw4wMt+7uTC7WcsOgacMR0qniPGKr9VuQbZkOipePTaw6lZ33C+ao4BO
4dkx4xyExdyRW0Zy5OSBKILhng2EvqhGeX9G4pY/rGDE9IvgsT4VK9bLpcKZtm1peWUGj2Jx6df3
szfJfebS8bkzvHtQJSYQOVcsptpZvVBpXuXYIBarHw7aWp+nWs09Qt8GCRyYawxPVV44iUZ/ewFT
rUTOYgnScJ0t6s4HOY7FNVf0zlMOx1DEASBPslWRb7Resy6qRcP+5B5bj2zu9C1UHThLgyotmTw5
gt9klyrSXMJOoZDR+sfRSx+1XeZ+HwflILRpnpLa8djT4NP5thrA3AvzZXVInOdt9tFbHnGBlpLQ
czhgP00PUMAMdeT3ctjB33tVttoBpRiW6wS5UP3ezwA0Irzm4OUDZ7JbRRBAZEspeMTKuHE+YTfL
/W6NkXiYHd3ALGtUTqutwbEBXBIYZ1E/WWMukhFRFXfrPHnI/VkLWoeqdeaHSQ3rjtenkhZYP+Vp
aU/wrx0IvmSFbU9XVpXYfY9FU9Nhjd9pFErkNFPkwmtgxzDHIt1ZjxjhBLg3PHJ41jzKzALXpZtw
xw3WaYcawBwElFb5Ifd0dhTQrCGeZsjAN7YJ8hMksZLZpsgKBOwj0W5d30A5K1K8Xjuakeq8M65q
IYGxy1uATLL92MNZ0dsCIDDPsfR1Z8OHMgcDiHxBx25crEi/T7yBcMxfkJVClGge4M+hSZ+P/Lp0
MV9A87Dce0U/3CO0ZeRh147usbXK6c63kJUUzX25wH8quIWz7Az/4IV+sVbQ3TybAOOEafeFyIHf
OAzRILB0NXpfBpW7YwKWx37AEiSsodSIOuqW+6wurNSRRu4nJ+gerRwI3RWL7KtmzZuj4QYxaViB
yViWmYR5ZKl0EwMUXwDlZk3vudt5b7rVVSxGtykRqDsVoOmh4yKpybaQuym9X9VUVz2yNao+KqTL
I6ztimtfdHlC1AjOvs7sNojEOuAPVZ+/WHxV1yv0hb+bDOgAuDX0Xq7K3oM/T2P4hJzYXdFIKH0W
93M5gBc3tbm7E5S0B8YbsXd6270OFiXRbyTdLcOYY+Mp7TS3XA1gIDPNS9FX+udMSudd+cL9gfuf
y0j6LX2dMwsVWJuQBHt19a2rcgs0MhQMdrrRY0ytOrhywO9/463tHIhu1+fOmuMAnsApHDtQxj1s
60AKPfSFqh8RWQXqTK9KAaSQsEwQUZK1ccHLZacLtmZYE9unm2pgPcAWD0kXRdCqK4GZ4K72e//B
QqjqEXKMyd/lft5cd97UJ8MCNEHUAWSF41dSivdGjn6116B7ho6YWuy6WBcXre4SIZgbWrz0sYMH
1TvwgAiTelSvUvT6h488EpPQpXK9O9Eq1T1RAVXSO3TOokhKbJpFBILA+gqpAD2qpqRX3hroMOgw
zgMU72IocWZUTp5442fJPFI3aR3VirgJavsA5PhAQ6R4oCvbemp/4rQAhPt6BLPWK514qkbngJUY
nIhsqvUzsN1DHrpk0W7o4czlZdW2W8T5CCJ4iAnFTt2J8RILupVf9UadMjaxHd0NQfYL5NcackxE
Oufewmk8k3xCmIuQsxPnwDRif1Df1x7IStHqIG42apnWUxI0Am60rK2Qx4uq1m/Y/qfdNDZgS6IU
Uu+DElHhwwTsms+G/sXLVIFno8GBgSn+M4elGABN4DT+j7Pz6G2badfwLyLAXraUKMkq7k7ibIg0
s/cZtl9/Lr2rhJ9l4XhrGENqOOUpd+mZxEfdm9TnJrfDtYB4xSFkG+WhpPzjS5DeILDtsEPCS5S3
U2bjd5iV2QaglvINe6Bx7xGj7ZEPj47O4Ji5X6qVuhlQFVjLAvE83HOLrdNY2QkDKootlNLnvZuZ
5haOFzbLHshoom2fGhCNwqiab3Nyo7UxEAD6eaRqu7OeHquRvAjNUVkWp8Ir7MCOUJxTFLTgYmEn
uJcn4wnNwWHHAnZW2txXgRdaxanOy4hUwPG2ndn2WGFpw2uTw58OtSnb6IVW34eDI/i+c1oEnNlP
mBDVa93LhifIxTU5izR3ZojNErJl7qYsKveu9UL9RkKsw3puNsO1kYoxqAtH7F22METFQXg/Jott
6je1dI+1EmJ80Ep5QkA/OzSiT57RdJp/ED7m31Kl71dFyRW+ljPCnD72B+OtliuY11otZYxE2vYd
ggTpUZFde6xoHHJDUz/azCSmD7Ls5B9vUDTXdxzV+YXgq4JWKJk18qxYQ6/s0OJUbkiROsfV0KpS
X704P4VaT/GrTMe1Ahh94zSNvnKxxQogkvaUfUAy0NvJzMMwInbVI7GH1JRrU2c0khckOyX9vhRN
r3isom+qWyQP7KbIR7Y3OTrgrtdYu0Jnwfkx0M9pmQ++LEd1AtWeNckmVF7NYCvWsq2gImd69EoM
pQbA5px9N43N3kvH6tQq5bhryra+tV1zeHBgIGwbS9cPrRPXx8zIip9eROYkJ9XdaoZtFvjujOGW
UqJzM44lWoJqPrzivTFtHTscMp9zK4X7NauHVNO6Rxt5sZcYU4N1HhVGvJKZau4JBFW4oT3v7/TN
Fs82c90qk32ktA5tI5+slUsGxIWvyl3YQP/30xRXlDKiu8dNUaOvVSv2b29MuTnDsuBi06tWf1ZF
o7lIXYburqhHN0ChtveCUNTziAydm1IDQUsPzxHlTNAmQ/aCWI4jSnet2Lr5MJ28pkNRwxrmt641
4+0cx9qtG5l8MUfX+2MrZ/OxlG57qOOR5numhMSkoTKMh5wcqVyhKJB/p/Jn/sHHeIgoptU9zRvD
ulN0mpbK0DmOb1kOoAAUV6PvRt4nT32tCZTSaqzh15YWtfaqtgf5hu5d+kxdzDmNUWcOa1dPyrtM
OOMmgYt8V84xVohxbd33aHRyYWb1WyS97NFtYrEWkuyG/ihOI27vtkGG9nigDkO2mlRPPRp67QLi
15tNlRf6pk4qUiFtrKmFouv3NeyQtyHKqe5DDtLABTCykzCSf+ep6exRInRv53Act6FtNDdG2ZTP
umxc4gl6Lt/0mJppQd4eDF1p7GCDtNu6T1S0DdVxZwLqmOCB0G3GpCF/Q/kxtPx8gne+BsKt34ej
W+xUmRCxTSUZvK+ascIrFDomKqmiIY0PlLgztHxrMqmn0fY8RFbKOM19zDyi21bx4nXoJN2GiFB/
bcoa4cKo8wxyuAacAQrJj7NRQCM2LYN2rsKK3xoqOrRbFOqyXy4x1N7NCxRxVTzTjvVMUWyFiKu9
GSxws+lYzD+qsc00YGx2u+17S/8SolERzFKXAzLHmFnY7PrHHqsDvx9K9YdaxsiA8jorZeaoCRvo
oPCw9V1PRe+E102PBl3q/Ua88U1V237Tx2J6qYWVbxSvqr+V/aS/to1V3xn1OH2XRkpl1vW6oOvj
+gXxRhmUBU57alytucTWKoqKw86dBmU7mhZ8rn6o9C92Y4+zX0aynh6iTKUeK8ai8zU0mAmi6Ai8
OOfYLFKifE+Q4AbImObrQfGwyLakstJsUrtpTKrEJ9een2WM0m6mWOpPtZ+9G3Sf84dStu2R0kV5
7pW7G1IxbydD4rM6oaCecY9tq0K6gQZdfx+T5Q0r8DfmFoOTatvPaEg7ofNYKbnL7cevySKqdWNX
ZL+tvoqPgnraIeNoeVbbRFnhn4dOQRfK22os23VHI9D3ZkEkUNXrwSYNmku3X8U2JVctdepXWrbp
STE4rlGnHdFRnZwDysVa0Igs+VHmaIzk9DROdVZwzmdAqviCSTX5Ey2VbkW9uAz6MCFQQYvzkYMB
BVZLqYhdjfKEKZZF1Esc+KQjL7ufCZy2eMvMN/mgWitSMTKPMe0IsamDG1OobxMprKcIAMCaqINr
VU5JEIfKGPlCcbwVDRD8wmVcfJ+zLvX12GIDe2js6eZMQBQNWWCMibbS63P5vhm/epoD9NpTM0ae
iq9jFXd3U1Frz+g4f+1bJQxg9kRfB6G/jaqCwmvTF5itulqztjPTWtOEfzOmcvgt9IiC3IgJES8r
g2zI4ikwHU4en4K7p/ozypI7x3O6jZt77re5KubneoqLaJVKC5Ocxkg9qOXeGMRoJGGfBTGriDku
HSg/2LSgQYsM9niMgDw+mtHE9hcie8z6uNnooereSKKUgGusPKnCDe8Qmq5ew3GYt1FmlNtWBftq
SsTacT6hWtTXs18QlUAmInjfoOtnb+KJ0h8BZ3Y7EgZ6a9vBvynEUCowWwN2cqbrq74avZ3RSHVN
JOoGji3PyuCmiyD9ZOCjMIxBPlfoxiJ/HNhzKB/aoS0PfVplFFmUaFc3wrsFFdEF0iDEzkSJuczU
yC2aBFzgPUq3fhi68xdiQgsl90x7k2PmUW21R3+YrUn4SuSVK1VF1D2yhp9xRP7mVyK3XrRYRcXc
zbugRYP8zVMMudLVqdkkjoYcqE7FPrXT+qs5xc5+muUUWI1brO2uOy8vspMxQUYCWVF3hZgl5ksK
d5SJsdL33Ob/JhSyUUVRsc0ZWiFvvCmstkZI80mhnvSaJKa6Qym639CVJlFCKSw+hoPFLqQO6scu
bBXHFa+cQRQK8FpaF0UtnpFEtzY9xYpdZNrWAwwdgx/i0HfJFENr/XiiQrod6QKcj+0aZ7MwVfVf
APK0b0oXanchmdS2UnTND2WP3eJMoyYpHOOgp9Sj6R61a2zIrfU40elM4+FbbtfzmkiHUfsq25RK
pu67bKhvdN1xVnhCKdu084a11ydiNSpVsQ7R8N/FGqt+LCkR+BNx+KOr1Ighyzg8jEOFabA3YwSZ
kUoiAurdhOZMJC3S7Lmy85+0YODPFXkSeMKMKMNTMVWGRN2Oc89nHdOs9bFPbm9Zodo6JRC5mfI6
g+ljT/tQxuM+pUe3ngT5aRGmklVs9vdtVPZb4gvXYW+bKKpiTJ6uiawmf6jbeBe2idj3Jg3X8q4E
Xe74UeOKnx2l/1VTDpPmS6t09pprdNsx6hOLtmVn3QMkTjBh6yoLjObQ/a4p9N9ZRtr2TzEFVhSV
XF2/G6eejanGdb0xM638oZmTeXAzod3puUj2nWO79mqQGZ2qJMWCmaq2kvMGggubIvDZimzUenpn
taSaGUdlsbIKrTD8ivgkyGpL++Z6/XzyitkUfstltCmHWV87+UDBMOZE7MOwtjdKWXc/9EbJN0Dp
03UyYj5UEx5+HbrZAujUeOmPxCirPlDUujCCkRz7F4SWag6QOcWiPtWTvW3Y9vdaZOU+csrxl6DF
1fl2VGJe0EbavRcTVFKp1E56V5ms5zjFcUs9JYmD/VhfNSeU2kWG7n7RWuuSM7JdmzS8cVN0o20p
tLwIjKjsdgizE+3Qo0pvWiVLg6TL4puxrufvXTzJcZWXqCIMlTb86HNn+DrG9ng7NJG5UXJb39KZ
sn1Tq9NTk/ftbWEMxcFOdPNJy01FXZdykIGDVsqa7S62Tdl5R4T8pwf8u7zAiqZpq1V4oRYx+tgr
p4uzzdyhq61yOlGiRW22lnlxSwUvDlCrM8lnVTRSYin6HyhpzStKdJlKYWxkX3hmGX43uxpyaJ9E
WwePoA3eF+Kh0Kw+qKiXrBw5RXsK6OWDOkYa/mGNvolUz3tyomh8RtgTAWbNTU/1L1dT5DMYfIRx
405vYSnURl3dSuSqpJ+y/DAepNSKWO84frOmkKUjnezo6JnD607hRtP06ZilGdmbKlvrFkvB+idt
b30kxdDtVwIdYfqtmxr9WuiOwKcjyih1dGhMHymJW+lRFXEF3miWNJDNoX+Im4aagW1hNTNkWpYH
SdjLnS2MPHANOUw7F23eb2FjKZuwttCO7IdCOY7IKlS+huzS99jT5VuZq8kMlMwKv5L7ZGtQQdqN
5TQxlJ62wNNOzciHZnOi6WyKcVW7mBzKXMaBZZIQEYaOdyFiymjZR0njW4hsn9zOmn8nsaKsqqxX
gl6DuLcq1XS8yyZ9ftTUMf7uuuW8nd15REJ4GJHwnWhhckok8raBgHeYjPjVnctsO3pW/kfKLttT
YpIvujSslTCQjl+JynkxhDV8qxNEJbWp6t4G9t1LTY/f2DZYJuy8mAhBDJlz5w2JcSrMFuiL6Lo3
dVQzyG55vVES3g8oCr4g1OnP7Dcot2djkMExyNOnXCNLLebbNo9J+JKzMo9MwOtsc8WIO/TTHYKy
UFXVwLIKidskHu7PniScxnZOp02SYLJrBVasik3c0UDxZkcEgqxvj4a3SQ6cKt5vJ7aLpxzLu9QX
nWge56rsO1LwCecTlC0VX4vjaSc01V1V9QgrN7NIhAtKAL8cmdUa3HSpgqNrugAte49Gr9IbGM63
bigpYDkesA+NK7JOCxpeIHS8FZWs6GE2yXyT3piOglbEa+a61rODQv+JoEk85g4+kA2euGvs3nXf
7WaH4k6r485IPj3wfe7LUisC7vV85VpG9IDy+3DvDMPJrqs/cVdqt41lNes26+mE51q2bclUfHUy
i2CsWKV+2qFQhNGd9jbQ5MfiMG7vZi7GNYIsxZZycLWJosE7TMlMku3iU6aMqurbhtVR17GrN3Zb
eq/BPN80oTXc68OMa+XcO/c6zY9VK9N43TQVtQO9FdTI5RgGdIym3ZTAVBhISr+Yrp3fWapr3nqG
0I60eVCg5AMF+FbSSepnfBwmYBAIQXXHttPNB8OIzDdy62pXI+TfgUoZ1K0pQ2pThh7qD4Omp5tz
D7oH15HBgdXJQeiIOtRtQxo02pjkgaqwNlNBBaqys/qkVZTDZUxNZw0vMESxokoPld1Gm8aw0OXN
s5zrbJAtIX3ptKEe4KTRoZp2ittysnxJXrx3aOjRX+LW7Rtq5kiSj7e0P1ARj0T6qhK9DqseOYGf
ZVa+TXmIX0YS20GFD+QVmOQlaNsCJpk5GHc4bqEdpgLoDC6R6KJp7TFFC4zUMfwcUFVd8B3MAo2P
GOTGwaZsWEBgIkegaJ9nz5/D/y3QkW2nkW96zXRIasw7faVwKxBUuvsWZ5MXfPyMSwDGBTZymkF/
Vb3eY35JNvTAifvxuO8zmLmuzljzv7B/pBSZ5o6usm9SgURxRhqaxqtzgzTJa/xp4PjjHeno/RZR
RA4W+6YFU6fUV7CT7/4uHr8gFHtRN3O44WkXFy+t81QD5v74h70LymTgBfq5iFyyNvg5BzOnY9L4
Uvltg/P/ePB31y2DLyCZ1MgywUEKoXiCsaa1K8XCKVt/Gpwr+OdLb3/++19fpVa4GIYoiQ79lJFS
7hL0kAUosc+9/vlj/DW61GhuC5rHh5lOnxnp4ZqsdGPZ9MZV3FquQD0vTdJic0+eNtdqFEcHsI7E
OreI2O/CzvITa75yfFxaPPq/vyPyWlPyUYdDpteryPxdRu364xm6NPJiS1N3jfGhEd5eTYttZWSB
OrYvHw/9LlONtbPYyZUugEFF1jkbam5BH/7BWhejkLEgFdZbbzW5/VcFRdnPfev/kdZDbqjWce44
2NqrFd3rmrvq0scK74SPf86FmVpq6gmyEk+xW/NAh0Ocoqbyzqbl1xTzL42+2MWyHSqAgA1smj7d
Y0R2l1PQ+tyLL/bwCBQtoZvl7VGYCv30LPzpXJNevbB93cX2nUhxcfwBL1+5gEw0jKg7uj2BmhX3
H7/8pQec5+uvHZzjNWMO9MQPsqxvjYREAWLon0S9Jvf0LtNI9dzF3m290sKQYyzAnE/xeggr4y7C
P5AKuYvLupPX8kHSR3io5to9zdWAXOPHP+zCobHU3bMjretnG1KJixC0r+rK7UDgscqGcx5sttck
m7XzbvsfEDo/cLHBu4hIzPTgSwNw3aLXFOh5cwegjphy/DkWNcZX1hPOeLtGm5P1x7/NubD1/zON
/OurRYZW6oqRlwdMAYxbRcPCeQLXN68p/VOWcaM6iEG+bHJFWn6vecna0p140+EZjNOCqaw6PBJ3
aYsTU26F6aavE3kHmNHa0uk2e/Jv/OnCmAqSrzhG/UbxHrnQNG/TXSy6MQZANM0nXdTpVxzLxQ7/
ofY2md3xpOHEc98lobE1hdYdkSgbn5IuIatoRW5SOCllIBIWccDrFs+JlIi/Ui51qRzUJYFBRWP6
qDrp9GC2ubeyvDHahKNt4/Pt4mNFew7skdsmyRfkiV6AXyvbItOMXwgUxzv6nfm2blt5I03njDR2
9YMGSePQh/a8boxhWk1Zqt9OnsyDVOmMbRFFRpDNZgo8aKa97ikWXdVBjKcpBG+NKBNRZJ7b9ylC
aJuqsUiVRlc45G5TVm2z0cFI0pqMI4BT9dqlcWFTLjXSemp1Oq0Ydw8w/1we1EJ5Y4srKhQXTsKl
Plph9EAEIBjvHYJ0+JwR7n4fL8sLe/0/nsZfq9LCm2VOU9Pda3V7X4edXFuh8jz3UbdSiWQbUQXC
TG8wbQ8+fuCln7I4ea0sTdTOIDRzEEXYjAWccxgf+pWg4MJXWApNurGR0hJSvL1Bg9p148C20Ex1
rkzWhXf/b2v/NVm9GvVuM8ycTxSbb7wC6FbTm/bu45m59O6L665Fz9RtLe4kt5f+RKu3oiyOevqV
l780/GLiFaWuHbXS5gO43/t5HoEzq7hU6PbD517//Ny/J0eLDJr+vL42lasyDNd5dZukzpXj89Lb
nz/JX6OrHXX5VLIDkB12tV2XODSnrklZav9R69+5EZzFlRdms5rmehXu57qxVpRuJcag08ajn39w
SuzA5hbFxqJSjLXwzF9JURc/h4L/V2RO0j5MxovZxsZ6jM+1PQ+eZQDeL9qUSZSDVaiTF+xn862q
5O2RJhqozzKa7AfPAFTb2IlzRzew25qx0LahJuq1ocbTTaTGwBPTNgGFxh34rEahuyERGx9aVfxA
0j2RwJf64T433XzjVjJ/9exk2FMbDqm+V+bT6HG+Va5nbGhskc8Ds79zOKiiVSfG/GC6Ce6tqupw
xcoSs80eVy4zm7dSEfIQzhqoewU7WpFqiBf2ABMom3qUg0fzByW8/odVYHhQ6mP1ZieiAggh7G9x
otkvnSKGu1HFrMMuovncALAy6uU5RoA6FnxaW4vbYcIqK3cKCUlIG7/K3DG+9Z5W3SqTpD0BXjY9
Tl5i7WXSmZRjEu1HWObdq2uac7kOW1VbmbNebpHgsh4dWp57YMTtoz735qmYbdD4GN8pOzlUyc7u
+vFLYyvuUfUsjU4ZbnmBroFtYYMllPBMUOK1hZVwOuXQWyaAfLU6+gn4rGfobfZByAaHz4ZmoI+X
nOXHiQ71wh4psciw/A1VQHkyUuSlOz0xvyuWaH5qcThukGzqj0mYgW+GTn00U/wiQ2hPN1BWKPNp
QJjaWHtJQsUCtYDb+DF3JIdvXDW+IZvsWantdCXyzlCvHASXsn57sVNhWxWt1uEnY1mjdcDsWLyA
UIufZxSswKa1pblTaWPfJTOps1k2Yg3tiFIcFJNTFuLTTP12vnKzXdrX+r/7OuyFiTTb4O075dhP
8lb1lGOl9VdOjQsBpbMI9Pp+Ipr0VG9vyx9QEnB/AwNs3xbD1ZPj/J7vHRyLhC7Hym6m0OPux2Hc
2+QVflHQyGqNN2hKvT/reC4DSUt9oxNPqu59HT0k5xPnmnDLe+xNx7OWwktzktt5bRjykHUmvsGQ
gzRAl4DjhSpXkA0/kS+dH7O4PAZIBmcCVnmA//gK1GVjqeKKCsB7l+p56MVqDGWelUpTygNQpK+i
w98Wptj//0o6D724NKaS49byYnmwypkUT4/UrW1gW+pXsgo/Uaw5P2Nxc/S2rTqhohYH1bRWseJt
3bK9j4prucql2Vnsj1p3pjgxQnHoJgPBEH0tbfny8excGnqxOdAKbTyviAa0A6GAxKIvX1yvSa/U
Ft/beud5WWyM2mp0ScV+OID1XsF4CSSuukmORRn1/U/9gKX0EgmJSiMlLlB5xExcgI3qM/Vz6t9Y
gf97MEVTYUslzgrIV09IKXCny0++9iLOk0nhiSZOuGAd+ScsTWv0UVQFDPDxrLx3ojLxS7WlaXBA
W6kutDiLZu4wTtlziNDEoa/t7BOR6vkRiy3bSeH0dDzEAXngr2qfrQe2mo9z5LW61YWlaSw2rmeF
3MNamB+GSRzjUDyDIvj98fRcGnqxX5VKDmi7xcMBZgZOtMWqvXbaXBp5sVUz4ABK2jByRANMiUbc
3z93xhiLndqOCo6yHVYHWWwdkqk6qK334pAEfzwll1bMYqsmoClKfHRZMaLeVWr4Aq9uHU/ZtbLO
hTtqKa2EiW8H1SPtDyGCPrn9Bx/E7Vzh+Q4LPCcr/9SvWEor2VXbOvZZwkzp5a1QzB1k7NesjT63
5pfSSqoKDHNqzB507+iLRN9lYu9U/SdHX9yvmKplc0xh7RDWFQbBGvKJeEQflVxec/G58JGXzp0V
HmjwaObooJXJjzi1D3TZf0519fTx7F847peySu2ZhSEqfgBqb3cgEQA42ApkOhqNqXj++BkXNthS
XSnKwgIp/locYuNoKuVWH+0rgcKlFbrYuonUOiCpjDxq3dOZCwzx8bGLZmhB7X1fjvOVMOq9agsH
p77YyI5h1iGIehp5uvEWT8lNM7YCWEdy13bOdhAFzBgPcFzrxp+pRp8fudjcY211hheO4lBz8ayG
hOeFQmhwa9prV+V/H2AZBPOMpUxShlB6NsxtdzCdoXpI567fR6IYi7WHh/ijkXRcDhJFhKTO1hQE
obDXyjlKAuMJyLlGpnhFrxveaGhbKqBDParAJkuIrsmYl3c40jc/I1WFLJEaM/bOrtDOXiwxVhAu
YhJXFsGF5aUuZqry5IzzwwiMSh+egQnc5VP0+PHKfX/zmcs+q+4mngtKvEdeUb8/M3Qb4TyEAPk+
Hv4ck/zv/COY8G+sMjup1+WzWh1wXP4CaQ2T0/C2gJaEna0iVoaZ/tZ79Fw+ftr7P8ZaylZ1k+3Z
UHb6g4Y7N0wk7QWD8NSnRx18/IALH2Lppjqr2qR7LQ9IzAen3Bfp68fjXnrxxSFrgRdWisbqIXAe
k/Q3aPRu+v3x0BeOv6VklQa12i1F2x6cVK9qHwI3tY0OAQRAxJpVnsJCqFc+9qXZOf/9r0pYZKB/
OTlTT+Lu+s14OyveJ0dehEZur1lRozFyXX632l/Gtavz0hsvTlfEWGIVJtl53ulx9MnJ6K9JO12a
98WBiihtlk9u0h/ymQ5H6GVf2rLeWgk8kKQRV07tS+tmcTDEVu/UfYopeKtOK3Bad14UbfQovvl4
7VyYnqU8lVYOMH2TKCUilcnOGabq2MDYuvLy/x30/3s4AE76d70khlfafSvZrlCXdko8Q412VXPV
grRa5xMsiARst+IrroLn3ghhSepYWeV25viDKDNfVvPwiiBjum7gcfluCHWHqmE5+Y4VqmtTGtWd
Z+bFlVDo0nQs0qM4gWLtzW1/ULuq+pJmXnrCMqf99vFkX1gwSz2tMk7aDA0WsfdyC9hAHUU3yjAL
+KZm4ltZ3V05wy4957yW/tql2pQmRRtzmQwTNTXYA6c48b5MWW2s8SsbP/mU8xz+9ZSoyREPQVn9
4NQPwvlTxPUqaW5080recelTLA6EoVSkaCi8H7r6T5L+9MDjffwVLg28OBFMjYpfZDCwa0FbPGO1
oyvL/cJeXXq3jjNvjLwYB4JbvKSq1q1SO3pMQ+vLZ97cXCKL5lKZ/0uXDqaKlyot8fJazvv+m5tL
WBE0XgtlJDEcWIMNmVFaJn5bKFdm/NLo57//tVII+0ZZq9Vw6F3YgWMCfVFfU1b63Kws1iEaeFGr
qLx7loOUVE7nOujHI7+/j8yl+ahXQT+f5qE6wCryoe2sZrSlZPo4Ftfu00szs1iLotIIkbtuONid
4ffxUasBF09XQo73F7rpLe6nJlKnELABh5kG5WO6U8XXj+fl/YzFXAKJWjgutZ2TSYDe3XcxoOZW
R3blSc8xQmiuua5feP0lfshrKT0YNoUHbKyeurRb6W3x8PEP+K948b/3krnEDsEgH+p06iki1WEK
jWnQVF+W8MtgNdhrWkDRui+FA5etpFaADK3cqqZuQ4tr0jUCONrOi6ruoHvWvMamDwVccqmD0tbd
Ux5DWJEuohiwhK1V4pburYV2VoYKBNyaHnb/Jsxjl5NSG24d9Jq2uoFau1NEJmJhHpFEov38+Hde
WMDuYmuoaWfMMezKA9zXYlXCrsZK7dmKS32F8OHnaormErLjVCbs83MbpQqfLJQAGnCuH7//u90i
xzOXoBwnMxAeMXpvP0Bg+o22yxStsj/da4KYwW32SlclxNjjymxdWnCL/UIlHfYX1OV9iz1XoT2F
8xVntkufYRHDpZBdOlkhFhamezeJ/ZZuW6hApx6v9Zrez+3Byf97wrpVqqRSN/KD00W/u149hjJ6
zBQdm7AO+bQou+ka5VTln1GJ57sswQhtPph9lbA3zenVbG5wsLjyxS8ciM4iAKsmoGWDxZlVu7UX
GHrX+7XRjTdFbVyrGFz4Gkv3y2ZAp8aMXYxbsHDtrWI+iGbs3iw3lycq+vX647V7YTUtDTBDQDmq
C8X3IPBuHXvvJjW7x4+HvvALln6/pSdoGaSdOFguGoy51z11dfcsZi3ox/pTiQHcgn9XFIKlKgqo
YXcAU3BvdeEPSN9XtoN14SP/D0ix41rt7aY/jK43rVozM4OpzZWV5QyoE8SmnaP2lYbVSmgG6K+5
cjZTkuJEYIfZGBTxEEMs7OSLbXbl0UkTRMVmlIeqOFGDduijh8KwkOOxdDSQ+kZumJUGMYXJhfUi
6wPncLRJvKR9iXLZ7Q1b74CtQWqKVzFqAm+mLPWnuYEOrqtnXm+f2uMdElFV0MtRD2BfDCuLJA9Z
GiSbwmLb57azhqyv3vZSa29qyIwbszSyB62L1DcQY+IrsO3+TmeMbVdDM5We7u6IW0LfS1EpiLuG
9kU8W3S6P14i5wTrnQvOWZz8tUYzDQouZQzLFtsoHsXL2ECGN00yUw0oAwJMwq583esAqH38zAvL
coljkUqEBppHqj0i7oQ0hEZfuD3q8/gjkv3nlqWj/7sse4xrW6TbqgNajT8TLf41R3CbP37/C2HN
smHP7TzZVT3nh2YakaVTqudyzg5x6TwPUpwQsP3kheks7gMVO87C6SZ5gPm2HqgJVa76+vFvuHDq
LJGAoo4VRyawNfKhWQvtVQ1/fjzw+SZ5Z0EtUYB6CXN81hVxKOzJ/YOcb7KB6Jof+jl37mtpJKs2
nRQfMZV4LY1I33z82AtHxRIi2JuJbmc5KZVS68HUFZvI0f1o6K588ksBxtI0FYzGZCcq7adQ9FUE
h1bpg66w3RMS6ukO2WCMqFUtQfJJlrezETp3pX1GJulJ8TDFdXSbVdY1ttAF62/TWlx+wGU9J7cc
+u2Ab4K+0LITtLUa2TRt2E2laa8VTuOglk4d1DkESjS+tJ01jMXK0GT7PaqcIiiGMHv8ePIvHCKm
/u9my1tMKYcuEwdsQ0CSCKoUtq3vjEwl5Ee6C9HC5mtfdb8/ftz7SDjCiiU4qGj0SMvMc3ca2vUB
lRfrOEMSzfEbb+Zvqtr1N03sya8qwiYvo+7YP1wQVIgVTbOCaUNhJqtqLjISzNxwAiPBK10NZXMj
9CK8Q6RFRWHbcDb5kDc/9NjpT24dOwECi9bg2wie3KHcmG4U3St+wsEwUOOUfXLE67YCP4b4Syom
5Wg2sbZRFGe8V2Xl3E+l5/wcUTfbVmMxdXRxFHdtiWp6jSuvvRd1YgVdUw1f0HNKXmJnSH5rYxGf
yrZ3sYbFSB0B5qjxcy1Pj5ZXz09mXWaBLZv6BUib6Uesij9upTulH7daBtqsQli2QFwHlPV00ICu
3Yk5MfyUWhmqIsjgWRIN61hGDUxKSSmtLNNsS/U5Wcmqvm16e/ySlKhvDKrtvPZmSd/DrASa47ay
hqVsIw4UN2un0cS3ObHQicldbWU1iGlMvVPBoS/KFVmgQCdbemsthwGPcOd8+j/Ozqs3bl2Lwr9I
ACmJKq/SdLnGju3khUg5UaOoQvVff9fkyeEdjYB5OQcwEGnEsln22t8aEtf4zwWfcZ84YG8ZpdPe
AcHBg2JA2wOKyA5J4pGwIIW7N9rY+EkUg7UdY/HGzGwBSWicmG9ep4zdUGTVV6jrTICBSBLGDoQ/
GPjmAQCtOGxzBvLmmCVfuxx6R2cowOtjHAhdQuVTblngHaOgfG+VVrlpBsK3zZkpDmRllwSWwVko
ph4geMv/01T9sOcc5muOUzV3svSHvQtM0DOkKeJjRqH+b8B6AGnNBpKhVXNzJfgsxOr/c8WzAK6o
Kx/XdAlJ70xWg03IzV/XJ9NC4NS1WZS21Gw6HP18s3zEqdYPKpnuLAlk+G0v0DaILhkUICajf/Ll
oxCPSfkfoD3XH72wkdBVWUQ6VtmisDcCYx6OeG5QohZ89ORmsH5cf8NS05///ulGqp4c4HlQeR3N
UwdlUJr5R8wothI3l9peu7rsU4ytCruvqGNk46HGKkb9NB1vLG/T/XcLr/Iar3JxKB6/UqBnS8Rl
v/rStX+uN86lsO+R/3PHdpwsyXknIVwEfWvj+p21FQC2opw/MwPU8IqfRmM1x9n0+vmGwXR+pflv
f4gM5VZZ48Ffy3uwzXu7VSEKA1euZS8Np/PDtXN9OanRNkaUHVPSvHtNdYyTJDLr7GthDyt3kJd6
/PwKbUfHYMLrDQLi/Jz34WDbUcaqN1UkayqWhU/QrXYns2CmMTvuyVe56wL/70zvDOmEV8B6JhK2
sC64rbF0n12gWiofBeKApuHAXXIgRtwmYLbcuMPr9eF1aZuNtvq/XY6RVCMrUGg12ipgxRAUpAfk
9qNCpj4zkpURtfSWc0t+muGMAQtcSArjGFr+hET9XvlFvfPJ8NHlHTAjVre7/jkLXf/3kPv5RSOr
uimJrQiXMFXQGAUQtXURegZZiVVLL9BilT3lqCwx8jmaPPgcAX9cg33AblBKnjtDC1X2NDhuhfzx
yUKprOjNYPB+xOyuN9YOVUu/XpvZHfXbMRMKUpyYHUkM7NJUwa865e/Xm39pZmiTe4ZMEjZwaP65
SO3Qr/v6Hl4+QGiWpdoXRPHtbe/RZribc/BcEPJOnvUB0muoyhnYk3RvGf9df8FCQ+l2vEOthkSl
2YzdAA6awDb/8mP2kWXubR+g7zZ43cEkKDb9E/6Dq5IkNPo/yBJuyzVP+7+SOv2IiLGkbznABmEz
yacsclDa9mV2zPoJVcYgXyWmdWgAxjk5A3ats+3EgEfUKbK7Bku3aWfxDQDbxr4xPLZvasH2iZs7
d4J71b0BdVToWRS2ID0KJYI5i0FAkTE9cHNuw7KGodLcGGqT2tAjTOPUHYou9t+xQpmgr6rEWpGK
L/SPLvidskmhjmWGTVGSz6juaL7lqdVs4UFyWwfpot/KAnW2AdEv6hLxzvvxUcCtCzxmwLalvWYq
txAWda9Vw4hziP3kHDn+Q2YOwI1PQU4eaPc4pe7++ki+tLnCONBFwEXm+Y7qHDOqcthbtA3Y62Ns
vl1/+F+52oVRput/y5qhXJPBuM5y3PrQWCrf5HbnlYFq2XQoprz/wifc7QmANGEagav2WdXVE2p5
q/+Qt4p3yFAhSdHZKRRdFAqjYICnCBiaCdhFtIsPQ0zdalfbsOJMWhdo/us/fGH86FUMdpy3gK7A
qwsMvD+l2ycbyy23o8NWbsaWnn/++6d1yFJl7M89H6PYtup94cKqiIC6eLBw2llZU5deoa1EQIfN
I6PMA0rW2CXt2V0mjT9gtdptrrfRwujU6xnyKR1y6eAFsFzoDhOT/CFu7K+9yLqgjhEcJNwCbltW
9csNCf+IPp6xMA3zfWL/LIFMn8B6vu1DtFUJTl/gbvI2i6oGfFZzSgLfAmLVjwT/nsRrk3lhoull
Dj1ayusVFm90uRdypDTajK3VjC90ti6D52TIvB4WDFGP8m/aw5MWJDfxer19Fo4YusvwjEMdBc8x
i1qvtb+TUvTfpTcYX62+YfUOmHIhA7C/6l/EmlC9dv2lC1sFXSdXDA2CgI1NdDXUoYDsY4Mwskcd
9kOap1+uv2OhS/5e7X2ahTMzEbBJOkWN6VKwHfoS6K01h9eFLvl7ifnp4QhLjeKmw06kgzVK4lVb
oIrSbUa5vdJES28w/w0i1OmoVTWVc2r9ftNN1dHJpw3ofLetobqbIyPEM6SyZRS3FvybYD8yyy3r
bnu6pf14UbWTCbcdRA945Q3JbwHZw9C8XO/YhZbRyyByC/vYvgVYw3LHU8zdD5F3R5IkK5FvYWzq
BtPEwuXh+e73ZLovnXyHzfS2BzyygDrs+u9fGJh6HQT4DUUuezpF1tCRoIJxhdWjIPH6wxcaRy9/
GDw/cRkcEk+JAwwj894Gl6SYwGKlsn6hdfT6h77i8ywkWsfIeqAyn92OAxL8R5Rfrv/+peef//5p
YjkZcJFwQ5ojYN457FQs8TI7j9KQK42/sK7p9Q+pcgppoGz/5ErItvjo3hnKSwCHFQ8AkL7wolgR
zS11xLn3P31IMyUoJDdKD7rlgoQsd/fnkkPYIaqVXczSMNLOiwCz1ZkFanzUFXFQ5E8oJr1xDGmz
1zQBC1EWjrmxycxQ+fOxoogQqXkj2UqvfwAfPc3qGIyABIHitRhpElaVMx1G0Va76+Noqfm1QyLL
kDXIpnPzM/UAE78fVSZ+wAxm5fELw0gvdZADpEVJgsaHisc/zAOutjtDmEGSqPFUmR0wuqz5ef1T
FqaELrSHuVdhwS5vjnC9S2MCr5A7D7zJBnf011+w0Fa60B72iQqOo+eIZ0NtAxFZ63lQ3aztjZYe
r01pnsjaQbUU7n9aN1QAWrSMhB70x7f9eq2nkS3sXY6MMEpjTZjzMCZxwoDNCfI75LZjlC7NTuvO
j2ebygiO8QGI0Rmq/6//+IVJrKuyJ99sZvCEqwjqCI6CFiS6ZmMtVi89/Dx4P4UgAVKDC1A5qrVx
6R3XX43u1/VfvbBn1NXTObLNMIRKsTch7Qt8TB5GGNbCo6kHsXPaWLwwkZSUh+svWxg+ujExhxoP
BUOijuJ0hDLj7EIDv09jQ5S9cvN2sXAJx2TdjZjinoey0pngRdJmOwclRUhEKB5IwB1eGmh8DqAv
Z5GMPes5HhPrVA5Os+uquNvETuxvkZzud4NHHLgpxpV3dHAhvBHMBLaDJxBjFzKRH4gMJkwpAWDH
zijeqF74r9dbaKmftRnQ8QxcdLuvowzM8F1dWQmSiMVa2cPlp3t60RIwzSnGJasj8GhCr6q/Z4b9
cf2HX+5aTy9YGnyvTwhUNyeIvXa2CXPkefhtwyDntsdr459OUwVnGJedrLJvEdBgDwNf4c2s1pbg
hchMtCWYiWYajd6boqR/b1Cvh216ACsjoP6TlUX+cgv5Ora0dZ2yhUNeFk3E+mVUlJ+UyYxNI+x2
e72RlihoulQeZrM1pAw2ljLce4aZzGDEgzzNrladgJ2LDzK1MYitPxTpKaYThdMD7M2vv/xyA+Iy
6t8IxVtD9jWMlSC/2QoOjxH7XZVVOPEVDc7S88/N+ikCNvCVgctSW0f9iItOCgOFDWsqCV5Z7e3c
Kt/d9hnnqfPpNQ6p+yZpDXbK4T/gioDnMUzM7tKyWlmALg8DgHr+fUE79ykMklucZbkKGvmAHXeW
ri3/SxPc/PfhzDdaJXLUNaW4TJ9GlEpwtTIDLy8Unq579wY2wuQ0L9G/pgNWN2A8HXWqLDAMZz5M
aoChCKpSv/RtvqbwXfoaLRjWBkpIvcb3Txl1+RNxeLKl+bBWG3cOHf9/5enpSnirQ4mUqTJ+8scm
qExrw9kL0JGAnMN0dV5D8yx8g66J5wC1k9li9mmuYTsKrB0KTJS5cjZfergWFa0G1nvwH7URSZ5t
w/9vNrzf16fBUuNos9mnIHMJGMlGBbOMB9xRHnCuJSEYmHBz4Oq5cMTKnmDpG7R57adFivV6rnB3
3t9nVnccDG9lLi89+vz3T3NZkMGC3qwqIysFt141Jg+Um2+ut9DCPNb1+V2NGkig7d0TzHIdoOB9
Nt07pVRTUBjiz/V3nFv70hDVprPycbQCWYyfKI5VFrQ0cDsL4M4UxGus66U3aFeqTi5l2VYGjRLH
COfMCsFBOHmAo7vZz+vfcEni6BFPh2QmuGyZ2TjC+qTpgTlUdoGgNJBQTqAmMUFh60h+weboJ2+b
1+uvXOh3XbdvTK3T04yDIjPzxA/HtFGgOQ/FeFPXO3pKDh4htoRTaxk5MD4Vdf6rI94BKLc1guPl
oeXoSY2czo7Ni7KOeOzeSaXgJZjJwJVkZVhdbh+Icv6dF7lTQgMIClwUe/ZTwux3b77tOsDR+Uwl
bWC4yrwiAqk+cC1oDE0wfJynWzrW0TMZfY/6CBvQjkgY0xF+onvfjVcODpcngqMnLpDRsj2jAQQt
7r62zh8lZ9TBf3O68abToWNrE62iqnZr4FBPiWuq+9Kh3VF2Y7Kyqbgcrh09ZzGhYsqBmUARmVVW
wYjagkjKfxiy8l7Bez6uK3LTJtbR87W4IuGFb6B/aVqFIyole5EEXWqtPH6hF/Rs7YgztBRCzHAF
TjaGSo68o2GtIO23xMorFiaXnqtFJTLMuDuU8bKUDMcJNjDPYsb2WPhuvZIEu7xVgjvPv/OLl4ri
7iKZYDJcgxcJZUYmnR/jAM81OYsvwIHsun5ckfUtTGY9cwujPCKB3pWRkUt4TB2Js/IVS31xfuGn
1XMqORM+/HxQZW7+Skb4Pp+FyzBZM+9yNVa3zQs9Z6W4HOXQ+/aJDOK18Sb4hU4r0eJviuL/l09H
T13MXQl/kKIYIuVT66Uobf/goBQQbt6+UT3MiT208Mao4Wzk9EmXhv7gtF+aqor3cT0R2EYTF0ek
nhjpvkMFxm+Vj3QOG1+kIhgKk4Qwe093HXPonVmq9ARj5eG5bgl9o71R7jK/8f8kPIajp2uitq4u
algoziwtH0hLmgAq3fEn7iYglUTZzOv1ELk0vLU4k7O09kqR4xg2VyczhjOr1/CXuvS+3vZ8bU/u
t2Y/Nhk2hgqMfjWwH2SCj0h1SxEWLln0hEqCZFNSNeYY2VwcUQlwiKtylxC1q+Z0ZcIszE49reJB
qdN2fDxvOKfkYM/Wi2Va+4RnsPpovRcTFQogn64ptRZmkZ5kSUjnl7WBYxOsUcIJPsuJ+K923spu
ZZAv9LepxZqB25OEL5EZWTAFA87BEu+xJdiphxHoSoMtLC56nkXAny6uihFrSgWJDtTaRf8ux6+J
02NPvSL1XGomLdjIXsxpnEoajY73IM/NTyp2mJv6Lo6bVXDGQqz8f9zUlFsTUKmRFCGcZx/Mkx2q
UGwIWBkhHLimUG2M+35Ldjw4vcQbIHfene3a65feru3m7WQaTSGkGY19XbyVQ2Ltujqma7S0pSbU
Zr7rD5VHuryO8vJ3haTCbD2OXGzs/Pn6zF/6+drMpxRy3NYc4QxRe6HvuXfwIb/pDOjoKZhhTM3M
ajMTNfXNCwgkz7i3XdkZLbSKnnHJ6pSKWeDRptMdCwrMPfPgB1Vw2KlxeFqu7CoW5oied6nqidHK
G6dIxS1K29t8/JYWdvw+ZgQOyGaKImtG82rlbUsfdf77p6U5NzksxoreipwZ54L6UdXfLQ81vflt
s1HXdNgxUreyjRvArXbzjPUy/7BLoALalaC1IGp0dEFHZTZUclx0R/DOC5HYvme41P3aBk/zCfbO
YXMwv7UwwHshu2JjHI1v3Xv5XvwkX0Z4V2/cI3ZrKy25ED518YcHi805jhM7glXLHu6k88ZX8oWz
utneNGuoNuln3LyyEcziCCbG8wP8FbPQAw1rpaMW5qQu/YANIiCmXYx2pNaxr8WP0m1vm+5/75g/
jTEUKSNTHMPUvQHUYVfHIFF0wgcF8Hq7LDS8nofDEPaAxmZWVIzG3oPJY8BGWAjy1rmtafR0HPYO
ljG46FlnjI+gXtzl3F+JKUu//RwEPjVNwQzABOeORfBr27fy/nxrSMna5F7oUz0jR4zYGHxuWVEp
ut8NcY6jwXe3Nfr5gz79cDhvMNabJYumzg2Eei+8KYintbLPpWY5f9Cnp6dFa492oUy4flb3reNu
O9LBKzVV80q7L7WM9e8LHKTpUzN1rWi0YBZYV2dvNn+t2RciuJ6eyRQ1oaSibjTCSGQjxiQqS/5g
5kUCE2wTjqS4wrreC0ufoS3UA4xIh543LGI1+CFpO6hNLOyVzdpSJ2irNKQkisKSGWBZ85VNsGyu
m6CebjufMz2BWHogbtvE7iJU9/3yyPzhJPZHxv0HTqEtvN48lxc3pmcSY99tYBkwYHZZ3vyMQopk
i3LZfEOd2Qmb3K63199z+RzA9AiUcVoiag64+jTrX64ti9M8TRLZdbuRG1jZk6+kdZAHT5uJ/77+
ysufZuscDthp5A7NM6iV4e4jM1R5evBM3Th+cmdkq2r0v4vX/597ofr8d56IpiDIVTsu0DkjNj22
yHcqpgMKZhN3h6otuwmKuupPE7x9d0zUww4GuepgVG53gOWr+c1Lcc69/smXBzvT04IOKLiFRBYs
UnKCrxClHf3Gs/5GgRPztZBWNonk9XmZcsfx3rJ+2Bk7tqvZm8tBgfnnr/oU0lCFP6FOGJxjyfK9
P70lTrzF9neXeX/c7Nf1Fro8KJieEOy5IYHcOG9Bajdg1ZGz4mBCsUO9tTPoUh9oexCBsltcRZxB
0zL2wzjjWeBUcuXi9O+e7dJo08LZmNTuFLeICcTKW/gou8mXpAULtul746FN51xBiDTMdzPkK0d4
XTc7AiOF/dwb1etgwvUsaMEBDmO4Oq6kipe+V4uBbp6jTmlgNpQ44r4fjC/ePN/2aD1pONkM9/J5
Y0aihrm2rPsEF3xJetPKAJ35v8PN4FkFtR4OKyLpp0MHysiu4yVb2dFdXhqYDrhJbeHaXYXBPLQ/
ZuOxPifP04/rg3jp2efB/WmimCl8ugQDtZOMzU5CmU+5v5Xx+/WnL0wRHW0jpMS9kMAUado6SMhd
NhQgh4nAELfA9DzCPG2ij/C5KUZh2JHIPBQto/Z3zOxvFCS5lVVtYbXR04WQ4mWg2/jYjno11LaF
+mbYYsMSFDP0hoJRT8LwynRlbVvqDm3G4zxtmpLjbZnPgKOJ2bZJoITyjXhFErvUI9qkd6lTZm6F
9hoG2NoDnrA1rUoF0OU8+2M+rDTa0mdoExkk2KxsY8eO7PNmr8y8Z1v2d9Y0rXzFwvP1RGFl9pAt
WPgK7AXgZAEUUgYbvGkNu7UQh3Se11iPRjwUrYykku9qal9la63lk/4eIC+EXX0v0Q5i6FiFIDfC
0X6q4YDkZvzNSVDr63l2CJDYLs1HJyi9+scwZQ8kHb8LyEFu6xqd90UF9uHMwwhrcKnyQfokPxm2
7W2ptNeceBbGmM76Yq5VG2OD08roOy8u/MMBYa4OKeudEOm5t+uhZamPtIkvO1GWwPmxyBvSA3S4
SJylK7ccS79fO67Q1I2L+exTLWM7kMPD6Lkhsf7wfs3CZyGm6Ngm6U4sk0PMQGFuX+SchbUFyEhX
PMJb7Lm3+R1kjSun6aWZos13Mktz4l1eRTlF+MJlPNJzyCrurLy6be3T8U1j5wHQnvVO5GAPXrhf
rWTlwQvdoMObmpjLoWQ5iQYB5z1YocrX2ONdOHtNtvPyoj5cH0kLTaSznKjbWj682xxAomhg5fcx
/jdbK7usha7WiU2TYsTyxOBE8MgMnP6O+wJlPn0AM92Ali8ETJrrX7GgIWQ6uynJlOBpjFRyN2bu
nisgBbiVl6/DQMjBEglLtqTgRRZMLmAxaa0E3NXyOlm7xl74AbYeWRzHTnOPNciU94HyQzLtyyEo
02AqQiioLHgFrMWwy3Pf1gOMQtI8zZx6iDJveurj6Smv3JX5cvnRTGcuOQqpMeYDhdoo88c4ih9N
6R+v99DSeNYiFvAarCAUQ6Ek2X5qHkj8xa2/2NmarcjST9fCltGLsecDnu+SHHLnKqiNlc3z0gzR
diVAaXokzQXMYCWMK2Zk+ndjibKUsi3WakWW5okWp3Cr3I3xxNsIhFhwCZ+4Wb4S+tTAY9ZoTvCQ
v23509EktC6p7F2wrlFgGQoaB7L/7Q7x9noX/81FXljcdTLJWFcjtrtYleAb+WKenLA4qa/uTz+q
jmrLnqbQ3uZb8ZI+e9/Ii39PT91ddhDP4rv87phbY3P9ZyyMBJ1aUsi4K9KGVREj8rVw2/tuuoXS
hP22jitxLMndpiHI+Jjq2aq7N69e81f7m1q91HjnifPpLNIVHZEtwPaRsrP+XK5VwUQ5bl96OFCF
0M4AGeRmMGI9w/ceJaretpkarI/EdJrHycFmPC1Bzkrnyj4ZpcA1ZuoV340ZF5t+LtIxyG0O3obT
Wj/gsDbsVEPIY1HEbdi3tdgbdeyGkHl6GwpvtJsOQLYOnqTSr0xSqymait+G0+1mX2yU8XOs1+CJ
l4OKrVMmRUPhx3WWv4/lfZv524aNRzHdd8bH9aF0+flQv/zbJ8MIXXXPOY3mZmMaAY6iWzP7Bpr+
bddMTAuKVTu2szMgDU4T+5FKZ0f74uX6T1+aBVo8BKDE6XEhhrTtDPydrCdvb85y3l1/+lLDaDGx
TbphgEl4AxtG8tZw95DAHTBos/G5Ktj36++4uKS6vqezmirPsAjKPdNTleT+KVW5mQZijGGsXaXq
ZGC5R28UTrrJcED47TA3TQN3zpwbVqzz67VjXJUUrDKSJj7VLIKtRGBXR5hSBB27JYuHF+jh0gM0
beh8J4ZdZ7kfGpVtqtT9ak+9vRIJL90Dnl9wXm4+hRR/yAEzNI3s5OYD29Uj696gak2PrE9w6s0m
q4xGW2Rr4K5LQ+78uvPP+PQ6GEqlHNcE8QmArUdmTofMW9M5Ln3JeRx+frRDewb8TXoSdjo8xkUX
cO6SXY7isq3ljSHgcLdRRj19zo8itsy+NNJTi7qpSn0zBTtCkLuyAl88AJ8bSZvyXesPJiza09MM
/4N2nr+20vBOwnXuK5L9ITTfphn4NnkyfAfnvgng4IqDBV+zHfkrf9GXmfP7tbiAG3ZuJw1Qfcru
NlX1YhkyaOzuYNi/DcCIIckL7PKHh/LSkLXpqSdyfz4ZzJI+4PpnY2J30uHoXg/THeAGO3BL7rOm
ekjm4oV2h96fP9zUXLnoWBpQWpQROQABOaPpycmbP7AtCVNS/7weXC4FsHMz6DuuxM4qD9cBJyR0
TzT174CH2hSt8w43g5Xt0NKY1eIHEGCAZtboadcQuzx/q7zuCOglQU2Ie+OU00FRygCjHrfY6YnO
PDKH4ZhWaxKAi/kYNJEOiar6mZi08dBEjRl6DoiLHsJUYW4q5EKs/HvRvoIBHMixCtup2xq4S3fE
mlvcQv/oYvWJCM9rpyw/5ckMso+c20MBsOeuisfyxFO5lk5bGGK6aL2eOMDspopPsON8gvPaqU9g
/3Z9jF06OKABdUyEbySt3fhWfnLnRAWgoAIyhBeimqONN7e9Qhtjca2QSWKZOKnCrILSGn/GPQyz
PLW//nxq/r32uxAwdNm9S5syx5nTOsmJJjvSqemx9eLqIImv5qBWGZC8hOXFr8pTdXNA3O+PHZ/J
G6zT+uaEwlAkiFrVWm/MNeShtCugXcwmeRGt4Qaj6ZmPzKBpiGQef4uhNEZTWRm7U7GZHxvp8KiT
JHkDxG82wq4pvTvLmxIeNHTI35HGma3QSIS7b2KLwvOAyGpr+1WisIU23bBC7sDfKJn6sIdIIH4V
OaEbJDQhAIeQUzzLylW7ujFRQ2IweWgYF0ENQ50DJwVM2ces2RX2nJYBfDqQmBYTi3e9tNqDdAxy
NGgnDiiKsTcxkyoYOAC6EOQ1VliqSZxkZbMXc6zkXhkTCiIm7p0mlPf8Gh3TjaqiM97NieTNvqVt
9audbOMA29z6l887PLGqFCwbarWNCZiVYctcHph25sFbm+XGhvqKP1LuuENYy9JtQpGlyW85gLse
OGxs0qBIif0CHWeNy4cxDrq4bTZTPA/YzsB5AnWcPBRorzwkttf9HmwY23dx1xYha2j6aoi62pjz
9B8cFXFvgyMP+9INCglZiI1tYEOsZAe+OKzqBbTCyLpPP1WTIvNcDeD9mhVpf/Ex7t/9bJy+A6hP
XyRK+r/YrJQ7TmP3YwRKXWxckuWbcpq9fTWI8ZeTTlC7UdmimqechvrRr+spR56NDFtAWscNnTpI
xlU3+I9zXvuhkKkRks4ECHkeCXJ33KRW2GPQwOzxDOMXJcD7aSycrwxgrA1YxeJIp3H4IaB9u/OF
Ob1RPGlLJ7//z0gTf1s6Tr+xSd5thNubXy3euDBJYYOHYmp/eGtd34nQL/YXEIT9CgwPf4KFb8Pm
0BiVdMMiyawTbfL4iLZneypN/0utRucP0NDQotsiKQBoduSvebSMJ+UT46eA4vbJ8NsCn1ob8Xfb
Nou94jZY255RUAorddVsZDekPyqVNMDIVp79E1Yr7bDzW0Xvpx6A+qAQme9uYB4pwZP2UNi8x8Wz
GxoQkHZBY6b9cQCb5UvLB4Z/zLywk231arso7IXrAa+gZ4vtam/bUxrSAr6NgO/VQUyQYQCTgcKp
sxYcD+Uu37aQPt3l4NS9FGddZZyL5imDJaPCpHNyuvUNMoqgVwYUO3nb/WFNBxAM3J+QeZkKD86p
JtuatAYSTpJ53iWZPZ1cF7MujYf+kEn6LVNSPrZ90R9MJoeP2IxVlAm7e8oGv97lWVU8KRurEpFY
JEZa40LDm/mu9tl4gsOZc2/2vnVyaxvE6t5ydmOnuge4T41HeBaBmU2FYR1F29MtNUX1s8SOKwA0
pf/Su9K6a42iCCB86O/xS71v2LSVu3Sy1UMC9T12RF4Zos4a3qL9xrMQ6Tq7PNGyNXqUX/st5OVp
vrdbq2vDRI29v7H6wb+vAJ7a4Cez957QFzDoRCB4lu+Eb/k7o8GNaGfN2b2fJ7EMccDvHhpUum1J
NnTbviQTJuLY8AMFJbeH/W8Px3FIMvItqVPn6OW5eeiqpPwDl2BUMsfVfPBKJoZA9aj9z0zZho7K
QHFNsop9VZ5THBw4K7EA5PRub+b1fOymrrgz/d7cu6zOttiv1hsm3OSIw9CwcVhrv48wFAjBLHDD
NOGGjSrCbN4MsfB2NeqpT547dHeWPZFX3PQbB+C+nW+iGmQduNhGAByW5HtA3eQeLPvc3VW5IiCu
e2kwVEYRADk17iwUub7NkHY89X5i/7Abt8h2sGTIc3gr9urbmFHnWTKaPRm1kvvR6/k7/A6md25M
btgMGcxlcZsZphYRdzMOwyCXifzgdVO8a2NSbTlVsCpwS1T9kyn9cDDv7/uWuxsF6Q6S/pKcYgGT
QYgczMfELQRWj7PNR13Gm7ZwyF1TG+6DWfUwe/f9nD63xI4PLeyxH7zUHQNw3JsjWI3ZZh7cjxYX
7D9aHPiGoG88hwW0stqXoo+HLOT22GycHnKKDT7N3uRqKI9Zb0/P8Dqx0Zug0zZIgW9bydMNqJj9
W9zbxZc6LtJnQ43+fvYt2ChWlJJgbHP0R19I86FWKf9S5UXzqyhcZD9qO1UHKEPqn7JOIBcfmvho
FjgyO9Yw4F7TlM1BzLjYDhC6Y1ieuuWDW5bsu21mLKJovp+o2kG5SD9gJFmjgUDF6NEDv3dLYlLs
HFgWYPy78MxtIVMCI6NBqWSdlTtsgvnvce4b+4DdVfesuOffcey0f8SlWRxAzzJxiFcp/c9smuIV
pXjxA8Ql9eMUG9b3CXbU74aX5q8KqoJqi2p9xw4p8GRb1p4tueCvTd7cFAbeDgypwtqY/XfB+2be
pCQZBhhwutlJxZa/r1Blfs/BhN2NSEAd8z41twQ+CsfOsJI9M+v2+zmdvkOQHLegECWgaYgkzEpZ
hHXdVBtJ4myLtbv+2WGN3Kh2ascA2zk4Jasy2Y9m7gQWr/l9bc+wDs5o/dvzZ2PXjla6n1sfjt0u
5lNfl8k3l6JaTAHJ/zWR8LTE9XW1mSeSPkzzmIGXb5Noyob32Bm7n61Vk7B3Rf+b9nPd7hLF8idu
FeRjaGp1b3eIQxS8UMBhrJ5noczTLA45rdT30pTWYUzMIg/mks534xTDOssHtb9ojPKunU3/cYAR
JyZCU5fBVMMQjHc+xclzwl6sgBnxMyyB0lBaRbvNkzz7YzlQkRa96B8aN60fxGRY4dxSyuHGCd/5
Y17lLN/4o+dND8VZSFmw1P5hjE7zhANpviOpjdR+27jHGJjFV5vF/QHXk5M8uLYcn3GRY+1M+OBs
sc/KsXXCRQ9sSc0NoTC2D2iM8ugAekHhB+p/nF1Jc506t/1FVIFoNQVO796OnWRCpbkBBAgBaoBf
/9bJyB/PmKqMbpVvCg5qtrb2Xo0bYtR8+Imf7YzCdqHM2GMZzHAY0C2r28R0Ib3tRDU+G9B2UFt3
qiTspXXEVQW3MMC8mnTwnN5Jcqckcyp9I75qr+J2XA0h+jeQh6D3XBIEQbg/q8QXRUHjqi3t76qh
6kvmjE6iad/e28XowSFkAEc1piWkiHdR5jQHJgdYiKmG2bjHk1ldnQuq4AS2qXUUHqR3QeHCoUrS
2YH2joF7YdIK0x1gAU3rRMNYhaeS1+24R2rkQ2597L63MxyJhQgjqOZxWUXxALffhzIqy522A/8x
7wL6Y+xo/d8I8aO0wAFYJNHkzPsZ6c9XNdApj4UsxRsNbQjpiqp3FIzeG7eJgYny73lEKDTD7NJ8
5cxEz8q2vXPk+O5TPgwQHcihBrDTOYRLsduC+zoKo9t+yg1PJzbo+ys3G2kUlN/uPF1SuYNSmMZw
9HRPu0o/RPUs/vNQ8EahwxHOf1LBiHfKdAsrhkFZNy4JvOu8uBVw58bkr9pz7YOYHXF2Z1m9UbuA
bqCeWVoV0YiAXBXnqBMA39PcgY85xOkvNfJn/zh4cEQB9x+BIm1zx7m33CHnMa0pPKKsCNI5noUr
LfHIUMAUD7blOExc69D2MF83MEKXcRX40w4q6N4XiWXScXUupsg+4qijXyOJ5YETufL2ijXqe91B
MQ5wXPfQ65onI+n6X3mR23wnowpmOBCvSzIt55/lPIg8xqWzxfkvLPpC9VV+16sM/1ZCmyKLp0mT
277y61to2bIvNQ+mXeE75AkuR/W56odapTM6z0mtXMeHFnIx/oe+KrtzddTuRD8eXb84UN83dz5s
Me5xSg0H22onSGzQoNoxGebIuy3nsSZqhIuNZ0XQj7HGXRdm6kx0OFzoFMqd8ol3CGfkH2VHbTRY
hyz1xil8NVpND3VU2Q+l5+lTTU2e9oB/pbzpo/trDEXrZUCN0RJlOoZ5edPWPudwN8nBxJUVpouH
6P1PyKAqbDcVXmxQpXd+4Ye72RvVH/gjEjQPeHMIczH9glNwfg6xHo4uwM37sqb8sS6EOTo0qC9y
iOg+HNA8IZYzpWyegx9lboePA+55TWxXlr7JaSaS1s3VbhwlNqQ1tB0BZtGXKmGTjda0WxXeGVot
7UPotc1/fatxveBVPsW20d2+DtwuyfpyylOLF8NPz+QinkNhytSrXZ7CkXn4wlnt3FjgNXVJXvXY
pF4+j6/e1Mz7qinpL66i643RE9UTQ5Pqzm+brLspZx0dCZ3F4xh47bGXUh662UNyVEdj0x0gP1Bf
bBRZkaq3Su1EN8xHz0YHOLVH9HF4V+LuCZe0n4gI8hA5ZHjNrd7Ch1XFf5bw0UZS9tVGqEQerzJe
WLvRt6f/WpF7j17Da3YwU3DtCo5ILkAT7ZubbMoB6JzLprnBRzpRgqYxtmZdsxBbX6JTrK/QHV70
J4ntnziePRwhp+snREm4iZmaTecJ0fAE3A2XsQPlj7syI33aYOpbgAIYoACCdVXKgEN4sZldpn43
lU9V6IQ/wqniSeDadlziBz8Ffkl+99CseJK1nR9b5RYXCN8AHhwR547CrxOnryX3dcVLlQ6gr4pY
4M+v8GNDihzW6sGac+vb4Hr577x12EtoWTqLw9DL8A9bo5N+mpEUIDi7bjqEZdulpdsEIqlUaP2U
xO6R7k4crbQByga7dqAlFix1Zyex3AY68IqO8/fKDGDOaibKnROALQJjN41bjrRdHCilDCQA7oHc
O0SoE+qa0OAs4e+U0TbYjU7WnDRuXJClNjk6l3aPlGyGO09Koya/7cLa/emObogAbhp+aSZXwqYX
V/ncuE6KsrhzcbHV9wVcxb4OrecduAkhvhGoIrxIBa5QjsKniyKH23RJBfO8ezGZ4QH/u3pw23AQ
u3q+6stVXiB+lLPrJUEdYKv0XnP2SZXvAjng/u+PNZzFpmk6cnhk7gqi/F8oFLhn0Q5uvYcyZA+V
qLC9aYjMdhlAyWk2ok4DJn6AusMY6D1SFYCLjEO8/xwouiXwHOB7d5z4A/qbZD+bpvraGCe/MRGS
NzvI69eA4/IvQB762U6V3EFjMYTwrZnOApfNMfZ8r0yHyLG+zqbwkwz1oTTLRw6yv1d3cWd75j+P
WGLv+ZH2Y4u2b/DFts/aKr0x9gnLL53Szc7r4WmvIZz9Fg0o1yVFPXXfWNvLrzAHGiEmY5R/KyBe
kNquzXGio3IDi6GrGu8Y3UCtKkB1ycsARECNXFHa/uSNZVqUaJpxBq9astfAldMO8h597BUBurB1
N6a4V7epFh2Synww0AsOcksdZl+Nd3ysENVzJF6jmTlGsW3PygnbZxjUVd+UEwELCHZPjug922kf
SKgRuAKd/rAiCSMj+2aP4QjkwtC/eTNapvloBze444uHAI/5Dsyf8zb7YXCUtCI3jlWg5hM4g0tj
EJJcQPGjcke1rbp4tkP2cC10XCxojGIleRUSlVCLMhnr3j9Mw1Q8+4Lkz15kQ8fB9PMJDcjmmOMW
eOhkAyORdq5SdyTlfWZElhi4UN1LrnDiCGPve9rVd7A9i+Z4DGh7NDMbvruTqe+vSR4oFZnbxgBm
O78HX0S3wwDkvD95uDYKGgHSOYq0kEi0HHjp4lZXEwwcjn5nYP3BYq2dzhVWiAizGhQC1NJi3tmA
gpZt8RwWOGKEQOsnwBcmuM7wXRQyJ50sTueE8wy4NZrpvQ6yYBfhBNr3RsF0Ug0R5O2FuXVrArBR
FYCJAVoYMq4x72XcM3j7whHS3U3ZGJysGbMSKmU92ch32nQwsrjD0mjBzhcNf7ZYPiCLNL71RMCN
uacVzDFDRtQXVVbWoaokv+ntRu1B0hRw88J9K4YLg3/OJwWBzrYqxu8caXACw1/O0E1CKgxB+Pxu
wjn/1Rkc/buF4eYzHxuRNpjaZOwVPxUBdn7MMlhFY/sPrIG/sQUEIyCz8rEq2/4OO3i+hLQb9k5Q
drdTUbknr8rNnms/Ow7MWKfr3fDOTBC/2ukx8hFiWmRcsPGah7jrpzYhQTAfPFHkO3uAz0tW1PRB
uj28bCADYFIJ4uUvLwhMj5UW0BcDtNOOtwHyvEHyB1+y4La2LRDeaR/mezJIC2VpZEzYev1tXmQt
qNG+06dFxMRJ12726OuqvBQUY7N3I4Gvigi3j5M1ewROcYh4Svv8NgDBYweKUHEQsG9Bz8PXU1rZ
14whEuI7cHLuzoMQh4Jlhhhugkw7p6mrux1D7vaVBZa47YyD20DmZk99PZQvjlHqVoTEPupZFxhe
f55x9xpQKs6moD64I71qNebiRMVk7yNUC+MGQfBmoNKk41j1P1G6lnDEAQxajHYL8osK5mRsOIjA
AR89AT+2EFoGk3D6L24vuoOkhJ1VFuju6hXYfkOc7+6bWXsnWOapC7ql7YWUtXdnd3Nzj4JR9lbZ
UtwGkZeneV+R1IEPdgpbSo2jT/oPRYSLVZVx/y0wBS7mHCpbMcod8yHyXOsPmUJ7Z8CKxTUv1NV/
ONTAiESuUqP/e3W+nrvxUfq1fCXGhzKhwXKfatPeTlWeH0qU6fYd/nEKOXZ3P3koWwN3M95ltP9B
cRl4LsMhTBGnwpiyrNxHUW7dRlPr3ABnS9POy8s3qwjEC6o63o3oPT/Btmpgnz22bNwbOhYpqBXc
he7eFN16jKJUGNizfUD9oY529miRX14fKURJKrx7X8Mt7YEpX6nEBn7iCeIE2QvIOvoeyOj+JdNN
nZ9q2J4He5dJuLJIHNuJS9WM26bJul+qksND6fo9hMdmFLfjEeXzFzs35AXUQmLHtIf3M8HV1trD
c9B9pbSExhRHESObNW5EIojL0a2eAzuDzr4YUJnzZitAsbZ0hoM1EliM20hz0sbrzdmaSVfsOm+0
4UfXwGEAxhVDMnaN+AbC3vA81jVkT5qu4j/YmA/AMQSB+xgFlTnKPMzuTG+N5wzB8L+xaKvvfi1G
pMl8+DJCLSrcISCrbyXapUfKcngCzcG81bxaaZAuVZckgOyQ+OeAJ0ziuXFg5gkQ/jf0Y+y44NCc
wCbewPFQwAQ+6mEtmt7KGWw5css6NQUdbtk8gbkGrNoDtUr1BCOO+rGFDs0JdqbVTeA39Ph59+wv
qv2j9y4a2JP2e7TO8ubMIqdM1Vy5ietWYzqL8eofr+p9P16xWtmoe2hHEKDf+8m34A9HyEFx2BUT
L6wPxK/ECbXGAvDV0psOOa6GL4o73d3k8OFbG8j+KhdmHchQ/VGEEiRnhXvTBlF46bg8yW4esgRH
DmoLvKrdp44y1OZyxerfdShRjKjKbIw7Vs5YFEM77rK8QB2+cjsUKJH4ObeoX00chXlHlihxlNYf
q2ryPxVynoecDdHe6rLeO4csNyjY6G7GwYMSkjZ2sQsadJTaARc7JCnRjS5d77ZW5D/SuvrJ1ybC
PoMZuRZDFfc9aV/7Dhk4LbLgK2FO86VtR3SbPFxuLKqbg6tQttC1mO9sBw4nZLDMoWj7MYpt8CAT
LzJXiScURL1Kf8P9L4u7iPhxNJEtqOnaul1gB1QB7cK8LNDe81rrpCOnSMsWZ+Vo23pHKHdSNF74
/vM19JcU/9EaWrR4J2uAEWmJFq/rDsQD8TYYfvfj4CUyK2ANarrfBrqpZTwTsCoy2iEZ0SjCPKvQ
7jewZGtIrKV+FpurDLGS1GdVYaq9YI7ttj+1VX9EqwuXulC8UmV2NZxF3SF4+fzLV1rzS1WtIaqb
PPNHds4yt3+zZ7Rqqtb1NsZ1BWCwFNQyvoOOiGcX5xru2JdZS38PYWZz76GDjAYaHMc3UADOypuW
4kBQxcszgSLQWXKcQ7BwvQIaaESCFIp8+qmtsH4snAaAFiM1hWCpf1sV/i9MZW/Hc+5ExxaepW+s
YuqhKLSHWlT4r2N8/c3vcFXFwCwO3FZ7JkP2FRXo5g1OqFvmfmsTuEBPTl3uT34Z4J4yFzn6RV3w
ZJNGbXAL1p5+/fu7nx5GUIdyIblzZlYdw+sj6fItk8i1KXMX50XvhLS1tWzPkSWDrxH8Ip9sbIKf
rtIG7qNW8Oq6Y4dEtnSORrWQ99DoM1FcEtOSkQnJcC0fWgIFrmAEMy+EzeEGQn8l9izFwRRySZgV
q/Ys0AhIir58KwF8jf0qe/ZHSJ3mWrMN7MfKAC8Vp6Sv55x3DQaYZnHZIYUnvz7f2SvAmKW6lIZP
eN0bVDEHEFlinGHmxxw5/AW+HlsuJGs/frGw4VbEp2DUwQkn0AO3vHNezf8gXwtYz1JYirCaBo3A
4hilDxDlk7HfPh+WlbklixWtcPcsYPbCz8MMnQICkQLIRdTeI5sdlKELV6lzBTzKP9Aarp+xWOOO
P4YZKYF8mnHpsPSdh//MdEPPYQ3mSBaZj8QRjpy5F2fDrSomipKLqQod7SduBwf0Xkr3hFJfPkGL
PsrhTAYq7qVEN4acXHSGVMxctsV6uMJdPzhBlypH6AM0A6d1frZR2U9CFKiBu36tG3XQYXBqo2I/
IuhvhPu1SVwkB2FQauHDROac291RWc4TjAvdJKzn334EZCz648nnq2XtWFnkBcMkiNNAL+Y8ZdPZ
bvODDbXVxvlJio11vvKCpbyVJbhRdZ/l5wYGMijVyzF7E2SMDuVc0oujeWE2kJIr8WCpdjW3Rdih
7Z+fCX/I+xvwW5O6CTfG6UMcY2SHS10J09qmMAJ8Q2WQn5Q9t+aYThJHnQKIVUxD8zLzpkxzWVrw
4eMZaj1ukYyaWHsh0P418E1//XzSyHV2lmsRP2ZJrm3UqJQRYrwoK9IPemrKYwHH0iyBsWt+YJQW
X0QY6unJRX2l3/e5J/20hoJZDzvZlqYQkqn3QFow3PZQSnd36Abpk8VE/lvSAV5XAlimb9QrKGjB
Fi+30KAfxVP87iVNkJIRzpx69C4+V3e8CS6E2Rvr7KPZvz76upPeHeQZpQO0KMHcMnwC3gKlKIiC
cb2xtlZ++FLJQ6MZ5pu+0BeicE6yGT0KJPAbP31FRQJq2f/728tSSu0WkDSjor3pI3+OYZODTmv9
o8pwZ2vV8HMe6heuKrY3Wb8bIDqPfAFAjRmeSQ7tnj9fVx9FnesaXxwdXV1GE1cFdKngVOmX8iLD
JiXSBEnXdj87P9iy0vkoKFxftDg1YPDZO8B19BcAUcYY5e1LyIsXa8INq0ON8POvWZuzxeFBQre1
oToAJWkCmALJrHuH1RuskrVnL+JzPrIqr93KucjGreIiMw9y3HQVXHv4IiYTAOwAP+zsSxbpfR9A
PbM6fD4kKxO8VPAo6xJFdrigXCZ/lo/w9xwfgc/sThZUQNNeNPpOBFWwEaVWduTfcsa7HRnlxkC7
qPHA7lGx5wXxpO9Gs/ElH9VisIKWRNlWowzpKKhiBCVKtuopBGyRV14cZeho9VD2EiK2Od04jtc+
ZbFB7bKlBTa9d0GYRwfXPVoGeH+yse1WdsOS4FazXITUqq8D1cYmEscpc2MVwq8SEmL/NPFLipvk
2jLMytxLjzQiUvJIFfzYLROHFmCyatgqVa2cS4stB+mtsA+aobuMAMigH5hMLj8plIuBbxPix+ff
sjZci73HgSuIjAV+KJXerkAHE0zAvT8Df9JuKaI4fy2TPjhhl0xw4lEnDC0c94LNTTICpvkoUZ05
Vt3Yoe+osuyhYqGEY7ey2x8cLJDnnObBLbMh04CKXQvUxkwSKFXAWJCixnyYPaMLAJwAVfP+opxc
RWpU5+366EyGnmlRmBtojBU7D1C7o8h8dSNCHqYczIJjWc1AAJQ+i14cu+Q79O7DmDWy3GVMfkVq
Qm4N8C+AfnnhgZdzkAqv73ecXqVoIFVxUoUMHlGlaJOwaPl9O5rwTjKV3RgCOqiYHGBCA9Tojsyi
+cXmmXdA+w+GWwDJzqkahQvq2jy9jELmh5AAVw0oszn1ynVPwMV4NC4AGburBhqh1U5potABnxPP
Bk49M8546acmuA3mcXrlrvPoyfInICwXM5DogKbrkLp9rh6qYEiLXO1zkMBSoJbKMzR30coP0fKJ
aZTRkzv64oYTlAtTlU0jkMCzu5NBNyQgdmbpPAr2NEUlkFzYqyzlroVPLuxQ/iys1kmcnEcvDaHZ
nAI46Rztrka3vMuIh2GPuhQqYSzV0rNjj1bNAzB5wbgDvkNXadEDD/BvAWVJka9aR2qbRQoJHCym
ibayiz9m/T4gPvu34+9vVeJd+HWcZursjIPyyExStSYDHH5zg6wExGCRKVgDAygVwFeoEWonMTIH
UQLIUJRMQTj+fJuvnFXBIkdwNfdBQ87aS+9VBxARVCJtC/A/+MsVwOAUxtra7Wsfs4haAkWgvCxd
dfFUN57ghlg8ovfs7sALnt8+/5iVmLUkoVJPhYa2Ul06YsFZrgyaAx3L4dvcsOmW2GG1ERs/rPPi
XFzSTaVWQy0G4V6C0BU3rO56gNBE8Zs2Y+uB5NiUsTMAMLYLOWoCrW1Xfxio4m/MoSHZOGxW8pcl
I5VxTv18CGAGaHqWtN20B712q2y+MpJLNmoUWHSqSijzzwxEAdn8HhQSfeK5aTgWW4zqlRWx1ADm
0MAK3SKIzmP0WxM7ls2rBlv087WwNjzXBf9uYwbT3AbW7EJZYCzPKmDHqGAbI782ONe/v3s0h9UM
YAy1uHClHgOGbkygzRR3vAPGxrE2dubaW66j9u4t4egGpZo8cQElKWHV8JUM7b5FE9Bt/f3nY7Qy
AUt+a2nQPnX9Ejr1RP0MwLCMs96yb/lQjxuF3xWlhHBJYYXOvu5pM4PabrO+inUli9d6dEBCcopQ
nKTJObDRcwWkeKaPujfhEa/Pn/PMNUnRuuIOfajgAEzF/Ay6Wp/4tHfu84EMKdUqAjTByV+ibPK6
2B0s++wOIMBa88RPuYwYTDInAbt7QGZNYoWu3LIkXwmb/uLyENq5Yzdgc0HZ87eOAjTPriaQQL5Z
Pwa1dR1eWQFLwijB+ZvPcjIXBziK3cjH/L6AbdZvG/oSfxzub8m9rG2VRWQeAcXAtADQ4zP9Zer0
I5h9G6nq33Pkgwxvyd3limqrsefhgiPlznFl4aTdTIq7ghBgEVk1T8ferlydFk0p3ySsv78LpNA3
tWsBjk24cyMGBbQECG2nURbNbYdtvYtaYEj9BsZniUPm/iiiAhyGXno//Lkr0KnPnV+dAuLRruf+
kDEO4G8ZSAUEAXCNQ0ad46CteR/VAUpk7Tgdva5iZ88rxENkF+zVriV5s0DD2GeFjI4zzcUORET9
CvJTe8oLwMpU4/hp2BfmOAL4ePJkZ26rfJyPedRB898FX5lpgjWflS66nJaJ8mMUFXrnh30zxe2g
JjgmFkTcNXXkzWnVNoqdaFDw30BxyDmRcC+NndJ+dQAw2IiKH5VXcXD9rY28CypwM4QdTVNAHnZy
L8XQAjCdApiQOjkIF6BkDXxDkGEltPwt8L17kSzHMfMgdnSGN1d/9srMSaNAzWkbkXKDcb72isWy
JRPcV5htpsvVYE+c+Hxb2hsl8ZUdsaRTyyzz+hna/Zc8ZyKOfOV80eDBbaQpK5Ow5EsHk5lcUYX2
pe+qy2TsR1LV57oyTyYsD7KO/kz2tDENayHk+vd309ABbVZIxFskCfAFgdsRA76yjt7Ajz18foas
vWFxTPXFHI2Q8fIullF39ghMjGz0LjcQhfSrqN9YtytzvYSfQGoFaoA50RcJZVmivlXlDl3afztp
l55fditg8tWI7Dz3L8KToGYDVj3dWvTP50O0tpoWC1VaFjEAXcPAvAPyoEUv0BkKsfv84X/zvQ8i
7NL2a3RbRpq+vFapZ8bi1h5NqqHHidpGGaYAGuQPo5GgBImK3pjiCnsWwMQlDLCnnXBK0BmzDhjN
7NWPMw85nopLAt4yCIZuklUBTUBBg/wEyEYczhZlsQP7DNjyCGoJNTBBO2KF4rHQzNx6fgTKF6CE
wMjc1QV0TEQbAAsCIG0T5+6kU5iS8WdYZAA1NXVw55tMmX2hrQ6/DZbrPEDDQN1UoBafqO9IWFtk
+Q0DuwrqbKz601vaSknUDvEIcmiJgDx0twJN+CZB5J6RfFnjCdCsCU0jIYC3qCZykCyy7uc2E/bG
gH/YLkMMXTqh1bIiBSeBdUZdYN8IEKJls8vK6VCX4Gz4X8LszQrKG0+9DCgh4IawsQdWco4lsAO5
MmgZbZ+djd39CecuZUqkgcefwMW9eGGz8X0rG3oJ5ZiGigWANOlLNla7vnbTCjDJNvgStjz9fMmu
veH6ge+CEpQ1bTbVXXb2bFBzARy2ox/A5sODfSN8r43U9cXvXmCBHla6vW2do8yOHdTeLIcfy+iM
trVVjv8WNdxrqHr3Es8S0jUtvqKjzwYlxKyYdiO9kdLeeMFK2HCvf3/3AlX4jU9BuoOebzvtZqA7
wWjfcgr6cBWHlC7vylnUgMfm28OZ9GYPaYQDH6Kjn/GTbrxEDfwFekcpdVvgIkHXFgIxpdw4lD6a
nuurF8lza4WAVva9PI/WY0nMHdSbQPuDhZ0b3M3A0n6+ylbesrwf6y5XaoDDDIyKsU9YMyjU5Mi5
y/j3qgrYTqkts861N13P+XcTBfR8oe281+e26b+Tiby4rC4OKGrpuBmmP54ei/3n33RdW8tYj5Fb
qjaFAtt+HOzu3LOKJgXkMRLtTmGs9ZYT19obFlvHATW9sRVGDdKJ5h68GfOQ42YY4+zlG7vzo3V9
/YjFxpkI8ng50e4MG4affmNBmAJXgc8H6KPQcn32Ys/kEg7rzMLPnyDUQa0XMts7q/vDQHn+/AUr
4/P/MkPTuaEhtTybOberGOznagdukh9PbU++fv6OlfW0zA8d2wLHiQCJ2pi6+loK8LPF4FUnAtDS
pYYgcxyqWj9//rK1D1pMuBbOxKEeVEOzLbvSryvUYaQXnLoK8hb/9orFhANKAm0DqAecqHPjD8Eu
JMdMD/84IYsZb2tIcsBjqTt7RDSHhhXuyfWAnFZC8o0a70f5OhbVMj808Eiemzqszp0DOHI8wlDt
B6ui8AnaMqCENk7dJeMQ+joG6ZVuvHRllyyPlx7SMDntsvqMW+jtJKznHG/5fD7WHr0YMgqYn2S6
B0OM19G9sv0/Kq+mjcW79nD3f4MhABtF5kZMnx02wEl6yL4LXW5l6is7Y4moG3QI2zkkdGeoPdY/
6nxCW7IzXnUL3kR3o+fWgwH6QP/Favg68YvE3auDKgsRX0+9MT/rKXqBLNR30W05Eq5tPed/h8pA
0YBaIM6dR7/RYL2N/GSHvRMXFCqi/zTVy1zV8odQQQrMP3Hbkbs8C8xhMAP7B91rjM8yIx3bThXK
ZXBLg4QNB225BcwADPdgfvr856+E82UuWrMgHPvGFWdgZMx35PyoG6qZjnuYRQJgD4ev8vD5m9aW
7XXFvTvDJ085Gk0WbLfKkYdhoPSmUWWd/tvTF0HWgPxDYF7RnnuI2uxcKPokoNW2G9OwEp+W2mXd
zCEJpeC2I6uJQZ/H8g5g31TA0jd9SiHsCj2k6Jd0+eu/fc0if+ubjOckJN15nvlTe9X6aKqN3GBl
gy/x187UdFZrh905mLoiCTJoQzfav/Vkc1S89JKG9RtwoJWltUTMNqOXmy4S/bmy2lem+YGW3m6q
rGOrh7fPx2llfy+hsxDhkrBvg64am6znbBq+ROH0fZisrd7d2vMXqwrCoKXtq6voNFKCHnfNhoEH
0m/Vble2xBI7a00w9ekpfv7kmrtWtBqFo6bY2BFrw3996bv9xgBZYSHt+7MsAcMImwpEGie40eC/
WV60McdrX7A4i1STKSY9zPFYhCMkogpzqCG+t7FW14Z/cTrwXrfD7HnduQAlDczZ4lc7OmEybeoq
rr1gcT4EJqscSGD0Z9M7ILv31S8aAvs4Dlvjs/aCxUaeph7mDizDAjVvXfAmp/s62xicv3jQD64q
S0RqBV51bfmtPgeQIvVSh4FF1WGyEbVta/wGQYH+e3uV5RbASOyySLELm73pGALFsHcY0JJdDiq/
lKSAJIOVvXi1/VMFEOrPTe0+fL5DP8QE4gRbOiHCqQxyj2WbnRpQraIY4M3hsafMDyGYBGk7V7Di
WIHZB28ATX14iM4cDesKFhIgboNgQ9/YVfLEyuqt8tJKMF/iazM+89yBjPWZtdkFmJubrogeWqcH
9Q29+c5/tGZ7S5F0JdouwdYs0gIsnZCcTZBaBJJmTXcVlNrZ4mtAt0DWKzt9iZDQqMxFvTdlJ8zz
70GyKZ7n+Y5n/Df1t+ZxZSEvO8mjM7JmFlN0ippLAPL2QKykgMDN56tk7emLWKWYZ9ui861TOYVm
XxO3vSezKL5nEP36x1csIlWn4N/jjIF18rG2hw60YSfID509bGHr1mZhEaxcOBHmc0iyU+9AJsOS
za3hCLwgnB4N9bYW1ErA/YuXeBfVqYz4WAienTL6Fqo/pN/IcNZmYBGoLM4cFrnMOknnZgzA3dXP
qC5v5Mh/V+IHoWpp0xhw37InNWcnO+s79DFc90YUoYNmeJEj3BROl7qkFr8rqSEjkI80caaqulhd
Nx/MrDvEJw8KRVDz2E0FVIqgODRvUIhWPnxpMVtmFnMdBx8OKYgEtfJ0mB98vlXqXXv6IumFSGTZ
ltenD+0d6CwxZydi//p803yIkbmG1utL360F0BzdjIDefWo1a+IBijmQjRUxQ6AHi39fmGCIhwh3
WxBAYwMU1Q7o0g3YwUpg+4s3fPduz9KwrBycDERcdQ9+bAw59bgqm/0EcTmxxVVZe8ti0w6igjha
1xXnpndhFGfTB1KQcA/G6f2caQHigr0BhF6bqMXuBdUAhBF65c9BP/qYoa23Bw/7P+aS/+Ps2pbj
xIHoF1GFAAl4hbnja5zYjl+oZLPhfpFAgPj6PZMnRzsMVfNqV0kjoW61uk+fs1ZGWrBcU4810vTc
cj+lJ8d/a8c8Av/O4fpBWPrtmu0KlJZnUnrx0W6sH+h+RksEImwWd2saO5cn8P6nGFtKz2gmMz6O
o6PCzMjoIwgW5JcYLMDb62u4vDueLhjrQp1h9ht4iFYcJElCE/yYt42smaAcwR/jg13giPqv3AjA
1TZtBfqu66Nfwm+jb0xvqIhtAsKTEb8bFWWQJvXxu2nTH3JMf4KD/ylRHgmUQYGc9fbXJ7x8zXh6
j8UknbqJDQNtlPnUHQdC3llevnQ+msTmtP1yfZKlD37+Sp+se65pTxPAUI9pOW5Q/yoc0PCN48p1
cDkAg27s36PnWUYpuKDjYy/yh9QW/xRl/+gNHQghmpBk9msJbvDrC1k6VppZM7QCIaWLhVigv51o
vGFxtXJxLA2t2bOC7pTdolH4aDbgzUbbBzopVg7V0tCaQWd+1lVNxrOTjSpyb0MJcAaF7sqWLJxY
vXfC8A0Up4nITlbhQ6WgcHMaImEJqe+mRZkTPO2g0kWJW7xPs+sfOx+Als31r7FwrHRp1GycJssQ
Kj2BTjGgLHtwxkgp5+v10RcsQ5dGLSvlgoMNC+vnHnC+HTXL0GVVWN+EkYCxe+eZP5lFFneDwrfJ
Tk7Rg116OnAlweEM1tjrK1jan/PfP42ft7zyEzMzjiIDHStUdqbEf/azNRTa0gadj9un4eFhrUac
rRocPEGbkkCYH175bPQ3fgDNrl3TJ3hqwq4LkBwFIgXZRA53Xnrt1yz1yG3G4WkmDQpCB6Tx8Odk
NA5mTneydV6v7//SBmkmnYA010+6OjmRlm+gsQDCngc8DAPRmLvbZtAsm/mdxzOBMKOoftPi0SD0
yYgfJCVP18e/HDB5uhiq3RDDmUE9i1dOHZE6+TfOfFgzlwdS87emt9e0vxZ8uN65WTaQoLGLGI5V
VkGJ+HJ2730bhPolLHv8UufZirtasAm9+wrVeaJccOcenekxLkVYd33gAbZ3fb+WRj+fhE8mQRPc
6NCDxm1Khlf0wSTBWJCvtFv73mfT+v/Dx9PVCUe34X6sRHysC/vggU2qMbqX2366Zs18ADeTSWDN
JAfHNfCLoLENXL720FzaGc2Y07KKG4t7xlFRYD4lUiMcVE+gwYfnu76ABWtzNUNGvwuDaAQuUFzJ
ApISif869WU45+7KBEubr5kzsgiOhZJTfPRa/rXqkaQEo9ltv12z4wK95rgWERGrQWzs/KtfOOFU
5IFdfrk+wcL264KnDh8hb4diDEKAFM2TcEpHZxQgZBuNeOXZsLD/ehPzQECfUJyfPJ4HsSJc/Gxf
sxc7vjGK0TuZC4LO+MJxIcVt9Xe+CSbgeFzJViy4Ob2rbXKBelM13ByrmPNOU6MLlUp/gxDSDsyG
dC8Vr9OVbVo4RXqLU54XZBzUgBri2IzbyqiKrTNRunJGlz6CZsVTziCX0kuwJ5lJXQJhX5k7E232
4Ldr8vuy96uVLVuaSLPnjPmOB5hOcvK9e9I/e9lTF/+g5vv14/oHMX/B0THNmNHEAiJ/D/Jw7++P
R2P7eJ99cfbOPhoD0H4GKjRDSIQGURz+ogHQYgHw23uUn0J7gwAqgEjsptuQEz3Nr83R3fM71QQg
qw1fjA2YuINfK7/ygjcGrlAnsrGk15pVgU7qqrtzaxqACXzllrp0HZ5H1paPBkMjJdUM6bLakKFi
I4Q0LOgEpP4BrRIJoJ7pt3qeVpzDpW95nk1zbMJD1yMRbI7iYdMIyETL6a6a8miquufrO3XJwM4z
aP4N/In2gCLCHElCt36HPD1oX+sCHDvAXTUjWzn9l2wL0+jFSFpSmarOntFUWW5dqhDwriDglkY+
f6hPF3sxkbStiE2iRk2h2/eQ/1H+9+ubszT2edM+jU3A1aMMX/LIS5y3KnPf6r5eOaGX3P55Q85f
/NPQJR4Y4IV2SEQLB/0JIK871TymIDYTKxHi0gznv3+awWqhkOUbLmwgT8H0BXrb+3Ti9hYqhfQG
j3lexHnfPk1BoVTZNfFYR6bIv/dp+VC0a0XNpa3XvBg4LCc2Ktc4tehMTvnvelWKcGlkzYJzK/fR
44s2U8NGIwqNuqZa8Q1LO65Za0/lJOYOmp1O1YKkntmiCqhdF7+Stlq7pJbm0OzVzKQLMnzmn2ow
ElOzQD/2h2P3m+sHfsHf6JXGPE8rMKGm8clzIgDhgT55b6zXMw3T9fEXfr1eketYYlM6m/7Jglpt
wkJS/G76NWaghQ+rl+A67o5DL6w5ylMw1vcxMTap37KVLNDST9c+7pz2Fbh/0JeYnpEhLOuePb96
8Dy+cm1fytbAlv5wEH6ypbSG2CUEE2JU8RukwCs0QEIco5zGCIz9v4aqBWH2eC6QFyvG+2df9Jsc
M+q1GsJwtYBLboiGdzmH4rv/Bp5aKBGxO1sFSHE+mF+nj5f2+UyE/3L9+/9xb5fm1Lw1pF/nWdmJ
gHIxBWv7Wc0rbEev/mkhtfovbWi1oyyV73luQGV8Ej19QX2o2LUqHrdDW6KvCsLKphUaGee/+VRD
lc8ts3/LxmaBJGSSYTGKcV9wegY1iUK82VnuWTvQOKIbIwFRLOiVVZn9ArK9WqtqLpiNqRnl+Y1c
10lFIg7yqPtGgQdUlOBK8BubPhSg3l8xn8vzMD09n01e38edAIlLD0WlDKIoUTL7G9WtnPHLFsT0
3HxPcmjnJhgfxAUBOgw3sl6rDF42H6azUanYZTXDMzZKazxzcobyX5fHfO8707C7frguhzJQXPv7
NmJlWavJkU4kOcv2BErhFhTq0Bco7znJ9qPIVkpiS2s5//2TqYJ1xhjm1Buj1ujKV8PzLIiJozAD
KnI5r4A+Ln8K1/xf6CHMyRpEEQ1nNdrRuSO1/XZ9n5aG1vapMKxSQGudR31W3iEI+drU5Nf1oS8f
UFcvVDZp2Tt1bZHINX/7/s+k+CcDL6td3Dj8eUWfNt6r0ZtqydiJ3KR8tPj4NNXGL7MGQ6/ZZu+3
LUELPGIPoguGiXiyhafwCAjgUNJPk2cPgsG3zaAFIN3cURBFgFMMUEZIWMzhMH54CTRe1Vog8ges
ccnNapdV2iegYE7QSUgM6RwJmIV3Kd5sH4IQ/xflSfrYOo5zp8TYI5shvG1p8nwKTMfJQHBSMRyL
ZEIL+5g6OxPJ/JU208snDw/Rv78f48KpQck+RwZozCH2YIEL5/qeLpmk9tXaqTUpfuwQcRZB/Dvg
YF+0+xXs2+VTzXztg6ncFHbmtGgY8H5IBn3CFnpr2BzvHd320/a2FWifjNDBVLMNpyKycgAxf++G
BYF6Ckunlct3afe1W6pjUJGTFI32nWERqG+Y0GSZbwFQeibTi02ibMTAoeB0qiHFEDRNj8wG4yz/
UqQS0oTX92hhBXpZCcVkYZbMySOUZja0U09DL79cH3ohGgJF+N9nMyvrgaVxhnK9aOYDuDSqJhza
CniKjpO9UY7mxnE8+jy7SGbukS+dP0xuz+BKYk0HxHadHHw/aX7kAn0L9uDnXxwHf+t9ttbLsnAM
Pc16HGBowKOJp/ro43R7FcikCIfwhOAxPzgyblds6SLt9flbahfESDmAeFDYjKCvNAOvI9PAbbuT
UvFv1zbeu9R4ihGfunR6mTy5Rl17EeVynla7Vgcbekc+G70TiJ/QBOpnUO9MggSsouE482Qzl2cZ
cSFzaCvQ9JCfpUcSNLlePwCX42/maR4ks6G5kc++imJXvg1++ytzGAScS+NhRsO930IT0JjEg8OM
W3Syz+vV3EpdxJaRS9M7Zej0phMLiPMuIGhyfT2LX1FzKPiC2EdIiuEtl4QlVIESo9sK0wLU/xUy
DtuuUS8TWMxB73V9xqXzqfkX5EYygeedi/YhqAob3xvT2eXxnSxWbo+F8fWSF5EFBDrMcY7M9gGU
ycdW4mGSTkFXqOfrK1i4RfRaFyFlA0hiXoPW8r5Q5YYMP9DCtOK8ln6+5mCAuyvc1K/QOgsSMKhx
BIqC19T52aAP6vrPP4/0/1uf6RSDOfq8ay8v6qiDxFwqHi0nO0JPA13ym7G4cYs0I1WJkzvpADNx
60cW+2hz/+XFa0RDSwvQPJwnaodmrquidExC3wUxyPQgnSIEqw2EyF5v2yXN0LvU7swWWmCRY9iH
SoCpxxNQZKs8SH8ZM3RCCF9xKUtfXDNwmqIWMo4GxMryNwiBB5mfbkCnEnTWGnfO0oHVbBxpVVBI
Qq84asj42+EutMDz8TBSW22ub9bSBJpNQ2QrGV2uGDg16ilMh6k5wEmnT/ZsJStTkAVyYKaXwNDD
zjozT91TpVJ2Ogu5biBJC1B4rPo+mDkRkAtlIFbzlG/vx6IddjG0laCnje4ZCMGAyk+1Dd16c5KH
tjnUh7Zy5ztQ70CTV3o0feCu2UY2WJLuSCOHYKRKnIYZmnazO8V3VQYPKTrpfBvjSj5Sz4e09tD2
X6V04y/K6tpNwTvvC9QX2UFMpbfhBRT26g4ySuAmmzfCyH6yQQxQUfaSx6znHO3rZITW5Jg9Wr1C
JXuChvUj5Mmn0AfAGu0fIttl06BeldsBeeWL/FgO2Xxg3jidGmoUJxa7xRE6Xf/QJo93FsAnqOgI
SFkVYE+BCGzys58hJw2K+sT7ncWF2rO8byCdaPK7Brpz4JqQfF8TA1rLbdw9QEUYGgpqlLsJrSFg
d/bnN1BBNZCsM8SW8TK99/oSVA+9BWWBuODmA2ENRF1561loWrYA8BhF/SaZ/5s11RCCXIiF8DF+
NJN+3EMQxA5RJfWiofC7ENw/3k82smZXm0315lpz8tbbSQoRqqQPged8hDhXGeS8BpnzPHZH2eX/
cg8Mh2C7qA6UkyZyhuS16xLrW5mMI9SJSQWO6lmFdub+GCoz/VrNzL33nLK8425Xf8lcSQM2Sm8H
MShUleb535vMQKePUn3tdjHeReDE6vbNmXJLduJZTsVK8m/BU/yvQuuaMxDR8KqOncZBkw3wRX3+
MQlLbTIBUo6blqEXagdQlPUQSgCLMTee0yJ+SgbxWgIKfdvw59V9ep5DQhPKzE6vIkohVOw+1dBy
G5S5crudL4ELt5tenvWlzMWYtgwN+y66OIqvcBQ/r//wpaHPf//8wwcvzRrq0hOv7IAaD5Z548Da
XUNbyEKDnrSN0om+Qsf4QRJnpe614Jn1OmxWyWZQoD/Ca44EPd93jADzuJIEWRpcu1eMtHRaB3Ts
EUgtQ69G/6Nhn4VCVz7l0vDardJDhxCyYXMTzU4N+tSUemFlIa6O3dxYOYsLFqVTVlSKGkbd1uwE
cZc4KFn65kA5jKRTs2EGX4l4F86NTu3IWZxNlNk1mAS+W8032b/ddB51boqWexmvKjhAkKx3jyb4
zbLAmqt05VQuhFk68QLYiiaDOvi6UKkNQFAYkv5Lmb00AjKy1kqOdGEOqvmChDWpcpFwiCZmQQ/X
8UpQ29Ku3/XnqNT1lHogZiuG206UToRh1GXsOgAwncAmdBoE25FEBHxeAzIvrUZzEES0FsSPIaeS
9pk4lZLy3VlfMMTjFB3BRelvrbzLX65//QXr0HkeTYh4lWlvq2iChDugRq357LdraK+LZDV4dVLr
b1+Xpa3s4xmjQ4zGOQF9NB2N2HJPAyosYZw78W5SXR1BxOcbZGElVE2LKhyayT5OkJjcXl/iwmNb
pzLsad73VZmKCKQG+cvUj3Qbg/B311A/gKwgWAImX+7sesgPTduSlXh8yVw1t2OaxjjYk1SRZGju
7R+7rFo5fpfXQ/X1KCgggY2jlBEktWFEkz88+kk+Q83bBO6ldfbYdbG1Esvf9GJ6vb6Jl5dDdeJM
bnOYlgdW07ElH12V/CKZs7k+9OUjSPV4B8M2lTObFtQjmp+mBdZ9CD1UT0yqZn99hoUfr/sgUKK7
bZmlFuRJ6zGQhvuo7Pnr9bEvWyvVSV9qMhNhoiEjGo0hRLoQr19EIshjl5uRiUf85+n6REvbpDs5
wu2kwmTRRKBziIcNWGxYNYKzG0+G61Ms7dN56k+hSQ+WIo8wY4x6mn1zVbwT8XTjNp2n/DS0r7I+
pmSeIqf+NU88KKbv6P4BYdV9AszF9Z+/tENaAATiGFnUUCyOXJv2oKxru3DoKn7sM772Br5801Od
WcSFhLXy23Nl0WDuwWuHvNkA29gcSFOrk990yETfthgtKgJZVGMaHvQhqil2X0dXJvvY6eITiL+T
t+tTLGTtqM4yQi1IbJWQeY2y0UyOJnTjwwp1jbcCtDJ77rd+aOJVcCyEkxynIq3C2eiq79cnX9hJ
nYMkRgejRMsvABTgayzoEKFSVQYlSb9kDbkpLqA6DUlOMrB6iQwlZpeyvWhitYWuSroB6zPZDm4q
3ohnpP9eX9DCZUd1tcPEREae+xxCFd5IXyjr29NMVPIF3ZrdiYKB6BvQdd+VL7LIx0sFfJ7SRcq/
LHz3uUyBKLvt5Niao/DKIjHy2eMRNYaN6RsbmoKI+rbohOr8RgXuUsHJQKLS/m0AlThAWsTqeSDZ
DzteY+peuOJ0Cr0y780CWkgTmg3yJ5+jLSOBXIRl0T2FFAHyaHsnG75PIDRZeRMvuA4dw5mzDkqK
QpLIg1fa5jUgCQPaNYO8gSDc9fOxNIUWC1Vj5VU+9P6QWDrk9fMQP83JShC3cAfpyM25RqVtbo0p
GiRYuooRWJYOykTNj47VW06HNWDlks1qMQ3k7JD+kJkZQT8vawDA7aY9BGE3Yo2EamGPdOQmMy2F
s5uYUZ8aL2acbiqj/N6VbOWCWJApozp5TFIAUevNcxvJAQp17izVwa5cFoo+VkFllm1oJlWBh6hl
3xlgYEpwxdL8gRaMdIHftch45alz24HQaWZGNTpzykgRuUUvgo7xrZ03FpJ37W13rg77lMqqmMHM
IsrLIYS42LZxul1nsVdZ1Q+j0a018i6EDTrhDAiKyqSmMRzOUINb3y43fQ5F8Otms3DmdNjnOMjG
o0Y8R22bhF0NjHfbHZCsDRowcF+fYun3a3GDXyS+C56FOerKYiM93A/5WkiyYJm6RCO3HMP1ssKM
Rim3NEfyZPiGW3cLLpggy1eO9ZLVaKGCww1WN7Y6452RarV3KFwF9topXbrW/iTSP0Vumc2LzuGd
iMgMfkaJLqkUGFlhJCEbkI41pMp2vt27WzRwl/t6dujG95o+GHvXgMwNvfGZoMNFbclpAj1EM2og
hGyXoUChnK0VMBe2UMeKmo4B3HKDaKQrrCAHuoo4X+kapGPhEOhYUUifzRA1qPHLx2Le0hZEGBNU
5NHgRkUoJ989pWwiN9mLo/c/jWpoHCCAVeS5Tgk8QWYHtZANNPPMkOVAL91iM46rnTk/ywre9DE7
zf5gBrF00kD6zopBLn0NLYIReV722UhxVZICcdr3ntGgFDdG1jrpTOeBmdHxEFzk0tqCL2cvpXWs
pjVYs3u+Df+fO6Y6V3+fFK2iPYPGhEuNf0ch4zJ0BGLREBqUasudUX1QMPOWu24mZ6xU5TmozSZp
1CFhACiRFEgZ0D6lu5HE8tT2YL0FoVQGiVP0Kj461ZnMEqLSMoQOu7MBxl4mYU677h4ahekG2Pjm
aLlMHlRWsF3lOuQu5VL9kNYcv8fdOL+4dWsEqDyZ0VAiykmM0T+kuecFxLOmTe92PnQ+nEa91dDB
AdUAdw4zVLrCuWp5FhYofXwdZp+jgUBaPxvUgV+6tm1PymjaL5BvmEM+zenRtiUU40HPJ45JSd3t
UM/e/eDm8waYcuNAXIO6AatK/9S0rhtKMxuD0ijlbpxo3m1pWtgQ6zLqfdekcCgiTttTW0z2j7mQ
brIB0W0hIec5DCspm4WrRtc+8KY6aRvVz9EswXsAon8WZgVaIOciz8OBr3XBLFw3fxztJ4cqFBGE
tnSKOpalIR9SFZTV8HHdLpfWoNllhTJck/cYvBjglqsPlf5yEwja0TWeq6Vfr8WAeKDlDSeIlOVk
fQOpTvsEzp012ZmFwXXanNSmLhlniNf1xWBuS261YWsUa7SXS6Of/fOnjc/Rwof+lwlxSiygw2ya
7+k0Ha/v+x9J5wtWrzOSMRMF27IDD1GcuUjNZELOT1AZm1/JGUsV0HY2Qih9e8+l7aLzxuymg+nl
9UE4/pwFXLgQ9xx6hH9Zbt931mQHDQqgj70xeyH4Lb0DVPOsew90/Wi0961NBhLlLsji2lhxugu3
lA6nVYzOTJRMRmWX8GBo2FtC+jskbofAddtTl6Rrba4L7l1n+XEp0osTkF6R6WPBud8/FL6HZr5x
2lz/GEsTaAFdKv3R4JMChjIBHKUgkCQSImbfc+gmrWWCLs/h/PH+nw6TZ7RWgic+xCfQGzNC6tr0
9z5XN70NHB2l0LRelk/wnieBizUj6YGbd3PCbtwf7Slq+LQbjRF6vUb71bG7jZh+gIxnJTJY8EA6
I1HSWA3gmWN8Si3gfekZVPcwID1trWKaL2891TsgfCuu7dnri0g6QwB14M0YQyB+DVl2eXRH73tw
Z3MsBwVkoIObkYo7o3wwx39uOZiO3vPQjDapGg9ZUApYSXlGzjCn6YFrcFeKhJc339E7HwqCAiGk
rkkEGdYAvFynpIxDs8oPdE1adml7zjN/OvdJJeJuzhT8//hB2neUqWAFK0dnaezz3z+NTfoshWYf
fn3pNgdQHEKAtey3fDTXXqpL23O+GT5N0IOcVnklAabf9eQ+60m3w9u4hgR4C2wthFdWQNxLC9Ec
0KimHBHPSKKh/u6a/1DzpOa18PWyn3Z0gDhHVIVsJqKUKks/qGtF4CM4co4cIhIzaXMLx5xnQtD1
761CUw3hGUAtEbEgP8R9krxJtNXsq6ru85Xv7WGs/9+Zjq/FEvNIGtZ2eBjhbjlMs4yQxLKCWY6Q
goOqq8eND0NOK99kIdvt6KjxziJ5xjzCI9Mg7ofCNexDvl3m6Zb4HX9MoWEYEuBYwwQVQqf0iy16
LNdu14WTp4NuLDOD6C9C7JPpmPEXILfmE3dj+67vuHnw8nENFnM5xgHHyN+fbSjdlpvq3PWANHDA
bfKzAA/6Td5LRwrgQLNMmBDscRqyBwAX5KppcY531lDZC5ukQ+65qqvENvAya+b7ov9lDF1gqoci
Fiv33tL4WgBoo+ob2zn6oPkwfLChqh7aqjS2FEp6/2Stv3YDLli/DmlH4xkfswn5sFIA4oZGse40
gIcUGFBrLUG+NIXmKZuOy1EZWEnT/ELL4YZbSZBm2fb6h17aJ81N1llfJ8DRIfoAW1g8uG/NmOyS
2s62lerXIFZLS9B9ZCHrGgTM7km4cTCSR9kNQeOuhWcLdqDj3eeSpgzvb/+Ui2FHnPTZV/XP67tz
uTjheJpnlFnnpFOFAKFJHR4CL2odmqr2w8T1n5Oxcz/KNK2OpMrbXdFAPv76rEvbpflKw5hI34y9
fyrH/MHK+XsWz49mx79dH37hk+t4d5l0SY1bHdQMbOOV6TM6Yr+PYCkJ6IrtLfx+He5ei66sG0as
CBl1MDL0EC60RA9d0H6+DYaFjom/fV9d8swvE+6BKnQ4MqP5LbkXKtffmzVkPq/v08Iy2Hn/PkUQ
4MA2p9lx7aiuKNlXcWeGWTl1m6RK1mx74VP8D3voTnNunvviGw4RSlUFA8mDFJnDHvQl11exEEPo
AtUNb5UkQC2cauJsQUy9MdldPL+UQ4Oi5NfrcyztlGbfquzaTFqYw5/7bVWbxzopn+pxjQN9aQnW
3x/CS4q4aTyuIjNvzS9mObJdI4rsS1fJIgQzMj8YlVu8XV/LQqCii24VUKoRvIYMfQr9dMuzw4xB
azBu53c2SD/MJf3dN/3z9cmWVqZZ+jzlpTH5Rhn5WR1HkN+eg04aamumUy6CZLCMbyW03W57LDv/
Ay/2eVkA9Y14srarMCPWwzRY3xzb/nJ9OQv9oY6OzptdNYq+7qYIKHpyamo0NvF5UD89KxHhkM6/
TAAMNlbij5HtsGQb1x1pwAZhx6FVSHWXyBg0/TlPtyxpnZWH0sL9oGP4qpqhn872pgg9uFvbmk9V
J7bXF7xw8HUtq5jHk4l2JO9E5zeWDKexfx9rZyVHuTS4ZlWSuRjeavNI1S1Y8uJs16ftt5hZ9u76
r1/wPjpkr01sSFYZhoqUYOD7+JfN3WZ0/+G3elAdvgbhC9mkdm5HhsWelCghYo3MgGUUK9u/YKs6
Uq1DmCrQ8IC+HsAnnxvLTmbksq0aHAMQJ2jtsnopIcj4IytHKAdc37QFk9UhbCpxE4d0QxaZSfsN
ZaRiIyoJNZr+3W2SOGB2+89tE2nhfYnI288mhOCGfz+hn7oBR7YRA30xs6BHvfz6LAtbqGPa0IQz
g4bFz6MEN0IR1P4Uv6EkgE4EeHVyN7R0vItN2/6OINRZ8XoLB9vRLtbENSE0HscqquwcDUDTLu1e
kqm77TJyzrN+urbzubTPjSJzxCb/MEz90Y7lxiL2ytty6cefvcyn4Y28aOnQIZbFHbcp2r2fA/69
Rpu84Kp0GbMBiN8BjG4IlH35XBfTA+Nrio4LbbCOjmeD8ImA2HWGrjF7ekyK9AEX6YOdGXui0OLU
+y99Ix4MwtMg5pAnEnKtJrrgZnT12zpLhNW5xYyaaGM/GEPTH2fpOhuR2dahy1W+xn67UL92dJCb
I92Z5ApxCMSI7X0MCNtRDEYNEurqNS6KCr1KYJYflbIOnlHVUBH2jIeeMidUBUihVjzE0k7reDfL
65u6ER6A1qa6a9Bh7Nct7CveFZUZv0MAzQlr/DjQDBcQL7fy+IgqThfeZNA6EA6iimfqNTj1drDD
fHq1TT9AJeE0dD9l/ghqjpVVLtjB/yBwRtMPsi4RS3Qj5INzVALFhC5jiFPe5iZ0cJtd88GZOyTG
neljMH9BBidwjTVe76Wfr3kJ1F3zFgrP3qkYvrkQULYIDap4jVB/wY51UBvglUVXJtJDl4h6snv/
SFHBve37alFBj3R+7UqwLcyF5WYQgkzVqZAtCf0Cz15PxOaHVRvQ9LFmflsDsKOTEzqVb/I5sbzT
bKOxw/zI1avf/TbEP2727/VVLX0O7aHtDlbNzGRwTzIZsofaEGFuuEXolO5asLP0SbRQ26NZ6jMf
SU6Qbrwy2wt7tVaIXSgIghP27zvBhNuxKo6TahrttAGZIvplbS6Q7B/+LVyQkRgZHo/eZPKNY7Jy
Dz43ApqvZj5Rbgz3k+BvU8+mYwcFm+/ShyKy6kbgLc1ZbqsWKF0xZv62l4V5GNHNF/iVm9yYiNdx
chYBIfk84KhWdH4xpjhycgAESLLGT7rwZXXom+2ypG9HZCmFTFSQpd0Wjb47kxar/M4L94uOfeta
6bpuUSkwNbbGR9WnvxRoiL5ArNwNANKVvxulqj0rvHvL8ZCPqHh+N3l8CKkw/e81KDfCuXbNsEMK
7yn2fOsjLqEL3NnxcD+yWPxomOccUbY0UJ4bUtQXbTuw6vIfJ27yLRgDyrAvwGVBlCKvloS2mNsr
9RugVrmH/NTwTAWk5IEKmY9soMWOQ2UpbP1eHGpLgQyDsJ8JJ8We1nFziP3cK4JJDX2kBisVQSsw
tGXZ0xwAa/WEItIJQovPdGzMp0qoOVB2mf9ohlYVASoe7T1KTRCjtaQ/3ebpdcyfX1pj4zHeRKP5
fTJJIJtuw6ff1w1/wSx1zN9QKB5XRiMiu5UcPUlCgbFYzuLrbcNr3nL0a9CXJyM7jfiYbJr+8Q3j
xl9u/W30rleIYkgTKzI83u/imVkbJrI1oOKfDbhQMLE0j8ji2SSm6aFXz682rl+Ca5Zs+valAGFM
53pBPvIjUKUnn8BdFOUA3pIvnVIANM8hirJ7pcxd1nqHlPKtAlwrMYp9MY+PEy46PgGlkK6ACZa+
oOZYM9oSj6nRPRk1bQLF5qPBy9tCAB0IyGuVQC0aTWVj3QU9KYJefqN8TR5+wTXpSMA+dvK8TcEP
gFApu5dOUgcxtYpTLKphjaN8aY7zM/LTcyGN5cDqWLinojiM83NJTpX98/rZXniJ6qptmS9pDmVA
98Shmx6PP80B0CXQyVDyUfviNuPXEXSjpP1gTSaDVnD94PblqxjIfizd/fU1LBweHUDnWi4duVPj
Kdg0oWpFEtD5tm5XR8d4DWD9aBDnqYgAtpGaP9py5cQvbbxm+SXKeoIgrYpyrLkpM+iegufD9L+Y
Xb5B59YKaeLSydEcgDuhSgoBOBUBMQPCuLch/w369uvbTv7QT11wL38qp5/OJZyuosQTAxoypQpb
k4nDaJCRhBMn5z6SfOj9jePO0xACAWZt7KzsD+VQtB9IuKaRnR3nabb2HDC6o+hz68mnFsD70j6n
k1hvg98qNhJkEZK8pTsI3YCWjZVdAcmt2skmuC8/349W632PTfE+pkX9G+ouaotilNiZopiBLDbG
Ha5P75ExTpBZcdIemR1Rtu8+jasQ+utlt1Fxak13aOjsBDRn5nYrDZu+FInDNhay9YGSZnnX0fw/
zq6kOU5ei/4iqkBCCLbQk2k7dmwnTrJRfZlAEvMMv/6dzirRM01Vb7zwAhoNV1f3nkGeM8nVibKC
72vgMn/rhKv/BrRvjpw1aj94s8K5rclRT830wh2LjREVAsr8ddLLj7OToO/Gy1wuYc+S/DxY2rsr
7ZQdaSKSl7Gd2zsFEGeceQM/WCKddkLnxV3WZ8WhkkxCYoo4EQTYYKWh/C6kUjd7XaoKqh1u2x+7
vHePZWfxIqSF78EeRhB49oyjaO+7Mg9kNLLS3ZXUKs8JJe3rDH5T1HeDP8a2UN7JYjN/s4LA34ux
m581KvL7oBj8D7zwupeySPODm3B/X9PBtcMKxZciHKbKfVKd473qRsHEd5AcKvs6P2l/oJ8EWcYq
4nPrQTnWyabvWT4tbaiXstsDafIA9JXeNxD2ewR5pzh0BeOPPQNoPx+EG1aITn7YtqQ4i6WZ9pht
635yfUL3Sd2rDxxCJA+QHyl/9VlbylPZQKwidOCLUO8598pTNnEo+k4Zear9GoD6DLSMAQJzbbJ3
ONRe0aLMGwiCiDaycJ1/q8fGwu907R4aKlAHeYBhJvX2WQml6hB4kAFCM8o6FLOVHuoC4gC4AlS7
qR+nM/Xn8ehU9bB3PFa9ZAVhP1g1A5goxCijwQNxNYIAuPzUpLMo4Wju049V0OI+igqD1YcZtEZe
IPPV7sdyDj1gZ3Y9Vumu4i+Wi7OWBpb7Y6j7+jnrgAS2M0Db4QD9qoU7Hwna4ezOS4ciLv10ipIF
BkRtkrcnAGPeFuIt6NThsx+FZY95ZC2e3UV1Iyi7h9uPBw0jOsqdq5P+NkUPXEr+PbZc1NBmaaO/
BhGXPioX/5hR8olBDPG2c8WEILbu0ouk7ZwzqUbch3A1SJpmL4CN3njByq3ARB7OdUZ6V1osrhKo
z4Pq2MSyyFioOB9PvkjFRrN25QSzjQwzn2avThbY8U1Zn3zXhEDpuE452bjurz3eOGuk7fj1JCHZ
ULuaQP1HFXe678ju+jmwNkjGGWMx6CUsAwRKcufolTJKkAIRB10he+PnrxxiJn4vnWnBmIZ+gi6e
CAp9dfCgtq7d7z+bmui9paqzkfhaxNTm/dMMFbdfkyXs3RCkbCPHX6mOm1LWIKhPqlINuCKz4+zU
5H9pIfEVtkBpwvf5sRmTY+a1t6UVJiI6ABfF7dwBun3siwcR8wZ64C6YQ4Cjh7xoN47+tQVlJKQ5
gNfpAiVp9ACDJS57ofddOXX/XV9Q7w8YNVGPFK7zhWXjtk/YMsL7IQ1CqKZnu8IJxr2LzQHxpA4u
Q0He3KTeR00YJOUl5wzkt7iDETMMeqGB57Q/Rr+9A5lwY8ze3ybUVIDuwdoToEOjz5SN1WdGxhkk
iBJOwLC+28Nfx9pI+VZwa9T0ZsQ5i1J1y+SZcV8cKTjb+4ZzGoHYLDGS2Sg/BYoH5xIe1Me8FMl+
aJrx+frcvb8yqKmiWzjjBO3ZXsSkxEUc6ryhCNBvuv7w95E0NDDCJEkyN4fEGc5z4Zew7V0A5bWb
n3YgosHHK5FtqpE8KCl+XX/hWnQwAmeZFr2YKPVjyv3qBFH6kxUgH7VhFbyxKtbeYARP0o2BPUIp
LR6JuwN0KsZtdY+McaP9u7bojHs1b+o5GCuM2GS3XzrLO3BZ3Pdt8kL9LZ7yyqSYMElPsTLxGYfS
QDf1R1iAHWsi77wqB/vSLXaOxZtDqqYnQbeq1ytjZsL+0qbKFB2piBNOHmA4fyybdK8aeyOErixh
U2wXNQ4pvQb9+IZ3+3axvnrNlmfL2i+/TNNfFyZXN8vQ9k4As6u3uVkizx/2VbZxDV57+OX/fz18
sq1aoi2KIqzMDuPsfaV1cvAHuSWAucKGhuHnvy/wSeswgIb9eKIgp6FRph7bqnZ3rnAgCq1K+1Ew
v9ijotnH1lA1u6LNLaQEdnMCk32B6chk727amKYgbglsLlQTMUdBne6KomKw754/FHl+m7YkNfGA
eXupx1cU0kM1TtCqn0XksvwV6pwbq2xt2xgbf+ylgoqABCrQTTXcIbw+6kbyoSwhNOSSj3PJ82gu
5peiCH5eH7O1g8E3gkFPoFsILP5l/hxxkF27r0p6SGvvh0KPLERf5nMvunMp5etUWsHGVF1Wx/8X
CaiJFBSOrWTuQDvT6TMrTL1xuhtks2Xv9n4ZBWH43zWZgqwIefq2PHfouykr/ey55Iuj7GMeQJcM
xYAtEa+VSMqNlKelTkmzIUOYY+K3sMW3YM4fwQg9w2doq42y9jFGeNDdyP2ygCIf9TQ8iBWffxCo
/EeWOzvfQN0aHnSZN28by+EP9/a9mTEChqrh9JJDtOCctlb2nY9JI0+V51EWjWjt93cqE1C3dmll
xePgup+ol7dvVmWxO/D45D2TTv5MykmpMOnG7MUN8pZiyAd5UpUcv6MJod5oLf0qlAlEaPyhLe6d
NHf3LhACZNf1tv5Y+JDjtDJCHlxWWSAFV30/7vnAdRZO+rPMfjBS3rf2ArysdpYvUFnGvDLefPNr
lCmpnKofzgLSfIg6g0D5ZlbN56TUwUnZjO3bOR3u+7ptS5xGdvtDzn53HPoUkqqe7Rx4bQOpMGkf
kJvWP9hz4rwRt013dQB0sUdkeh516hwnaxon5NK19cZGOR5IDxIz58CFpBZ7FjnKPOg/ZCeoWRfj
HZwACye086E7LE32swCaJBwTy3qQKXOiJfHhBkwk2RVB1+/hJfW1HQWNinT0djC05/gXPGFQ861e
l9zLhz0KDPQZQ7r8AiLO/Qqp2ObjOJ8Gv6UyzFgy64hW3P3ZlOpX6hFcvxZ46+5YlSdwRPUYivUJ
oI4qhOLa52JoywMrliZ252I8LEODbowNbZtPNni7FRS3Lcy6LwB+CssWlHChBx5Kt5uibGSwWQ0y
5u6ZRdPHYtHIwrTd8vumGgbIacK5lKcKENRGQrwNakCtPFT+WBB8fzL954+gDB6k9sUJKIY89uyB
nNxR2ArBR0CmIVD5J3fJ+Rvrh/pUZ9AwDAFV9+Ga7rgnOvsoHaDKlydQdcAgWJCyB693aecfyZQV
ceUH6TFjZfoV3e2KndJ5RmpIxmQCb1ZYY8h6ZvX7Ss9+WDp2/urytLJDoNfKh4Zr9cHO/WSvtcwi
u82GXRfU7Dv6Hmo/+WAGhg13/Tu1JKhsocSSwYxcLk9wWpqhFURa+Eiz8rEkijwrqqxT03my3qeD
7bmhmyXpsMuzsnOgDpJksIamNnm5vpPXIuzl/38d/EFOqxnt9faMetZ5rp8ZYRs4pbWgZyTc0O5X
S5o23Tkg1ptd5b8Imph+upwgALlxuf/TKHkvChk5tgCTfi5dnp0T+CqdaghwfS/grhz2hMCiu++L
p0yl5W5snE5EHES44JDARek7YeUMMFsT2DKkVk1+p26SvIKdBXHdXrWk3GXcQ/fWz0vwU28baePQ
XoJmJmPht8AgDnNU6nIAYmIL8rNy7TUZovDsCbBrpvZMbNBcYbh3HmX+mC79a8aC4yKGMRpAvrz+
JSszaxJGi3HuAbde2vMCxqXVTqFfn2T6oUu2lExWslGTwGTntMQKb/rYt4dTLZIaGXq7V0mwJcGx
9gXGgaz8QnpzV7cAnnI/hrxaVUd1oTwgcYryN4KzPl4fqrUvMU7lyeKJxSFNeZ6Il6CD4P8HKdgP
ZbBFwVr7EOMYLh2uSJDXHZq07WGCNvbs/WySFjFj4wNW4oOJ3u+IZ7v5UJb4AM1CsXRf2l5vXDDX
BseIELxZeJH2Lpzn5u7FFSIOEjeyh+Hj9bFfGxsjODRzEFgzHN1j+CjAPQ2HUsTmAqlG9TCQdqu/
uvYWY1tLv80zG8BC8Mi8O26Tj4lMnvKh/aXJvBFJ1+bAyL2ntpip51agLvKxuZ/9RD4uU1Jv7OaV
y4SJyZ9gCJPWQP6fgQsauBcO/EsfZHv4jYVlMRxolh4S+8bRMimDerGAJgAr+ZwtkA9yHlH5hbAh
XGY2Clh/MCHvnAgmbzBfuryDZ1J3do/iKE/TSxl3j+ODc1I7K+LREC0ROcz33iE7NXH9aJ8gyXLy
9luFupWpMvkHFDieQCxY0gOTobR+u8FNWhtwG/n3nB6QonSt6EEolf1rkvdy50ziuYZyhceDrVNk
7ddf/v9XMgAdlb5o68w+9yAqQKfsY+1u8TlXDihT+3fqZalT3w2APrAjwQp4IExwH5vCzv06gT2q
m9sAA9QkFdi9n1uVjyr2EgRxT304TRXtq1iS/24KKyanAMZElR59DjRxGlWzh87O49xWYTPc1vqi
JqlA0xYez5xB3qyEWYhAc7Ee6k8lFxsF65VZNgkEFqBeY5rDsphX/QNJ9J4iCb8+Npfz853dZ4rf
uirvEiphsDQBiFbfV9I7C7uOguV1Ye3GifQHgPTeSy4v/2uVzpM3wJJB+7HwqtdBUoHFk7IHh3Dx
ywmK9BX6G9lHR4ggmnsIB/XKsuHJiL77rDz9WLvwCYCgEMwkCoAiy3Ly55CmRXJcem+Avoal2a6z
ijeL2lsYxBVENjWhxD7JFiUSaCBlhVNEbLgYIVjoVQRhY40SegB04BFjmIzG9ucXN6WAJ1a9JHAB
qtJmI19emR5TLuNS5PMKmHjHOn/L6/ucBsB1PFVLPFnpxitWjkOz3+ZanuznDvLovP7S4W5my3Y/
0Djn1eH6EltJGkzuhmVD8sPKRyd2XJQJlmlvkRlOHDcWvU3yxqyoFLWNhKpcEqAlvd9g4O2CNvlE
rHojgKx9gRFltXI9KN9D/62+dPa9KrsrFrrPkybfXR+ilVhrkjhQk5CzPXUdZG7Ji1X33Q7CPl8w
+2w3WMnznC271La3WGJrbzPSLJ9lriNqUEZKxf5rkzGGDfKZj9W462iOmo34XTn2xuSvhS4j2QI2
FVfzsu3OsET97PndQz0NP68P2tqsGEmWdmzSwiWvPxdNaQOgWPwkAjDWaRYb97+VzWeSMmzfRaGL
NyTW4q3On6DGeQe12bAY9GHJbjzBTfIFgdpUJ11dnWspPzgLiWdVbwzQ2u83wq4GTqimFTqrKvBg
TgQxm5MNwtkbCtHlYZp4DyiQnf64PhtrQd6U/u04EynrWxJPQ/6xy+3xPiWa3pcAVu8JjJvKEHV3
dWqotcRpwoaDrJtf7ujWe9+1rV0PgV1wKnrVn6rCJnXo9SCcwoqGnhSkih8YinTfgpY0D+Bd3Ib4
oCbpYqh8B/gF7LsaqJ5OFLBocsGa+0ym5+ujsrJGTeVgS80VapYeUo8JInkJ+VLx7nsAPeGN4L2y
lU2aBZtEZvG6tWOJtswuY1DdmBKd7ZVT5XAvEpArEb6O8nHaUoFf+yJjQ8PXLU3yfLTjxGMPMLw+
dpZ4hVfSxp77A+N8J1egxq4ufLvp2qF34iIfnsGKeiXdtF9yR8e+A1A2OA9p5Cum7urU604JqbK3
0htVhGf3oUXHZg8Z2C162MrHmiwNS3clc/vEiVG2/Eky+dgPIonAwN+I+ys71GRStBrQPNSxACfO
56hoXr3aCmkwRH12L5DM37QGTTpFqVQ+Tz2kUXlahM34BNw/7MiPtz38klX8ldrpBILJ84IRAjKU
7N15EGHhE5T7A2drSawkKCaZoMuaiTYac6/zAPSenwO5WwpwaG9jUFKTT0ABBx2GtAXJu3OGuNN5
G2ZdF2wM0NoU038HCDbpjI1LAL8uH/3lADaFgoTok4S+4rtR3TjHxpGetap1qLZoLJRlffZZU0RT
N4m7PmX0dNtMGxs/IQximgmbYt+69/M0ovTYkK0m/x8E+jvb3tQRFmTMir52gJdZpJSRnGjxrCxw
ZrWXLsWhLfz6ezkG0wxn6Aw+jIk/eCQsG6El/o7l51Jz8guCG95usdPmNy80ctkqc+eNOsVKP5WY
2LHK6/vMbqGcjEZ7BEE8ONH6ug9xjh4aewEKHXLheZ1Nu7ro7wGQu7tl2IkJjxpVy91GQe8jhwTR
ziZVEGNBQZVVTVtGmqufdlm7f23iQei0BkTQjVVAhpeJNdODW3L/6M2sCiG6MEXa6wX8YhoOWHyB
ErxNvf+uf99KgmjyNdC7qvMCFi9xUnAVkhoPX/puI/tcid8mXaOAlbIeQQmJg6F4pm0Dd3ZZPFDu
fL7+41dC0/9pNy+yt2yQKM5F9VgocgTkO6phr+MDZnXbGy5v/mtqisYFcVx6MIXI9JcFEK9IlsFh
cloQ/gCR3hinPz/4ne1ncjaWrheiIsSJVQc7yszaFTXcFESDbuQJwh+PooecxDfq2dAqnvczrIQ6
/W2GlRk4RdAR+4ZL3kZBYm3KLuvkrw9WEC0jgGLAeVI7+ivwA3Q/DKKJtO+mN8ln0j+Il79esRAb
0AGoGcWwUo65VaIaUR4Cf+MDVgK+KeBb52omHXUpZIu70PJ+CU1D6T+2ngfcxxa9dm2UjGCcIbOv
sjHIzqPqpgJkQjQToBNa1LuxBB3/+tp7/yXEhEaReWosd3IhtG01NCp9eG4NVSV2oF/kty08Yqqh
MQ8AqYvcyrkANSMNhzSfv5fKcz+VSel+BC0WEd8KZneJHOoEP130jOFsBAByuYPFKMqQcFpFZ8AS
6NtEFu09yO1cbhN2Npx1zeuN37kyFObxRDu3D+AWap+dSS/fxrpJARCHdFEYTIP15fpwv79wiBkJ
Z7v2Ct+nJM4U4Z/Q51oeoaWdxw5J0kjAEu8okjS76WJCzMiYQl0QPQS4Gkz0l676CMaHISAGG3nt
JTr9fzghZlxsINwGG92CxtDpgf+z17rHTPp1mNjzlxGp6I2vubz+r40MQITD68tdwRvpXQDPM5fZ
Zah6vQctbAsI9/4Bhcvlvy+RAXGLsoC0WtpNcSflU5APG4FobZiMWMdLBYke2MieW1m8JNZ8glMv
dIGq1xSy77dtYjPYQbZZ8qRR1bmznd3cLhS8v/Q7EfTz9VW7sjPMcJe6WQM1Uy+Ii77sTrmc5nte
+cUOAvTj0/VXrM2AEezQSrNSD8iyWCVMAyY3/qhdfwOYt/bzjevmILhw4LJMYi9osz0wHNmnsr5Q
0UAq2/j5K68wGQF1kkHX4XJH76YyjYe+pjBr1AfRzVs3pJXIYdIAQJuzdJDbdhzQ5KsYAKzCzf8n
2Fv7olze5ORuVBvWvsTIE1tss7agTXuuA/epmRo3zGgVZx3wG9dneqXqTkwSka11SXgCk29PDyBP
gIKPnpNnRbDb3hc4QRs0zBsxxMuYPUA1daO/spYAm9SixdOSzXDSjjEpjzUdnU/TJC14K9D8UwLZ
+bCz7OAX19P4BnPbuIZax8aQrqxtk3PU8MCRmtAa3rn9LuVfp2lr46892bh4wjk7FdaAxmZPoUYn
pXr1p63uyPtlJ2KTf2OizSaX+LJrzs3S3E+z2o/67FV93NrZ3p5faPnp+npYW9jmzmfaSmomSZy0
uTyofnhNL2zKhDe/K5U/whhyYxpWIrHZBFngUj7BcOFioJdE6LX0WQeTYYVkfgvt+f7ecczro+v7
QQ9ZRZT49TAhiMnsrh9FvbOXpd1AHay94jJbfx2HeDDytAWuK8pS3QcnhzCknmZ3V1Tyx/X5WHuD
EQDSZJa1BEku9tsslG29txMWOcUWc23t8cZ5DlqM6Kqgrs6VqiIPzg4VwIiAfN1UwXBMqgxH3z2f
MubFtt/vqQ+IBEiEn2GrtaUr8v62cEw6TD2MiztKzZDB8Y+VKO5gYjJFAETuYSRfhmAx30/E3pjt
95esY9JjQIz2C15M9nkeWxeFAZGGGamXCJDPfeLfpoHjmHriiwUbyNz3wB8O9KehEvc6SDYuSmuz
bWzuysKNwm9oefbSRkalOwEKVyBb1GzrAvN+CHRMBfE8KS23GlF9n63+jtHx2ArncNNOMHkwYknr
1p0Rt5uWhRf2+1iE7vLz+sPfD3uOSXkZIHlZ2pUNt5DB6XcwlP6C7vIz1bQMSyi8hNrPN6pLKyNk
XvHsbColDnIAlbL8zhXDQfPu5fpHrEyvebMbdK7rRrf2GbDfCNSKTgJ5YR+vP3xthC4v/SvUlW2Z
ZJqjOz+WMnSSb/5QH1P/xQdkr2ucjfR87SWXQfvrJfA1IWTsGI391H3qodMytsCpQ+e+31U46JLM
2VK7XtnLJsGlGTPfWbJaxIoPIL1D2CJnvh0tlQc+p5puQiTBrOnf7+mX2m6cBRvOhcekE4Qj+OwQ
JghzdZs4sWOKX7u4RRaM9DS22MChH0OaHWtBS0yVao/BnKrbIvn/cVuCom9R5A7iLvC/sRxYG+Dt
uXQ2QuvKrjBJLNxumqqCszoME6B6UEFEjm1cN9aebBzRRQNxq6qzoF2EAvc5cQdnV1tJs/H0leaZ
Y9JWIInfDBOfAG2s4LzEuDzA7d6HhkE+3cHKCwUWHOH1k6ZS7VEiEZHPkgDcoBwypBDhVaGi7XxU
1bS/vk1X1jW//P+vHZRnbgBiGfg6uZ4T8AR6v3kY/byLHdnTcw4dw42Lw9qLjHignZRIFBdQCUjs
fAd5yuFHyZ1uj8t7+uApt9iIOysnPDdCglPmC0TPCnwQtXe504UK1TcCWzZunYMi+1DijnJ96NZW
ipG+uwtSyEHlQPaN3yxNTmO2RaJaGysjDARdloxYDEgcbBtAe1iX8h5+ti9S3kanc0z7P6RAGXXt
tMYq1xClbuyk3FeBQyGikEwbIWBlJkzIjF8UyeAOUFWp2M+2gDc09GdrQP87CtFM+77xt6Tp/1RK
/r+YBTHgfxexq9DwoYBInaHAKY9WIrNjAqrZL1/6+0RW9AxFFC8svKr6CIRB+iTA8zzmxJ9OAiin
k15Iv7ttTRjFiqV35JhmojlXXJ3RID7j9Rs7dWU4TYaAA9kWmKlcUg6bfUkm8rW3+QS32fpLL/0d
7fMszGf7tszPZAtklHmQrMtorN05hjhlGVmdeEis6uP1cVr7mMuB/lfYmVII8XmgIcbdCE5Uq2oo
0lTdj5al3TEb/KdiPmr5ev1dK7vJlPx3QYlrhzEjcQsatJvvpfjJ1QTLti1b4ksIe2f5eUZokz0M
YgGnsWFuyD8GQ/M5HcazU/Zs4+q79nwjpPkoY8PuqJxjXhbHpshxWny2RnHjVBthzJlY24xaoH9V
kTvLKVBZG+ANDbno4XB9AlYCpWdsT5kIpRrZLLHnLx9cpU8F2JTXH702t8YNpe6cvmfahwCbZmc9
arQnqrsq/QJnntteYGzo1O9QZmRde57c5lQK7YVQvb9LxvRrn6NZef0lK2msSRdIAwKFrATkH8FZ
lDlvjjWExOpCkX5f/GJjqFZmwaQJML3keVZjlSplf55J/4Kr+0ZW8z7dwTEJApx2eYo7tA3eQfUm
S+sZYmoMVtzlB+yCKK2cc9OBuWgv2RYgfUUV2jFJAQJYogCWjSS25voOQs+xkOBN9TUM2V6kBSqg
th/njBzsekANQe6W5Of1uVobRmOzjznAn3ZGMYwdeYLsyTMVdHf90SuSs87/OQ+gT1b5gFGfXVHJ
o0+GLi7bbFL7rp7y+6weVR4ueQBCHXrOWRNlVDUvzrTMd87UcPg8LmWAi4nrOAfK3CWJZr90CwAv
6x8jzClzXEtTNoeKOc0T2pMdgNl6SNSx6hcdFV22hcRYCVgmMUF2IwMKjduxUxbPk+hgNJX1YZ+p
23SqHZOPUNgsKKYRx4cNO4pzt4CEDdWj8j61rHSjJ7ASWUxKAvFSK2855jnF2PjNBzLW0eR+XNTG
nvnTNHzn1DApCcOEaALR2CkeS3RsrUrSA5yguidU7+WpKZxyZxei/5xZFlAXi64UBP2C5sAESU+T
YsGu53P+7DSus7PtDmJ3NFtwYYQLR1rCl9SrmPPl+rpcGQqT3EACBg01DSIk/MI/YEk92wHKEXMQ
L6S87YgwSQ5QD55yz4O9CHrFJyjOpRHE1rfOz5Uta9oh+BZqcD408eDYRh5Q0/oAL+bT9aFZe/Rl
yP7KY4JgKnLSoj+Yp1P9jQxe9YHz2tsCEayNvBFslERXQ89TDiNUEeusPFLHOQNxcVqgQHz9C1bO
HvfyZX99AZlU7sMicDwny0POD5Tkx6KDjEAATb5x43xbiQemWQBssheNFmd3nhIXenDCbZ+A8CD7
fGBbchBrE2Gc03C4r0F6S7szIaI/tflEwqGtg40i3MoHmDhzmtqezy1vOAfdsQSMgfbJnsotaN3a
0y9J8l9TMKVZulDC9Hnw5yQL9Szanew1+SCHvNqoLK1Ms6ns32jqZnCN7ZCXcn0AwX7+zKhT9WHt
B2ovdKbTsOb9UG1kGyvvM/EFZZVkpa1zcD468KU5+VaqoI70EnwTTvsEW50f15fvH9TxO2HUFMxd
OkLT2bNIDGuq5yrzatgWVFnEqBhDj4lp17ci2VFVf0hQ+Qo9zo7amY84oGp4ZbEdsSb7OMt0OeAE
bSPZ8ENlk7BvoJ0BlfYhyknRH7JGW6cA7eFoWJJ+BxQDlAR6gqryRbm41Yq+WXVpw3Fyk0/93qrg
gW9+2GwvkuSjm8WUwSQmb9UnMY0/5iz7dX3k3tsxl+df3vvXqoNZHJTp0jIDnIEcAS2CCrm4oTp3
ebQRU6AAk1l9OiVxPvn6IYEH9jEQjbu//sPXBob++8MbXybShchVbKfJwV1eAaA9XDpp15++NizG
ZaXpuIazRpHEk/5mg68rNs1r155s3FVcK/UtDx71MSTGwxzyH6zvNn70e+fEZcCN6FcpLylaaNrG
nDi7gEPNQiQHPldPhd5Ih1YG3YRIJEMpFzXlSezPU8TIp6FfQktvUZjfixb4/SY8AvAkSDD2g4r7
iqL3CsdgPcJ3WpH7UXb6uZsXDJef2sMGVHhlKuzL7/hr7UO7u7QdMaTxzKfhYUkGlAO0cwud7vI1
RlJQQUbQ65SfxLXlVCH35BMoNdA2LoMbso7LC4ytS3ThZ7KmEnZF8t6ti6PXWhv33bWZMLbu5EjE
wg62oSOOZla4BwYNGXdhkKd39qTfSH7Xxt/YwhwS4VD+yWTcLAt5qeeMdVDFXOyN43plO5jgB196
VsbIIuNkcX57i3PMhG6gmYPeU8KaW1KOyywY+3nR7URSPkswXmDZ0rz5/Pf1EPTedfryYGM3J46C
H6nFZJyP6Mtp+6vfAhatyjNrsmjpll/5wu/kFrb8/RnnJuyhcTiomRA9jXNFPwNs1e6mOcFNanxo
fO3vlmAhN0UpfNm/uw7qQCQdIEEc8+ktbXXM6SsZRTh0WzZulweZuQAY+qZsaGKToaeKyNiu+p9g
Yt8j7w/ZwNiFi0zCbOqgF8mzjRTn/ZDITQFRxZV2lFdhF6r+gXXFiFaD9zDWqC1eXwdrLzC2eQrD
u9oZ7TQOoA43z8g6nmEhcuOvNzZ6vwQXHkdj3U3F17npAeJ4CqCzdP2Xv7+/uYl8oJ2uNOnxy7W0
P/S6h2B6u9HyXZtj43yu5gQwgbG27hwVqB00SdPY1WCcXaSjDnPasQeelvIjEGpboJT3owngXv8u
24Jpbyh9ad2hAi93dTfmO5/PYGhBKmzXtOAWXB+0tek2tj2QLnPnqSCJVZrOoTMReCZN3nIoc11s
vGJlXkxMBPLkvui9IIUbxoWgknUQQ/DITVGX/x8mwtWaW7yUsavq1zkrhl3S+qdOuRZaPsXGdXXt
C4yTG5gO3ik1p3EJR8h2YBErvN318V9ZWSYcYikCMaWuJ2OrqndLgfCbjxdM+8Gv5gft259yawtG
tfYVxs5ugkC4guIApymD0Hvx00vnjcNj7dGX//+V2qhmdEoBkfQ41dZTE1Q7jzQbW29lI5gYCJTD
+gGUAxm3XgNh+19T4R0SCD148xZ8deUs+j/8AwV7qyLIPigdQZl4dBwCAMGLJN+BcNqY5rUBMrYz
eAl5UdkY+5qBTVz9p25eQMYG9ifRSiUEAhLx7rNmgex6P32FHN9/ri+fFs86a5Y/X1+sK8Hi/wAQ
PqpagUaEdcV+XliUi0fwTDbCN7kE03cOUlPFs/RBCV+WicZjNtsQ3xMuBPqY3Z6L1LF+qhLiqFYq
p3sxA0LX2Tm7r206Xm7E87fWr6C+yBx9ziDREY6tb3/o8sXZ9RJijonoD2kJXLVuoHtI7Nr6MI/d
lnfsygo10RUSVBPGuCfuMMv2Gc4hxcfAS5NfY+9VYVYPdCPUvZ+hwbfi3002B6j29dAQjBsn+ypz
P4sGQj/ac/NkE/WfzpenEnTPS4DdwD+vfZgRMMYMGW1ZMnHHvNMiONbtN2V9kNmWY+zacjKihish
JGRDNPqOU/Utz+jPtp7O49D+j7PraI6U16K/iCqRhLQFOph2tsdhNtREshAS+de/07PyxzNNlZfu
mgGUr+494elrs9X+b3+Vup8mx8Hnc6ALoGYyBHMqIo+Jl8vPX9m6vUVQUAxmRs05Ma68XBzcyUWJ
lLQ/PdOJslq6/iR76PVt9dXKBrLETlQSCg2DORhXmQG10o4bT2oEk/VyS9YGYrGHOPCcI605xVez
9TKOiV+aqN+QjU1j5cuXEAKezwWHNbABdrYCi5O1fX4HY7ls/6VvX4IGlAU3mbGaoRJJQ7sa9yYM
LHNKN+6MK0uALk7+1km04RGc/LK56pGX01W9GwQuqViGl7//U24Dbg9LpIDZOYomJhpQFnm9d8bG
ekzytLltJqRU7CIx99DnLcOSeNnRRInuCcjVCZ5F0v7a6C+RBHSWCdxmYEKghQWKi+F6durnvPRC
E8zr4+VmrkyxpfxgDasr3VsOFiPUb3NIUVRlHgg9bfTi2iRbrHWvK8q2qa34SirY30DHD6XsL965
vf+DEsDrmKedEV9N01XMp8AGZe1yr6x99iIsmFtbSvN8dLRUkBNMEpBwqqlxuPz0T+m756m1WNfU
8HCdk4UdNU6n72NR2EehFdmr3jbu2kJAwHJ0jKCtmxYmWcjzQjzjjws3uDTEbsOC0QK8iVS1dcW8
3DsVowTQNecp3ThgVibFsgBnMDFUsyXiK5E8uuWzZV6bWwt37dGLhVs6/Vw5RMZX1mjDj4saqC0l
bgl8Q+5l/MflDl4ZvqWEVcMHAf9UJIUHZ0BhnM/pLzan5rfLT1/Ze5YKVq1ubUtYFruaKl0AD1rd
ybJ3fTfu/nBnCzG90oQlCgQlrLRMLMxA6FxfF8mwk5ncWJMrQ7DEfrTSaRvsbTFwArfClTvSTJhq
W/Wrld5Zwj8YJMhjqJUjlTCywIMSljOeRdDmXdW9XO7/te8/v/nDpaYlBMGPPn9/Xe/jOstDXfNn
o1BbMkMrAcRSCjInSBABsZ5FpScLHRJq5g8GUznIgEbzlkwd9JU7B+2ZM3urjrHSbcvKa8sYaSzq
GFeOY5ykyh7EoA5gxf60iPnnS/22hGBC+hpas4WmV1VjRE1CfhsWeYAq+FcYbNjVlsBLBkXz0Us9
GRlasVAK84qkYot4txJkL6vGvKs6GL64IqpiD4VpJJS+06rjO20lbZhZzryjTQdYqSBAD6b5l8y4
0aglCqfK4rEsHNygK6iEVHsKSSizQP77V0GGQJdbB87anF6ck3WDxMiYIEntNYM/p3boQrkMIVRw
eeg/RZqfm2H9d82MsEeQ3Wif7ygwHB7G7gqaMOA4JaVXwgqSJOFkgQUcT178aCvoA1nU7UJuKlhE
DgWUHCvK7liLWPryB61M9yWgpoAFow1PuCyiXa8PDmymvrXOnHu+cCdUR8bC7jZuZytZhCWyBpYW
oqsIUpuekH5R/MmAJKGQ5nf765xtSfyuDN8SFNNDuR7iMjXCnDoPFYPGP3wVavF2ubNWzgJnES40
2p6tNo2ryB6pd9NCty1Uri73l5++srKWcIasdnOdGZaInFSK2vcKs340KAWmYTaGcGbq1zBDqMKK
Lflq6SnZKAuvjMtSSK9VHXHyUtMIejnQujKz9mA3vXpsK04PVA5ILNmKf226LQEPZj9AZ4OaNELM
FDXATBUwjCVNcZ3SjTh6ZYyW+qO5jI22cPPppIxZ3HTwofCzdk43CnEry2Up1geioFV4kM08FdWB
eNNhiP9olQRuvEVJX/v88+8fzlSAC4sa1uWALim572JvP8T06fL8Wnu0/d9Ha+TelSjBX9ADeQAg
5z7P0y2W7lq/LLY1JK9HSB6b+OzhW4Y9n3iHoUMaewvfubKu7cU9wMySeqxLD3K7bhu45VvsGUFv
/P5axyyWNbOLTjFleJHK7IeYDXeUdRtreqXPl0J46OChsCoL4o5Glfu84Q2w0N7GYvqUfo/DZCmD
J2XBAQAEymYsu+GmKDMZJKn1PZGIl3yrgAND0ljddZca0H6B5O4BvMItNOnKiC/V8Yp6Iok1g9QP
V87Rd23+zvN0R+dxz0i7RQxee8n59w+rwVUgNndtTYC2qX5aqXjVVhNyYL7ttn390uAvVfKoaals
rhI7Ahqu8xOzOLj58LUVt1TI44Ua+oHK5oTtVR0gOj6ErPS2HBFW1sQ/vPKHzoEo7OiiOkyirvBu
ScpOJsJJ0m/5ha89frGkR7tTbsXb7FTBq4DZgGPZxXWe91/bp//JoX74+sG1AUUrzTHitfFeNzjX
ZPr38pCuHKRL0aHCpVXhpe6A2nlKA48mf2cYlfolTF8YhPiCjoMQXA1GaGzaSa7cVJYaRPCIHBl2
bQjdmDSgjuu3+j65mjsvmOcDK9vd5ZbR8179SQlgKT80SeI5k54Irg2eoru4ljMoaLwIZDwPd8iq
eyG8sSzU4OwWpBfe4OqC+0syQtZ0Nkd2XQ7d+DxDM9D3ehvW2nT2MLCsPPaxGH/Imcy7WRjmle56
OK3XZCx2phEnEc+KrPLtSiUvieemAWyXyXHsU3XArOPA91Nj19omDbvR8q4ckbbHLM7cg/SyXeuK
X1PKx71bsuTebkvyy+zLxwaGr0ZgOjPf28Yg37q0gyeWbmVAGg7Z21nBZjs0Vc7CzBT6SB3H3tdD
OR8kI2CPQRXs2nYaFDSlpcO8MtReplX3kIztfC865dAAnhjGzm6H9sYg0r6BIdnWNfHz1UGXmghW
qpj0vGyIGv1HlW8eueP51q639uxFDBDHHUuoA215KCgBzKWzDAEfeAYppPebbKPovLJI/g8KWnnp
1DCsP9LZ+9GdM1iQjq/WSFxfZPGP0jX8spqnHe3nLZWald18iZ3MkPmxm9HqTrUR9/5gQROcmeCh
16VwoeyxZRP9r97z2SI59+uHrSUz0pJbWZueqrwXp8Z0uBt4oBNeU/hr7eGWS6GBBl2UrnNY4Tsw
ZdjViYZZhm31Qcvk+G0qz058M/QJGj4P90Nv0FfTqY06GBqWfrdj1t3PeiRQqHNi6wci8uxpSoVD
wsQ1ZDhl0K6rBWtDmaZmqEoh7gVMreBBz5sjLlmoQmVNm7w2KTR5eGvrvYZIiw8WOL0ilJthMTc1
btOdAR8w6bwUlBa/e7sWO0YHbCsOsA5GqBOruoXkKrtPxaxDO86HXWnmw7Gvm3mfF44MS1C8fE5N
vq/m0oLXExSh8z51kEYvm704u6oBEwJ1WIvfeB4bIwaBzgMUyJwryBuIsEICD3zderzrwMyDbRnS
eFBVzwMYvvZPwF5D0hKaQiEG9teQxPW+49nXgDZ0CVep63IuKBNjBM5bmCfXXHcBz7cKzp9PRroU
6GiFGrnJ8uZkeVVx26Q2DNiNAgqRMjuxVPQbF4bPA0AM3WIu2sVYSiepTyb/xdM9brobmfG1718E
rWWd91ZeQZ9s7PK9W2M9jcy3RzA0h6+BkegSl6KbmLVysMSJpKNf6jZKVeUPQxtePsw+3+ZQ9vtv
15QM81dWI3Yg7r7xbHroXfu1T9QWv+HzHvKWCm4NIEkFqcf0RIUK0yQPbBh4zQqc88HcXW7C2ia6
iJFY3dlJmXjdSSK0y4xhuuG289cp2EsziZtaKcvPzbQJzTKzNl75+YTy/lXJPmxu+izqFkNSG7bf
+nZmxcNU1hsDsvboxZQaxyIWCew1T5QOPncfOkQTl/tp5clLnPLkxgXyVlV2GvjwQEeOSjAd9MZK
WHv4OSb70COpkZuj1ODKuNMJ4UE4VVvk7pUZugQkQ+TfAs/LSk85bR7gd3x0VXJt6Prhcq+sPf48
cT98OIwpoB/cYIK6Yvo+2GXYNSDje7Xzxfz5EpHcGqlFhcH7E6PIJvawkoTpuD8Z/Dpj6W7MoOoz
tnxrHNaacx6fj82ZWkvr3EkxM+XrnCQ45q1jk1pfuzCQRfrCMogmSa/SkzGY3b7qFEBUstFfq2Mv
wcmGibJ4UrkYi+rdyYzAngq/mnmYFi9fG+zlQSABKFNQYTvV6peZOjuD3LjjsLEpQLoVnfxJzLNE
J6dF3bpQVooj4sAz5thrDvdQt1MoYKZU3Y7Mbv6WkCogV8OMfK8P2Q83isdGKZCaiPFgD9P45taw
Y7pqE0c+Qbche5vgjvV9qB1yYhC/+CacnL7lTVKFop37NLAaWwASCVDegdrKuk7mdrwXwCHdjw2X
UQqx6xeJA3CvYUl3bwMrvdfImQZ9r+nPxNTsnSVK+53IeBngouA9joTY77LqYqiRgnqV+U5V17dj
2uYhvKzzY6aqOuRpauwd1ypOmZnl78CU052ZpGpH7RHyc/mk+2snTcpjDJtoJOri6TiYOCxx5WvS
63wc+CPRLVgN3JOHSQ/WjmvH+Fv0Fci6g5TkF5SIm7uUlUbiq9xtD6MHT6eJVuJKzUTvyqHxfo4z
j+9Kydy9dDuW+Sn0ek49CLZPdTVAp6YeUsv3sqrOQeaS1YPHjGYfF3HyrWy7CjwKYN7v5jizd5Q0
7t+K16gzDMJ5GEeO5lORct/DlTWkqmj3plvU0dTDJgsS+NBooZ1+MvsuBroLej7fncmyd40e6HRd
diYT1yRu1D2T2a3rxAqVg9oM2Ejra6t0IKdcwGxe9U4eVm1j7z1qVDf4TYQDL5wAdqzZjrWmEeRJ
UgZNY7UBOFriGkgxmHxDeFwE1FNeMCo974rO1C/Qt3a/tXnnHmeVTqHoIb+UqQ5cLjsmGTKBUE8F
yHUIlGtiJNOE+QBa0qvJsF1oBAFtnkKoFGTxfL6uGxk/O8MUH6Vs5ohhMR6VHifIwdHsoGlvhyyX
8DnupflT2YV6TSZMIsUN/jQ3E9+DUj/e1alt/QQOhf3icza8eDWmh5GQ7BfkjkkwIYs4BbgIsEDO
1vSbcB7Ehm4DbsHzd9dkDr/uHfwLWBdbKXyJi4E/VZPwh5l992SSBSBoi50qANVQ1D25ZfNoJY7Y
wym83mkqe5DeB3tvd/CE8qrc/NHi+rZLq7L/NngNu+lJgk4thTqOHbT688bMd03Vezsva4DMcOvh
mHqdgoZVB1cFVvfFoSzm8gY6MPY+Bgtgn8SJfM45vjkrcwHklg2HL2UAITChxnSbGWAx8cYp7oQp
cU2m0r6zWdzvcDke/Ipyo9/3kB0IncrwfnfIyEO+QoOmV6VQOWicaYgsOc0vSY9hIoCm3LsQJDqa
fRafchSTYbYde7czlJQenbnWB23X5KhoESO/mQEnnQ2ah7HJu6Ob8W4/zTaBTwd6UBJZhrPsy5B6
Gu6dMaH7QlbAPXEKOEIgNeDujNUK3iVWZkcADzr2QdqJFfLCKiCLhf+aaq8+GQyTOitEHAjo5uxJ
ZlsHb2xFSIF8hWyy3f/IvLwuQmHP5Xed5NWJFqJ+hESwPjSkTl/pxOVPLOs64CqBd5ujTcefEq9B
IqGQBt2D7w3ttQlOzAExnPqubMoMTC74ESZ+PSDbnUv0TaC7jMwBNQXM6KumEA89cG/ljroF1B65
Rc0QeKvxpXT76qaHPoLrK5tMj0xreshzYTzNlmMBD2cR4gKaZUI4y3Ud/V6mKv5ujOUYxTKBi2Rh
N/PdoFIGXpQ58XssDaiQOQ40D3zPKfMr1BPZ0Z071DxGOSnIL0CbCpdskC1uhwH7E+his3csvSrr
7iSZO1/EujB32hDZj/SMO29mZiPWh3mlCfJML+sQEsiVwLXItGTQNd70MIkeADsxeuVZ8iQTf79y
PtIl4cXuUNvVTT1GvWnfxUmGOEVk7yMttwx4Pq9z0SXPpWIyzjQvm9PcqWuudFDw7rsRV08mIi+s
2y3W3OfhKF3SXQwPrIrWQWIFFu8PTuvtk0JtlVk+TzPSJbkFuQfS5AxpxpxmbN/k9nVv6MxXlMKg
nesrY3bvnHj4Ej6FLqkDZotcTT1CVrQpngCg3lnGXeluFbo+v52BqP3faBFoYxvVEVmfSNHUfxnC
u6h1rObJqVvwMDtjS6H286iULvkDSd5NxISl+MmE43vDqveu+N5V/fOXZi07v/VDzEuZWSVJMgto
srm7ZtDD3oTZhz9b6ZYW5wpigLJFWN16fS/bAtp02djHUWqpCgnmVL4MfCZ+hv3netDiNLXIyWRJ
cy1KOznKuW93VTEkd8VcgLACT9LwcoPXhu3/o3DQDZKhOqWNcdd4OO3MGfJ3rP1muMb95XdY/wA+
/x/N0iXjwFC6KfrahE4yDsCnqRu8m6Ft4GbRDkjWzVU/9KgaI6GWlp2CA5Rl8fdmjK0nu/C46xO3
7360tKbCL+gkbpXAHS5hunp0znaAoVlM9o+KM1Zh4SNx7iupHMjsTV4dMJnPAMpryM7GFi6stsO+
lXTq4sDhwr1KiKNfJSRM2xA4egkDdl7J2B+HliCYcLneISfTuX5lx+K+M8zxwTV5FqTghRq+VZpJ
mOtxfINaLyM7Q1Xs1R6HaSd7Gu+IPRo+/KCMH+Xssu/mDOjrwWhK9cJsVk+B6bXTk6zdNpzGfEZa
EXR30efeUcvMuen7UpwKkci7rgS0whirxg0sGMONYd61Lt+h/NT4Qlkcn16Ts2x2p4zXlMwGDH+E
0R60W5dB5iRFHda0TAtfJiJ+IIYbo8tp+82sJvPZaNjgw04HVwiW37eedI4WgQNdWTPrt10ZPNk3
Ihv2Hli2T6NDpjuZE3UEXx+RUzZHw4xTsCpZ6pso7UVIkPIr4ZbIZYD35jNcxHzSyrPLHRuR+549
K5y7vLpXjpuHNQMyJTYy41BBcMVnhWvctK5qQkWG+r3o53Q/T5m6m+wq3XeeKfaFNn4UTVrvU2rH
rp/2UNaDGnoj/NSzdAAnk772OU9yHyRw+96YsZa7zJZvhakYALhm5t2b0C8FxUyN7K5TFiSTZGok
t1M6WF5QmxIdhyAOOldtc2shqgcScRTXOoXNOkyXsEEHva7LFNZL0Eefjcq6cuME+1sxcS/5XWfa
jbQFhDlYTQ2y4bnXOUHDRfw2DbnhQ/XRCRzmNAEsvkso0nATtxSekFsyOhzvH6YjdBDaZ0vz4Vik
lrezckdHitfmyZonZ99WhT6lWV0+kYnmezWQ7AqzygkMXutjajdlkMZOfucNYxLQsVcRrnUdrIoa
CSEF6d04jmUdZG20wZQZzt1IWSz2E/71qbUSuExD6/hmkDbiGAG3PjoQFfS8yN+ABzfhPxPLHbxW
Uh/yHPaDwPiCQGvdNQOmqd9OGgzNkkgKUc9MX6djDGNYqpxfleydm4p0ZJfMyKUVWtF3mEXnx0nV
ObiXiIB8psb21tKpccunfhB7L66yn3kK8EGB2PPF8Ia/Tj0UBwnd/YAqGM9azmDuRTzKm6ztxpeJ
8fIO1vLuECTDXD8Z0M9BwQsiqT4Aq6U4ujHrQegAOM+Xds3cnWZMHmtmtvtystuQTA124rKMv3V5
3B9yu7QGFN8MExsJN+VvE8aXsLflTnGkUMq3ww43teda1Ciz5FapGh/OLPUzIs9ZwUWhB2NhMNv+
uiTz9JZwgr+545iByXh2a1Qu/i4pkZB9tnKEiX08TBnIPFxga0xKlC+gPmj+vLwNr2z1S0YFcwu3
n3KUuIzzZ6JiY8cwLhig4lVvBBhrb1gkHLMZ8zGGrFrUzK2LS2ZDAgsmIT0fv7Fk3KojrARkbJF5
QRVHadUg8Cur4dFtZ4ittI+Xu+hfJf+zg2rRgrTsudt2SO/TB3WdHbVPg732r/Iwfge3qQnthzny
IuMgdk9pdHQhLP86buC2Vpq15JqJBnCeuqfiRFt4O4AH6WxFsCsh05JnNuVKgy+CwsvUkqcUfop9
at+UFf17udNWgtglHQzr2jonZeQJVgsH2pVBbJqPuWx3qrT9Sg3vnHzFgwZU8CUjDEcQRwiLPgKV
XoeTmpPQKB22v9yQlRuFtwj+ptgiHo+JBP+ujEzTDgm3H1prOsz1z6baqvmvddci/ivHAdXvoh4A
zXOupFMJH3m2V2XBcCMfHgtb3Cel3lJuXBv6RXh3tr7F0T6nJ4ZD8x3S49ZrouoybDSO1su9ttae
Rc1EDDTlQLqLE/auR8bJTWvwV2G1h0oVYJg2TzSRh8uvWtlflsyqtG8qmSUlbOxwA5s8BGgy2Y3d
r0zFx6+94dzID/G/qd2ZwON0jIC0jsakOqZjedRG/miWYiPiXpllS4aVSUpYpg9ufpJFFSRWGVpD
lKKiPdvSF/nL5Xb80xf6ZCNbkqxyszLspsrISb3Zb83t/FxEQ456td+9jT/0XcTfESCT75ff9nmy
mi4JVYpDDkKZIK5q+D6kPle1MHxoerP9VCQiMouk2Q05kKJ+mfdGvadGpjZgDyu75pJmJfPcwlnb
eIggRJRR++gW+a/LrVpZO/8wOx/nQmJDNJvDbzVL32x+XqaviL82ilxrD1+sGiSk7aHpZhpZYnrO
JvEHniiFnzRfE4eidHFIqrNXoNUXXqQdrz2YzKbHobHrjSr42hxeHJODDdFpIwWWrICM+wEMjuI+
dQ0kpepZnn12sj9V5m0lelZm15KxIxAYdagIwgupiuH78GuqNa5Jkz9nMF/NtD8aTdBD+fLyqK9M
qCWJJ4GvMqsHFI4yQOl9ZKrTd8ubvR+Xn76ygy1JPDWv2jzNnTFKnd9wXvQlrPOQefR5vcUqX/v+
85s/zNoiYwOXYsSthxV/K8f+4YxbIoZrA7E4H6FJhVwlaVA+bfLAma0T8uEPHZ9RvCmegWgJPbge
D2xLOm2tr84t/NCS1mMNbl5kjDoglryyCTqUS3h9zt5vuZesddbieBwmQjsE71NECUWEn2VwhsMd
5/JYr9Tw6JIbMrHKhq0E/A16x+l28Ty5ge6VDpt0dG4hwalDAIjrvTQt+iLMghQhwy3F9l1tpLfC
Q8WrEr1b4v6UqFe4GDtXcVyLEzyO87cORiu/jXLTHm+lJ5bqndQYGPG0WZ5mTjIAjsadUfIt+9mV
7WJJGyTIc6a9ZYjTmZieoJJRV4av0jQYa/OqlluEi5VIZMkf7NM4zsVEOsiEmnvqigNSq8HYJbcs
zSOH9C/EhXzx5cFd66/F5HRF0RJkdfKTdt8a+zSB4HH5wSsHw5JMJntls8k7J2n7/ErUzbfR4see
pb8vP37tuxfnzkxMOuZjhlpx5gACx54tov9efvQKfJ0uqWTM9TSrJsoi61y3SoAHhcEf5i986PUR
uZ3sCDIHnKIr5DcdMcU7WYzu1wK3Je+J2BXr1YgHV5By8kWaWVDz7e5zcyLwdZk3Ap2VGbbkPCmz
7lXmVvJUI/cgxhryRP0VVMTga9UeBauibNzAL6xNg/Me/GHzQ2UjNrMZF9G5d6Gr+dg4875Mny6P
1NrDF1Eu6+y5snOG9VgUXRA3UFYDKf9xgqng5ResbN1LYpXhxQgMBtiwZ81PClcQ4SHNl5ZhYn0x
flqSq+a+VwV8nx1gwoHq0I5Ut5hgZC9Kr99oxMqutSRS9Zr0cM+N7Ui0gCZ4t4xCm8rZpQbzN+8b
a+84//5hmOMEG29FYK3Up7AN9ceiGEJPlMXjvzJm3TtwJOmNr3hK4/q85FK1s0KyGRDdk5J11HXd
jvf0xhj019bg/5OpIKRVEItHTFlNEJdwSJsTZsK3Wk2HCfjPw5dml73YewtUt2UCrnjUNWeseRc/
T8y4R9owu4YC9RdH3/7vyNCKWrQcNcR5Eoi5S51e5Ybzm7TeoRuaVy/fshxfWYv2YkOmZTdB5bO3
o0R2f+AwGVRF/gOaMBsB59rjF/eAyZBOB6k2cpKgZjJU8iekSs2vHSb/1II/zF6RNmBaEcSaZOyj
ok6PRvI1MgxdEq0aQFdqSCHZkJ9t34H0gABIMb/HejDDy5NopWOWXCvWpw1q5bBls3vuE/kI9QGk
6r+2ey/JVMA+1zR37RFFSkjaFzcNJD5Lo/ja1LQWIf6U9mk+zXUNlGrVHS2QSB4hwlRfmwUMEG2A
r/aszjazhyt7+ZJQlUMqpxgtl0UzH35ry7q2cgC50Lp3L563CuFrL1ksadsCsqbxRnWKM6BuJsLh
dluekDj+5bbe11IFS36VZm3TapRuoNzPb82ifxabRmlrk2mxiAF9dt3a6zhSBRTK4sQvKuLP7tPl
qboWWC25VRP46kSYPTlBDuxbQ60iwoXikDDyW3CghEoz8mZcMPj0E4KAu8svXRuRxRUf/KA8Qekb
mBj3J+o7YcpgQZqXR8v9dvkFn/pJ4TRacqyssi1KWEfCXGQWcQQEU3Icirp5pg3vblneqycxGzCf
kLZ9aDglz6OYrduxtsgLMUR5D5smsaHLshLXLWlYAwfkDCFRc2pT6C5DPT8DYnoAch36tjdm/Kfj
G7vOSq8uWTpemeWWwIU/snsI1zUFBcix/RZPw2sMZ6aNK8TaS86/f9iWASVzccPUsH3qsgnVc4Py
u3xQ7sHTYxW21Gi/Rs+nS3XztClhfzxKcjJj1Mlasw8nOG9bbnt1eY6srKslpUBrDwRRYpqRrIny
PTbFv4WgSZAIVf26/IrzDvNJonTJKmjjtp66TtiRqpvfUD0/wf/j8fKjV/IlS0t4QxVel8oqjrQc
SxQgIStskSAbuzsPRRizZqe+6P/Y/ZZ6+EowuaQS0MpGaiye5lPav3pUn3URAb2707bcmd7r5Tat
vWOxLbiiNExkKnk0eFMYw3wrNzPfon+zAVYWwHFffsvKuC/5BYMH5LLIRjPKnfnKSGBrh+julccz
2zhCV7QX6VILfbThKFANrjqZ40jMELzuLMi1Jb6lcTpLsNcMB3qqXScBN4RiCLSj0rsOfLf7kfQS
lJNaFbvJbdyontLyhOSz+8SRGFf+OBdARkCf6y7hMSS/6ETTo/B4duom2DVsLPGVWbsEz4PEg+Jx
38IfycxvcPkMAZzd2KLWHr04ywbawQcKXrURn2h3l0F9ea/TfMtifu3pi3iU5a058DEDzSnlzlXb
ecMts5r4/vK8Wdn5lgQPp5JSaTLCDwNOTmwCLFt7yU2Sms+2Cfmayy9Za8Jie417Xg0atMITK7sW
sBHwUqnOt06Ital//v3D5g0fGgDpRxtpdItfJSx+Fjls3+fu2+WP/3fSfLLfkXOrPjxfjTk0SfqR
oDAAiG9TVmmYuXAYAtr1r6mSbG8U0twXqgNbOC/tq1QAEeSMsXHgY/O7cLI4hAV2fuRVrx5cLoF+
mOJ+Y8f8/Bx2l9q3pKhhel2rMaplf6Jekvll3DxXcIRiMVC3MNEMxYDo83JfrHX1Yi8DUd3rtDfB
JVbb121Ofw8VsCCe3LgEfD4Z3SUCtpmy3pAu/NpwKb5OxMvEX+hQAV21Bbn8/PvdJQLWTCC94sHI
OGJVX/6gdSsiPbY0sodyk3K01ojzOfBhuvRZV3YQedGnyrimef1AzOuyzA9et7WaPj9Q3CUENgE+
PLNKClboNB07+uQxL8iAvbPTCvWE/nB5qNeasVhVnZ5FYVgwssu6HCr/0ozQqsTnZR95anq9/JK1
8VgsLTezZ4LasT7Nur/Xtj4QLvaiKvaXH//5vuMu+bMW6waWzd0U9b2LMLw4aaDqLz96bRAWe76A
iF/KTWRPrQQaXIX7i2pW+8ro/yCfW0KTjX27/KKVc9dd8mcnA+SUHuovJ+t7+zbuabQfr7qDCfCA
3/6kz84TvUvuyXV8so5P5U36Lft5+cVrY7NY63rujH4SeK9RPUO1BTA2FbJsI/G1MjJLYm1meSNM
2HV3Srr8vRjcd9P4ip8koK5LzDY4TYlIbKRYlNffzTR7ZBTCM1/qkyVku8hqAjYrgDsgq1e71DT/
lrPcYwF2G9NqZdUtsdq5gopJDvpa5LYlvc1je34kRQFCEfgjoPnQaeNEXnvPedA/blI9gL6AFDRQ
TClOvDSv80lGPdQlxKYgyMr8WaK2SWVXFplyjAOYBk5VvSgbfJ3c2tJSWDmX3SVEmo+wzLA7gajC
6d8A34yM/1H3ZU2S4li6f2Ws3qlBSEJibLofwPEliH3JpV6wjFzYEYtYf/39PLLmdiYZJLfD7suY
tbVVhkcAjqSjo3O+RXzjQ7pPwvm6LsYdPOQ9JGQXA4Conh0rd5RQQQC5R4NlIygwz0kGtCB9W7BZ
guyixAST2xmrIILrZ2PTQzhvmaGvvcrFUiRgnlPlIMPp7eim5MWtGRk+uEFvqnjyJY4uYtHA2m7u
glJDJBE08qepmJUbF8ZGHWklWC7hdFnpMGsMC6z26cbuL1FUPTow2yagCDAj2r1pbS5BdVHThzJX
6DRNZfelNJ2gpvPNpPO32epArX2xZEIANS1mIA9P6z0Fcpdvyp2slKv4EkcHI2g613PTAe1vf0Zc
DArHeIooBaa1y/xaT3c00o8gY8F0Y9Pdd2VWLR3peRT2DLyzIpCz8gWJLqe2gMTMVjK3EuIF/fl9
pWlUFJArzoOq5AcNp3igrbstade1Z19sv/1I6TxMugum9H0JALAtPltbttCvFyH4EvUbZVmiWxsb
X1bBM3035VXyjK3e9GxnJp9bmNPdmIM9PEEj0IGAkjVuBJBXvYOxc4nFMu8JT+d4bs5so9bNm5tE
X9tyQPU4cokJ61w2XydVfqFQNNDqhoRvq+XxJUhwMojOywEiXcbYpm4culXtzXnvF2cCxOxG6bBR
nFqJA0sh9kRICkvJUgXtKMynSKho13ODfi4LMADmNIIWUlm3G1vcyhRZogbnEHUw2okqmAf0zhPo
NWlXtvPGYK1dfRENagtVtel8dT2+T5nyIlTbnM0U/3yVX4+cfAkP7CqAUMsIWxu2Z/7J6IUJFing
xxD1AXt4LuKNAVn7Fue1+0MakFumbY0F4s5gOX4ZlrD+S3yehxvnuZUQsMQDJqBtAYWUlMFstCdT
j/uMWm/CfvOl4DqNGhtvEvpdDspMfak+9iLZwOSvrP8lEDBLyGjHOeIiWKT2HoTnnWnZLo4qQGjM
xl3dCwNKdg73pZBvTCyXMuw8RHN+SFAhIblBISjUfYNlS+52PX2byRlfYgLDYtKlNdaQnoLfdlWr
fQ791lFehPbbTAL4EgcIMqMNIA4Zgsq6r50IdEwwPuaNzHulzrGEAfJZySKjbREY5V8jVGwE7zzo
U3tp8yQsDk/yjRWxMmWX/u1d3su2yR3cB8z2qclP0qYbLZOXTuwrq3op5m0kdDR1idODwzq964iZ
ek5MaeA4JAaduibUDcGNuxK1ACrX0eF+zCP2vnYaDWDWYLvKKuCS3kImuySF9S1PQ2hHQF7RHRI2
PYD8SD86FqEgKOf6sjOb7iKri9K3qDC9Osk6Xw1I8YceMKPayfInFGHb299nX2vjs4gkreIiRTGq
C2DZO7lxFO9r3nohGz6K1g54RoSL6vTbEtalj3s/06QYp7kA2c/xmpD7hT4W6RbBc2WXWoIQJQSw
VRHGXWBCe1o0QY1GzcjkLsqvKvU2py2+RF9NnWF3Romb6PajjvdVsgXzWXv6RRIhoGacDrzqApDV
qHm2agAUI3ct1Om2dtaVNbKUmI4cFmpYzg1B6jRno2bznYYOxu/n0crjL/0eIERKqpFMyIQ7OkHR
K01dkoywVANr0g0Zu8rK5PH3t3p982NLIHw65wyWunUfxPIACCdkacFQzDYu/vo7Ysutz+kgnpJx
3QcJUipaXmfFxoVfTw3YLxufmVRFXKv8TLkBFLrRUXTbNqH5Tc0kvoMF8RZmaO0bLPoOCUzLWaXh
lF2ZtxkytSKmG5nZ2pUXUxSqBii69loH0jyWVLvQBNzYJV6fPWy5ycVNMrHByTXO4A+sMk9G9RD1
UJrJUr+HYsWb5s1yn+PQduFjCNN1DSER48UYvXF7Ym5c/vVIypY7kOazUMqkOog7x7WsK5I+Gin0
Z4sO+P0ULYYt/by1l3VeFz8kfwOhDBKmrQ46DTvV8FRHbNd3iTdDeTRlb9oX2NK0QFeRFULaoA1M
GZFTUU3JcegjZ28avbqoc6rfQ4hEekXsxBsRZO39Lc+dwM5psGB1MDTpZUPkY0eTy4jDIyGLcGq3
CRxl7a29YmUqL/cKxabeqRLEEKPGLow0MWMbCe7a6CyWH+R6JhoaWH68NLsrk3SNh8Z7DwdtiAD0
QBjtAX033oTShUv8z1NhNq2k70StAxgNRd4cIvVswj65kAIteFLaEHHhOv1AxnJr8q2EseUekgmj
QMmOwDsoHsprK5+K26jC6awvI8ut003nvZXZsERYG3VTC2OM0RuTuxrJkj9D3tdPbrJ6Y7qtzIAl
cJfUzVD1baQDzG23I7VL0i+/jzMrM2AJ2J1KGzJaPeaWHIpTGvFTktTHxKqhTlqReleH3caNVjbC
JWw3Yig5W2GpAyayPde3UBzaIaf+/bdYUe9gS8ODxiwwnIqj+BdGIySGyHiksCu7zOADf0pnA4dO
jeHOZGG53ejYt3UGsQKDgudXt2TwVQ9pDUHVln3LipsaW2J6BY9kyaAVE4SymdwsTA5dPfp5hPGD
X97HyqgfjaLYE3DdQdN0sKznZmPnW3vT55//EHIty5pYQrGoB+QaJr2F0K4s33RyYUuML43jEV6M
mOmtepbJJ5psHOLXnnkRT6HINqSMhl1ALahcqye4zHlkCDfeyMryWYJ5oYYHY2oK/dC+SX3TGI8N
5C42Zt5KjFlaJlh2NbWWkF0wK2ieg2sNuxV4mAe0ruOzQkq1n5Oq9R1lTZ90ZjBsDtCb9qHukp4m
lg6elRRAujpV52e6sA4JcDXPv3+2lUdbQkQJo0YJ1bY+gHaKm53LO3nmkfzITPK26bBU3m8hpTU3
o4FFnV80w87egtKu9CPZEhTK9EScVOPCndf61Sm7j4L+kezKXb6P971r74a9OjkX7SO7lEFzKL0t
VuPLHX49P0Ny4+fVU1hNHqLFgszokt7Igz5BeXA/AMzjwnL0Ck25fXGKbofLNMCZN4CZtO88qo0W
Blk5vbMlpDST9pwDR5wHUYzCojeGgPTWvHsaRRoRjxJkGjHEmm9RZMGxHPKT5Qg1Yl5eTX1LAMg2
uPTs3gJQsy/ZJRoUCeRvkEiW3pwUDYXsGcuuwVwoYG5bFShp20XkDjWTBDo8peP2Yk681kwr0IFm
ejfmRb/LWTzvDLMLUQ/poRMSAqBCCYPdVc3Hm6iw+ncKAgDfHBJGV5Wt6w/OWVabwz5pbw9JsxPM
ES53ov7aUFG+T6F25/aSiEdTR73XcUDgizNHKNdg3Y98zPeFaY5+Mg/qGJrd+KR6mNemkFL0E2hK
feadJSN3YnZ7hY6ivRdNNuHUXFi+ZE30uYHWi3L7Af5csH7KkPrXVXldQY7iAfQaAyhgTo1PodGI
S6uGAFvEC9hBaWm1LvC68RfhnHHOtDaeqIq668yGGI4x8MjrqvCZF4K8p7EVuTUQabdwD5JQ8oe2
0UxF7Y6kT+EqlU8DhA5JAakt3e9mVelLg80QaCF2bhyk2bf3k/lCtGL6prCH4X3E5zI+AEJOPyDJ
C93QtDCnjawImjoGg1OBlDqiU/6+KZtwrxSq9pLldiCgV+ghJjunfIwo9GBKKAa1wIb7U9YJ6Dwk
yeRZUKIL3cmm3W4qrcJ2qybCr2lR936P9u+lNCh5qCpKzkf42Lmgbf0e7TpqIC5FUxFwqKEB7DRA
EPH3kWktIC9SwdhsGIFzmnMxpk9j3vhpHPm/v/LKRrIkKMBiGb4JRu1cwE40dRk4ySoTz3P7Nt8j
tuQntNpEoQDSMcGUDCXUOviHTLdbReGVbjNbEhTSLGonS+NYgYIp20G/P/o0Jzr0w7rOLsICtrJR
iO4p6p/xDlBMsceZfPKiHEasqmDGLaweml1aYiMygSkONNfWDeQSpuPvX+7ahnL++Q+ZRd31tWqd
tEclfwiRi6aHMpVypwHh38VhujGEK5Nj6SuCZm3bzk2Ik7tTuTK5Doun3z/+ytxYItt5NCrZDAo2
pCkWAWTvn9sEUz5pxcZ2uJaGLgHriiZlOLQNvYCIWR5IquajjfPMbjYkhDlL1MVJGkPovwQtETpb
KLdC2J8UNzrvxgOFnNbBiN6YBr7MsR8GC1pKeUgmhb15PiXlOzQY3cjeODeuTISlxUSBJHCCynIa
jNUNdVBrluNpyMkBlhobk+DlVPjKPvwLht0QY6LOs2DA+nqE/lJyWYUFOVVhZRwlnJxR+9eCfXZQ
FnzC7lHg4AhMbM5z0x2hLor/a9o7hSLQDjEy2RUThzuDyupjTgjxWjYkRygA94eE1wrKnzXEl+JI
4Vwi5+MEYNJewPLxrjanwUXq3u0NUZm7rm+i9w43pou6mepDBjG4Kwm73OvcgshFUlmxh35N6Vc0
NvyKw1BOzdIJUtLLnWhiAuUyQsDvC3NIgOG/eiO1jiiANXcxlLj8uR2Z50Ac621lnhcowA9zoJHI
KI0OaVS/y0ofGp/iCqduiLduHnRWFusSEq5lWqvIQJktIe11NtoXVSs2psDLqnllCizB4HXcQebN
wSyDZEav3QEI6PKU2FH5IKMSKnairSAGHEWMfCioc6GbunFnnbwvuvRIoUD8nJgZQZZktPNFwmWz
J1MiDjmpKIS+9JbulYPg9+tT0iV0bpitodcM4GbaTNWuytvCT8Yi9SFhx46gaHXvTeU4sLGLnyyd
txsn3rVYdh6PH0Y2VSZanSp3sC2Hn0aVPLLefJocvnF0WBnWJf0ibyAZqkeU7ZIIktrvw/Tx9yF4
7bqL7DrPrDNLLgM/vy33RTT5PEo3OqprMWlRyxIT+FjFiIBh26ZbQQXbrJVvpv3Brrc0olZe+hLH
HhetrTtj0EE5Xfdg8jFNd2Vn7t/0bszF7uooJFtZeS6VQhYwpUddf/n9hVfezNKfYArjQggTaxRS
kBe04p81OMbSinaING9SnmFL+HpXxxqKDtgJIPzilFdGBdBbcWM0o9cUW367a19jUSMIkwxG1zlN
Aj3bD/aUfK3YeMrC7pqmb8zulvYEEHa246GlaYD7TH6Wz9RnSc83AtraF1jM0BEKpcpoyvoicVjk
F60mHtzO2ZOSgr+bBak3VsLaNF1k16nRjs4EZfKAFbMvo2NuKQD59m+ZTHQJn7cHVvYR3EvBLSup
S+Xw6NjT+yxxdhYoEhv71uvfAG64P0e3PiwQ3GzMWKvZ61K6IJZ7oXP3+2/wegyiS+VoiJvqlBFT
Bxp8LxcSBY6LHZhu5Mhrj34e/B8Cs1UDtF3JRgeOPe9aWJfOfNexjQTz9RlEf7FDM+yZFBIl9Gra
i3nfTLshhhLuxtCuvZjzz394dMSJKMLxG0Nrw43KHrx6S71p7aUslm6EfFHHFgrxbfrejL+GYMHp
LYfD1yvYdOkwNXWtNc5jhrjfmR1yPZL4oPdFMMxkyc7RKjlGQz/t3jZ3FktLwEacgn2LHSAbbiRT
ly0pN1btyttfotVHUTqjyWMdgFR7hFrt3tZkAxSydunFcorhGe8YEHIObOsxVPeZ8/n3b2NlWJdI
dQZTpiGBBGMwpBMKMtRxaURu7S0X4PPjvZJZLXHq8GdQbTUgO1csjmGUbIhgmkS/G+ZMehacLTyz
h0iqTWe1UYZ+Oca/dsvzN/1hCcQ2hjdqyihoc7DrXLRb5kfUwCT0juW4m4HZgPJHSQBpbwFyIWkY
X8Mwhycwokw6P2YwjBJQ+YW1M6OoubXD8NGAq67l9nSGgrOcUF7jKkog+y8rO4KLymCe8gY6wy7I
au0VDF47nPuV4eVU9E+Gw0x1D+2z+d3bRmyRfzmpw0rgRMoLEbXyrm4s4ss4NPYml2pjsq2ItdKl
ZpXZ1VmjsiwO1NSDs8l5gYJtaLwflMrUyY44bEVYnBvBYMSRl3S8hl0rXBSgcpwqL0ZkjvA5KXaw
4HLekbpgLioB3YcIL2jyetHWzw4UJqHsbGX5Lfz+jI90iqDEXvc2aIvJOG5M75VouyQXZBps3Qa1
25M5z+aB2ciyRRk5cJoxbRGAp6q3zmlrd1rER/jREzhuEOekZBl+6Q0Om4S2l5UBuGcNdEpU2mQj
U1uLBYskpEdLfIaKJrSdYx1VLsHhxUtFJT++bYItAqTu0ybuiza6MFv2LGR1pUHvgb5kIjdSg5Xn
/4VHgDSpLGUiTyIk101o3XBdPf7+2VdGYckgCIeejD00xk89XHl4I4Iuna/T6Cz9XG6hytYe/7yL
/RBgTOhtYQszBB5fPzS13JVJsTGya49//vkPly7gPF6lMpYnGc0XZvJg1alPa8ebUr7x7leOuksG
wZB1YSGKQZws7ly1PUw+U3qRVrcJevd1BWu+0oLQuu2/bTjOr/CH76Ow8prSMMUp4+O9Rar3EysP
OUO3IEdh8G33WCw8ZvCaGVKwU1qH51pdc11PEIIvBJ1hf9NujMzKPikWUffsANRZNdAvvZ09SG1f
cjLeN9LemLdrl18sadLguUOndAAjTZwP8J9q7+s8BDhWmcnw5fcvau0ei3U92tSAxYEtTxEpwTxy
prRz27aD2UJqIUy96SZLjsBg945I21yeYHZ8Q+b+fWyoU1IPn952+UUaFJkxGeckpKdi5HdtYj6F
tTjUZb8xX1de0ZILkDW6GXnrUNDDUYIsej8J8Z9y97aHX6zu3u5bGCxLemrkwaxBmIAhh91vkb9W
kuglFwCmCz2pEJqgprUPh/nKgbC67A4jLPqsLR3vlfi0hEKGbdjCiUPQU5iHX+CEAZNT+G6CVQM5
Bl72GyncOTq8ksEtMZESpcG4ihk98XZ4IrwqXUMO978fg7W3tFjH7axiB6x8eiLK2fVt9RfT0OYr
U3472WPlAqP18LYbLVa0ThoJZ7VEnGBtWn2YYYxwCiuF0w0ctD4DgwkVb5WnG13ntW+1WNrGpAGz
rQp50nDLGFOws5zLDFYi87xP6NPvv9AKHoYuQZNpgoKNyQm0+kaRwa51HOzPs7JDDf+rKPLtjML8
q4KCbDMDtk47Mj50tgphcCcMtsWuW9m/lngwmE+PDSxl4qCqumM6OPupAJKAxIFpz4e0cLC7BCHd
4qat3W0RbkYOr3eHTzDqnGHuBnlCMqPcINUllu2VGcKMGlT3VLYbu8DK7ZaIUUu2qq/b0T6N3JZH
Y2CIbZVjniLmaJdidbuGLhg2Txg5nnRSdRtZ8gqvkC5ZE7U2YLdsGPQEqoDhcgJHtCBuLRjIka6M
bhzwrlyRhaCxVGY47XQy83dWEhYbYXel6UaXWNaEyjblMmOnqRrnRysmkNULuwkN1Cm3ILXN4NB0
jKaO9he6QuvFlXVWVTuzJhZwdGnug9fQ7Si1pw+wSXE2HmtlN1jyMFSb2G1OYn6iznQXjmr24Nw4
ukY63v5+Sa0EuiXodehpKSOIH54GCdklVxsd21u9pbYUb18wJ69E0iUBouRWMsVEi5OEuEg7Jz7c
l++rtoF2b+JSHN0KKd15Vge0PHZDGAOebPi0RMPuKa1mzzQf+Ti7jN+kpIFRU3GUZrjxcle2kiUi
toa4Ia+jCalhOt41RuLV9rHMp5tSvn/by10E4CluIGU+cIGjX/SkcJaFpdTGuL30UF57r4t4izKV
mVhNJIFLnErkmkwksJEKuxP0PKB0DaP0i2lmYH22I0gnIqJ+BVWhQzLAfbycG71joAt9efme//l5
/K/oq7r9ftv2n/+Nf39W8CRMolgv/vnPR1Xgf/99/pv/+zs//8U/D1/V9afia7v8pZ/+Btf9+767
T/rTT//wS4AXprvuazPdf227XL9cH094/s3/1w//4+vLVR6n6us//visulKfrxYlqvzj749OX/7x
h3XuGP/nj9f/+8PzF/jHHw9JGX2qVPP1l7/5+qnV//iDmOxP0wFwT8L+z4I/Bqbe8PX7J/RPCGRw
04bug2mKMwe/VI2O8Ud/MiHxy1DNkxBpluc2SKu67x8R24aPMNSmKLEtCzjB/3m2n0bnX6P1H2VX
3Kqk1O0//gCw66f0Bo8lKGyJhHSkgH4VW4qYFRna1kljlAdZ3E6ZeNc38Ndq4+lQ9YavRJZ71EgN
mMkivrEJNgk4kz9ZZuGFcx1/AbHxaKv8Wwkhd3eEgRkA0pbHRnufirTyeju/VIIdZ9hrVslgupEq
vVJCI92BdSbtCg/Cip6MTDSS4U8Jv1ZxMozcHziULsfkbMRm8GNclLdC2teTIROPygh8CbP3Ml54
8CmYPXjb4hqU3aW52Fui253vasOCLA8Nf+b6qmel10JNoeaF7zRYD8S+bWhb7e1cPZQO/GLDqNux
DIS2rrqNR7E3IHwm2vwvuPsdM1gswzcG/hBhf2VPz7oufJqqW0OyQ0TvgS3cJTi6jhZ+zS48FfPj
yO5V1PauFYePJhxfDnUDeIjRs/zUYF91HAljVaO8LaFWA3etyDlwU7F9CuFKeJM9K/M5w1cxSH5p
Zv0upvcmHNihWOvhfmZWXBFhHJnB4E+kYCZjXoOMfwAV3j3/ttb5IVfePEfoFBPY3EwPc65cKeDZ
7ITth0HBgzRO5ofMKDxe66sY0uZGCvWsAi90RmSVqYVNQMLs1XhvYjDwRHwg75BzQbjnPu/uYcpq
YkBjObyryV1ookaDGyOhPdgNP7uJ3+da7cT8pY77v/K4QHcntFza8CNg0x7Wwx4m5h+asvCGqXkw
AFAjfe7DoBQIZu5pgpGG+LprawOeiPxYwGwYzin9Vd2Vf2Up/NzALLxIlXVSmGtTrXdODxvhyfay
OtqrAWMgxne1zPyuTZ/F5DzG2nz3Mm9yhqvhd+Av7E7KuKgTfldye98RQDLGJO+OOuMHDsvG87dN
S3DFGucxVyMMypRfWxQ+tfahbg1/svqrUgyBVO+tpDo4YXOBM1SPFdCj7lMkMYwAw6Ct4fmIRt0h
nfghg1ufbGZ/cJQbyvKhB1MeiEF/aKorqKH6sku+MJQFXcUMfwAwv7LgtdvdUyQVODAEJfTrvKZB
uGdwpp4SFiS2gPXfhAbLBHfJXZfVmE6p+KuI2XTPANI92U5xWcAGFlZvtbgs8RkS/7OEqRJBYccA
FJkJ3+Wqi/dtX8b7Bi57wI2octdbjO7arg73tR1/hIcy31Ukt92XDxuWcRRp4ArCshgySA0IlKJq
tTubY4yhmEqvOBdaR+er7ik8hgW7LbFw3JaMrZ+O0XSv4Vrlnx8IHg3hSdnnWVDYpTf05Te7BH6z
gB15gLp1iSVflDtBhtJLOS89CLIBEqV1eWCFk5yA9VRHO1TxHicd45CUxjHrtChcbIU7WfbqSNOE
3wLcIR4SeJb5SPx2cnT2Vc12mZwPZlV5eZPsQQj9ywbQvqCZB8XSD1Ue+UKJi3x0YAqde9DsCAxr
iyL8egC2JCfMNh1QwxdnQSPhaOLC8fsQGljz8r53LIjjPgtVwJJuxGvI7nMYMZvG/M5wtqTFyCLZ
/R7/KWcOtaAHgur8IkGhhd3DATdTB+KwQwEb+ArlSyBU5T6GCE2owtyND0lL/XN0HVuxj2eSHJtZ
t54B+2x3GusLalLYi+vOgrBA9g2a8+kO2NfHvvOBoHwUdgaH2FlcJ7DHPF8ltVI09R+NML/g0XBn
j8mHyrRglAd2BQBN/jzl/nkbMksrh5ZX+SBMtQcA/eIcljWqOjrp3TzKd4zZJ459yejtT0XeXore
chkW73nhzMg3SxIFVR8FYT/5pgMhvMQ+tnXvyS7+PIgn2XsgILrQYTllEZQux3vMMRcWbbHbdM8R
ZQcCEVeF3dVObS+3sQx56QowPxKUG5jND107vqsG9eDAi4Wn7Nqi/Doa7WsaiUsn7OFjNcMoe+7N
XZ3YnlHg7DaY/uwAk6EByLbGJ4StU19LALVmHYffKhTGRoRrIyn8CD6eMoaJef48FdXD+QtxbKyC
XcDZcnTborjUbflRKNgeOr6aOawVm4uK3v2QzvydMvyYIvycGn+fIFBcN+ExhJWBmfJz9bQFNNXp
+KQOadeM6FkVoIHLxlM2aHFqy7vwJd34Vy77/W7CJA5uJAmkZRY5rdmC2hXNUh1sJa4hGo2olxEv
HuK71oS7PUTUD3Vt7w1m+iXsL2u2H8Otb/zylX59CCkpgHmOhSz456/stPCGl4mtDkNXuHBHPdKp
gX9tiKzigA8QhtTLgJ63s3p81+e5J1Lq5wbMa7Q9PFdQYqg4NgvD2oViwEZ6Lj/AbQg/o6F9GMDj
sFnokgnxyjZOsWFeh3K+jdvheE4Qag3nQTGoTxb90I8haEjUsw25s3qYbyb0MYSmMixjyXjFtDqm
8RfGngHQvzX5cBC5tUuNaKMH9yL1vnwlDrcE8lWBBHSJ4yqJBcCVqdQBHrmuIuaJRqY32h12thnu
TLB/p9E+yoM2ft+SZs/GwrOAaqcAFozYLZNghGHuefmMKTuKukC/OzYxtcuDihDohi/aGO7pLVjB
ARvNaxgi30+AvP9+Kr8op//6Lc6pMycOhRXwzwN7tmHNWIdY24GkDcDhJXr7B4sVH43Y9tu8B8G3
fyaDDHL+OPDp2rSNo9kgh9XWpxJiBsgJxvygYkAtW/FgNfp67JFzkv5k1eLqnHuWQ7dr42ijorZA
Ln5fFjB0MB0HkZqIJQaXVkZSDnxUB9XR58mIA24ID/Y3rkVQ+1H9kLsTIqee2BFufTsy6Ju6rny4
5cznntMZ2f0S3Kq2cyWSjI06+wvp7pcXi/MDdhJbmObSV5vmNbWbqFUo9Cokj3pHGIK5k1Z/xSP4
ByK7pKREDBbXJUOPxCCHCBsIQerdoQOnZ3rtDPTJbs19BVMXVrqkve+ywmdWhzSsvjNQ8Qqb+B0p
2CEzcx+bGRrAPbgIzSFGJ78EJUEpeseAHEIzfQcH4M89jY88/n6+/el4+2M0fDVAOYIyUzDs2HJJ
rMntOcwo/MkPaFndnbMxy+yPVnjZ5ybYJhBgAoasT4ar844CJOFxjpqNWu4LKPqXly1w9qBUIm9Y
agbyqsJBluARqtH2KlOeEE29Znw+Z9kkiQEpyH0cRb60BqxlOhg/j+oDT/m+Y8W3c5ZtR/lG+eSV
JIaZOEUK6JFyanJzkUUAulr2UJDDWzEvZ1Hfh6Bki8bes0rdCpV8gRUefL30tciFv0k6fmVMcHeM
BjCzeAiLLVKoobZCY2o4Zh8ST2F8VO0TL5FBCgO4TXaHc6q0miMsFG7tOgqMwd5oEbzw/n4ekZ8f
YNH9q60I7t0EG0YG8uVcQEFQ8gPaIIjmz8wyXrKZ0rZcqZDRp+0p61vAej/CpPsqniGLysddad/M
WM9YMoem+XyO+hGFcgrmtcygJF+1h1rH3tSK67ApfIV8SaY46g7cQxLseC+B8v93FecqAQeqVd/0
/4YyzrlT8JsyzqdCffqphHP+/e8lHAMB908cDxzHsWzBUajBBPtew8FH1p8oz2Dqo04DujBqRX/X
cAxC/2SYFpC8RRUH7nBnjuvfRRyDoChko+LiQGMASb+Jqu6/UcV5MQ371/zDE3EqKDEhhoiHsJxf
ONF1Bw6wnMmjVSZThhMnnBy8s33HlyoJYz/WnEP7gYDRnA4VqgMSHYQS7uCoap/K3qyHfaLQSEO7
2mn9aBiK2W1z275lPJ5hhGXSNoPYCCqKu9Sa1AN40H818E9K3dIa1LNJ52xyS0XbAS541Lh3BLCL
0D8BgMO18n6q/A6AtC+FXUmO7Qj28W4aN7PcFzpH05+yYl/roa+9AcrVHSpFMAbElsydm2SMNGq+
OuxPWd4LGwAWeJzW0zhvFFExFj90+c5vkFmmBNsQ40hxClrknQ1GNpnrnDzmZhJ6rQUBg6JgWwnI
z7n097vgCGYK0zExi5b84bzJdVdXCXksSobTL6Sw9yNtQQmx4tinfWHsf5jDr+Tur0wMfBWo31Mw
rKVFl4CBzirKGYWX6REm5FMQlar/OFKw9PZD6NTg73VZA6oeSZ0DAInx+cQkBpzSaQXLzVExn1Ya
rTNsyDB4L039NQQFIQUFM1PC02KAOFc0KfbAEokJZ1VseurExEMPioeT8pOqRAibBpz0u8KxoYHF
eaZ280wm1CC6YdZeXInSdlkBP/uWtE69Y7SaLNcMw2vDmTuyQ10LztMh9hQ7Dse/4igXmWe0Hf3E
E7v5hp5MWnspq3DgZ32IfP33b/CXEbO5TeF+g8IotttfeOrD2ALrPtrjo47Kb+GsgsjAu5nh2WeA
i/99uP6tsLsaU3+qpt9UX8sH3Xz9qq8+Vf8Loi856xasR9+gGz4l+sfw+/IH38Mvk38yVBCgjSyR
XgDC/j/Bl9l/YnAIArNE5USYZ8r838GXmn8S/IntmNQUNuI3gvnfsdeSf3KMJQcYB4HSsXEI+DdC
L6Hnvf1fsVfQcwyHviqSXoG45iyVDFAzR16F7jqS7haniqhXTuf1Jg64jQfaNFU49ykDfayQl+Pg
NZ09oHtXmeCJdeH/oe7LliTFsW2/iDYxCKRXwMeY58h8wSKHkJBADEKA+PqzvLqvWWV2n047j/eh
ssoyrDxwQNLea69hJCEWmqjbwgjd+YJNXZXkaS2rc4TckrpAWTUA++XrWEGDK3vE1yCmAmoIFYrq
xulUD2VkjTVH/Kb1+yiUj4ugIhhljdoh47yZZtjtEwlDKgat9EMaheIRtDewrLYmwr7Ok37ecuYc
AwQDhA/0gx4DzYCAelnE2dzHeZgN5jSl9RrkYT+Sm6BimAwb28jrsW5RrVdJJEWZrEl93yJN15zg
QpHJAv5wI1i2pmMeSFw1QQjh6zuyTbfbpBmifkhwE3GB6jXlY6IeFFDNL+B4U7FLRr/MxyCLozWn
+Fi58goYbkZMQTf8p5mqBFgrOJ3+cavWFLOLIYifKjjCuB/cqYDCIwNhgWdploCeWdgtYt+kY2p3
fpurcvAdTMx0VsFJHw6/Y38rAt/RnM4sigpJuii8dbNEIEkq2g6DjJAfoc4Ot4N2MpYPRnIMYYmI
p2OfQFl7D9FY7HYL7DLOQH+YOaq4g/vugGiwbymof0Cmwin6NAJHYJNxdd/EsHwoICTUZZ3W6VMV
Au+3o5rTfFw3j7+dxwUJwiw2wNzW/rvU03bBxLLknYpoOTbViC0c8WC3NPYfSWqycmtxG/N4oh1S
js4Vzps3THCquWgo5sZKxE0uCM7inVOwiUNEaDMVMHGod6FfoR3loNNjV07nsiKDQRgvMIgZoYW2
5gfVIb3rb2v8P5xOf3Wtvy6dlNLoEk7NI0LQs/3ajidgweAV2VwJeLneiwDYekQquPYgDQrZHjAx
gB1W3eERDXECgf1qIag38DI90gX+0kZ12UOfdUm+sV7eVCY0L/5y5yIv1/K/X+tf4bL/dq1ZHGeo
5BgJ/01MPPmK6Ea7UpAhAHan4krfV7VlDE9a6TVXPF0cbANJMx77yH5dwfVdr+I+0hzsSQvh5NiY
BLO1ZEOKzCKXz3RKxSdfaQyBPjfHgOvkKZIaczDVjuEITAn2HzIyaWkkQHHFbuIl6247LEQ4n7d9
ly/WaYRuMv6Te6oeesRNf21nng7ILTW+zbsqBDJrZVi9tjQIfnp4LjwMCWtu25R3yOwc4t7lxOIj
AIFLgQurKnFwrZ5JLqG1aP/ZWPzv7fOvFPzLbokDFdVyjHhFRBz8bqqrwjWbFxk5hH3U9BH+0PO7
G9IXjUDXoxcNXDKI0IUZpd8N6aiQVjJlHw1x9j4LlvCUzjXitEIZlCgH/RWTgdzDCUrvPUJP/vDI
/8OloscOI4qdPY4Bbfz6dnLMQ3pA0kB9R2gvJZ4GQu77bd85Eh24SYc9kqsyPHjUwH+6Tb9SqP66
TSm7tA048dIk+V23xDFRQdSuxdsGEs7J6JEdQ4XR5bT5/pkFc3gLv/ppP9e23fvNTjvXwW1rQ9p0
28Ezimj+s2pFcJ34qN0RxqLzqhP9B1DwN0LH5Sox1IbnfMwII3FMfiuaoU9e2y6VoJMxheNkbGzp
hK2eeudwdmzeKsxdVy/zzbuobNIKIXbQLxRDpt+5ANg512nyHsF/A9YaUQAWdmB3IZth7F0zfwRW
gRQ8E4UPIVKb/oVZ/Z+Krf/fyqjoYuTwv5dRz/Kjbj7Mj78XUn/9L/+PikD/gVBYdAQxiQBhXdrE
f7axPPtHDO++KEUHRADhXSClf1VSEfkHgJXwL45AdlkF2KT/VUnh04C3EA7ELwJUj8Xyf6qkLrv9
33ZYvEqQtnM4YeD60Kn8rpIgvev5Bg+go1a1v6fR7G4CqpksWiQBxiVsRQJxmBC47gpGyUrzJJlp
e4BFFfZjMXkWl8s4Iffjb7fwP5xSl/nGr5eFNzuLwcNArw9087JU/8Yep7qXs7nkP+vWVcgtqTEA
K1MngxXnTCuv+8n0N4HEUbBDCaDvTUSWP9m1Xbaav18D5iARAEcaZsgTilmS/HoNWQe/u9lhDC2C
Nk5BOxAWRjhpg7Yb6aD4+v/9K//GwEMCCKUxTjmGCjrEufw7Tq4595EZZHZAMJR1uzmL3zVUmbJs
6pB8Xep2uQMvvM57s8xdwanG4A1t0tgc/3AhvxXXlwtJMoyC8GKyFOm4v+0wPVxxqI8IPTRiAm1V
ZWt0nxAvflQTVBu8YQlIIEroIa/Jtn4lAaaFTbwhcMJNUHHDxH9GZG2qhqz+w2txueW/PJI0itE/
RCSknIQYWf36SMSQIFWL6fmQML5UewjL0uQ4qtFUf3gYv79/WRrRCMQceOzj8MRh8OsvCrmJ0QMP
CNGB/JbtxECScD/1LHrbhoV+RnqVuVOTE5B7JbDnqSZT/Sk36NcuGO/DhWsEZJVfxibY8S8//9sa
iAZeV9Nq5gNMKDzLYcCndhlMjaNyGcZYXJOl/pMP2m8n4F+/EvQn1IUJh0/S73PphUqcupI4zJ6b
/otamhbWG8jhAXjVJfQK/zSyBLl5XP/gKvnv3xU7GVpGgrIJW+Tv693X7dbjvBoP8dSS+dKpYcPR
QdrjTWuqqssFIlv+RCT+92+Lh4vpMCWwKIOj5W/vuemyLVliMh4Gtsij5WOIInDWCwJgx/5HlHZD
MWiYhPyhzvitxMFNphmiWSN8S/yb/w4PiZSHoZvUdBAeFgQFQk/Gz6zFG3XwStQOgaJ9Bt2PE8zs
eTZF6eG/r+8IbLhf1hED6QGQasoA2uP9TtFB//pqwVCvwo4H+xQY7V68w6b3cBYj8lM7cgPc8hm6
TSiUu/4SfBwfkWYizhAaqroUnq5I6xHwsExjU0ZqxfhnHOxJTOjVBr42z1rq8G70UX+wi/7ewvoM
tNK4PiLVYdlFKarbqqqrnAKWKwP4ON4ho6wac+lbeg66qoexzrQNR4mBG3gBpOdD3so6+Nh4g6Hn
sGAxbsNnNHRRjs7wyqxxdrIhiAoZny18fEV9bFcNGhDD8Bbxbe07GngJ5nr8OWxdeA1xEBIsNFbU
pBR70mCP79OByrtmxRcnQt6LmN45rMdTzQTSh+3cghYRDOYrIjrfp7VNSivS6Fr3ZizMkpoLGEBc
nsbzVTe4CcY0Dqr3rA0EZqyEXVK24V6ax1w9wVcdRmNRTeYyct3yDkXLuCPYRssGuQr7NcMJsA+2
2dRPBsa4Q8FsmMBvN5tpD9gPVAE+FgtYPZncd+GitC+4gRV5PidLyK/miSG83TN4PZm8YbpBgGio
McdEQgdWliorZepeFbVZ9Zbs3GgTfs+C0XtY00J9BpffBmH2gAayYcPl0Gik6E6G/ovGJ/bXJFki
LXM2KRbcNFkAZ6uLyZjZ7juYd4y7vqOzfvN2wbbccI0YRNjfrve2ncP00HcSfy5Zr+qHhIJxdogM
ZjgvTYiKFyHPSaf3dbrioI8cm6GbTONuxgA/BXZRX36px/0emFFx+c8TeQ1da0AcW0jyOYkQH4tp
UDI/wrwNH7IhaOmL8HEa5rHLEkfysKWsuoLFEDaxRljsM6pSyCltHMdVCwXX7BJppfhzJErgJRl0
DcIN3iFdVi3D5XGzEFzYwM2A8FkLrXF7u8FRoS/YDDvIXKe1YkWVQg5+XsNhTr7EaUt1XkWx9cAW
uu54MTBwaBHGYSj7MaDsNukcPnoJNAg3w0jG8Qr2/as9GzLjXSbtyPx1M9r+y+A0g29fEg9LEWO9
4UahXOhKLc21gQXwPjVKLEV28U4qwUEc/YmGqnmEsUrclJwHNLtuYSpf7RfawFssFMMaPF0SVeuH
OnHJtPejbs33Ogh/wkfai2LiW/IjnOuV36ya9nc9+nRXQJyANw4z2YmXrAP1JvfUk+9BPJHrOe5F
OSRWfk4W9wreD74WJe2SHjRVN270sVGId0GovWcAYjSbs5zUcfXeRl045eklDCyBKWGRrk2wG/w2
WkRR0Mt+BHm3/XCiviQjd2Pmjw0hK4hOEtytNYU0YD8SuhXBMLEQTLpOZfe6AYOOwiVR3K3dXLfQ
HoZbfcyUw15madWDVtLCbMappnd7CoGOLXq2reBBIUZ6WQ+q4nhZJt7JpUhpbcZ86inrj1U7J/cx
MUOPwBJMF8qIE/9168RmjmAEIrFK6wVHWB87HFugwkVFnyxA93IqPXZ0OhGOMOwLxmPaFqWM0zSr
rkS2xbTgI/CAEmsz2o3gwA0HWIxYWoZr7UAhh4cE6MD6xkyZOc6knsx1i3ZhHwasgjkACfacduYu
DIMU7MhmUcVEw/bTQBKPSAeu7yK4Z11vnFiGwc4mf8yMpOFL11dcwVkqq4CK1sEMdX6I21NPkz12
cPC4q0QjQU5UNa8KxyTfwR0S1ETfwOgrD7KKp0Vnl3g/yIR+84u5rCVkrO351vpd6KrkbgUV5Kox
Y5K3tD5lfTTeEhXzw9ojrSGP4H8JWG91VaHXKtu1iYxfHPA6jD6i7QHnqD3CzxpkoHka9rMfquZE
NCQabc9EbsiG+NTUBOcGrGyAaGm3n5tlOVk9+G+19PE+McgLVsyIG/gxvpEQwRcQaI+uqGOTgRVq
N3/Y2n55mltonCo4LvJCmopMBzZPLofyZQE9WKHysyiMkAJth3AupmA2J+x9cOjSyNlYsU+R5KdD
w5IHNs0+kGfzRmw63yb9NpwkRVYM3QQ/IWcF3pOw2hlKOyZT8NEAQAYDY1qubBt2csc8F8m+ETGv
bmvIXJ9MMNB7LTZs6Ynud2yukKk+1VkK310BkYZsIKj3fOyg7VCKv49tZ+V56wDJFlAXK5DAuVDX
Czz0ppuVWf7dW+p+9ii7dqwS8P5pp4xBrmDDfTUYfYKfNyyxreoHnF2NP7VdaFMw0+elzmtGMWwE
xP6wODUccUaE1z7uzxUnEXZORtRtvc7THVcNTPI6TOiXGUo73ENVijYVoAk3OKhVbZ6A7re7jbj0
DAk0+RbTC1eXS3z7HCVDUCLDL7yPzdT9XPrI7/wMT808isek2enatFHR8EVBS6Lbp1ouzX6pgUvW
YphOUaJ0EQELRB0xNSpvOnvNNWCVHbYp9jPVEBpaOEhjy7YT/MzXxt7p0YHXwx1E5D2IC8D0Op/A
50D2L7qJg6OYONaGSvX9GHHIaiqbyFeyEMCjZh13dFDiAB3p+5RscSml/bFsF9Qfq/OOTGq9m1n0
QGFGUHSVWQ4rxKw7bMBRSdpqK1HtbGaXKm1uax8GpywxTYl8W/IdxaC9XlH0lI5gxysql4Ew6ef4
LmTjWWbWnEPMM3HSQF06MQfvRQDiNDcTHncx9LN+TTy1JjdcdrdZpPXd0i0myrsR5guoLOyyN15y
BHAnzQCeAyp/LqvwtJo4AJQEF4iph0nGbNy8n8DFDhBynM+zvksqHb4lIQ13wbA+R03/0jTL88RS
cEEwlgHla4OE3crK3m4+grZ9HeIzJdUr2vdPNfPdGIof2SK6PJPRjXOZPo7YGHcAo27WWX5Qccme
axVGjYl4qTFYyGFMgfXKtpd0cHdMVS3kYAQLEgMFZZLoBjo6iBjG9ThT3txEqXtO+lruBdQtRQeC
W+cZyE6rmPfR4ppPpyefozLbDaCD7tpAIpUmUzLPxsjsEhCEvUynE5c9wd+btEjUiJg1my57xQdS
yHlTr0nLPifH6tPYNF8CSoPzBBAT/uwotjJ4FM2zfGuI+eBDAiYrJmjFBq+qElTx5RVOcN+wBd9g
V79v44GUijmdO+6CoubeX2Blut/i5qf081vdzGpPzeJLnPI3m5LDDk4aGdjLswcPfXJ7SZO9AScG
8Iw4jOPY59iH6uNWr9975AMgPD0yucP+BwexSSGiSlVQkaAR8RW0m3bLyklKfkhRBEEbYsXtJZfx
2JHQg2BcPbWuB6u25selC2FGDK4bwqzrArGH7bFy1kOgp/RPXgdDjrKS5cAxOmzPyfauLaGYh9ns
BrTl9QgU4mH1VX+FzRMqkIbafGtn8ow98UX5pNpJhRQIpn1TEj4zkHUFB3d3mLoc4rwJHr3phaUJ
/XELg5LShy3IkQCuEYZEy00Fp1X3JIdcYcUsEOF/OrqnJniiHlqMjjmFhz/Aw0tVryBZhjmWBJD4
jqb32QL/+Z7sSZ8BLe2xtdbGxoctGPs986vIV9EHpziNzx5FyTFMe31CFlSS2yl9sZ4cZ4FDP4KF
+NHLbYpyXhFedjCGKzW0xyd4Cd9mC6nyznpUtBuBR0pQwxT64lgDlZiR/hhvGcyZ7dOMiIfbaJu3
cz/A2sChGL1W26x2q4v7/ZjS17BX/sccL+MpGEn8CE/h5hHeJsFZKxnugaZoENxX8SzhvPFkFIBq
0Vworr0av9cgl8IemaRJTsW8vYFPQw4WLhF5m5hvftXjgKODio/WpK8tTpa7lWxJHsKGGGRyNl+1
MC6+UTZlBdmiaO86RB0L1w0tuA7DlA+jePc0gx9VBmvMflwAY/igK2FcnV34xeSoQyieRDS+RzBt
uzWI9nmES29TUjkcEiT9lW3XqrdsJgGckdsIZh5gjt4CAjJ35hJyiPnjrb6MzSJElCCGTRJIaBe1
+KJxrEP2F+p+zNoIXi2oZlxXJg13d5wh9HwCbX5EE5uacbdIjRIgzrLmDm0z2BZZRAab10MIDEDE
6Q7tOVJ6hljIYhIaAYgwrTEWuE8ddoWzLnqWtb1JlnbY277z58khT3AaGfqWkI9XkxTp7Up4cgU3
J/skFovjCHxbK/Ig9e1ZIj7nW1JDHDE5DoIzsLMVaZjGWJB7xgzZDoBBi45uPsyZ79JigqSz5MhJ
SS8VZQ8/3LqG8Q54GWD7dlAVNDN6sHld26/N0G62aHCeVCUfwqwqxwA3AbhtYKczRvZ02JuBRDek
mapzoMcFL2Id1w8zXTKUvUkd7bR03fNMWmUOlY/nIa8kQxm3ygwtMLMLPUT9Su+DPhZlFkt9RPU4
ykJ2iBODzRwzd5Vb+3tNVkhLPEhG6B/wVu/QSCUr5KfBUDoI3ca9n9PXpdGoMVUv7JmM6fDu52SA
tn0Wwx6jfQOKN4AKWkDrnZF8aqFJakLLlkuabtSDsdov+G3M70c6zE2ecZ1de0nEBwvn8QMTZHde
W8Z3g4wBNEWDz7F/bdArpOwaJgf6hLIOt0CDCVujTP+cvErKynObgwZVn9AIomfzcHEu04ZuwWms
x1AVWGJK4ZuQZd8HM/tJE12fo7VuvzAx/uhtZj/wtaAjStkKMYRoeRFCx3d5VfGSM0uOyAmlBV5E
cjeFIb1vgym7rgHav7NGIY3gcvTcoXiRJ7Tmyc2iaYQrDYID5n7sYQRNTed6BTqaa7Mxt299M/V5
6kBIzcc2sEeJEM+4XJuqea2FWvddtKov0J6t0H4goXQQW0JzAD7RvYrYdgNeMPZJKDlewjZex9z5
hr53yobXLdwMyln17jFYQSLX3vUf6CLvEuBaD4M1YHSnU1TOYKjjDoc99GhD8qy7Tj2B8LOdmYvp
i64z/0xWZnaL002+TKJGukG0Yiwbqp0lUfvEu5WclUTD7QzIcYpYSM9iRim87YAe6R2NEA6Rb924
QTgZ1SdYTNIzgm9YKUeSjmWwoe5MKzC+cvT8NIZDvOkxE1uFLPsFtvbR3NJ8G+n3ZWaPddQzQDWg
YTSB79G38PseoTPwhu+AfCYcMoMRJJEShTc8nersaV3WClscGb711Ygmd6hVehXyeXmgQcrOLfaQ
fBEKJJxxy2P4kIECiEtBFJdvD9BtomHnvXQgjG/pHVJdeZ6ZWcLnecLIuo4i8jxQOpXtBvUMd1kw
HXhsqx8ZrG3uqh6SFPiCfpvGMMvKCC5j+7ht4x1XxO/hRF4fZ5W2K4wMvdyH8RjhRvgZgz722tv+
ODkKgkJoDiGnzdFMEbSCcuJvNNQ7oZb7BRvu7brGB5K46xm8925t7kcUP4twCYQ001ffba5AiHp0
BeR2GYrgMlFcKZ6Wgo1u0S1MQOiWGPBrFHUvkoVHNZDqm2XwkgDaFD7PMtmptl4LWDr3S9ExiE0O
Q73WC8oQn9nbURAGIQfYnuMxNDNm9E1qpwmtqK0wiWp0QIplTNOw0BveBLg1AzG/rxEE1+dRN3F+
9mJoqzJsyASxooihm+vIAuUAxLK2uZMdsbq0sc7aK/g+On2qY8U+xSTn5dw50IE3RgF1VqB8cG0x
bEWY3WRgLUVXi0RF/bYY2BTWkMu2fKmLNbFXSR9/0+Emp3ytByhmSxe31xKYlV8xD16DsgeRoKbZ
a6D0SW/Lu93mFC7fSVJoR+01LKUWW6wQaMBkMUGoKAzGLY5RDDwaeJT47FpNCGCKySRLJNQcGVNQ
ykn/00/8Jo6qK7z6rwh+O2Difw0ntzoPAlPtK9vBnY22KKDXRzAQQNkGd76Kxqe4tSMIL9GHbtWA
RiW9bzs8NPCKnuzGT6GEIXbc8wBFUJOhxKlSpD+lFB0gnORt3dzKNv3W9eygVtWUkicKDjfqEWzS
54k67Fj6ZmHtdWThKlshH/ltkP6UaQHCZ1ifW2t+QE8AoRPiFK87xvdokDBmU2GEUr1pC0+cgT8f
TrShvaQCs2VHRpC0BzcK9Ago5IkABV95/x4wwfJkSPu9YMDn9uCs2OXM++V7HSJ7C8ahiuzqcO1x
KLPqOmvG9Kwo8L8EujBeA+ipCG5oBGO4LEMd3YdvVvEnpC1Eh6gS0auwCZg7WXozQ+H86LpAXc0x
IjrrFnsLJK36o2/7WuSbZEFaQpumHUhAMQcXXZp1g39mrd4Abnf+M9TIDXrxSAz/Dt/5SZQoVq28
XSx6DbA0w2S+GoHSgifScdxxj8PQ78OsFT9U0NcbBGld5+4RWpxNH4i4R24FNRtc+XyfAK3IoeRb
p0MwKtwAQUHdgH8FuqJ8aAk0tQQVN2JZ5vVltMujkcF9yNwrYPyiA8XtmDSjBrFOyhKnHK6dIrak
B0NqrrJsT5zq31H8sL0gyytKRL23I5DGucsesyAAZpeQ8aYJ7LWcBb1PF9/EB7FN4LZwOgR51eKY
yyfh2odRoAhf1yTkOxct5A0QLlZcxJekCCuZqqNoq/FaUSi4B+STjgBqhHoUmbl8Pxl9FbiVfd5p
jnFo2mTTI51tV2GHSvg5IhYpuZEW7kSkQv7LolBt2gaYRD5apGQlbfo2RT71V05XMjpz2Ku8gIb8
E6DzfFtlawZbeShvimYm0bAPhXAwhkdDjz4pE8ByyfLOCHxZVmyGj1ns3B68tP7UryPFM2rEHvCM
ut2abH7MzOge1TLQvQVLEs6H43ffKndCnoj8UmG/x1QxCJDyA2bwlNueAJommsIqquXiruknxOCN
HvDuAFhfTVZDGIkc+1tEOcb5ApUJFgL4G85Z/QWj5e2QuXAq5baYErKUrmzm7gv2x/UcoEc6tjix
8sALobDaJ3EdVXOUInwEAwaHKdmdEQKRqVBbwmQwBKTQjFACt7Ovzxt3/X5uY3qqKJ4yMlwR8tT6
LH2B30byCqm42vesGnajROEbNi2KDmZNMYQAMSHyxgHYNRAUR11dznW06VJxi2wSKpczrDNxjMUm
2cvMAbfoMwyFgraBpEREYjI7hXDYXMQ9AhXrGSZs1dx+WevNPQ3D+jGs3bQLREUfHBxbUAF58bwu
NdI6nXpszNpcx5tZH1XTqjDn/QTpDlgWB8RsxD+WdW3OMTTYeKvw6m4zfkpqILvLyuczqOlm72oh
Pm26wXvIdP0HSItbLrt5vQYn+vsMAPShaoMbnZkraCRRgfFJoxgEJ1U+XmLE9gTDEJBCMapnLXol
nU4EIt4uymDhiBo5LBF+8CrCYVsAmkLUqCbqDw3OUiQObNnrBJ+JfIbvTZl5iYxHAzeelgGJx7eu
31cD7MOj7AF0wcNd2OifrWzDXU1TeUrs8uy3lRz7dEwf6oD7QzRt/MdSdcNbxPsAKcamOnQN5dC0
pDEQCYCmfZ9BPRmgLLzKxjj9FqRifcj0QgpRBfULJgt0L+cOz6PrpoLJBo6odZQifdKNj7xiA7bA
Kfkc4acMNe3gC2VpUkIpvpxQHrESfjLtK93m/tYhOidnfbMWknfJQc5zXU49WOtLMumXIZ11Hhrw
1ZCtsx1mvnZl3CZLAephixBkOV/rcNSPvhmeojmVBzelsCPLVLpLY+Vz8NParyZu1R2e9vLI0iF+
Xiwc7PETNr/MGOQkBWinQXY7MlrvhrEGAIZJVN53Mxr01lRrg2N9Q+cRR933VDu0y2PfQBw003oq
07oZ0f+hUS4TJdFsdIhAy1ufjGup4tl+JxgckSIYq/R26YcVOE0f9N/WOGjeTMTrWxxRBri8bL/7
IYpGjDR59NjPoF+WvO1ho2rUCimSo706uRmQKcZ5Ykf9Mu0rPXQYv83VXQN8eFdFqJVoaIMT12nn
kGRR11/mqOcxkifFEuQLZiew+kGk7b5Zh/Sh16vHgsoGoJBZdAO7oKQ9LYNIr1IROKiqusxgJcFI
zvhQvOCYCkrE5jRwA8Ls1dNheMVEwz/CTNeUJECKMCCB6UV1i4Yphwtgh5uovUodRVxj7dg+hlai
WFub4TT133zk0SFnE/QsQD2ve9i35/Hi4wNtxm0fM7jFhj3iO6IlgQ9RvXV5VHUQjTeoo9hG0W5U
mJia3oVPFje90HAYvgOWnOwyNU97jD7rYwKBYw49DQbXBL4kWMFZ6cb2bWWq/g4LAnj3+A4AmVz6
BLtkpsuFbtuprRpxH3Ug9qVzugsHNR8xpAPAaGA/iEPIIWNxTcsVBVGBrhqo6MzrfR00rFChmt/7
0bibtE7IudnaFcnjHEZ8aJ9KHmh9rDl6uM1o9HAiA8A1V+wBTKitSLK5hueLlDfQL2UlKMT+zYIV
fVhZChcuK1n3ns0px71331FXIQcFeul3Ra0NMe2d7li/hbdoL+mnkn4qTJ3SksHt/QjeBV7C1LEP
F4Lw3nr3qpYs2xkmUxBa8SYcmiqesOjYc8MIoFjWfokRlrX3fm0PtU9/YJBlSrimACvkoFDDkSLJ
0R2BFhbI54Qi12iiAzuMrHPvzgr0kxgMXzURyuJtwoGD6Z56lvHKMVFtgJq1Tdx+hgqa+q5BE2tr
2pysIig66ApqJ2JezB78j7jQDInaKHdGdwK7V700gEm2cghbgTYzHY7hVPl770Cmyb2cLnqmRNld
0gOg3sHBC8OPrUcqXDFrY06wQO2/rpNtAeOAqFHvsonczPW4KZSv7SKhn543mHdsYEWsy4KVFsr3
NnH2NFmboUp0orqr2wF96Oj8AwXwcyK9nV577fAlo22Zth0ashrOeMmW5u0gIlKmAk3+p1ICdv7c
MSoOC+tDHLJdNScXRCspprlbrlwcy6uJifVHs1gO4GnQMfy74CJdLOnW5r1wHqfSyj4JEf4Frjew
5nEUhjNVeJlXT5D51gEeSj4EirxPIMVVu2loxEenW4DonYjuzP9Qd2bbcSNXun4VP8CBD4DAeIuc
MzkmSZHSDZZESZgCcwQQwNP3ly6fZZfXOu72ZV+WikMyEwjs/Y9eaD/nok53g8JRdFmCKtuSJbxe
kVLTFo0yzMw4DnI8CSyablLHMuSAHWHiRUFsSoJ3Kj8aLtGPYEjzz8qbu50LO55A/n/Pw/xzCR2w
6CXLy6fQL+1kFLTlJG6mLc5ErLFFaZnzPESKJY0gpIO7zC7xQlX81nhl2mImFf7Xxumip1zV43zp
8s47E3xMvJ+02IgoxPgh6gaQts78o7HKhXV+0up+5oSpEpl7+uKSjn20M6hWJTNICtHnpJ2SWfge
9qO9YZiYMyz06GadPlSvQlTWk13hMx/cjNK5pakVGSgqXE8Yy9V25b3LkwphMrkINyjIjHR8OK01
Aa5GFGitIV/fcgieMokqABhPxpchcvLNIGdk5R6j1ntRplEHmRLWj82YjSDxS15tgmoZsqNx2qbg
zo7ni9M1KxEGpAu7EtQT5PIQFSAnB89DgJx0sLpit1aW8JIeM8mXsLxNVdmN7WOvCY/DrfW7D9yJ
CIXMGjc2RlyQoCWg3yibdEsGQrBGdHxAdB48XT7aebHsZBNhQcgiEqdS6pnASLqXiOhukgejhgK7
sa+j5zXOdPYAAmZdxtDBZ2IDq7zoOSsObl0PjPeFrTe61vXrmJbApKHnUflojNm2IxsbZ03WhQlP
5Hh9RB/AjV6oYEnQ862gFGHf03Nvk1hArqV5m4pQTCw2ZNtAU/TFOXSFXA4CEhFmvMmas0phGZO6
XtzNOMr4ZZpg1vLeBaQeqM/yttHKQ63jsBm39tgKePYeUiRz21PbeMGwF3kTOddJu/qH1QzFc2mC
cNmyGRJvBbce+skyi+KxLZiHxqpddxasAeola4IoH1KsmLcwJIyX/dTlu3JF0FW6kAXGjOvVqkdz
DGLLqMSXGe8+HYAz4huk7H1JBonL4jTvpQjmpGxFv0UrxF0mS0tVwAYEqaPFLh7GCamA3RfpYawU
fxdW/HsnVO/VPPtf65jSk2QJZ9YwAtmPjCrrJY9rgiI8ma/BlthCKsGLuFHcCaAmmVjdj9VZyt3q
ivvIAljjsm821ewXDz0bDZsozxJAjynsd1ApGoSN8X4zBuIa1PW4xUmafQnTQO4rqIE9sgE0J62z
PNf2mu/XWfysiwCTYatyeKV23HZmzPeaq1Pk0UsZOenRLBP4jUCNhXkCG+rwGRqbbaCrX3yiRt86
ht3nUkDJ2Y7QV9eL4OrzKgiZBmucIIc1k/NyZuGFqrBaHZhzncEi7dgDQPiSSSqDaDCYPDQYQ8NQ
cMTygUBJ5gPSFRlNhbMt+jCdr7NT8C9+1IfeSTetNb+ZeViq9z/+pc4X4C5nrOzmLaPqd3ryUFOT
OGIYN8EPe4l+yLUrfrQ1jchQLVnclIuViUnnqKfgl+OlHWdGmk5omNYa2PyEY9M8OUVftufF537E
7BOjhrIXTuVEj15vvnFvi/6HlRuUQUFodV8jt7KGXW7VuXmzuFnGBwt6yGzmsen8SzeNnHSr6IL0
8oeeRMZl6B1HzUSwDU2PGmOy5Qiz4PhlMxUJhFbAw6Jicbw6ZdUzeTZppDbib2Ik2wRTc6izLke8
dpPn7RonQkWGuX/gI4jNok8WxHL/WPNMch9JUcrh0jA4dV+1FfDQ6hVvA/IkGww6qg2X7erekPGs
QWk+BjYumCG7m5Xvf7YM5GAejomPGZ23mzaLVch/hw+CYFtokk7p3bCSiUOxpnAfUj3Y1zzgCYlC
LJ9PLAmNk3S0e3w6Us2vbJP3ClYFIkhX5bwbhsBFJkek4kGMjf3RFW58HWdVPBRUNm5TxpbXtmir
k+cz4U64qB+c0ZDqmDNeR10hf3XGqypmWJojk7llHK8zwliKiR4X1ADe91n71Y+WyfZN1wUrOpXC
t9WzgR6BF1u9HzPpS08pMUuPXuhljHxLeamwsDwEU71A1ytDY2ez79LI0SSRcXskkJ/NEYv5NW+r
p9UKoPtDp+xP7DsryG2mui+u43yoGnC48Ex/NykQYaJVxKNKLc7HxQEZKocPvAfpIZzq6HUWk7e1
wql6XeY5+ALZ7e5YOj0UKWF3LJgqv2mcDTviNgLYfofAHU7O8c5VERomNyjORWG197VhcS/a+Frl
IblKCwq0yKjhKwjtd6l1femxbN1J7uyveZ0/R0x2d0hUP8Y0W/EYMuNtxpXqbq+ykUAZ5HFB0WKj
WxnS8MmBXtNEFcjS2cZItPf+JN270q2HTW7Ho72lXsP8kez+H7lS/gf5mf8zl/D/ppRND0n0/9/Z
8rb++IXCUX3/czTn7Zv+8LaE4q/4FMgfwcby/xwsf3hbfP+vBCrelNWObyNeD/Cd/N3b4vkEcNoB
oUZkMdzMWvyvv3tbRPhXojd95J6BEDib0CX/By7hP8u7sUmFnMV4/skdIlMK39ufRc5qpGs5FzI/
1mnRI59XLLpWPx+ycKl2zei6r3Mm9NM/vUP/rXHl9ksD/miygjzyDDxiWf78S4W6heB7yC0CXVMh
1U+xw3CognVhA6qwGaNAlPeIwiBu2YNGUNVcGue/8Un8WWL+x6twUbb6wvFcDxroX17FbCjekXZ5
BFg4FQTGpa7dJRlH8EYF9bfaXV+J3fj893+6w+/h5/7Dn3H7vUxgIXkdaKhQ/PxrV10xLNZi+SQS
Wb6a3250xhItYrlOPgwun4Mwz3TwpZKGXFBS4i9IHMUUzMjvaBxr5AEvn4Mys/dtGjoXSW7Yzcei
XEXwZnKS2nex8DWm78BvhmPul6588atAu3dUf8iD6llRRVc3D1M86AKaOEZVZGkUHUTE9WMlaB11
bONuW9qJ5guddGpjES393ng2VTfdErWglvGw5bPry1NTx0JuCDsHWCEfzeu2TQumn7R03Dggzm71
FsR586vqKsby1fI22Ric1iDyTw0j8S8MtdDctZDkeRPdCKEdHwA9n7pYP8Vz/l5RVrENpbKeFyPS
LvlbqYgx/Wlx3A7HNqqYIGjs35I5MlkmijOHOXjJPGkd085VG9d2CKNJ+SXkvrr7FUzhEPaL3I9m
fQwAE/1tbumvTj/86NP0w5LC3811gI+yE5yjYTYkLk56/O/Wb0nVNj7lyEIiNrk1RA9F5WdfyOCH
WoBoayriWKG8DR1mza8uCvzPaCKH21Nmsq9T5r2j9B92sSUuxu/A9WcLY82u6JltEoCI4qilaGr0
XU3LQxBlO5Ky/uD01vILFF+Np5nUAJPkekKYtMRdJp+0sbDK2xVS5VIDagBSMt0HsqeBki+eH2eB
tHWTgnXwoSy4Gk2OIQ31oS7DcxzqOXyE8hrijWIg02B6jeV9HYzDw1yRWtFfXfSIwwthMrY5ymrK
fujYGqf7vg/RMflN7J7RCAJTUQhMQ5HiRos2Bo+v2axmJoXexxh+b5m2zDZ+gbDgkulYvaZxq695
VdJg7lirD+CR6pzWASb6Xe4S3Mn0WKCeywl9bQ5hXmCB7/omvKKtp4c2hLlEUkpSqbVHgON8xibU
b3IlV2yfAfEiNm/ZLDfdPPn2xpm0BKdoy95p7lFhBo/eHKFYSIRXEB0f1TkVdp5XLdMP3cvarVHD
13LHHgRE3/TahwSsiHspZ3+WYJ9td2XL6Hwo5bL5dstUKakV6BBjp1ZXOjj/8uWqif63TrJlSX+d
lL3IS2eWYNrUshpCwhsVq2w/3QzO4YDfbTONFiJKDAZBszeqbDMEwcHYntFm5q9zbNFdTzUnHHVd
c7JAyAWZe/LKwpmTVsRV/4JgIVv2ohvEvi2DHipTSW9OZC0jfVZZVtsnW4kaOF1m1iPLOrhKP+E7
YOQWEZGOdumq3eRGqtoMUeAtX0udB+MdTrr4zQSVkC9mjWNJqrAbvfb0QH9RbSBeYh+5IqJCbeRW
BH3FG50j5iZeAaT4K3c1Arqscv3sncTVadgXuFZYFOE/4mNNCPF92cjIbDISfCQnPZPvi5hZBX4q
EfCtdr3AM/GIFMPOky6zU2x742lykUslEF1zvfXAIS3wuC6l/W1wl0/o4S7Hg+NZclP3sllRuMD7
JlTfDAA3OYt0ifD5wqybX31ALR8c7ZY84QH+kxMLOPm5UrS3bBs7FUxVqiARnnAz/UbX0BDRSOjq
l1j1GaOog1j/NMRuFaCDQP1z4c4V6d1cDCnyi9KsV7pzZ7np64wZviDJFo3RADROUnQ7OYQPpm4N
t2TpX7Fd+8O2p0b5MUXXMB0sD/nMFjJt+LQnT1cHRPbxN6cpl+9hkxbRa+f6wYONdx02rEurQxfE
/XMPjUL/YCDmcDengFA+Ie+KtrKoIDXBVi6yQz2ml4AN1RyrmSwe+P+qDzYG3OUzFDJ+bp1wHPGV
xDlyE6RPiCdD813SmwvyQ8DGzqoKRYAu5jyY4Mh69Z3VfbLgWdokx3R4IYMSBLEVJUnDwl+w9PTE
nG5bM48on0YKjrzSzYOzLxczADeURj/LgYPiniYHCloQ+CME8bosL8hGLRA/uMFYPIbI5iUZxmGL
qmqxiuq2dJdVgkzT8x6qodMACWWzPFW+7B4t1dbgqlh05Qk6LuZpYQcVgLnhQtrm87iWDMuuIHix
0LMBnzW4p3gcp495aQ93w4T290ktOOt26FuKw8AL+cZhmj3GvUXACDhrfvRrO2d7U+OH166n3jD9
J4gTCLWAq2w+uqgyHdlEqr8EE1KMjQ8d9kroRYdulT3kFLMcPRR5Yz0WkzsNRyWdnusipCT+kGkn
uirdoYIznPdS2HeuS4tTbQ/d9B6XLjGGQFfEDShg5beqyaynzthaJEOmgic9Iz3mikdtfpi9mmDl
HtGSd7DmpXS3rrUs5KgvWlIS7y/6gYcs01BVha6+s3NV2vu+XyxvN5OEHh+8yuCambr0FqK1yJ++
5PGxlQD4WIw4caxN40UZ+l7bsYeLjRw7P5sOms4P1LSZo8rdAsxY0UNPrMc17nUxXKJoqPI9HW1C
7b3KkytdiIo4ycXr800pnWG4byXRAUAUA86kmNFwPI3GTRkWPK/9iQV7uotKazFHPczxBF/b+/c8
xmfUa6MOv3eVyrstfeejxUXurPbDpKCwsU/Z9UUXrUG+31NOtw/QQfak4MXZzHHhzL/KZcILIFHc
ZMdpiiyN6YqpFgjdoQ+x6zPycL1BZnCV86+GyJdkGvX0CSD2iC7CurQ6GnYuKvpvMQHZ7uK8Kw/x
kW+ps90BYhWullsslWpfBR0R3I46z1D/oPWjg46yJ7sjCKWxN+AQPCdtq/GJF8678m4FpvgecQsn
cyz0b5e4knM1582JzF8UjdGqzljjYFf7uUPbokhlaCr1KwjrYYs3IKV2UVZfMyeY6GfpHXHp+tQN
N6E9VXcUFzo/VV73ZwtM+oy3kMc3hM4eyWfxLex8+630uyvYNBoULJnWvk4ZHFAMXdd4fGBKbfZ9
J+9SIb610Ps7Wd/uOKsbTlOlCGLQsXvEOIXw1BvVpkfYcZDuciaJxD7qLAu3S2CzA0xqOQKNUDep
ELtZAanwYczSXkSWfJBR/chs1G7VWBLqakfXQVWMBePsHIKs2EAn3fdxaLZpVJ1pgzxUedZB1PSQ
PRL7UR0eJ8y6HqwkokpUCsJLH9piVqTFpd3GUxz3Xj1SL2eG+L6eF713pnA6cjz81nFbHfxw+DZm
5F5kZXq0w/iL3ddgLUCGxpnaxyqlJN0x+ZmvSc/LOHSfmVt9tBlaeLw37qGiNSfy3eOQ05IT189M
ze2GLrjndJgYpVBLAV3ZRRJ4PLZypzyvC+Shq2yirDsES/5S7xQvAtFbEZzTlli4oi6fOgcMJFet
dc8nmFIa4pTXfBW3oEYXii+x5vRelW619YrhweQ5WAeUzyZo13iHzOcIedQ8x3PIDY7Ls7t4eYav
Ig2fK2Rqu0ah+Idqar+4a19+d2fHPExV/w2W2n8SuVR3+taA0lGZcLY868kV2twsZK+Ob3FiTMGQ
sPpt7CX8CHP7npDS+siKpL53jtec/Do45LUc4Eha/0y9PbnYc7T+mKr1IIwA/vUp04yzXzM5qsHg
Hixy+FuZdh+qGbib4jC+B8vrDh0oJ5YWdb+aEm2WKd6RDF4JlyuTqTOntLK7g/Di6j62yd8sktHx
YaGs/Ng5+rUbAh54/KzzmFsVpFr9EAQIc8bIQcnG8pbImauwqU3woYYQjjBydkbaid+l3SFoMrPT
SBN5HGVJrbncF3URZJFsclfSNyBrcfVqVFpu5D0va3gVua8P9eoGD8HcRBQauExOwRLuo6i/cK3q
12Co7kJb3HVN2tzh8iVTv7wHr6UzouqGTWXTY5BV/nIaVUXseN4LEvuyq4R30Ype4AFPlh07GHTz
qkcGRKXt2YsHmBLvarnLoQKOO46ezi626MPPheyIjwjV9GsmCEpF1iY/liZ0H/LQyG43L6H3kOc4
0IpuwGRUB84zEHO1s1IDupmSolKUxcBpNjYHa13Ez1QUxZe6YMaysyK60ySHba3YrvbpOn+REw3e
HW2nZ3+VxIGVXKki1c/doMPznK+vdmxFR7vtw6/GEU0CneaBY7bwslMIv18vZ6/Hiob1g68PZufS
d/2w9z31NBgd/26XvP6+dvbL0s/eqxY89OYIXAFRerot8+B1CIkdm8oZIQPJPcnqhhKJmzIb/Njt
dqnSL6U7XHqbHCj0SHAdLXnHOfflLWJ+UcFX+LP0fuUYv1AHwF7Wwf6jEC7u8awXFHaIw8wHs7Hn
Fho3F/YuJK8dKqDHk2oNN22LvV1F4zw6Hqn6QQvZ77ZWeijiCnuc9rDXEpakE2dZ8S8tKRxu3VjT
9zDO1HOZdeIxuLV18NSke4skkou3lP1emfLCLlps/cVYrym3dcVS0/g/wtA8x4WKv3t+t+bsnXjo
y4c576J+UzAOT1vd65MT2OeWW4cxnegjE9v2xh56/z3kQ76fEL5QZaGa+9zqqEppQjo5jMjqPbnh
xKBHQbXp/Uy9NqW8I+RZbKBLGtRElbddJ2aClajiK3lzzZnukC0ZAtH70IFoJBOgwqMQE9S3veDv
928NxVbaXPK8eFe9Ub/JlWJsgUje5WtKhn2u5juBoIScHrwFkCqfOuDExKR/CpV3JCH0sHYo6CT7
IqzgEO/SeO3Ohd+6Z9lwsY6mXTCVNdgwwRkEfMwM5Re/5P5kxi4xXSQMhIYdifFkpWlespnaYgyu
hZqymMoos+becmBrGxCpO9kQkO07jC7aVCDuCjVf0UOBs0wj7cs2c73gd0rWtGCI3s3SzTErzEvX
/4iwxCMgXCzpI2wxRpH87VlrQOGBTRyKzSN9bOdc7EuVISn5dGYni5+8sX9TczPSxegWviH/a+Wr
ovvZppAz2tn+NOjnuKMWMpHyVp/D9lS0U0gFxg0v/k4lQuM3R9OF482/JfUQMSYVA6Wt+y7wPWEO
6+o7U3qYAlFjluu1oPR47/YjFQVnEyyjIO63pkrgJigGpRfWPk/jIboHuycQvyUP+ls2duR/YOuC
S7Qhc2hDpnC6Bb7u59TfjB5EL/rwQ1y7nzx61SYGlac8toSFaWPh7Dwoe/ScsO4mrmtm6fY3svtu
j/M324xh/+Y03Q4hMkKNoH0ctHVGR23tSitFMtJ7rLUrBoW4RZPWcwYkKZ/hVxM5A2wYl2ZfSKI9
/V4fByFvMWfOhG1VCywO5Ex91P5Y0/HgDfsMD8xzIRCy4fpik9SyPLYYGzd1FhCW0KI5QGyIUyNW
wWVYCeA7rr3N/bSs9cYgk2QrU8+FHgV/zmi692gtCcBLqQgUyWi8YJeigILtcqzyMW4WtIpWimwk
Dap974UtssEe7qhHOF0gKHIdrteMHm+5tQAz1wSQCZxi6XO24tUPLZOARTJROHHnnuY8zg9+4WbT
tltC8Z4XTorT1K/ys8tHuy2RAcAyFzFr9SzfbIzOCAkGc9cTVrCV6/JgRq86KT386usAObE7bvxh
2hOSqra2jHa5WfqTaEjbjSC2KWJq12dvndNjizr7kfQX9WblN6WXxH0n4ZAqh90jYWj97SC2pBF6
dse7QU3OHSrZa4Gz42Ahvt+OHEP7WeY3lbS1H0iPRJrYnGUu5SGeGHCxaMpwW2gflMtq5/Bq+7MP
IWwJmj/G5aUXJvhuWRmLbyDFacT4k3hz5hyawNLnsXDfOxF3J0fPFRv68hbU6z1W0GBN9OoOB7vs
n8U88pDXq7iz1+k3zsVmo1TWnqCUsBeO0XjyvOVYNo55JtIx2hTc6o950RORUcUui3m3IL9sWzZu
gsusez3qFIMR8MZTOodEaDdcFe8AN+mOLKz+aNU0WuRIqbdWGUYb4YXpKxNjeQqCgovetdqnfnKv
gWdPO+lU9XNL2RfjTmrO9Es51l4gHNn6Qd1trSyoabrE/BRaRBwTiau4nq0pywA/8/A+yLuO2sRp
JdwTbTQlkfG87DzytQ4zArK7rMLMWmel/9K5EkeDPZLgQArkgFW2nVHRDtNXG37sywr9fPDLuM0g
4kD1dv5c3bdWiFNHMxUP8dS/IGWGSF2seBMXeUWxj4N5kPPA2dZ2Vx485EgAbY6zr91+h714P8RK
/dC2tyQ4h9JjqSHCFjh5RFDpvHFYFH+WLBqXUmcNzl8/PyhIsAcPOWOiVSr35PVy+GPBeWdvJ7gr
ydHEoIHEHo8hwsFAhseucoLhozD4nVxw5l0aduPDwqJ9F/P6X0E4zM5nz/+mAvDKjZ+ZL35T0UBM
pQ+bEvqhfYaRbNPkmE0tlZujA0g9IWs53+JVMWEiGPyy2M3Kuxu2dDpY/SaE9zyMRHEiTiLLU3me
flMjK7CoCuenuw6/M+joI0By42/btJ5eusy/LnY2bBTJ1kjPQ32ftqs4zQrmuQwYJZo5Bexbsn3h
CbkrS+8DLqJNqhV/xrB43t4BHGCK4wlM6yENmu3k3tWjWo+pwRzoYnMhzK9pMenaZl+H2BNMJgIM
atI5AN/FXxYyMR/Cwf+F+aN5EmR1HsLAYQxh0v7sJjWh1rCGh0kiaMGPtO7CBss/aQ7Z0YUoeZ5T
9WHK4eBKa6tjZjo/ys5eHi2Jrad5mzYDtPHQXP1RIkbTvoVe12eASYZ5GfYsPynrT8ft3SAquqpb
wdvQh80OLwkJRVWt+GPV19odzCmuo/wO5JTIli4Xp4XMtCdbp0QA4oJCnkze395CChbfxCEbSHEW
6ipEzhPpQfwg/8o6EHiJqokKB8RbWdyOPwGk1s+q8oPzEBL9KWllZO5xO9IsSSRLg8B6LNE8nSxp
VQ/ERbc1D3iVvwIGNHsXEgJXc+fTe6vvaqeuL6CPNFPU3pGUiggUaL6n7TomFSc/hrm1nBSVp09l
WuTHZkmz94h5A+a6jWS+QbjQAegFQfi8kEbAQCo5TttlKrBOjScSZe56477Mc9gQeTu86aynJqnh
3Zld87BoWx8r3R8GglGurMPPxiZ9IiF/AaezlvZ4Tz5n96N3G4IaqgCh4EY0iKlQW8Tlnm+3v4Ej
jNO3hYVRHhhCuiPwf3jCwmQNRJzV3WZhVncuNjjxOWjLJjv5Yea4H1WM3z8kDdbqu+wng8XyXfsx
zyxa6TJMEIRDpirYSW3ep7JmHzd3QCEj+eduQJBF2d21wqeZzPdIZBh9BuFFtACTRkobyxJj8D6k
V6n3nZAFx0V3MdLqxHRv/3AzxOop8olfaElGnsWt2QJtNg89UrjXVMfeOdQpu1MpEAXNveU/p2O0
bqpbDFQP3pYYFFSMcMwCG1lPw6mKuDF9fA+JQFD9grim47JZnefWN2o3ogdBftCm4lBPQvIiPVVe
PWyBcpsVMzsrOVfHalpnVPczbJdxwEql7bVPxpLtO+ZfVHkddyNKSbzGxCyIXU03/U45nt40SuSv
oDB6L5nhNrMl0kuxsICh32zfU7LT7+GacHlJ170uje1fb7jRMyiPf3bLsUdeIwPFZRzoY1iQNCJJ
H3u+CSVeW/7uPKmHsjoyrnbbuEOLT1gKXfWx+20MmooKbTytm3mcIpmQj8nbUiOq+LYGjgdiXDQ8
VnhFLCuI9b+paVjfHcJzEwfHOI7OdUDSHRTQclMUcX2wnEarhtEpR3Fkw0Yjn7WFd9aCxFCnk/25
dDzk7ETcviM61xv2JntrtzZhpwRCTK9Kh+0hLon3TAEykfQSEpYhWeWYJhUdkDhcl2Xc1QGiP2La
2/u2jTYWFR1m1xQI3S/op0CaCNqyECDDq3idAvVs9XooLF3N77ayDV56MEGUbSzKv7VRLDcbpmkQ
OIIL1cXYkTfta9GRgdivruVc6tRCG6J7+4J7N4aSgGoLmgsXYt3stDN0L6DxK2FQOgUPQs6RDSIs
9xRNyQdcg8030bkBxCOwG1Ya0buPfWX/gJWjXyaIEOwRwu2SV4GKLSEwEqA9rAbxte9l/mUmuGrw
YGTcZLSoqd1KO5zOmMkPimQSe6c6o35FBF7Y1wrccQuKub4OlcsYW94QdjeIt7NnH+K2f5kQ++Eu
tHcYsB5KNDzdFF87klEIS46x0jSvxXDr8SOGTHT3au6PBKLhU0m5wrfKeBfOxg3JUtWZRrHEx+KL
iBMcGAr4EIGKgu+V5xlOIslkekfQG+q0zGfn1chlmL2k628DL38e3H7ZY+FEer7OCr//uCFJA46n
JcW4bJ58Cw+mISlmUflD1rV7bcgaMNqIIyLGK26qOekHJIGWXjf5OARJMJaoBONmWxHmQh6SSMif
wVQxpccI5D+r84s1kX40E+wI3h1xKwB2wzIjT0Q8T2tQgTWDS71nOS/SeYeLMnwJ2QJ3ZW4e8Ylu
0igmcod7ZDvRSYke+AEV6AN2sVvE+fg7bpqnlU1i4zLNP1uQyMOkT65f3svJj7ZLgWabxNG+M0R/
LHb4lFEG5UiNHNXtMDTJHzjIH4mkBKcMHlJZ91vCTX6LEk2DppvjWhV19lwv9n1Xm0+ZDTPRLXiX
Z97tToSHutPrjro30qqKJj9LHk27FYwsSRs2XoLIikvhew62xipjds/DLWxxfp/FeW9YqZZkbGai
8NJe7mtAv2zVd2DWBVqKTHyuPgB8hfmnKZ9rAfoyDEywpFm0ScFAv8kyalvdm8kA7eQ7788Rq87F
GcS7IFEk33heH16Gm9+HiS/lmQIHVRpT3EfzML9zI8RJ7DQ05o2kMCerZ2A5VIBXIu4xpxli6bkV
ZZRxKy/ikf0VsXHpLXA/gLUkY3WE0uLJrxz7wWOwAfl14qSr2xKhRUMnFclM34nucHc3fILIoumb
9rT4fTu/Ntquq0/0ne5wJkSOeKhsZQ57yukRUfcp9JgBVgSYOg3ezGJHJVDgPYZyaW/hJEX+gsIr
XhjudFAX0A4cXuexaYvsDqaI9P3Mn+zfmvM0+T+kPpoi0pqYwI5B6qvrNtMeZZ7qPv69SMX9c9Ik
EpUovrUW+OCe1Pna8U019E+pmkgdSUiyUcoKFefPkjD26+ygtGdFxi69xZBuh4lD5hmskdYg0T3i
ALWpVZx+bXTrPiJj8CzCR6QMD8bzfQyU8OXjBm2Gjeo/K2jKGsQtTmaq59Bhn6dxFpECEj0RNPyQ
xQNX0mJCOJKlg7Pr+PTdP/JL/yNF2/9Mrvb4v63UgjDef6taexzV0E5/ua3quvvL//3LTrVDq/Rf
TuO/pjQ7f/yov+c003gRsUU6Pu1ADuolLpw/tGwOlRcRfaDBLTc/RHiL6umftGz0UBCkZItbWGzw
j8YLz/urx+UO9y5i/29X2n+iZQuiW7TtP6RV/BhEbLwAet5IDvdc95ZY+0/XbbfUzdBaMngbfOcn
XngLtnfgqitzttA1donWLH/nKBcY2cIHQuLWfZpTVmmD5RbOdK/zxfs5e30Gr0uUJkk5LtuK2z+j
m+8f6iUyp9AMihIxNCmsV/6jXdb+owQITLyV6sCJ4EcYO1zwesl2GWnFF72mn9IWz0Q65tu66T/q
3KnYA26yJjv7uThs5YbeiiT+L9rOZLltZsvWr1JRc1QkgEQ3qBqQBFuREiValjVBSJaV6JHom6e/
H32q4t4zOBF3UpM/4g/basBEZu691/qWr1+KWWHw8X+Zg33VEDf2jLxpuZdDsS68xSeV176qPP3s
q/w9Yuy2YqJPZOno36D3EDBnkm0HthD0SM7UvRJkmwVz+k4n+dWq1Q8rLt5RDk8rT/sHqzA+YtM7
yDvdCacj7Ah5SRbmfIbdHLhN42Wx2p8kUMQrBszmW1Fnn4np31qy/NjpjJWw+OZTy3EjjaPoCTWz
S82cpoxPcd9WG0Na/gYNM7F/KbzMhNDSnejo2vUxP116R9RPk3hF8pqjUoluvQsrzyRsgXQxHlZd
5t8cbgK0oHgF8Tjv5qElmw/RbkgR0YWjTL88o71flvm9Uf/rxwjNIAAq7JONUz61mDq5BBDZLIqK
THDklDTOyn4vhzZ6H7UTvSGfQ3cvhv4pH/L4acgxuakKAoGJ1Reew7jBz0vd0SiJ/XlpDsCpknWL
zzRE+0c2a8L39xahP12nMt96zQpIPMK/5ZLrLfnX8KtE8mXkEjqfcTRHfmnUTACgq5hw8vibyeo3
mgJrPdjlQzUzjc7ujU3lUdkkTR8dxDQb+2QwppBlghuQqMi9GvWzx+AOH7Tp7AFA2qu+SQNWreRC
P/Hr8y6gFRyGc5cn8youS4mgDyaNsubXwY/lbqjIfKXL2RzSbs6ObOnZtmwT+2dOW2+lYhaYitrd
goGdfRyJeztgOzO9ayvvDomIxFAl3AuHIdIFLevfpUE+hvYbuB9aXuOehqzwzGtWpV+UDK/wcemy
6Go569GYfpD9nK66jlWEX6tZ4zy+MWazwj43YE8SsADHoXoqG/uaoY9jvDDyKUqbG2ogAdaUKrpF
dfppLPql7Pn0q5RnAB4AR9j9mZe6RRBjOleDS9yq9hmqpHV8Gu/1/zicB4LYTahECKpLTWnMm8RI
yaHGY7HTC+GyOTk7ZEUxU0eWLojQeGMYo3qgo3AISsHirsqn2vaSK8f9hWbcnTSn34yJZGBjcLFp
Vs6+6qoXgUhlPy3Ve90ur8hqycMU1mvUsU5QsvTYt31y2iFWYYmS20ShydRJybKTKTezFsWQmfjt
rRWZh79HRDfdsb+kNUM/svyIdm3CRPK7N6I/Y0x6WIgyw48Q3FpLP2G/hvdEuGVN5sdKwBlYxTFV
OdjRZW+qbtx4FsqMykm/meSca+B/OJDJPaVtMKxTynhETyT2IPWM3v/uf1XLDQjinhfSBnLXjWAV
5REJ0BDT1oKaInT4kNZuHWuQJXzGNSnVACF4Vdw8+WwteRWGQ1vap09Pmrak4mNMT9g3e65vMzsx
RLuy6xzwKX1DYAvmxIoaMguPRMQjIeKV5Qn24rB0gC2KgM3Dq5u30mze0ICKldez5c9B7W8IXXzx
Gg2ZEejIc3b/IAsy1ZGrWSE5xlisveWVgo8uZuvfooFTQPDDQJhp3vqYk0JHH9KNvwtnbA5VDtvK
o70V/v3apc0QXSzOAQD+LcoQ7aMeyTbZkn3OQy42bYULqFUVZogcm3wM63PVjfYObtlrlKTfVpt4
XKYFAIFhPMMowr5ImUEdji6sivOHes4eoHkM3AntS9COZzu6U4gajiVfpu+lbN6avrCOnc8E6Z7B
rVuAfrii2a0deMr22COgwf0JMKpEN1FvU8+AWdKmS3MO+oy1JmYYMzCBwEb5F1vb12HkvRNKvwRF
+Y498kdaRz17AWuBKyE35J6PVkJGWZkjW5GzMNDLcvcC+CHfI77sXuxMe6HVpZr+NJ+lxXEw9e1b
Xo/Zcbwnx5sMweu+s9Zjb8w4Ni37mCOH2itLTiEXU/OG0g8x5IgislvkdbSzALezERw8cFRqKGlx
tJrPNnJvqLeLFTNpnrHBemm7+HtBAbzcOydO9j7xY61nxV9OneRTzfxTZUGGq+dXo3MvQ1XXu9Qa
vH3iM/i1JR9op5q3YskDRtg8ic43/gTINgAhE0AX5O+sg7dyYlF70rsFRfA7MuIvQlqm0LIWdu9k
ROo2L9FzNJVPZCC8qly/Re1MoUvD82zDplg5LbKwwDX+cNKQLlIl34Yw8HcVtO/yonhn3nOctZtD
uVJfhro/+oocKtpLFEulhUV9at8Q1uJXU/yMJo95mKPgYHgzkESav3SjqhCjDVVkRql1jxp3RWzc
xhlJfyMbfgQn+4Lv9A2mb8sI4wukBltNFfd7gwzG/awZydkxP50/ctZBiGBKLP1pJ+HXhTVTJd5P
PlgOrLtKZJTw50YekpF+BwlvW4M1dU36L0IA6mqKp+RzsI1jQVLHOiiMW++wlaMC8leLc38giDzJ
CWDtw9IlzZF8JTWyG5Sz76+E29QrvGY8wXgAqNUpynYLIh9uUSeaz81gylcTSRQgRzZdZ8SNtZFV
8unYnAKdkT9plBIbIcx1Y/OrBymTANuYXrOkr1cOegiiImjpWVl0Y9Zy7RIIi8HSgI51eDGW2rN3
WEUJ4eoI8G3yGAR6UE6wRmg69O30mpR+9NEMDP/QZL3d73dtQsxqko3lLl0ARdFupquFupsqky3H
os209RIa9VXLPstAAx8nF8HQygnZKsyPar7L4IfqvaiSfsu9edeNHZVnqb6SrGX5sV2BXWOrQpwe
1oqbox0BiyavvTmLyrO3c91YYSyDdmfY7JDpwH8szdJkfkq+pWTvNoZmuIxIylfIo68i9ba2ssyH
xOOtQTe2ogab1/2on4aRn28GDIb8kwb4kgwcBi17ZBLzuIWdfDYF2w4Uk4DbsmPQfOZfIpav1qjL
WgLF4pfBsHqo2SzUTNLzse7ni2urr0pn72oM5vVwv2LHyMTOnZ3oNVtWtokBEdPEK8ZNHPk3PCpc
p92SwehiHlSD7AVx7PKJ2JfOmj0bn0pwmEmN2LM1eNHzSE6Hv5thwmQhhH50LGKHqd0whgyLgG10
3INAfe7HyWp3QWRnYUKswSYAcL1FjOisLWnegyk53+4bixr5/OtJzfdZwY0ZOyPYJb5rWl25gXRA
7nrDSZSmE48xo9uNS7/b/a3L/xcK1n9Z1t6/1+9K01lQePn+629Ao/pTbT66j3/6H6RcgF6v/Z9m
fv7T9nn3Px6j+9/8//3Df/vz96vcZv3nP//9d9WX3f2rqaT6Z68UReS/9ldBNmBN/XMALv/gH/Uo
MPb/kI5F/C3ZpYRxWPeMw38UpDgn/sOVJqk4vuNKTEbm/3VXGfyRSyAiNaf4RyHLV/xve5VhEZsb
+LQ1Xce2LXH/d//zu/+3tYnH9i9jxSxh/XOOBPo82ijCtiXVgO1RHN///P8pSlFSNdYImonmUTMp
BkRLBRmUflE/nKGIW+PNsLJZHD10ZbzVcYUlqqlMOX86eF8+ldKR995BhlBhGzDqXtsuMkP6sFLd
4enzkoGKqozyuauCOAHICmaBu0YaMEedlmmijb3MyItogHUBngxNdp/T2E79IEQl74B524vHGzYF
5wxpsS730UBktR0OmbNAJF26um5DoBFz9ppzZuIBraum2MrGG7/HQnfvqWos9GodwqcE0FFYjhkp
CkECzNOebtxSmD7FKLaStHpERdGGBBYRnzcnr27fV7+Nkb5uC41r46n5U3ALPJG2dFT3HnvsIZmI
IQXhryZLRxPcSmPOlDvYtSdh+vrEJK5de/AItqaro8M8BCendfJHNI/K3cSevaZdcW1nUKCIw+tN
MuMEwfs8XPAOURgS8bOpvBg40egyGW8uTj/Fh47kxZd+0C4IceUfhOVaFJ5Ot7Wd7g8E1mlj1sBn
Xac51INx1P5fBcPVdjJmwxWmlGZKftCd7XcI6SCRzWl1hdz4GTCQXXOHkxssz/UPXRBtkVmMAVKR
fRrKfy8nbqGsy2pHpMNv242NR2H3wCOStEZsvEwbzve7QiwZXrKgf8PRYz5rza+KcKfn+qiiHxmO
pfeEFbBPUB2EINYRtjc+s3KFXmble2M/3WC8xQLwdp29WjT2uaiPXu++1GUyHyAuR/axHdgHv6Ih
9z0WZGUY6JC5CluXNEE9CYPA6bpdarjiQcMS8MMgV3V8jHvfe8HNX+IzRsw05OnGlNiC4RUOpj/3
Z7+TsfvkgeLzq5DojtLxv4kU6eb5QXl9G1hPsVSUWkwgOgH9rm0cXW4k8R71rqYBEoeS7vKzEiBk
T34lmGkoozFfKOetD29BKmF0C2JwqM9X05cBt9q2AUbjwKGZ7h7DoYvitQtS4Y1lC2Pa6H0mPa4z
rjpRdPsYPxHmg1R/28DKqDRLMm5QAbnHsVTzpVcZxoiQKAD4ba9tEs04+9MMIP9Qos1VY3IxJ/tJ
eZWN1N4uYKgYqJiCwkVsm0X0VrlW9RosMPuFf7TMnBHprq2NadkDdER7TM7oaQTHuPeDblpRbduA
o405DGJqoDiJ6vahRXze7FvdpFQaqAvIYqiyOfikGx/tuU9r2FBx1EEqUSra9xFg4Lluf8RN5bzj
SUfEWwzcJ6nER+a4On6SlTvvQNOZuNPMYFvRDtjKGtAaA2G8VBEzO6uQVI9V8rZozvmoK+uDidRp
06TQ1LOYGFiauNkVJ+JybGXhYwJU0k79R9Q1yamJNOp0Tu5T5jTTyhfNuPUVRUxVzCjlKY02Y9X5
Zx9uxYdiRLtivqBDNS88DPveX3Puf2WJy9U4ojjws9HfwfS5j/YaLzn5zQAKDs8XJCGjPeSWC8AE
cNaqTXTwkC2BfwFmYcMbS8VeyCQ9jfFonHyClX8kjujWrYrb1V1nRAxrCtBkql8E7wl0b74l8HOE
KzN3LUE7iJ8qeFUNOxblU4CnhY+D75t0zdvfT7BqtdhXE2x7+GN8BQN7QDM1JT6R+COrjOSE1tE4
Nnh5Dioup5vPAJJ52xg9dp1Nh8tr83Xc6OSAo67btpLhi1+P4xaUFMVQjy7UA1l1SBrSOkbCrh5r
j3uNn7N6Eu2gC5jcX340px9/v38VuPHP0XPzXdbyN0StgsvfZ1iparqJqegOfiPj6axyJ/4pePW+
VOv4SIxj+2tKO3Ftcy/9aL28JIZhSdEM2tRBZbR8TsVw51aDN4BZPrP10Q38lZnGdOiUEdxQuA0v
zVIar8QN0KbLSGZLTR/UFSCVh9FEJ1pY/vgNsF6dkVB5J6JH7szfMtD+T9txAsM76Ci9cy94xi7S
aGUQ1jAckXPRT8VAJUymhNKC6w/URvfdUQrzzur0HHjjZZXdgCbZx8mbJ+7R7mNUiZeuBobmonlE
/rmpYGXGzogYpT2UAC2tft73tv2pfcjYJNxAR1HkBgivZvFrHzslZBNCwZ58tfwckqBa24AhmKVB
DANCQ8MMVfpGDj2LicjXbdLQRyVSMttK+GRhVPn2mpB4fwUqgistlPsVGhV5au2q3Ym47NfukNhr
t2Qq4ilH7ZlTwrcZ3cJcz9jQvRro59RTykTj/Gp7wT18rLplVvTeN9Fvpw4qFE3Gi9mMNTnGdsA1
fi73pomiIiW1IZw9tuIe5S+SSD/fQ+Fzf0wIFTZWvLRv0KF06CHwhaw5QJyqiH8vacHs3BZ3ZlDP
bNzS/55EuwVqsBcmYJk5HzmykuW5xTB6Mppp10b2ZhgB5enZJEslM7yzdiaowBCMUWsm/mnOSwEB
pAsL8l6hV8Q/ohI6E/YEVF51e6y79CfIGFRzFGduPoAo8m20m2b2O5E0NBEcleu8sprvjnH7ypBA
D4I2GlYwGT3Souc9OoI67B2PlNGAeaDnBtB3R4icsjrIebA2c0oTkALdocBkqIWs2w8ZbLINUuEe
kbNS38DT4n1NdwbOTSb1+tAF9726goxFP+EjnQHztnZnX0eiKndqHKK1E9XBU+GgTDJblwwiELKb
0s/9F+J4LEJDZ5u8xohJIBQU5qRFS8iOMD3CrQiy2A9If66Rsg/cBv10kwSjBc1NjiOLL04uS1vk
j0FuFlv2ajDI6K3FFVtU8xNpF+G6zZD0wLC8YMOFFACiokWypzPXHb0g+koGf75EljmeRdnl6yqT
5sbXurgmArfoUtfqYHJIh1HRRDlHntttIuacu8ZDM4eoIb5E6KS3ZB40t0JnEhkfesZNj436vQxK
KNs97sXJof+2LGo8DENBXomdDttkqo0THTfyUsrWPNlu6u1H9quvqa80SzK9a6aagWWqsgf0gQtC
29I8oNLE8e5OGPN0jJxoszC0XcduYM8bq5uxMcaJZ0G97vSMlsYYKeQJ/nhIFuijnvaQlhaVPgMu
aYj1zfJtNdNAKSfRvJSQidezzY3R9Qlx0pk3vw8WQtI0t5jIqMZTz1QHNEidYQnhnMV/UmwpzGL6
dFfXMZOKGFV22M+oF7tCIzblpr7B0jA/0c0Prjpq71foadu6mXEhRyT6zRfOMLV3edjV7P+D6JYf
wzTv3EiS6gQ96bCMwRG+n9zAu5r/KCIEvnwA7jvQJoz+yQ1IMhuhWBq1KyeKxt1kpiMHItEVm7iK
Ou7HnEmEfXwjkk5CeK8evvLsrcvG9mw2SXWVWRmQjVa91kmThToW07HEf3cLuDLSC3aSg1s5NA8Z
ie06gHFhOvOFfK/85kR/RgpLpDpH2SoQPgCB/jkSEsG8lc68RKOFfLrhNImCuLhKRlMg1iZ2NZCO
P3M83ylXe0Cm7ZcX9L9F7nL3cgx7U2YaguydMcR0YkGLRFhasx2s9NMd0ZX00MG9HA/LuGBhMfv6
seEdI4Nb4rJxek5aLQHJSA5ORVTnysViuBaRWEJETOeiLK0HapFiB1yYaRWtjFchpYl/Dy3HSdns
x5VWHVdli5g43ss+rsbtVLKPNtR2K2WUmlap9YFqlt8vJZ+ku68ILvH06dB8gcAJ9pFM9HUqiQLo
4bieijgj9z61iBHI4aP2YqIZJuaXufTdvaxx0yYgIrALjphNcnmBi/zh5+2PlGSWrfCyJZy7niYa
zeltW0cINVDN8NIv+tnwuFMCcb5/qH/sxEeiXbv9k6rGKeyy+s/YAiI366ZYNRrPR8sM/cUCF3sd
DOKBiNVzreNiIFcE6ZOy2Prota3hbW64YLn3XCDQiZoUpixp5C7w4gbZevB76K0MmyOaZ0ywOBsa
KzoMHHV7pJ5Q6+2Dbfj1MZKj2NPDcR9xhZ0NSSi9gdb2aAY4GnDCB+wiNBPxxLlgjrCy5+iedrgf
YgDmuHtCinR1UA68cO6TaIaSRTxHsW38HLsS81Y0Xeey/zAXnf8oR8zBnSQKA1/XTTEN3g3MQX5R
V7XbyRdfNYFfx8Ae2Qu9+lFMxuMiqkvhlTtYFREEX0OvtU7LA77t+U4eaFYs3M9sSh7oa/k/Iwga
K67rfI5Y7EliCo6ZS3piE7UmPmE1b5wcC8dg5bgBOwuOfUBL9wEma/kMI5KWLk339RyZxYrwGbEd
ggWZX75EoSxVcBoiwhYs490r4/5MLOO0sQtj+BOlfvNqJ0BNSRcKttIYGSMlxFVlmY5eYS2XlzwR
425xneg8mgZHWAQNYLyrCe2EO0/Ew3TFqJ5Gj9wOoq6dx6SKM9pqFS1LILnjGZE8WAPTdqCP4jyP
i767pGzO69iwp3uOUX1JSBDe4ckR9wwgYYMVWr5KGSybdIqH6zTnBsBN6lAuK1hWZOdQeNf9p4wl
pHoc+JvcxBlC1ROXTLe7zxjHM2chrcIZxcHOTRxA5rzYDOTMX84yFmvHT01sObVk/c/cdTr5No94
a2vYrqAGJ/GzNLxmB1jOuwFaFFc1dPIhDTTNhQlyqwgCoi8RPp+SMrsO9cJkEQf8Fj7gT59u5d6/
Axv04HtrBuTDgTQDGtxxPbJtIKjfuvMUPfHbAbhtqwvT/AzhlD06LxhHfjUufFUQCICFe00cZFmW
S0gKRPtZuYVcl1AbVtzQUBg6gptI3zMKjUYXDPHIZMTpDHEqXVyLfk8NxW0juKIeGF5aH+AjLDtM
aboCARNXCqkLOfP7qsRj5qm0f6BE7cLKYwIxxGgm+2bMblVQVM82cuCWvKfZP9d2DjkG0z9OQye7
9JE/fEEdZx+Hwrn3sly9QF8XBKAQJTFV0ngDrTDtYS8zc2hK/VgYWf1L1FIjfa3kO/S9aBt7xbjt
KCK5MgFzTC1HbGP8z/tiIfC4tvL6gbEUI4Bae/lDPjspxnQaH9agwzSP5l3fOMsD1NM/JBOZJ4WZ
7yEaLUwzuG73doZgaFlABcc+r1KQqnYvmVWEDlnBKx2p39VkE+ySRp8DNu4dgO1zQ1mFjRsfAXLd
qwe97DtyEZ7acMcfOm5yVxjCyc5LeoxhgsTJ9xIO3wOPJMHa5cudN1sBs4C4vUKRtZ96iqi9X0Xi
pGkmrOlfwmjGBORumGbSSe4YMdwlWRbktGgpMX5L8iRFDDGW1u8MiTIF4j/GAAyHpMQrQZduHTjF
uAtKzyCisDbeAh1BT3YWghfqqHhZRijOCi8yDyauj2jJy22r6R3yfJEyZqhrWFw2GeImswmCtmaL
bGPUECFOhvqSpX10mYhZWHNRhXs8lfK9mvmhkAOnEB9E7e4tXRfPzEbtsIxN44fbUXZg4uk2PXa0
XXmv/oXqxdZIOUXnTKBoELTBc7peAckBQODq/MyMvdnhJUq+Cc1BM+Rpc3un3wBeKdodItH5F1kF
FJMqaJjLl0r+di1U48z3MaY7VRamGp3F4nT+HnpztZ1px7zlop9hlEsE9UnfmV9BL8rXztct4uGk
D57BmYrHeknF7zLootAZfIwOKJH/9LSJNiqbiZK+03D7OSX2t6fzYiEipDEy6VdaS9EncPXqEqUd
XN/Oqx6U7uq1GkvCDYL+p61kdoHCWe8ZY3JhcSBlv8+oQZ8thO8rOaXTLz/RHVuD9D+H5E4yN8Sw
zziQMW+Ns/vcOkb6gnaEzbWqNWa+ewHNgP9YTeYCRiAGg6M5XKqYanilCuyHK1mZ/jnL/OSkU0Zh
djZiceY4YTYHRCh9IvgEhsJgp+BH2wRNRttA9XONbD6NCwM1rIU2UpDCBasJ81Ki8mb+GuMsy1Jz
OPVGUB9oSAzfkr1/Z6s6eCyn1Humk5bdURrqI7fqu73HQGDYjKS9DLE//CxMJUjs4Wxv6KfdpAKL
GECk3uSzYW0tIAjHKmEa09+nfDV2rD+9xspgieSprdXwBP9oOuJJoTfGEHMXmWSy0Zk4B2agyNXw
+ofUy6KrwUfHhXMOnqypMGlegnYHN6HPmtHXkX2zuMS4wMLCqadHXpFu5c2q+wq45GjinoBWfxqO
eJE0TjFylD87M3pJ7IW7zkA+sHDwmHgsFT+2voqiB6doB+9uD3QgxyXSAL890TjMb0jlLW44RAhm
3g93JLTT92kICnwyptkRECCFjUopqkOb7HCHSyrAglitY1TzK8TdW1JjwVjUSE9GTbSjnjW0XdW9
NAbgK0nU6BAriy0vX7ZDCsA0Ni3rWNvWANKeOXDZv1V1UK8xe4eE/2wrKk3woWI432WUqygq9rzk
Cyo0IzrrDg/O3bR/8kTpQb3N0SJZI1cxm7wYJLfe2iKoAyOY2+3nqUUY1fwNgMuOVRN12LnYTjm3
5efggdiPFad60ltXGxzEvg6MrRzsZG2hPMIqv8g/rtDNi5vh8WKgT9vVpkhaZjLj7MZ092M8+Suj
IyXSjR0rpG4i8tPrSSwhAnyfFF2OmtohzNlP0zc0EMXGY5L6lKadcU5qgoqwpPYyxFETPLrkXoVB
MtyKJDc3ZusBA51Hgkq6zsQybOfbmigi3Ad0BsToGeTOkN+nuK23Oa3ZHjruIWjd6gxslzFqM1Ij
2RTQTcWz9wWJBbizjvbf34zlcIND9YyyGk/fkMkVd0pudHV9BzkxEg3igWm28Nb4Zo9Rb4EqwKl0
Qfd+IBj3J8SV86CNLz2kxobouSGEW5BchGqvCCfUCvv5jLkw8vYLAeIboUAoAbz79N22oRIp32jf
1OtBuKwuC5r5bGMK1NH9Tl5Y2wrfwGrpixCRHMILbbMARqxLpQ3ug1JhnS4YxPDwG6sssCsfAZT/
GPNyr6Wlk3AgyfPgF95D18GPsKq3cSY3cM49Stya8ASZEMuSVAhze/BqjH62tVzaLSC4msnFIjYM
Hs4yrW6EEXHGEaPCd3YfyoB8P7thGoCPbQzRNyE5KaYkTH29dXNiGdH1tKsqmiw0gZl9Q373q78T
5LCZ+mtlMBnupDhFFaku6eyPG2Cu5P344492ZqBLuS+2hRZvqW8rthaU3m4f3CrU+yE01OlskRCH
Owt7AhYC+6id/tlz0RQwuR4uOV1v7HmuocOgmpKtU87bwBrehzh4cSLaHWmV7tjtiRDsrIj9F5Uj
gA8Bxw92eRL8xiBs05tDN5eJ4MYd8adKpkeKiArkbxW/JD1BO8xq8KV6AlWgV57R9n95JO2KQCNS
WlZm0+ldAERvP9o9tF5kEZyaOXsaS8Izk3E336/4QV5uc6m/hq44xJX1I6ojBHiZeF4iWR1TVaQP
DXQkFZjpxgrKDyiM9K4KahozGRhbRRCuMhvKzAzOdWWUfvmwpOmRCkjhkBB6h6/kd27qm8qSjyFJ
zCNxi+Y+G9OcmKWcKRGX0ZPC7rizuao9AD1q0AP6476tgiGc3SV4nG3ri8St/CUT1nSojHrGAac1
nH1UEX4ZVxsV9/Gawry5qgVQRFn2v5KJY+RhVOMmiW9s6eMhL2DM2Hk/Q7dmaDO4lXrXkzY3fVWy
xPGKrrl7HbqR1KsZ2hFAkGEH5u6Qj8uvojcfWtWT3DlhI5j6Y571j1XPAkycKNuaefoLQvWV532Y
bBmCNGR5wvyz51qEdFR3bZa8TG20mVLGeoSrRE9wlMCMgAlravLEjVY/M0V7huOy7a34oDFTFCDV
Vpw1oVkM/ITIIE6SWM+yj5/6wHw1FK86nJAss2P+tP8iToFwc8P8bEGoObwNA0tjR6bvWQv/YFj+
i+kCQRxkcZxadXTQEnjSXi1BZj1NaWWumJ3hMaT7uHEFeQcVVN4gr93XuCnfnLTjClySXD4ZT1ix
19JsX2AfodRC6jAyZYypBENmuPqN/OYL/l40gx227XaD9umHiEHVcJPdlq59sU3dhuY8W4c+iOaL
ishSB3QBzi2RYVKATiam4DhacCFGNX0u0vaORgMiZzDGnqtW9ObcbxeOwS3KzfuN21fjSveqDYF0
/SpiMYbTEp0tShJ8CQIzesTewHuUB3jWdBU8KoYDW7/2jsqPgxO5wQnVG9nRP2l2wc5QKVjlqBsf
kTKe6oW7nEsZGRZul2xpI+g32czd0+TJ9GikSXIOEHjSJfD+BiJjE7bdHT2U5BC3hrvtLEJ78Kr3
+lXW6fgp67v8Y6KnwiIv8w+iHajEuVsjWWMkgEwkFJB4wonrHAGqXwhO5bpAKcGwRfSbKVjUwB2M
eW0hWmZ1tJXiQXqhzSdztzyGZWBzenM1kRHE6LYJsYNPaGFp1A7eS+KLbD940xBKEm+gIdNVYABF
PwK1U3LgE0TchISFZAn8KSMSprl3MOGNxbNZuAPjCsgJ/fwqo/KIg6tb9UI8uf2ShZYHHqqI6tc8
7p9Q7P1gzAkRWDPbN1yZbmqwE4dyaWYMj/7vRmF3nAzR7wacKLe+GrwjksHnbnEPfhTAd4ewsrYn
c8YZtFwtkDlhAejs2AwLcY1oRJfS/DV0PlK7WhMVQ+O9lSK7OnyinodWrCA2B9SAt5sZeoJ/njd2
TGZFkUcZ5pDokhWKPCcaEq0HpLmLIe3LZQ/EFaS1irZV77yD03nvgfQjzidtddB4K5u0e1VV/zsQ
3aaOoH9MrhMOUiWsY/spRo60RYTJmCcXv13sTHuQfQQee8zePOxWXB2QSfkLKZl5fgIiQMjq6B4q
L/1lEHwE3cXiqthdGgMZpgTFvV3a+tmPTMpp57lzveZRTUhRm2hyCYWT/SbqaF0PBacy26eNRBpC
FhnMG+bL8bEbErmFNVbtg4yrO6NxGuURhSip6sW6Uf6riZfnUurMOYMPPLUl7mB4/Hszmh5TyTIU
94MmosjAYBmSQw7kgrdjyOyG7g7T2cxKH0dBoEZF0iP40rlEi5dk255hPPouLgqZb8W8dXNyyH0a
0sK1gAVQGiD/Hx6cXL4MC9kskzNeaxs1iPDEa0t+yMpBoc1/qhijtfVhT7QoquLcqbIIyT3OzwJn
GxdQpKYmOWfcyJHvVchxSzq0FHdA2seUnqb9Oth6younSmnT/rNYOqo3ETpvKpklrwZMBCRVn6Zp
Ib1A121un5m34r0ynSFrDq1vmBiUoQgR65UD8ZygABoGyc1tMBI9W8vmI9UxEnyPJNefMW246drS
JtKrhEbjuOMPR+eMrzyowtx35/iJ8z1qHhuD8Lglm6CvMUbX9OILbMn7ArZitk2iEugmdFGTBJVC
1SjxUqcxzAeUHVwIIS/Fv2oN9fjSOdLTzxYDL27TrPsseZjwjPbPQxMR8YI2s043Pfqj8liqOOi3
AaNsGvNO0LtrbdeD2FX4T5gjExOUGSdFX3W+kIfJL4ctnHYV4T9tt0l9QogJQB4GM/k/5J3JbhxJ
1qVfpVB7T/hg5sOi/kXMA4MMzhQ3DlISfZ5nX/Vr9Ov1k/TnlDKTihJFZAIFdKGBAkqpgRHh4W52
7d5zvkMMc9314iEtulHdOYM2Aq0KiX+r8a5wv18ECCO4j7tEmawS9rBAVQvUUUts54hSgtRVS3vu
C3m0MUDMRNsSg2amAcliVXcF5QydB1n1m8p1wYp0QeM9JiE6PyVSSJEq03oEVKeyl85VaPZbRBxX
Y2vJG9CVD15prczQp7mtuXMdoMPKi4yj3SVfADbBESs5pYSYTS8Zimc7T7GnqNC+bcY7QbIR0d+2
EvUF5m02xmVv6avcLsv8IbVE92JhCdsSXGKakKjKdRwOkxHZKOV5C1de3IUEc7IHDJXoQFpIDXNZ
GBKxkxV1WTKfiIKLKIcZswbLIpo1vfris0tGLmGbYIgdK1aeBJ2LW2k7nv8cCMTAi4xxGAZ0aeT5
srGa2lnIBKNCJoyEmDAJzImt1LXJA6gdzgM6TVoN66PWM/wdCHldUS7SAeYm8uVS6Tj473PRk1VP
7igguaIfIm1T2W4MTjU3kFYAQCE9p2wgY7zaJVXi6FW+EaNuevsLhTjCRd5GBpWD5YT6WGmgdQxa
3J27eWlek6qpW4fKGwbS24wu5ZBogp9baqVUO7SWSFJqcEkhDAA5GuTSNyGH/KXFo5EDVCJNkcAr
vYYRgjXZdeuYtR9o3YAW/6YfINy7lf4F1IlL8mppxfOAuUG2pINOETfDWR1hRO/KTmWALxjctIBn
69fNA69YjV+3LNFyjhyO4L0MqljkIbfW0kIAhqq8KmwIWjrmY1UBObFxUwcZjm7KIcF3XiBFD8MS
tlkFYi4K1HTfO2F8Lxsr/ord14tnxIscSYzrcHnYYbJE31PuaVCRuqHicm1xXUjyr0w3jp+1sBY2
VEwT0oMLqIXN8j+lxLxov5YTEOcfh6e8+seKA8RTjQDyVXj5hxDzm/Tyj//8f0OXCZ7dBAf/vjTz
u4lw36RPlR+U2Ah//2XwMyPhtx/3u5HQnAD3tmOa5KZP6szfdZsa6HsDKaehS4yGSPOQS/5uJBS/
4S8yDIuWq2rpuvmnalMYvyHX1DRbMxiBCEf/S6JN7IonRkIdcSi+V0Mg3rd0nI4/ajaLjEEinYvy
VrbhVVQrAocGXC9Ths/YKOmnQnheYGHKn2E3OKsoJd8BS4V5MPU8f4ogDjHiTccVzgJ5PihI4V/d
UTR2zYOg9c+RnFXRwIdSRmnDjl6jvfdLjiYJbaa2N4LNCCNoKVVXAA3osjOAqcDaIc6sR53IHq8S
lyBNGdhp0ZNhpcMWIQGvMvLTEmKncezktJxrUSyAtXEmtLB3jVVXkWiOXyLC5zaVwNMEDL32mPlI
sDJ7oTGYs4bJNehhAKlwnzhkphMlj87RsnmwBuPSTpOzoAy/JGPwHFilwVExOXNc9Y6aiqewSlZ2
Nn6qYlpoFVTqxonPFJVZCyDgYG32+JBaJXsE94IMMyMsBHM4MZKY4/Cbmwyhc8whUDtfdNvdCbRt
O6tWxk1Aeog/NA6Ulezas9pDn0/GuwCvY0Dk4Qzj5yTID58tgTbG94ZgbZM+OctRK9wU2E62QRL4
F3Y91kTlUovvXVkzekcJMlcxjLw6Dj0dSFjUW/Z6otrPSsr8sz43zwGB02Mz+2NePJKSDBUvTh/j
FusYZzo0YR1XYfqtzIwfYdRck6y5d0eUNHrKX5aSuqkrQkwVrfL51XZma6Qep1p98Ac053QCLPBK
jIaAf980KXZBE4sEWrTHAqfHCrd4v6vikkgfOtW0eWowg2TtQTUrMdFUbjHxwNTyQDrOJZ3b8qFn
SMFHb4lPi8IXF7EB+Vm8xyZ+dJzIXzieRkShCkFq8oUFoQ89JK3yxxzV8CbTGBEUo0FJlCYZOg0p
zofp1mEgc3DA186crG3OereZil1PEJTKgQGRkpXoVzGKmmdNU4tLYkcfoPSsdTb/BUSITVYEzzmB
F3jrsmvfrPvzvE8fK7e8dgWMFyNMryvebVjgclCTo1bVpAR3ZHZXpcI8QU+e6Tp+GeA/LQS5TQsA
R0C/jQoJQwZQTEzeU8fHXJD4yg753LUzcCsgDPMXdRp90TOJt0i7xDYCrTghNCgLsKcQqcYlHKLg
PFOxbGW6RPqSRPKOJgRmIddCwedG+BnCIT7qpdzUveItDC+9Lgees8HxX+SgXaKSRcLXxNx2Qfoi
cyAisQ/qQ+jw1XNTTdeBIgZ4lbjpKkaaCyfpDmHgg0rB4UrkT7aJQy5tn1ttCvZLM5BmdRlth8E7
M5mjrFoXuUntjYdOcs+gskEsHmD3iC2XqF1RkxPV080KdLibY1VhlIxQ8eSygsfuMGuHNy1p5mCC
UyN+gDSKboEEYCQTgSNfyngGkgn9/sH0FrmK9bMgzu0LovLPIJ6Y7SvBi8sMTU5GJM0C+ScY/Xot
pabFsjhJ6bdmmhARWWHzdTwuQIOkYaFzYphPGaKLyaTGlYRq6KiHGLfxJrMjddEKyhk6yyM1gv+l
DbpDn0QvNg2/uzjEi6LD4YXhh/YSfLgHL9lP5l1Yp+vGo21lxdQLhl4+RLb3XOrqk622wPCMIgDt
Nhl13IY2Er31mYiwhEaCoER7akXasmWlTbGcZhCFZyFKYuRqskCsEYJFwsl8YSM529i9Wzw0OPKW
tp2nZ0mbls95xmi3DfDBuW1zeL1vODzk08PGYN3mkULCpM8piQckctxkPevRhmpdJaQzQMIpmsN/
qiD5b7KG/Lr+WGRJkAaff/CGTP/iuzfE1H7ThUqNgQsEAwYC7d9rDIU/AjpgAwlQLcMyyKL5o8jQ
5G8m9QdJOAbiB0sTgAxQndT+v/7JH+l4ZUHlmpawVRpHf8UZMhER3sAKOAVqUkOCAoLIBOBmaieQ
DU0lbbsmdB0lW6KuxtBWUdoIRi/YrUnWShqjnnS+PjIKEQ9oZ3yPx0lqrrkoogQSE/J4+ytIlZ1o
h2lW4ORHLe0ZhFQ0tpBe6OmLDuKHzmNEP3amNjX6Z6uExVPgzjsLTGVgIIXE9QxvAOM6FLz3OXDn
yTzWJngzNP0WLGqzbrJo3DlF0O/dPsf4hP2qDGBL63LZ++N5rtVFs/pP3c//vQW2oZkaheX7BfZ1
Xj7V8fC9mK64s1/9VNsv//rn93/7vZrWTO5nw1ZVk7uK+wnuxXcsh6b9xn2G2N3AICU0wet9r6b5
E2HqKv8ImwxASSn/uNHN37jzaWia1L8O4yfb+Cs3ujYFKf1J5VB0TVD622L6rG+NT6XfGSSeN9bW
KHeVTD+7uknr3b1NNW2tkAjN2GXndBcNFPU3V+m7CesfaUNfCblS9a9/8mD/9AVPEp2SDOSHXrEp
jAxzi5YgoSlv1h6DO+hlz79+De3HI8Ifn0o9YYyontbRx/SGbdRcdSM+nrRedMz/PI96tn92UQK1
gb4vaZqOUNhqyk3BI/vBq2Ne+9lHVKdF5Y2ZLEZkNAQiUrb0aNZZguvWVeZZyVyqYu4K3EBgD0f9
gsJrrvTJWZpsPnjl6Vv7ybc58WXevrLhKORjFlgrFIoAG3VoGWxlS7q5B+NEbY9MKvb0hhclS5GL
Zf+Dl33nJpoW8bcvGwFjoaddZNsBe/hFcx5f1Pc+vva77EiV+usX+XFF/vMr5Ul4+xp0THUajJmL
3QLJunA4BjHGox3s9AyxIJthc//1K71793C6fftSmM9UpyCdeNuZ9hqkP8wDrOeuTjc2OMZwx8CN
rSkyOGnfSPJYyYtdfvDS732B0w395tYxR4XFWuvqrQDk2arHugPVSqhuMGFtIajnFVdU7KF3L3xT
++DSTk/Fz+6a6T5+86K20yvQ+cZ6G6GPzCctptqvlRZlKY+M6N21O+qzoBPfnLLv2i5f15afvd7J
moObeSBW07a3+UN+HXzF94R2nNa4e18eXOJ5Prwv37uaJ2sNYaaMsCOj2GJRwT12k2j4ygfn9fYZ
WdE8Y17AZNRC45b+9Ie3z8+XOAqVH6+n7DgPdNi9tjUQznlwpz2kh8w/MLou7JV/TLf6rkNThwsR
ztxn19xBlDhPD2216feBO/vshnvNX+KGhqKI03Fe3YVHqTy1Z8pMmbFWesaheMrOs6u4WRqLaFms
pTwoS47dq5LfvgzDbX2wc+0+LsAj3cMemH22Z4WOLnRhV2h/d5WYOzosj0/1VXtV2QeaqPPsjNRU
jBPbcDls5FbZu8O2X/ULMTfc1bAud9myxm+2GLbpBkiqW332D+V5hbhkV2/Kc+fK5CfGWD/7m+RK
WTUXxbGYlO2Xwn0O740zb22362Lj7bNNSNrXcmQm+SW+ZE6hlov2mXjleXqu7LpgwYhhTZxYuG82
1d9bGY3XwL8397jWJY4XK8xcOdfMLNrIUBM2iJJgh7fh0ZraKvhhkhaPFL9G2/HBs6VN69O/3+zG
KaZNMbopI0Zl2Ds9vsyILM2BewTdXH/0kT9l2FGq8jHQNLq947qt82MS6OsBFUz94RNu/fxJoG/2
4y0ZmT2Lp966W1sQIJGBWsJzRDe5A+ZYwegH9g6iPL6PO3QhCeEUxHjsRl/OFc6oUrhEgeUaTMmU
oQwt5R6Ric+xMZhYTUOncMxrnW0RFFdhsCg9iISc+9odqRvBiiPoEiPDgj3xVZF6oShqhClFRS7F
eTjpGsYxyItkhVS5tIkT8u6tIeBmG25DT9uC0yPsy9CMedsMn+AeXlQ9oUMTBj32xLHX5GGAvDxN
E1YGeX92QRYXRAXLQrXWpoC5cb/B8Mv8auNplZw1WkIYTFQgdxQNx3N5nkLDc9CD1fkz7l6tvvhg
Nf95GYKV/cerHgqmc6LAvuIGm7B4cBzv2VbURR80RyvnCo7L2syv0AbbOF4n3RPr8Aer0M/XdKKc
f3zphkiYVkZA1DS3ePYNDXuTsQgMSgAXBLtn7TNuxbo0PlrT3/uoJxuXKO0+MNXE3Rbpmo8mJ2Il
N/m0a8JlvkJqicnzCkEuy7u3sSzrg8/5TgFrOCebF5oUPek9BYvQ1CCMmlmaAzuKjQVGQBTLpOOM
+1YS3XP1N7/Uk92LwVNbGbIMd1hlHWcXV+UtKPHN9KVOeYAQNNsyPkqNndrU96O3c7a/fuWfV0Cc
lX/8SgclbaIqNxEY2Yg2kEqqQbuHNkAlMDDU0l/LoF+/1HtX1T7ZwjK1A0QQB/o2G9Sj76o7W95M
rCtUJrdgXKmMkFdy9NVpuXzwktMX9pOF0p4+9psVuh+rMjUMB0OZW+8VVFxkmttQN7HpAFHW9gGr
oTtYF6/9Ld5KhAjsg0Vat9978ZPCWVQD4qCAkq9v91GHVQgunM3mEGZ1gkiTSbKR0TyPWaIwRJ6l
frRPYuciQQpWlOcAcvdjjMqqcD/lRnZm6HTAo7WBk7YwQqzuIAJXdrVCn1BUqyzbDyNL0ToqVwrf
nrZSaiAKTcuQbzNwJNGpDGyFVRaaNIuWzzfrEhPVw5EmooiNe+6PWLmujHHf5c8CfA5For9u23Xp
bFN7A8OtR/BYbqx+pfbLjMHCjKh5k4KOhKfB3Q/Rg6Gfd8neFQ9SXDX6jdPf5+KlFndJeq2168hY
t9ZLW5PVtW2rrUoqkLZOoo2arLV+etOVv8JCqrUbpd34kxuISCPARCsawLNwsgbQulZy/YzpLQeR
NuznVqpsQsO4iMrmJtRL8mCYy7sjWKpo7+QFWihjYw7Fkn7h3AjaVdQ425Yha4tDdoi2Y2hcm2W9
boatqo7nAuexedtmdGyHYRMDoZh4U3Uu9mEsV74TrH27/6LhVrXs4dqJMTZXhv2ipNrVUNm3oj7X
MviJsXkD2x4TdfIZiOreCvorDe4wPc7tUJlLPwZbkKBJBSKuOQqT5upzp9gr/CyzpCqZnaZPozqF
kwb+ZWAzfhgnl4S4TeJwPRYphCouBkm0MGdslay+6CYsrC1gEBl/JXUCTXI2qwra6y8BJmL6+w4i
8wFXmNEdYDSQ9kWsRSbHZZwyx+3MTeFxqIPV1hMQTEjCDhnwFo/UkiDkI2q7uU37tM07eGAIoc0d
kSl7JvyXml9u0rpHe2cs6BHhKZyPHtuNr2/aKruO+/QibNsF4G7KExVvIIoya+32xXRpLjhT3tTR
vYG0fzbCGwUxxhBsGrol3ec8hSIEiIDAnq0lmm2cVwczVpdDiE5GWBDsA/ur0PvrJj8UopvTiCU8
LAJtbMESaocNYvVd58E+7sWBvvZ151nPNoqtMaoJItQ3xIesBinPSAwwh2MRERhTyMtW7c50O5ql
6KU6VFSSfoWRaBvFzciQZDhl4Wnwj7CUl1LKvU2sY9hEpNZ+UnKX57e/9D1k1JTbboheXKDQxECD
o5WOAEFAhvrAyjqLLGueBkfAyh/tk+8tNCeFmAZcnO5202yLYTviSUHGCZQLPKDPaH86br4koUuU
DCWVOe7wYPx6dRXv1AP2SSliwRoVqAbbrY0yDn3Xwat5wBNE7qF6bjSS+5k5SIWeLT+vQD5nyTUU
54VHwaea10z+5zbaYUJTF3lsztWcqKm6WVgp4y3cBdmU+EEFqYG/x68f2+E8Yp4v0psq/YRAzsq/
BJ0OglwyCxXskRHPpbJ2EWG1lGjQ55aNjqncwTAGDOwqwhXskHVl3STdOP/1JTgBJ//eQTDsk5Jo
9NsR1qYXbQ1gEXq6d+NdrN+kKpJJLGGcOu2+gSimIJrryVg9VuAQHWpWlSmJCoap36r45Dpk12bO
5hcsHN04o3I7TwpzeelH3gclzWtR/rOd8LSW0oQ/Con4KhmMrc8mbClE93jdGuRhLa5U57wcCb3D
9xHplyVIMIa72yitz3S3XoFqnk9K8SY/BjqGh33HTabvY7XYFehOGwwKaF2ahijU+MGoud2eGZHP
i9hdV6ijo8JCpmvOK3wQXpQuTDcljCKbT2DRUYKrhQmeKssK1TODdkARxBNnKI8w2o1AiipwY5/j
5GU6AhCHNQ9qf1n1uFI9WNQDadWCoI1SnbusU3n9pHSPmtfNO/0sl8C8lOGynlzjcOT18jKqt7G/
RV8nwHWaY0T7jLtQwbuYBmfZfZ/Xq0y3V4iFCDsu5kWHGhHBT8qPL/EE924ME96cO/WntAbgYN0I
dm/RP1ssug0Om1/fVnIqEX72bU1P+pu6BcGdZ0SVxrmZhFNtnaWjuoZschwISPWiab6+lfV1E955
RIgU/afCv5RJi+OJo7TZLMfGxutY3YjGW9nxPmR4FgUILl8PWcjIh2tMN4seTKRXlvAlo2UTTRPV
hqmmuw6j8sKJGIESg8fSN0tMfZtgiNNB2DO9XxgD7QO6nR3hdimhz0U7Ym2O5iG22TFOdpFjbUje
WIS4a1WZLsciw/tFqnXqQfG3cAyMH6xA1nT3/uw6ndbNbolzjEHyVsaf0DABqzQPbN57tR0h4GBS
tvvzInAu9UZ8yZXgplHXvqUesDDdRF58bpQk9ZjFpVZu0YGvwgGrsJkx/49uK1/c60m1Nb0aB56+
UEQGGIGomHQ6RLceZ5JP+D0QxPd7W8k2hi6waj81E+ufvXTEsg++Fz0aeXXcjQMRv0pcXOQIUz3i
pn3QIUXTbLThUYBeBSg/a/tsyWz8kFvNdgjyTVC76yRBucz/F6rJyN9co/lehHdFFy7N6cScXUMr
mgHtAps5gwWwJEVlHSF070ubk/9Hi4f2TvPJPjklZCQdAiMN/R2O84XtlNTp1WVDA9N22/1QX/QK
vx3ba0KKFkXl3AKRwtHfg+OojwWCvo/bisY7rQ/r5BAxDi1ec1tTtnYI5xBM8F4dLqoh02hnMs2O
xuaZILez2OpuKL+3xnhdb73I3sNoZv1FwVDUlwhbSVMdGSLOh+F+iG9HQJS+SVuhS56TZtzS1t/p
zmwKKthKu74aswzHPPhP3dl0cltH579+zt/pCuOU+fE5t3IhrbqLzS0uEXpj/gPOLDs3F5iihFig
4t6ntXfHhH2f9XvTUBZjDb3yb774yfmEYCgAw2XLmIaG8KDpcLftfZY7T4lo9n6hA+Js9wZqnelr
RJMHyglHipAfvf7PO/x4wH/88HGKskov8TeHiXVR5u7eIKSXqf3RDenxZ3Qrp95VJ4nHCO9+/Znf
qVisk4qljIgf1fpB4vp3SHiH02Qfp3P91DmJKU06H6+0/Lvf7klxoAZqbU9isy3ZbngPBTrLeJXL
LzpyemljhcsXmbQWwi+Pihz2lj/uJeegX3/Ud072r0vmmy2kLVINKZMutybuk46E3ZGQbwzMwKbY
Ddy1XnzYe58+z09WYetkt9LbcfDHmnNiMVxowLpCO8Gd4uynK6s0yrp8QQM6B1nCVlmB/QCcZQpK
09D46FZ6pxX52qJ882FTAJS1YYz2FmfsOtHFglQoIBr0yrmegGsXda1BerLnUE1XEW/r19f4nakD
LMeTWzhuwS1hxN9OqfaR9TA9uwVcDaiIpG3ttcn4kyqLPo+ORfbh9X7nq52mvm+rAyfQUFYywd32
UBTn9AGr9G6StsxC+m+gM2emhqaIktNZhI23S21x2XsPpK89EoN79OhHGyVKQoxpv74M7zxV5skq
FhdG0MiGs3Ue608u+VQVCduBKtcRUKcsUfeI1faaKz8677yzcJgnC1cBL6PM2tzZwp95thk9Jma5
K7rX9crGZ0oe6iLL7gMOw7/+gO99z5MA9e0Vr6TnScXmDpc8OYFQFzrBNkb34Hr2wterYzfQLM4f
CmtN4s/fW6vMk7Uq8RsJ3sJRqNjbvTfKfci0rOEJnpZFLCl7lWGlxq77wWd876pOT/ebZ6iRgIjL
SChbj9bftGBkPKew7Ni9h71e4uDB2iYqbSGl++01/xLf9iZL+N+pPJrB3x/q6P/5r1IwOQ4iZp6Q
91Ue32XU134QZfVTioz6j1/+exwLeTzfft6fOmpHR8ChwZVF3vGnxmkKZJG25Pm3JhHTD4Esxm8E
/CBt1jRN/puOmppHhbMuTAFfD2HUCez2l/Dbk57nFMgihODn6Ui8OZMZJ48oScxx5qXBeEsw1r0Y
9F3pp5dhiXU1iRN8N8Zes6ekPmMPgNsiFDP7ihrw2rWzuwY8jTapJcOKXh9W8tG/ckc8JzXchbSD
CR/cRdloTpFYZKW54Qatdo+keNIIZx5NP3BLZXTpdOkdM+2tVQyPdib38LpvBqSdnGcUYM5AGoWD
VJlo4K9tRPBLGObxTNbOjRFq1wkMOXRSGxiwuJ6LUkM6bL6wnl80tXHWk7dqa9ZNZik36NAu3IQR
gR1siibeNLayKfvkU8IhOMWNOO+NzJ35Otj8JMq+liRGYKxERlh3TIpECspdBngoVWazHXjaeZsN
j1lKE8nvo08KxSz+uCTHAgPKXuuvhcVfLjFSzSV7addy/sTCfGd3Ko6wxr6YdthKangp9PpKqWiQ
atWqS6y7SuvBGpBisqRFtxLC3RDrRwuzxPfZie4aQzGx46OO+ch90TsmwRpXBY4r2EOHa9vTRKQn
2BRzFJOckMHnqWjK6F1XHJRrpcV1mFySb0NUdAE2Yyju+Ld0um1rM5gWP5bAuthGFClrftsW1jk6
beIeA85LNu78eWIXX8OYt+4QqwqsIiHgQfgaIkrcbgTFVrTRirsQ/mJnuMtBVS5oCu7jkDNqOhZX
Sqd+lhnCUbsXxUzTNYJCq/JKa8wb4J3nCtOGbvhKT/cYeMGnVIvIhqzSrx5xeTSGViigMcfYydcx
Kb0FcEE8JcjMmfuEsMtjjJh5BVm3D4d7JzRwvfSPsvGQKlnnsaU4M2koL41freNsvPYE7a5qqHJE
sUqwlIOzEUrq4oUjQk666PvD4orsh43WqvdtXNxFGicNK7uL1frSHZsDbrwrLbOB8GfJnTsO1zqQ
XYJIxusgJtTVgzE7BqD84gEX/2iUDowGmq2tLh9gp8Qz3XU3Km1N6YszB8DjzK3SfFGE5ddI4xsu
9b3iA0tyAGgMAlCyv0GPsWuK8mtrR5vI1pZYbQ6Q2fgKXPuyxzsP6LNcWpW7VOwWmgJ989Yq1mah
nRHFTmZ2414YnMnmPGOflLBe8/YwYQ0vOmxMAHsbFTeCCmsN7fUnN1cfYeEubbo0sCkvMTmQe9AR
EaFABSg68dnJNdrncpvXyetb6yiYU1V5iXxSOmNrmytcHNFpZwJ016DKG83Q9kObeIuxE7sYQy4c
gasq6q/VQtnIMNkMNneFIvxnXIdXGN8fSUt/aTmXd4WxU3V9Hw7jY5iZ24jEyi5Nvva5vu8kp743
i/zxWz38VqQ28cfflMnf10Z4PgRVsUNYp/pPtHeB9Lp+vE0nFbRb5A8hoA+iAsJFknufu57Wi2Wu
Rjc98+rqIUzaBW361Qfv4seWybd3ISe9K9YaGtmnRXuCGgkgRqnyLpJ8aXgkvuBY3RStwrgkPnPi
7DrMk0doMft8cOGL4DDwAkD6yfL1nfylzf/dnf2/dv+3VBsVJXXi+/v/4Sl+Gp7wTpVB/H/+1/+u
oum/1uXw9OWJWmDz9JwlT78bqqq3GtA/fvaftQCbutQnLq4kvo9T0XcVKJ4q2xSYdxh+Y3aazru/
e6om45Qq8S7Kb4Fu3KXf5c54qgxT5SfiCXTwRdLU/gu1wI+HAsvRHZMyhOrFBK2Po+rkiDQAFon1
VC1vTRdNEVGoiTAXRNYsMpz3/ONVlOTrMBs+0kec9FS+vTD5ACbPmXAMWz85lZiOpkOXMepblNTL
0oKMLyA+40BVpkAflZhLpcNJNIztAalhi5sI509WQeJI8EtQG0AUgT4sqp3ozdWUoBaOw9KnM5fq
7VVYqss4bBZ4nmE15Mcue9YSuSaIbk506WUSA2vLn2GgrMwiORPZuKwS8yYc2oNjsqQQQr2M+gzj
BM2esV8bofnJqolCkcK5UWtSFo1ChUvYhc++yNdqFZ87I3NWETwZnmy2bWnfwHRfwtX+RHvoVgja
OEVNhGnwxWejiXzv0iz7q9ZsmGdxVpqHpX3exRZJrcPV9COruiSlnLdSKd02KgEcO607S3XXXxHd
R+OXPOKaixVVq+nQ0TfKLuRgXRPrt6RxfgYp7vOQt+AHunSTKuEX32/CFQYTaGtd/uC47jI3xsd+
oB6ofMVnaqys9LHFzowybkrqEbDyLAPrZy1wWhW0MCGSIpnCCsbIfqJbAm+rdjln6lQkZ5qND4/h
DhTgZWw2H51dp+PUn82L19tFxwdvSknlYeID5M/fHH+KCsF7rynlLZa1hdrLvS+rlVMM6IwkIdsN
bl2zu9DD4KY1vb3vxEtRpvMots4DNl5MINd5DYoAmCDy3+rBi/u7mKi/OoPjpcgNY5RFCB/G19qF
DMQGy9QlRrF14DrbgRPtLMnQ65nFEcTOXVJR/fl87aGJO7180LBZG0SUNzSbizSdKzgIZtO3Q5Lh
kt7kAsMXqjytuVLldIODgAs8KKyx387jmHO4j+aSYDeLrn0Uy7OiYsNuleSxm/IFG0mRhq+nGfJP
sSx3YxuRKSyhYXuXjpkcE906C+P+AprURV4U147nEoWrEM0rbv2A1rej37YlPC3qkcFNjkQtYw8Q
55FerizRH1rvM0LxhZkkRy/nvUKGjAl6KTTuEI1ghRigUdrsuEHP/NHdvVlSf7bbqqcbHWuIrhkO
ix89eGj+J18swIEySTuzui1B/+SmcxOSQUq3Gv59+VCqePk6DfcU9u28DgkvZg5XZlcu9D0BYVLC
bBhISi/Cs4AcKjXzVnkI9SjXDzke7S7Nj6ar3IihWQSxdTYBVBsDKFTMbEnRelg0BeQYIuVwLiZ9
ShJ9O6+tblnl9b3LSli5cDgNsU553iA97IOIxCMzW7txuUNNvTDK8NklFawDiUxGCBaOtLsrIUTn
jcE7QokRJEuzmshH9YoSGw4cixWV/qDqq7ZpqcxhnvTTpSfUp003kHMPudPO+xzqkwqwhlUoq1N0
atXBM9qLxGDEwCQNyhun/pHDQrUCwHBIHH1NSN44rzVS4kq0hk1Il8U594s7YbYXbpdvsuiLY1sY
Ozk39NZMBUmi8xF0XIhluWuqfMMY+BhO9kyOU9vcYOV3leOvv3FjasacPska4j2N7YbySj9pnFA7
JaYM8uqWa03GOksKMCRvkPMKznZBj9LpJOnO3iUGOmQuzlIJ83WtQDLouYzcHMgPPmFMXDqwfWd+
nG1y/LYU2atSiI1rClL0onM7ARyTNfeVjfbWMG4B4nyenhKd55ZD46o027k7OGCV7fPScT4oIn/2
GQ1O+Hg/8GlgsvhxtRKQ/SwzGutbP7QKMrvyNRBmcoU7wAdQaX59RU90pt/WRoO0XizYBMDixP7x
1VqlNJS8YysVWb3DQbmyZtbC4Dxuefu6kLfkblJ7y7MSc0dPbLLa4H3UWheSqZt+KxffVXhPxq4f
vl5aC9MHtjX8LSrtjZPuJ0krnmV0bXfbcRAaw2KrEOQcT5tqkZqIg0Bw5FQZsViXlti0eb7paokd
Uq4Snic1Am6UmedhDecDFB/rNckl1lmGDbInijtMvX3Biqq36RZM6kFvs6PUnWMgy3sxentsj6g3
9FuQvVdmzcdMh+Y+acJzg2yxMjbOysJceaEHlLBYt8zDpuQTNZYLIwq+VuzautlfVCEvQgmU2Ok1
/lxyKr2hJKO+IM/cHe40/s6scPNPHqmvJFeXIONZ53XlplLNM/Lt9znsrQ++5OmOefvU0KbRhW3g
v1en7tDr7O/N/pdrkKx9n8tqKsaGpvbaiN1vX93/75U+MVRctjeP1BSV9d2ydf6UEIF1EyRZqZx9
reqvP9Txv//L73W8bv1GUDJnMVvatm1OR7LvdbwuflMFKqhXKxc0H5a073W8YuPZYplzpK5bKtBC
m+r/eyFP3BVOL2lA0DY11Uag/pcqeZxgP9wjpk03j2dPl+ynzCqxLv64DgidcG7IP/m+oRl0b6eC
vKkAs+1LHDcmVmKs+FB2BWGTnj44q8EjAbhXcPmHOQ0kMomqWR7a0dLFq78ds9K/V93RYMNoKjBm
ma2Sb+j6XzqBdgGGmvvSKgP4Rsv0w6WWpzERUH7csgUlvn+sw9LdBSanWPpQOjmdTjoeCCHnPSVO
5R8zy0KXkFrmZwDMyTlMFX2eCBEtOZbHxH2U864G6xwLUV4CoOznah98LrsG27dsiE2E+ZU9yY53
4WY+uXNd7mAGL4wswbhievwOs2i3hNRrjBfdMJpfAs78X1/fS+WCQEVxJ4mgQ/YKyQyO9uUg+VXf
t8FlZhXKTVH16pbCLeKn2g2QOyBSSB3LBNIU5OLxYE0o29ECpcMnbAmcbDQ+XNbiZE7Q0j8YOdgE
lQ2GgZ6iEixBETtOrbBD2IaVMhdhNKzCvpgr/5e589qxW0nS9ROxDz25bum5fFmpdEOUSip67/n0
81F9ukd7t8PgAAeDjUZLpVWLZDIzMjLiN5shx1YF9vZxyzv9HPdD+TyUcvOWanX0hrDNglUhvpyL
velbpd3lqNmQbMJU8pBhO7KpMWo1pVaNLmw36NIxL9Fc0wNSZPVyzNIR/B3qiu0XSa4j8P1y9Dws
RglBjiZosNLkpSA3cT6IxDZ/1KYZJT/48eprNJXJfc7lAopOh90VBb+l/9KUpvYta0QDpyPedLJM
/bMkRcKXKcoBem/9IcynuHKjg6mEIp5VRwxn0C+i0tcM+vZNo9n6I10zTaYapfQ39MQ8UVYPbyIs
pCuWDhvJnzrfjAoRB6TcBDC1ZnlXRbyizXxvD4uz/IYyfX5fljF6m8dcGS19RaAi5kjicKLGITD6
hRCcPCgNyXVJM/OyVVP9dYkH8WubJOtLClToLk4JDsEmH0HOKH+dNgqUYyQKaBftVTNKqG6NnDt5
VimDgjJNH9Iv5mLZNtmroOfuYemmF7amW5o1vbOSw7kpEtnvyW7vWGD2BO+wh6/e96yHCssfEEE5
vkZSVDZvmMBy1oWkctEaKb6XObpPGzhgf96tNeWBtQkcBzD01uUXEv78oiA38VBIJOJriiOZtA2p
j3Z/7AzIG2JsNWqnGNdivy/h+BSHBBxbVqFDX/B9qP9WT3pUN+j9jGC8R6O7J7ImuKi+YoaC6dNh
Z+Bjsb5eFITmP3dLzas+rMklItn5Eekpyhw5XpF9hltTmqf5pVjxc0NJUH0t1hRNtE3QC28uhjiz
46KbSNDibmydUuxqUMM9eJ/dUleKJggd+QwkTTbiBSvHdDDuVN2yBsmEXP1xaGWmMMJlRwN4C4La
kghWsh5tFK4v+jaIbjTPMQodyHFUgIYfUQt0s77ySoPKKsIEGbSDGIGJokQHFGhcUThTw9diInwy
9R+GdMtjX0sGO53GINXBlqenbHsXqI5LHCUxkMweMwUq53MPnreOXrD/1RXS6pzjWVCRPiObYh8i
zmm4Yb9Xy0uLT8JSIlF7y5bva5EEGZaW6WlqNgv1Snx3Hib5hPneQA5IWEJarTlXGSYewvJOBaND
Rht5Ag9QYTCkt7EBIu7FK76ezThd66aG7ugiGYlnbojlRFI4lYzqX/8Yf2+MQBqDAen52anq2c45
s9K7EO95peG45KSlFx0+TDnICM5jYSK4C8k3ClOeDJ37WnqP2tTrjJX+g4FQ/MlMvkQdQJ1vkrL4
EfIdzRTGEifnCAaOXktOlMM+V0dcqPrnAdgJ2x/yNgv6vdpxapUT5sPveiUBa39Mtc8F946UBF6W
0t5G2i8/qkk9fuuMgwqFQxiQrcplwRlmXCoaMxnAeUeN28GCxzLNaQ4Kcq7SWZhKxJFRZ6zURsHd
SXhOUJeaYkW1FhowSFlYFYTQA3UIah5WVHXPSqq5fas/aHIr2NLQf8h45K6bet3S9cs8DJei019x
uqJ5Wi1fD9p0HgvkwtnyZAwXHcQ5L0bRoIWpkOSlsvK5zfNXsZI/lASgsvZY6eZbruE1JSjPyFg6
Smpi4PIu8um+vRBBbI6FLQKm4233BNCryz6KBiJk2gDADJimPLfIbSbwcnoOZSgaDuhtYI1+zIvb
JGRIpuSguErk9dFhpgKtIclnsGsls0EbJpQAcS9B0f5sOgHRjO+RMnpLAvFO0I7NDOX4sFnFgnOQ
cdSkkEmyjX4+lddU+t6kqVMMEVbJ+bmpwIwN9Y9EW9210N1t/o63Odo1F0PGjwt5/NjbqpOqft9G
yUW9ExUfDGXtxnxbtdSX4HKOcOlgNx0oii3desY6ooLXJ/Nkhrx2iBWnqIxGFD20FpICyqmMeYYU
PkpI1/ZQPnTjQHdnvQ50oVI5uyBG913WK1B4b6WYtjDXhADzPdSLDUN248p4KkYoE/AMy+NY3fPa
SfvKXs3vivEMuVCmamkqZxxjpuyj65pzWt4m5bnKLibi/dXXsr+IUeyuqC/2ZXxrx6MZnZmFwcEI
y+8ZBPEO5zjOndVnYkgIxTZONx/17nHckbQHr1CQ+Ua8E93FH9qgefB0sIUIpey11L7G2HdrsDLA
Zh7Kk7ELo58HAbMCxZMMZ9d9kfFI6ZG4q8Vv+N6tb6Ue3UY4elp1xvvWKpBx3b6kHXaSziAhBrHe
OwSmTBe3LIc+oY+EtatS8hHZrHaILWfdHAFX6asQuctPIfoc63CLPtvhi96Esvi9HU9j+5yqr6gF
AQdNps5OEhC+1JuQ1hlo3XxVXlbpjliLNfYhhyEi5rPZOEt5FPuAVh2sqlJ8XIvnQZy/5YLT8NrU
EJOhSR8Q9/t5yE/CbjjtbGjSatilHLtx9yiRAjl7XPgj+xP48ZMstOdMgYIJgC1N3mRMUvfeRsl9
Z+6kOexuKrBwTRxxSgdHvIP63pQZ+phLshnq/XVYjhOhaqN+sh11KIkzIlla5A5YWDTFFcHMjZBL
tUocP+fxdWIFCb1f7jKqb2UbSEUwI8q30USsZ2jIsBJ2ryGhQFEG54Zu1+QyfEG45h0s8GyEXHgU
9Z8JXmUiABKTm62R/kjiZ62750iHw2um8b3aqhJbZVZd83lwi+6czoszTJSdWngxzewa0/NWV5bY
oH2ZPGz0tgyYKqObjkHZtOxVp10VKwtHCVH7vWzjMc3QrwRMfCvIx2YI2fNcfRGp8NHPHlJasKSF
aOHXGrj0yYUrZjcMzMoMzTcqwreizBEtedDzb9X2wHHd7VMPBSMLXUcEils1wNUJQmUg6uh7v7fZ
ty1PXbylfjtL/bMSn/LHs+uvcwlnsIMk6qah4uHL8ej32i3d7iZWpLo4LXh6ACDvUAJWTVMu8FFr
mVvo8q0Nte2hunXqWkJIN8TpGwTSg62JiL7iL914k64ggVVJ09dGPqAsixETGs3pjH7TMLFJFfIX
RAmuzSyi9yPo8hPfHKPTvQkmfWipvg1j2gVD1avHBJFSR0G8mO56Bs0ZIXmrPhTTqUEYyAER+M0c
npCuP+42sChlk6xhINHNgzcc9KshlT/Sfnky04hYTMheq9ZJMr9Y3E7pX9Bkwbe2MlAgbZojkICd
OSba8RQFEYmJtfRToJQIpIuxLeB0X8ifRr8NfqlXqBzL4zZfk0aoPXELjQM5zL7KL0I5XnTwx+u3
VXyRmx9yjnUA9hVD+Riv5WntMIUvZN5kTvFTa0aXeKgdWDvJcxGR+ze3oqguoDldpZqIeH7c44g1
UNQ4VFl4YA/RUX30pupl4E0YqFm5w0pIpAbe/9jSq6IK91V9L5MhZKk9FMjh9sFYhUKyfpEwwOzL
3N8n04gh4ITFViMykdrhtJnGkwSAodiwpU/YAbPnus2taYu+JXVzUuBetZ/6hlO86Rj1S2R66Ora
KRJB/6Eg96eurqlj/Whw/FaQYQGO8w99rk3UuqLT2umUGfOXA2qYttYUVMTGb+Sb2yXH1sXfKjTE
5z5uyJ2oiJNriF7cqPlfSzn/ozrL/wuc6g9NV/9nvRcx+j8js/a7+Ts063+HcOUBg0Za6r9Fj3+o
xDz9rPL3fPybss7/cdL3eh0H+qwPu0Jn/Xt55u9f97fyDDKUtBKokP0dWPW38oyCGzll0d3zmwLM
b+UZWfsLHVDROIga/6JTN/l7dYZ/gpbPTJMpzOimpP+PijP0NP9QnPkrBQkdX3EPjr8V7kiEVCOd
MuWShempPfZXmAYBGTVMQsu8yMf9r+rVvOquAVfAwzM7WI/SEypy0i16SK+TF7nVBRx8wBbpYRZ6
I+QdZbtz+mN2zt+LEOly5WCxaTYhCMRT5sbO4um25OF97MiO7urHKczdKVDtkT/jKOo3Tv4YHWVk
JJZTYq92G7QndK5tdCNO0KhDIWCDdQDtB12IZKYn+uqx9XM/c1ZX8OpAPzZP8RFnFie/9j7qyONF
cpqw8RqPOu41vqL/LnmKMwSqI1x2Ekxqmef8YgTtVT4aN91vr+slcfRQdbZjcU3DKWg80ly/8ABA
BaRjx/ohugtXXBCOh2t9KYN215xwU5s8KoQZ4woXzTds5A3gLRpWeUlunGwiiBZgnl6iOwUEa/mO
UEUI+czN+FrF662fods7kfeM8bMt+bqTurIbfeo24+o1gf7rNlQXw4aXyGl9UDyBatVh77niPTov
R9Jenwae3fNko185iTd7bbi5SIyfRkfyu0B/604QRjysYh3lmJ8Nd/YMPw8lf75jI8pvzY/lQ+Jt
/uEBg4A+RB7kASVtO/dJZFUr90GO2ZW/OpOd2pGVHZNjdjQ95VM65nfUEj8O34ag5j56p7PGZzu2
ZwdzHntytWN/nj39ho+qF1mTm/tNgKuHkwToQT5Et/WMDr0jeqKj2JXVOvotexTP5Y/tlVyM5COm
4oCRyGR3V9FBQ/+qXA8X7C6empfKbcPlU/QGWwsNp+RL0ntymnyOlL6GesjgSm7uZRf1ojmFH0Fh
Gx2kzNMn426EnNgY7dRXbKRO83t1TB1w7n7qiF/UoDmC4vkCitaBBMbNmu7wkfJn9uFAfSxPSjgG
bGQ4zyGh/SjdmYl+5KZe4basE5Gf/RhPxYt0T7+zfvhk9gDb1k/Za46qL3joTz9xmjjLx+KsX+qT
+ZhdDFZAd87C5Fgdcfg9/Rax/km+g+7tv1jqe2vkt6U+16Nc63UrXVZ7diHPLd7gYD1qs1VahtVw
D53z+Qn0yjNYlUXYhJujuvBm7cERnmHDWL1bvlNwszHKtDgQe7OLCqqdW6+pk3qjha+WDaUSxcVA
crqQFeblgYSmiZV9pK7hMovsxGltyVE8w6OAwvtWmOX4aMTH0s9tSI72YCGy6CAlHdQP2gn6rItI
lh/7qZ/+xKeh4KjY2/3P7Xv5MgXDCcbSCxYuS5D6660JaMfZVESn06NgG7bwqjodPxuC6C3x9LA4
qSHSzk79Yr7FFzmUrnF6Ru5du+g3JmQYh/Lz9qg9Ain1piMuoEYQh9MxPhen7Rp5vafeMEap7yaf
jqzYzizpsvgYbjK9l309eJNtWhI//6Q0bL+/FdYH0jQuWq0Whwand8Xj4CjWj8+M38dP2dk/G9lI
jNirVTp8k9uH2nE+Z8HkYxxxMa9tMCB5o3kTPGZLcmaXM6adehUupsGB+YhA/BdmnNPY70j5h6m9
2egWcXM/iOFn1eelXIQTPjDe5IwubGd3PB3uha3xt/y6eYNnuuYjxLrCR4aIqSf7mkNRxkEkzC3c
ygYHGQq39bhft7is3+ObHltgO5H7tDO39vCYCyBvBLWr+qR4LiYyVmPLTneleuWgiup2zmyrtnTK
XdFWLBw7vNmarQ4Jn5Gtpnc5X1mj9RmzI0wOUd9anCrUHNSQAHOGGZ9qA/GxDTLYt8YbZTWmX/q1
49tpjIUCO5DANM54NPjATvRohNClLdkXgoYvSY7NS+yM9r9fRmRlfzw3/PeWSaPlD+vISHNatqZ4
aV39srGVcVL1BQv3iaCkSsI76ZzN6xzT5gkYytE2zglvgvY9g4NTniM4T3BHvdHV+GPKaLxiK+et
bmn9qOzKpuZlJXbkT4yk4TQ+jrEBJ2SWIXKu3r5kOWA5i/PN9MlnPbZmVJgyL3YxUGaOdd5urcW0
2TdJ/sHhRG+jcuziSuHpvuR1oXmMCFSdZxLKI7dgCYvfMNEJ9y/sA+yJWdbldfGwwrYTgmbr9vw3
uh10RR+JJ8u09x8xg973+dwHUCb4OzTXMH8EQBm2aDwcmBIyl8nC2V542P3LW1cKMybL4Pz1QTIS
BSAtBANsvh3cI5iVWchvXWDb2IbVvuJ+YclMH52HYWpdGTQ2ccUjevHkrA2vfs+e+X7GVbY6O3J1
V/QHjyK9Kzmlm/KfbpNVHPk+hps5JdyLF6CrbsstrZ+8FrtxWIDfkQ6Kn6LYSl76U8vcUX2MTRg5
hGFtPSx5z+gHEDsXr+J1HpimBw9BIglBKtRhffoV5CpMdEd0JwdXJGu1d32s/d/2MYNAzsuMPeDB
AdgrNkY0dVkISA+xGll0IYggb5/KtXvg9ySn5iIVz1CiRXSWLEx/HcqiPM6eKg3eeFoDIgFvb2W2
MEB8Ags2ph7yywxeFW5fzct8XBmOnrs2effkE37kN+ck7I/tPlEd3Rdu+5s2nDVAgZcJa7qxh5mC
29lPKCLxDCsTrrI/qVRYB24Xb3euiYcKY0HphZsGfvtrkHH+JqmLmD0yG4fiQYzbmLDcTiCfBl8P
9GBgV04drK4C4UQMOgn3OegDNHW9/VoqWd6+RmInc5NfE1Niq5i50cxu/E63hZCyIVeTXVwlfk2J
6kxsCop9JhNdRKZYQvCI3M6n8OGQd9g00Oze3b5uX5NwP6U6CapfddDHxCCDrd5gfqv+AOKJmYdr
ttd+h6sTdh6YFX6S+HMgsIr3mYqouY8KmgdK3wsiez4dQuRQ/H054JTJ2kVVmAiMVRZpSEKqS4i2
hSAJhw+VMHw477Gq8EeGVGZK7486WqlTMaLUULiEwaySGcvVZUR9ltSD+TI/qFdiGu+6dKRL6ezj
3XAzqp0HpL8O32blzswbQVnYJkfyqJ9ZlV/s42GnfAapahYkod6feS/zlXo/scRkUqKMEo6sBGwz
WcgYMbBRsC5Io0XfvGgfOstXfFh9ky2GnqXTvAs+Dl8sd2KDW78yA8j6ZZ6kZ3PJeDcii3C/8sEy
PJk3VYTkrzZpWxA5ldN4B54TYjmBwHQPTu2QzNkFgzx4DKwjHpVfsU38NcMXTyJi7TvPvlpXW9rD
kMirZqXaCvlnw6PT9Dz3yDiwjySMKeZ5VuRQ3HclD67/zK/92vW4lemckFtMFsUJK39MftTXfajb
o8aNFgwD0ZN/xyaOlNz0s+eIFBuXW78lUUkchfjEKfy06ZfqVj6sP5dgTxQGMpuUdKULiBws9ciX
+Njheiit6cSpxC1Yx/klPtKAzjy4dU59pBF0zI/xsfaL9YzaYHIDmnfpL/1PekIW1Refjo9NEoRK
wAsNKz8NuBePOpANjstjglmJM/utvVgpOnuTVViAScm68RwPsIPkU2QjTsaRIrWwFSIr2tMugfMJ
5dr9Pw93oh+CHXNmONiNu+ctjcsL8tbLeF3Oup15pjMgiXfwBxK1hc6H1fP1Mvp+qRuFWEEdrk2g
+DjwkbLnthg2J+0aPVOyHviD+GS8tPoLtXX9TCLmJuBnrNKnjmJrPhbunAKslGFBEcvVnyeCSTic
orB+YXyZKJQ3bti7+dVJvs8CXlFW+qKGMhmc8k39YT6r99RnePhs9hRzO/pb+hMRipN+p3jkFh6l
xTS3YhrOdvxAe9TtgtJniyTN3PNQabM0N/YFt+U5SzJFatY8PTdpFxZ9VQfNQ4xSyaQ0nx9Yrd1b
d3LTdzwtamtY3fycnrEvNOzRU/zZa1zSvKAv3tU2wEYuDQ/fNM1K+LWv8lNEb5B5wh/qZz5Mzre/
XkRjPFRXNfSamMlUlpw63M9hh1/v7cAXgpx7V5eT8I30lAko9Oco6B3Tip8p5cphCgjCT7zarpzs
TWI+fCy8xOhjdvChd98BJxEUOguDTVYi92jYhqtauqUzu3qnYe4O/A0nINJQUIWW+itrBPrHJQDq
YextcebieCk6SOJ6qNnw01WgB/RJlR6jCnutrTnlduSPMkzDzk2um+Ytn6vXuRGX27Nb5ATxXHVb
rlDw/Ziico+/7sI6AHQLhAfZ0z2E77iNgTwZN+L4R/FYXNfYV72azW1P60iCCGu40NlNwEH0YrjM
dsJ67OEB54Cu41qiJ/GZhtjAnsOLY+7a74OtsNFy8/a+aBqujv71r6QbG0iS7X1yb8fNfvnM/D2f
3YdrP4IMFkdoLrKyReNW/EUgRmFddkT1w+rYsvebGm3+nwAkM9AZAYnsnIMAjlv8/8yQYcvM7nJw
ILGSSe9ZnXDKbDY1DqMVwc5BtoVtFHNPDskrF6j8yh242dHZuJHGpoHl7OkgCkykuplreu1zTfA/
hIWPIOUvwUro0XyS7ddebhoPoAaHI/PouQ0ZLzYlehSvm4f4IUHZZO+lieGbAf4DFhupv9dfBj/Z
w7C7jzJHAIIyacEZc9n6sydjFLyGC2XuzN5C4mLxC9wwiZSXhOIxvWbhnmObBmm9bHECUZ2Fh0FJ
0G1+ctRmh9mPiwJZxb/Pv8Ep/otj7J9gRPSj03KtG+lCkkqmWWJfQmGJfd39QZ7ioke2sodUis0B
gBdgkFnR6KQWROWImJYTAdEaZatDd5FEZXPioLjv+dYSSvu+4GMRwa4gUUsiM7W2W/QSXaJLdz7c
uhCruBDeLBWOAxlrb1NjIqmejxo1o/61eF5d2uNhRL432zoRG5j/XqgJymN/KbzphOgV/wOavm8a
l+GEtR4RcfTMp2k/tnGH05fly2LdDTah0u9fQOTc+kv21P/ctwHped/fSoo3uasFklWzBeBKflqs
D+wDifQg/whV0Mn4T9zjPLudynROHC2AAbDxz3AVCMH4eNh4/ALcJc/c9xXT6U4C0VByzCNcRRJf
6kdOgzMUcbNi8CgsUaTbt5SNg+VMisr1bSon9uoVXAKHzj1p9fZNCTiUNzuECT6zp+3Rw+Lt2Y1G
oYGs2ZJfN2fPDfbynew2Xk8g2weCvdQXfN2jT/frcVCjJilsCVO8ETqSLu5QLr3DY6U89DrL3aop
ZU1E9IHuE1umQQUhw+OBAhHciScenTAAMsCdXoWHjYWmuIurHFOO+hq7Ni7dl9hfiZeKy+LgnJV6
GbmS6S/kP52355FIPZAh7jk2pwWegXaBrQ23w725iF+yhxKtFZFUL7vMLO89iMCij227JAlrbGSP
MJF3OmefkzN/7jhqnYD/eC9QAuwx7CyanMSI4mHR7eTY7QEk2I+2HK5ZszPvkcTcYgHe9hRxJP/Z
UzzFbVG+hbN5LFxEJ+w9MVwYuDFkayWWNESNPaVrSMuo5JDUNcp5P5QYrEcc3IhSxLFz9FFc4/vs
LMSkveQAuZZIVZDP/vvVCoD6X6zWPxF4yrzR8iIxjUv0U7qpx0NtUYbY870XTG1xj7ZQhPI2Z09k
TULjnlrilnaHV0eVeXjTwvRJu9cnqmoP2weWQLf5E36BpwTs8a55RDXGS24R9eM9e4ju6BU80Sg7
Sb5y3D5r6pvoQNmbK1PlXL001EkMhzMHaNIYjsbhRErMIc7rgvVWkGvo9+5kvGxH6ntOH7Jpuphj
M0XSc3nuOWJe3tgcCf2OeM0JeJvr0jMN5bv8NhzLM7sQCa3MXhZ5I0XOltIEznTh4QED7vkDxdE2
bD3Esk+HWxES34nilM+pvCk3+dqfjJCjt7sf8DP/EPx6Bf/f2jr/Czs22OP+Ng3/oVsDQ254/70l
8+vzf2O9/UUzdECtUJtErAZ2CPzfWG9/wdhAxUYMjDhQVZPy6f9Fyyr6XzCpUzDzkOnK4A3y32BZ
RfuLuSNraVPDioMsZ/5PWG9c6g/Lhe+HTL93hAzoRBDt/qzRLM5xKcQ5yZampIi9G648q86oReht
jg9VQ/F9fUez5C4V7xv+lePLiAqjnIEyTB7EMYMRBlY0O5ewfPr+aY4wLu6DTnxVVDlQcspnuBRi
YomqF0UF3Gqkh00ebF37ujUXPeVIz6Xn5llefEyjKKcKzUedOL8EJ4P4RV8exMI3OtqITjkZNuiD
cIhbSyEey6MV1ZRY62BrC19vfD2KAbAi1s2PDIB8eooDeel0YEpFYPdp97Mo4fVoBMb+3sS7IttP
CF46dLa07Z4mYEV5A7RJs6LD17WBbVS236VovSHHHMJwB51FaEWsUlMuuVh6qdCBuPpq5t8NDb5w
HaNLR7o9ypaOJAUelPV8AL0F3CP/kJvmXGtPsOf9ZHqHa/+qmbGL1aanrRveYzNKpdHrYao8qYm9
Er+zuE1cQ4GutEghhoQMImVwCdHCmB0Ef+TcgDFQr8BgPpe59CdCtPGwpt9UtMKSxVLrtxH+F/0m
DayXmHOk7q4lACLlwDEmomIRfYAQLldgxHJQiD+l7cPcnoXDu6RTAOwUzKcpya3fNfAWA+L/9MWf
R0BDuRGgyo8vXA7db7UX4yu24+Fu8DKC7hBUbJW04RJNVLMkVA4TN2GfWyQHw2M73mjrxONtqRhy
tbXlfkEYVrLHRPHXqYVRROWvYZddmqsiVlYvOyB1XbGY3YSu+SzItmRSdmnfqwLUAM7Uc6ra4mme
0PyC055tVOzh+0xrekJvHN+4JyA2S/ajwm6xzZDvM2ZHHcLFRAKw+waSmuY2BR0Y9Xhz2kKl834V
f+mZ3xqptBGDdaTAwVcpMSJrVF9roOKHyldn46xjg2DEZICRajdYmG7mrRkwUWMrSCEJysUx1l+n
6Q0LSqssLkXPbgBMpWIl7FeMtW/SONp1Bbqtesvp7PQLMxUZpvTDWGa3AYMxKYvTstpMkH4x4t6T
CA4DIM8aybamCl7fKp6abkGFhXF5oNjNMXSTFicdqGwrH2WeBlUJumepVqeoYntIVq9dJEsHlKMa
1CKMu97x4OJ5kp6afLmV0X9In38RtH8jbPw1wGgQ02V0h8AL/An0AkBfPuAjNFpy8ZnS4OvLl3zm
XUalp8/OJt9jhRKOIDkbUCVsssPVKF1pIq3fkNuNcBEpIm/RAb4oZMAxll7qvQSjAXGWXzPsRvpe
LY9YAm6UEX4mMj0LfgewmAQQUl0LR6w9XOcRyyMbnE518ri1HooYdimTwJs7Cojit/JtTVH8WyxT
fAU/78qsZn1KbFQKLDxhze2sqz8SZF2zSjjpVG1BeBXoHibvtJz7FfhX7gvzc8FNVPhSQ0qwdP3W
J4/lQP6/+L9tL/+ktfZn0vA/DOrOu/qtwzYaKyIduNYiZPgiDvldhQqUNLm1LZRLq29rI9lA2XQo
C5RiKY2sbfkf3qvyzzYOVZF1UzMgVLBL/fEWqkkQzLlHdDyXcCCn2bwCZF6cuL9jfZfp3zdKfrQJ
EsPVOlc0bU1+VPWwElAfCpcIYM6NUCHKr2J6ZtULGC6A2DZ9ZIBzBLZFHewMB9nxP/Ct/0RI2wfu
gIAMc3G/c/PPbGuUjI1UOhScUg/fx6FwRpHarnFeASv9+1f0R9GrX/sqF1J0AzanvFPb/zg8YzwW
ozgDUGOVAfDCYwDDXHPxUzSq2/90rV8adH9YZMA9MBAjjxB1VZNk9Y9Xm01Yy1CiR6sVUETVHw3M
ddN+DmL8ESd9AtO+OdUhsbD7+DojEQL91EfKI69dDZhZPl8KoAMD7pxIi2cvZi9aUl7AD6ustSi/
iDHdDPb5BJy/JZZBUdVPWVw6s/KasHjndPghdJVL/LcPRYtnNwq5ezQf4ajG17n/kNTUH7T1vklO
b86XBR2s5aaKD/BJXLzxUGx+6BBQMSR6cfrnCkKyUw7IhNIHMChcZCC3gGOJ2wGgefNtKpWwFpfz
gpuwKhFK5sU1wCvK8Wuhm8TYNmxANQqJEMSFmyErLNxRI0Xbxzd7qoImJ59oByVeJYBmNYWgUnZ2
E4qUDdFE8XKInkX8OKkFasiAVw+1shLVMQGlmy4ZvdUxDMbbFHfe3HwRtNd9Gza63NfWL4mqQ4mn
S1JuwQF4+aQ+7VjEFGjIKl7mZcQz4ocknnMT3ME2WxB41oxaafFjNYGYwpHNtOM6YgR4+DSlHwZD
oIiu0KKwUr2PqKMmxs2QHjNQvCAvxDAfHid2Dh0h0Vb4EufUtdtfO0BZfxnGAwaKtH6k1BmFxkan
aKY4keW2sPYQuXGANOmlJ6u/Kauj4w+os1pVkrbBPOYxhfZ6IXpSwdFpq/bnVqXirh8shAB2+81w
2Mpns6CsE5vsn6nmqNPsFIYaLGrq9ENmZ3WAUD0QdQAJbG3bODKlPuSWdV9Ip01ya5wtDmmQdH5c
YAAZScAZP7IETVYSHoV1UsvEe/Y+WFAazfGY+pGauCq5GZerEt09dGqYIQhw6F5zYzvOCGIit6n4
fUI3uQb2qb9K4JunsQ0M/T6MKqEc8A1bqoKa8c60bEhkhKoLRIHzKPrOIBu19Ec0UkmAAVZorJnB
Z+p5GNSW8leTiq6s7bzmOFAWGtGaaU/aaYLqnK/JUcto6KA5P5vU1REJTvC66iIQ+f3jJmtPhfIy
wfZVdkklQz9KjR/FLyaazK1JcxNPnp7zvVk4uUw1PXrMeRJTwISAgt/40I6IrihkX1SZgI+q4nFa
SQmofM50rsz+2EPDEMhi5fJznFFSNHXXrOVHCC1u0cyhVHKgbz5rMdCHxwY6Z4YwE2srUiRrBg6b
5ya+ul/TaWauZk6BCHhdy2FyuJP+zebPTS9tMyGvO9jGxhYpoVt1GzWU1rZAIeMqFTbx8sBGLTxr
6ZdxeYbHhB0Xb2dOnvKCU+wUo2A8oFF826lFRtMFY/8h1Lwv9es8qvAuEmed52MSxU97Sjln9H4P
lVv2VJeSyUuajwreVd5AGNhx0DdVB4wzvolp8qJiWrr1oq23sUt+p/QIol/6gxubr5PBTtkldhp/
yg2ppoYnd0qzADAN4HSS7pWEdB2QeNY4WyCcPC8GU/Ve5KwXoNfK+riRjprjF0O+xITZfvoSSdQg
wcdrkooyBFUkHV6UuTir/LUWj73gNhprfhqdpA4rwKYRNBZFvgOpAhOkqq6cvLZCcozhO6x1/nqY
J3fGD9WEqrEfJUapuBlG7Ort6inV5rd7axbJcWWtrGkEYQ7xRQB/uhQrmlz97b/YO5PdOJJty/7K
Q80t4W5u5s2gahAt+0ZsRHFioDrv+96/vpZLyvtE5ktlCQUUbgFvcnGRlOQRQQszO+fsvXZt+9vQ
nU4SpkGAWp2Ge4ubcwnha9w8hw2jnhzPvwZTNT72yYNdfC24K4kkBFad7QJLnZJgD7X/sfWs/YK3
JYGN/xnHIZDrHu8D8J35nRDusZuXsyhnYGFoWEfNrWjf1elyaiR3XvAlbsMIPT6JF9rfNM5C/Ayy
IPrEmfbYiDkaWshZWZfdW+N5BCt4yU4H/7wWLzZmlfWldGW3s4lSRxxN7vqW/La92/BKcbz4gNCU
/jSOeuvbfG0xODis1g5A7lRB7GAiqcWBhXSIuNWGNr1wzqGUyhbY1D5kUiK993q+y1VBGlS2XdLy
LPE/26R5sOX1xj7nYD+G5DJFOqeDudL4zwZgukpvU32poC+Z7iG1ToBBwTPGQnIyWNjuODa7C3Ta
lGDoSdS10Ed8ful426C6GAilOGLgUt2FM93hUqjNScatACuP16CDAXwQWMFJW9MIEl/a6clQe3H3
CXSGYVKyF6DHZvrtHsf6eSkeq/U5eXaVN8mzIKdj0PWz6zPN6ZlhPNZ4W/0UrLQnD+1033gEac4U
EizawJowwcHLDZl5Ttfwo3bjiGakYipQeVeC+rsba3yCuAaG8hlQXDpAlJ7q8w6Sc7YcFDVsug+t
6d4GxuBeDemHwXu2JbIzBubK/po7XAPpACblbo5oX06s0+UQRfRFUXlj79lBWsFzkS4HA7SCgiiK
T50enhsqCb/d9M3OKBRwFooGjw08ZScibyK4XfiFrT4zUkp3QL4QeSZbyPmbhdK1cjfJsJtsDhlS
uPymO9Sm3HprgIZ91rCZ6uqYd87JYD8sgbolZnk/+QgnXRRdzXCYmFphmX1fs9WP5XCYKa+gpEzt
Rd/jkgsYeZrqws7uWk7ljmgSf2SO4T1R3F85Pn2S+sFMX4SYr1onPxUKGZREMtWmX+FnbWra3kt0
WgTwT0p+MZDykNQETN1ivni4eTuruMQZurqF8NT1UNco5++BGGzzHJB7Th/WoV5hWVeEpjaT3q7v
35+pj6JwY6ti46LLB01/7IvkPi4hBZXrIZeeLQ1f645h/WD2yYS6DSldIeFiM0MvtjmfjwXopWGx
Jzn7CJ+uwzvUhiHkgkZeVkw4GCJxxGSA1MTAeQ55sAwwh1gnUZ6cdRYyzWrepVGMW4qbXHk+MFpy
Sij7issJIpVYb3OsrILvckRfpcOKg7mkldkJ9J+d9m6m4KxyGYY56xiV9+LgfV6OoWKOQ8snlfqY
Nza5ZIxH8uXCoeIXJvkyWKDEB3+zMpkapzpRLU1ay7+K1lsKRtoknh4cYqsB2Nhzfphb3HMZq8eq
LhWu5dIoinYmXP3jBNekb+GUG1YqLFrh7NxkuspSrp1pfll113nK9YOUw2mtWqfiRSb1Vd8g4Guw
TmME2KWgDfP+c8uWObjZWT/Yp6GL7kDhuQqb7VTfLER6tXlySNzlNOAiGgUU9CEmpvyz4zGIYdsH
g0zT5bmdJqgo7Sbl91hCYzAep0NuE3bA7ZPPyNcIHMSBzbizzh2LiYeYNqGID8r9kPt3JOhuB3I+
/eKJ1azM1p7RiWK2SLpoR7L1LsUKmpnn1uZmIvITNVMql8tuLB8buRwKoLQZg/HigaJAVi3eC83o
eGEPOzTVS5h5xwI8zCKewiZFpGuf18lT6D/lKVfKcTiO2GWnEklxm12LsbkanfZ06epjLMcjTTit
srOBq1NexO++FVv/z1rOP3sE/tf/V04Cqj39S3rrDphNCaft/iX90kZx/qpPHXg//v6PXrVj/+Fj
DQkCLis+9eR/kh3Wn0BokxbsjRXQQIH5Z6/aI8Ya4MpPDek/wQ4OP4KXTha1bcF3WBOuf4PQ9sa6
4q29crWyHXzLgyFHMvDrIpfSfimFzsrbMP+aqIeJXliDbQ+mHMHUxb5ssIBRxHgZoy7EdwWGn1/X
9G/bLn95BWtP5Ke2Cyb21AkaXgHBdnh5JjzXCJS4+o+X86mGCubXt3H/nLvddg0wDMTn31/n/2cM
wv8bX82/4wDGYin+PaLw+LK8/Mcdib7VqynM+pe+r2xn9cS4rm8FzFUgD0q6kN+nMPxE2n4AzES5
pEO4a/banyvb/kMH+PQgGrskYTtrs+gHsoSvA60km+GM7dB2gWn4Oyvb4XX9DLWBOGjj1iUH3uYV
gmN8wwoq2s71TBWSV6IzlLc9wSpXA9qbgLaecbzpTBhnbZ/DEm+544Qj/8lzdXPSlP0w7eyodsIt
d0Xnsh1keq7rQMwHcj8H2tgO44V+mpLr1pnLA1SzEJn4ZERJ5bvku7KfhLhuLaJaTCaIq5mLWCfH
ogXdZirXRmUg+xBjRVGiC2VWUR5+f01fV18Kfn1fvnSXL9VbB9erzflvV/+/46KV7A9/v2hPm5f6
1XJd//j35ar8P1y2OHtde1SwYCH/tVz9P2Ciujj3aC2CJGYd/7laofIwGXTZpr//kEX0Y7XK4A8L
1jZFALjrb4zN31mtLtv26+WqfVfTaHRWuJXvQc9+vQ16Xa8zM1jFro4IK9w2TeuehIUuEaQW3SnJ
rtkJk7kWUbpX0w+rpmaMTvQSJtGDR51LFTLBIrn17DpP7zk7/I5NtGiqo82nArukLStEJW3bVVd5
ZwXJwSvmMDxaIwMSWIdxRGxwQZflzF1aJ6LR0jZO/dzXuZrfQfWo+q0WSZCdJUUq1CMzgLaF+uOH
HSoNAsr9Y5RF9gdryk26LdPewpvQCAtVjDtm5pLWrUIwEoAk2IVNNuFR6zPL2pBAmdz4TUvR3cQw
CDZBlwmqyqrp54co5w9xiV8wf0J64RLUzMA/9gE8xK+J6zpI+B2X2elgzR1otmFIq/pS955Kb6kR
JvUgDdQiGvXAQJkdlHFJWip7Bs0QHZoI8WnlemqbyIKuUt/Pg9oRpBx6x2Ce7fvYyQRWp8grmGil
KRTpBczNnpQSSDzONEc+rzmar9tsfshSXSIuS4vkxa+m4Zq8i2GGzZA6axnbOCNxZ6L8rMwozrNW
JXhGFlB/W9sZNDdSRj0xdD+Q2Dvf9QakbDq2IyZRrkbpWEF/QeizlAoBeqQWsR95ow8K8zd9s6EM
Locsl5ipErIk95Uv+vBrlnu9vO8qCxyd0/mVv537zEx7WDfweJgkxv12qMmaAtMWDJdM6FR60J1q
ZpDbKcspDHsMO2mQ82hVhOsttm3og05hi5Fcd0X40ISTQJcX2E6+Dx25LOQ0Dj4tINGad5HXYbOv
MUYOez/I/M8mZZa/Z7RNM60tnS66qFfSdZR0S7b1asd8mfx5fsxnAxan7kWHOjQI4HQ0+WTnO5WK
EhehZsLET3EAWRZWx6whQtIUPs1vphCTd3RDqFA72Q8BsqNhSlE/pT4PyJ1mPMQuaei7wpuIAfYn
QXPAAXZE3ru9EBdu1QOIlLHI/Hfz6Hpcu6uq3gWlzGm3YtWNwCEkJVr6sYVtIGkWXWfRnLiQS+r6
Q9/kPprJYi5Jq1VpQ26lzuvuOHmdj3RJhXQf2tFID763Zc/US36Tn1b5UL3AJtXJ1rHD7qsf9yR2
aZ1O1TZfWvMeQI5noJo71QOsob6FSlnZYpsN3XiVJA1BopWdpRj5Z2UulR36+jZuTIr0KurIy638
ZDabuQ59JkcU+BSXsINeAjvsI07BCdIHTCkm7GnrtneWyBq0SqZRqBY7FtlhkN0ybxOH3eNy7Ec6
hmlp4hRYtdCob91SPQSJJ9s9VTtXxbYJaoyDFO3OoWmFn+76cZ4+GWlFdA4aTbVXT6q7KeK++5ja
efC5UjXdbMsaxsuapdDx6a6jqkqENmbzYcF4n7iGllcqmYW1XjV/cOOaPgYFGnOJOXLdm8yKhnI3
usYLAecEhr1QVy0FX5bQikkqp7dPC94ZvfgmsQmSyxnhHzKY8eoA+R80eED3O9hMUbdcxT0Z1tu4
L1yA5C0wJfyvIXwGLSOk3rNym/wkL8MJ6yZ7+SeVrZDN2u4r0jnNkCXboA6BB5VVSwNiDoOi33B9
SK8ytc5HMyYzBpED1JwwcuXHGqIiU4ZROU9eGXC99Zdens+jxqK7FHX7ThlPkCDIpoMFLZmZkDpw
P8otk3gp94Xx7XeZRBkRk6/7jhvHMG1DJx6bYzKlwICQuxj6C8peTnqTeAgnrQwTJjc6397qpWes
mKncPGkZklRQ8KlhvUI9EEGcKFukH51izTljKk6lvxBvH68U3yS6LjipYkkv1DZRvHFoFVfgtk4h
2tCelyARY2+44NcFBqWzblMdjteRh5kppd1RZWH6bnIV+P66BgtSvMtUG1/PucecV5yXTXRnOhZB
E2M7masbM4I2i1tBD9QfbpxZ7wvSB91UNyHD+crKt+z/aD0i8HRbbpa7EVTtrdHlmWqs0yhcQFi0
Ob0hp33kjMPglmEzK/zkIZ3HxyrEmG/xIlyLYWvT959pxh3tnCmq1iRtRx4MY1w+oXGvbWOOaaA/
jst473XC3TbDzG/EyIqJ4MJX1k4vlzoxh7QVx3hJPpZu+tB6iD5E353VslVfKgJvZzaTy87zxdnk
tB2uKStPnlTIPMsl2HrbDW1IdFN0X/Mv2KlBlL/MPioHk1i0jueC9Q6ClfFL1DggQaS9aRxsGhba
tA4PgVvKHTR8eS3nwT84MQCYDWGJ4V4NOtwZOfm3QeHKk2VJXc6VSGwnbb2AzOOi6pUp5IqyPoRx
dm7G8qwb8nzroCgm0/g6i/PbrEvBJc2dAG+i0899oy9TkSckU+fTrVdworg1UwP+IbT/01XSx/19
PpSId3IwO4pR6Eie5CW/dlpuXulemLSVcHCn8egXYQjJzi+uU0vdRgWxu4N2Z30EJH6UhfBOhEof
6hzelvE4eeMsQrOT9OdSmftG5sFJrdJLExh11w5Djdgvt2/tXmI50s7t1NTBJvfH4llLBjV+Xvs3
RnCcLK41b4uOozqX+B4JucNTFwCP22nSpe6GsSq+am8uL5Rf2vSn0XvMzLgvOzGV11bTfpZJ6JzW
otiVc8G+M4sUdJiWbYC2qv5CE+u6lYlEnKkUUfFzWN65AJQ26WQxwW4L2lFBH98k4UT/MJYZRK46
QjUf5Smna1eFGz8eb9IKcLITRffNBDux6sStzVWV0ZrEuB5X700/0FYdw09Z1j1bTs2VxnW1uhOh
Vd67QjsHU6cOcDLzkFj58pDlgsGzpbi/oEbK5nFgYBUPSJTGozME5HpEWXrCoPA54yqxmXr1uReY
KjxrU3ORJaAzFHdewrhzN2TuTs/MPe3EXFTSSk+nDrNR5HFnjcuLtB71VbYU+RYxyGVrN3ybIx1g
3UodJp4qOBWpi+6Zs6ssilX3BJAsa0GojDI7wN7Ibno3lOvc5J0Zl6dZRl/jXgy3QozzvdRp8hx2
IKX700ivyMJY10wIXbeo5JHoLRhuSWnpvtyzoUqb2BP6pB+NNVfWjbTlkF5Kux98lARdOumvRCIv
E262NFaM8kxNlEXeq7Z918A/t85k3oyDs2VwFmRfTS1k5m1SA79l73FVWKAalUDxiqu68aMgx8zp
DR7Hayra8hPCl66K92U323RsuRM4RXqlF9E7UNvrOM/PymrumepmMreZmvn+mKe3SeR09Z0T05b8
oPM89Mb9yFCgcs5cAPZxcozyqLTVfZMLW1Y3vkt3OMXfElswbVFrkLtyM6SBTBNQbE2IaqU1g/lq
BZEX55vSK3lJbeWOzypMGEJHbbNs5eTaMMoG5U7H3qncd0kwcl22GhQMbuWvkCN3oKl01YhEOA9J
QQKW48jK2hcysq33VRwRerL/76q2m08//8//AdX3V1UtCRufX4rXdS1/4UcbJvgDliy6G0payazG
pkb9VxsmoNBEgwrbd6XDUlP+WdiS87AKXQMP2iyK2bXf+Z+FLf/BCZC9gFgOFGLw32gwwhF+U9hy
q0eqy/NXvZpWcgUa/NTfG6Y46FrZd9sgGuwTLfP+IllKdkNVN6TFUiUSfDRCGztVbQqdU3j5LtNi
brhNqo70M288bW3nccxlfTqCPb8l2+FDX8Y7pxLjVTHE84PIPedeiobIJXov47FyEhzGi7UQ12QT
LQxx/QakNiY9nbvtmTPaCDaziV15L4WbNySwc2U9wxveyYOfOnmFUc+VYLBc9vdLNvu+67e+u0Yz
gXMx6ZdMZ7p8MX6rWn/ntIoEviCMfLGJrYjYTNDSsq02XUI8nY++IpyYW3uMVLZ8Kyt0Eso7H+vB
rc8rD+LeUs0JZsGEzckxmm6U1eSoBsswZONsxvHULwsGYCRYxBsGq8UlZ3oDPH4ifW9fpLHdTduq
Gxf3Km7LCKwDZx32155L1jsjGhB85AP6NHnNHJ+23QSxYVxi26qZo3HRB+XgxeEpUx8SsFoIpWAe
+Zxg4BP8Wp/rlKaXsEX+oc6nybvI6or9rZ6w44TtMlxP7UgC8NyND76V24A6YD71V1lQ8e+OsGA3
ji4C/eL0YcN7iKeaObU7Fzmthm9b32IjfAoPbDwmCTZRX+R4SqbBoFfMUz8JUBtPhnFoGJEJlPim
TbaS7qI4C9KgRQdqTQFyxgFC0CcGkOhKiUXQZOQNKJW3kkXUkYDhgtDq/b6A8ODbA7QKHkpl64dJ
edBt0h8qgiStVa2y5C8LAyfM7ZBEGd7V2ex8KTImuMh5EJwt42zj7Yh1LrZjurIHq1jDRaMY/tTJ
BIXpNBFrv0XCan2YRh2H+9xLY+tONhnGODoO5rHzh/AlU8u8UKUSCEIOWBpQUiRReteHo0Y67s+Z
YtrrlQi/iGiAxmYlPu+tKnsgoxPHteh771orgOB0DRznug29giG10EG2sQeAwMi18vjUjL766ikk
GIx4jU/WrFdC9SlLM2xVWaXcS4TyLoSoJLi02gtOMidjbhel4/IuXzyB4JyzCrPupAJE2n6CVX3J
CpJDnLgm1yNRzYbkq/m+0Q2uyXhM+49+TKICrR7lfY68tg9Af0zWU7N0M0PEUuKeoHOK4bpPwGoa
ustmq+oyTy9kMVjlZc+oOzjqshRkt0SmKM6ZjrUdeqyy/tKbuTb7QeUJDqjaigU1UdgVJ/Dr7Us1
ICpOfKKvbQGu6yCqXhFWINXAYC+dB+si9K0Oj0dT4EySMxRjpvNNI/fEonEfawdHozd1A8E5CaTR
TmX+KBq9VPvFG1htCz2Re6sL4p3b++rKtYoWjb27xIe4KEYSUGMKiXXM22BVAzXo3S6VN2WHyXOq
R68J2y+IbwLnwLk/PcVNnr7zS64rupkc+yRgKpRvCEmYQgihruUdas/DHNgk8H20Fdk7e7Zp44A7
Nklz1AZvBGlRU5uig7ng1Kbk60s40p3rM6IFrWwNngr/+yCOfxzELkO4v28vX+dvjuH1j38/hnXw
hw8fXXpMHDg77XXm8f0Y1v957EqXfjIBM7TEnO9H8r+OXdtdQ5mUws+yntm/eex+y139SbzK7BAq
HeNGxjCeZRPr+PrUhXgMgDfxNaoffx16MLOAThHG5B4H02zfDPEiulPm/UN9KQrU95u0n7jBzyVd
452oOAvI8XCqrxVyceoEUZmrRJaoAsnKoSO1XhMT2KB2QMumMvqT33bcEEW3dtjywo6K9dhIOc/s
QN+JYhgerbmGtxFXZTJvvEYWaqeCaoStbdXWbdeJ6KlYFg0TM/LXGpRZ5QTML6xmfBeVhEVkN5pA
+4UDbjO1zUTMYmBDY50aKL0EzwNljuu6sQ9aw4ned51d9gfJUXAGij0hUL3mdrIlem5ZzhqnoVBQ
c2sD2a6WXBFcksXpoU3j2LkPynQ4J2OH0p87esL/nxL6mnE4A03EKoPgy2/75WTJuXcjCZhrAUra
yHSXjpFzN9i8yW2J/pm622v+KdXmzWCL4S+DAqbJJA/gV+IG9/pXmxk7wyTk0qs2QcW20NOKg02W
5+OJazL3NskIuDaa/auTkXdltVbnbt1s5VDbo+ef8A8XNz99C/4L7fyb4YUDwY6sMK24fbLJkkXw
+iURYRfm0RhAfqLjfWULBHJlPfonSTR1Z7IGvfjbz2Oe7pEtRv0SMA9//bzRWEMml5rnTe1ygDUZ
fyA+tNvlXYkwmjP4H7wB6+v/+dtEjbmOTAD2EZsHHujNcKav2tSXgYJxgxwQ0Uc4nqlyTDDIk+r9
67fGBvLXR7GNSCh/zOb1m3F4WwYtgQ6OvxNz4nMyT+WneKwWtfnNx7D9MLnifyUigFVF8OpWHo9d
mSxh7O1CISHGRPg3aJR5//AUVFiv3w5QxBWLCKFVkSfH+3nzdtJxUiOyReScxrRDsHcnLRiuhqMz
nw1OF9cPvcws/SFTXDCPhSfjr2GRoJMySV2uSjC6xmoiqUEP7EJROk3X08ikCaT0qMyHhK4ZYABZ
pnDYE7eS9FxlTlxWMlphccJURnwJiGDPL4PQERDypsV9r0YBBGLpehZQyiZJG7FQtGsIsWjRBS2d
7p3t6I9L/iGyVS1GJLQLkidXJ3TzaZjjdzg4mNfuRkewR3QDg59dkskqgA3XGnVbiBqfSz56rkWn
jsZkvls0wqVz1/QMrxil9QLpLk2qAS25yclkKbdWDiL7LDUCPVqYujRPBJam8FDYecmkqHBha9sL
e+uuc/ukgLrVpp4578spZyXmeWohI7S7hJtwXIErcYdxNhf5YLmkkNbDkl0Z+LXug5tzrSVyskv0
Ry5VBbQ7apX6SGBdW5xbZWGe6IOJdoc0JO6fJryWnxaCs251msbTAn3cjrubhTkgQOogSppbZ677
4R7nZZWc+CQex5dLis1x02ZFDlXbVCM9+x2RDLiNVGtmePJLNdQXSzol6WMYzyp5V8uuRjTpNFF8
tfSFkOcLVQRWucwUvJTOr4PrgVsPmMHcb6IDT0RmzJwk9olDVfrjnGbZ5SjCGQPAUGl0fSJpq88m
zNIEWXYX+v0JZWVAY921W1fTAGyEeBB9FnjITx0fQFTc+9mhJKMAklHj5N1DG/WluhsWOyLSLYnJ
nWhDf5qOY75mkRBLNw/XGdK+cO3R15l5UoPnoEH3VAOfgyFG8czvIgrR5nWjZ4cUWnqQLzLsPdEd
6QXn9aelknIcaUDSskftHMQrNDpBKM6zMSdYqL+4rscW3IeWE5Jf+9AHW8KDBagWjF7J3qlqf0S9
nI/5GRMYjynhbLyDH0QhJoJyZKfinXfrSLYweA2EwE/X8eqpcYolKg51w9jhhAZj+WGWrMzd0qc4
3PqOjIadNZb0wLI2JNYvTnvNF22cq27rjY3pzvyOGzdSeL0Ee2UJTHouqPUHfzbhhVWozN9PjiZd
mJzcDpaf3yLx1uOaAZN4lWIoNDHTFgY9/banfxXtcpqE6RFzHckccVDhpSyiaJ6JG3Gs8MJRNfNq
Yq6H+SSSFcnoXSwRSKZ18ByXXoihvEGfuxNSJtWhrmPPPXXzGiuft/Rr+w7zO3gRhipr99lHk5kO
QYjxgz72fRRNhNWWTm8NWzu1iqt20F7FrlSVwFhyE96rgfeLa1BwxPicNnRo7T5x8uVyVk2ViV27
BA6snGJx+RXzyjOP56yTVGRkS3E1iSRfsEgw2iBOmNODfYhoqQbPA3hjGdZntSNreiS7vsiykMzk
uG53wluqXB3jsTB2+E/m/rc7tGMrzyM+VPscOC46tNcnARtJVwypGXfRlFCZbHw3NeqqYfqf4j7y
gupxysW4nALMr+I1414+d3xZgouirAcU2qm27GNdTNjR7M6doYsndTA8/Pq4enMAK7kKMHzuGdiw
FJHib2RqRWHCKG6SCMVroa6DyQIc08NjdRZb/MMBbK9H0k+H/bdnYWXj1OK45yr+5sjiTlmxPXjR
zmpwMVAKY4yh47lTstSPsw7id5WDVC32ZXhlfGHtywmPSJNG1emv3/R6Br95IWj81lLCdykLnDdv
Oqit1um+qQ/U7LknHDjhR8WuCDaKyJQA9iUpgv+wHP66GrgMEK62CluAq1srCeKnbl1iClsJpfAZ
1OO869acgWxCoP7rd/bXp3BVdL6JXTxNpfLmPjXQt4qqYZ2Cj4NC4BAmxyGwln+4ffwXT5FIaYjI
+nYz/RYW+NN7qUtuP1keo8OImEE2rZKno2i9T79+L+td8+ffEl5EGz2msv3VI8jzXn9iTitHOlpZ
suvrDF8mIetb6N/2ISgDzgkfy1ckVPz91/Rb4ty/lW29Enf9Ugb27yjwWmkJf1+B35Kv1rzqhK9/
/kcJLv+g+KbuRb/r25ZW/ORHCW79QfvZAhGO2PZ7rPGfnXBKchp+lOTUVCgT+d7/qyQneQ2+xFpl
/FCG/RYW4s1qdEgnWJ+8NuMJ7+CVvF4nnmIXtSvTYh2q1KXtIfaPLXn704dx833Z/Rww/peH8M1F
NcxuueLK0WS+fkhP0Sl87cBszUhp0Y1Nqnc9m9/bmGgu8M8jEeDDXGWfPh/Zq03Cb0XJztXsutpY
55Mb30fM4g/xILg9WcI++fWbYhbx8zfs++MYb/DR+Qqt6ZvHtSo2PQNFAERVoLc9NxY2plpeLP5s
b0SkYeLYc3ym0x6CWu8Ux18/fj0Af/qC/3g8X3C+4St25M0BWXbrqNDBFmWyIbsIXfwYvleBTeyc
gWjHvIYaoObTRENu+PWT35x6357s8dggcNXKl3+zGWNCTU2e8eSgdrA/jsjDhspqt5Hfhf/QVfjr
o2zNspEI5qjhWUSvf6UxiWbZ0DLLDeuZ3oXFRaoOWpx4HUanX78regN/+UTJLHRtyUr8lrv85hPN
KTHaNqbPRP4R3h68cPlZLL3wDtGbW+y5DTbPvhUyZIxrxwZR5Y/9aab7/DmrjYMmIMJnmmSJvqzJ
4Xtk/hSBTZrT+CvDTgdDSeE9TTUxFaqarINh/p9In1OzcbB4ViUF2XZB6vI0L1n4XjFoeBaEcNwb
13OcrU7JIdpC8+isnUSrB2LbEGS2j9Q0lgc/ZDqawxu+iHwdm627mO6CgtOFi9DXNMLtRCyPmlP9
k1maXu2HIM5wOCeSY3uIZPCV63wAkbZuZwJ96xYZcFS45txLbLgLQ+BfBokTvpi+CR6Zm5mvZJQN
GclaVfGZ3lVtn+LfxB/akT72EEc04nc+tSFqmX55iBft3+PEVA9RUyIVKYw7UXp7a3xGyMH+IfHt
+ROyENzLuR4TUGhOnlzF7iiY7iYe4qi5i9D9h9Qu+Kb8YbX8EoSMCmpixlQsCEh3ukOjuFEIRXva
y1b80nK3tnbGjRgo6dEV531AcbUrqm7+VBE98sXyRH05pEndH62mjp4swlXwKsYts6FGu/dL54xc
eRMv+4zUAToI3S+c3YmA6J/M5IV4VkicWMx8b1mi6LrpAussr+Rq+RVCAKJofBoA3HKZ7IyMlUDG
OB1eobnHBzSXtga6yWCm1444QT/iXtlO24K0DJLgc5Bn7W1sWTGh2zKCalFmDU3RaEHYFCJbgNhS
Lcmj6SuXUUnVmWA/JkWD5i4p4peqSpHj5jWkhdTpEHfZ88AcaS4q8oDbwQPDZ6t8b8WhJBvJVTCy
TA2Bj2iK9KQbp+XzTLAPVNN56cA82xncC+SH01fEAuVjNibzS5s3w3t8mUu5QR6Bqo+tuUWJaVfu
k69rOWObLAeUbt4g31ODw29FFAhLp+wIHagan3owHj72fue8ayyCBONyGb52XcuAZrRbheS4sG5l
b7fFxa+/6m8wfx47WLAKqn0alRod/tvA3qpfUHrSZt3N9bJN2mBTz/5xDB6KUG6CftonaNRazcfR
k+9S3FX1p9E5Z2yxrYMrHVxM+fWY1LvZufRJlST7XYrD1GbfN/jfukz98pr06kL1t9euf8PLlFz3
8b+/TL3/0nb/sXkp0p8vVN/+zg9pgYazBUyGQ4/rEZcXrhv/khb4Phcq2q/fWCWr6OBPaYH8Q5MS
Sx4Oh8lraQEOD/qAtkVlwciSvqD9O9ICVASvzxGprRX1hSxSoTpSjv/m0HJTAmmj2KdYD9KzwajH
Djn4TRVjke0rog7dehk3BFPaG11my7m/TDcya+CS5hb2JoQTmCSHkIkD0cq9RRFuCZ9ZSeosN6Wr
Jgr0pGYvmqQ60oQk9Zroz8HqCajAjUR3qzYbhunEfNASW5kHYEUL9pvAFR4aYOd8lasTgV6XIM+j
TlyNi/co2Bv3YojFoRvc5Kthc7qWnV28TwVjmbJ3gKoubnPTj7GFH2XML/TQpeh0ihnZUTAQnGvn
UfvsVbtouGJvpBPBuX1pJhigbneWBMOXmlsJ3SPvXWgJzNL28tmRvdjAVgIyPc7geptnGT/JPr6D
TnHB5e2UFFZQGy2ha6fpi7HlJW3aG10WL8atSfiqPzZNcQYebJ95wfmIebf0pgON6RsvdG/ssLjJ
i2+8s+VkNPb9NNOBcVd62H70blBa3kVNdVd4qKJl4V3JEMF4bLMZ2Pu2CUl0nGAhPCW0ox3O1KaB
YTgFF247/W/mzqQ5biTb0n+lrDe9aZQBjnnRm0AMDEYwOA/iBkaKomN0zOOv7w/KrGcSlY/qLLNn
VlZpUmZWUgggAMf1e8/5zrFHzT0ooCdOoT1XND7hV+XXbSNv/Qk7PsLp53asbuw2f3QACkWpSxp5
+CUt5sehgdJntLupaO5pum1oyGzNUl0TTbx1nTAKUBsSZl58afINDAhuEi287HvYHLmG9Ez/YlLt
Vd9YmBlmkIZTFTdMk4oVGoADYt3tmLeEXUhxsA04wG7sXURG/l6x7QV8RfMPwnJdn1WNdykqjuiB
xXSn5Ex6Cb0vO+BVtW6TS4QjdLMuO2lvqjp8yVP1plzI/+21JpJL9ACbaT6kCCzkIp656miGavV2
nr/0au/RlYyMGQ8wFX8/abe5Ll6Yrp+l5qVFSUx4b73z/WzXaJAWNLd90jJtW2vztpHFvR3eAYmw
rOwGoQP6PpReItlpYESj+CrWJOHqpAwgkfEHcTJb+9T23kkob1sVD3PzGKpubwH8mt1wXeb2mVWm
m0I6FxPJeW5uPce1BLJBJ0/PLic6e0zxOFLl1OuKF500M1R/z01vnIdlf2aX0D9RYY4Td6fhgH7y
dpUQF8xc5MkbDV72EbLNF+6gw1w3WwNEQCooZ26MiO8JbnOIaz/vh/dYy671dLhVPeo9L9pJZpD6
iDJZPdGVx6jv2AeLGE+vBB0w+Od0Ie/jjnSPFuaee9GYYBDSblsbN37XPxqJu7WGC8+8IPsWyxkA
YnfCHjIeuyg91M4DPdRzXWZbM8WcMOGmgC4i4hZun3z2M/wZtgqvp2y4dZeHL/L8O6M/q7obq/qW
TxbgmG2dG6DLku3YEs6DRXnw9k5dbT29OZpFsnVK/6Jw/HGVYkxTwDvGVRFHQUW5Uxd0cbMUg3d+
aWv1U+baZ5MI712lIegrj8hQ6VFr/jXt8IPmXPey4jKIXeHjtB7kZoDQjQl7Uv1ZYzcbO3qeLPuq
aZsG4lS2G0b9Iaz6Ew2jR0+3vhoesLcyHjYzYd+rvt2M1QWxuTHnLHdtUxKVhGtcnkfp1uq1hwZn
UCewKMtkxClj+fcYCa+wegYZPXe09bEK6rhFSGggjjBeJ2/ajQ5AX2Ji53pXcfvWyEzdtH8QOgi2
ug7fo3BGuz6HQVukBz9J952ZEH4jw0Op1FupmzoLOu5zr7PPdGGd1zOZGdFw62T0xzOaxhtm5XGA
CN1/9FC7s/KXz0D46qMVJeVF3WYAeF39QKfg0tRmHCrSXzEuSg6T1sNlCXlaaaZGOytO3qKuv2QW
e3R8tLzMg5MDG4tr20EQVBgGN4d7lvOjKzxGMKkN8SVV821rZy9d0Z+aLIsOVVRrzKmx/tup0R9b
BDiBM1n5yeLNc2PnDfj0yTROQn8Kk43dhNmaxiV8GSL/4vtIOoBmGwnRAvXrzovdbeNfDH78kmU1
SQ9lPtPuZngvm7PQna7bvCl3yVSglps3aUYySZq3B7XTUs++xNa1b7HLrFxJsCFKLHstQgISMiga
tFvpZlWEBsj4kTUfN810K0KGBE68y/TiIBKP1Ov+vrAIsIxq976Oq5Dx9BykbkrVXXXHXF3FuZ2t
RAzYD5ceMc/5eN6L4m3o+69zZ95FdX9QJOMGoUzPPKWDMsNmYxj6U+mU4UtZuxTizATamKdjPFdQ
mUBZNDJC88cwGClRKeHrAA5oFQ/I0NWPdWdWjNXqcTUYzkbXk0fdGVuwk4nce8ZIDuyLK6KnAZOR
jqagTnZ5DnE9B1ymEu1NT8Um7wnq1AjUUtWA3M1E+t3OMCLs7KRKIg1we6ycbCEnzE96Z75rEwaY
2fAbtH+I9WxTohgc6w67qHVkrntMs/COhO3ndAiv/TI69cp/GqzhZfDFFe2HrWm1b9G4r8SNLAbQ
xL52bHkp3Q2VpXYJpqe1aff6+RBpHpwtPd4NBXvPqHTyI1JcY5WkXQFfZCBax89uaRmPvPJBXfVZ
c6r7udpZjQ3ZdrliGU3kQCzauSIzuouWtsJmnNoHVaF87q2M4SHa45VrLbyTKL2I0RyyMMvyySar
ea1ZVf+NhGUGTYq7Yexqhw29DUHCj9tzt43elMMk1k/h/LnAT5FIpavEyPs9O8r0GDVOesodYAqx
ZRBnUZNyqzett5oSJrpdfYbSulx1BlcZ7xxqTqghjjcGTDGa3eAQkMEINtC7p3L8UsXWUdol/EE/
vDLdAceC1M8pL2zWKe+OyRMq93o/soyY+nBWoyQrxrZeEal3kukrrVoHVbjsNsKeTt5Q3bJNwfKh
FRmUT+06ZfzAkA3ZV6rOJyNZe1EIhowZ77Y01W01RsdZJQYLW5tlq6Quzx278w5M9GgWtAzbTqXX
jBetN2aYHZfVs0odM0haH0q+ManrnAFZShR1qdvAhidvP0TlE2M6iXvjrNET7WZmiH8P2hbBoOmX
iEX1kR0zsjyC+zK+8QEb0o6dLSzuynxUpetu+kZ7/z954ZuGBvIyiE33Vuvb/aQzn/K0Fo6K1u2r
7wALK1uN5XQhavEaN/la9AJfR/RIjncg4j/7aX9ru/XfbqJ+2mp9uin7D9xuGTqzov9+u7XrJiIm
ftxrff+BP/Zamu38E++vYaD8oC9Gzcg46I/Nluawb6LtibrGFAxmvqu1/9xtef9EVUH32l6UHMRN
Ljb3P4Xcxj/5AeHq+tJoY0vGZO9vCLnptf6026JfR/olln661wYOavPjXAzxFKNBha4hGvscsJ9v
ugqDPK7UoB4d5spKJvMzs3Lrfi4jgomZZYPhs+dl+jpQ3twO8Qj3k66m+dxEXnylY4bDERgpgH3p
bL4Nc+mLdSPVeaWH5c2QyQSgMIsZQRZaNR5oayiyY8xe3oCbEThN1Zxed11LvhJGOcyaY20/kFZd
Y4ucSatfeTDa7MC1Ju5wwGMNH3iW+i1yc0o5ESbyqdG79hRHyL7W2DNZiPRWckYurqQnQ3eZi1rK
zKuNGHX3pbY6uXAqkAVHnZl+kw1dIuowac6cIeaxTTLwYGl107zUejTSe6pziYbYaTwCA+lLHiqB
n4sht9ZCm8+WfSQa2TDdwOT14PYPhvzC7qa76FuEC6SW+5NFDn0+XUeGiq0d1UxzDpaHxPs877XL
Gu1Dtm3cFuaYqHwaSamLnXWVd74NotLMRmx9MslRTs+6OJPSccvTsLiIYeWO7hfDbiE8s8KXRFc1
qU8854ANfNW5fcK+gn+ggIt7mENNVTfk/FAanVHRpPbeHOzbFEXgjYYKh+jJxqT/XmatcaPlKB6Q
OnjuhcXng57eunZHze/O97IOXSJE9Mjb6yhRwLi7FRGAkRYy49eshTXLNQRQhT/Jf3VQxUZB6djt
qzF+b0OmBtsFoef2rd3G8GU9LevvhnSZsxtY1LYQH9iWjxEWa9HZ57FK580wxCFBHp1fXvT5YBMj
2UI3RrDtGu+eZmr5Ck00BXVXGdi3eplB3NYHn9ptzgRIZdZxBxplT7sBWZ+mXyadNb1hii2+9ZjH
aOnO+qVTT7xdQyVQTrZ62OcBHq+o2qRpRvUueFHylVHVvkbOAEEKNhBrOd6c/rkfAXDCgsDhN3W2
rFZqsuazzHG+yxKHixkQKRbFRtUIzr3EA/42s/FKBubGK2doAlGIPt4aVtpaGLxhINp0h8kCQwQy
r2YZCWuTV3mNJEgUZf06aSFaoBli6waUbLPvYulyITGRW4TW0x/auaJn64LrQZD00BDkiMQhZE5b
lneWnpsEz8VRC+NKOJUKxrhXNDwlu41dUSf9de3T0ty7lu5PgaMyWNSeNnuvpZoNHJNWzF7Q7w1Y
Z/BVOwK0knm4NIyqINQIwusbwpSmPuANiY6lk4EPtvRx1HeGg8N005qzDhl65rtAOV+U73quom+p
QHqD9WF+0Qq++gBTh/NFAYvlu9Ot8ksWaSXgRZn0GnKWSQeWiTs7Acrlx3kwhdF45wkwSuj5RX/q
y2hp/c5G92yPifkypNakkcKNP3mVDyq9RIWjvbidbZsg0jz/DdaA7a6QBjZ3fmR47d5k+Ys2U1L3
t0mcDdfcYya+wEYQ1l3PUa82YEGcKvAmH4boaDrxgxfqbIjanBt3VVe6kNvOjXK5UYUou0NrYbM/
7/RyGE+9FY+IzpByxkE49hhLncLncuCnqSjNbSOKgg4VTx5o2Vw7hGJHKS31tqwcHZ5okrDIhV0O
h5SZV3cYdL3AhVY2sbupo0aP1/Sb3OkiGSJpXRq51F81LN76KsyiEJZwNgNlnGOdMsh2WvR4le0V
yVkFGywFx84mdY2o3r7qMiRH18Xc6HOABy8m/W6i5XZjGVpEWGk0QXSEwTqG53WX21hU59jBq7my
+mpyRsLPVUxgXW3EpIZNnX7vzgO9g2me6FAoyx0ISJEIY1ZRZKruJCib6gcGl232Lc3SkexJy/FI
rOV7LQOv8thdprJDlGbgq3j0oty7argXsR0Kfh4hqTBeJXLB15znnnyNsISXAeWQGtxA6XM3cG2g
tlmV8rdJ1dD9YqqPGBROdXSy2YqcNyqcn1Bdhx2lrp9czDRCobV7VO+rZPIW8uZQlF8lAehf7Sat
L4sK52JZje4hihzjMeSB/mqUA0FNQ+uDyGDRcev1kM7umzsM3b1py0Jf8bjlbWCqsINZ0YcRG0yM
IfW6bnAjYVu0vEezH/3i4NSa2wTtnLdgH9q62QivQssiKpacbpip7EOnYLXxQVHNa8YsBUmo8Axn
3pdOcozduLtF9GNNZ0NT2g/IyDImrWjy7kWJLino0wy7blNJ2HnmMCz4+dYUYpvmdU7LTPe4gAjL
0DQZsYShzagsjejcCFyHaTS6Q9CFVffAlswyA83FfrGyjS5OMJd4gAe7wUzuY3docPm7flXR5PJ1
gmrchKMmfpgeZz/nfFiPnY1my5nbLC7Es+iskvwjFhSUV1ma9dsk9+1nR9r5uyt9GIlF5pT1FutR
8kUVxci0LkF2Xoa68wopo70zAabwBrVG7BMZLl7e4mPbfHULzd/3rd8wo5rSK7/qChYMqxdqXduN
nwMPtLNrUD9JMe542/pKP2BlCiGDhtCLmfRVEFNbzX9Pi3x673XpvxtWqbM65dYpNmenWOVp3Vza
CoxcSWf4gj1y+6S8Cpu+abTFXczeDSA5ZrFq1UEW28exUbpnHgX+4jfy6mPWmuzfMVibGFJ1JUBS
zBkJuqFrdhtjFrnJ9HjSFK4aU39zmD9hVyojC6qw7YagPxOZ7fWx92EkJ0LceWZn3akikf4WfESx
9EWTUA80WVJzjYl31zahcgKcaRAL3FJpBbSAXH/Skas++TquamaJNTth1ZggQw3Tnk8GQ6Nu3XRd
s4+d2MMTVmbJqbMkzuc8T+Ap20ku73mj4CRO/NR4cN1KoIocmxCXmAN4ZtT01oKHiQZrY7rdZEL4
U5m2Uap27nFy681upnJ6qt0oo3FvRukdEtbyKnGGWAa9rulwB2WaHVnUoxf2Yf0b0nX5RjU7vWZd
AqlzTmdWoXb56sx4FnxKxmtAHpyRsYFRlgTKOE7YXsVuSOTomCFWZteKk4cOoa4HoZamd0PSheka
O4jzZeqS+aAk3uStTd8RRKPbIoWsh7A19k0clgXvJGk8VHjlr6Q/FflZUQKLNYQRNWucJ8TihN0Q
rWtL0T2pAXiQM8socd92SU+chJEYmPpmghDMJnHO0aTS/eti00SHGzWkLnAPp7w0Ra+TRCTLcOeZ
PWvjjKh7M6MIINu0HFtIWMVoPFEjEOHRFRSJANj85jFqHY2mDS5z+AmYsaAitD47STOOteTMDxty
RzQLvsla1bN/M6mZbihyqeHOYojyWLBrLQMtXwByeBmjR6VNwzcP/7hcq5TSaaUMG1lrWmjxIbVo
pHVVo1VguQb3Li8TaCC84+UprhH/rgwdw2SAOHUkrimjQw/7MfJPs2vE5oYpMwFinfZkQgwwz/An
zwa20EGda0NaET9gT1DaK8e6T/qkZIGtJ/6AgvbaZc+cxIcKHvoLHd1gSDmYICIDv4t0+Yc67X9i
G9x/q9GffvsHIK/mH9tOvb20caE+Mr3+AzfEwvl0Q/zlW/7tJ1vz9//+j/2wDV2OHGYHvQ3LLVND
NrZ/bIctsImMFw0sxXiAFl/zf80el//oX7tf8U8cG3SwfJRI7FrF39n8YuT/afNL4AB/EfSDrIwx
KHKxRXj1g5awbPvRju3UgdUKA3+HL7Yur+bUAkBRytZnj5dl6GSTleS2jY/Clrm9s918vnRnNwPn
4U4L/tQSWrWj4OAWpextyzVOf2GsKXZylNe96UJdkNNj2qXuF69I4cdqYVo8eqbGbqzjJcuLEWOE
trw8ZdF6z21vFmjCw9qzgMnWta0qYmvTaeIPidin3huOLNKtzKqIzUuMaUt7T7POyuvA6iMDWRHc
MCT7K9T8wjhHdC0aJlIS21gw4NRMj16YdOa2alR0hOikEWswxCpaz5kuSNjKpgSGtjl7zZWtx461
l9RDkDSmuban83JChfPitTrlghc5pqzBWccE3hiulqLaYBspgiktskjskgEZzTHq2ha0O8Uwcg17
6OyXsLA9/Y7Ouz2SVl+bMwtabMeaig5JnRT5gzK9qn+exmas72sMJ0ZQ1mMO0pvnmBrfj1KRsAYX
uDACd3LM6TRnlYiu/Tn0n8c8H8s9w9M+uhjjwnGy1WA7ZsKb0Nam0N5KTiGBo/+H9lp635XY+XdZ
digZBW7rPwXbxeBxZ9D+IychZzppJBbLSui6bA4Tdmwzc653zKqTDep4njphQYtip3GvEdviEE2b
RK3fr6WZK/ayvd2OZovVukj5p0JVIXlHfdaPjMoStZDs2xaYSOJ4dfxedZYmbmkGqt0cuzDZbc1P
70O9JPLUdRD/Rxm4Hl+1bLf1MMkOVdYB8ULWX+cXbjTo9GWVaz9RMtfmmfRnpzxXQw6nsImwDAfF
bKXB3PnZ9RCi5Wgtv7ouuw6pjBMxjIJr5RjXbHHafSv6YWGMddSIg//U6nn5mjjJpahLl8iLBJmR
k5oW6Q91/pWa3cMjS4XB4q539ZNZxXF9OSZW9lTqo35byZ7Inb70v8xSyAsphQuIqWTcGlS2X/Am
6dR2iLVbsySroa+K7DDFGS0Va7Lb58Eey+ssGqxnYdXJGIjIammGsNtdA04zt95AUA0djhyjjuCl
o3SyfzRC7lWp9mwJdWoWop5gb9Fzyu13hqnFpu0Fs8JZv+uzlqTBTjhHB5c/hGVR30goQn2z5Ltm
1vhelEl9mKZCbNC7WRQOVrqxEr1Lb5uc1kHgjzbGFF1U5QilGlLAJlOp7jBbzuh5pG2YpOeVHTNv
p8rzzbVXD6237XnVQpPSKb42pgMj5on7IBnehINSIsjpYemnvs+zCoGX1JwvMmnAoyfT6MZBB/6Y
UUU0h2qtZhosp3kMm5noijp2L31a+Q6qxgHNQzGn0XtqOg4u89Apb3qn96/GMa5fYcS3Lt5wxyUu
eWxFy58UF/e+5tWkTQut50PUbc/N5OdKbWq9N/SNSDH8QMexEnHVDG0EXJtdaBPoUhdPBHARdAIr
lMmJGEpr4ilPUndLURqrlxz4Un2eWgN7TK2cpbHJ4Hrm23yOpFmsRmIQ+kfTqYiBgVtXECrVwUQ8
VqWHcR4AeDPTYQsrJ/vmDsD5r6yyKsttaxZ1rZ/NFZXHLR3yVoPbVYnsUKs25+o0NGHhRfU9kYc/
tHz/PxS6pm74RNcsBj+kUbyZfn6RRGIUqe124apOsLwSnpXoUEPLuv36bxwHN4cHywMTuP9BO2oP
xji7Jn7dOTeq1zIaplejjvrg86Ms0tsftbHL2djgXOGEwD0Wzgdp7gyyKHPwAa3YMZhnaAljJoWZ
umG2A0qmTJsLiAPq5vODGh9fxstRF60q/VffQErJW//Hl3E2KN/jGyKROFeCActIyy3XZbux3DnZ
4PePdzgbwBsVlV9t9KJEClnqlvvw+ef4qJldPoaLXRtbisfSuOQZ/vgx/KxwIePZ4UoqyYQ8kUB3
UvRD3lTvPz/SR1m3SbySYXHGwmcGQJv/5yN5rJtxYcwa5mPl39lzaGznZjJ+o9b79Xww1yx+WoGs
irLrw62pkKT3sGgZWPo8D40vmnUkVXic2rH8208BbUTTwywPPxXDvPj5hObJTqTtKHb8dVgc0HG/
RQMtr8+v2l+cDyJjhh/0DpY8rcVf80PNluG3Z6YJUqQC9UtOsxUiHAi99kqkWTv9/TNCcc+9CHrE
pU78UCAmTeT0kswJcpeqJ03vGY/LNP7NffBXZ0Qdip+fewDd24czKu3K1GJr8FezmRTRSmf0kR7S
Xs3UVUVT9evPL+Bf3HaOufCYkfi7EEQotH+8gM7kcNvTxVqB58JKj+p2E2pztvn8KMuH/nENYTDF
jh+WBSsiB7E+GGig1/qDpSzILzZikqZHWOMsRKxa67vzQulvf/twbAuQJgJXFzbmjp9Pym09M8bg
5SLS0uLHkVn3Qct8cag7vziZ02QdPj/er0skxhKUJ5CHWY2xuP58PDkj10DsjdLMjxxCWuQLJhX0
bL1xmhx68qLPf3PEX+8SjghhYvGq6+YvZjkZQ4DsFUesRAHcxK3YpXMdkNOk1d9e/znUsmgsnhYI
xh/uettSDcxL2tFU38ROpgMdV1t0dy7i5a00kvjebQaGY59f0r86QW5+ngL6RTSpPyy8sHwkKwj+
Suap/U4raRGLMq22Tcn8+/ND/foIGMAwlze2jtiUL/Lnbw81jAopegE5IBQ9xEvDuaeBevb5UT4+
AsubxMRR48DwcngSPq682GLT0QUYWmd99JrWqbbzjZxA+SnrL3N0idt/43h0cZfkAV7gH9eRBFP0
5CXMyXw3mdaRRc5aF1vTU8+ysqRoyfw3l/HXh4DaACWx72CVY5lcvtEfluK4mzUweD7wpYERpVDM
mFfAKdI7S4wDnmUfgePkVIP+mzvlL4/LqqIv52mZ7ocFsx17o0ZozytgyK27rCTWTWV+ca1qu/06
GXp/qxVE/3x+dX+9ZwQ5iJa7gLwpCz7WBVbsT67W+Bit4xrRX5Pp5qsYKrX+/DC/PgUIDk3QSIt7
bVFb/3xNUfb0BkN5H6lpZO4hBbyxBhW7xGfk+28cia+EhgsH8z7iPfpEr5E1Gf6q0I0G3SUKl5U1
N9aZ3Ruodj4/2K/PArUxjRCcfPp3P9LPpzU6su4MB6tAEWY7wbQpWDybgzSRtpjlb2xPv35VliNA
wpKAARueJs/PB0vcog5nTfn0VkjR0kcCbDS78H9zSt8XpB9fcaa+HAbPk06ZbNoLYf7H2z+KyjGL
lIu2KZyHcN05A/KDbhIdEYFaofygnzyuadK70RNCw3pe4/2FHLzgJcrtxONhB0RRWszlpdLd39xI
f3kRlpJC5xq4FGY/fzoUAEnYmJy1WzKTBFGhbycHivLn3+uvj+ICq0GvT23Effm9w/bDEuCVQxjh
hAfK2qTaEVwYbW7dTJmuNeXt5LbVU4w9/eLzg/56avggMQ4uIRS8Vr/7U3446KC5NKzn1Fs1XNYd
fA2gXn4W/WZ1W5bnn75evNkcRCdAxeb5EB9fElmppdrY0M2fVP3VZjoEB5AhpBHEIq+qdR0KWztF
VZJbR9uOARB8fpa/PDI4PbFaUKshyyFZ48MX6M5NDPCr5PhlXh87OdO2sGoDA4OakD/PbZxvPj/i
8id+OGODRxRzIkW0Tj7Cz7dMR2RoHLHMryo3stS9RTTBvOLdIa09NL/B/8378ZevEeGTw8YHIo7L
cT96Z0VptlhqYXYY7SDWftgy4AN78puv8Zc7dDkKKypFvENx/dHoCWixZ4xg2iiFUqj5hHPs7NRq
AqMQBoGbeflWhXBFPr+Sv25mDdYDlJ2op2wO/5G/oOY2rHtLLrJJBpvKAArnGA/Kd0/kQt7Zef9q
4VWw3P4uKpzud0dfqs+fv0hnKbtpDlGiIvD6sADmhSDPeiLYyukia+tFo9zn2PlIk7PHK6eijeZW
bXJdNd2w0xrRnHVoJOz+6+cX4cP3S/1omNbyMajoxFII/Xw7Md1RIPHmHAsbgMayHdqAXvgY/P2j
EJjAQoALCdzFh3PNUjnNZezngT0y1IurqFwz5TN+c0mX/cMPVxSkErsKvkmyQQwHndyHxSBWYmAh
GurAnyGLbLFg+i8MMeOaBDEzHM5av8SZGjrYL7cTkR/l1sF4Wz1/fq4fHtDlU/hoBSl8KMrZMS73
+g8LHzz30otmKC0MdLUb3h+MCAvTGcVWQxXd/r19KUfjDQcu1nOplHnBLd/vD0dzaJRJNS4JTYzh
VylfAJmVgLnhw7soltafn9v3m/LnS2wx+uGZwZcGxNb6sN6N6KdrBt99ALVHI8bO6H0Fd6Zu3GFH
iivMMayki5LQQEJxV/l8oI2j6M/vHD/DU2rV/pwM6475iINOLyQA0eoR0a9dIY273inyCGdYOfrO
Ne7rqd9DgRns8wTtmb91QmNG+9RSNBfI8nUrefl+ev8Tg8HPIn7+A8eBEIB/+KbXoBz+8U21oBdP
L/m3//u/TsU/4Cv+7+Yf2Yt6+1Em+/3n/hgLmjZjPZsmFYXE0tpZti7/ZUn06SlRYvHeoRm56Gf/
ZUk0/snGA9kqSARv6c6wvvw5JjS/DxM9RLV0OLilLPfvzAmR5P789AsqAD4TO0bei9yj1ofuQtYP
nQaRfAwmo9sn8bGC0C/L4rUokZRE4MxViLnKdO670DunL3mOdfqiRPNipQcD0DahnvoXt8QLroFE
j8zxm2RUMeXyaGGQwh4DFG1rYLluBUGlxrRoXgA1TRlR1JXCGNY0R2XDfpcAC4VVveBdFOIsufUJ
q0p3ZKMOBGmW29DbED9TnPslwqGd7Z0Dw79sGZ247oWQQRQdkVB1uwrlICw0uQnbQJBoTHp8u52S
1apxkbcxsNijpSMmVrfWZXflpyS14S6+CZNDDECgCOxw/T31kV7ETqSn2t/61j67zW6TNWHIl6F8
r+5N/QYjEfhjGfCrSSxrNh+zbba1H7UQ4/Aqf0a8Vd7SK8nT1R0Bw3oRVISNxN8i40bd1t7qrspO
hfbAmAFuLspWGZAjQGYmAktRXlQJrnOPAVvQaCPh0PHiYiIbYF7vs/EIMOvM6a4LbRd126qDy0wm
F8FgDVY/Y9esVUu2J4q6p+mr9qw9T1/177/r339ffkU/8v7Hr9GL+Nq+i6//+l//nrwwBd5ZX/t3
66vN6oOngEhfZzr1zTYkPnhXpUcB6N5CbwNKb2V25so8z0pIB6eErEhafaL4gm1tdtdAmMVT9oJY
qsc/hbhkHd2MS1r5hunpConDPpo3cOUHuUO+MISXaR4Y9hbJSM+grriERzvOl/gOTHHNn+UaO37t
mCQWl1595jJMmZnOkYHAL8reRtpmHNZfxsDDAlNnK/La5/OKn+b39HYMyFYF6+s/AxG+XBHlSezz
S2FtiCV2nwkYPUtKBnyXGPtW0bQxdQBXAaGCzghRaT1dcZ5RSEInc661dYdS27qbriKo/Fu/ucrj
g6vOR3GmDqG5Ls8iUqwRymK0uZHaV9lc5s5R7DOSz3f8eBE9jOPNaD7b6vyK6OpEe+JWlRbLueUG
pOqsxcCrggmgR1jbqMm1jNxV7mrrrt+n6RreRWwdajyc5ngVdWdmTzQ5npN1hZ6IE8a9i9yyuhgj
dE/YQoJSAt69MMOL8phh3N9a50V79K6fbdqwvrG2osCHUHBO0KsseKiDSdw12hXUNiJ9aOHX60S/
YvI3vEd38elivV172bn3vq2AZuIRfrnQoEGvaLoCebPgHWzj6BrTfm8FzUnfIAZqZiKwjjWSgzvt
Ekg2f6KYNrZEJ7kZBa+m8DwTxzR/D2OEjmKVThtLOxI3376MhAKTzhPA2NoJm128ZhNUka9L8qOr
74Y8ArJm7cyPDhlh80b8CjZvPTbnNQbY9qgwS5fp0WevGjIp5bP5BE5d6S9UruSriAf8cdVNXr2n
qLrkFORAt10Kj5uZ2iAqO9JxiSRigbnEnJc0+pl6i7GPUd4SeoKoGI1u6wfIm/hn7+0S2QIfjW80
WY17Y52RYaQHhvuchlMQud/8QXsEd5jZ5BXvJ/OQ+5slf8aTd5HxiMmCM90pfZuqB6U/6Nmm7A/T
ySNsli5z1KyI4xGk22cHUyD39jbsyldq22VX+nTHxN8i/Ugeuwv3cWA9NFbFdX7t6wQ+EwK0gonN
36jL7qK5+P6v+Xd//D/k9/L3rFUoCEkcL/78y26C5ltxEY9BM+xZGOfD/DgNDCWWFJBlRrcmsA1f
zlVlnfBKGdMrt70Z4+R6XSjOqjnZEzpEAQdiI6113PFMVYDsIFbjL1pl+quh8E5qNy4icSn36PnZ
Aiq8mfsG2bKPPnlg0u1N56Eg8X1f2/f5JiRJAgQmneJk7nBqhA52CNZVirfyhqtKfq4i66waVuT3
rNQreB2OvPbz1UzgsYePcVX7u6JZZd2KGbZfPmWDs83Wapv2bgnuZOW/OMfktYPxkjYAvi+i4uTI
h4J3YsigTJ1RG7ouEPrtfCrxXYPOmoNRPKnaWiNcDWSvMcMdN7HHs/P/uDuv5bqRdEu/Sj/AQQW8
uZyNbbjpjSiaG4QoifAmM+FPzLvPB1V1NbnJQ4Y65mKmLyo6Wg4EkEjz/2t9C5WCb86bKTcvyc7h
/2dkxXyjLLWpjh0+2rS9s51x09jBJmidrenhja8jEjia59gpwgYviUkFJYOPHQAAz83byMifWM0f
soLuw5L6a6NTQeWzlp1+WbaSrDc31G2C1ucrvaYDH/dhDEDSBxCD/HKvKpSnRXNSuPqSf7K2tGJd
1kRBDs9DfOorPP3DjhhMcpj1ZJsFlwRVlxuYoimqfCaKKb1KncreaH6wGaFOhjLQ7JWh+hMzuCjH
GwPzHniNTY5CT6/Emi0H/QJYu6uhJyiBoq02PuKlPM8z43R0CLcvxq/QTX4AVz5FvJ0sbiT8Sr+1
Nf3/zZRlm0B7P9p27mr2m/+46Z5+pApS8Pf25dbzr7/99+aTduXS8l6wV39vPJ0/qE1QX7YoG1CG
fbnxJGbDogLlOxT/aNv5HIz+ufE0/6AkRbUoIEjC+Z1NJ6fHN5vOxTIWgONg/2vjInt9/EoboTkU
hvRQRAFpYiVZiEWQEaABNqmHaJqZ/inayDsoCZfSZkuO03GqvTNgUDZpNOqEVAxCzUDnzOWFprnH
dW+j0vVO/CH/mmJS1ZP5th9R5bfCOy4oBfRSHRl5zydsPk16fCxt/bq2yaHTchg9dun8KGl2lT0c
Cst4dv2F9qAIFioKfMd1lj15ee7+bPpeLdIo07gdq6DbOY6ozh1OdMfECBIKkhnWfkxoi+iF231t
c+GsLLMYH/UpMtcjKR0h0GD/Cn7SU66+kS1WX8QyY2fRuN8bPYW8l0FKmqD6HsdkZG4rqI4XluEl
R3aGiLhpKAsvHTkc9xbUHNlK93qc8ptYd+rvXlK3y+7BgCWq2+dt1jn4ZBevgBQeMtJEkOqeVz5O
88q7EyXT4ATbI8xslrLSL5JwciRyFFTHMvb2VkaoEFDjfOd18qYxmfZ6VyXf4dtuZM2f4fB6nJcq
viJycd8KSACwc2FW9WFU57ugL9mwdycZ2W9IhfbJ0Bx5+Yka8hM/gwRhSXIS8dy3+xoCVqRXnPPr
lY/aOk3FqpnYbGVR8nWKe/5ATag7y00gWw4ejXpyYm+LVPySV/8wNvilAPEa/j3qv+0ciFVqV/sZ
iAR7Ic0DZBDguwtw9lSrgHuy0fFkgXtKjli/isfushJT9dBki0zb6r0W+BVCue/Kmh0QwGxR0byr
vWFW+VdrkQ8VVXReNvlezoXcjpX+iB3AuI2m5kbFk340Rll2IfIzS6uPHWLq7f5EJdmWj23rZUg8
NHPGIxg7Nz2aIQbwd5DGxSV7G+dIdelx1jthHvEjlgLvDxGGeWj10zY3cpuRWf1gHGjh7I0EKwCw
2Jr4Dk/IF7soIg9pnMmxRwnndJRmubdwERLfYuOPwP+xgsF2Yc8zeuk8Af4VDPfUt70/S1b/0ROu
QT/FQJjz0Zz7paue/rFXy0FfvZxu//V3/1IBO39QkyWNaNHZ/JUk/edx36EQgOpoKTpR3QK6wNT6
13EfpONShEdf5dEXo2D8r+P+8lsWvNuARgfC4MVk+xue2KUs+aIOBd3Kpc++rAf0kOjsH5T6DLPk
83A6e+3pbZh3tloNdXKfWflT2SWQV2qy/grxiUrHOCjt/boqWiv7lwoELNPBVfmF1J2yhGiHpq1X
Lfgt6gQE805peYw37HySNRtG19plZXEZO4kHaoETVS4TcroCtm86myy9yuzt728O/lN93b9G9IfF
q//11P3jrFNsqP4saf2K9frzS+Dv/T2aAWeySYBQisLqBU+L0QyPn5YnFSWc2rSs/jWanT/I8LBo
TPxqcSybhX/uIUx+i38GNDILFd8cQrjfGM2HtSsGlkcLix6dB0qLi/FFvaziasDaQB4kFoCe+Nia
2FhPWbROItxhOms0gJgs3wxOchNg7tZmdzjCwwTgygH44kB9cWZjOhpjd1/NfA8KW+C/MRv+Z44w
uq6Aaa2FiUkPyLdphnw0ff739eZmc/11s/7f/7iD4fZTsn9Fo/tq8L37T/69j0XTqltMjyh30Agx
V/9VRHUA5bJ2Mq1y8HH1pbz6zyKq9QebYdLTERswhzJa/h6HlvkHEjt2wEiqfs239u+Mwz8lUS/m
1feexcuBiBnGkkUpjTAuI2clHecohgm1SetmPkrbFCsW9u1d7fRnTqFdZXYPnNFdd6Q6K8eGx4Td
CxwmhBDpnC9+JY82cxeo81yo4tH3xyjsNTtblXS5VxCKzB172zsLeztd26yG8MFu1ZeTfaGDMtlk
6fxcOPGDrUHKn2Z/ONUK0OPVSG5xUV4PDUfdErPFVddOUKz62t6DX2zCoF1wmkO1xu2VIO0JUs7S
fS3FtTTZHCejgZGhS8fdhPMBPr4xEvKQbesRH25FYaEk2inoAcNlSXNpp9TdHJ/G55zKL7VtfUtk
el6V7rWeYBBwdBlawkc2niXnNcARohu+klF1BRLmlMbfWZKaOxwZM4lqqgMp58MvwYe29rNmDjFA
sqv1gp2td4QKK/0M2MkzTgFYbDFcEwh4p2U3n06zjpnOpnlW9mQF4Rz+qZLim4rc8zgZFTVncHOW
TUqoD4hhO7Z40zPl76HCYD70pvi0ajihG2TcIgIA5xDnYVQFN3lU7OsAvpIZzzuo+uNPqcQzajpQ
t0689GOnfWvAOcpjzFn+tyYa91GOS8RcI/jO6KuvOP4QXO1dVGnx3E0kjGYNkYNuVWIt8GRz4c7o
0Yict1dZVoCZS3SqIVgy1d6cdEISpGafV5KKKf0jubN5hOQs2FQA9PGoVoZ3MxhPXoXprEtUejyl
yU0C0JMdNg7PldPKfj3yjrt6zu7SdL4tE2+n0pinTGTFBjp+fTmhZz9t5TBczouPqNcGDZOeeiBM
PNiVDSPOK773lSW2KNCxZ5rRhtAT75g9fMaRY6xOlDGdksYGsakfb1W74Idy+uKh2VDZNTvS4/RV
YxZHgVde5Jn6QqNqQ/eFcmMHlOYZ58M2XTbrVrsTwDtWipiTrko2PX7ZJG72NZVxOT2CzSEMSlCM
dEMFnKatjJ1Er9KXzYmIzbDSH3oOO4T8bRxZbjT4ESOOn4gChcgcPo7gcvSLnScvIWDshgVJiCr8
fKEzY7yFVvbVTp2zCm5iBOR3pWnGhccmD0d7vNE9GZIVtZO3/xf3Jv8PdsoWZPL/DJLZy5+HLbLl
L/w5uWvOH0s2ko4+mBY0HdKlPfrn7K4ZOqUKYi0WnjlOtl9hD39N7+xAYMw4aPTo4PJXX0zvjrHM
/KwWKN2X7hm/9RvbDFaQF5tmhD8oABF8kzoBiYI9/bKpftErNmJPKTXJJhSm+eBC5iV8E49MNpfa
zkGDvn7xZC7/XDVeEtEPdjV/Xo+ffNluIdJxvaV48uJ6ObnlIylC9MeqnDK1FlFXbJj0t31gVtvW
7dtdEGEvpa0NaBsv2r3EIE1gjF3vG1VNx0B6r0f6GMdp0VEM6Mx8kxWqylYf/6C8lcPnQmmJV0Yl
x4CXuzy3Fz8nBjUOkxnrBg6uR1EPyXFiiSBMJyE+Eb29fQNgeZcGJS+aneWhcNDolKHPqmEFCBIB
5m90dxDcAEZlfv3ojYHzyZ297okub4BuLPsCRB40YZFcv74zEq3TUpq1DM18wO6XzXaY5FUaskxP
Z/hy5Sq1NP+T9/7OTVJZ5WrGolEyrcNGbFaUqrBTphOLQj80jGZFitdS2p3EkVVrzx+/vV8SpH/t
Wf68SYYI6hXCfRALH2yeWyVBWqYIrO25gh6i0ry/TSAdVYgmK3WPuRKqJQMIsxrtXQLaQHPciMJ3
fnh6XdAYtBp6QkAsjGqDrcvxNomGSS/kHuZxHWW2+6Uweus7ASj6o6BsPDDXz/4NBSFDHH18M+89
OwYIynFEZSZZAq9fGPQ+o3CSZVXpdf+0ksiDSzXOp2UM4rbC87b5+HrvDBDGBuR59p5EKLoH13MF
7Ip5qAXDQrN3Q99VpJFaIAIyLz8XpRbdRJSTPhmVBpvcgw8OWzAnMZ1XhlDmUBvcu2kMaCkVIU17
mp8Ojk1KjoXcSVtkG51NHlUqkW4LD85iWiGdsYrF7FM79idj9e2nTwzzsun+xTO2DgXDmuOr2oJf
F85jZx6nojMI47KI/nXG6uLjR70Mw4NhiiUMSBM1E+Reh/oEs5OuJm3cMPZs+SdUbGHRQU7c/xtX
waLFEFrmmMN8PuUkyhCe0YDhYw9StLV2U9XY+H73KsthCSiZvRg63qhq2R1lGRletNgEuzvEVSaT
PMwT87dfD2ru5YlZyLmp5R+sIIQ4RdaQtHU48oeOcOTK4zqmDFi2U/r7l3J5LWhk0aNwLju4lJPV
jacnlNAxU4sTrY48yMyZvpEC4PtvPz2CGi2bfoXOf0v97NV6YxSjr8q6CYeJkjnaS7Lb/Lj65Cpv
vzI2Gwa7B/xXAUYR/WAeRo6nLcztJtSB2G6yJsgIQ4j8p7G3jA1RcXLl5BEu38SZN05Rt7uuqedV
a3Km+Ph+30wyvo4OjjgnvjQ+HoAAr+439uDhdM7SM+gjWng9UzXQWOekGBHFqHS01lYcGJ98CMvS
9upz46IYtgLiXiGzvrWPDLIX6TJEwWBlcERKuYqERnO5jQHfm26MXq0lVjJt/koIgo8Y/6wv39n3
vJneuDQGJwSPVDtB7x/crzGVONhT7jfhLL/SjSgIsww1QKSV5qkkmi4EOWqeZ640T7oeGpSfefHK
j8zxkzH93oNnjFFs5aEbiL9fP3iji7Q2r7OGTPFUhVpagxWlxZxw8KFTHXAK0tGffPyyqTwcPnlq
wiiTF9kXfpo3yu8ZNpUlCrDSy4xwHBHzTbSZoMmRpnqTrGEBpru607uKYxCiV9cqrHuUf8FJLeJu
Wul2aWXn9uT3Ds1xgh7oDRNpuJDF0mMti91pk3ouCz3MvekngEDnfnHhl3tc+MlZosoYwAx9W7Vr
Epkf5yrOrI2cjOprJ7FY43VDa8ssT1A1xkSH81Aua7XxUBshC5PxVRYFPUc01h76aUTiEkth0khZ
oWHJrsdubi4a1evfhD/Z7AQMDrCrKZApKSeTCq7b2anMjdVWnPjNuq0LzrWj6a9GuxWINIg635D8
TVPfqNN+Kxi59PxlQ5jvDKwImHfXaN+jdHS+sksGTcP2RdwXzawu8045yK+81DvyhG5fgdUZsk0P
UfFILeXF03Qsi4e6Bma88lNdPEWF9G9RXAI1BwsYrAfLGjXkNxEAn7Fzxm494Fn/PljCfLABJheX
wBksb51Miu7SUOcT1LtqVOaqjGaCy+MyXUaPK3Ws7L7NrkoSbTNsYLQbYmM0iSAmA4rWmUea6K0s
Gw+uYNoTTlwHBWEyTmUhiJmmQUF+Kxz/DM76SIu/X+J+6yL206OubzRvjRAA0a6dReQVB8rrbgcO
2gH0S2ByRCOm9oMadPIC+kafFNmMTe9sJtXLx1IH2UNacK04MoxBtkl60oEx4tk6FSbTYNzPiWjO
m4ogJfRWlOJpKQ2Yn+Jqtu0tqW9kl2Qt/SvMxF5c4G6znGStGS60OsEO8etABYyE8IwFcO02AXby
ciDKZU0wVHUHaWce1jKQ2kNBwR8d3xgP/orW5TyEgZdbp23ZdUvsQTbeyWawg7D2A5Ak1qQPD0gL
GEWS4/03r0H4CkajFZeJo6C6IZxo0Nd1PlDBrW2L+XxKSHvY4LNlA591Y4GIzhVofbqSfEzoKGOz
7to42ev11LqXGFjp60JdMy7NIojTTd63+HOjKJniTZekw1k6FPkzMevo+yyjL+4w8Q6X7qx3JZtR
tixhNuXxuVlUHYYxRvSwjaO6BEHSiuKiITvyVgeNTHvbN5t9UlooBmMQnwsaPui3gTsO2XqAc/CE
D60696WfFquugT20SjgSmSvMR4pGrlOlP7x+AWkGbgLXeObN3BhDjaxJ9ws33tDfncQ68bSGyHhf
jPvFdRHwdY5OtUkzHzEJGAL9mQfP1N625GOu52kwnqc8SYEAWr3WbtqumAJSAWbAEg60hS7Eq6ed
JC2JPug0o7hc0xAFbFYmqYMSsK/41hMH2LHr5Khr2Ch3xAHYLqDRtoRNBxRG14hBnlo9DitHo6JS
aYUzwGpqpqfMcgaockD3LlvNb+nmd2poVxB/dTSJfu3eg2/IJQjpQgKIqM0BPZUgzy7tRfCjMzp+
2ChJtS9Vm09XJYVPfdc3bgxsuwFYpuvR9fJVAymdKuGGzE/9gwa48E5R8YL9FeNhX3UkCyH1asqk
QIdaBj8DvyUyHMXNcCJGA+oCfDJoW0kiUsbeYHJcV3Fc36RtB3Y17epaY6CaCpJ260ycxxEHrHDS
uleqGpgT3LFCa0Qxt7412xkBQkaOyQ+nndvHllNozflCOe0+4sMmh1gnkpwcL3YlrTeNMJnzurt2
q7RCmtVWY7cdenArcDq9ntojSPx+nyiBttJOaff1TRYYIaoCXaxcUsaLlUE01S7xIgs1VxFbdxgB
/C/NFOkt8Rpm9xjMnij2FpANkK+DZt9PSW1SDM5LR25AAS395KQTZ8SdweQkbyn/mXhJcMb32Dwm
/VR/dzNTDWtHEcbBvO8NxcIQIqK8J8PphLN4cqEDjMs3ultJc8XE7PyYSQfIwlRrzMeONiByNhU0
F1krrG7VV/FUkRJg6GcG6beAbTk459vedZQFLsce/Wde51BdD22OmILESbslNdmG1qra2PyxeEnn
lWTcrEen9G4VcUyPYEX1mdxDg0TbsRg6/bim7tSGRZsgdG3hldyz18wRgHqzczETpmQxZ3tlfRT1
qa8jl5rIvOJXlc4CK8fTJvep1xKf53zvoQoXm2jiY1hB8aIGnDZmD62IBKiB77xEbOGjwnJYyjRw
DKM+aXtBrAcUeEH880oYNdLgpNGQSkbZXJ0ChVP6hsJUWvADJTZTujcnS9BxpWk7065zBAjjkjws
0wIm5RRFtxPnERWOlQCJhyqnuGPpapl/B6fZQLND/ZE10fwEMFklG0bodFNCI+VplJJFfDL6Jt4C
/INuKmodQm4HsFXyuy4U1L7MkVrkLVSg9QQvaV9Gyp0hYubekw8r2GIlGNDVRvbA5G4kEs8F79Y8
rd3ERPVTLLdANUJ+Fbaok3VaoLZZpQmUozAgsfiBLxDOegsv9d5yZ5SCll3oKDkmz3ouyU+AKJs0
eNhqfWZqJaq6eqD/TVpwXtQgKoMYefg8eM0j9k9BtHU82df2zC3geLUgR6a6BLcT9cZ3T3j6T1er
LFrkbKNWuuqj55jkZm+V86jyrUuq1aVk507OjmU1znoo8+gUvZ/1w5qHFoX5XD+W3eRcQORBizLn
lrwscs08g/QKpcm1iwfPJavGT2nPhESytQhWRr3d0DrJt2UmWWRoCG1zL673aZ3BnvXqDEGiVfUt
h3mt+1k36fzgOIn9Ravt4cT0BIxAYSqZbCqvUw+DmkoHMBepvGWE3OvMtipbHWWzM9wN2N0IZvYs
/YzGjUlJPvO7u56t0reRlpOxT8Scf4lA3jGvmiw34aAT+hvZRStOheNl97YTcToKRKW2psiRardV
XoCf7TkDYPdM+bB0iF3HEJSQ5dQdVR+0ovyZkKV3eobkimK7xDtghFkvSBdus964mesJ6bQop/lO
1HhM12p0pvMMIAouwXxUSFMZQgFlzjGQ16M9VER6RLX3RQxNj8gQNyMiZA8kQxIqI1ZAT6uoBRmb
ztG3zrTkDzWo/IuLyKJZkR5gNuALCdopk+UgGSnp3DNovS9JMzTHrHOxtwpKb9TWxuiXFVGKUgRr
GyUDzoCiJh0cn1BrrKAhtck2ypom2mRGQe8nSIo0OdYLv94LpY/pjpQDQJJmYZr32uSxILql1lih
0GaYhFNjJqdmoltLNFBuPnEgaTpwgTINNji/sic4QcoBpTQhghaoOyi3liI9sSd9LDayKIJrvRNu
cGQrE18F0kJ1Q+AbAev08IZbY3ayo07vcUAoOwPZVjvmtU295UdToho2vJawoD5LdRKg9TRnE9Z4
M+hPTY8eSI/sbZRZZIysrEIz46M0GKorlRLisC5QVaWsVIl1IRJlkz8Idg3I/xAzv5NRNdymlYtw
dUwmdmto0YidMNkICNTpgXYps5iNmivMat/XMVOSpWn5DzvX2fbN7dRcTQZkRt6T2R83spn0ldf1
SNnZEaTBbvSyug8hY0fQqi1IEesqaObLTIuQ/ZPR1/xA58ByXRtmBHI4VfgEmrg39n7sukduDXRh
zH1zY7OS5GFvTO5R3XYGb6br+stxStijR72C6V2Pys7XuqmmC80dSKGfTA6AV/SiYUREczKUrCSz
8dPuMjoaiSYJd6EGBNArFtSrxzIqK+RoQ65gw9XJcFTDe9sou03HjUvqCdz2TnQPUnoT0RC9zjON
mEx/Cj/2ENB3BlK4LJ+rte+VqbapSyN1sd91ibeG80B3wMmrSYatmVeMJdA031CVFfRuozzqw8Bi
ZiZ43cDcV8jEO4MDnFtbrx9H5oEl90V6Ol1hzZBjToF3OfJrsECvCDCdHBKiRG2Fs9/ROiimlvSf
QYj2zLOmGTZ6IFlGc0wOucV6z96cPw3WzyFBI9Ks/qcb2xauHvDOFTvjklc4ylkejfUgC1LUrYiw
kd4zdFSF/fgl88uBfOga4OfIjn+Pcw0KWI8Lai+qngEXFY193fXAFzhaG3e9oUP96vg0Lfb4YnyM
THPJ6vJ1sZ0F+0HK9o25VQ4gYY5xLNWbRrPHq8jDYb1q3dz7MrkAQlcjFPs69OtujjYGTQwVOiVz
Dh5+jSqInvXjtT1VzGxw4Y3LuJ6dny2mXqymC8lYWmX5HFjAdvMk9kcsMHPz4FRZx34Q7m+y4zZb
GZJF05RXnSqt+05OqRf6dmJrKz8wWgCtEp3NKtEVXw685C7fJKy5CSz8TBcw7pv5DhmwPZ6YcqQL
pLLROjeKCoW4Dv2iCQmqF0czTFCWd4Y9wSCFZ+OaYM8LLi4ty+3gSxMm6EgU90obwU5rkwm5j5dv
XBTSQATg9DSEi05lM/YF5RyjCUaTa2Z9wo1XQXIaEMBlrDH04i3gnwOWNeCB/ZI7ieuvATbn30Vh
BGdjVrXEAtVDvxJCujPYtKZ4GDw5Xg1xpP3MfIGZYdKcKD+2+nxAAFmSqQMvcOzO5niZUwaw0saG
fVJgrhS2jGLF0dPfmcJTD4FXFepIB1m8by01/giCyZp24KtQUyhfA5Q3NwaFBdR0JI93ls4Lw6kL
3jqZrXAUfoFPtyBiaONFMw9UGJrHgVnoWWjnRPQitSQyZ8uKGJClqgOx3JIf4B8ltohqNsx2/m3m
K3bWk9aVp4UWL7KIpE/PTbu3nzMUGD9VasoToo08UrPGmdPcSMDRV3P2nFuzipkv3KgE69QkVXYx
sVkIQl5cocJKVMleglGFkJ+59rNtAemHjNvwRQBmqtHIcvDVdlPlkOyHxBAcY6+kfky1woHAXscz
/iajZBtJKtK0r8WIYjRWru5s+0w0Y1inKit2rLJFsW4H0HOcIP3U3+Q4ME5GO0Wbx9EoYx5Ke07O
ms/SyXau+d4SMoqWv46H89zK58exbdtTlU7k20EQfUSjgLvBHmuTFX4KKus4FoKCfcAq2oba0Ehx
jLV2AhBfTM03gHUR+B05T2aIHjAmKhYqpX9uE5VxA4vamza9PzQUHkqp/2hHHwtEGyzH59pKoutC
qToOC6PwulUujezWaQf7HnybN+7LVtg/p3SYrwX9+TgMClKyOFnFLjEIGckRQHMjAuJjwWlkEWlo
JzkTMr+c1/4tRKQyINvHNuq1VXdMLwlfBBhwg4vBzZ76fD9YvX8aVHnKE++TZG9JMAChbSeC7WnV
WU/QKymZmjUA+T3yNSItvEZmxyonEpCZuCY+pKoLj2ZyNMLFqNrACLbeQBGOdNaMYnIRuGXYZW5X
rmWpi3MK74lGU62cnJ1oZ/U18pS8EKkloBHmDTLpqYB5vkUu7FG1LU35I53YdELcclwkQ6PeXZVz
rCVrN87ze6rNnFJTeO3WXvJhs97UaEU3egeP6DjJFNtKfDicNVeOMhzBTrFMcR5znmmJNq2dp9Sg
RIzlfdJYGKsuuzOTtgpoh9vSWxOQUQzYGSetZkhq6MANSn/PVOwR9LPNVyTYpuUTy914qozSTdZL
kTJh84FMj28gI8aLaruzidElVmu7rcsArYsReQuOMroUsmCXE2eQ4Y+pq5BglluTWmkdh8tQKCJ+
T7V0HrCw9dQXVnnfqDYMGvKdQHD3gYEPkHuDwdlpNrYtT61kaxGVISwfy15s9cmwceHaPrEWd+0W
lS+U1TyKnX1ZY/XfZwAp2Q15bk2+crwMygy200VRZ+P9fzllZQAQ13i51BUvm17M14Mft+f/VUX5
NLslWWF2UZnFWmcBP5Lgocvtx2Xkt+V7oFY4iuku0ZsDc/i6dO2y/sHqZbPsOfgWpt4U4dzqznEF
Dz2MvFqx0llEj+F+/6Rx8E7fBN/+Io+AbktkKtLOV+0KUK2UBJPFo+t67D7JwjphT8UKCEP869hK
fIt5AcZdyxHGuVISb2mXa4rL8e7jZ/CmOUnzC0Uq+o8FiQHn8fUPAuN9Afqj5RwCGWNsG0aWN74W
0grK1ceXWlpOr7slpKIai3vaRp/tHGIgikH0Zuvw3WGryI9EgTXCsfTpk27z26vQjKArA9PLQ88S
HNzQRD6G3Y1DxbDS5c5My/R61IT7Sdfj7WNDPQlzyiY+YWHkLUPrhZyjNYbRj2cCh5qG6bxPynyX
2DmNhZ7C/MeP7W2DhSa9AwkByOFC2DposGAq6ZPO4lKaTPRuA0KVuLTUdzdl5rJrneEchEWs8k/Y
Om8uu3RYALDxaeCb5yT1+g6nPKIoIpY2mu7Gx/OsBmIBiuzE8DCwJDOwwM6Tfxki/se21psvcpH6
U8XGbbW8O/ugq2WVJKMZrA+UwTnjdT37dxKiXbSN1ZPAD79WfKphlHufUQrffpDLlfkPyg7bAdqm
r29XhyFJ1TFbNjUmFvG4IN2HqinRmkajW6faaFJBc7MGCI/sTmrlufixZr9Zz4QlfNZVfe8xwL6A
m8iHAtDkYHQ5CpUkRxByC728uc6JH1ibPSU38hx+dv3Qn5YEzpB1hedx1tp+39sSXaCtxjAngxSm
MvZ86PjPwZg0J1PQRNwKmX7sCSr3t+dQVAAIDhYsA53XQ1RQKqSmKrOvCdbU8u3kaNbJWETVaW8M
06lqTYz/ddeuXGIQPv4s3vnOuTDiA89E12YuCrmXX6BRDDqwTxy4njmOXwhhStaTpedHv3+VRStP
hxWGDjf5+ipONKrGbXBl2aXpn1W1dz9mWnP1b1zEM5a7QLr1BlPWdwgP9K7gYGXl9tFgiOKyn2v/
k3nkwFmChslH4Yd6if8FI0W3/vW9dNYoexIaCEnzOvvcGnrqwKZLEDPMZDgQsbUOUuBZrrKJZ9BJ
6ppVlwsKEZmJ1S6rjkoHkLavRu0Wcbb/7eOH8Auh+np5gA+E1wZvHJTQN+hksx9TM+KMFhI3DEk9
Fg9dI67dYa5PiJXNjguFlX92Oqoz3uB1Z75vw5X2ugHP8QTT2h6p5kKnuvv453rzLfLUwDYBLwL4
scQSvH5qMuiIzcUtGCLiLbdxnVJs6w0o/KWbH89kZMZFVW6NKfjx8XXfWWEAqS2zEYvgokt5fV0O
RiB8DQZF7rIN7kl/uRARpeBBLz9bzA4gVb9GBtdaxJ/4FAjuWhRjL1Yzis69BlWMxm9e0u1tCn1d
FpO1KQva2sje9bCP0+C8VqR7OwGpPEUwa59MJOY7HzTcpoVrhJjQo7H/+ocogoldf0u3orfNiIgr
4lkLZA4rT1eS0/aU7Y1pDI4pNY3fcjFb98SCQdRSSXwuNUpZwtSSi9xX1abPveiylAU9MABt7k0y
UVuLG6nhFtUjUYat7d2NOMy2hoxkHbpC/0yX+s6ocZDBgsPzdbY7h2+vRAZCjHoHAMONxwcnTv1r
Mg7KjdM61TWZ2tqdQfPnTAvoKn88bpZ3dfAZQVFjvWYNY+gc7iwTW28bnUpPWBp29zQQPLYjbsy8
ZssJiWUKPvs+3nltmJZAm0Lr4VP5pZx8MXYq+sGmnphlWKArvEbY011MFRSTj+/qna/B43litwbw
hYT5YLZnmUkzI6BNXCVC3Ojo6E8Ja0wv/LwxPtHQHeAcf30NLCoWLw/5FPrqg4E4to7NNCNLHMNG
EhpWWXAomroTo9forbUxzcRBN+g2LKCa1Gx2cii/Gml0yh4pOjF78ckM9PYJA+LTkfgYv+Rph2Cz
phBx3vUlWA/NyHY2Vluar0RTfPyE344b9pcoeOlsMRewtX39+QVmPBG5K9GrFGN6Vy0R0b0MhqMK
9e45EQefkfLfvlGut8CUUKKiRz+kKmIj0TmZcD3brNKtAjW8pUVAAlQNpOLjW3v3UrihWPRMTJ2H
4t2UWm0hRoKtva6Te2fZSwONHPdO6mefXOqdd7Ucp1DZL7owDnYHTzGn1eYVjJi+SOstxnt7l/SG
9slV3n1XgctKSSQsqsWDd+UbiZ6PS1I3Ae41r8mRJxXFqbAdbfqGbv4ZwPjdB/jiesvvv/jGvVHo
qb/ED/aym2+E6xM6ZejZNhnLz3SL713KYsFjtbUcAyPs60vJQEWDZnBrzNf+CvK7ESqCTE60BT75
+8OC1Q4WPkdFqsbLU35xV7E5NJi06LRlTWsT/ZZHIIJK47zWW2398aUWY93BrLxQ0DnAOSAk0AIv
p60X1yqdipb2wjypgMw/CZL5dr2d+ZcNxmNMYbV0w660u9vcnOm/Kzltl8PGpQuGIMycRmD5FZG/
btGd07RpG0EyofyMbfh28C4/JIPKQFsHBcN6/UPqLZvHpmOSdce8IfsyisjHMYPtx8/i7RvGvY0R
AqzxYnk9PKDTTUCt2ntFaCIQ2SVRWeyFAH1m54SnfXypN2dY4jFYNLC0/GI1H65Nddq5Ba6Egsbx
XOVrej3e19GnLzoZLYGwOq484uL86fe3shCOqbktGEqqO8HBIE59EXOGc+giNAX4ryqOFY0Hoz3q
jeiEB19f8/LV/+HuTJrjRrYr/F+8zw7Mw8IbADWSxXmQtEGIFIV5nhL49f6gbrdFSo90O8ILO96q
n1qNqkIicfPec75zZKkvF9oI82DO7GpXW2EY0FJX6JNVZfUtj13ad+//Ir/++Kg+LYtPh3qbtveb
Txa5vayVHiVEqznDrVCi6jQojG4I2/xIG/xrCeRyKmMtIXhmj7LfNGIkuTHMEzI8gHY7oh7Ui23T
d9e8cNsLTQPaOzJXl8GkGB89bb+uY2Ata+wA+di2gvD+9TpOa+ZHTU1frWqM7t6Z9PkG6LLVfrAL
r1/gdaVFZacT3KHYrDJwBa8vU5uhWTmZRPhL8/e4yAKJ3UAPFgWcI1ctHfPNcXKmA4QRy3Nzhvfv
38zffE8aQ9TLBt00jsHrn/+0qWTdorpaga9hhSNu3GpINyRvRrfvX+U3S4ZS0qZTSTnp/HCO/XwV
NskWtQS4sCbUx5t+Hq9RgxefTJiG/4PvQxwFAWywdligbzbJuYlEMgmCzjLFDbdhDRzXVtz67v3v
85tzMG1ORNtolmkyafab5bEQvDiopED6EljqJtV6Zjk4LWVAonIaJIB6N9BN5sDQesZg+TxspDU9
92bn7Gq0V8AVQ0SN6Qw/Bm39/2BRsazWYxh4SU4Pr+8pMpuQqqtjtJzEHUxH4r7KjBnL0kkGfzzW
HMitsISO0syB0lgfbF2/LCl+FhYNuzJAf27Em/2BzbENB5N4jjQds/uYoLGT3YXFB1/y17M+pTX1
Ea2IVbxOwfn6WwLOyjteyDGsR1MDS9jHMQlxIQJCNS07j0lddnDXKOxIRTu3KeLlq6HG4y5DJrgR
ydBvWpHb90SqqcGP1fGPkCz/PyEEa0vzX5tOg6pIyuQZVNbNSz085cnzz6iL9e/+5T+1HJgttPqI
zFiXCD2Iv/2ntgbmgm2XnYI6G2IVVdBf/lPV/YOVZagge1F7qI7OHzEW7+N//zfV/sNYN68f5QAd
Nlqz/8B/+me37KdtGS6zxiCDN4C2BnBRbb1eW7XItXTW82k9azv2WTq0yryteksuJJjk6Z2W2em0
cYwOkuYSdum47ey+JXG3a3JM2EqlQXrLourYmfnMv+gq425QJQYhHP7J1wUbu04+YqWjCmKPCjJj
oCNS11RvZWpZmm8zlCf/oo/Ii6zwh5QHQ86VhQoIqXxSqsj1Gcq3sz/2OkFFSemwk3Y80FSH9iy6
NY/HyU4lSk0mMiibB88d7BCJJ5mD0a5jtib8Ys70i4x5ygOFYl/7qDsLRLiFJHWsXVD1bJB7jS/u
ABqwNkUp71olsYt9Rskkg5ozxXixat6iYNXuNL5wY+UJdVf4LcURRUpI3K8zc23qATXluXUq1a4m
wFWphhNaa3c4pv3CozvXHY9pQSRjQbTpotnbbprSGDoisroVsKW1254xanGBPhguX1mMyFJnZFgt
zTumjKtwvb0azSWakG4v6VcVhS9kQ4u/6ZOGK7uNZZiEV+tWiLVmIkd9CirZD/EXRqnKJQF2aNSS
xWFcVxhOMV5M82BM+POn9pEijHYRHLNeHdk3iLrdN3Wd3Wku835/RDN2rifxCN0QX8MptLFcTLaT
XpJcaT9lZcQINjTX/pckYRZaX5QaKhywOb2EKdg/YBjIHF+vkfMAjKC9C05F6E8ApyL0szJd7iPX
nCZvsplfe6rV4tFvmphtLhWLSPy56jTCfmutXraRjl7wGrA1AuhuXEZzt4iq0Y+My2MtmLKJMQ/D
QqvwGlPtbgScg2ZLcQCn1Bx7LTAoN14clIn5Bf1K+j0j9PBz6Bmata8HIJjBYiwEMpIfkhWBU6Bf
3lIP28VZhQZrOpSiBSE7arM2BYLnog86akXEA300o11Tmz5hBty4xlZp5hi6amHmWYDgIg93onGM
k2EVaY+sulu4bwLV7E6qilZsAdBXDFGrbrjp1BghQhfa07NaTBLkqyB4yEOmHY/nTPebz7yNV+H9
IEOJJCKua8+mEWr6IhuXAwimTgO5MKEFaC19VINeBbjsDwh1XVR/WXVLRc2wA2UvE9wCEU7tzTls
/s8DKTvORoWsVHqmzCCLov9E229K8dBiH5mCpLDNBwebxqM7TiAaqkxDJaYiyYLZWISsVmQqnu7I
5tmtmpL0Y5TnRBGnWLhZ/5QqZTZeCUmMojePM4h0FTDT97aoyEyEaomSJ0JPeYuO+GUO23bYSWuZ
pb8kWah6o+ukO8AkRsAGSuuJuFmOD8ikuucely60PGLTz2uSo0lOYSJImgfui7t4yMwLQw/nyZtL
twE6aZvF1i5wN/nodu1m01U1zP+cbxuofY+Oc+glagnsQYIMSWYZVaCZratvhdpntV9wZsNFb7Qu
xFMjZyTsDgvg2Urm9qlVRhSVwjY7i2XkMn1k0iSltw7r9TMtMhUkqYryXGjh8BXIp4Xnb4rdnGDc
3ACcai1YX2Vip/cG4wRkyKWp3kLIs+sLa4qTcqNE5vAIBlsHNtJTwnFKmYmFzRlT1kEyrtE3EyIV
rEfGRNhswi0gTTyKoqeI+JSTgoZ98oCc6IJ9MyMKIJKW0ngO2opoa+B1qrZIj7N099Ob8urPd8vP
EII3RRNvHAI61kkwkWPkMa5shZ8rZIJv+2VBWbMJEVRtQo3yUG3hT79/lbdd+h+XwStGB4v+OE7q
9WP8VO5rrRIPnWynjSTTqkc92Ar4pT0PwzAs6Skmx8e3tDT8MmUxY8ulhO1rkMz5waH6zXmAj8GM
Rl/TLJAFEWvxpkKNO72ZGktvABYW6tEhnvwzobXdPYBhg6Li7xLkNz/smxMWl3LW9BEduMOK2DTf
XKokqVvtcE9u8mrAGzUa0uw2mTpxl1erknpOT8p1g7jQVnmjwv9WrneibH58jP+NmvD/bJb3egr6
+9b8wu5H/1iVbwBU/IU/S0LN+YMmBxmWGI1Xo/3K6PiTSKKpf9jrwJFG6F+E1L8LQtMFkGoyiHSY
OlGkreCOvwpC0/6Du80DxfKiKESf808KwjdnDTpZ9PKd9fqsWEQU7ptFtGi1Bhc2VYOSoeYZaTqf
6sjqdgK193m/zO4xIYvtbO0o7Ji32Tu9nREi2nijajR/touWLxyOZRml9z/9hL9Z3ZS8P/UPfnww
UGCYLxnvMtt4e9SjohPplBtsmrJuzsp+KFB9dxMflEMYIc/4jd6/4Ot9ar0gZ16blrttUqTbb4M1
DGVqE7QEGiq7cPCV1mmPrS76h/ev8rrvQ9uWAAeuBa2Wrv6vGo6lISuQbrETLGQr72S46L2XNwkl
ktC1+1TXmscwN1YPfD3cvn/pH+P4/6r912vTFKccZG5KVwYyyOstMnR0GuJUXxt9sbIvUVHlxw6n
yEq410vYU9aESRCelOicEjNsPGi7wlCsi9zurMteL53PH3yg15vlnx+Ihh5zOGbHtN301x/Irg2I
0mEUBqHUxXYNCtpjUOp6rxSg9Gt3iW9SOV0ChejO6tleafpqvLesUXnMyoy1p7rXqGcROLe6jVby
g4+3Huff/l7MX+iS8pBw9Fr//KdXirPYeD3bMgxk5DrbPiOHWkmN9ivlrtyTaa9ifCJCz7MYdu1U
lfrObc14F0qrOqu7qP8g2vLtE8HtW4eILvQghMK01F5/HGuxsBOsxhwThTv+Bc4nm7qNnY1dK+JT
bLrzR7O+t4/EekVbZf8h24YX2ttHAjNQjlu9STbrHN5P85Gj3ZDgYsuqVrlt23ny4zLByV5C/W64
Dx6qz/5irs1sg2O7PoowFphS5Ue9vdet6x8Lh6W8NlCpKWBGvFnJskOMr+UWFC3bsq/bPpQbfFRj
YEShZCY3dr7dFu4Hv/8vv8Z6PocsyK60cmHeojC0odbJ/krSTWWH0c7Ru3G3QG344Ef/zVUgIDId
Y/KyBqutq+CnRVeCKHEperONzLpVmdSnlp8PenHz/uL+5RdEkURpv8q6gBpym99cJmGbyNLUCjJr
zk+VFhuHEhUUQmh6bDvuMoHmorCu3r+q9bpm4cZxWd53fDVmgOTdvvl2vVG6JuMyg4bLIsK9iE3x
3VAlcMFqbuJtMakITulPUCxPop1h0JUVlrx2mbSJkA24zoHg3Th6KgDnW6p0WmOVjvZ/RQOYcDe1
CU+8Mdc3LRb4xrONRd6kqQmRnv7tZQpW+7phxmlu6h5Fi9fMYXdOygz8QRjXM1zsQglPsRNWcjfw
ZXadkmrVBT+jaXrjGMtNX+qkuwgEOV4rNexGkdutWU+x2j/EtbQuFFFM5XaMterIOkkxYZLy2/mZ
AdLKz5KMvA9tsPPbDvu14jkqWLmgnIZ6POTaaJXXElfqvsZZ5Ox0dTYT4sjG/Etvkny9cfU5f5Cu
loS+kwkxInCOVQwtSo+lSxeT/YShv20DsQYEWENzoCsR3k5J2DzkRorwuWjLLnj/nv5uJbEnoV3l
6WCq8EZ8kGP0QNegmQRIFSKoEk68qFutjdVwktKXfLyIc6fcvH/RX94c6zpCXEroH/8tjhWvl+8U
htGgR1gmC721NotG/EVT1nWgifKjgMHffD9qAi7GMWZVjrxZsl0XZZROLpfiqThT51bZhnGc+bVe
G0fW+bzF/JP773+/311UBVQHo5Q4PvR1r79fHkVjKJfMCtTK7U/ZLLGA2nlgqCGOSHIdfatv/yrk
/6W89De/KcPXNb6NShCN6ZtNFa5mLHCz8kWTBPomN5ysIKfc6k1k79//er+8ypg9Iaegib1OiCiE
Xn89qjfsV2PFmlmiJMDZ3eynqMY6kE6QnySA/fev9waE92PfcdDFrKBqg7rafLNecttsqgHIRVBY
4CVE2M3fhkzKpyRekrshK7RPIE5g+ytVq8LqaJHbK6Et652SmbrtL7VT7azV6BLwfClXTQRrI0CV
MZODAU7gg0fqN3fCWdU1FImM+rHfvP55Qhzqk+grPB1N6Z4P6+muqUPFt+ruI0DN7y5FPYo9TLXY
ldfO88+vm5EUAuy3OATVGHshMXHJIRXCwSVChOb7N+E3a5r52PrErkJiVIyvLzXHWuekY2qT4WOG
55jkOgK/iAjwnC6xvKlHPg1695+pM37cedBDUOkQqK5Jj29+y8p1E6AlREgNdlYyATTgfGrd6i6W
2u79L/jrquYEASeL0RTh3LTZX3/BWC52DgTFwm7nGEFqhP2mWQaIqimSQXCl+Qci9PWjv6pPV/46
8lsYbqD+yCF8fb0wJpcTi48VVFZjbjsx9+cub9gPFuPvvpWO7Jwrsbsjsnp9lSbBhYJ62gwgr5N+
oCbDTi/i4QJqN+LArPkIXsh/8tfvxc5A32i9X8wp3qzJPHNdzmGlEgCoFHqQJrLskYbQotqiTHBL
bE/Yt9B4xPWxk81CBtzUAwkIgcSOnuPUKSwOx203Hf2ZPJCWVdyB+klLvHZ6SNIHxhu/6iRlxNj0
+t5d+uWO0r0B5DrX+XMSVvMuTvTpe1ckxGpg7te2jT3w5s71eBq21cS7FfQJzbWNnTXJBe689otM
FcoWYRvFVVW3LupLs8s/NymMSc9QoiHC49wOL3G1gr9gIGB0n3Rtegoryi/fZSLRc6ROmzMOacqz
0dZS0tZXi/tuGJr7jLv9PYu78AJKFd7GcVxCQoHanhZe0oiy8LPGLmIeJhW8s6nI6smsDOKwXDs3
1x8xnK9MkdgQlXALh9uOzjOIZtIeLwzRypym+2Bj8swWIpdEn9hn+oCjjZiLSL5ofYPHOo6s4qtV
902xkVjx7zgxjI9Y3+YIOMKkEhiV65Ke6DzLp3Akqd7rascAsmct+AdHWDqP0IDKetsvOoc5XH5F
TgO86RZfjTGa7RJpm5ROUu910rlaNiQJC/t5mTtxg2E/TYOqoR/qTSudyMP+ahlblPv8P5SE5vNq
df1uaePE98qSaNi2yRTd5ASN1r7WTPUl/L/6gdKt70GhJubiJSN9QMJZGgIKYS0yUZoyoZPnVcFF
gk0FhQcCVtcLb+xXzq+lk0B9ni8yHA6D5fT3eYXxDOKPRbK7TvbHsdfw2nrZ4rg3LvYpQu4Yj58p
mGxJ8MO8Mfu16+IEdJOuS7wEsMAZd5C0ZKrPqfJmbJ6lN0fCntZ7y78IMDNZyC/Rh4vBwVoOxaK1
71KlFDR9KwZWJ7xI1UGYZfxNqzQ326WVHh6WfgLTlaVNeUj0EjsqA4/oerQW7Y4LKbkvu7Z6mGS5
3LCuE+zWcT2+NFVLFE1WST6tVvCSI1IwbC6tNvnQU/LrSYACYtUzOLQQHIz1r7cV8FpqDr5UC5pY
wY5YWlXAK1g7DZaYyLwqwVorDB7scGrpT3ykbnsjY11fC4h/V/IknTmX8+2bOWgJ06vRSAAO6hJ2
BjOMhajqfMVLzHTxi96st4NRR0EHwCOou9a9dI3KvtS44YFjDtN5rYrZe//98eu7eKVxrs1rfhrq
lDevql4UziQK1Qoah9MF5tHsSjCUA1Lp5tfvX+qXvh/ffxV38OVXGqb9tsSA9asPht3rAUDA8mww
4sUHddVvtbGVt7Mlu69gWEt4DnAb1BZeAAeQyp9BsPA4k8lsg5I9GzEZbN//YL8uC0Q76Nw5/sJN
BIj6Zlnk8GhQOdiB0hIsqAyTO3m6VYtt5dRsj1nJMSwJCRfHI+7j7pk271//1yYZ0nDWBpUXp3CH
xuPrD7CkhCeZ8WSBOxmjizph66chWB9KqGf4hKxhu+i8ZSyR2Vd20tuHfBk60o2UpPsi6qX49P7n
Qdb59m1I6xiIHyIm0pnwILypleEpSBgIekQtMQ5HI84Xc5tZHBC9RieJ3Ie6sPLtUe9eRGC3Ml+r
WUgQJRTc06zmb+NM9xQrXGkfZAayhGRCZCMemUSGsmlaKk0/NLO2PnB4Ztcr3VAeo9ohLaXFbFMT
+aibD9mgKHvNyoAYl+o6YSsIGN5rKex0j/dlXnlDqvJCDTW2S3+aTesRfH3JCGaeVYgVmaaHPFZD
cgG8hADCUVOR7xVOppCNVwjruZo7g1eMylz1AB+rtjzbbKf7ymh0zPuiZiBcM9c6qNyHTzrpsb2v
T2DmgrYpHHI3TVBez01UGfmmmAfFOeYz6iTQP8JRsX6RcpRXxlZPbO3S1Ovu3lqmpd+qi95cDuzA
uh/2lsocLJ2xkiXSau86m6bCZtBQve4nRxNL0JvKCbqSVV4B8IQXKKWtkz0aK/lDM0Q6eDwstTvE
k7S+4rrrSmI0ieL2qqSH6SbnFaWjD01/Jave/JZWTil2vCHz4qUYZ6W/SxY2rvvFjU1t38xVXKxM
ZAioOnwoJAVJ2B0WQCUXq+1qPG/s1DX8TA8X/LC5JHohnfqm3c1xnyVb/OKteo2ScNgKKJgN9lhH
Cb21+QwHEPMQPva8iy9XvpmFBzud7pRIYv+3YkYP3M1oJTANrcDSntRqExAPpWjbVle65zgMp2te
2dEzCKs10C9LzCfKXwuABkhIQi8NUX9CwMwrs4RG8ZmTJWmCedqi04gh3oQHZ54SjG/dNNK1A3u0
M90+Sb0k64SxmZq4v+s6EgzQHM/5rp8rp9tMZWHfVc1kgyxtc7mtE5BGfmXr4PyULsyyTS/koGyX
kmUKuyWrSUNDS3tJOpCj+ZmZFjM0kz4mv0Lruwfqh07xROqSP1+1STHTk6cdum1Bdt/3YLLXkMjJ
pNATY/0yzW4V72ujJtARczYe8cTK8hysdQs2uclj8zxdWsa5mLMcDWP/ep1VsLIvpRHDGkPWC8Jt
nsNdHfZQHPsF2HPAIpT1uexCBWJ2yQJkIiKerCllnF66xNEH6FXMbL8GzH2KTDntBVPoaJOEriSu
VIXcuZSz9XnoB8Dt/RCurI2MsUIwd5BbvF5CpFrPrwL//awwjQdUI79MgpZioMtcflrEgrWb2XlL
y0gxql3TyrXGiZxPohLM6wEXuGWAkQdK4lh3yv0A/AzGI4vqKBcjfTHtTlxHHWggr86T8Qnad6v4
k50rn7PGFXd41+C5UV+K66LXwfAlNGxu+6IJ+2CyxvxzljrWp1FzhztTTbPvExiXUxvVjLJFV8Mu
K4xuudfcOnrKe9sW6zATHXaa9QZ+7DbWIo/njHRJWG1VvskblQEwvTiyOjhi98SZWxL8VxjOtona
REIcX0dOG80AYxBo4UrG1Idcvcwpr8GgQZ8pdoDM9S9jEROslmfNfHTGCUTiYAIMOAjRjOVmAETF
TAprwTOAqYg80azP5JkNMmXcLpwxr0LZTJ9kUVoGssTSuc+GCB5K06h6oOWjTHmzL9FJHUMgxGpm
k2jd5JOTB/XUaTAFssJujlD4dXPPiwWt41RNUI6woCjJoR5sMnqzsUguirJtJvw4K+5Bd3JH3bRW
tBRBqVrhdV1X1QO2b0S2iQuGY6NpY/cNRhL7mROlhOiyS0YbmgDD6Pf8sMAP2hQ9hpCZ8jD1woWe
yVNJpNdCq9NPNCN+UEJNx/ezgH3wK1nPO8bKVYNaOWOQFTnomom16EsrcJBUz7vFdaPv+txk1n6q
BvHInW4bJgSkGPITTBTcZpQjmMAMkqykHtX9BBq/9+omInUpdVKaBDmG7njjZoN1P4Yl76xoqPJv
ibooMIGEnT32StRcN1iV0XIMZXnezAmgFkB05Bx2g0HwDXjGOAkUoxfElOporbzWqeRTZGmEuWpU
0J9CtVme2liE4z6uSt6i6ISyMuBmDucSnhwjJyzWigfUe7bRMowBPBqIXE6/1mlDNaifihZp8z4u
dSsKEPiMYZCGyWRA4ScsxJMFY4Q/e4X/GwP4+qW87duXl/70tf6RfPpc1WQnRXH/ZxDq3//Y/R2M
uk67X/3D5kdq/fXw0s43Lx3clf/UI67/5n/3D/8KCrub65d//7fnagC6y38NkVv5s7By1Yr867G7
v7w8Iyl8+xf+HLurDvFgNG3pa9GNAXlAMf3n2F1Fh4n4ksE7s3MXQz1tk//MAVH/YK7DZNZm+r5a
3Sj+/hq7G84fhNuvalycN+soTP8nY3e6nWsd+XPzBpEIaiHY6lS5vFZ+6YZFmSOIS1uZTZVzW4Hw
IWXA3cN8J6lOdAfMiI03p/TxW+orvx3sr00Gql/M7WNbKg0VsJ4dcuESkOM8KUZ2nTCoiyR9gNro
zscazI/ojdNSmeSKGu6ZXaQlIbvUh2Iud1BrDqimfWPUa9A+8iyn6VrHKuRIACxmmntuxR5cnQTE
rjSuTq5ZfLEK5bmawr3Rt9874SJ+1o9Kbd/E2rgdjE2cP8TuSyXPRvehX5S9GR6jCV5Icq6y9zX6
RZcSN9QYKDwZ74bzzgWL1ujms1s/4djCRntSgEZ6a3ZPkRRXvSt5hLKNw26UMMEYy8OcyQ0VDUPj
s45YaduY/XS5XfKTRkMAjxJpzeI5zZT7xVoOk7tcOIT3yKbYC/duojvCnOIybT8vpenj4/Vq3ocL
+0AUHyNZnci4bK1kZ1tPBn754SEqCGzVvZU06SYnWFlaf2zIR+8diIGd+SIicdc3SkdfCZ6q6O7a
6CtEEUI/8QnehuADUdvu1UZuZw66zNeuJjJATRSLTksslVHvFyUy4NgY5qnq0t2Syee0lWTTt4U3
SthQcjq3lekynluP4e9+TJKnjKTQ7CsSNd3LlBXjnDMuTwJN2yURsLtS3bskR+vi0uihM4KJ6g+M
M9PriMvGFKmZDi7rqtUeiCbifUZDYrrKCSqC3kD60JbaufQw18SHeKjOx0ylcsLZaYbtDR0r31av
whJgja0HedteRdZ42zrZgOxy3nU6pzMYcwOLtPgsMbggVJ2vo8o500fCum1QR6WzbJUeVBUO4209
KTedya+7gBOi0ut9jUOmsajfVeXFUHs7YGc+zemD0hW7CCpqZ+M7HR9rztGHHr55Sl61klLtNbN2
34USlD+d5EJDAAzDbjm4PfFgfXkGLDD1x666tOYTqOHvqS0vOpew7hYeYl/tQmjTZva5qNtgHKag
c4qzZOg8ozyb41terkFDWOtgfp2H/L6N3H0E0yhnvGUq41UHsNGrHHAOA4gCFXdEgg/3W6wuW0PN
H3ttuA2TkigDuo2Lw/iyJU+32JADdY0QGa5rfsgNsZ/06TRXyrObm5+RObAOPrnLnoNPEPaQmIv2
YFQPfdWejWUAiOy4kg6Zj5+NGuJZ6aIpVoyr2Rr3ThZeh2PxPUYu6DXENPjGpKqs74H3mHkxLGP/
Fdnos9tWx/jH3ei3FOkIBsF4SQEiC1/d0ZnTz7wHH100w54w9e+dq7yomkIJ64wu3nM2iDDZ0K88
00S+GdooSKPiCsnGRpHOtRxEsy3MhViPjDxegDC3MOw+u2ZGUHuT2Zdi5lgnFucQV6RJzNE8B7Mj
oq2M80sGplWgju095EYfUN1JUfK9QnesLD8v9SYxzU9ZdpVNyb4JGSI0OnzkZzWcwX+iK7TKxZN1
/KQ6zUUM/1yjzKZDtyReloPXSWD0+kpoLJf5YMob9s8pUO35XC15plFTWJ5TQSO0tTMNDfFtFYvz
xFCMA9u5sWvm+wHM42JoIzMgm3qhaIi1M24zW/PsJUk2Rg/G0IHw6Slhdzujoi2sWbsuuvIylVZ0
cCACb62IML+wBSRYqcLaLjHPJKiGlAoy+ZJpHaJjADJVeOmM6J1Fdu5UxnxnFspjm89XjO3PUtu8
UBGJhsbZICJIe2PyAof8huMhCYGu9dKGICqgtzm0ydN4787EqE+5k5JWXcigMOXViOr3s967tDit
2IEobgJV7mZwJGObNlsLKpA98xgZIjxHONxeJE1DKT4C96+N/Nw2w2Yf9jOUzZoGw0XfGMkpKULN
y9xh4yS65Sm6GA+aA7deqfV7CK7FIQ0V6+BQqd6K1hwCu5UxO7ZyCuEKf+oHbM6WJZMHaqhpa9Lf
v2ZhpOjvouQceJg8iwwGsVFnVHsr72CUOXWzySOBxpidNWgINeQVmGZ+oy4nu3W3zcLZbIbPLoZ4
F+nCZz97NpUJLiqIPW9IFBKvaXFuWo7Hmyiuq4O6gDXXqm91H92qQuz1RlTbWbsBVqqfh4RXBFpb
D5uWreoKTjWPy+ha5UWrG/1Wj/vxCV8Q6qncmNUDHj6k0Mh52Gi18gLOK5iaZWwusanDabfuhCnr
g0xtNkbO2r6kTF5feJH2xSgVJYgdLXAnvThmdS93uRPwIxO4CELQm2WWHXq7NDYWDgsSA7LPvYyV
bZw6QMzc+DGPgIwD54lkPRzAG98m2VyeDDvNnnu6x14tpvQY0qn2qsJ0fOYUdTAD1/SMhpJ/SHJ1
N4HPRS+dUAhY2lORpg0wUpUFa2H0ElV3ZRpi3JhlHvpGDdPdrIseetz6X9MHBe5pW1yWpfZVJ29l
ZxI85nVxvC8a547Bx6WpOJOvV2ZzPiiUBvYDejl3hzBb99tULr6o5ictrQd2BwlZBRqor3TOvM+s
xdhDZMeW0ZxmuVNAcBNTGfWJGtAcRxFttY9LWX4brega26yyiZ2CLUDLT1jS7vWkO5CufYoL9XoR
9lbXy31vDndaWwQqSF04Is/Szr4gY1+x4buWnz1J8h32v51F8mMit6FxzlCH2fxaJZnHpDN3btb6
MYeXVMV/UYT+1MXHpXASOgvDLg9XpUlzqszsSGz4ZeQOfj5dNp25L0v4AXW9C3VrA4Aehh5VGhDc
jch4NAy1vuC3p3S4JbTTPdZ5aX8G/DeeLeMSQSWMWf+xMnJ0FQJ5bzGlC/ES9NTglrmc+xUjPACy
cnZZpMltW44y6ONK6EAajDLZ9M0C3GOZ3HxjLBhdPERNBI7aTInIKklSTteqe2xq3T6jNCZpXlAy
xkpYnTHeyfDF9sqOYNL4Ggkrr0Q0L/m2G5GB4JFQdlaUu1utMCTDqt7c6J2GXX3hhYQYfzkbwZbe
qLGb7oZpMfdDnKnnY1ulXzi3NTdV1VWkgC2URx3Y5VuDoz2JHRa8R6IbdAPAnxwv0Vpmh6Y2lX2a
y+axNVCaGZNuZZ4yJhB2RVnua6We79JlVuHIm8OxM3rze6GCrMFw01+7ivhqAoAGS9uk/YXTIxqS
UUUhU3CWvEhpAGwHp0zuaEUrB52v7o2xYl/j3rKDdITml6t2vQfPzYFWjK2/hFrPzkeSsDVJ05/U
qTi2CYnvvt3o85b9Q9f39C/3kiiF4+gmn7SukwaTTcV8VHMt8ZdRjYPOHtIrIhvoMNAFwhRkgcL3
0toJ761xcA+GKBdu6opuaUPqE1ofvlp04qzMSPtYUld/1NMi/FToXX7U9QnkW1Es1IjoKL8u9DU8
0ahAfw27G3aTXQwnWYr0Ew0s5yBVkzGeNhV0s8q8Hr8tAHP3ktxYX8T9F9JlFDZEXQS2GIyTVjk3
iWvuTJqa4BoTzCfOtmm1AOv0sYnGFUwuCwK5Y1jrkTih6CJ7Qj4YGfbmebrQ6FyylEYpzyjYu4DW
CvOuWRC1kYVfdGPa5oh26UGU54minrsxb8DZyQ/KUN0Bxr/X84W8EBLuDMn2VN3xXj3qnbNRYJwH
ksnmhp7NZzGoKk17dUsvqt40SrVsprS70qBz+w0kGtsE+e2yX+LtDE+5Vp1qNT64jEHEUtEBmuqN
a0UPVSaRiIWXHQowKj+lO1RVHB/hBLpepo3gRcnHwVtjPC6Tom2GUePHJ9eTJMYnV1oj7wGmTdac
JGSWG/WdpjVYn+ii3S15MviYG1zPwurpG6mqbQGNtkGdtvdLvrg3WZahjI0WSBa5dSzQXv8HdWey
HLeSpekn8jLAMW8RAGIkIziIpLSBURKFeYZjevr+orLaLFtVZWm57E1aXruDyAjA/Zx/VJmTRHGM
BrGj2s9vCx78e7WAj0SoDZdWnBLHjGTrPa/6jyYDfG5HAgz7fQxowo0SOmjrvNQkkVSEbTJeJAyw
nTNQUnzjK7HsFwJ98TT+qdcs7CgRoTuDANYUdiZ/6PR3cOHut6dPvynGuXcBjHWQllofldB7O93S
xMxbhsfPt/kAWAbm4qxtir5YkrrRMRXqbs7gBoGxQOKdnPDcPiZiQFCuqVubzrqfOZa7Lz1U0tmQ
7lvR0/5gwv0DBkH418MSllMFUVyi94u4LZyHYrKK/SaT7GBlhvGu9RwRQ2rDRuvFYEdmpSExApsK
6UjsrqmRTSGprBl8T+KeB/yLCfsbzixJnl/UaKV5wK2VnkRW1t8WIbzQJGHkVlJNthvp6nk3SF/a
21rf70foGOEv2+K9d+Qf3mxwzG85+soXx1LyoOFEixQAdLZzS896lxaKkHTq8oeyFt5LXWJO7JrS
hO5wIQHRQnVHXcuq9xkM5/UepPW5OOX4c2LeOI2bEicN1eEQqU4fv1GYpK6qqPOToIrjBwGt9KJM
BXWyZt0DzFpe5T16sz1+jJaMXwpS0591lXExTWCem0+6efWqjNX4sdlmWgR4w3Xod9nFgeG1y0Hl
NFZITF+vFob3yK2L5bGwWu284ctiDuFBtZ1Kf4lldxcB9uKhJhL9WPVO9xhDD1D7Zbcc/XlpjAg7
ts6+cAlsZzp/WN9cq6/fx4J7U7dWrJ9ab76QhpZ+EOCNnNGgD+ldedYoI/Sc8g0IYTnSzmyGCKGb
UFg5fDfKpSXJ+hHzSy+fF51MfBZaZQWyXgs+momL2h28HYBt+lbmphl2dp3cPDmlfxTaEt0fEpOu
iLjZFI+WkyKDtTpar2KpR5tyWBFpvFnPOOC5I7A2oj2ZIFSaOiQm1Qjzub6kPLWZtxz1e+7BsEFh
w32RFDn75mi/VqK/ce8OPuFyPZwbPnJlvmhVyh5TxAHF2tlBXwQgbidSnJ+b/turJts3+jgA+8l2
QMbY41Q2Pk5lfsziagprNvVQWWQyxoL8Za/4aGJZ7qWTRrNnhrnBGe4UdGFbg+en7swYVnyvm8Vi
R5cffVU9tnfdiyLs4tUlKNHXLFTHU91TG+SguW3rbTqXiGqr9M8GWoKFzp+U9q7S+OipMpxNXfly
gNro5YYckpCOsTROeA6h3uaNf6+cL40sI2LHet9jCzNwBbOV3vfIJ9cpyH6ACDnYsfIC0hPs7VuO
MGMtgR1AlDD/Bo1KX7VsBCUwmiZgYj1qTnOw+p5CHVQnbH16+yDbr1Fet4bJC5LEL/OKLbt1ANFt
C16OMCoxA2k42FZIGfe8c9ZFmC1K3iF4qEFLvnK9jvLK+WqXrPxWV+JhWOY+dO4JuF4VmwddDkzd
kv2qyFs6pt0jH+VvgQmcYItYhMkwRkWyfNrSvnHIceaTaMNv+5u2llBrP2JBGwKmcfDgad4hYUr8
sbsvaTkFLm5ZWHuqnvjxAa+5qMQbHEuIMoXF1GvPqt/UWStsPbornikd98LeTZaAjp+JRhqgQivm
u+shMN2LUUZJnn/vbP2aFO0vkXoYOBV3aCKKdQcOTcx63Zh7biGyp8u6CPumUlGagqZ0a0uyXVN1
RI6TzFTJZnhK6Pnwu8HlaMHKrQ+vCEQusXKZMovmrU+6wGvdT9JgIRDqOtvrWvEwFQds2S8KSs6X
xfag95qfktKV5t5DEmuUb1cjMbc5vGgbI8cejBbcxVupTNMuyOztR87sOUzq4Wyi0kGD0Hhh7Uka
FCmBoKH1ogEIhTQD5J/JlvMQ2l3zvjXLH30erWi7L6JaX+YhZNwjRNHJo34NUOOzhA+7mIl9UYOo
QdB0/apqm7j52ViuZAs5+7lBR5yu54YeDpVRSnq/AGkU4pJxvAeb5wD/04vXt82bMW+EvpeguLDo
Mx8DidXLlPe+lraQB9hULwLo6cUw+GwSMo13I/6Ivtj2FLA+VTUjvjHJt5XdG3rfezRkwudVV5sG
NDPQ34e+oproXWiSbyg2yj3h5fbZJgmSiPD0OFD96SKQCft0uellZb1W4IyZi5kmqajOMkuq2Jum
cyLZrPkeWUVJHVzjPomUkP05ucnNPPGTvHEnPtzVT5Xjfnr0ph1INuIozLkb4yQjCgxSUUc5ubS1
FlqiuXV4Dw8En9LJV2R7KDQUyehHwtV0zx4TEK3v6w8uK51ZPwsnIKGLKnRgVKnRQaateNozvb0y
Gjzo43C27+/FNJtG4M75U+EJh/if5Euf0iJEs/SLPhbpQ8+7L0u58doXzRM4GodkT0tVQsXmE0LE
gtmjUfeqjslF3rbJU2u11mWlbO3aCJkdBp0y9mxWYDNrTTodOXxcXLfSRh+WtfYbgrf9vKLmlU7b
3rh49nWneQcdWvg6WlC2NWewY+VX3a5eXAt6fDJ+T+32n7cS30iMOZtHtNiRclYEdd59s5ylOCQm
J+o6RhpEVEVa6Ki6N8P+kZlg0cmiGddUHSlyCxz5NKXQl9qnAI97cRuMnIh2u5NO2YXPJma+rHIt
9u64Ta91TOw8HjJ1zWtDUDdRHHskHw9WqmhnzPF0ux2DYkYPErgYQDsHL6wYYpqZXMjSQ9aBUZ3f
FPY516js8GL+ppJpcU7bOCA6YJLWcspx2dOZw9LlTKGcBIhpF2p2Y6Kk5YXIbcNj5F1LBhXQWQwH
hRcfNV08zAkSReiK1qUNKfvGECzJR0PW0Is8tKyRkHcWZPDXd/T9A6WRqeWbmMx3Q6f0exfIvufM
LXIkaLGJMV+y/RvVoacBY0EbkgwfRTfiVu8a61zjng/iTJmH2vRSEATGrmYcBiokKou205V7MG//
pHi6l6boUJdpKSzJlke2pKcCtFtYJ6hLOAnL0aJhrH7JxDkXXX0BsjOOhSo++jXRzpOy+1NRzMeq
StpDrlWOr2LKE/2qLQNYC/JH1aB/uVo57mepLuX9Y4evT9iru9OUlWOor3QSSIPPsv/p6XEOoRND
TdbWfJldHvIsdk709PVR5ZpTYBBpfqr04ZfCg/eax/ZXWpM8mJgnBZQ8p7WIKHDhRkq8maR/EkX8
esT1vRTV8LNzrc+CEIZd4U3Ga+vOrzwGN1XR6NwayRfTj7zQenkyZts6L5Y4J1Ne7bQEKNhDnRFi
dCH/a4mp8CrQL+emnyoxH5PWqHdyY6FsKuOhyJcbW8PVTpJ3oaj7qcxqT1xFvu9yeaqSrPb7jlmg
rNKLzOeTWdlEZUtEvMRCVAi6WG0XcoLM0gqrKqcsdCb0Ar+2OpHH4RSvdfEAoXplbaWpwong8G3u
fruMHKoWMQeRCiLoUeqR8lVsw2CIkdv2D9RNXidTf1ICfJMW0nDsN8Fw410Nx8aUT/N75JVfwvWJ
2p9p+2oETDYVN1RbHAxtvC1j/mKNVXJE7HfV6Z3o52bdmXJ9VAXEUaf9ju2Mkz7LUC9mY7LL+Qeu
jkpmv7DHiixeogJKYyXY5IfWa38YtQ+OcO8aZBQ5q/vidfmFteo6xup3bWbGxR1MD+Vp1YaEBczX
VSRnFK6FT43S+5hYeIWII6jqx0qUT14yktTAsbV5J2Gsh3o082Dzhr1NCOzsDV7Ax08kxUzFa7c+
Ta52xdd7mbVvtJcy3lHRVs37qhjcwCqTsOqHF75Wn0Gp2sUTQ9IQe7f1zje2uB4nSmWSqi+uZrOd
1YpFlm8zSQDIKOlLfCdGepoiZMCTSW2UBBAum2Niee8O16ZPqOuj02uoDW72HaTXxbuyMsweBIVM
DTUxrsHLr/Jmu2I2dhBFN3FQKMc6grF8eF3z1Ez8LsviIcKDlUr23UYLaUqicWV536kQ8hXP9GwU
EJ7q94S6jHbWoLei0n70PGKJ7fRev/DQxR1ptmlUsjW2ivde/15KnF8VjZhp/CPhbrPbOdxqNBL6
69o/2LV4MBd1ghXeuZqgG9W5Zll8bmK34yrOc0bAbEeoA4oLsLcXTFvj3mykG6RdBxxnI00vte3F
g959xflrvVDISngVzeCvRnMPghmsJJ58AKzmzLJ8Msn+Z1UjUipR7HeYceYAr85Tzv4BYm0OAR1h
wtc3caS9LcEt6355NUcjHbi0gciNQsQm5eKeyLzIOxIPikrfSXNFuJO7ZGWxBJG7S6ZglQfepK7o
qJmoNHIz6P8izqURT4XqT6JMnvqccC3XvKaiLE59Wu3JJKWMyhvP5B6kJ88Uc0TM/zvFIde1L456
QhlTWy5OCJzn+AnA0i4fyonPZzlTTOh8o4Htj6YBsa7I8+/NwilDufficAIiZR4BverS3OPva89C
jofcLINm2p4rSaQFm8rTRO/YUzqmMGme4HdqM4Yp6YlLmw5RVYzXrZNYhHNmnA3N2K8R6bJmPddN
fKCSlTKmkj2uhxMum0gOck8Z07Pbt4QReexzvwfa1xjrD6NbcLJwdB2zPI+QxeyJ940y4Lcu6eC5
7chDr9PoPbWN2BTRfenTzmnOY90GqflqF8PV4DhP0u4xkyJY6AtxjLm9f2vmd0ThQ4iiytyNqpBv
YrQpe7UTdhmagKkm2RS/HZmJUWa/psm6K/o3s1wjBJqPNBtGSX/MaVdaLoRu783kl8carlYK+pgG
BO0lXLG+Vf7B1c9tS7RP4VGumn3Y4xIZ46+UeBqj/UCH9xmv4qbNd4WBESTTvZQXRIgwsX68lIWk
t+eToKNdy7qZcwwjDM7tIRyJ1Mei6Zf296qigIO6IrLPPbyI2QldTNA62C06eghfW+xW8PggeYWp
Oztbldpxc1m1qR6ytWfieZKXPhm6Gyoc/mCSwo9DL7w9gg65k0af/STkztzT2ltC3XAO7fqBKie4
eiwJHdACPGSmuefCjc27moBfdU3Xh7ZV9F0b9bwfJ8oom6o23+pMsrwtA0d9jjg18HoTc23aXs28
1r9bDm+w1a4jQG6Z/BlMJzlqBUd0bmrNu9LHaWVexffZ5277THi/vdtKAo4S3fWLLL/7sE13PVEj
R9mqpCKaceB1YajHFF0Ghj5A7FGP7cUHGj5f8l58c0Z0QECr3/GahC0lXYFTcojSOvM0aKbLZfV2
j4bcNyvWiXiuqTdmTagzsSMMBIMCj/NJem4XFHH5S+b2DfLujZzMo0zTPzgjWDFoPBrJDh4paWBk
eR5d9+TF4LztYl09AgDgJo0rJWsgTSizMJHzLsUfnPJZQAUsGLERVOwvkwUtiAB/8TuNt2VG/gir
YcpmJqxgfFpnjC1uU936eTxsnvGYlOaVmKYfQlrPxixOuTHS1NPvcwsNP9kNBV/lJg5Jkd9KwpqY
C5OXRctPlTF+mNyutM5t3OBmit6tFBF4KUkmZvrSLcat0uj3EaDUjWHs5gX+UUHb6MVDHDd0pjrq
p1X86XUldhrD/Y4tFS0JkK9B3yMpPc6fEXklHydXG+2gyBhatGn8n3VhOC0pOk9FSlaQenJHdN7x
Fu+NpfihvCKn7q/9UnH609Aaxmsq0PH91nTRiANlPqM/p1jOhb43zC7CznjybGggwi9htpMzTeZv
DIaPhk6DKH2ct0WjhChdHwk49NfYorK8qi65wXXaGC5vX5+AEdzPZJ1CVaRs8byufo1M9kDxm+Zj
DP9oN2fvptNJN5c7wRj7be0FGrmN+9ZiZYnHH2tbXfN44O530xcttcWuo1TKnuJnRTy2Vsoftbke
zVFdxzqPErAK3B9/pCm0KJHe6704bB46wF7nbqvXAlN1e7d2jYOz1ms0VosRbjkBRCneTp+Qjsd7
FNZYGbepGo52XvVU3iWfOApdX7PFD52SAGBG/U+u4yCrc/cEC45m01W3dNGvKFkfpZZcyYQP7GGk
iHm41lMfCWd9dryfnoowSj9CH9JwOBahZSO4uwfblPO9vhgNpDYdyCn4sqBHdVTxOu+kRmOxxCUu
9AfaX3xzAGKp5BFL+w4h+POqXlzniG7+gNHkaaleZCGCcbTvegArgTazeoTrPWtbXBwTbzl3pE+E
6SxpREtptcrr7J6VUoadHl9zVG3wfqBWGx3tu4bNFkSZ4VYbB1TKnbMnt6ynPYDN3aMcV8sR1SeV
/Vts1QUZyIulslBseuU3ajJ8DbRuHEjIEvlKhjS4Oc15+T0sjhL69YS69HfSjydyIp6h2gIndx/A
OE6sq6tvrPCc7Jd+Y5Pcn0wVgS0kYTp1syeUYU8pqws31OtBPhLucU9bRh8/tTxyMJKMYfQENNNF
udpvM6cj3TS+dW31MyYGbfWmL1V2v4WI95qKk4CwsHQnVf9rdPMnYVEkx9367FpM25N9zFoaMGVy
8fIBWgq3kaI7NP2j4dgITeeLMr5v9EQ+Yti7I16VfOzL7kIX3DWdN21HYBiKBhKqvIZzVNFxQVMe
JRYL1rQ2Lz8Yco9a13+WKv2Yh9jYszmel1l/W6fuTw2xS3tjJYC/xavGq60DQO239WuzBvINGk7J
RLo75dqfwMdkBGSmCom5uHEXn6S73lwXO54w93eVhlPqEST/jEg9RSCuis13+Ubps77kdXUFsnN2
aZE2vje3F0H5OH91TwzW1z+ZgsfqmVTHmaypUoOpLYc2SERy6YcWcy+ImT8Q6Qa1gcPXUSB4DX3N
bjdpFATyJ3X6csrIaSHbCeQWgYoetbZ3JaZau8RFmu74jLAH2uWukeLnNo4oo9JXJRzC0ib+i1Oe
hkbhpucsXfn4WliyRBoNz6N+riEedj2Gid3Yt+DdvKtcD/gR0Pjse3syd7HM/li597KaCnA6l+B2
1d5Lph+jrQLXvNQtFMza80GneRY4U/+jpq3aZE9Io9ZcY99skWjY1hvK/gDS1ALlGKZwnQQZcHX6
SS/3Nwtt/Lkm0SCgr8L6aQjtD9XdnKn65zyzZ1Vt+11m1Cpj5oCNSO6s1M9xkN8bFJAWTGo+En/H
u4CqiBry6WPzkE3MJUOUIasLAmyEDdmRrK4bX9dZeGjSoJRueWkGLbXPrYSTIDzOxyPor+lVDQ9e
+riMb+SwmcFo28dctqeEstGum57dsmyPWsurZenxqzXaiCUUophVR9bozSfbWD6svCMDYpE4qkft
ZWtXAiKqs75Mj3gqX/Gc7T0DS1HaRyaImD9XttiPgiknMb7HzVMvEL2RfBPhVKVDScFnVelzBzYN
JEfupPeko2wck+U9scsf3ZYa+3HOXwZR/JpQHsbOl8HYMED6zha94sz7ctyLed8Wx9WiDjiDhS3K
h/trkTdRie2L5CYlVeSp5ww8YA4LM1h79loNkqPNfSwpkbGiOaQpiTM+k6faotPcnYtL6iANc7Xw
W+rt9Kt1Z9yrGsj5qaP19jXrqFgkla3nYRi0k1zH7AsL9naolCG+KKkqwjKd6pcNHeQfI3W5YSSG
nIKbqJqz9DGrrHklfk83oV7X8R3/5/yIlhZpvqutKAxUfl7F6B7XrTMiN62Hy8oIdCFZPP0Z12nP
lc7easS9zeq0aFEVa/1BEOXsz3CkH7OdfNI68tBb+afTwSXJsRngWvAo+cKRIbrA9jKlW/9Q4qp6
dIxKO+rD9DbUfIxaDAoaGqJ+c9rCgiyXyjjppZtAaBa/+6TfceZS6yeijdTChU7RtNavzZC+r+6E
mM1+GzI0pnpWd/cl6ubUUgaCUFNsWWX72uW2eFIewKfx2TBYEMRAabjSHvK2uHWF5SeK8BQAiAM4
ktjDMFdhZ27GIZvGW5c5zwjZsufZbgM0yeinZL2ceuTSwYLlx3dK9djY+keWjedG/sqVtssmNhCY
GSw58wg/nxf7YkWuDkeFs+3D1R5mcvum+aLbSeTAuST2jQTVAyS53zHYOfqXmOEWU3HIlaBrqvth
5D/R/YMhv/He7sCDPcRD2w+RTWukBGhfMggUIwOSGnfdPg3n7oRFe2rZjU2J2dwyLTonqsvxJuSP
SX73p0HirgnCQZm991483reXjlOFrtZ8CE0MFVgHkWeJW0NnX8/BJ7PAlMemqm7d3ZXhZio0Si3+
KNA5RkbDYE275EKbWbBszXta76c2OzfZ+pTfwSQqaONwFu5wXAePDXfRQJynl1J5l3hyvXsMI+YA
N1uOcsuTkAjb733lfI54zEvZFz9jTbhvYINpZGwek3+LO8+btWiq70wASraiLVCFmoYT4FUN9eI+
tfSZvetcLtdysR2/LHF2WOlDUmzRtOjv29ifhxGZbm3tszVBsJx7vz3JIQnAIr47OlbiFefdQ25T
k+2K7SyaeY/HY18ILPIiI1o+y5eJSUvig8LJ7DvE2qYSDnBE8krnzkOn0oszfmWDhlTHZEgyrXXb
qaX85NLl5ZnRwzXLB+30YVOjdnW51CHLC3/2mhZLPaNZpf9y8l99OyBCl97D7LABKP7CQjzqW4zZ
ZduPO/qBwVzLMucomd0wM9r0EW2dz+mMwRAHlIhVEyZe8rqOSRMSzut8UQaJGQnELcCefEIA8NBn
2hscd7pTZjkjvrYqjM/lUPFTQNT+p8Pg3/JaXP9/c1HgGP3fXRRRVpef9e//x0XBv/APF4Wh/wdG
WAeTMMGFVJzcXdr/FV6o/YeFmZEcaeoLEEBYGHX/y0XhaBgsJH4wU+rGXSfAv/R/wwu9/3CYTgic
IrTL0UnK+HdcFH/VEhJbIlHT82ZIkz/EJi4dj8U/ZWUppAMpKecigNmy3rI6ga63B5MAuRzdFaMu
1cDf1jWDndI2xVHVZPrE9rux2iczv/e/MHD/Tz+QbWIpIaib7VEaf7mX73OlHG1HBFhkkRlvrF7P
SWJQtWVm3fy5SrVMu3x0TXcXt3cTAZmRzXusxcVnpY0sLP/0Td7+4Sb55+jV/+nnwTrM9E4eCf/j
/pWkQVwM+lxrFYEmrPGnLpgbSIqd0eq0nqCihol+++G0VOAiWRMwxLVY9KeqQ6tBf7jMzX9Ylf7X
iKG/3d0anhuXKxtftU6YnfzLda/1gqZ5gyyRtK7oq+yarc2wxs3GRlqVPYEs1Tj1IptYg55S5QZc
1YuT8V/ktPxtvdFweaAk0nWi9SHQ/s5BHHo5GG7rGmx8U/duEqdBZ3bRuyhNnVV6RNHMyYstrDSL
ynp2/lVr4n//403c3GQfGLSk4jT660OAochXj8s64PBKlt3aWdjDTGy5MtCULZEE4QPZCatBSZ6W
0L//ItDlvz0V0iZcgOgD455RQ9/sX45yVHbcfJqDE2Xokgf2WOFx46im9ysELmRjbCbQNEVXQx9m
i4a3mwiK+GzO5mQFXoeA6N99TvmJrHvQi2XwyZDn9ddPhNwQmAlDazinhfwgRr0ny7wdbQOmgRZi
hvu1+4mon82/m+/PhpJl+QCfOwz+4qje+hc/EBb7e9jCP/uzDJ5UYoPuhT8e35b869XZejhpkDQ3
6OkKZW7Wel3beUjHkSdoM9oVzoBED2bXSJ4Wba1eqnVhZM7EDPZa2ir7acyUZYOVavTOW+1Um35X
FZa+o/tl+JGutc3n3XQCzdTQuGM4IT3bTsma47ax1ai/ucNKNGaeK5ntZ5CcObBLRyAhhKXFND1L
Oe6QB7nmDrNThvW6HTsV3GO0kUNZJFYh/TfNMZgEsiD0NnZrwj04c/luVwmDS85cJbDpNiMeG8Xy
G0I2WzqnplkymbGIm34d4245kK/OQoUIv+sCmwFGUHtuzBBuGRIPgi85ztJ+LdfdSPOtC02+Gqzg
FIshWRrHuApdi+R8L/aeNmyhAN5lWi++1qiWpj8BB40oa87/aCX25cAcMnqHmsTlRx9Ne0wixqL1
VrZx86IWA5tpY2vq/uPTuxIQIE4Yep1BEe0yLNos09s0kGaqEJxGapRj7BOSrGPayraFEcUqe3QV
ydyPd8DCyQ7kQ2mfi1ATWS09RM3uHpVFL08xqeIcrybI+r2LeggmfJRALMbg3pZOotdJYd5kBAYS
VzhMJ6mClIw8TBnSZJBjYAblR65gvmb4tjKG4nRcAmruqY1HzM7OOlWF6sKklxmmKp0In85ezC86
hz0Iym3c9T0uCmEvROAs0jwZ3ejkvzXRn2pGf3HbJlSeBDXYPA1A9KgFTEzPhI+XdXZMKqQIO5ys
S3/b0hRJcQ6qyQrZElHD4MyqhHYNA7UpBzZFQs15YJppnI9Ktfp6SbLtF7Zx+DWS+RF2rPdxPQZX
gCRCep9RG0QQkbH4NtTvsFvkIscX8nrLCG0lUTVD2Gwi/451liwTp0iIPPIsHt4eIdJzKoYuJVgA
bPwzyWJe+fGOHFnIsMijrIM+MZhn1265Lu64osufqa4MSt3VaGw3jAnpdSIL326wM3pJdZh4A0B5
h9cWiSPwXOnEYWbWGAZiNLZAwA3FAB0+PPxKi43ayohmAn2MY7o2U+1T9+Idmp6k+bLOjb2zoYXd
m23lXE0qhk/JWIoH927SENqdB7Omb2VKmfxAocCxtbKRr9+bdLoOZJ08zvoo/WQungnN0t8JYtys
kyXMpSDxHwEGvkN54DXYazN+iKkGo6c+eFcq7Y06l4fVqbZPTrjqae7E8EkrBcgNaFb1PMx5uwUl
XrHnaTGNdW8lro2XTnzgZFwPhhWr/VrN20n0aebzTzw0WJdHJFsVwzVRa5ZV3dHFknOhxgce28l9
99Fz/kslKbbdPIgEcfN9C5iz5Oh060fsjZhfqF3T4sMw01+/FdgPljrs5BwN+UIMflkdOrnu1wES
AJ/+AST5DAJKJ+uxi9ksyzqdD+ZUdv0xHqTgcF+QXcepe85wsFT3qCrwem1y/FGjXGEGDxcPBcDc
wLGWZ99apQs+apxC4Sa66gUFdgCRyy1Fcs+O72N6JOsLBhbe7cksnOGQ0JR7aUxn+pF7lfHpJBLL
uKqWY9nZN0+ZR690jpm33TgdLlpVcrCZr4ir63AdqvW9KwnBSO5nRVqCQnnLPs058TSL5Y1+jYgw
/TxIUlQI1YJ5sif+onIeB1H98oTca1Pafsg03x6Rr25ziJLV5Nc1NX9avk1IaUHZaGaGTh7UDdTV
5RF1k73wSHNa09w3rew0t3F8WGPdPTVAgsPM7g9yfsRLv0vpdfaNzDLycNXJDbsMjWfF75U9WTev
TDq8XEqu8ry51Vo+aVPz3sTY0+y27LdXvW2dR8rf61+wM591vCRXQpDYuHMpswdoz1n9Rh2o12dm
B2AwRyOG7aPEPeAEiWy4/9ypLQCPhSSPq03pIbwXD9pRRux9CY25SIQca5Fn+wEj7xefs7roPAQt
OQUQlZ0+YRTG8oWWoxH69O45TVftySdz0S7imAmxPjhRvRQbl9+UfuMuS0lDaysVoKxmfdRBJ/Zk
v815ZBXQv4TszdvBGFPtQA6qZjzMNq0SVazsKsg1g66O1h67nTms7adWY7Djd57dKMkSK8wrt41a
sRCRhh9P84LWpoeW6KX6mZ7uxbgbbjM3cNIKH66pmj+2cmqO4y1dv6EzwI2qpRSY7W0ev1s6EhkT
GSUOah/0un3UKdDYcDeNzDQdDoWeHhliygiXwvSRa9uxdTf1oTZdn/2t00awXGfOcZ3GHvUOAzMW
ADUQH0UVw0AuYmYln8uaIPAZSSd67mtrw++mGe4DHFV6bFxYQPSTY+ZF7nhnz7EfTB20XtMVsDFq
EQz31d3ZxaLRNo+NoccfW+ymcrd0U2ITcGZ45PSMlo6RaaxLHFl0K2PKBAdpOrP/nfcmKvyiV+9N
NkNpj4Xx1Jsrks4tw3WT611/HnUpAGbbHvMYl2AW3AM2YsR2vlHaG8nJYyYWhM5FRa77lM7iRofX
OkQAhFqCun8uwq63868cpnY3pIwzGsgJug611REcLVfgfNhm28WiN8YeGE5V2hajKqI7iQzIMswj
h/fKk0+YjDbozbEvqxtaBC5lG4u0N5FZH+ltXdyhK7huEmP0XS6ydnKiJp7a5clC5R0hFOZ+EoTO
EYGViWhJcvuxsdqL7H6UCvovH1JCYupKnlMpQpOaI3KQRBw29nRGpxENZBWT+eC81lPy6SHM53Hy
dnOlR9K2D4beXEsdpU9JXb1arHD26iJatu3Z3tIkoHRHOyKlgJpPlHwuNjqVcFnvQZk+bSOfCPi9
Z86eecHkIxWZ2ruddFsOJ7No1RGzTqIftaHQwskatPTUjbmDMFUibhjxzG3Odk879gam09lNScp7
yMq5aZ5T0grmm1ZrFZCShZgnCWM9Xbz/Q915LMmNZNv2V+4HXJTB4e4Q09AitSAzcwJLZpLQWuPr
3wKr2prM6iatzN7kDrtJVkRAuB8/Z++1vwkKNvM6TYXZfxa+EYTbOJ19OpfhAEx5B6dndnd1Yw8Y
gWfDrrcSLy/D5TYAbbXjR0/VkxlQ0ixlJRzDnQFSpxuvclVVjOrjOOHVCFQaf8W2V2CI7/ypvQMv
DoagSp2UplPb0Mst+ErM7ybj1o7GVxm3tAAHHX4SCFs/mwXaJU+V2IQmp9j5HdNoanFxn5dFvmcW
9y57boPU1IJzaOkt+BKAbkrSvA4Z5ZGsy3ZmZta2CG3Sd5QKontD196ZQ/u1WRkXfR+F14WDBYiR
f9DTZAJqZLnp+GhxqN6UjetuEogTx8JLsZd0Yf1ilmjoa1UfRUgrX7VOhMwgvEWibx1lgjjOgIFG
NTbYvNdpcZhzxDPr3g+hlKZNZGx61Sd7bOdi5RvIK2VbuxcqSa3HIiFC1w+13vZtdElUpXebQyS8
1lQRVEpZ+uThwb4ebLRgPnih59RkprR8Sr+onOjauRlszLKoT25luDeDMxU3GggszexGIPLM5aFM
gmjfu7XxXKB7443HWQbSulnbYkA7EulhPLmZgwyFouHgZ2X42TOn89hWROB45NRMJcOcuOlIZ6oS
aozaY5JWmXwFUfnvgclQnL+xp2u9dYBUk2pkmzgwU9M7aytO3S3UwuLYxBN+Xaeej7NfvNe1R6xV
wIzJ7B7oCGa7YmD0PFWMgccCgEVrhk9NYh0ztzcxwbEnTbYT4LebjLc+Glpi9ML4HZ3iq6rc/Jym
BNpaBDyvktzxydYq0zsGcp/ZcIBppvYawK/Aj9XflZXYB8y6lhb1exBMYlvAUd7aTZ+/FZwj1+Nk
Vzc6FePtNM/5Bk7gKct9FMqGFAh6nPJaVgk2lUJjzCujBywHeFSy5jISreLiNPqOoyjjPl8YG3LE
GDSpDjsf2uv2ckqq4VQs4EwHgONlGA2aoaN3UZhDthCit4L5OQgGceF49PEpbOU1MciKqXIBHy6q
n+g445S1opfQ4zCKeqO6VLE5vIXVOO3KWCJ2KzRDoQQ2mBNxQBuM+ZCK+M3O03bjVERi9dAmygBP
GGZZe7CfZLt4gks670Fbn1A6XEOoTu9D+rwHYnz7Xdq5Z6cJDCwNlY3Vuv48NkxH4qy4mscCLtvk
T8dBqfRo1Xa7SW3m+cRZHQLC0ljX2/CbN8nnNlE+0qhMHUxm4eg+GKg0ohcoktqUESdwqzkZ1pFn
ManH26isWpyrxtpCmX9v6OcfE1efekWLo5izfDfr3j1YOZMexJXBMREYc1Bx7QKixFdE+MBOCrpy
69iJsSdjkcIjPRe6G+88tAw7iO17Rz9EOrloyugF8Ee7tyJsTWGRncu6w6sO3XaX0Lvk2A2C7QYd
uvvJppQlwVY+Y/jYUZvf9DCr1oP3phL0aL2xxU2/2BgM8FBJh+SMJqO7pxl0w1bLNGs0ISQNvIM4
kp+JdTJ3qizT1xRLPS7jwAA/T98ogcaxXwKIfAXwIeHZBilLVdDWyAKCCpHeZSOzfWayXbpBI9HR
Zv63yR2zQyrx/0xhfSyqvjyrGkOLjCrv7EbzLR21/MiKhNmGiSszsuDGsr111yK3E8l01KnHPNbi
z6NEr2kaXZpTcT1347UTtLcVx3vAvFF9GrN03kfAbE/woMhtDpEyWhUYEG+cb+1ifpkL+9PgO5iQ
84cp7K9tk1fDzyfgDEQEyxrOkrZn9xp1Cf0r8c2a8YOW07Yx2iMCQ4Ti8xIexi0bmyNlP55GgKym
GYW37uI/7qtTYuNOVNq6TWvcK+lVOx7SKn1kpnEZErw3tDEjy69yMl4Nq+BU1lD9GpcVJ4UaYY2O
kNqPSJfhwzmDgQSdirxIzXWR91tQqns/B4LVj+37HLrPGfF4xCFwyOMI2mvUpfJsxPNlX9LhYf0x
7tBWsQV4zgxuMoi8IHz35l761zVzPuOB9kaCnMmQKT7a1J2QU8QZT3jUJW68SzFyTReliyfy2BAw
YB1ooEbjgQvTlvvA8FtcHANdyBybaBynMUBdkNEPVclKlXBw6dD58sBzhl/peSq9y0qhYb0s41Dx
chTl4DFsc2ZsHatJOUb1pCddlZ+xUUGnCIaytp58f3SyR5ORKpoeQycd57/BQsjVWWPbHoRvk24I
UjBgBUnC9thm33VsjFjzkjKfVNuvkc+hrHW6FxVUjEGr5pPS3TtPwXqpcsd5eOwjg0wv6WcbPw/k
6+gZXAOdDdmRtomgurPjYDNiXX1FKH4yzaHc08ZgkuT33TbTrf+NXmiz8TMWeIVvF+VtSMZtltW3
TPHt3eQzDUOZR9eZyZJPcNYlOPzheuxn65CMdnpd0pVc9SxPZmjmr6kI8gdvjIIcfUFSb2hZBRsv
MB4VwMcXy3kqYvPLHIXjWU/jZ0l3Z+Mbob1lbWWq5Ubtix3Ed3HJyIrs6+5FlM2pbgiac4V9q3Jb
E8wc4VV04mNPE9BwELtFCmFLEr9Ch4Njj+ZnN8FhQ+MJkmeWVYqop/zmlcnlQPF2JzVgHMR0jfVQ
296xy9EU5IsHeHLRtLXDXB1AJ+KQziL8Imj+Y9UFpwCn8waIeHKIXKw0tt3SNzFQXlluhgI9Bny2
HlvnlLbIk8GmUE8FbwYPGQAuDrWoESN4gsHah1q4sk0Oq5XReefYdp/MbpEgdPXGV8MhFoJFfUYv
jmUTbM8cJ+fIZlPJZH7T6LI88h9kPhNPuK3apju3BnmDSrCUWjK6R5iNHMTIPgddX1FtRg3kSFqa
HbLBPm9viDn1r1TfVRdJSTJanB9mooZu4CeqbdrSH0MPXZuok+hceRzjaBcaDJLtul/hzfR3IfQ/
Ep2t6AmACNxTt31QdUveaDh2x9lop0sxyAOH0XEvSnqrRMbXKHwmkLAYX/BCthLCg+fVV5MRGq9g
PMJtLWH5BFPZI7zo5TYFp4gLJdZin8Ak2Pgenmwv0ShJpuhz3OPr63PtDOvZ6bCLtNZL4eAoUJrz
bDUBAnX0XSpjMLBSGxsvs5wHGTZ4B7ld/Q4M/GPqeuGBV4s1ee7vDOB6a0D70TrEVXkwW5ewjIJN
HvvyuXSQH3igcRCS5+UKPdNwCWZCk8m08EHCZxlk7gU+1uJASxJiK+cCRJJ9c639MTnZcV/smwl5
uFtBe6j1jOmXriGAgtS44Dmk5EImiEzZCsbHGhYJ0cTAQDxb1Ss1p69RY922HqYXhnd4uxk0rKlq
3EPnhN3BGhXMgfjrYCIDVlDVzqmXxp+bFjFg1UdXfl4OJ4PUAtQv6pAyU78wzMx4Fj5GSGEi8nfC
axnIbZ931yENs3VXaoywtsLuzdkiCoBelhAp9WDJqzIj671zuGpCQSlr8wHJUlyEoFwXAelC+gJJ
+uwMGQUF0mvKNiJrfU2TBfI/NbV1AOOKHcTmTY97Pzhor7mCUvgVhtS4c9hpacUjQ5U8HVGSfXFj
FR79iPWHw/KFrbTif/GEwnFEEegXyXlpoa+n0n7Vk6Jpq51zHkVXBN4csOTjFmkCD+S4JwkcZep0
MUMIgz5wQQMxwPKbX2buXO96NfS7HHIpDgEOndPsfa6m+nqovU9YL20Kh9qPzn7OsWINW2RfhR3M
Mctx9nmsXtlyqkff6z9PIwNUvBCIv53hxmsk6HCuR3BQhmzWqc+xKDMciejffutzFOmIBdMvZh2a
6w4q38a23H5bT2C6bAh1a7f0xbYzqx0w+3ivSLc62LQ8L7MODB3CNqa3qX1GmKL2ad4fWzt2VnaE
X70fJnBoQ+tt/XJ4VFb1HLrOg0WICSOOkLN4PN9Ofb3tVS73vLD0jRtBvoc9VKfMdg6KsIgnYj7j
m7Yo2k05pPuqm1+KgiSZDF+vDQFEFdO0H5XIdkbusSGA3aWJXfjwCsI93S7zqiJQbzXSZ9jUduE8
iVoYOwbWCN6FI7YlySETSj+MvYb3yUN3srFmqAsyV+ZNAvmdU//1iPJzbbW9zSwHcgJsVy5e6p1C
YTzHgcBhnYFkMnz/U5c1sFNr3wwei15fNzR/tlUXDXsh/erRrev4VIUjJS6xBPWOIMh0V+l02Cc9
S7N2Y3ebGxO3wa8lR1wE3G1mkQaAsLPuHYyacURYrIRdVCEEXMd5Wj3EUK8pJqxvSWXHG6tFq+hg
NIJ52VMm5eY5q6PHAotib/Q3ne9flMUAeVa6xhXj+q9VoOpzqZxHK8S0ndUn7sFG+2V7zIbEuW/S
9psU0QFnkrGr605tmlIz8QLaSrGAUXOVjAiG6NMhVAm6lWYijbJaj6uincJLK+gbxFN+dsLAlh/d
vnOuBn8gByG6m8YQu0LnjUTk9tHBtyuKS2Y74KU3Ad0tpkTjvswb7+SAkDl4AcJZBzPoepAdT0/V
Nqhmi57FTMZQ4G1LPhpBK28og9Un1SGiGockPlEjY9ChqjnXsVFXG6XhQ2iQbLcMYaqzNSLnjvnb
lCDhRWKyLIgFIReTlb1KAwpYl5USZ96dGJHi0nasV3MxwcdoBekVRWS12y7Ajksz54RXN9nNY0+b
kRu6taVJYILl+qtuhHYBNdW+skoZQTb1t81ommvdYfCEdRrvLNx3K682k3OKpeqoOQpcmDV3ytPx
aYyL9IC5F8xjYN77jgi+9nUPEdjoqZIRjK0ZdObvrktcuDM1j27BZAr0ER1t/I1rZ5ExmA0NOWEU
Vwnd3g0VGS2u1EyveW2COxnLXW+YzmHiI0+DkezNpAlubFX0DHkJa1A8K4hVZWhuTGO8FGg7TyPN
TmoxfdvhiNmkhrrFbEMpQ+EJeLk+tRn+wzZ+bcV0LZyR2QLZz6OuqeB7fEl99M6EUq+jNDwrE83Y
ZsjlsKqZIABy8t6clmjprkt38Bc52k5Qfq0Y3l4QeO3Rqd14iwKP9IECeDNu1BmtcaD9fS/tS0D0
lwEatQMHnOIxq/SI0St9Sy1QWLMLPneIhuRy8vAWLZiVfEhv8yBbNLjRjJ7bsI41sDyRiGBD9/0J
1EK84Tg1HYs8qW5pIddXhTc1NH2SYpUaiDcUc79LFjLeHSMKN12MIrLkOI4P2gCCTw7WGk9jd+Vy
SroCs3dw+NZHqML2sVTUhUq633wLGEKfc1ZJLNiOgBHRbqbtsA91VNFX0eFG0ud4i1E8hJsgnghj
m/1D0ZvJdaGyGDKxbB6sjoot7ONHKhNsGL1bXouYjPi5ZZoYF3hOSlXAjiI0ZA3QIb/uNDo+Fn58
Q4mHQFo587FmFcLfwJvYzU6+z3W46BaNCr5fI8VFE2cCAlrRXfQzbZydY2cNc2Oo4Zu6V4DrMzgZ
xcaz0zZZFY0evhYF0ISVtqLxImkqVBNFKrt7BC0dBaQvakyJiC7EKTMnODfN1Ho3c2wHWOvjlrlT
Yxb9fQvm7J50opKA8H7pQeraziIueGrjuw05fcUSYsC6IZrLXAsV5PmVn0GZ4UTJdGvZzYunuaqj
N6hf4UvPMg4WuGN7XAduzmyTgbTrYw4gb6Toay4jx0T5ibJ9fBrMLqy2Ge2QR4I2mnrFzCEaLts+
5zwNOsZxNwwo6vSdg3sxgJ5w0nfYKaxT7VDlgD5cUNvnpk5y5rixpPyu6tgZrlELIMCcLDx2Iy7X
ZCXRhRzNMYKjUuXao+PVgIBYA/RKnse27ulEAqSLV9NkDOfMZ0aLRmWArOrkU/0JvjvvSqHDMDin
tK5QfjLvKLYWnJ7rXjrji5fVALiIqC9Jpqt6XAsY4ATp2QNd8LMNTOgZb2dTHDL8KF/y1AbcY84B
PivSbIAPpmH4XiJzfQsKGFjbvIXiy0tiYzHzcqc+EQjIQX9q5nfFaIrnJcmqr7mI5C2jrfTFMAig
XoeSDtwOB3kWH2U940muksqSG+q98i1ocaKtsqB2o62Oaitb1YObwAYPkkWkZRbwzk1W9m89YXrp
ya7IF98Fc+seTA4IqhHgUvD+483akyaWQZxplqW1TNobrA6gJBFkp68CIyYmItFJxnd1otGZB2no
4yxtWki7dJD1Qkadn6IwBgfVlZjTjiGDNgdSmhofh3DwmOj6oyp2XUHDeiVaH1ie1g4ZSG5J1sCK
a1rd60q1oNBAuUGvmdyqO3p5SltsTk31WoZoN9ZDawzumlMx+tuGjsS4bWnnQSKoUT9sgHBZj6aE
D752nD74Cnic+iyvc0w0FU+ztbE4EYy7KBvh/6SNs64dT7ygIXDjjR96PWpSL0N0EMRD8wURKOic
KIf5Qr67mi7GgfjjVcota9aTJfRd0YVDuZuCDgZ7zLyQhvI4VvFdq2RUrifTrq96b1bu0bCq5F1a
Mer6sSvHYGNkqENXEhdGuiV+z77zLIXJxEyH5sqddG2so0HEz8kAHzZ0mFojcQexEgaoXRkl6YWS
CswO0YAqAkhbnd+cGoMe3hZYGxoA5gWsyLMTYnsc0Ep/KqtKPOcRRxjgvwXNz5kW9reyjPAZ40yb
n7VEfcjrn8nbbEkDxaPHNgLULzZXkFbpnDBCxyBGvgKcY4YVyxPL+MlaZSTsfR7nXLS7tG6rZBfz
RDyIse7PTmggvvcQ7yNoDsnjAatU2Zy/MdB6F0ylo8UC0cjpMrayFkWSiJA+6KZmzsGJ6SrxlAVX
iIyABaNUeMY2zgv3XbSyYhwZdNhoyHqA7qOH7vt00YgapCphg4oomcxjjzE62IBqnJh/R15DKg8T
ky91Fw/DFmgNiUQVIsd+PyZx13H6H8KY42BLHQy1uqdPbxZNtnZ9nvcVMUnDG5wfGrEEYsHancdM
OEtGCANfw06GaiOhmI4brxFoIKgocWjTrnJ7dM80y1bJEHseK29uPdA0MRyqUlte44RjTZ9UAiJ+
cATElGbsLUaYY1LRJq4a9Z5zijjFkK02PeRXveILSnvdlqk4JZyunFWoBzrc/NfgP2RIkJFB5yna
6daskhevnwROYrt1QclWDuLnhoju56iGE7wZGxP0nnLK7k6pOP7SVM74uaJl0ax05GbzNrCRha+d
mSKVCWDaddtZFOj4iToxV4PfxlvbLBjozG1paFYhMP9cx5QOaaK07eL6ie3nMKAk2zVBbPIW1B7/
xu2YKIZ5Ip5qOiPIXTiN29s4xLWJOd9VHfxsG2tNTjQPey4Se16doiITwPDr+AUbCfClIra49+g/
eBYli/V12Ew2t1G49cPURCk4ZbTbT7UtOpr8DVk4aGZ7cQvp2slOfu67gD/DtogR5ReqXzmg1MVx
rujKrZwgWuhoOEI6niWvNtjzLNKBNeGy9PJdX88MuRPYvuAGsxdReYFNgVlBoww9TIh8C8Hn6b5N
wShmjeevmE7Sjki5682mdFuFpzj1ki9u5/qMYXG5rxDxTGjImUfoE6x1XaG8z5nNe62WYPibaUoY
dzmxPqB/D25jCJIzFTvsgq89fg9O7LCDsGZWeSpX/0tnfyqbyZu2Ykr8TxjEkZ+1jhrDHYURNilS
GPvnUU3cm34RwnG5hHwb3JFf6AhpcMctxfHC7gEa/SYaSSwBiT9JEsnDchzXQa1oEXzsfVBJDnk5
wRR3EGPl1oTOwPCg2MhU2VSh0mN4RouiofeEh3cRzCxnDNNxsHSUTvj4a2XxRyEvt4JvwQBjSWhH
srlEWf2gvNYJJQeDXvJ5kS54a1O2SYqHrGIIZubVovurZ+Gtcl23kMbmAoJMbwXyL4Hz/z85Psrk
t6Kc/ow4uIzearCh39r/A9EHiyr4F6L917r4+j/HZlHuNz9K95d/9qd037D/sDRCX5T7rmt5Umke
lz+1+4bzh20rtPsef8phGhX+v7T7tvWHRLhu839qy9Sm8+8EBFvwR8okjtYRHC5d7f0j7f7PTxBK
AmpNU7ILug6INOJ8f36C4iIPhepytSYbprltYk8cVR08oI2CF9VP0OXqCA0hKr0XKTqAt17O2BDE
zSmKE4ji9bBxSzu8dycXLqRo3t3BaS8wmCa3o3B+k1v9sxj4zy8rLa4VonUl5UfdOgkMU9WwhWDS
nLs7kUfTlQ188jeqY/mzMvzPj+HqO4K2EW6L7+nZP7xVA92wuDByuR590Xzyc9Cyawb07kMpC7zw
hSqZ08Te0bJKaOgD3sO7sK+zcYUuFAhjRKbgFidAtotD6aIIZElLw7TFnOp1KLp1NHeUXRPuuxHW
rVll7VVckehWspeiMlT0zEIbZEVXzPoe1CyDWuUZiPNjP2NlNSz/XWUD2l5JHXYXlhZnlTa+Gd3S
eCNoNYbfX5X9i5dkzPp/eL5v/lzlfrIy/P3acH0sm1kZiEG6cx9V80M6K01Q4xrk+JriX3zG4G5u
kBo57QFZHCmMmOTgcriDPEaBlZmU3iil0p5sljXvA7TsNrlCGwXmJbdLi7wMApaYWOkMfZf8yyn0
X60OFjEiP6zWy83UvD8WRn4pWCiX1+/HJdKGVMEOi3SAO9S8lXRZdrUQUL+jubmSOelaPjnlWz26
6edUO9NaeBAuhgIo1CoqzfJc1NP0jhuXWodsrYEDnoGrf7ie7Rquqmk70UNLG4NulVnC/HZdoIo5
8sv6N34BvUjd/73v/PlLlM1VX+T5gsfz519iKtG4DW/GupaBcU+RBny30NZbS6434YzE5Z1Mq/Qf
0ahR7hbdTHN3pgXpxF3ApQ8qIpsGaU6fzEq2n5CJgNzocPgx2fGb8I5MqZHU864byXlnXxunfirX
GlsaTk05xi8+tteaI1RHBzMzqm1Dlh1Ir1CG73xWgqOmV5qT5JDj6p7aKd0041jezkPbbn2j7Kq1
YxAcshmc8MGBlvPUSUEchB1md3hyy9fO5GtDnYTNNntlR2BXEI7rMcNPF1pdfZiE27w3aUm+1pgy
GOqKrJ42aI69S4la7GbwUHYUCC4hCLciuv31k//dD/Lx8uMmsjHP2MvasLwZP6wKtKxqmr50eshp
rr/qHu2aE2MekJRUYJECSNzbAUXtiuxzrpAIvJ3TdeouHmSKOdrgbjTmuld1f4Or2QGaCpb0AdEf
Z/XUldU1o0QcMDYySmhpQxBfehOypVU1+3W4HUQ5XXZ+cSjDvKaDVkbcIlOh6BmbDpW7YJbgNwll
Xtop/hHRscyn4NhxSGP7yo2O4BZahjtYkbQ+miC8zOsUMGhgJ/E9Dmvpck6Y6rU0Y/LKmj4oEn7U
xKRbDcZ0wdB4JUqFE9n1ieMDrE0eHv3QddJYGLoD1DMOZ2SbJqdVXs0GqWikQoanYhjoZETQd5IN
MP7qImQ0U64hRcmbyLKvjcYdN3mXd9BXk1urq3CDk16xgxYe7PLSdz7bxPU1O5uGx33tEkRLS9o4
swa2w7oKyB3MBJoO+jdY3mV6Z80eqLvf3Pr/8OJ5bDu2donotq0P/jbiSBMsRC1S0JRnKyJ6/iIh
4eSqYsyznwdJ9arT5ksxh+ZvoqXF33c8rfEGLSYhy8PN92H1ysBM+9DkrXVjlQXIx3J8jhFbnWtt
nRsszAs9pNprDfLaxMyaegw3Ldral4ZXqa1X8qgMHJTOv74glvX3K4IRUXu8Bvxy+TEiVdARYb2c
BDbaSG45V/T7uGQX8iHAQLYY5p0kHGatE5QsGuMLb36QPgaF3xLTiIDYlr25x7CBsagJ3ANUWXpe
pcQREqJ7GcwUYUeayzdqJ8asDUeoX/8AvayVH15mm6/v4cojlgoHFn/+w8s8dd/5CJ5Y+4aKL2ys
YCMiS2vKD34i7tNZChjfphtBMG2rA4cxks4QGFwnJQDDLGbeH3JoRYmA5YUj3MAmTavSLK6gGjGZ
irCxbEq7FBe87qgd68rFAGCI0LmM/THa5Awoj5Jo8judpiPJccBQF/ChYhVZRETibNCXInNkYMyK
wxPHEMUGB1E3ng91whKiZDM9WS1gmdSPiTuLhMVAE0dSD4dhlncqAfrg1Bq5/TzZF2YbPXIGJXIG
DudGTJy4fITFuEGmEPjAr6+uWIrGD1fX4dm3LRO7I4XUh4j5eG4tMXGKWjuEBjxw4PQPYa0wwGc5
mUAz4kAn59e1VZ3RjjSm7bCIb5G/uMeBb7nCr+1vw6ytL2zDVvtffzv58/nt+z66nIc1wcOWNrWz
PNw/3Psm6CemSyaNDow/n6tKumfDwPEfKLHLY9veoXuUjCixPXYhXLC6qp6rPhlOHvIpxL8RrTST
AWcHAWdTtbazR4ZeQeDGckWnYCfcUD2C+8RXTuLkpY8ngVU7Nrbsnvo5gbV3hfgm3GdOB0nTqIx/
fPnpT7BF4e1EmuagxPj5Bxqw8dysGviBIrFuAh7Jk9nRmDBp+q5E7aAsU210IQq6eqba0B3t0dBs
bZs2Yt6hLwk6+91km/ndayf+9trxzfC/srFJTMPmx9NG6SL8Me1MrEWu4hvlINUiSK1bC6dHGijS
AyRab9W6T7bJziXUaewG7zfn9789nBzBcBSSd+0J3nz7w6sfRXE7VopUjrIc3kDq2oce19COIcL8
m2VS/oefy9xSco7Ah70csH6+ESOZPwbzNwQfwZhCZXK8T/wwKnjH4UGCVv0SzSQYg2vW5Q10iAZx
iQw+CXRg6HNGNDe9BgiKBgc4tuOl4gs9hYM3YwGk6a9gks+L2mNexHzEjQN5RNLCAD8L2+bSshfo
p2xUuWLQT+szKerXnDKdESHQsZMDUMndKhlf//r90v/hArvEMFnfjem8sx8ePw6bvQlQg+hRqpAN
xIkMc5udXwzEXD3CoFLbvpgqZsOWPMJriOF+D+qaKa+TbcpukHTKhvC+IVsJNVTWxwHsi7B882tv
uo/m+mx2dfGQ1TmmU1IxCr2aMrd+hbvhfmIL1ww5AyIwREp3aa1phdpBHy2UeahDDNPVGl8lqTZ9
VN+Tf9C+DrVhvJteFj0HBfqoFI/bWeKG/DK0CrggEcjJJfEZI+nkLXIOvHKweJsQDsXcpiQeVTDD
V2Tp2G03PpWYy9KtVzxyxOvFHiJisVcivoZagl4hbKzoz6f5H7Ve/mtD5ae2y/81XgJp8D88eEuq
5V9plVevGWmVN1/r7seWy/e//q+ei/vHsry7Glv58rYvL+ZfPReX9gnjJ9AH2mV7+t7w+AuYYJh/
mJDSBFwEmvhSUerzaP+FTDBIskSrx6qFiZ81zAKn8K/EzZs/9z7COv/rsfTnus6mDUROD9HxLqbm
7zXlzytDqH34U4Q/EIFCDV4WGhS5SPzflI/L+vLvffivT/Es2k7SxUCxhG/+uNPV5WDhOwqC7VSX
d0bs7ksveg1HHBBF6G2ipL8xZPHth7vw1y/9sUOwVKQfP9OhF7n0u2hRfSyWiQLL8zpsEM77k96S
Awt6we38C93Mr2PfSwJuLOs3O97PK86fv9OVkrtNQ1Rgivv5dw5tEkzY9I0N8eSfhRe2J1COtOY1
yrNf/7r/dEVZ3DCLWy6udNv++ZNEocl6wdm1mcZm+FTktJ5lYKZXQwA1Ycp9AbR4aHdTBtz115/8
t9/I51m0XhyLrh/0rA/30ptjqRMEVts+xlCxYQcX91lB7wMApRV2v7mif3s+eXc0m7TQ0pa0mD/8
TogEYEGFInjBAQaOxa/fMTIKD7/+Tf/xU/gkx+SAw0niQ53YMg2FOoNRqUtH/9LFhLsxQqvc/rNP
YRxrOaS7OVpjI3K+9/N/qPdkXrIJRn6N5DSfbrzeMnaUTvlvrtjH+7N8CjwNy7WVpVl4PvwWbGwK
bi5hEV070/7KxHBfSN8+4Vbxf1PBfrxsfJTDxwhlEkTETvuhrEgk9kAjA2A7IeDDeM05ZMhQUPzj
y+Yu41FuMF1oT3/4QTWot86NymZbDsLZGCbyt2Gag39+c2hrmBYVoUWDbllxf1yi4CUXiVVWzcJ3
sldNBtI369ziH34KCwNrPUsgRz4p6Or+/CmTjhXtm3jcVpUXH2KfbXrvt0alfrM8LK/Fj4sfknkE
7MviYJnKZeb28+dwE2pSwYi6c0zg1hke6wNOzOQ5UPSIVm6i8ptf36QPFbXN3ecpAP3DzsQzh37/
508MswIyMlzxbdQAsU8raW5waicg9SG6wo95DVRGmh/Y1S08quZsqRRfzBBMv/nlS+n84cc7mt10
2R0ZSJkQ4D5c5AZRUe8gmN7C31HOmhFQX68MnJ75sYzpNiYbXQow5mjclLUbElxon/wyDdxb2OvB
tDegkX6dTAU0z0qrsbmsxmGYnzRq0vYGi5ebnbzGIBsS+UHN8t4Ng0OS0WDVd4Skwz7EujSQ+kWS
aQ2JdKCkFsmitsUfcYG4KANSIsPRXVK1kgd43io7hHbjLIm9OGmwjUVuCAzCRu4Xt53tbMwyRL+I
uBlIRDMM03vDCHfe9i1p5k+BqBp0jSH6pDOZ5yq5G7TRTOeG9JlzB2zXW5lOC/A6wHpfb8KpnKcr
kTCEWyp6SAsXDiZtYjQDo7soIjAN4FRzmuQNGPJHkDEoAiIUfVsvhymwjVUcnWMEQPEmQaEMYiGz
yIXrzOYSEqCkzzqXCaQQN2OO7XbLi2snNBrXae8Txjh3omh2Og1RDmAtySyaqLZhbeXQOZ+ZUir6
Rhauxi2cCwyYhWB0sdKq0TeJSvHCObWhzoRhgm+W4DfjDc1atSuMJgQqBwsu3GReFeBDiCzN2FMZ
hd4ANp1HdNGjc2dmDiqBZlz+K2YyuvXW4Nd/M+baCzeminAVEIDVvMVtNczrKAMvv9XmGLyEovHu
XLpJL0Y4ONTg8YRkbsR7iatEDSZa4sQSi9CYcNtbzN3DcxOU47eZpMJPRaeCp65S9WtkcvgFlDL4
cu0jPGnWxBTbTyqeXAi4WJhDJHONc2HXHtoUy3CNa5N28lvSg/IkYoJJ/+7/UXcmy5ErZ5Z+lXoB
lAFwx7SNOTjPzMwNLJkkMU8OOOCOp68vVGVVulJbyXrRi96k6ZqkmyQC4cN/zvnOFAJX2XZ9iPTr
l+V4lak8GxB9sFBD4+DlBrABAl3YS75jpph042SRe6eGUIErRBU/ipnLyKZVCAsUDqXJce5zMlKX
sT06BPsFxc2YJqvdDDAC0nsZ/eKu1/+AaBq+L6KHvPoQz2EZdzQmpuNK6tzrcDZMpHiOBQX33rbI
/eSJj8znYh8sTrGvOByBmEsMl09SQQvG8JEmn2IxfnkdO9NcH1UUEuyuVKXDTYFOQ7EEhZ1kZfTI
LH/JAggcVSqRsZSkWk1a66+A1bPSu52VV03pzwpv+32WGczChlafz9UHn9hPBkjviNea0oRkMc6G
pPH8y1l04Ozb3oseMc+veInhvxAum5f2OV864Al5mjLJ73xi9uSzgI34eXZxDXv5/EIhI04LrKHJ
S5UvdXA29MXc5aohrJA2CEiHuqb16paZnPzpUPKacm8znnudODl1YI7CRIwcMZXhVq8MemBg5cGt
3zTeV1T01HloGaVYmX0f90IeWXsgik9YAageIVSnUuGY3Q4EZ5wtgTx8Vl7qRQvNPjH5IFKdFAe2
OB82MBjzEYB7IK6jilVrP8ZRMuyTnFaZTenglQIB0Nphq1tn+l6kiQsYVOTlifxyg77KMZkRdVaD
BTOegFv3F4eITuer7NPCHaduiDIneYvjJf/o2NAsnSNxDgU1MMEXTWrNm1ByzI5K+/KnjWX+qwrc
4m3Fg/SzXvHTHNOsR02yWYOpvM8z81xzZ0U7YGhxdtex846xLTlhuEVXt/vAZuAibRTJn/Ui7Mdi
h+4JZ0hZ7ujjnIZNtxhIpFm+BkgP41zLvej89MUVCUTTzknsvIW8iJ2EJ0yBvRzp6tR0u7Nt8a1Y
NmC8seiFxRh+c01DM4EmONQn5Ll83jQBdW9nrvPiNNcRhx26M4d3nHAIqhEpEABeeF6/VKGd67Ui
tLERNoErT8r+Byhcg32JcwaZGsevq63OCpTbUhIf30SCMd057md55F2mYmJOBvN7BYQBDsafkJcD
q+fxWiOdPVG4F38n7dAjfCHtx1uEqNUB3V/3HwFrwKdTUs66EdIJH+mIAGK9yAqIdJYkTrmZ2Yn2
4OpGQMfdnD8knk8pI8G9lUBs1ZUwz7Bff+gJRxwosoLcaqq0XvYOurzad6lXPae880xESnzOx0LV
GT400WkCr56s7isaOoLjJMIuBj9ZUwyX5mr49vJCzDuaULpDRPYd87EpBv8B20HwKIJ+uauBDfyZ
zNw/4J+n+yLqbYwnEADt76V1YassunReFrPaHybX03QJZfHqNzjdPzPAKPZM6gpoKAJ1T4+GbWxw
oFcThkUr3BY3mp5YL6tsJWgUTXn5MFN3BmC61N6ju4IwIeKWUFWORQFZhyfRPwEFHUZqTKAhbNPW
1N/0FGKVpW5atts8RpIaNQSiAxa57pHgBsYXH5hTDtogtMGJ9sT+HSRoRxOY8tDmL4rYW921ICrg
nZANya2w30RdRLBDfurUjWxpKzs5IUVVm37Fnr4LlUuKjEhJNVyP3F+eYlC5ZHNVGF15xglJNQAQ
u/emig6kxjYUwggdECGhey+8xaqN4kobVJkS1vPm60YnyAgM3NNHwxZHl+ak3VsVRR5MsiodX1lz
CDmzvSd3JTErIqvRHH6RTF2O+NHHrxAKBxMpWwMLQkzRz7OuV0x09ZRXt1GSw9gHn9RhyhsX55eS
zfpDA5jD0UlW4ikVhbyXg6mC/WoUO0uc11B7Z/aplkkyPjFWul82tHQhhEZC7EJkk++hD5wW8lB3
AuVARWtf+f5bBzeNilxVOPd9Z0OqXgqRf0kO8vccA9wPKSqf2Rj/bsyiPq/Drge+84Eb1aOacRq+
OOHJS09tML065Dxx36acZCBLA7ub4hh32DBfivuGVWIrnlLnxWm8xjsnPoBvraK13mKinD+weWNf
1P7Cl2wUtjrDJMITa6KJ418VSzKWU4JDvR48fW6zGVem66fVE9dMeqLCspfPDoRX0PvpeimjJZ3B
8Sl0aLORwg/aXd/PJI5ROQZQ6ktSnrEzuPDaR6YcmxgDx0I3Qxw/XFzedsspK+z3q0wqqAIBP2Tl
yfqj8T1QACYdvQdQHSv156tILxUTyyo3cVkS+vCFxUaxLuP4Og1NfKuoGxmOgzOkdEI3kCBeNNiw
kcS+m+qTw7mhoLjcAm6VTUriLUWHFeyhTp1znO1bs5dQyckc5nHOQB+HebMDZZiseykdHeyVDvHx
Bm2X02w8KQmjxjhwSQjsmLdMRFiLYYqlQ0M40qfdcNOB9MrofmyDn1M8uffT2iW4HWCD6I3Vii8A
T9/5cN1+kBvHLM2rJuP8SPcc+TkDOXvcIRjND1GTeYxCGT6B3G2J3CurV6rzsIPS8pKbHMswpBXM
kEPV02DtVh52zWTubmOJU3knYk/9GVQuWDN8+nM4LhPuhDQarXDWVFJwz+Js/DlEWE63cy/lZ1dk
KzDfwYModfGlsBeHC1hbCKFzt5FQa7yDJCoK6mwdsemIrOztoRqG6InzHPCsdGiL15k7AuXS8SjO
kmpx+hQzQ/C2Xav2jxpndeMELqbKMoguomfY5V80T7dUK6nxh4sF5ZWn1nwNRY95JgMCB2uFhNzH
OubqKUtSGk3SPOccTOgwIQDH6A4vuRqDTWtFcscdyJ3gcuDXAs5VEpuJrYlgUkjTEKgWE3Vj9CC3
r5i2mhc3YvoGRWWI8HnE9adJ/Sbc6C4bznjFWYQrAYGEbigLytmvF36PgrXpFpuFS+AuJxXW03Dp
0U4/4BYk73KhKBVp+8tToJ52tTbAKaS6+GRHr04+atclapvUs8/dodTmle8XaZPSac03RUEcfStK
paHm1LjgBXc4lthqrosD5JnyRqioYaWsQD0RfSjtb2QAzMfLWuqf6xCrH3DaCTevq28/M+PSnpy3
sXeLO969doRvX4KyX+TGDSqf/p/JKaM9SYf4M66G5krIdR3ZjXz9SwfwmlnVsvTGGav6PrOBeJFJ
v9xTTAxEhvb04YE2dTY44TuCczW30VOO4embULkZUQ3GLt0EqjPveZdQ/1i0K24LJdpcb3rMpn80
bwK3ERJh7iZy/ex3kVXOvdPV86fKOQRsiMBwoCUVwQeGWkjd2lQ0nN0WtbzYVkcvc3n5Zjalk3/H
XFqfjafr/AoIJTlloM+Sq0uCO29np67xd9ZrMP+QKGwfS+k26T6KO1I/8LUWcvVLR1kXruCPKrY4
lOIwHDwsNh2ucuRmmiq8nppGiCuQHbY58fY/gAMqgpChijkxhZNLLZfOOIdgbbe/06grqXWKs+SH
cAo1snHCJNiroInIVlS+5EMs+uTKLhGHCIKM63UYt3MB/T2N/ywgMhS6lae4tXu1exX0ClpHhJ/k
BwFJqj7LHtVuwy6pfVBlCXEANV9c6GFPQQodhrH32q91+Fh2pa35PQh17DolnJ99tIxfyYCsu4m6
St+zo5j+wELd3IOSsD/XMWleI9HZZuM3pvhO1aD6/Wza6Y+YpuxL41kfeQxrO9GPBp0bFuEyfFse
Kd09cxh17F8hW6by5fPica3ZKspAT35DZmMbR3b+hSCev2sgozBY6ESOj2Ob5B7QiSn0WXWStDiE
eowydPdE3EytZHYRctwmOWaH1bJ5CaoLpt7rzTbOs4jtAUcXNcotwSvcxLgO9yGbO1DtsMm5inUd
4RC/1pHa+WNroh0Er/mZaWep8a47bM+L8bjEiYH+BziAI9jHgJehOqm4yZZDZMZ6fascsJG7NWwo
joSWiE2Z3rToCxI/JzPoM1+O00Maqmnzpe6l8uAJAHh2aeuqJcaluUD/2g5ziEMhUCsmscGNfsty
HAR5Qo1+RpKlpEWbg7/YZn1DWWwn8gFKODcYfizkyGYn6J+1/Q05B3EbNljYJAa7VrxM4IlC/xV0
ibvuFj0nQF3IWQJZe1lpAlWPzCBy4pNli5ufchcNEWN1zxSBgIFwXDV8rJU03g55dsxu5mJkQ8R5
MVwCicV0crulhwSaewbsG4S1aUOnhDRXsoRBhxw+Abtos9zn2xgZ8DugkGo24JBMR7GWCNUF5Zt0
ls0R4uCFX3rrIGy+gV5z2dB72725VMo/l2MTw2ohZUUhrUmJnFS5It7sdvaGklrzTXea/zlRg+Vu
fFtzB5KxwUwDyAqFN4cXUnGeCWAK1N5S0oRdDjrZNuQ2HiaRP0yORwKgb3L1UFtBUWGmNfWbTezJ
H4b4Acka+spJcXbMjLcZ2w2kNmVzuWcZSNhnC1235yyqw+GHV+oYHsPaBgVQpcayAo5oWHsbeXxS
G5+WYjwj7K8ra4f03QL4zRgtLC11SOSNO2EalzcNvH7gaMAP5/g8w3W45FyQ/uUx1jmJUrbspfYJ
8Wfxd1uz6227DkQfF888hrq4JOrFFLnu7uhU7S7NiKZmtuk62ThdpbTA6hccpXTgMs6jWhS6DnPA
DRWaUj/SYQIiuTcRUDllm1kVMNraeLxnbDS688YSKcbYRnBMlA9qArr8KKa+XX7hrAzru6xfpjk9
YOMT0VHmeFx2nubx7TX1vgw2+dJCGTVtlcUO34M8sWoT1u1aPPbjFLtHr56i5KCxBHC9nGySoElN
aW7YJh3Z4/S98fp1VhbbaJJC/5+hE3CpmVpFXdE2ywtSwBuVZKWJOHJya/s0mn90D8hOikfm5guo
oFiuPUkZLahl3wQVoNHDAGII62VdU03qu+pWQBdnWRvadt17enGCPzkY8ZU0a8fB0Vx4BuwOgukk
DoiIyze/BQnQTTEUljjT3HFLeGU5LMlKO6u0U3WcKp3PYqt61lLcoYI8HWbvuYiYflrilIgSXfPl
z2ks1K40pPuvAcIl9bXrD+WFzZp1CEjlyIP4U0SjJ7YteECKkg3LzHBD/cawvATo+QRh0g4h4AFb
uktz0kwlDZFNz8uwPMddSRHdZnEI2z2zb43V21SwxG6rHGbfTrbBUL5aJ/G7YyqGeLiuVBAUT6Y0
+CW90FCUKyjSia9NZ1fDfVLrkbpRmyIG7NrWhbBGhbrsYF5rjnPUvg3D5EUnnN8OFbRoLT4Nhsxe
fzSpSp/QfDrh781IwXtxzAJFhOxsvdF4636aQ5PFx4L2Ogdaw1hkguExbmQyb3v6P0UErNMdiTpt
7BKy2G4M8Ul1s0RKsCnPTjBgKc34JozrPoxIcyf/qVn9vzAPQB+YtPr6t9vf/fhvB91+/p7o0/r/
IcGBeva/JDiwvPz5+nsfwSWF8Z82goRqhUs2I5SoGmgrF/vOf7kIgn9Hr0S3guofIMXhzvzv6Ebg
/buLGkP3098U1PBiL/svD4HEexCgCnFREZ6Q0Mf+bywEf9WaAhlJFCbg9X6IAiSj+B9VwCHgBaQI
fBMCjqtOEITXN1kFyVWL0f2mqjTsgb97NP8Haf+f/saAK68nAt9n1nFhsv9VawLm0rN6krCsSaZy
ig8iuq+XBSBtZ5TqD0S/18f//a/8JwPsxe7OThVcrPsX9/5FdPo78bajxrJL3Yqxcrg2+IG43UAS
Nyk64eqvEQfdPuLLEablvi5qpv2ycyTtNPLbgFH7gDw5E/0WwrwnEyPhf6F6/dXswFMPoJAjxvtE
IQT+rn/Q+xi8hemUCe5TrCa4tdoxtLt0HcP7wOsIAa5cd3Yt5229+xfP5fJ7/4/SyN/MAJ93yENs
Rs7ES/LX51IgT5W5ghxtZyqQtp0bi2NWCwaJfZdr91zQaMlRLfTVvc76C4avQJjc1nLEwa4yVhb2
Ql3UTwHze+dfSMf/ZADlpwsSfriQmgmSLv9YwCHxBzdLiDMW8K3xqan0wgeG0YyvFUIddtimiE6O
uvQwB6gq4dGP8u67iyXvUoU+wU1tKh4b3VbObc7Cid8ihM38L3/M5KJJ/s9jjHz34m7AVo1ThfYU
rP1/fYxNXISJCXgYZZAG5FVwCfDblNdVVbunyFWf9Daxg8pEveXcvT6GtgShLnHR3Sv8Cje2zIKf
4ZRfOEXtPD46BiADl5PK3+gY4eeMvz/4IQqHDH9f5JRtjHPg/WZTp6KuXC4JycpW+XHIqCTcGeSY
9WGxSW0egRZ6H4A2Q3nq/fRSStdr1VYgE6Cb0w/UCfEIWHtFwgNzhdWv6eLS35D07BJEqUwZqI+e
t5YPeUjG9gjIjzsUAXvQThOLWxZsZryr0zMmYZSrPjXxRwSqod6pAuT5GYbXdJgtwILjRGsxJP7J
iUBdelFPAp5Ces4FU6fOiti8f2/nNrXnNYyIMbndxAi8xntcbsNodhQEgcX8ziKk0s3aJnwZQryd
xY0tgnVBTqyqPQsO/8a1v9gZZ3fGs5j2jf+ouPbuAEwEzbbES3wr10iq27YY6eD0XcOfDmxsjihV
mC1bIgtMCVxGZwBXOsi4xyEx4MK61QfH06CtmKN1XPcjCwPk+AQ8AIyNoIERxnj1ksXOhqs+JfJ7
mFZ6d1/mcRqvY3A/BGeqvLT3migdoEU0qjcvkrR2J1kSf9Z2jRamAiLfNp42XJmTNfrgfj3CZ6bw
ud4A1TWQVibW6TV1g2tnngwOd8wuwcaNR5Y0bI6QVshKgI0hbI0bhuaFQ2iJQcBJmIXcO0Eb7+CM
g83VnFL3kFn0Wa7UGNIiwJBqmUy7Igzo/HGNRfxZEL1wNrYIN2odIWaPjec94ve4AELLasEhWQaJ
edFyZhijBI6wQ5OTk8qQNx6CzHBbGZA/3h2WlvmUijx87oO+M+fAmWNadrlDPuJoKCi1NtkFLcbs
LYBZMHfnSwwb9XLyrgjHAK1ymL+HTlf9Xifp+H/6MFWH0a3KT1sGwXCJoLNWKWGNt+eaM+yLptXX
dg2vl35aPz2g/JsBUeSIuDz/ueCHbl1Vui8RAzXGUokPIGxezXSaFiXupjRoYMjp8R3AjtiJS88v
zRPNrqPkcJsz4DsERFNAs8I94JOPsz2XIiCYFEbOh6TC3k9glhazrUR8PJiGAzwdAyULOZLQnxV4
KmNV2hLeYW8g2HpVuwiIIqU6cdTUHF7ZKA6eG31RmlG+OKVMvpnjBtRy8P9PtuNYNy9dj19lI+Ko
uPKUcbaWJC+HV0aTwTr2z6V0GHAMTD3eq86tdoWK52y/DD6HRI+P+9LtXmXu3s0SZMRxZAFbMedc
RVYHz3Itg4+C2eQ9DblmGw5IoJluozNtXd1N18Gs3vRu0F33gX/puhxIYwDxqcrpEJZEhYHFSuAQ
zBC+mFuoW4L16157PYMJSo/zqwVBTnAQ19V3N66oACmeY2QNh06xCq7QA7ilODmaCAvAWKj1yYUR
Dy8zltdVNpYI37g4bu10IRLWA/Znb64572oMCduRy8seLPJIQa3L1uW6632VOBHb2jQtP0B58bJS
mSBu/TGPDqMesocY9MixrCrmjZA2x/0cTP4jWhOtJOMoTtFINQvg+OBtSPquoJ7koqvlnbMeEuVj
2yt8H77HUMankrkL4uAiiyurB3t0KSGYbrqslmfRuvZY5p0PBIsp4BYUjX5m668/YqJMt6WncMg1
Jk0fJ28F3SOSGIrhsPrDE9U5iTpRlKgfuZ9DYHOLNLwO5iSuruepzfezNesDk9JLCcMCxD2GpsFl
cCS0x9H/l8hGEvfAcMLDmkSX7SfrZExBfNc4jw1ven8uKBNKTuzITnqG4WKa3TISlh94Y/luV/IO
l8ul8y5c9rPvLrsyzB00/lLvnDEYr0wdPMzxcoZQ9NKlsX9TzejeiwNPt/KPQ+T9wWH+BJz/a/T6
J69LsJb4HzbL7tW6HORaPMAFlQCtxuFeCoUIV1/6BIVmjB/k5Gn68BYdn/wKclpg6gX+7MB/qvB6
DxG4HJmSufT4Nr9e+ocOA5Fqwl9YtWYLqgzXkziz1eFCAyPyleK1g2+QUYbc6Yhx2DJ9zOha1zN/
RcT2A48BsAwCDqm6t64ktbebXOeUc+EbD66KmXkHYmppkEbZtRC+kx7DjjdXG+XSCazoAK83stK/
y2E9gNFxC6ZSlV52npO7h6hYVI3g5Vdp9hu6A6ipOI2d577IsgPrc55RWA/5d1uLpg5OaZq58S10
myDe00UxvnQui6pf9h5PmKZ3CKA6fWoHse5kJtJlw0vYb8kupBnU6hF8u5mCG2wM6yGi3WA8ctZY
tom6zCAFJo67C5xjwV+hF3UjbG/2xYykSo7QpaI+GWa8dS4TohNsiYDIGsr8xgoJhgrIXphvLyqC
u3EnoPclCEe+wk4gAG3nTfBzAPyY7P2GCc2KUZnRcZ1BtYw4SL3ynR1uSusSA4bMHYGbnNtwV9qm
f1hZgA4lFIZ2P49Z/RmDbLs8owgfMomVnehtgOLZFeVLxOGewMcCcXJrBdarY8zV/jFyCjA3ZVJ9
9x4010H3NEZWddGe8RvhZ4bBprZVRJ9AklX+qwlF/CP3ZaOvho6oA91uhexIYlPeugGABF7L7YaT
bOd2Bzgx2bXFoIiKNm1+Yjep72NQWT+13/RPsgzUlW3c+HHmvyZY6r3PMdp1hPf2thN19ubbpdno
3J+8X1i7g2tMwskpS2t6tUcRvWZajXuFOPuHJ4tW5qXuNR8cbwy/Xqp2jfIRgYs6UO/hcBnhhmYV
e+uAV7Ot+jB+R8MKl7ltJXR/Gv2KSRv0VHqdQdqDTQXwuJx0Vnu/oB0xzoRhdeUNXcR0f75o7Ito
sfLIeeJ7DwNs7S6WEGHMFWPk+cjUtdotfTfv06WHbxpx9Fv7ML5ym2wgr8XkzDCAF/YgnUBzusJB
dzOH4rrIyvmKkUeIoB3yh7tEHwjFJehIvm461edUlNlRxiuub9au5a7zxPVi6+5J1wGeLuBv83kx
Bsu708O5DyYPA0/QXjdMee8sjoMH+tLRhFf0r0O1dC2BPLCqq2vOjp2rX9xNwfwkuLwSdo1j7Mb0
PESNBJ4i8Ja5fYl1JRBcibg0Dp+tL9ObBjj5tVLO+Ir31DuVVoKdTKb81l+67GGAxAdG/z5a0/am
t9r1d9wArrLIObelqn6Eabf8xnvXvWoOO0eGa4+0gh85xVkmcd14lIx6N3E01zdKByM9mkzqAcH4
B+bu+nZ1mmgXrH7JhlYvh65uAjhDCeZC1+HGODT9i1i4pHexqI80ul/ovvDbiqLyjgvj8KjuvX2C
NfEuqaJ2S6cKRaq0MGynIY43njDjvaiq9LyEyB4CQP01lMvpqp8X54UjFzDMoHWAQOckDKDU9Hzu
AMl26HoR1cLSf7MU1Rxj0a/XlNEspHCDj7zPG84h1GEtCU7OpirmY5WKLzx0HYPNam32oGzT68HB
t4U5ErZIbv17/GndC/UN7W1DvguCV1ZEe5MLjtPWMRsMg8shZiZ7bfso3JL4s6cqcjAFOFBvG9mO
L/lafScLAe9mSSr8NCbpaKXNYowFZKALvaTHPivrY+1OFLM5eYs7o+1umrz5hMaSHjh8t9cyhHcd
+cj9kxjEr0qkFs2hv+QfxvEuolcb72M38k5d+LuiZHjbcvJIV67quOr4iIvqOMpqfdTx5L9EMi9P
ZpjbQ70MOUeQdkhudTmu2C4VMKJy4D0QgB1d1t0/CSfDL6a0GFNnj30mTek+GFNo/nFId8Qo49dE
QkndTlO9XDt1r/eYSd7iNWPNvTifUvrCMB/56t0DhepMaXk1dclFBxUhdytvZuuvyUdzc1myG0fN
xI40xTbFYNabtAd1v0zZM5+J2dDQJ+CCpeNBJ8sbyJ92a/Fzn411H0bJbFKQReUe09oD7azH3Bbt
XjDa7rdDzysyh53dYTi+qCX2YqAtWI4q7jH0jrkvlKiJk8NR6hxzvuBGR1CXej1KYPTyxDQddrKa
EcNcutFq+ssOjh9/YRr2r/i0YQqytZyR6Y9k/O1eDdOdrc1yzVrA3W1xmmfOa+upklO9zX2fvdQU
Nz7KLRppI+NmmyaR3icDVbozsurGTdjemQxDFgqS9MDh+CdFW/kR4pl4b8oouR3szMmKNhHkr1Uf
ogUhdaySD2TUZ7gN3hbchyIN6JFD9GpqL317cvgCoclKcWMAvH+29P++w/XiEdAVac7xQu7fru1D
XdYN5QERgnlq+/4wT0CVNqhpHGqCPD0BTv+BjLceRinwSRSBpog8AzkK2p9SIXpb9Tk2uG1wvWus
B9U08xHSJ44vIeLWJAeuCBQEcPhw6/Yjnbr32pj4c7AT5k0TNvfRSEgV14sObmXWlwCBlcKcrDt5
BftivnPqwP4GUKkeQAhgEEoXS6A5CH6jR4TTNoxVfzuHofxNaVz/EJbYxgfpyFvlt+JBjo0kNsr1
YqHX6ZELZXCVxlULs1X3Vzju+2aTObl3hiWgr5w2Xm4nQOKPXV6rO+oO+Ec06A0ULPE8NQZGg5UL
xqTZ+2iWqYEzytD5GLQIj0AQK3tKqhYH1MjI6xyE0cgf3ARG6ob2A8e61z5a3U8i2+s+0bH9pIJq
PC5BbA4q6hbYezkFEURMx23g6P5oai5B+yStYFoyTfUmHCi4pNjVsL9t1NiI18jHAL3HuMehc52S
926tvWJL22XwNVPXNAHIGAZsxXX5Jlb+pl3Zz/oxBWRxhYWKSWhVqT80piSnilzSD2wb3VXWYgPE
xXElLTwHJxTRC8f2Z0hqxc1QcqPd4ON6pLHSfc9DjrJ5b/TJdd38o5Jx9dVDC2QwEHLMUtMRwOt4
NTdrcjMpKD0IMf1LPA8x4qxq9yUvzSkpXXe3lBU94T3yIKxg/9hh1nzyl/bR2B5VJNCPuvO9P/WI
N+BCr7yt5uWn5yagaXLPndxNZ5z+I3EluXxWJLXFjphNNGlQv7pxC5OeQLP3P4wKht1ycbBnYVlh
6M6xXms3uwX+H9GL6bTU0ZRleCVas1Dd1TRMcjjFygPEMt73ycCqIKcWnybcB+lTX9uqOs3Qjmlo
VwYWsG/Dr2gJ1/2A1nnbZ91zA4Cx+0Nn44Xviau69R6zJoI51jHWuMf3F1AOHlzizka53pWnFb5B
AEF+vFcsLHKfeZXJ3wbGT+AQwx4XWtKH9pDWi/6VcPCqDrMaEvIg2uEtxEaEacGTj3OlmC/FtmF4
RmgVSWmT9b7EBBXZsirowIhov2GEx+kY6EgYXwfDDPeYxnEbn5KW0r5zuzJwuQHjxyytowTS33gD
jTo7CDS0JU8xtyz40NmRnc+CeFsS/cBy2la/h2nBpjlWIdawy0sb/MAfMXp3OaaZ8JsRXNXjpLTz
hKpFoJnFE4wsutYBSY8rH8n+3ruXYY1FpcG8Wh4IPVefsyeaF58LAWiHWj+R4DfpdSSX+m1qVP3G
7Qnzdeo28teqqlAfizYO1jt37vziWEDb3gfBIu803zKu56UPrHYwedHsLbfW26wjE3duGCbCzoco
86D8NG0BO+uLNxiG6g7NrrlpAbhgTYrzy3Gzqw3k2TgvOGrO2SOxyAjntGZIzKtVmH7btj3OT1iI
aud5AX0MhPqn+tgVijU996if3Wd+z+jQj70JJM2yLOlmcqTo7jzXQICrIoVdfGUyWZ0EbAFAOT7A
/W27rnyuY5MgoKzjYB5mjJDxLsxCOT/lhT/592Yc+Z9HHDtbqOxj/ZL2vJ4Hb3YxB9L+gAO7Widv
ohsux3wepYo5HmI3hwlK0WgYXFICRl12mY5g1zW3YTlG6zbzIv2O4rGc5iqvg6cQa/SmTgPKcyiP
RF7nksidOWgpleNUTud8hgKxFdo0+a4r0J62Iy+Euy04fYJizKoFvoaGGrXx4gqzHwhDxui4/xAv
VwInekeBD1jPiRPYLqE1LnpcsYISpiCUFJ7FTOH7hpDc8pAFmcOTaal1bEJ8bduwnFxSMxzamDiV
rXmhkCTilAyCNgOuZ9lAZlmY8ExhVkp5gt+wZpiu/8wlplsM9mb8uag0f8Dd0n5OUa3fQji4DMH7
8V6OrofDt4uAqgSrAZfZNmY5alIQ8hSEsLeAsYYmPndKMaiFIIGZF117vBkxEYHUD6sH3xc22Oq5
rd/w7/nv1jdUPnZUL237oU8w005d8Bq4FnuLSugo3nBYjn6vA1gBIM4du7RpCZ7FPcml9+JCvuTM
M0bFN/YjZvYQO3R1GjFxg1wfQaoeGMOMyU3GfntMAoVzuQCIYw785OL3TLfqtBFOSpF3Z/FQaBPx
9uGFXa6gPBY/6GNRLzCJJ4oJq+zInIFXBuQMaOGJ82N2mqZgra5XW7kLSZOM4sOOzod6R+kIX+Vy
bYR/bIzLwcpxPP8hGKJGXNu6pT9hCgO/BthatBqf2oCR3U0zkwLPnuAh5l6TXBsy8/59bB0Wtqka
6TyxlPnpYhLNlRtySiSIGfByLyXn/V0YaPdXEVyOnYXbLM9yymGi5ZjN8bFwcec7pxvnjOuIpX6p
I44UNuVRdkWe8LZMRbgfyVdxXE2Nak6raqq7MZ4S/x6sneszkPA4WlGB01BgGUl+BcW3kur43uEa
6P/tfXfjLP8i3OWHYFhFe+f/B3XnsSQ5dmXbX2njuFEGLQacOIRrGTomsJDQWuPre3kx+ciIZGeS
Zm/Sk7KqyoyAO3BxxTl7r82XVJyyp81pEiuI0K2ri2f0JEqzqAZdwojTtOkN9VzzJara5HmSgfED
p1HSe5lNZ8nLmij3ZCrnVBzz8QohNrKE6uLYH4lH1mOOBIBE4U6ClG8siitrMRpyDtaNwCc0MjnR
3RAHlQan3Y/Rk+H/Pah1rr36PYVncDG8oF3Q8ugQFonh0hg0qOxRz7abK1oZjmGVIBr8FKApE7Ng
9xpXQrajiQkw1AL2clChegbQhkRxObS1QIPTF3RXhA2hOFFVCqineslv16IsN8MyB2s6LkXUxqwY
dUh7pc97FZ3VkEJvynogdQTeMDUumLhStCyZXB1BwjPnsQh3DnWO0fc44GT57sqX3TWgFDgnGshj
HnU1K94wfWgNDGpVnrZkHCUYrUJg6uMiG+SKbIV5GpzaLKq7oTUAw1cZ8pEVQk6zv/zZxpqQbmdY
SiIsRDldsNeiGawDRuZ68ppRNlGusEbStrXK4CaJe1le9YKkuzovGzk9YWfdJ+pkRJxHzfZiRdRN
1mY95IVLUNNHY8kREZ/EYgNJVa112FMuAutqtvea5s+jA2IZeF6RZBp17oqlbpFX6rDzK9kiehSd
3lIDOEOkJ1X+fNUDaSBsVk+DYgFefAcWiIyIxLQy/b0zmnA6xVZbBQdy0nh5tWyc4R2OfcUbSKEE
LFNiAOkhwpleIudnJV1rFoZBp6oF2LRNndWfdUGKAf0zIbkvlYqovmFMZP9JJj6ZXC15hOymNLiO
XhBYJfO97F93B6aEqtLV0EUacNkJgbpRffjwrIKJW0qt1dm4PkLVoQIEYEhvqPv0V/02x/42AjXP
XeJ4OZRdQl45+szwVZ0xr4DWHeqsO1GVj5tzVkUy7Iq5MNymspTRAyMcaLZZaZ127ATifkgmjBwc
6NsEe9+FWITEqykNPhhpMr8FkejvtbmQOP5q2hYe6PygakXEDrtpLkYwwy+bTI1oDJ1uTqubq4Tt
0rGSI0SMpSSWTu7Pxo7NHFeSS4wItGWNG1AN7Rt83oDhY0XGUgzD6kQjO/2Qyrr/bOYAppLC7ANi
rK8uUVzG1nboMnOrl5VOTGcykLQo4KNCQetPDyTqRqsmLt1WJqrVScLZeB5Vy39qRMO6E9j6OgZ6
vBV2vsohCF77yCLQvkiyDHkPT51sgj4XjyFMZuMqD+Zoi95aStHYgf2LirhdMRlgQtFVxMCUSopX
PC4Y/eJuEEbyopScdagKX5RZjVf4D6gAmIO1hXQwbjTkGwSXCNZmCnEeBGNiHEKrlF19alsTHh4Z
LY46alexLYvkMkvD+SaMBF2kj5Xj3QxqClzmrI6E8LTRi9w2IcpmKznyBqGoN8KUTaWBsP1tQLVE
3ZBWFF3vPt61cFpQUlFGIb6cWExioTjpehiirMQtjCw8ztRbA7iIDb1VDdkXWVAl2ia58rObGXfp
J81sJjup58QWZqIY25SUS1RjGQm3YR+2wxUYrbrsa/PN0OLMd4hivCLsu4LHKiVABCN/PVlE28am
2T3ps5Q6XdXVO3kmIpDAC5pjkv+AZT1n7dF8sisNIpjxtMRD/TAN0qcZqfGh7Po7Q5MAAQOAhNRL
1Ab90+k4YkEbbWLWo0vRDhoZKibJulQ9Y7tGIrtpR1QSOpkFtyFpay8Tiaw7CY3FiWIqA3+G9O+J
Wi06o1YxNqwgkhc1CVXzNYvDInwMy9s6BUCEzxR4PbEJpU5KQiZW4WumNMKGxpttohEnljaO6mWI
5YNcGS7oqJgp9MXA6dhORu1GHM1sh5QEFykEEeMqjFdXMveMdjUH/ZPaTfg6iVAq9rNfWmsOyOk9
HYfMQalHCCY+Qxr1vhkRBj1YFt7hrngeo55VjNCe4m4oTeOAjnV6srAkuACTcNRSoH/IJWGgotuy
pEZFTcFCSYjt87qBQtaiztIt8IHkAPxYD7xAlGtnEMpPcuT6lZaXbepcNUL2f5NGMPGooWiSukNd
tFNb2eW2Q9hEucueLfCLTRxRlGrkOLBTc8h/Y/r/Ks5B22EqMpQ6QPhwvsBYXOVM/yQdqpkvxRwC
z6KJyVZcABDRtrPf9W+DJtNvw5J8xDzOzvLX0pyvKqk/L6shKPmTnsHOTft2WdIsRzL8WhrauYCK
O0sn1Sc5hbvtIgTmcAD1yvzNNaU/8R9fhCxXlJ0pwzVTRNEAFfLtyza61WaIGVmE1Gs1My5E+lAi
kxc6Xa2tiTwZutvRb2niSuypUUOY8YqmPye+PtHn1g0nXXyd0sbqOUBFIodXA3/7gyYDm1jrAhVz
UhSsuNBeaTezhy41Nf7MkpR4iYLUG7bsIjzs7RRL7ZthFbSAsMJB2FMKK89WpOriUKCsIRBhMiuH
Xio7HDEDvawMn5dyLmpdQgckdiUc2S4jL7CNhwm1O/mDlSO1Gu25mINR9WpN6lVCQio0sygvHaUy
S5Ruraijg4rUVFiLPlYkukoDJhVD7+e1Buj1MipxyqvFWeF1GAfWOlgA1GDZWnmKwOYSnKSqqE4c
CDPbQoHgDWpwOmFZV8OXtjYjQuWdqcmntZ6KnNlGMCDMnnVVbqREh6XGpkx5yFuAtk6pFcJHlhO1
ucjHkfQuOlbREyJbWVtGcW+2Ltlt01tqjpGIa2nsqkXSg7R3435EGFCFs+60JZVoTpHFyBRAdUyw
xVghfDjN2jLhNJNQOLaMut5aRI3xQWa8WEiIrgF5gYG2G+uaVXMeE6J8CZ8TxRyqViVzsXUQr1oM
IYarWEospm90M1h7067eqBgzLK8aJ6LRrUkc/4Yu+Y8Up7cF+obsu3T0C6vq3yNaLT+KKwuq+f6r
rp/m/+HGoTL9+HRXhNSX/0B3FLXTufuop8sHGXPt3wFO17/57/7hDyjV7VQCpXorury9/rYAcew/
q0othGX/uwp1Gb2SXNS+1N9/5AfPSvtDUaC7WwZ6Z5qv6Ef+SYkKjQikia5RR0TIJv5Diarof0ig
WyCfMLUxKVzViU3RteFf/3L9IxDOEHfwvPESqtJ/okQlrO8qN/zH9EMpVlEVfiOfUNfYJIjfph+f
EkiMOOhT4ly+ZujcZhfp8Uq8Jo1yXJSO7r4nm2xDH3knrRjsxZJAtJWxtbbTB93t93ZdnppDfssB
9pi+x+9kLK3S2zl0jbfhHidq9UIX287XpMi41kq2y3Wwgm+6ndf9e0hkqLwg+2STOtW52ugv4Un9
jFbFXtvJL/AlOoK1+oV8X9+2u2YjeNS/jmQce7kDMXWd3Mvncje4/pmgGq+4yLbspqfJrc4YPIvO
MW/pea1U6pZefizOw90AIBlF0Hnemctx19236+oiHJU3eaPaFASX7U5fJgfNq5a+066wX2wML7T1
z/hUbPiUB4AAK/8+uzCFWG/mJw3LgLMinJAV+AUV2Y+OfMIxN9XG56L0cY+Wp63Eu2A80k+zTq/d
Ptpk/NrgEJ6mjXWc7rmFO77Dp+ySMLsG7rDBte9q2/xIHsKi9NIb/1Zeg6KzaX3Yt5ltuJlb7sSN
soN4YoteeDBv/Q2NY5dsR4fyz3L4yOmqMT8+aqtiI3nUS9x2Bc7yXONRELb+s7FKlurNzJxzZs/H
gdj3ooVAG5T2tu4Qe5/z90Ns0IvgNZW2TLDDVltzTLFzb9wSslOOO9QDpJQ8tTdTzgaeHudCe5x3
2QpDxZbcSmRm62qlObod873aRcptidfh2vCyVbEMtvImv22ehUO2N09c4cHyJOopbriGpWpy24lm
W+qOcVFW1ITj98CyhQdEN8dhaX5O+xqt4YN1oW7+oGzbm/rI/kYKlzOh8+Lqep6iqLoSD5EnuRDO
l7SHvO7F3EybNrcJvnKzrXQUbhifPdSN/BhlK8OTFsWen3cim3Kxp29TaKaewRNZpk75BH5zUZ37
E0dVrF1o1VBvUWVzRpY8xCeOxApN6qknZJ4Y2eWu9wa7I2rrVXNGp1oia4ztYH/K7IVqF5fYgxzt
Gav03WtvAwpy93JOMQGxCbfpGVwwBmXXtzu7cWVXIPSDT1E9Z/t5m3vtESFVgOiNX/EeM4wAkqzH
a7brUSfSLMl3V/zzou48SX/EY8ab/AkUkSP6Z+pv6VbqxEsrq1HZt4vTW+OhxB7dfEX2HjH3yG1s
5a4/TzfaHWo6zvdltuX/0eFLJ5uczuatc8juu0tdBIerukDxQDARfjhbTHdZ5eQ9gm/MV9oCtcpg
bQiLaqeV+DbifqQK4Iquv8TFOr1Um/mBCm5sbdAVOBLJBBv/rbjlOEtuTu7qPd9iU61zNzFe0k10
1G6rT7DTq4l+3YGOhQurbZPv1CUZ2+KHdgfZheTTY3fDSdSwycxqjv0edSH6ur12r3rwVewUdzz2
SUYx59zcgFlOX5Y+R6RS4WaTQoxMuA6ILyLuMdnr8y1iG6dfKrfEbh+rhX4nyjZBaX1x7nvOmTSR
UkQEi3hfnNR3U17o7ugR1CRvqohd29pI9ySz3rAHW1qyly+Eajl+Ioi2xcp9KAqbCDMia86Cyzu9
Rj+gkbiovHB/xceGUzUGfsfy7eyjrB8Idac+sEQ7SIlvMa9U3ZXNvZK6+StS0UhfGZad0neot6hT
myfg6wsESpfKJvlMQrS7VSTooy7pMAyIltuHdVR6gM8NsuE5BBBOoXxwUv8NM7eneMpNN6+y8DRK
7Eo3WDoB0CykJ3XLKTq/qyiWPXQP0QzzhizTFZ1x7KHwfPYotGz8lEs6n819Enq6ft8mniU+0Nko
VkQn4YQWI7dJHTF3QBxYqCyWhW4TbGy9cK+nG7KhzNVwM9wY94wpO2dwH9oLwe0Nx3EOMZv2nDg3
xlriHEIDGwmGNw3vobkLrDNi8+GheRDPOKF7T5TdTvCgCCw7wV4pnZPfCSfz0qzeLadCdC067IrL
vaC+GHtR6OzusTpeEwNhLfnDXgouuaegwLdHfNzPRoeSBDUD7BVZv26bSXF+Qzq5JLsxWxjryEnt
1okugztR8ptsY08ZjoF8y+95pB1+DlFgF4PHyyE5QrgBnFfuZWuvv2YLfq0Tu70FPWfNtLGgwJTr
D0pE+XlZ6b0r4V3H7kQdaT9kqsP0llULo3eE+1RfZE+WuiBkWs720aOYP0rHun2WgrVBAzTYNZ9K
C0CjfNPqO+uoJdsOEc1OFZcOAJcFLxUVx9G+6113eMvATsXkCtpknFcL9SGY3/s9trgFvRMnYJ50
aTebNnM70lvO3cyrCX9w7rwW9To6HwhEkXhiwWJz/9aYi9nM79UIKXSSPQhOOOzzzoGCAsmnxHnp
5ksBydymWw8O4oVX82ISvcitaPcVNPF8Ib/yj3afbqadf9TszKlekWqvuRQPFZWcm+6wKuO2FFbl
WmdxUZ/DdfdaVoth270qp2GlbhGrDTCn9EVyKnZm5VSPg3aSVrrTObLHdx1sRfIMMqgHO8SFDqB7
Qf7DgvAz9GWMVdSvNLiMYYUE0EiWVbmOI4yM5HusWu1hAAfwjnyqJmEdTjrZChtfdpLRK4zlJtww
yBjN/V7NFkjPu1XkvJgransSQgXTG/SN357EYoNidGydd7G2xR/A7P/fe/b/S7txtqe/2I1zIMib
j+nLZpyf+LEZl9lVW9BloUebkqwYBp6S4aNp//oXQSbQR6EBx7Zaok4vXk/hP+CyqvWHgcsF1xa7
bY0CAVv4H5tx/oh0ElwoIkj9P4m0fz+H/PBk/Qos+w0IiDFINdAyGBKdaBpH0ndbWNjEidhIDJDE
5I1Dh9tsy1TP74Wqiw9GIYTbTskUp400g7jFst1bYtNsiBrOf1eT+FoI+dsnoVFucFzhTlCM+VqS
IC07j005HxdxlSS0D2qFpSebtVfNiOKTKYfPQLBCyGIQFzCzGtrSMNPivaaBTKckAl3VWF29JiIV
yVOlS9FFKKf5N7Tqr0WiPz8kxp+rgUomORfTxtcP2esNmlslYHrru9gjvlxZ1rCx2XkPAKbszPTL
31DBfzZHYdbTOXrJHOrAoAMS/lKXIkjE7H1ZJUiIDJNsDvEZFeGNIIkCrf6p8AJ9UhzB7x4jXC1O
QV7XgvkXVYwJl0A1JxQXAzLEIdF+RMz8R2/6v3f0/r8Gk7Z4rr944z/q7CX/+sLzA3974SXtD2IM
xCu2Hh4qJFHG+d/ed+0Pk2O3TBIXx2tV0q5FuR+vu8YPYQvVOY/zwssoaf7xuht/yAauUUOB+Idm
Qdb+k7P31/FriJIoX9UoXIRSIyP52/idDYhbSosLw5/8wMBlrOdDsGhVX4xpGl+TmHVLG99QsTfr
f7pFP2ae/8q77FREedv89S9Xf+k/jvx/Xpm7IuOA1TSmPfXb6w1xI6G6SA4PMgnKq0aIsarSW99w
AwUxrYPbAAUMQsrkoyFosFj8+vJ/Ynu/Xp/yrqqBxcCOSobHN+teqzZlU+oxG2DDoJ89xyk1d1MH
uF40o3WHMib9oGGZy7R/ZvbtoDWKZdv8fXn8X1HeV0Ltt89B1IIJUJUPw/D45sMl3TOtKorznD1m
bSsSQ/6I1m/YgDqgEPvrL/11Sr3ecwW3L2F/1zIL1t9v97wcymFGl4YaE5pCf4vyADwCNXZh34LB
YRuGkO03hNmfBxh1JfytwKdh9IKa/TpbNeMwtp2I/6/FzApmoRm1ZJ22yEswQQnjsqaCWR4AKYiv
v/6u/+q+qsyTknjNjKA4/+3CuW5McklHSMiRnR90eJnxRhmvXXhIEMlv7uzPo1lFrE/IDlUxZG4/
PcUpyrqRuBo7SVNt22TNe6x2befNoD2UXko8iGDYj1OU0r95j/7FDWYG4c1l8eGLat/GT9m1ijld
nTDJqGvbPh7x/ONkcdIgfs9qyVon13H163t7fWjfxix9EZn9iMkTBbf49d6Os9jpqVIhkhE18fVv
XuWYmeo3l/n5EVKwZO7UsLozdX5PLMuVBlAy0FJ70JgeKGLTjPHzbn7HXUkX/tffSboO/q9fitvH
ZfCKM/dS9/z6pQwBJ16Fl8vuYeXeo+chuyWTxG4pSVHXuGOpq4nTItfjjN7hTlkQTEZDdTJGAXVp
Tu5JFubD7wLofr4HYJ6YJWWJl5eExW/vT2KKQdGCOLIJF1emrehnk523CEv2ETqZ5a/vwb+6GGgB
eDasCIb6/WKkgajhGKTMieWgbZGiREstUCgKNOpQPv36Wj+PoeviJrF1ZWag080K98/tNZ0ZKOYd
KewBZ/lSiQdmOyjPmJd+fZ2f30wDCj2ga4k8G1abbzew9aWRFSoobAQf/Z7YxJTMLTq3KcapgjKU
FbyJwpjdZr7Qx7+59s/zLVtCLkkCF3M7+/av3xH4Z9COJd8xpPb+il8eUBMqjSiwgQHJyb4rZZae
X3/ff3FfiStUZfLG4G/+9NJUkhnouU9ecAg9+STMaXr/J0bg11f5adaB4ABwlpWEaU/mX79+sw6N
SoyKj6pELVHQALi09ytT3SRRB61SNcsbiZf3N5tt6Su1gPWLudVg9wuIneRc+sVfr1rUQi8o/Yhj
LrVCa+srhH+l2QiWtQlnEyXEPAXLHqfBNeS6Y0Chqw3ekd3lK+g9s7WORSNRVgluvd+GVv1033nQ
OgcBuiWcnX7azyhFYrVTj1RuppGxBPAeE2qmawE+CZlgJCM34i0W6/DkZ9SRp3jGjBb3Aa/xnHxE
sH1h6SAKKMj166Lfvdc/vQREJHCwVGTSSC22Pd9uXD9GSLIU3M4tPtqHuu2zZ4LurhIp4g7PwKgE
cR+lAgOTfSLbQAk1texOMxXbnA3ig2YM+UrujN7Ast7LG3z6BImrdQeQrEnrcXLKuWRKTsj+HN06
7voKG9gAPpPHqI/OVObJe1EzmOxeTvrZm0aat96QZ3Jpo9djA6iWU9MsRPh8+wHV5kefSfm4apDU
xR4B2DigShkIFIgruCquLCbpJpisLvKC67tViyQBLcpw5ENYXXsB2hqdRMXPPTmLSEUVhzF9MyTK
x+IwIBg0UcMGtso98ReR0I+nIpmFjoROxdwiJaNq0pc9OyJ6y2byFOvxeIhEZWzdX79G358Lszr7
eDgwJod3Dtvf1pwxRVqe9fjshEOKARgqCrhOp9C730wKnBi+jU8AI/x+mfgPQijp2qnf5sEYpWNr
1aG5kNVID18EWYAFK40En9iAuABZznUDrA4ztAtytmzRlysnP6qv8Ul+jwqirZUdRCLtoOcAQp1A
t8LT3MxemoQ7ZYT/SmPv6vQYYtVmTfMvc5LNRMPz4mFSyGaEznmWLuUBeLwBLrXGbxQ9z3IvgI5F
gmI3A5LPArObi3RbfBmaaVWMVfwoonWFGkbU6E2k9tAr2PCYBKWaIj7qUu4XzQSnwsGofr5OiUAh
C1/FOGuUJwzUZr/DEhfbpVno9RJBMuhN0LXM/UHnKxgzFQOGtwob2zeIlaOAnQz0BwbTOA9lre2T
NMTqLIi614Uw4Rwf0PCVTlDqyzBEuQvkBRCd1EnzgxJEazIulfmFh44HtkFtil9uTJuloCiqCst8
QA8lpFl/KyKpwjl2JcmXuFe6dorP0pUWT2EcKiL1VrLrqJabSH6y+coFTZuzL07lpVKN5EaWw+xD
bbqGuMuwagzyqjSA0wh7xiVpCMcOUQ6liBR7zoICjfVJWaQueNUE7dEnjYo2ijTDro+U0bCR6uAu
qo2xO+Etr86S1qdrADLRDt6fthFaxQNsb3q1Mipbbr54yCcVy5MqxMvI7BrFFiQ0Im6ALhIsnqR9
hP70LMQh8Im2G6zHmhF1CQWtpCHaUZFGRA61e5CUJ+hV0oqUQjxxqX+Pk0c+4cIAhTPL71IcYFGJ
TBN78ixQHS2IlMV0n1oQadGR7yfI49ss07RLaUlDjU8woAjdxxQ8uVj9OU4GIOtCYGu67M1OSg6p
X75h5LiJYkrDXS0PuMBQxOEgn9OZNooi3eONyAPY5rLslXEpnuGekdYsaiPu8VJZYEh7qwegQJ2G
7KjpIyQWWG0vRlq2yGQturZYzROH4xv90iI2bZ2B2DrMWg19jo47GAuocRtBaDdkULWZm/uJ79tR
VBsU6uPbEGxysOHQQm+5FhWSEQCWLNGaarE7E4v7gKN75k4mWsqMEQQsI4KaXsOUu1M2C+IS18o1
xUPFU9Hp44ZjNkFvdfQEG5yEt7i+8RUK6rgI8f8pXijO93Ws3cecHBGsQBSpBRrloz+6KLZKnFuW
BEAf/6eObstLq05CLIdS/V2OLYR+WdEisWtw7IBybno8A2EwLcZEAUiHcdeNUgr5czLWbq8G2GJG
STjKdXhCA13aPtUpu9fCuxwxzNqwgpuyaqtzN1XRe9jr2Tov0l3cNqhztMDRM5lhqr2U4/yCMQNU
ZpMn/TO7nXcLWDWatf61JpzvMYaownhW1fU4Ay6gAngZreAoTEW+FbGnPcDPPWqjASs8iJ6k+b0G
0AuWFC2ANNqzOW0mTElMUph1ut41YIdUs1TRtK1yYG3qE56KHqilfJSEJrJbrfTifL5TDORRpLbg
bhr3OZ5uVtPiLhAkZalNyWd3xVib8pOlla9iGN1Z2qABLqfzlHWVeQ35ewHV1NGNK6c39ncojuZb
U0xET2iof8jksiy0Ent6kdN7iUFSloyxNIT+UkuXyg9MO2Th3RWZsqilknZMDxKjLuLAwSh2TNWJ
JzTTagnjYMf2E69OWlDmKXUZU9ZEG7ylqkiHCaMm7AOuIGqbEeKEI5tI9DOSUWiKIsCCYnfIJQsV
aAVwoFVKg7MQnk5wS4tciW+DQV9eaTJsELTKHXlPIEVhLEGdLRPFQUO3OCaTiDhhyNgJRx/4ltU1
uzccNHUlq/TaJe09YeNRLuJMGN9bOBqPWivlGww+5U4tABSoKIelMuKjj4KFn7Q/Jg2hCr0gjzeq
ULc2ZNs7cSJyHo2TW1vXQ0YQdbasVThS0JjQupwbOrNWRblulkonHSwM8nIGCKJ5zBN/09Spv4zG
nKapip5MpVhEqc+yNW1UnKC+NqN6szmkRgpjNCrIKZREHkxm3FbzLCB47+5iEDCCFpxT9l/of5Vx
gZv9nMTmG2VaWJxqhBW30loXVf5bIyMR7WVmxDyHzWzUQQYcodEAkCbBPi7LNzmsN1WYmBtoZMhO
0/zTFHBvc+3ok+NhaKtAcl1zKsJ3NOP5tkbPCe/RSm9UrU3vYBrxUGT8FX0p0Igt85IJWgqvkTDe
nIg0ErtlOcAwZEx8yHCIGHUUNbpmivZQdcx1XU6XUFJX0tDfZHm5a7vykjdj/DiO1TkKCC4RQiSa
cmm+SVMauDg5SWnsa5l61hSj2yUcWqpq10/HGg1DRNRzrF/qqr8gbMVnPoxLXZ9s8oH3SlXRjS7V
u4JgO99EZ2ZCa4kTelqCtpvH/iyHFRNd1x9kNTkkRnnrz9i6NKoWq2ToP4mrxsxfTrswoF9eo8Xv
MQIvhuDqjhXET4w4JVYyRQZPoNBC1WRsxEVDgm5GxBxY651JEwE3AvoDuTfWPgHnSs7o9yRuJGJt
HnjWPhlB3zjGqC4xoajQiPIwOYgBkAcwFwvZyvM7pJVvnGzChVo3NMqhTHdOTeGPsTijmg2M6VA1
yEJqmuNKZz0xgV9D0+Znv48iNB8Bi7iix+xToDVJkSzu1RHhNVxLOs9zdx5IBrUpXWSLCT0l4F8f
JH/v95CbiJoLi8m3cz9Ghx25MAuWIN1t1O78nTa6JLLFSq4NImTO7GUQLAO6fP6O+RomAont3pVr
a6qEjmQqHvamV445+2gbo9ytnlc7PY0pysjIjDOLtKhB2gLIGI+Jn3QrLVChiitN5QiT8NBDxd2n
2WTYXekfoIf4IFvQtWTJWsQcZwQrvMUOnGlXraRtJIZ7IyTNxKxZjXNMSYMvQOPAjAsSVXH7tHqP
+vBNN6I1Bjd8DCglNJE8jGlWjfWg1fRvs5qfyCjD1XIqodMvTZA6OrGaEW1f5ItaLZ9MnOyaeFNp
qu+NVbNEvH3vc2obYgQ7snpip+GJ1lXUk5QOFY13Oe03TVRsZ1FY1iJ0Xyyg1qLRBC9IJq83zBNV
5TtY2u9xrsKK0lwqR67agcQtjJtBy45zo6WkriZPRo2vQxnuCsJbwo4VtiE0WO1VAGL4GjzFTE/U
T1Nv7PoCjopCZLlCu93PEVlIHY+DRqNT5HFziGOoPC1BCiDwQRP4w8oaGQVRrixDDbNrMNQ3Fc5N
wkpLz6SettD664ZHADLcolsyRnGXCuJFDowD4N7CJld5C0cALKKYtBtaSoRF9SqKtjTYCgQuLcmc
5Aa1Qk4wtW49R1R7XD8BaMtSgNzIgscxxVva77tEH/tDnxdvxqQJtjHE8a4w2ZGzm34gaPhkoN0+
drMeriBA8taYLN3ZvAB0gksWsupdxKnkFibUK6wiykXGuherCyELt8j37bahQDjqKPYMs+cYijei
N4xn0UJWE+kYzAcDaHmnzPuIbqKN3wp/pdE/UV5/6fA0XuODQGPn5q0+SORyS7JX5ATijvMYb8xM
uQXWexMCN6esUZ3p35yNYCwOMB1r6CjzszoIm7otsSdgDXTI7LiMKZYGo/F9NwvKk5BECJb8EUOC
bqzZpC2hljWehReapoeWOhTNj5HfG3ZT6JVHu+VcVPFrUqPmI5ngWJQp+60WM/rCbKpPBLZn8hyY
/Kkj0fAr7xtRBoM0le+FMpyl0lLXpTkpd4IENFceWs1O/eCaLNGMm36Yj62hQYeQg97TghjrWjVl
xgI77UucdTtil/YRC9iGlAnfUTj1OKxXEfIpJo49427eYgF4anOyjPJsYp5jOzIzhe4MC9CmkxGM
uPLD4k1ok3Fzjc6wjTA64uc95k20GXoU5mUWW8uyaFl1JvQKgor/VKpLzNUmJo8ikbAsy0Q6xIru
O3BUpIUVZ/fV3KwMc2Q6Y2ZZ4Fx1p0zId6mGb5W6hzN3+R1Aq49Zq8yTCJFtL5pkHxVGJXtZxGMe
C0lwUxLe9kpfkRHhr8NBXtIYEp76nAvjPl9amcEbZAILyVPhFJu5ZzbTfdC394VFnNowIWkx6iWz
mSO2UMCaUdkVbXMuOrLU5LLaKbOPORo2YzIhPtPgEdJqCS+dZdwW8aja2lyfKlF7nHLraJFF1GWi
tIaVj5vLNEdyEQY3Dpo7sHx3UlSJ24qkrsEMLpVUXLIOF1cyR09iXy2h9ABD1NRdnxajXTQyMCpr
M5OXZlblfhRrjiWcYFiqPazvzFGF4aldvYSg41LHINW9BbmH4edgAsST4Djk006utR6yhLWOMv8s
qXmA5m9MqJj4a6vM8IYPGEQyxFyp5I4Sh1rgFpyUpc+2HK/vLjCgEGuDa6QGIKhUorF2NbeInFmL
njw4KZWTwqniYdA9YagJ7k60wbrjwNjekEcWQoIXhSRzBFw2zCoxQYvpAt3wfNDwlSYXnXhviKWt
lTYrjGxoQxshOY9BUX02Ba34hVA3bBkr6CUHOa3xQEpRqwobnyDADLyjJr9TydHuhT4bVwIw7EOr
6EG7lPDv3EPxKI8l/mjfFqVISD1gG/LJL+mkO7XU+/oafFPqtpqcmGjUAoQ8YgP8oeykW8KYOmkH
dNS41cs2PMlUlR0yCY8zAVaWOZ3BVomv4ziqDsZS5rsSyOerUs/HAVgzgi453ugB5gn0o/DaPRQi
7dPIDWKENQoG2ELnxBv2Z03OIJBQzxIaDgtxuPeF4HZUgTDlfO5xTC/Ynhfp3J3kqxSNKDF7qge0
WpZ2HMOU0geRaXt5FBLfDvzGf9XCODmGWNmKGHQdrg/bn0EVThWs0hrLSSb7wzqlSczcXgwqPzRr
Nu6FTrG1/yHvvHZb19Ys/UQsME2GW4mUKMlBzuGGsL28mdNknHz6/rgODnC6gUahrutmY2MFL8ui
ZvjHGN+Q7DJyTs4r5KawdpbmvqnlZRqntwLC5q7v9PFZuuYHnb6vrktKy1BEohe9OsLdYDBSN0WU
A9Xh8hEbO/Sq9ZL5A0d+N31LC4GN1JD6FFGttjmaxWupvPKpapN3k9woDx+1xwADxz1lgVbglgNI
3wnkGvRvmsyYIEDiSJIOwD+h+jmoEgJ5/XTSLBJ+o7UV0GSEzU3cqJb4boocQ3Cmlqe01arpZlzG
+osLWgKyVdLO0xbdYcm88jEhw78n+w8HcNAEosL8yKQygEV/TuFOXJepB20qE3UE7svCRq/gbszT
/EavE/HEJ/2rl8s141h/X/ubFdqjnC0kG6+9cCNm9Bqj8DypQa4n9kcyzeywz23FZa+Ei3Z13VGd
3dV/W/VaO3uGe4UK/gZdYrxQbNWEqeuvr5oDYZ2MMuWTfe/pL2Wz1WKkRRrO6VC9+CuTBCerxJOR
EM4kOJNubUXeaRk6n2CaM1/b1U9/MLw4P2IS0yuxbhojBvu1w9R0AdlQ3hNz4UAulvy29OKJMwVy
OigJvLTdspArQcqeIaMurRC0/OC+Tw3U/B6/otuDJOiQ0mb5hcQNMFa0D3MHK6tNGUPx0SENT4rO
pFftgk5Sh0RkqtNUD+PJg4IVZVPcRk0rphdrUTj5pO+8mwbxMMqexj1nKuNAXQnnRHOBrdQ0/gOD
JG+vjyNu4SGPi6eWm8QRdsiP12CuizUsDxBpcUC7xUubakGxrm7YLW1CFpmzW5ZaVlA2qs+PfF2n
eUokMOugMh15O9D5B4TWmvQXW4DDNM02a+lryz8YieC1mR192SPHGxdiwfpxYxHuNU2N+3QYr/Ac
mYMJpzxNRVwHAw1A+Pc39O6kt32kWuEGSzVTg9GapXaiKSu/k5XTnrPExrfYpNh9COUke2ookydX
L8RtnY83WmVWgWOJ8qMkuvtR97nA8NfPCoHN1b/MtJAHnzHxr0fwCUnAWgizJ5n8ovBmXe4RzEsa
kSS0UjpTkAAEBP4AJB0nEj4bib1fzDTngVPC93aKQx/nQkAxjnVo15GIcOC5w5b2WmzNfWj0bGu5
GG0euEhJyUhCYzzN53cW4z4Zcp+yPFAQ3ELWlOLC3kva+EzlnGxOUwwzgHE0Q9yzMRiZ/QvFc+LT
CeMjBpO01vKTzKGc30FksujDoraSb4Cu2XKjr4OTnXgG+ySE3le+9tXwV35wWNbGno/PLje9lvjU
xDGNirOCiQltDcYR4KklTmwKTsNdx0myJ5AmzncCK/PacbNPIvevbiC7os9PW9mXzcmh7qNRz1rv
oSSBOp1taj2sQzz0xRw1QzW8NU5J10tdOPzCQkor3wiyyPlMPFwtP6fmoiSlcqMFBrg3F5K8s1Rl
dWd19kIzx5jLA4gKK0rpk/H3UqQxFykGjAyuZaX076qraMSDPNj8DqbW2zCVCd+HuahsgSYm9CTo
kpn4sFyasYuYv9PesKSAk0NUyorcuKfTMehOrV+c6WoavDBnfBpIzQRJPh2NVXtQNsQDdr7vikia
Ra2cP7ePy1zM71TugdIyfrStNqjp72UBzEr20G6GluXEN7oIBqV4WJmrBh45vAvv9kfK8ZW4/S/V
VjQbuPP60ZcZQVbGjqr3wFmtDOm4WjFYABLDFWdYZidQOZOV7baeHuymdblTfsp0lsledzT0oaQ3
DlzX42o3wYbeJ/JP5nsAAWYcyYNz1ziTviughCZT0t3zV+wnZuPFs+WP4lU32jwaxfLtDTZ7NMHu
qONYHXJXImFRAtA9N3yvu7xwPd5i5pEhDYA1gzly9X55tPWhcR5mqMAu4V56TZJFOgom3OSlMFLU
wkfE6SrrZiRb+p3YEKP3EM0n+9z1c2UxVNh0VaA+Zj5HeZ9xc7dFIWEHpwMXgMa1uIdwQaSz1TZL
/9g0nrJvsi5XTdi1nvD3qWw3GNvc0Z9RZxoIadg5cEd4YDy6ZadpgSdZ9Zq4J8rqOpHZZAAibA0v
QQxuqLiFE6c7kJN1qznx9mYr4SfTXIN4Gfi+XbdjscQcgtyKbYMeIIgIZvHA0XhJnge6Ba2bYtFZ
CpxJ47+KBcjb6XrjD3A7e6qr1jq+kYTlh8NS+316SIXd0kcfA6ze8O6NBXVxVdZTYc1g5/1B9GWk
0x82R14lipaiub/LBFTNsfqcHKfLrnZv5dVt0aHfBPo89m2+s9oEzp4PSU279Z3WzCK+MonMWKbl
xRhgCAyW7O4TW3KVMt1CnWkfYcuzi/6eZ3gdDnKyBi20cCTMr6Nf+3DSF7gQ1MD2EU0GJv5z5hjX
Qm9lhGFs3sSd127oDQ/2eO8HckamTDhg3q1JnZ0Q3f7x3fWNLZPbFCftSyctdc+6PVwy27kQ6i0J
O/jOEV/CZvGYGdpYYjhWJr2CMBibfa9Je290Pmef2p5PaU9vndxUdrUgYO2FM1p/Ri/XDojj8Xtc
m72xzc/S96rP0vnQQ5Gsuc5LmUfMmjlETnJQN7UEzEQbI8+CgJR2KV2LiQ/kHP+uWtQSmZlHwdPo
54L7Rh2DYihUHvAsc0SvetCLm34CJ5BNeAEmymNuefUPXGYVjlLcJHFRfC+JoR40wzcfpj6b8Z56
8FddjUD+qutPo0kERxPwffFhOExsSpIbZtnHFNr6/UFLRvOcsUR0Z8iP2hHqzW+ZaPRY+3H3ZEqT
6wuTN5tXolbqOhv5CQdkhmS4DJ9QCDb0nU+mqKb4E8oM6B+90fiZqgyyY62YY61St6O1t7JzbcTL
1eVKenV57va+ab3Z9QofBEnW/C4ZF6CQuYMJa9dWLwWK6mtaWM1DYbjv1swEZzYqL6yWKX6I4xGY
LsVp1wqCMCsDuSVqlttbT0qXqfzgQaaGS8nMjvdJh/mPDNkX0wnEJ1hNB8LgTOb0CI8ThAAImTto
tMQAGEVyzRbkfNJttevSV0OPyQS247csTBpblXeio5Vs3NIRMdCBBfmDa53xEbVISbL9crMiiwOj
M0lHy3obhubW1ByQDa2wFF2cBYK85veopQkoIHDuRtgXFU9YMTtEptwiJzIRayb3+zy7+ih07ykV
P+9z6bFNWPqDxle6tYzVuR8tJCDOFvV61pGI/UChjd3NnEIOvVZPf2zR9Q/1mvZXTY7n3HAZEBnO
7EZMDhhPwcRnIgRoHvJ60azWB2hDjyiX19ENrOq73k6IS7gI/jsPFyUQhTEvjnTjlaGDIydh4VnT
zzQm6aCljQ7aCwEbrbVtWVc9sPAVxvXdDIwXc5l5WYlNH8nKmsxDKnPez63Q4ay1NpFGFp2nUQKE
V7gmj4iOPsJdGpvHtDS5l7taqVOAVq+H1da720Sb5DecN+suL6bfUa/9jvvQeuK6koAti6GGWJWm
n2pQN6fOYWomCl9cjIx5FY2v4mh3M03ZwxrbD4vpzh9t35p+EE+dIrCji8eaNomjL9syXNfau2NI
41EiEkeTWIEJr6CydWqOWn15xPehPSunHh4kyheH1qw58OhjgfD1/NCVmfXWG4LbGcgVi0pHHsLd
sjTuI1V8dUBfUnny4XFG9MLF0QgQ89vJ/CD3CI3waT0Vdbp+4Jhjcp1sqOjckQ+aTYYv5UTPrZU8
wdNozQaZFzO5EwBh2ZbNlFmNY96blIoXpIG5GlZVfhyFkQV6g38Ay10KQsSvuLb1ZlRkq3WM0wK8
XTuWnDDKmEc/9X+tOQb5WtS/ZV7Pe9mN49eUm+5d19hdv2tHXKZuP/LvoNshaC/AKHH+eDN989xz
y7Ny+4O30eMRsA92p0VLXE9QI5OViag4m+YMVQ3syd5v1AegiTzELPJSVcWPGLCSUInGpba1IYPq
N43wO5uTAp7A2CRdpFOSQtkDTDPymNvRBvxNUKu63TM7WW5oKWbYtC7pI+Pu+rLo5ePEoZluBNKv
Tc8lQhuRHC2stedm0XlOheI2nFSaSi+9JNznT1Nywcsx8EawHPozxYBFxZyqnNanVZ+boGD9DKc5
oYl67rFL6X6YjPazq+ffFdUyB+EZSYDoRxYuM14Go4gYp+eks9Rn2xt9CLDU+NUatqLMmjMbsIl6
Wb12pu8jm7EFVqCbql1Go95ZWyv/La5isha6q8BvZ0bOMjkBDgi8jR48/gUJdxtTuNzows3GGV56
iMPmxh6mOoXdLIWW5jMxY9AOnrj/CyrekMVIwenF2zDGKWbMO29DG9uMlmGs0Jq2YY+XDYBcbyjk
1Z/0PciO9jn7C0pmPQ3rDZ4M0GqGNg9QWW1o5Zb5ym1igFtudAAjdWb0e6N3/Qt1amyAIhGPeuyq
m1WN3Qvl3PNXxTTyXXPgxijtTCkPwGdAGc0Nk+q9PsjPbBTVdRwFJJ68ys7mxowG29S/xJ4NR7rT
PcoAuu4PA2L9QqdLcjFofdlRrAy/MMn1e1xcQKlZylAWNlL1zNBiL4a8AnuEUdCn42xbB2n6oj8t
hNvmH0xTEwPahBiuo1Nrd16GNJFwp39uYYZcY1ylYUmBdWQmKwGxaSNq62b75Vl9fdNT6tccejU1
EeAtJ8xsaBzDooZvnx47qILwurnXsTJXUC0Xbl23ilH2YzKnqL/rX+b3xDj3TCEJY1pOi6g8Gxy8
M4og1t3lyDjEOLtzqe3SmFdQS0xW+b8Y4yW5IWdZ/HYnlfLOzYYjR8huPhUrzRLxqfafZFOUyT7f
+OWp29NWDGSziSj6YA3IyiFUWNKiylVDiP+AT1smpHyLJadLxhqUTwSUwdDMyXROvyxSs88J4xJz
DwbDfbETU/8n9ZQfDZLj2ESlof7SCqd/mG1be6mz0byVtSvP67C+5Z1X3S7crh6sXMhzFTvNI9Tq
KiV8Wlknx+1GyajcXKH5IoAF1saKp/5U3TK+L0PBnVDfTYzqmxNpKlZ5Z0oMZtSJnIj9Urezd2hL
HfeNaOsftfXBhvTLxC8pELp/rCL20U009gLPQ00YBp3HBtJKziNPUxO4vA2Gb/7l4uN8g5GfATHn
+Gv0l6HviyMLGse1Uqz4vLgyzth6XePQD1vxDGL6Ez6FhZn12Fy1lIvCczWz+jkK9xvTEcu779qU
WKS9GtJ4tfFNcG7KneTs1TX58GF0rMisGS/obZVRVJ02yBr2Qns3PEviWHvDHpNffcjJ+5ouViwg
SmfTqo1vq5+7M+hC1gdhLSgV1nrT+uh8STnVt82sxW9wm75TIIuo7ujbhWAdm7OMgjJ3ubMWvTi4
rTa3yH/bBdlu/oBBOg16C/PBJxLtjh8ZDzmDwiUz91mTQi7JyFF2C3CUACIn+GWcVfW9wBWVhBjN
WPU4aEcGjX5Ue2SYX0Yrh7tgxs3RSACc7RxVNbwmR6M6XQPrRb/rDxO67CC7+tjDOA3Tse5vy3yS
lEOQ9OZSwCTQ8p2dbuBgyaXwD6mS1cnkvrC3Fu8HwC9GBgyTx6ozhrdcIzzrN3HS017UyWg0TRL/
MWYH7rmU8nRLcuXnjVcIz92loJ0Qf+lM/cxK2OZQpIoB8cqbpKVDG8AlzrSLr6/V89Rw7QycavYM
frO+XYEKXj0AW0zeIf6uZ9ZVdFgXhZjDE6MuNFAbwQdQn2Z74ZIN9JcnNcdzfk8PexZpROKq0/fl
iA2Fu0gSTY5FgaPQ5ylMMI8cmOyRa4aF/TgjJQL5XtCAXBuj1SI+aXYGqm5wCqImHBgal6vhfa2z
OTKstuTgACJ8V/egg61RIJq2je2+S6HhB3Tp57ylrCe/zPrC98F5L0bX4qqcjDq55Em/8tNmce6b
nPewbtZTxmz1vzVWYjn+j9QAtkqcOM5G0LLAl+Dz5vf/gxLVAEyxJ7nl6DfL/AqScCH65/wFQQJi
6G2OCKxZ24VzcCGTzd7whSDvIvYOvSQE43MBjuY4hr7YLTUmVlbD5Qqdx+M0ltMVCorQGs2gLYcU
JtCgEGC27pb5Xx7h/1F4738jWudvtu7/n+2Lxjr5kuo/w7x//8a/wn2m+V+865u5miSbibsaY/W/
wn0GiBzD4tcd3zb5HweH/L+zvN5/EbUzGXJ6/AEc+kQf/p3lFcR8Cd+Srdmq+Tbmzv8kzMuC/n8/
noRE6ZF0Haa527/ExP7/fTzzHmgo0/Te0z5jMuZd+ZTG6xD1DeUyllkiEA2Vzvh+CfDs3uHFo7hu
8+2iwlgHtwFxUNSMAfOieomha8O/X+0Q/z8C3TzreBEa67DkrDYjBau3rWUOEZvol+UR0nVztz07
K4vxwKRqJ0rnQ83iz+QeqzH+YnYBZbT1xkvSxOuVCHB3Jtpq7U1upYzLNS1ss54WgcRbfPYLN7mi
9S17Cw3uuOYAXVqUTU5ZV6H5zIHxqLTtepPNy41mAPDQzEEDxKmhXY2GdsBnbN0u1LCGutZJ1tMa
W23sxe6hROCi4qUvHhcnYVzPsMN7xiXUhTrz25DBqve6TF4c0d6Go8WihmjewYVGdnayUeekhSzH
S9SeW8/KKkDiXb23kdjfChBoQBNiuIUZ4e3IG6XHy3ET2AXdqONCc33teeRPbD/OdpjDRaRWOOpI
AWG9UCyC7WaOOSymRtCBawTFqHNOchOivUplcxUkvbAXIKd18+6n07Emow1gVrWfeC6Tg2aoZNNl
bK3nyIFx2E4mO0YOxnkcjl5l4nTMEz/UeKGc6OJMuyGRypxswqmzd9cM9ubAW8f4qqCRXm6mRqzO
cCBaD0Iz5y/zjf6p8YTZF7emzMCsxPWPpazfplyh+a8gEhpb/VOWVI0VqTZ2e0rgu9t5XS9G+2Ak
EcC3KlgKAdCiA7CWbk3EaA05Hop0VO+KXpALiRL3Sxv1iwE6Zm2XYZ9kvcWojOIDJqBPKmmIU0zi
p9u82Zr2sbjryXRjdL3kvpDrEVRvBEX2Ufq05jJW4V1NlHMdqZ/8hTJs72SzSjR03j0HHHewcHZj
pmAEZlLgDummi0kR33EEg3zF9BUgIAFwk6GKIz9zx5uktaqjZ2iwZ4T8JtgbrbWlfy0+XhnmyJIL
JWGa7JBNen2yWQDunBWy264cTfWqzJEvZ+mFdkC7KG+gVstQL7oHQNUtt9XWe1ZdXz0sasR2MQmU
dC5P0WAX052PV2ZnQzUOE9tFX3BSBVoVR/mSHKG7maeFqpowNzM9pGxieZFdsrVVDtnN2ALz5VIS
n5y+TE50uXnvVGJYt7ibmSzmYwtOZ2hf8lp+uCMgqaVlno+AltAdzZknoKoFMyg4WPJy7+2MRZWR
qnH0c8sLqq2fvhLNy7TK7g7tMzmNZtwFHOdLyuJMuVss+gzcbvqBGwerR0m+rw1Iux8VDiBBXgfr
tg1Wl5o8oqISfGqppxzhyDaaZePcxkT8HyuhzTei1/SoHAVWIwaoHwTOnmhA2Aw1+RNkpbPWWpwo
Dc+n7I+DpDVMKYcRoQeu0dYn4skI18zSU151MahdXAAIG25XCrQD7PHOxRvn7rZicpT5T42s/DC3
nR7eJ4KhXfwjqNTcmdpcB8Vk6typk+aeGvubUccGqzN0OFmr6z5mFnCzbZk+t6z9PIN2Ao23cm85
A4I8hYdUQE9XdRHOmz1g8iKnMW99uuk6r6ZZptl8VhOdKdYtVQOnvJ9/TNsHzukL4DN5t6vGZI1p
05tAD6U3aKoprtWd38uQ6e1WBF1hYfIK5yaWIrCU8dt5mBF5OWc4ztXeJ/gdTGnZvsg66QgNOI8V
x/kHH1XgUBrEbdrYWw+LYzV/xJK42HmL+SqqLI/0qW6f8d6FWb0EUAcws0lUzrF6VUxPd3Iytoaa
cz0xraqND0VT26nz3MtQals9CJBDPL/+aRGGvrOEkz2n1cJxiDpt2GiiOi8QoAQwiNCcdbrNqO3G
VuTZKkDmecGey5f3Mo2BgMN7UOT4YcY+5edf0/IHuJcy1jiyxersLfWnN+jp0ce2Yo7cLVFmrW/T
NJrsDhjM6TYZ35jsBZPVTOB75h6+mPCnaw4AQCRjclDN0AJZHLJwwAghp3k5pzGtFS6gLvDTnOdW
804pI0KI1K6G6tU17rJi3xr1fbV6T3CiL4XR8I1RywgR/qrF7cdsLVmIbwRqj9ll7yJhDoRcyotk
9aFNhGYntwKzOPLwWP0w3Tsa0NdUQctam7Dgh33nmI51VDMuNz83llekrSEqy5WmGQaimDwAL4/g
kFOzHc9WqodgGnfFeKM87K553eGVS73WOMaKmgryJDTvsgUneROBDDKxNLfvU69o4h3ap6qX3rlW
7opXjn0zkUt8miURBcju9Kx3eC2Yxj3UPd0pOHvOiVUfkQTLaEL/OQ/YM58H425C4QrGdXICgRcp
TO1cDxvds2/6/APTIIAqhi/uLm+GR3QYevAUzxZmiLe0L1LE7caI3E73r2PB9BVOY3tij7CjkiVk
3ySmf4DdygyRl+AcHcyqHaYM+FBcHUgKWRNRD68KVjHSkcBbM0r3xcqzI6DosLPJhlQGjZ5Neu8n
1R9pukHX0z/CHeen5Gexg0rwAUSXP5svYKfYaA7OmsXvnTbNj4nHxhfnutg7lTIYR6XLDRdS7LST
032mjWSyUq2S8jEOYlmIHwH3mpdF1UoWIiWiv/NxObB+jweW9be5gzE2GEfFJW5tcwqF3pOKDTN/
Rye4c0R536k+tEkCCAgCjNCsRweQVm+9LY16qnPxkBTffmXvgDUfEt//rKQWGMWtz5zfpZK+Gd/N
kc0VE/M0NPc2rrSuwkgJUZonYfFCXeWsi9bwOMeLDk/IAeaFeTtz5cnJkzdb16Yg053HbkpBr87w
VD1pXRuaYmpcq9pk6SEMlj7M2qNFbQI6+NnO3lUH4FX3caRV9VexlPc6lqCyNZ80f35v9fQs7PGu
H+x72XTXgQdmhfW6wyLdBL21YmxxM1zkc4NtUBcnamYAqhkqY0Qe+zthGMldmSbR2ppt0Gu8R97U
7suq/qRylnRQ5n0C9Taxx/C4eAPbw9R4mIP5rEG+0V30Uix3cNt6BC8rEae8c8yIZNCxqPWPtcP1
iPV23cdLfEW+z0Ch1UYwavHKJc5+GkveykJXY+haWffYbiKj07XJT6bJzzSd8tA0S3ZsWYiLGJv6
iIKxRUTV3kklGESZ3lZK+01991aKmYdLA2/YyT8q9W8VowB/oYljSA/FwBGso9bPyiSDhO3bcjsJ
ONPja6BHtF2QeZyYtCVV76Ux8D7mU/XOg7a1B7dvZTHfjZ7zU4/6U8U15k7Ty19OZ+25EcJ8t6T1
UOkMup3SRCVJKeF9sivjwZt6HiVziu8xlTx2qfE4xvVRshj0MML4IaIH0otxVPxDkY7w9KWmJH/y
y2Shj+uXbqm9WXmHWA2MIEpOPRI76Wj36hPPEizGqQCKDX32vqIfic9Khdu3ZFBRlX9mIw8b26CI
Tav006SKJXQE4stuMmHvSugrN8i8WK5sW2B2Ty6A4zdGoe0+DZqX6ugsSr14WetiE9EJzDRzAck/
p8gZARszrEujYueBvZ0wWA5NNwbGDDwHRaxE9sZeDth8kwOde9oQFK64hCNGAjONalfKcQsTxaci
LNIUH2McPzrUu34w2r5x2emHdvKpa+IU7qRld6H0qD2wI8u9XfA9UsOQ7pt5tL+spjUjCtA1cpIm
th9PY+k1LIPlMJn4xXzuLgn3Bs202fcdw64upl9OlwwXW2i45BLQl8dzM7fyaUlXGIQUtTCocatn
TTGZZVpZDdAb+XHUbuJjy0q7iy4xXmWuiy1UaajdVK8xgyz8T49m0sOQAEZA7a0Jz9sgEqq837NO
ThjLG3QGvxnPbZlhXrLNL6Od/T+KzwfjviR/rCmdC/Mup7nXpSlq1vF9eIV10JyEGgbh1eeqGVeD
GAS0Js7WxoudJuQ6sLPxkPryx0T2OhS9utRtIrGhF4b/IhHxwsnXnD2WC/dsrSg6DW1zSBZk7N1q
wvHMd/WqEcoHMdDhsV5AG+zN2YA76vY2sFQiGkwnYy0CuxCDW1RvM5PlIHFbKKoOtdH3ud+qKCmW
j3StyjrofA/XTt2p7lYoJ8bkUpiURLnqqFgpw4FMzW0xov0ba9tR2bdan/7cmIfRGeazkXMY2Hs2
KzE+EsJPEiM6XQF7c3Iwtqz1dGBq2J1739fO/sSt2OzXF9co9Ld5QuIW/Ti/rhy3XxeFoDOvI2xo
3D3IH/Cx3YSERJNm5SNK0bTu6GbUL7S69YFR1ySy3ZiBJFatYCH7fo+HQG3PkfwHkwOhAr9g1G0N
x8yoCcq9lXWqmbuhwrXZNF9GSlKjcDuNnTw2I1Mra0wc3Y9f9/YR3wcDfOBBoOSTtD26OpboHK7+
3ukN+5pl4qPzNfHSTIbcLyuNSgOfM3p2Wi42wqEegx4QpD3qqBJHI22bds/MR4muzLag+cLFyOZW
HwPVrG0sCZJLSkqdkoJds+coryR+RHP7RC4FUqLRFg+jpVM70RVG0NrZlfLjf2pK3IPZop6kccVy
y+18uXaT4YfDWL9Poo+PJBPTm3YqhqA255XlKJkvrs6+nc9xvtVYbn3vzZq/6I1a70CW6+yznPUZ
TM5HdhDE4WXvTaZ9h1cvfqcSALuTGBBUplgc/IYtR59dN3K5GO5dNzWwBfqwJ7zhrBm8lnhyhvNk
4zqLIRg+WImvog4CybFRnHaDulvFu9n56qFBVHvkoCa+LU8Od4s+ZoD/V2u+71jTWYlS+49WIyZY
1XRKrLYLO2aeD5Xzk3ZRkhGIHoyfhAalqmP4/Jg28JWdiDLjb8Wefq5Wug39pq0i3+27g+92G917
zrUbvxPaQ2niuE2KYnolPkQfV5fUPzyRC4MEqUVgyciyjfi3tJwy4MpK3vnB55fFcotfO0Z8VZoU
R6/wy2fs3Cysudns6AV+piae6wLu5Ne0Mvz3eh64t8xm97FMVPaq2Mo/pT16HKVwN2N/kgvtB26F
EDSS6mkwzU5jV/5psCJsYUxb71mWDLxfckSkC5H+XbmLPQvHWWXRkWBj+r4MjLgpxfA03TgOklYa
Jt229rhwqN26qWTybtsJ7eKVKMePZOkqqhH1pXms6Q29FrzGI1kOnBzUWBQ3NCLPbiiwStzjI9dP
mVXBLcangEBki9S4NRcoCrRWVHdLaS6cHgw8u5BbyVQxG4/np3Gp5xWGMXWIYdM5d3pmlK9aa9in
ytDWR6rIuZkapB9P0vIabLppFz+nM+TuHRN292qvhfiNSR0TIigAtDoo93sYW7jiJ5G7F9cW2ZFm
alRScnUepdie+S1KyNf6EmuHosNJwbpEgXynYXIwaMtOTaKpVu4T6XGb4ZwmGoN/xN2+uGBibICP
gjb4Tvz1WtGFQ0yPu0VVd/3FpAqDnAilOWxzPpzXTHTO3nC9lvohxa3aKFcSzbH3JVJMnqNPrnJE
HaT/j0gdg4BzyggfFkLT3m6J9pMYp/OSc2HKtUudWs9Skq7Hv7Lrk+4wcB0Zkz5+GJmqRzZnrz3W
8p7QouTmvi67xZcS28Z6lPZtW+kF7cnskLH5wKs4mSRLbcfdZcqmDtGD9u10lAPRAb35gaf3bp72
uUtNig9KOXb2XoYBZb5LOLo+Ks/tg03AIITioz0W0J+6S9NZ+V5kJVvMnIEP09O6CiVsGX15LegA
BkIYmNV8yJT3bOvAwbt42s9LNJe/lEQ5+4kQrpM5j2Ltm2duhhMJroRpRA1aW3fm/eSJwUaU2gz1
U7denNRxzv5YOHuqEw/wgn5IOP5a1Gfc2FkRCSU2wKjT7JWpJijD5SvTC7whDBax8WDdJaBwFAuR
LhDyl1qnpLRKxcWzxI/Xb2e6KUuDGsYNJ3iEnu3qabMnPFB7Y+3zWv9VJodvt8mqR3bg0MXliO29
U5GLJ4XMP/MOTDwuUtWBQ9R9tS14ooQIFvu5CrzaAB3rcM7ThfdltUWQ5eaB6V5YQasg+F/sFgnq
taEpamnjYATqrZDmRT0FJPPDak73TIL+mIt7v3rGrc81fmz9F4qASJjldvqIyd458IB+wR+xUAXd
oDEISehC3TWJ4m4CBsHWFU9FneNz+O3HB42ePohHcKwTkoWOt4Sl1YTIQMRoAbSkObuPuBAp/3S9
qCNUvHZgmF3/mdQUszHvYuDr8hFtClgXxMvQhaY8QFh9iVvx2KHu7aTMOHLAfTet49gQ5kiL2yTn
FQ/mwlWAvjK1fGLSx/2kDktJ3Xpa3eVYJ1PYnH0Wn+dSPnJSvStoAyOV5+RwBLyPLhNzsKptTU8e
J2prdl5GjV0bm5gWCNg2XhxksxhIHq/B5jOoyWfuCjhhqMUMUhpMQid2/VeyN3tsGx5o3v4m17H5
ruR+zJPBvZ87YtCQ1yUR2PjA2jkzigXrXWZbPI0V/DH3zKjGJu+KxQV17NqQDf8/3J3JcuRGuqVf
peyuCzLHDJj17UXMM4MMTpkbGJkDZsAdjvnp+wtJdUuSddftWnbvpExmJhmB8OE/53xn18YECcOa
/QyrEaelemmDvWtp1ZoCuMx+dfJEuZvsK5NHjv3DuEHWXjkRxOYJbhpxVYtBNztlQbWg9jTZZU0d
NK7GcddMWIYlHud+9N0lw7/rEBQbnbd81iCVwptD+GXOxqBsj4M9Ztr+NNti6ykDksnHMARc9JqI
zTz8Tq0kPCrqSQvaVJuIgb0zt2faScRjg1eCBiTJ0qrubPAsiF9xAYNscbCYyqiDOuw5csE96KOw
oD07CU93bZxpT99aBQUjAdDuJl5HMyO2rjoktABNofOlaV4BN9G6GD4ATVzSfbvxFRbknnpREPmN
qRa2c4vSU3jv9OubdDFQC0MSIBzM1aDepPkjSM0PDucYUe8Ba0MH17yyIxxd4xHEIB941c3HEbuB
H4krPXPnzGXkyiL/WQkCu/m8L4fhTY/NSUxvoaWfqKtmr7x3eQ2aI4G287cszbYJ1xRP8qbQjYNi
3xzSjraamACLYZ1TQ6Jp0HAguqMoiX6U8wqjFYiZduWWpymv9kYa7Kpmjo8AR5ZDt7dBLuTsIfG0
qfut0Zwc5lQcgpxDEFbbqHhh7rDIoxc1XHqPFcWfb6joTPrbTRpue+aisiXFOcHlZsgyCri0ZXC+
c8iT7pgprBsTfm9uiD2yBplZv3lKOZGOzrCaiJpbs32lGBSMydK0vrjTZ65fkFu47HEdZD8gxsHR
bzxCFKh8udHBuxakTqW5NJl30JEI+Lq6tAYzNxx3ecWaxn3ybTTAsRBXISbcUVWQhuOzdgCzdjFx
HypB62VhBc99EjqbarSeHHI9xNka7iEYDZZz+wObxaHMa3ze3UPBFW8Tpk1+cCRaA+cX8N0BHvqo
eKYM+aIyY48j7P5UV7xlSVhyacRakPj1fHJAQ8/36r+so21McA21MEKLKXjMZgjuxBewT3gt97vJ
i4+W2X2tXBsSFI5M/2yX7bMYnHgXtO50YpzlFI/QQ36wBTH98DnJOEl38lga8cTfV3LMmQ9R1o7b
QYe0JYIyB3CxQdF4j+IYQ3w5468RL75RXXITnj9eoKVObO8hnUNvL6eGEW53c3Kmwx7XGoXfwh9n
czVH8XvbOtOJPsQNZ2v0uv5d3vP7MNA2GheWZV3JNKwba5un+UTp5kh43TaHNUkO+uHZakL7KHBZ
Sfk6ND0T7vI5x8Oh+3ZltUWwqIR5AF60GUoUNkyp96GpNcWHdIhhbxNz2jAKz3bVHJPaSbR3cQTV
pXlLZFbQBKYlzPzkSTLIZcwS9wtM44/lDKWkGeiHrmaOYgYTd2HLHekEZkr0sC9rrkgL0qgw9jQn
rSnMinMcHTPL7XZFP8XcQyJFm0TdPJqh/54RhdhrTR7HbNKQeEoUHVKSewmvwtL1SUOEdzB+Wj8k
yUbZJWqpGXzW/LGFaxViK+ZCrYhOPFWNT7AKS+LTGCViK/3kSHv02k4CCiXpAOhj2BCRrAj+1M6+
d4goKcKOThLB/dGvzLKfW5hF9x4gAmccChdICgSxw54q7IDz0tCuBWcN8AGXmHP03YLqs3tnHE19
cCzEfkrsLrDRToMXpNvZqd6mwrgwXXjJ3XxnuOPOJE0zZzHuW9ExxAp7Bv7uYU4wYXHS6zTybdHR
QN3alDqo9oUIzLW2An9pzy3oFyelqTBXw9nUhMNcB0cKRJSfCadqcK9Bs5vr/DOZCJM5LltYjzd1
S4TnIyOiOatH303B+DjDsxTTmcDVC9b9M8FpSkFsDlKx49BqMtR7VSh3X45WiE8Nn3Ij1S0aDODM
fjAXB93m5ZacA11NqHu0dlQmm2MsbnOQ0O+MMl+TK1ri/w4YdtOpO/LAR/VKxPnJ8G2ixNWArEDW
OTl4fXZg6hZtsPoALlIR1QwFNnV6p7b1PJNAb/iae3jf64Y9FjBjCdaI5pcyMKlp9C69EBx4PBku
75eWPiF2qSvqoXrk1yUWe1Q49cjmmy7gaqXLsFPeVlXDD9kxtejusNwoh1U/65jUXU4lQDy5zSUv
7Ic0G1riWjzGTRuU+xaYxCFW9h3QNXarCOf0AsiUv/PM9muUzHLDDAPHE92+K+A2m9Ewb3wer82d
kMhoK+HAZZkE+siwzzPDsUjk47uHZ5UP0zRweWvUET9R9t2j1ncfKLgocw2Ge+w7SmrqydqkhHiB
2wp3nc5Q4hovGfZqdPXe8O4olqrMyZo39xMf9iCcvVjd53tIBS/RErMQ6d6UeWyXVmrdxOI7/rE3
o+SY12TZ1uyxIVj2UCw96ppXbSDfY1Skq8UNZBUwn3oKRqdaM0nKlpYqSLgGnXG26VRcNXUvVmU2
Gvj3stvUNc+TH30pOmFsnGYOT5wWgX20qOFpA2AhhHC0ZLp+rrkTp0QHjkZsNHvQ0dkLLJ/gpDvp
7puOEbfp+QydJ3G17vLyLIuH2rOqLZHa+nvrO91utBpxslQcfk6DNt7qvBrfU1HNYKq6iVEo8Bm/
VF9No6Ivp54v0ksepsR6MnrrPqflGwjqub6NECuYhyJiZDBoqlE1q9AMv+eSoG3YV2vfanCptiXn
oTSn5YLNgXUUQR7nIcuIUwQYCazBe4pTx1qVvnzxQo44hPEwHDhRv9ZjgIm9CqfndmzSXZCX+sUy
NCXxIv2KrtLsxriCXdeMZwBgt6m2sy2gFHmPPbjLrMnOXYW5JfIxrtnk1plLrZHm7HXZVlScQHZe
NdiZ93WSbeoIBAKDsHMdFc3DMHQfEcGPNW4IVjQ9W4T+waksOqn1KpTNIRSnKRYfLQOFxADto+nU
wevJU8mnJ3Hm0Vp0RPgWqLI3LXS3rYui3lkytX9j4/5bdq3/1yjq5h3C/X+2Wu2//Sg+qu9/slrd
/8TvxQmm/QtDe9sL4Tk6XEUDCIa/ea2Yc+OoApaGCSv4ravsv8xWnveLByVdMMN1bdsS9j9bzDz7
F8vxLJ8oiOuQ+vy3QOq/Yvf/aQR0We2JtkByJEbAFA8J/89Oq3lKDEUMK1l3VJYus8iv30Eb+efE
VtWl8gEvqbbq9mPVMMLH+4HUltj05FA5Wx6TOqDrMzWHi09LYLVIGZKSpA87ZkpjT34qLb/3XspQ
5g8vMAi1u+/ljxB268/+sPt37Tt4RF2XYmhC2fZfKLyuN+rRr5BbUzNXl5Tu8W4JOqXYM+SMXobO
H17ywFF7vCbxhaF0/d1IHeOT2C7d0HEHOBSGjBU/lKHoGcoX4S5zenFrm9o6EucxPmoNa9TQUNvG
vJr+G3ymebev/flFD4UnsMo5FpEk81em8x/cl+ZcD2mZBcZKT4A70eYzkmNtVh8DQkPPIdSXp2mu
sreowjIWCS99GObR7RZDmjevXtHc93LlnmfT63b5KJttnIzGg4jLePhvjKJ4Qf/6vcLLxvdHpJdv
lpDOXxisXuaB+enIr3pOXJnY7kzbIJIK6uK77zWRvPpNX6uz1WmLonJtSosYK4LcvpBDg4aaZpjC
x8DxwmsbFUVvLwzojZztO50mX4nElOYl8Q0rf6mMUONhIMFwsgy7oy4HakO6x8tS17usHxxFTxhc
DuIHPeftckq9gNAPN2qDjDDK14Gg5RzspyymZ3aSfRetZBVk7sm+l6Yjn0I3eSsiX48Lu2tagsIg
CV+mLqAIx8b+fbNIWz2VlcA9NCQiWtfGMO+H2TCdmxBmYO5MB+f9enSAPuxk3NcgT7Lw5hD8ZA/P
mvkLhIT6R6xlf8Ne07LaB2QV8znpNnGhdhy3IorCsgiczMCyw5UrMUhb193Fcxr7k/5PbnxTbzXX
xqnEPjIb/z1mpM/lPwp2U5C4NzIgwcYrve4x9hVcQG+q2NOSmIYlUqWNPnaQbc8AR9V7Osth17Qu
dJd+SLyXvA3iU+oNjrWD1jk9FiINnsbWN57ctkZfrbrm3VNue+QW6u2q0U6+9Qhow9K38/l9ZvR2
mewU86MZOl9FOKKVJnjEDsboi9NAhmpTJEUCdaiXj/PsuTOXqNzacWtsHyQEA6IlAbAM2SQP7qAt
AqUxJgKYzKC7XdpLL4VhFptuMrOzb+vyLDAfXUqO2PhocNZwrPXL5oUJl3vEeD4yV6LlWvgYs93e
q44SwMcpi1LHhThm6YMfZPOXupLWkxdOHdUMVece084fGadOFmVaNdhLnCYp4u9UdjjAWmfrkVM/
yCTp8EMalXyNyPZm2zAq1b0yWpGNZHxsNGeD4mHvMXUT740N295JrFTHjusMZhMRfAxNPTz0tRlc
fVzTejPOeMSOUcvE7qlodHpLzCFYS06d52wIu9vga/FO0gD+HjHxhOk5SYxtY8TWbvQbzgi6I4IS
get7nVkaXmsvbe5VgoH1A3pIGK6SFEQTaBWUkDhvdbZgNiQy1NIUalASRB9jraxDnRnMo2ttFsde
+tEWCKbayMkeWsLNUftUOdHoLFrwKJtQT/kuBcVyykOtuD4Nfjmsw14H4U5jLnf2lTRMHB1VUJwU
NNk3FrppRSil3oMbzEghCdJDEFHXMHDnasfrnLVAW4PSW0U2tyd079KHYkYeKHxSMkwgn8adjaVI
Rwips9sYD1E44fBoY5xs9WjHT3Xn9seJ8woWx3mM10ZkZj9dHBkQSOq4hK1quSuyI0R2G3/6mqSd
/Kx5H7aU6JbEezVdkX5lvlXzON0rnnNUNDnaHJWMsfnWhn7+qewxfjSZfDibiZfwUI7CvgjpE2yM
RCF3XLOjhzYL6rNWEjblRExTKac6xUmTfcU6RM0hnipmXaN/Hx0GHvczz5SfzKL5SLgJCYiNO4zz
e0QBxM5RRcG8vBLM4IoCub6h+QQaHqDLx0C59rML+eplTgt5P2kX6ZrAR39shkzigyYFXCuTFiwM
yMahSrz2wUq1fmwJpl+QM8G2pMS3CuTC76hQcscKGKGozQXkM8/gQtIbrH1eXH5VvWTs2uGP8LdD
VoX9rjBtzAkO/gtFzgrYjhHohG5CQglrEAhUAKJNpVdPJ+R8Cp+7W0RGRewy0rMvJFDon8tN1ECy
VdOAmlJHiO2m++GZSrwM1BB05ICFe1KkjLZt66oDebD0+GuuFYSGpPUUaQrEldnYHaKljTLv9IXe
C29UN96hADESaAWi6owZcTPNffRUzIg4g6ioPCsq49p2Sf2MEjUCUYyNx4rrLNiTrAyOkQGJoq77
7vMO+pCrkTDpgeO+D38UZzEbgIldt427fRwXxgOrkG6PM4J6hog1xl/ixnI2MGzvNNY6dQ7QWOSm
shoaPvkY13vLwQq7cuomOrI75O8d45jXsMX+a+kGECjpwvgsmpi0czUE/UPm5Fg+mzRrtnemBoBy
UKG30S0BMM+edLedHZchJlTP2peioAXZU6bEKVDb98mBY48PJpvpreQnxk/pOhppKy0flU1WcU56
y39uptpnkwT7RN4ZHHJtlREWXcXmJBt8RJNwc25mgCBnVcs3FwAl+jHDuZeUnGO6pDGj3/ntYDzi
YNH7jvfYuM5+q988px15Joj/BD29AXhyuZyaTfyYTh7Bjy43gt0IiXOtlGtymLSqp3aygB6KroBm
Nehb0QN2sSy/WwdukculIYzpR2hEVbbI0FM1L70Lyhl+zA7XTnJN5oIaSuC3B9PHJnQUiU1cqmXx
pSLBj0lISuM0GzZJsjDST+g/nDlMi0/fiiLv7tSaHfpVpJVZrXVCpDjyQ2wyyThCOc6lm14ym0B7
kavu3CDIrA23SS+qAcXLrMY+2bllnl0bfOUSOkn7bCemNx9zr4jOsyrMQ+5N4pkEecSQPW3iZ9+e
SZoVZOaetI+tbLDBG+IGHb63JJjqk3QHL12pqAJFoETlbsoC6Nr9lLCnWx2jj8rBR2osYuVeZrbT
rL1h7KKDHsuKYtl+0DujNMJ80UYSHBaff5ahuQrz54bo/8b3Uuc4BaP1Cl8sO9po4rvIaZs3wydy
tE975gFzUOKK9lnbi2Wq8vJZONrYj5no400PqvyV/+zOkg1xE7Sxece2ZN2bHcxYeHAP76HQMJnJ
7I4NeezriN3CqIszoWznZpUu5X92Jo/5TJof/A7UH2BCZXr0sGiufc5M+6l0HZIP95F+WGFAN3E1
fCOEaT7nUsivkYjjHxxGw2Bv+DlxNQ7YYikDpz6wY4w7WYTGgDU8mcHSsACvYRrbT30xRkdDSXc9
KNLSqXRjpm2zveNlNZh2tuwGqvGcq+S7W7eRhU8Tw7oXLXId+6eU3fWqq9nYGqlp7EkZAORF2dww
9wEPqafiJjtnHDeU3M8/Q3vINqFtqlvgElE18Iyd4O2k57yPuq95rO0TffXVg8MOfal7TssLQ+qe
f6CsXBjzVv89bUx5rENcgLU9DYfCVbC276jtqyLhc1RRNjJTNyFo9lWeIiinjGwgss8PcFHjT7Nq
i7ttt944MjfOlMNwmEDRb1jIg1qjLfmpu4rHIH33wWherRQjW2Qz2YB5l2L9j0wLGG3kc6NyPJaC
ysz9ncy1Os52m5/RzJ1dBcBmj0DXHKfJyr8Z3uSvcTDWBwN2D9jhqreedaSJlJtjUYqbz2ZwETVb
JoAw76t7z5UzH+y9YwbAS0JzwUQMBjv+SZRaPwCJn9FTu+J8n5G+0mIQn+wgkS/O2IqDo8W062eP
8a5gDd76MZZOv4310WlLSu+Jq1Kf0OMfydMa3J32jP5Mmi9agxBK/CO6TtrwIR6nbfcraSCo/M9M
Zz698GIoPt0klQ/dZJjrmqPBV8368m1sRshBbi2PpDIFpQN1Ha3bvMcD3gJU/oh/zZkHmd9/yY2s
OXW5sjc9l61pGQed+iIi3AdCiNpfqjLM92PtOEdhMFstEsyiRVMiqGEz6i6FU+RUMMeoKfnglMll
tovwKpI+76FQJHbGmTrms2v57bmLA9lsJjtUr8kUoJnPmE+DbBRirSuRgetxSWsqOxxvXhZkb3B7
WV3Qv8SngUNr7ybqR2nz0wNsEE9p3IWXATZUjBnPSg+pdlrIIiX8fqnSFRPF+VbM0vjUqpz7dRjJ
OFh5XTHahygcxBegj2G1q2u0j5s5Zbgc8Ex89USnTlaXixxaz1g+wqAyh+dAduLB6SNG701ZNskS
3S/7ZhAXkee5LsNvZGiRd/Db+UcHtEt9wWStThlHOcaQtRscxZAm285JkMQr3EsfbgH7fe24ZA06
odqfkfa7D4qr9FGnY/+FmDxvqAE6SOySiWF/23K/4kI63mqfRxeBNig/E80nzqrj5momZvmMY7P6
CTaiPZZDUz7huiuJvhjKfEwQ0Y7BwFsBCNQAOm4ZQbsfpql0trJzbVYDy7uN/iTSlRc441cl6nlr
uhPjW9+L4v3ARbW+ZBYH1FUcUYW44hlIqqPHsRdAZ2D14MqqkOu9xnrCyCKSh6HGUIUubRWnqWnI
xmeWAUbeI7gExgt3Fua/4GsejHJryrD+4cu5ek+hx186y+4HXNRW/QBNdqCMoBxfI4+Nh+wzXZBL
GGMFgeYA20BFu8nazAP1aHll5m+ZQgPQmDTU5kn71aedIIxTocKxkezUo0zT8TtaqHzORm29tPkI
XD+KxR0Mq6ZOb4MsNH+msZ1cASdCLImZHH0zKt9pQdkZ9oflxw5PjcPE28eBvS58bT0VdlzXWxEx
Ol4ShnA3MdgvjKKdcZk96CW6c+UuJ4dcr4Weg49OOXUOplTBeJG9JoqV4aUhcZI5TwgdKVZkRxIS
p+GMwTx3BG5pHJ4XluNgPo4nIvHQyF0QVoShHhzVNMEy1xXkwyq0e8owPCJMZdxyDyqRPLhj9xYj
GtvBCF95hbw1fZEBj1IqY9f1x6jY1IyVYlC7TafWXmtD5rSTMTnXObvqwjZhP6+soZlw8BpZd2DT
0q9s5eHZCRJ8nIyNjA2ZJ3XsLGV+KCAfH6NlT69YoaB1wgC6hLNUh74F/zlg5joY0YQGE1YN9j9d
lNtSglkIdThhcLgPbVBwCDPjSiiOsMSMM37e8WriYIGuPXQY0omtuHoJHc87wp8HjlNkXO8swwrP
4+zOr4rL/Q6OdXPtmtT/1hMFfyFygek2DOPZWsFjhbFlBzE4lzB7Cxo3f0u8aT4Ocd7vNGnyA6wi
772xpAWD0Ymim23V+XvQKrmTDBn1SjRl/Uhzk7GXvdPu3bIIHCQyzRypSnqWSNgj0aWTSmFJIgTO
JuGQYmHO5kPDwEf3ODpOkK4GN2RK0ary3SPtiUXOnsddEDnzo4db98yxsP8kEtcSKas67zFm92Sr
Gau9Pfl8VrkAvLvVXL4VYS1IMYTGBlB+s6nysbp1Q935qyKZua4kcaM2CYMAdzUZ+XhEYqzpfJ4G
zmGIrPZDDuVwQ8pHnga0DGhwhhI2AY0Bm0CUcb5Aq5x8gnFx2JabOjazhrJyNRhoh6r99NtuOKdW
nz5Q2MDFDckUZpvpgmJbQTpXxiXpEOpWcW3mxF76Gi6yX+RXqwnGfTdQRbM2+8KyHwyr4nkN9BAe
E8Iw0xMSPOyVzuDx+RGrcE6f2t7Dc0HWkRwPwGEGFXurKWfrWLqg9a6Ur8L9mrIyInQ1OKYX7TC+
xjXJEjB85H7CCJMlxMadn87GGfOg+e4XmpvL4u94zOvQx2CynhVG0204SvmmIofy3b/TdMV8q4NI
NzXUT6Dk+NfcMBx/OaSu+/T3Ekt4VCKnrsH9GPDTw/ja6Iw9kzvLzXM6fdO2aUGKN5rfxrT/llbx
/2cvLHO2PwzcVx/tx99+cDpsp8tH+eM//+P2Qffp307dt/Tjj6rGr3/qd1XDE7+gPADKDIVPkSKU
9P9SNTzzF8GBjgS5xfyCskWG979HyE2HdLmwOejw/AR026E2aFADyX/+BzIJeXRORJ7wPAuwTPDv
RMh/FQD+MGF3QZzxd/BhB/+IVPLXCXszudyDIl2s0ollecrSEH0Ohjydw4cQPfVb6bnqBg+mPRUm
RofFZOtim0/1kYZouEyp69QLv/UnMF8qgJRUOvMH49Pk1A5DdZo9kRWrmbMOdSVRckc1NSe7DB2e
XSv8qKI0vcZTND8ZKUf0OOCkdeY4VGLNaeGfdzgmHyOlk68mDMxNafRTBaJZ9a9kyB7THAjWUnCZ
3+FE/k06+bce6n8pwNEA+63GsJLGSfs/H/ofDXicH387f0j9N5z83z/atK7+x/2f++dX/fl/6e3+
/bu5P1h/+p/1rw/ZI03j0xOGxKL9ByXg/pX/t7/5+6P6PEke1W91V7X3v43JZ/XHh9X814/4vv0o
/kxHuH/979XHwS+ISqHDU2o7vud61j+e7d9EOZ+OSREKOJF3YecfdAT/FxG6lqAUF8M7wtw/6Qi2
+wvIhFDcH+17oyutzP/4uX/Xuv5V1fmftSNfmBBwPcel6pKN0II48mfBrnZL7AXweJEz2uGYAcb1
MNMti9ayd0CisC64EHr+8PH/3+htKFJ//WcZvfgunyiyexZKvHWvhPuDZGU5Zd4wChR4MlsCHnII
smpfGoGkWi/KQkp4e515pzqapKTWIajxtQ6RSXjeYYs+orjBHyKIUYC76ZuA0gXt46DrxZzOe8yS
zVry2n43Y0ItUBtIzCzrJgnrTUZQRXyhIl0wZA8bQl5Cp2W9crmuo9qrfiQ8y2zkKBHc00UmLfkW
x930nV5MWy1nzRE8zgUkO+bw/XufZ0m/GZx0pislhEtzzSYhuR9lebTqOZZ7B5Y2djT09MgGOB86
767RzfHWCLxk4lsbB7qOkHl9xjGsf+OyylIaGFSOz2Vpu6ZBGVo45RBlR0KeE6kajkvHBF2hKVYt
WLB8YTUNJEyq4sfySYdpxOEp7sMtHuPuMWPnfLDimLaT+yr6BTbug6HGRK8ATw5n0BLVJmm83lt4
9uC/l1WpWZ5q7dTXCMN7CRaiHg02RWAG63awuwKmcCSAA3KPxgOSmPmXway8t1FwJWZg6cHglKX8
EsigeRDUCHx22qG/xXVzXLcR6q29Rq/EFmdSTVx+ilojBDgM8qxFQcsq5lCDrWPZwm82d9AA+PXG
TkJOF6V0ocQLYv3zFOMaiyz71ke5727sqrBx6pJoWMfSacl6DwUcWYMmsu6aTlPf33QJ4ocvKbk+
U7Kz9NQ00TSobWIpMYPaQ5a29SXXGj5WQJPQs+/UZrqhiABeKLyv7JvALhosxlS56To3CsvbjnaL
NAgM2REYb8sqb7ZzbxVzspyD2SYalRGF/R7ATDXtA/wR6rEWTjwLCW+CMu9NS3dduewURWzXUtSS
UoOM/8wNh/e+d8jgbtq0sLCt9X5ac9tS7qSyTRNFBOQNP4yaa65NO78qm4MbuWVaQCn3oF8zYwLO
hWpluqXQj7hTqG1b1FNddcNqsDDtXIXqquyllFZSnNgqSEQtvPz+1YtaaOJDi99/MYAg3+/G0ELp
SUTI3xzNo+/nqyYP7nc9+qyCmdzeEJG4WqUh4KE9bdq+95UUR0yVTVx6eiN9LzHeGKbxqjE95mm2
kRO/9CmgpLWhBgorp6Hjp6bumN+MJaa3Sla4+7teK/1lcrESrSKm/is+KbWLl8hnRtwRvKpI2Dr8
eQMNVmxrfzTzl76AwbEScoTkRrtuQZMxZqn8OnBqLJ/Zk0pKYCjE4JHWAQ8kklearqhF0M8pd6N0
r6YMC6tCT/e/0SZK65A3dppqKETSH6020p8FbvEn/KLS/ZJUNPdlXW22Gwaqhzw3qTeM5+DVZgof
bgZXO8+xSv1L3ZnirKZih77KWBZJRzDwTVST4embnAVegW2q6UexOmdBdVomF2jymzl2X+yJW48b
8161GG1sxWWw7Tv/GsZ1cVUuZtyuDKgoIYE9Hu3cjF77Gc7KOreM1H/EAvVc2eVPOiGHFvbX6G5F
0Zp7oudQyYG88fKn9iVhNQaCFTrDrTJZCYvUqr8z1QctAM34ka4n/AHcXPzYfWOQiT+0ghJCbPFV
AtwueaPPPs11q8Qxd5DN9XZSMtr7VfdZteUDkB7gBe0A1zAybkYGPG/Q/rQK7+9MOCnG7YE6NBNu
KWN8GVKor61INjohwR6kg3/uddTyPKB/wT03ptRch3cwjtfVF9wbrKyQf0guA3G/hFnyGmB2Sh0c
gUVstWso3sxgs1S+m7GJRSx/rZzpCIge26EZH7o52HoigcOGCNx4ubOfQrUpmug0Y7dZOA6bgY11
PMY/v4nNudw6UcETYrdHBvssYF1GJM0fsLbxcY2d8sAt5RplMwlfy3bfZn96tguc252I1U/0153r
T5jZsCZHUf9VzgbdzJWL21o5HAIpxFuY+RAsQ2I7dHQSjyC8OofByqY2K7bs71YQ7tG3d1VqkWzQ
5fQlgsRLDCThbUkGQZibwaU0jZOVxXC9cXm59z6hELvqPDZ3wge1Q85qQg3ICVLiKRC9HTwqQVIR
7506O7F3iOEPXrrIfRSyH5YJftZFFHZvfe8/og4bC1wXpzZ0d30AMBVc18VKI5bqMaRpxMm2saTu
DG1j2jOsemfpJIPu5pumrdT46Go2JSMHC23I8DPr9TgsHAweuKl7D7y4YC2ECDkPj2Ew3ntagnnt
DsWj2VCXtoq50mKzBAQBz2OqPoZ2ZhkypE8ngRyBbKTzvYkgU71aSzyT296s3B3O8OwFqALIoG6M
gatzWk/TBV7y95CgNp+CGao6ccQUHzNzxkMTMYuqWt/8wFIcfw0NKb2l5zewRMxJnlglpodGw4iF
JBUwA6/MAyG06oNyj8bclAkxp64kRrGeJK/WiBAX+xh7Yy8HdtRktszWncIDr2UHdz5BJ8RwPDvg
6GEIgGxS6TmJaV/lqZ7jlRh7/WVMWnPXiMT/KiFl0KdFeXHOSZEtIe/7jTdO3kNnhh/CVcU6iI17
3ieti5wK97j2PmHstuYJPyT4oqCLY/i/HAxwIwa93EqvxxfUMp6KZ2qXlBmPP0MFci8k1Y1LdzLS
NzeQ8zK3osxbImDlJI1MVwPSIF2Urp3I9nqG5BFBeUsUE284x7c37jftpUxjikoqglLBphK5eIxL
UPYrQ1T80MzPCKFkmgLGOfE4XsnG33Z9ZWNNx+FRGlTtRNZAYl30+Q6wqzgE4A+XJBTsdaPbdlXE
mNWX3giyic6LX5FThWKZ9aiV5Bl99KWr0Qi72V55VOaoMw7RdFkkva8WdU4KnbY0dVNqmncWv0qW
NarNvUhHsHOmztnh8e5/MwN32to6M9+VNO2C1Q/CyLJyiCL+L/bOZDluZdmyP1SQAYF+mj0z2Ups
RE1gpCiibyOAAPD1tZA6912Jp56uHatJ2bOaaCCJzAZAhIf73muv6LgnhxiB51fZe8MWC7zCxTUg
RFqBTDQffR3u29CF0IlQm4EZ7XSTqRLaeIPlpZYIN12QxldW1vrHWJT1l2D0n9KiMzdSDlYBPEOS
291U1ynI17WqvL1kCdy7sUD50tmMtjoZiS3baYXcCcju3I56HyLau8OKtwAa+vqgCNrBm1kXDCl9
l5UP7X3D1nfC3dztq94OKWyKAfkyRh4bks3dQF19h3qZrh4D5pNy3XdYvMUF7CTW2xa1ALEAfVdv
Cc2q8VDRebrK8t48erKfrxOB1XBj0E8zt3FUopsIpCSTQQ7VRYBW9nrGo4C0P9r7eYfQN0HLxaPN
eMj/rIyOair2smjP2B3iFJKTVyKCEvKQJUkRbtgUF75lh9HBx8y8GRsU5KFBtvXcefVJ+sRBjNh0
frB9AhgPlNJ7X2PynRIOEIFHiIStNfws/IF3LD093fIkdfFVNNAGgqTrDzM9r/1gzCjIGpl2KF2B
gOaMAY7RQm3IUAs8KNs2BjIMjIm8ApOI8zhTO+DZ9nPIoab+4dSRZ66F8kioGbxZkdIZ6scGTZ+z
a+AkdrAZCO9coYJWX4KhDa7szmcY1xfDZ06P9NFnlAF0sAcOZMEYkytU9CzTE8akalWYcrzXpjUA
dMG8+Q7vn1s6Q5X0DcCpu5adB0HHnOAktU7X6F1vFMQCDdokgqxiorQiahyPW8s4oWWQ/Npo0TB4
zJMBJb8nxhtPM5U4QmNMu4OnXEJzyTOt/ZOc3bsCKrhL1G1Yd/sOmcwxsezynskmEvSilMc+t8cj
mdfk1NYBSXp+9r1pFVDnWVnDpVuHhgHkOmnvjJFxSQZdfxV2JICLlL47g57YIBVJo7d3ZJSv7YFF
vWZoQmABCiC06RFOti1BN1F8k3D545VuPDzxGUdy3B5JjmWsLdO96H0iPLgzD7bvvsihnj6nniry
HVHdhItSdqm1o5riSkeVcYHmOr7sF/lTP6TMNpL0xKpunXByudfM6SyQUR7s8YBgtaF3oyuHVRwZ
WkUoe5AyAiXE9MHVEPDQvOJlxh16BexHbiTD9u8YctFDeKa8xNU53BlMrwkdDR4yu2gvzMnOL12X
3NaOJMYdnDcwS2S57Q1YEEzqRBfvWIOaTV7h916VpN+BoRP6KmcGsU6m0Ky3+Gko6pm1rNCusji1
4+eZGNw9hG5KDDwRSbchCEv2J5fD4xaI0oDr2mJ+nLLZ70fRDhfQdW11aSb4opfOxjGoPJVjlPeM
Q1vqemd3FXA44j0bXjSlGGxCnIpQhWv30ZOBs44qzthZzFPbu0qwiQOs4QSJ3ymCgbrPlRXfRqPn
7YCuiKuirfzHOJrm9yw0EJYrqPU3pdndcFiUBHvybrfgPUBlDQuqPCdbYT0qow9PUUZZiCOyNk9B
gHvVzAKHq0WmUYd74LPqMjRcFVX8vtBGfuv59RCuDCcmfBGyGwtY7IaxzYzESo59oTE14Mmbt8T9
KOI2i/StrWGclL2DXyNJHRLbSyNRu6qFoLQmTm25ITlSnrSvfQOTm6ovDVX5F5MsoZl60PwIHFY3
qAucV2/q3S+TnoDMSoQjuB8lwcVp70wLYUiIVcxhAuNJB0Zgm9XgsRjTxE82o5tnt4gxzmDf/WyB
bt66Uxxd4PMhr4GYEm5IxjT3vZZWuPaq0YHHkNfhu8tSdG+a/o+SIf2uGmLq3UTIgeQy0QEjxEQr
nsjtQl8mssb+3pnK39iKDY4ygHDQDnUSZ1GVN6dkFvmF7NJhZ3QJYKi8CGIUOCYmuTQDSxRLVWPj
W1IK0mXUo3AFMtmzN4bbyyc2t/JCaihduNHVoUPxuKCSQzJERl0VX8Iszq8QrKX3pTfl1xh/29XQ
qJlvPzj5XBYmHKSBtjZ0km2E5gaUI2s8G4WZZ28YgORuKPrU/k54UP5SlAbD1XjyX2lTj8fGbZp9
VlVoCbswZTRI6BiuH6ZVE3txrO9UF/nQgBK/ZNIxWO4XmNBiQIapqic1cNHXNevYpc5NI11xcibw
nAUQ6vDUmgXeVBUiMcRxtxdt0qbImvP0LhMcf9BaCO9bYcUF+XNjCdRdzA3OoRXqxeLgi5ycrgIH
7ysuY91e5iRF+OsASaJNtElSvRTV1L6YRjk/gLlYbOBMyDoeI+pSvr0E6ah2qgnPbJ6XzinPJ71D
Ck50nNdQ/LCHmvOho+J8pzjD+Vv7WF2RTBvpAl+L+43t8oiNdmk904kimEaR9nbyUzt6aksmg7KH
FGBqWb+hggc8yBSwdbmzJvmSO6E4amz9C1Vi6WW5aPg71iPY3ewLQ3KhDZKvMB8OzYbVsntIc4Ip
SCyws2Td0l45zCRZdGuVNsPRCOYWCY6p71NFFE9auvDwyFJKnvomKI4Z9HYL2KAbv2CZpongItXk
jBQNBn2FUQNvvlg4yU+DhzZol8wWnTRD+XQB8gl9HRoE2BHIc+yC8D0i7FBAsajTkkgcOlaqtNJv
I7HRCy2jpuuQhBV9p6AkkGrBCFnNMZKhaiATJd13fpqi3x0oNSACNs8giaNTJZtIc3TI8iZnhImM
Y9WQBjltjLg1h13R+DiiIwbfW0eW2OgsOa/ZmfhvPJM2N284YB6HXwJT9uffZ+cek7v0SUQKXj0I
YsjtVYzbM/NEAcjZNctilWtGoDRvorI3G2KnAJMeCinGHEBTjFjypowzvgxhZbOJEHT25vJUhIMG
esFokRYTNkJj3kESyQFKjURN3HqkB2TricHac+W4fFeNHfIrsIfzp5WVooSkzT7zYIsK3DXHXbt4
6KyJy08IbKAOCnQF1LOsmHiDo27t/EoyZCEyq/Jpt5QR3dS/2jb0qviSsCvQ9unLLi0uk8xAU1S1
GAC3IXG/oBW1AZDWc/tsvBujtnk2XJtfINyMr+9nH4eoI96VAbhd7rQ0uQZeE/PhPNgRNFBr3ebI
3WLL20/M9Wlv6S7ki+ox/Y9rZJT8ftJd+aUMEwlmNyyT609TzSqJKGpL+Vz4tLlXpLLN9YNJ+s54
x3IZZ3tphk5+ZTgdNyVRMXzSchqdDHkD2Uz5tcXSU15iYO+fKPyleiQiMuoeLGli/9O1DwUMQVyk
8Fw6frvugobfRqIEb7TTEOSvAebyrkAs9x46tdBoiZwFRsaWTmxp1klWFCRK4XgKsBwQSeLZtOgC
z46ctTaaqt+mXs1HHBlwi5UQvR4pkEiTTnvQBRBfykv0VmpFJJ3zSIaF4JQaZIfStXZ55c/lPV40
Ekz+l4lbm9aa465qcOM+433mUWx2mWxuHF1Z2A9r6T7/eVCwmEH+PXbD4YSXCV5hwIMuPJ7DD26i
TIMwRLW/yJft9gYHQWoBZBq8ccUcsUt3ttXDh/zza4q/vSg/GwrcQBaFoDC9D6MJimlGjBRPOHSN
5plOHUEaaM/Fj47j3UagqDk6k2xhSgxGFXPuqQxjN9FkWSkNrbbQZUZSyoAAJRNVjzXQLBFVte63
Fnechn+xMOTauWGzn3DNkcc5qODBQVb2xW+tZBdarXUEo2zhKATn/59Y7cvb/+075ckMbI/4OEaZ
NnOf3ycvsyEai+1jWnEGTrm36+4iTpAWS9sdbzvt6Cvb12fwS3v/52/271+sZdumDQXcMe1l7PT7
K7c8apCMpnk1ZILCEgrMBR3i5EfiNhwgQqZN2X+4lhZj4w8flqKVMbC7DN8sDHO/v2RXpbIfoLSx
SBTR9bzYWIBfhmB0ZpeI3CgMLvFG+zeGOzTHKuhC4L2jjAHxBNLYGarWhPkmtuj/wxtbXvf3ixBA
Q+cGZ/jHcM3/8FVUbSfylg2dcBExgvQrx1vwyJSLHRzq7D+YrpYr+vHFHNOnlQmcnafpwxUPJ2I6
8Gj0q4F8RngQRWNjqR1j5+LP1/fjh2LKx0zNt+iHmhCjA0aWv870pmHOMp6pmodT0lk36RUV246w
iX5NK4O94c8v9/FG5uUE95GwmYbS8w+XEeMvI8RqslKoOSxizXnjSceUOcM00QTa4xBh0S8YkdOE
YmOgiYyk/z/ZBi3nb2+BewoPjnCwEJrez3//5S2kmjRTmKBMVmbV9kBZi9kAi+woj2mjEd9QczgD
EBIgqTsXZOtzhDfJoMfT9jT0/M6kOQgYMlwpBojXEth6BEoeQtSWNEFSI+0A1Mg6UiR6wOWKBpps
ivVjTYRlyhljFvNhtDPtcyAmBJXWb+Xj9zJrYWIna4xk4/aKtf/nCMYdFBstM4OlBnVsxklCLdrp
iuqWIBljlN+CeHLSU0UhK8jrc71mYxTeNB26QpnqttAjFzGUo1U/cLZgQ2VKwyQQ/CubrhpMfnFQ
mXzzEk09dnYzXbZeHfFnDVM735LNReIf7P872G78LUBCgnE7bfv9ymHFs/badJedOEuoBsRQ8ubr
TqV7ZSsuJeta/BI3AJB2aWYFx7KTNIIdBXk8A6j2btpARYluLlJqAKw+7bFXXhQ9VSG25hXMoORx
7tR85xuTYjMVDm/BLSImUILOe3GZdg0beuEPFCEqMMb5kLjT1P9wC4cqGhF1b3wZMztSF1M9sN0j
GwxpTqD0JsgJeC2SK/RqxaWd0knairmtJizQlFQQ+nCybXI74IuiT5PujTHju4wY3MyHSMaGulDl
yAZdoqRgdneuR9w2D9Mj2l7iSlNb0UoFUzCaB2VpszyNPgEbK9xBtK/7cAJyN5x/Q49hTe56ZjFA
K6RuFwZ6moYH5njnL2GJoPYZeXfcNDVvdqbGB+RTDom8VeQQPcs5I/VUNGNEpxlUbQp/8EnYHXdN
ZjLXmAzdXkcIXtGRN3nEBN8IXqJ8vJJZxVTBg/1yjYyHA2QBV9Y4/qzSRo2ejAs7OCujHcqNQ2fz
3ULCeTfFCzKFOACMdlFZQYvg2AR29M+rxQfBAa5TlgpKqJBl1/X+puAJUSY2tlWJVSpTavqY+eEd
n5F1CumgYa6tNrnOgp5L8OfX/bj4whtw2GZ9Xl9QTnysJoTmfBgFmtl2EbK+xwatZThJhJv8+XWW
xfXXRR4VAQ0ty8JY61tolD6shvRVHcSbdbdybMN/TEKr/JGZdtcekix0y5Wo4PMSiU6Eyymarfqr
4qF4//Nb+NtXHIYOYiuUd3bIpnbejH9ZDedwEqDrPAY3Ohhv64kynlaTf2cJCwGE7U5v0I34Dv78
qh+rCj4xShi8bos4zA8+fnBmbkkIeprOiBPgRLE437BqLaPtAmT/EKeDtfnzK/5tn+NzopUITfAF
iFdIJ/lt48Gfk41lzsh3ToDPjFA/GxwQ9o8QyaG9/fNrfbx9hOmyx1gBsjjLs7Dw//5aFQKVUI2o
gOOQowj5Tk1u3OHwnqvXP7/Q/+niIcCDAmChNbH8pZL65eIleIuczgFPMS48GBfUJ0LYpOAvwqFu
wEUF49tP8cafX5cn/8OdK0z4A5aPIdzmzOjYH+/cpK48GREQT+sJALZJINrkmB25x0S7NVvh1N4b
StXx3SX14M011ABIKwvkC8CkVOEinNo3QZyX2KJLcU8EqDG5b6KwuPPLwX5oKr+8DEe6m5DZhuwx
ZO78UqYCFBeupoCIB7p7bLWEbzdr+BmasItheCnSYJHn4Ns8QmFwiVHX4fRiYweBoZ4ZbXbJ6kyq
SevVr1oRk7WfLTFeoMOogtvR8tmuJoxa6dc6DEql1onTQl6CHQ0Xek90PRtVT2FgrBsGaSWDnZJc
JEVPrP8RCsUyJMkZWET6s+MzTqsG44C4hlUbRjxOR1gnKZGl5/5BCGaGbfzcXDJszhUwQpg73zrD
xG+IC6KQr0lkjj7nfmwxwJ21Mstj70VkCchANSiF+rLkzCsk6RUOWaiCjROgJf4igFHcLwhTZjjy
oOCG4aodOrDV6eywkFVQUW8kUgAIy0sjCAUzmGlmtm+ZqpYOWxqaN9ItFR8ESQ49Z0wnG4Jlxr2L
5JpYyQoND+ZkklFsF8tqDiJ7LTDKyjUhhJ55KV0AbfCqHbVpOqxRRN5XEx1Ow42eSLWo/B1e6/Aw
Atn+KsljfHQDKotNYHgwF8nxcE9VB+luPSVZkG6rMJB72DWsTArl3YFBdQAxklR32h2Zo5x1MOqh
O0HLRojWaPf0c0/AwMSnMxlR5pc/m0KZk1byuUn0cqnCgJqgiVPqsZ//n0lQEJ9MxJ/BZQqa07n0
aVl+Hd3a3gDPGJsDCQChRxCINJ7hQnj3DpIaukeOGc3fkMDkp8oygLoNjUGeqKLM3bvApHd6CrUi
2niMyrU59310lVU0oHddqWS7RfBRllephs+3LkaktBsXMY+BYN3lZv4pdZm7ibdcVSpu9l4Z0LEu
JrZO2t8NJOyOZ6RkArdc3KwDXrpuvK4OSbkfx/35yf9H0tH/m6it30Sj/4+oRAXL5n+Pdjn+6OSP
6TdZ6fIDf2mgxSdTeIuaealUyIQwWSj/RXb5JFwEyOyq8J4WgMu/daLhJ8G+EIaAxC3forb5Lwm0
E36i6HCoznyfn2ME8E90ooLX+KXAcB3fCQNeIiTqzTIDDl6/bxBAJmiWdw6QH474gnlkLSlqjLrZ
9pA04S6g2D9JOQEcxR8CB6i1aImYWo9vMtdQjDtOuOCC8nvapDxMDdiUp84kDzqri/AZoZR/m5p2
+AXiNBMtjUPFSfzo+z+/6f5nivAt549YocsXxhS/6e/PP/Dz3hPBJ0HwIlAhbjETChAH3Z+3njA/
QRqyWWoDwsPJDPr3recGn8yAooTWHLMzyhT+aWmNob533U+UvfSYaDeElHdm+E9uPWe583+593ya
VDYnbESwRPmA57E+VFw5zjdOxYjwkEpX7zhtwueq5MiMzrXfF7YR/8iroa3QyIzBcsbOsX1P/Xhl
trJ1dlZYOI9ex0QQYY8B5wLlSkz8rd3M+2wmwp2uqw+YG9KdTyYMxiM0kE4B6j4K2/qZOYPbb7OA
U8UxHHvG8l0/oLspfbyvRHFGyLhIa6p3FjgwgRosB0+c6yS/51vDE9QVM45PnPvGHkOyYv9tAuQy
MRFOeo2faCKEmiY1ZnE3bcl1aFNar4ljghcbIzOF41lkX22sS0zTvIXgKqe2a7a2ndjotAY8b0U6
tiMFgIfJYK6dzjwInRvHyKJz6ko93w5hVL3LOTGOeFjLJUB7/OxjCL+LXGqCjQnhC8cxOXgvsDaD
/mmyehIXbTgYYDLL6doVEzBtqJCkdE1ks23HvkkuQkIgyl3aBYQZVS4xn17jDOGuBTr8tUtA+mzy
sGogHrG/rRROBkjCtkmqBAsgwUYLK8LaBpny3zptgNqcVeJQxzSpe+X3HmKstiUeCqdo179jI0of
Y4eXgYlHLPy6kr7hr+kQJwX6B401mZwQRLygDh7Iou7sVYgt+ImjPNVr1Sd4kejpzeUmja1eoW+X
8aMysQLjGF3ALd0QoCfzCe5mafJqrTCsctJfO6APsIsVyUJczi0mLNHMbFdPlerX8ZBZb30f2ke7
McpghXMUocUw5IS2FE0i9q3g43B58fquSLAb3V0zD/0RrEjfMM3qmZDmUaqJ+hblELFD+4CbCV5u
usPAIIdwm6ANAX90NikJRN73tYE32mr60kT70dLvN4XsL/vBBpCPpYH3gJoJUGfv+dMrCIPqK82d
mnsmqMdXpzGLYWU5iGq2veOAIFd4zaO16iNupQ7tG6mDPYiWDi13AgNGtncO3vinzJrNao3CLX9b
1BFUs+A+HvDre8k2DzLEz20bZzlYoEqtNIyyrwp8Yo7WufDgGoNjipksFWQG2WHftdsR5+WTM6Fx
PzCzjd/NINfTvmJf8DaaYMH8hkhb5LF1KCqy5MZm2idohMO1hZYSiZfoksdojkO5JnQtglfVNSHg
SGXPjw3VHcdO8mGA4E/SAv3QddCxk1L4yc7IkdSsS8eyEZICayRnqaDTlMeaQFmvDdW3sW/tpwjE
YLThLMksuwF+LK/sIB/A39DYJCMxM5PyWJd+5QDzqMnroPFaZjtZZE6wBvLn4kXNOIbcTNroTZjO
1mytpZy55haRbMD7uwhNWleEpGdNqR+jGm3J7cITAE5q3YQhRNmW4IvxOFpJdO8D92NWDuYr2aRN
OtwFXVBbx9RwAPzhJXf0l7Exc+ubDERmbXFyOOCGCly0m7ab5VeEYa6zSmo9jKuysynwxJSBJ1zI
MBmqJi8DAYmGlAt0k+LYi+5iLaDcI/2Q0EaJG9KXPfpgeKYDbLfr3A7Td+WNxAgneYiYohqxzy1S
MVvukTeZj7bHEAIKwxj+IHE7rXba8wKSjaDZ9PuhK3CXj5nhkAKcVv4RREMmLoyOonMXTKYZf5kF
6bCbHHK/iWaNORpK3Nx9rw1/YLacD/UJJXXqb6vGVU9VGaHE7Tm+kow9oMfbjhJOE44DuoJrpxbk
HGIV8eI7MZVbRmMYPUrZzq8ujolpNWg2kPXoaZhOTeDOYmVXqX0PESAGn29aPWZq0ycHuc4GUGmi
MCPGMxbCRF5WPrVOIV9tnSuAAHUrfYgZtcGk13JqmL7KQOWA5xB5FSlJvUXclVenu37Gr4uj18ou
DNPw3xvZjgu5PkLHkQ2s2xdIjkIbuavFCpVGCU5/KXMawIHT+ltUczbLCrnNTIyTEe0N4CiNqIIe
yNeUJd/aG5Rxrx0J0B3LReaZmw53tzwmc6RoawJ+CwnradR32bU9WFTVzveGFUX30g8CeSiD4Nnw
6UYT1JLNe0KkvOMcdfqVnKb41OPVs1dkqkYDCqth3ddjfd85gbrSCPve+3YKgz3A/+mgEMqwYvIS
35vMbd5HY8RgUFimz/ahi0GswZywd2kCxRASEo30jQXb91Y+N+VXVzmY+w1avZ/nwFNPQWtJUnfS
sb+F59fpbT5H+ilPDUIeImdRKnCB3L1fcl0WPFtxMU8R+NfJpDu+61qP3lTlZyPkq3wSYmPhsKpW
lhr2Tle4X2qGuvGmHOhSbxO3gMvQVoYHDsg0w+ehKRN/64RR8pIjagxWdZOZxWpG9iZ3QRQQZgje
wXZWLEDzO5+HUySNUfAeEymGziViqAzIOcpsRIy4qm+SLpnirVdWY7geZl98o14jLX12avABuHJy
wm6MJCFFUEP1Xv//MlhNF28YPxcH239/BOO0nfQv1cdKmJ/5qxL2PhHpQJvYZ0IpAgg+v1bCLoNh
0oUtpsKmy7/8ZdZzPZicNF9RADhw9Pmpf1fCNtHItCVD12UCt/y6f+DV+8CpxKwXUgZzOrQ8j2Mi
bcHfz2BO5BYstG6z8f2oCaERssiszIq0KdoNChIbiU9PFB7DfTeO35hkRzQJ6J3tcMUV1pYQWaI6
cleVJ9x1Jf5pCXh2ZdeQQ7a41FW17dN2CG8J4J7ILhktY9p00hsff/nKb392pX/lbdr+3wt6PgKc
Us/2PeEyMPz9gwTMB/3Z6IaNh/EgPMxxm/T7YAYde2yRiBF6mxfpW4pC7YSCt/2Rsr8jSW81s1l2
QIKDOzRKPGxoOdA/MON7UGhHbr3IKW0oCX1xGmlQZxs1xuqzGSskzpYTeinxmqBNUJGVAu9BEBTx
wfDhfx2kUDhQsE0Y8YqqMqZ919bF16hHZ85wBHkcdnciAO0u0wLXjS4fSf8ZfeZhZoEQeUYlQk2v
iu9NkJTDVsf+eO53RcDszdpDp5KqAVXuKOB7AE/P3C2gLuQx6TTkCfM3MD+rgSm2v3ZygwYO3cPm
NrEVfOWwyRnUAXoKQO/HkW5XORf5cvRVcOcFBYaTSpZmv82lWKJRSHsjYar0LHnwwthA7xvo7hK1
6BQcOUBFAD2kYJ/zCNJ5C1K/PbZzSKsLgB4aZpJuLwrK+WcQNuTNplls8yUZbduhh7YqFPd2OB/a
ro+fXVqJtwQewlMrRpEOG/aN4TqYfbYUch0oV4QxA8CyCh9pWVNGIw4NoHykBQDauylTDCdMpav5
LQL0p+BOavsdnQCF3VAX+p70scFY4woUP2LkmFRxeYcYdjKya4gpmbipYX9dttpbFNxFzROgecdk
LnWAnPzMxHZp6vk+h/uvP/u4A2dW1hIL99i68sYsYbFgXJuhBtb2IOyNTXDIZSBptayTCL7QJqAz
Gu+sznEfKzhd39PzWuyd1+XsvEYz8uoX8MeydvObxDf/vKITXsjqvuAzbubzmm+c1//5vBcY531h
PO8ReL/YLs47R3jeRczzjsKNyO5SnHcaB9rmiz7vP3SPwufJU+xKBc6mJXtk2a2gkxFbqzMXMha7
GW0m9jXjvMf5IzjnlR0V7H0UHeyDCHfYE9Nle+T2Y6fUy6ZJMcb+WZz3UqB3+onDODssrd7+Njzv
u8ag1FO0bMaWPc763hYy+5qdd+uUruk3p4WNRYPHQFHbcGYTa7ciiPliOu/55Gk178ZSCPTnmmBe
yoOyIW9yj1OueK/cSV1xpK7vPSoKtlhqi+FcZxQ8wydzKT7AknpHrPNUJFh3iMalSlHnemUGYH8/
LUXMEq5NsNhS2hQN8tKLENjMzOO9VD/o5KiEUIdRFflwG1+nnmprb8g2+Br2/UBy57maCs+VVXiu
siTm0C0kbGqv7FyHWS6oPZr3EUK2/FyrTV1D3UavgRoutijn8KpT2Q1LkRf8rPcMX1noz5Y60ARp
OdGJWOrDxBTRkpOy1I1zSHzTliJYvgo3l09uFVNj2ku5GaNbyfeo+qlCe9tR9WYoYqrTRZJ2r4yc
Z3k6169E5VLLwhkADodXhhiPSNTwvMYCi6Nw4rvaxsmytXg9PF/nKpkKeiq2w7l6zgxuGsBtnXrK
WVlDXD4pbrQkIpdrTboogTyK1HcCJPyy3GKBCI/M1wDfJF6UP6UcdybsRwuUdxzbElcJzJrPQBGy
YY2jikrWkkFVoR1kXE27Q0XZymmJYMVUG+F9qW27x+wLjZm4Ic9KrduYMjreJVBHq5VpWVhmvbzJ
5k3VDzBaFnVeuqPJEl8j9MZRwxEi4htCh42uh+4EYZVdoV+QzCf3gY3WbV0Vufcm+tAZt+jIh+HS
Yz0v37w0ITiAR9wjaylSxIFZhJCtik6E89FAx4KmIfNKZ9OIajpxOiI2FyDq+JIHuXWVjqqhGRBp
57uLlJ1za7CkCJDsRJQlqhSTAb0SX0L8BifdFtNDMtkE6eI1ru5qTBE3fsIcXESjfOdgJ171UI3d
Ls9t117x9ELRi6RE2SFJKAx5wmifcMrAqLjFT+5yiNJJfIP1hp2i1m5F/gh3Fwr5KLYuA/CnL5zs
cw5LfUikcWBzkiOfoUFEmCpfPaSOn9FjQLKbruXgu9MhMowZ5p9O+5bz2KC+tRANe2IRsprMpyRP
RzJn3fx74rruuKkAYmerFvdStgno2Nyn0cT/Lko1BEfVT3a8dng+bj0b9OnKjQ1k762e4NwbQhFc
QUEzJFgcx2rjw5ihN9OnEpGY64CPFAwfbnWn1P1YmgnJhEpHt+QzWFhw7KTg/NBWXfBz6PqPJhP/
U5vEfxxQfCnq4SX/WBz/14hCiE8uObIWtafPOAD54L+KY2spm5kxoLBjeGydSSz/IlmEoOdtej5Q
Hmz8TC4/9Feb2PE/Yaog8Y6SZ6G3AAP/B9UxP8iv+q1PjFmXJjE3hk0P2+U9/l5WMn3ISUlrAHF2
1HfPy3JNQxHDIPGHICcJIBcdzd2YQhBziO0Wb0FGC24mQNEfcMYBRJ9AfZ8DFhFfk7UIY/LbtOQv
Rlq0z7QFsewu6YwxtcwjwkKeJKIb3Yb+XrmkOcoRfzmVrbvXA2mY05L6WABkPw1OnnzV/jB/Jpph
U2HvuCyD2TiQ0Tlu/W6oyLEnTZIUr+GxGSSZUa0L1KVRxmWDlQnClU8WpYvo5yBMWtZT63VHh8jK
znwcljZi/A33Aroo5zu43VsQS4nz2CyxlwRkYBZZojBntgyv185bg8z8C47m8UafszPh1Ktrv7Hc
1xha+OeewKQ7P0u8r9U5eZPWDUHxSLYOZaa9u6yIvYtwIIIsM0midV0CPBs7WPtuiEFwpC1r9llw
iJbAz7YpvB3JId6W8J72oLUbfQ0HIkIjp7U4MW9kOWLNxc24K5dAUVME83VFxmiPKJ2eZxsXwxZf
9nhpt40+lUswaT0QUdovYaX9ElsaeXQEpfvdyt1+o2iY3FY+GTXDEnWK+cKiNUAyck0MamA31kYh
9d5RAWR3mrBU7MrJelzyU/tS8hGWTFUvRoJQLzmr2D6PXlk27NkkigZ87BTZP+iL6t5wyWkNk6Zb
9TU5T2iOqstRNM0akEj8pJeMV+25wCE86T1kSwCsGbu3huI4YKCAu6zJ49jD9aH3EYB3XuGfdvYT
gbKY/quVnkr7wBaMemrJnSWCun7py0fY9Fg93Ky784xeXGkOB+shVO9NuCTZFk1v3ZRLvG3l1QpQ
KoAEKi658arZPEH8JxG3dlTxOVhicsdhIFkqj6v9MC/2/yVOd1CjerTwMT2OS9juQI7Kky3nB5e+
8bLnk8awhPOiKh92wjU0WXg1DVIarmUrzDUGluVIhrccA67QR4LJxQ49uvOtsXW7l3jTNknXmFf4
PsatrdKZ4LJWbJ0lRjgDrnnFMY9sYdVmZbUxsvG5EuN0cJcQ4hrEH+llmH82AxnFJj+ynsc0ji9K
G3URgjnnQJS2fyhSCzfMEnXchSN5j4p6Gqv/PK3zjqqoCohH5vADKG8U/rFfwpONZm62XZpG4DCW
bOWMlGXBiGeXL8HLaolg1vSpNsSAWQ9ObHcXEWxTa4WmpTp2RWNdWGZn7+iAP2sfpk2F9mFdLoHP
RZx9HkMXv5q5xEFz97yEGcw1Wrv9MdGERtuS+OhsqiQuG1SeEmXPPiHHfi3NOobz7n2bgyTrFzVt
uKXA4mAlsmRXgq87lUtsNRsxu+o5yxpIfk4DyWcFyjGHkkklb+Cidl/KNB2O5hKJnSzh2JzUhpNr
OeUpOmdnayu89zLitDk4LclcFvL+c9o2bETjotd4AuBciAMNeuclIROMSg2SCRLibl1Yi3E6IfEz
EI34YqRCbOPCuRRzfeUusd9I4j5LcsANpNjbBsHftY/V9TJZ4sINcsPhz08Y9L0bBCT0NJdwcSSZ
dN2WwHHEGP2mkMxeXFBXm24imNwAjc37qbmC9RJbjotgbcaO/+osoeajHKFglI7/paJhCu/AjE8R
xSWxplpjVSYavQOsxTOhYHDoJTq9bkAWT555Cy/vNRUHxzHkdvIFvF3nW2wcPA/NirfUhnbu78am
fSVMxKkx9+vLKenzA2a4PFtVuKo+02ueb+yAHEYsSRc5AGF6SgTvDF2/Mol+3BCv1WyTzop2Q6O7
i64QcBOkfjJyN9uaZrlOCT1aoiH/N3PnsdxIkmXRL/KxUB5iixBQBLVIchNGJpOhtfT4+jmotu7p
XszY9KxmU9bWVZmJJACP5/fde67ErceOIMkZnAiy6o4ITKOYz4lu1MfJlhiICTUevG14glF4p3Sb
vI+cjZCGwuoWRPZ8v0xZ8qaBPg8nQ3ygeFMMmEj3HiCBGfV2HVLM/KuWzrEzruKxMrzTYnkH9ron
TRrjk7PlkZ4W014sDkhcSmYToZ0dj/8Vq0S1oZYAmU4QSqJkEafV9H7MPL+XRlGEfSfinVqTT1j6
oN71Rb/NM2hLlp11gVMxtfa9u/1GEmFqHPie5ja9hQYh+sRm7hOFRoGcEduS6zzwoE61P3jm39OW
XKQFGuhZ4OuJtBKSBwyBP5lF7ZXn6OlhhssBuUrI98zOaIZqkW0F2zBuGtZ5BlYTNuw/yx2MT64d
NKk1PMqPuet0UbIVHQPzdAGYrk4O+6be1B/4kkU6vVmFD9wY7+x2q7tFfjeVBWWhBJnDxpjNo9oW
VqZM3KjBs1vu15kLdWS3cFRRtNMfb47nFyIn7aG0FjLomwkwfSk/cFGY+0RLnKM9LObRTvufOS3L
yE2xde1Wr3GfipYsT+1KDQRqlpzB5ov9MNLevtOcpAggz8tHUK7WbeJN7b177fFFyqOOHSGKKo5C
27M6s8n5j/EFgcaOum5qkcbL5kzNszqKjPsstBb0F4BFL1TvcHVvlgUzfc7TbtyottxpkFRevCTL
uUG47fDHIqMIH1R1cAeY5un0GDZumySDHDFaJ6+mExVi/via41K6z2mm2pHEXL7r1gQruRG/PaOf
JxfYGC7ti7Dxl/nGMUozsir7QAWDBnlKIw09qjZyKBG18vRJto31XSwWP1ge2cdSM4lWmeMcgpji
TqJR3coet3Qw29p2qNHjc7fmSh46hqwgFYbLutFNPgaxMeq5hGc9ZEJ1th1AlQBS7U6LtCv+vpV0
d3HvLrLpCLTp0Hv5eSJcAeqJw3sByRWBmrjIdvGzRJknyM7Ymrm3BmYJSrMAktW4lRV1Q70vpvW0
QTd+ULPt0M5sY4y/xqftRP1m93OMkUs2uBTaqu7VeM7GZKc32R4wCFUmyTvbc9ZAa0N7SX3rJuvm
D0JBYKAzFmg0KBzZv+nFdpmdGgs9d25b6wdYSj0ABO6N1fjpoQP5kEHEHn8fv3fnO1p5qIRFu9FW
B66jBZ3n/U4pVgzSnA8x35Eoq1goi37y9ikh36lYvjrxMbY1cBkj1dcLIAAZmBvpJIAyj0rJRzfu
ufvzk1whUkWsQm9Y270UHhUsqTezd3OYuBI6iVTZ7rP6zlOUfjeb3A8JRBpFPsQnHocvT2lVQCfF
d68bS0CVSOtrNKcghNCDYbrgU5i/WdFVGPjj30S5X6V9UsZ0qRi7d7Wp56HQqseeWkAE5rPZ5bt5
5Gccl6PJF4ZDJnV4NpLI3bUIi7vWizef2MPeSgDDC+dAZ1IbbNwl7uJ0/E6X9QxwZSZGWtnh4qSv
o4Xuo00fVFE/ofd+U5L+ExddSGMN3TRFBzEYEAIN0/gFqDo1ZfYQY3nyKbwha0dcHmIdg+80TzcK
GGygY8a0EiNKJ9vaoYNn4bD8Ve87YBctpPvk8V5zGyBGbpsFOJG3FLcBqRe9o7wFln6a3SaSADsK
LAXU6OQNacy6IaGNzPKaOMYpX4N55TxVODEf1iQPYqoV2P03J53wxt2VBPeGi/CwAbHw2i8xms/z
Vgv8xjo5E77J5OpPLY5+tU6Hvu+eKTQwQn10612VSQqAy/y2lnV/ElfGjkpB/9DBZ3i/Wm7nu6ES
xk+55fIDdv41wAwvgBjB1TZgNmPYJagSLD1wLLa3BR9D7hYr0RV4JYCMEpRz2Tn9nxnVOUogHvhN
x6fcgJxhds4WKi2fGd5qSjN7oD2jrX/xtzuVQlyqebQDxx7mO5Ax7svo2hghECFunV7GDEWbG3bC
7ln/T13QQxjeQWwZ3vR8oKPIm68l3TpR4rLZz2MnzkIiK2PdrS6dl9gvboG+zODS7g1inOHYPlLM
wcv2OOjcQOq9P+TEDeB54kz4nEckW/BNC2/hRsvSjbsg/FFsaVvGbRNnpzYj6L5L6uw0UASq5vxd
9WNzl4/SgE4zn6gx5mRiVxAVS0IA3L3NoD6fCRjBDEYQuTCT2Du5kFirzTWyy+aiHEoCtNmOrHW7
DF7MAw//9XGGxXMYtiU/Tp17zyPA2IktPo8L+Ouy6dY3Czc2I/TypyZwy20HRJA1xifcHQz6PY0n
Cw5pRv5+3TepecEn8jh2sAK4RRKKSVqL70n2q5zZhW/VkMAX6uO7WRvtX4NigRNznAaOsIYQePBX
mWX0yQM4iGjQdCLPTqKBdbJVVq8wgjjKPftn1r0noykeeRoGdZahbQnn6Nro36RutZfyKidOIFV9
VSpFYXd19Xp7MU5nXieUR2Q0Yj8V7OadU5eftJfCG0qVCArisn7hjlmoQXD8zaZqX3OLx7tR+gsV
Clodn+qiKQNB80wIHz8JE/K8b7rthQ6W8tMgZSAh8vAUdjlYc+fV0BOgQp484aSCWuHdpAYt0XiE
1mOrt1BgNw5VrFiPGM7TcJPyUrpOyAEWB4NI7Z0qwQuOsYPv7Cpks4C+9I2twjkzfo/G9MpgdIf9
J753tu3BoOAGwe/dyCF5lTXTTyWNwHVjysawguwJ1L/RIuyyLaiZy10jDruedGfRN6+Nt1Gskaba
xbTZIDHw0k+yuS0V2pU6DWZ3rTKfFBe6suJuL6fvCfGfT/HarglaZEk1Wi3yX1ex8yIhmu0dFvig
CjfWZDkc6s8a3vMeIORccxsqypMB7vmX2GbzbVMD1jQ7E+cszxc/Selrz5OpYQ+TbHvItt6x77f2
xZj4jsXVYNK6aa8FflKHAVPNOu6kXGU+nDH5VolysaLJy36l+YgosHFK7xzMthX/VOrW7kzFtF3X
L3ZnfUzrUB2TvKlOXWNIvwCdEmCUJz8isLC5iZH4RuqA8MgsOqkmaBjOSIjF0GJWrUUD5d+ts+da
2nnEDU/ATVc8dZ3RIVkaWwP1MwYlM64mPpe4GB8w0tf+aI3yByDFdCo2pV+IIKzP3ZDUBy0p5c6Q
cqt3HV9SRM+8e8vma8hL24ojX8b5ji+UQUjcjhnr4PnSbG5V8RNbCAH3Dfk4tNu6e6QhLP+YBhzz
xtbLg0yNnE/ZIB4xt210C0wZ5Hvu9H1by9CsrJVnS+xGCbVaMPUHCOFNVkaO7uQkutotffAwuuyX
HqudR+DvfG288QdzsL9YdjhnfRrQ/vOGeGLKJsW3hpk/dBv4Is4m8J6p23iMr7VVZWHrqpiaPrdd
eY+NNVo8s4+6aXHBVaxgrKp5we0vAH3Tl+NM/igL/Y5+DhJtdIqIXR0PMx1y0n63VaVd+oQ4hZpl
GThd0QEl8gR4CX04GjXr2Cor4ojuwfwF/85nh3b3gHv0UwrUv8ZyBPyttD/KmCbw0kOaXlKOq6JD
NOcttELp0TJFfYINGoMl8aViQgkyDYku3o4NG5t53Eizcr23t6ioZl5s+kwTF+VVFL3Q8ktCZXLc
E0O+FwhHbodMdO5BtvBH0nrSME1K873uJj+v49KnWOqKuDOZKtHSxD29C6NH1LNKT0IbskMvLMor
IIPSfd2LrxYXVjQ2xrS3+7RNw9GzjJcir+wnfWBpnguP48rB5VXXifm4QeIgQED7LsCr5F7E6As8
7kWgV25/6Jx1JqiyYPEzWgejpFG+ebPMnpM0dm41bU33jTGYj/GUcAiU0Lcec4Oati3Ty1fYN7es
k2goBnO/bEG1xMsTgQ5GOpwwwmO+gkKKozavbrGhmW8EEPTL6nZVSqunxfWriXPtCMpXBz5iLThr
ErqYC8x0mDotke8dTG/3ibY2jxaSDZqALKf3hSwkRcCZTH7Rp3XFy3AmPKXs0mlrcIWmozGZiRHS
QEbroJnbu3/fNvM/0q7/P2YSLAJV/4MhZlr/VF/8XJN/ySVcf9HfHDH2f/DUs/CbXJ0tDiunfzhi
JOo9YjvZA+xeztUS81+OGO0/iAV5+GhsQo+ecQ1n/1309zDLsEW4wtkhxOh4P/4N0f9v1IB/Cj5e
EWlXwf/q1nHwo2u44P85uKZaesXMKbF2xoC32pxWFY5VUoP8KPvfXUsLLfy3ihhkpT+g7CPQdgLg
q5ZXQarzRZ5pkAoH+sh2OJmNvU3B7itn35cctpFM18IdBLl85yXjZ1bZn60Tvza99b6R6k07BhZX
Zj+mYT9riqPZTksMZelVyegBEo/1zZhK7+So5NER7rdlZRPHd9sd141gLr2QcGVdtsaGUYozXc89
F4D4q1u95X3Ue+WvRAyf1iVTPsnkCduI5lxGndPUpqeTWxJPxxkvMSx0+krWdoBRWA9b5CaUgaZN
Zd1xvHuHmG6vG6/nlE1SUsH0mezpVH9x6/gjYUY+FUbxkMYm6DQ2zCBH5dztc6mK0yRYPBR4ff1q
0j8wRz0Yab7u2Ub/dtK1PHkQonYVj6BVj89uupJoTkwoU031JbPF3GcjTg50mg5KHuPYMnBoavQ+
+bw5kBnZc+DVSSafeyvkWpuey5Ek0gz6FY5JOp5WaDRnep8+2qFHonB646vBs42DvXfkwTKq/pzm
G4ZCIu+7ZHFe6qvBmYuLupRqvGbrtNzPkc3w3eLrViVVYK64ASgGdAnDzu3SUIM9ujmuIkWpIHbj
R8RXqFibN2CvYoIwMtBkcsiv1SuoCxkTGuSVypdt/2oqgzABrhr+cV0Med2Lmatyx1mm2IGAQZua
Z22OXd+V6xbAlHxl7TpGha4uNJbqPr6P6da4Ri3RzKmIyXBjwRZiegUkmMUMU1Zc0TSrz2/jwuxr
Gd3ToHcIa8N8GS1kmQamVUjPCZ/eVkVtbUby+gpyt/yksIAtsQ4HbryShRFXOzLOlBqWAYzIL00l
No9p2Bhl20QtaPDJNrcdvOCdXqUV91bzXKJm7pIEPEzt4SadGRPLersTSf2CITMqrrYmYxXjbqAI
F8EvGmN7jZR0u3Cc8Tk37dr7PWUhYUVD7vPSagfXTJ1dH1vfySK5ytXLmz1YFhkgpJB0WClEYhoJ
vX56xwb23KZr/CQJjB+yJDdD8OB7lyBLoCzjZAzugcUjRpe4tRmVHGPllROeyBqMbGQ+uHm2K/WO
NXoBesU7K3SLbYurs8l24kMOPNrvR4TxeVoP82geAce5B0+Z+1bWlKnz+XrTxv5rtMGwUYE2Bc31
TUhSc6EAqFNRNrsf2pT8Btj4wrrJoDwY4LVb4pUfeE27ytu8Pf5hiGuAYXflXN623goc3OIH3QzO
uQDTesS9tt2s5CVOQ21gbaAJI8jBIu7oEJ53MMhZv7Okoim4ZD4yNGyrxRu31TLKrILF5bA8mTJ/
z7IlHLd2C1zkSOy/0OHjtC12s47Rh7PR2NMmQ0WldDffq7oU751O1agrxlvZc40m++OPm8uiEYnu
ILMpi1jeVTv6VLg+uYX1qJxBPgNadgP88n+BT9lrbJz+ga6rM2uYIxfenq+aTY0RjTY7g86jcGIC
Y5N8NmpWQAQvdb/+tJZtfWS1d4yJq/qidHqS/wQ+vE1zdgu7SC9RX328FHsgF8AcZRx/p0kGx7a9
smydF8/LMVx0XKwM2ElAC7eXieIxWtooJy34ijaJjV+b1rQ47t7KxWMntqSHuvCSsOq0rw3VDtCD
3fmY9uMITHNQ9uMKEmFSlCAI+OLsb/n68Hp0/EeHOHP+FP3EgpIKRzwU82U11m9wuCsW9nJn4qU5
mgmOdCde3P/D1PG/CEru/zTXvpXhX+sz/nq2/le3xn9ra/j/OLlIfLT//eRyacpv7Ar/MrZcf8Xf
xhaTCQR3KS0ZlibB0fzDqmBcWzf4Pz1TI3Tu/GXW/btVwaWpg+e7p5vSsf4aTf4xtVC6AehFQx6/
QpOuCbl/Y2rRpX4dS/55bJGkwUzcrxbkKMdhcP7XsaVzOmvKUgvovNffCAi6M1w4NT7kgC3n3TLr
nUADZmoHkLXTckcPkZVn30EavCssrcoPOIu0IeqnzKXbz01Hg0WVY76N8GQIxc/fJrGD3TjmFDYP
UFDhJHN2Dat81XRO5aZvzz1Y2l9QIvCoU7oBIbS2AkItF2kLWJnUS9KNARy2r8SP0S7rRbfVEyvo
b7aGsxlxK2rZ93sjezUdzJLOU7DbrFPKUU1K3ZhetqZKbi0ZDwGM5kW7J8CPqqwnc1YEuRYbnD7d
IkZE3ExLn6835TRaNFMesk5xW+vhWdK1/AHWzF13wszRCdNkMavA62LlRPrsaQeOV0jPtRJAhhKJ
uJ1txMNh/yp4q93rqCpBA66h4kfuyskWzqukijIVjgX4Zs2OOku+eEct/RDKosNGNYwvBti/NzeZ
rJvVHthHLp7Ov0xUAp6v9kr+tnBdJxOGD40PcDKhBRSKnr2+0VhFwDG9g4QIbIXiNspfizW+G9Kq
/XJZQLOZvD4nWts6oOHHd1j80vnUJ558kRU+C9zIXSVCgq/rsyd0+TBYJcrhKKX+W+OpFNiKN2dn
kQo/Uf9tMl0VBlBdzUNtm6Zl+pSVA0JvEPI0W4klEE8hKZaelYed2854tvriSFcBKmXf1x9sbHg4
QmBpdrK/znkE68/QPiWDFX3ZYD/t6bh48XzGeSL7gBvBS3x98ZNt+2MysNbEdNOFPUC1R+XdUyaZ
IBnVsxcUo8w/jH5I/WvEiiWuQW3pqtBK6H8keOVlh5W8hp8XeJbVZnGFE2sWWCBEoMEkRMNAmBG+
QCHpBrLxMTCBaOzXYUejg4qGajqvjfuWAH4NSkzFV/DRuJP1Egmca5HsrSDp1MVGhGc0s+ywcfJg
aRe5pweYcBGgpd3oOv6VmdSj5lgKW407wNDthI1kbzzYK42tfLwCsyfvUhZOTuIEBF3jUsEgqEEJ
qHV7ZydjkL3j05BuSu1by5RBZ83RRpGOL3XDjuaY3OHGhg48tZYBCsjpb4tPXvGwlLU84scFADGi
xplXObGGrXNyO4twiDmJE1DfYpcV3hMR/n6PUYaehKkkS+VBUaXH/pX8im+NBo9b4PdPJj0Vvikg
PdYJv7BazcKjwh2+ezLoApVPO/ame9En+5SPYAmS9E066xTFg+EjIfkGiVNX6i8EA7rnLvOciGn8
sRTuj9Uk1pnHImsEK/+ttooKD/jpGoXeO7Ylb61n3hUlRwtNIX9o0X1XJYiKpmv51xUMY6xgftkl
X3nlMQKlhrZj7STPOqWZx2qy/yiyenPKGzK4yRyki9ju+rW1jpJlQEawgZeoa38ke6Bo7Rf7p5PT
R+UZt+uib69JgvitwVd4Io5azZgKHV4HGUAYr5BDSN9cZWidFec0r8ahSrRmCeyCrgHG0DlqB2Kx
gKpuaXNk+8m3OS6A8cOyJUg8ly+ANAzIpdPQYszCfnRXu2Yw6sUNhrr4xlYLbuWhkmFisfk1wWhj
ZH3YgIY/4H93fRasf6albU4lQudB6Jm9LzVbkOE0bMoKEwdiUoZR1SRrfO7wSZVtmfqG07ps7pup
AenAvhiTf8a2q7W3MoANWjyBNwWSK0jfUceIyT3CA9rRDWLpIQ7i/IFPjtHuttF4p37PPTZ82kNg
nNZDNQwId9XYYtAs+/a1FWXMyZly9kaYVYjuVS0+HNfglkYVaToQQSW0FS5QIvcLwPtdy5clwoOh
H1nTINltKxbZVF1n/rLBDDcO9ichijja2tIKYUfKA2T4FFIsXuWNZBnbSrb4aThIep79sgJjPsZe
tddmmpbLeY15EpITmAvHuG07r71BPoV9zoXkMZmFdYOgHoc4+7hFz0tyg6+kD5LeImKJRmQ+ZiRd
GuwjGVCpkfKcD1ttzl23Tl6kyaq4JFTU4PZqdxPfy8tQ9L8WdZxLXrm0+wOgqDBt7OzCeue+mbom
7DX+27ic6eSG4HTnLgiGoo/73jebtQhKkmhYvawqcCfbgCCT2wCi8amPFjnfbhRvdZyIU6oNzX2Z
0But5yq+3wYOuMysQ5tPkzFxTTPt5ibrAJ5UVX1Xzdi2e4tQJhWVEQvcwJyXQCtLnn9CBFIaSajS
2QwJ0q74YGgGqicM1Fp+ZdTo48kesF/HwOXB/D9hv/7KXGX6mH/EAbhKv5crtnMdVC9bXJXTcUlk
+d6DkAstpb21Xefe1Lz2ZJaUZ06rsJ7ysvsZCp19jE7FuJgbjoEJ267e0WKU3zogSPddQ6pX8sl7
7AR/aXCL2xMkccQLNpA3SV3TfjkYGFfsvLqhyke755qdn7ghT8ey5AdvVEl3l9cVBaulxmsfKv1L
dzvm+Tqeadwjlufl1iVzvGevVs27AbrrwCWSz+NkvPaCFhD6pHmgwQGCzWJJvhIpnbMFpuIJ985D
hxhG9XCevCoc1/DScHYsy+ivzRLfZm3BPg0BaNdV9B2Mtv04r+31t6TaAQBitqfNyww9E5q1Aaw+
aNI8R/gV/akbF83vrGG41DKlvo/2llRrlc+t9bMjD/7swMl7KIqlPdt6Y/Llr7cjvjCGKD0Huykn
tuRNN556p+4PvEuxDy5TJ6FKZugmtlo479p6atiB3ODEFTzVbO9oo0IfG7WVv4fFsFgVKo3w6fLS
Ns5rntQEZ83lNOtE7SHw1vfOHK8hvm8WltACX5bFW+6wALl3KFcvustdBjxfQBALXZoH/aNQMcux
ZG4OjeY1555z5QkQ8XreWu7pWZNgVTPYTg870i/Ze0fRLIoKXw+5z1TWnpGk66dxFCJEUJIsgtj0
nlv9Wrk29sXCZqIu24C6m/KzkBqR9Kb3Prfea37pi5ZdXGNzqTZDOgmFWW6fC0l3kt5q4OwfEvlo
rxvfvnFtXqtKWvdqIgdup3Ig5+S8IAHJA4XU5RlwChrLmmoPZFmQM9ohZeBkUf2+2On8M5t2FU40
twUVmwQ2+J4obrep6g4byZYf+s/nR+pjuLB3ebaPhadCSiqq78qZuhN+ufSHQNefvJpiv15sVuQE
2SMEbSinyWI/jqakf4ijn8pjYrkBYhS5786ME79shHFQ1owPvoT5eun5MojALqXznJfXNzxfOAU1
s2x46tYymAfPi2AumzIcZd9xoIo8P8bSxaUwSvPkDOntmk39wSJozM+JlRY79i1q58K83frO+F3Y
reQVNRWtNtvww5eEzL5FVCXKOjy/jJqedbL79W1FLcCrXPwZJYdzU5r26wj76cznr70HZfuVO3Ny
XJM1vsmdZsDNbzdBJ1DiGB+nlxaNL8KZ9u6gcIaG7k0Yo2bUE/cl4WFOQ/MR+u5J2jPyGKXZ+9QY
6J9ZpqDeiptqwn6ZKG14rqfkiWJm327SCw88biOGhScrA/FV3szO/JDgDlzk97oNPsZcXHN2GOvx
7y1OKWirh/va1Sa2Hdtn44rbrByA0NQGjWS50CKLQZN4HjNPZ9DnbQ0M3YYTDtCmwFnt03bLjjVa
27WoZ+86UxK6PEwwUdff7TBA5eiOMZGpF64jVHezlX4V+Fd2Dq3egaaMk1B6HZTLpt/RUhGDzdDI
BDoqf2uw9QII8yCWbrV3yCj7C8iMYX8x1y/ToQqILol65zLYIq6VvJRN/716Anc6LSf4sjDvTfa4
dy1MAesSdppUkcbQwc4csyiBklMxxD963p66FJdozOXCFwrbN0nF+KgWnSY7L+mDqpip6i6GAnpx
7J0mgmQRLVmCc4391LbRIbMarJNLZ8kOUhcnsfIpN4u4PcysLW+ShsCkJXGnFFr/pafK2umYBiQo
gLCXNfiADZNmN1GV0DncZNbKTQbGB2wqalw+CfXkl0oI844D+a0eu/6pzmW8N0aDgUuxNHaUdSDp
tgb8RzzXS+rFZsbmm5afOeajsYKJTjgTLxmZ0PV+Glzv0CzWc5kaOp9r79Dja2og3lpYH6qYuGjc
52sEve115FTxTGHfILXjbLAoQYT3ye9D4WPIXsFkVF5BiW6CY7SZctjNOMdar/4SnT3yUxZZ4Ky1
e6MbVnznuuodDn51YHd2QgbC6myGPPkJC16k6ocDQJEx4hZFF/FqNvvYsv0Nd3Qohb5FvaV1B1iC
GFEMrz9gaXhBJaQzoBPLwRvGyPXS9KUURfnhJZfMZT2A+WRx+ZMw89Zw/7G+MMPHeUqCxosfedTP
EYyQG1Z8h3VoKZcx4oOX8JbocwMmRIQdkQep1y+yy3nSoa8xqnSHBpk01JaJKZvuOiDYfHkrKDuF
ivrCfC2B/O6gtRdH9LfpLKYRo/f4F7uN7cnIoAGZ2y9wzq9OHhmFk4b4SOsoSdmxV175XCcCh1Z7
lfziQ0+nGyL3yFYCJFmoo4Jm9LEEYnFL2CZ9QQefUUZCTOl+yyfwhBYvnpP/aBDgNXFag3zBJDrD
WjtsmNMpprlWWej1PT6z/lBsk3NIq7E5qHyIGbXt7Ui+6KHaqOwqHSbmLWQRr475WlwBDNnoZyL/
XlPznp3mLh270KyDKZ11RkYMXgsbzEMxjL/6Vhe+WZkfHX/FoNQLyCUcEjeFe+tkvxeusigWcuGH
rh+9HIsdjl9G7V+FTbGUXX0UeUv/gUHmpFwQeWZcbrX93YzVh3CMmV/CRdmophc4u8a1heQ2XQ86
hZ2Za7+Zq/tFpKpHwXXTcB499q0qhs/fXwvVmEq4gPfb0Wz5Mi5mNvuGMLOwqrbx1HCa7eeyM3dT
3f/C0g/iFzfalWDQBKwsEq7DOjRbc5MnOhvsoHYadcTsPuwcxTXV65Ynu0zBDxlXpy7Mn2nAPJlM
T1oP3lB3p4rQBpyIJb/I2X3A6U8DQ11nPBhTg0aAGgFfDzdbhgX7w4Ojj+PBzhPLL2z2HjETm0HK
+EALOqtiR5HY1ez5V2LTBev1vgblkSkbej/BPCbK1sQU5zroN7xR8VzPfl4NrC1eXa8ognkelnsD
IYujbusD62pjiCWtZSkGJI2eryO2Q7HroFOf9WplYZ/SwmcMPReVlu5Q4jtCPswQkrJmxSrXuaEC
lRKsoiP1PNxV7XJHrwe3Ph6bbnfN/VWLH8fOcsriLiHOtv6l3Z3n65oMgH8IfIj5xDOfM9O4pAg4
O1umE2/BInab6pQ/probpoT28axmHob3VT1i9bgre57Byjukg9t+tUbe74xO1ZcJ8ecgRP5Dm9vo
552WE+XGiODJDZlC8LdpuWCxlfN+6mJDDCrr33O6cLfI+VnBiREnHUviCY813sNB/NY1nVPJarad
A7h7V7fYGLOG+E+j4yLN5GaS9dSHMDfZgU3ZuN7Fm+YFHumo6y2juDC3X6+g5hN/5oPrTpEq4vGC
V0kgfiRzCCmTn8UKIh+g2LPTxpel5IHdyN9xN+xlLh4rruCHbsweWZEhPmrlY0/C/GyU6qiq5MFt
ao09DwbCsY/wPb7iAPummrWI9BK6Ys+ezifYueystq9DyNkL9zb76ktT8JDf7ExZEeaYJyBzQ7DZ
1X3nqq8S25MERApr29b8NDVqHEwgenSdZ6gc4DiZYIi226ZabxLdOQxafeqs5dOteARsapn3Klnn
kKocDQ1jqoLC2uqoqjkFDG67LDb0d1MX9d4yxP2Quh8lrFzm5jwJ1gWC+dW2DaEql97ob3WHsDSp
n7kza1oU2WUX1fKpyvhqVIZOA5Zx55KaDaaOechY421fNcoJTNdka8h+LJrm5JMqnWhJVzYkFqWa
PUutnD3obJHvWilL9qer6ajSkgdwSzwOXfGOc/oDasM9ArQV9E6ZBXMyRZUuAgVdAsNcBfl0fADA
+oraAJ4MNNJurbMKLlnClxX4wg5QGI+frYgpP6/vxhlzqPOmmuYH4hHkM8csd3Fa3Xs2J0JiOOU9
vA1Bj0PZkXpBRNmMJEANJiyhhn3TwhezB/z3nA3cHLhMphQXJKIHrTleppLgkV50f1ZjfE36IVpz
41NVxUBuwOUSZBnIgZlzwCOIhEcNm8/TmaKDstr8Wbl3YNM+TOl9AW/j7zE5j4VHKHV2WlxE69YG
uBzplfIYGFlQFVBsgDLUxhgpoq47N5dH4hCrv+n9Izw3aElal4TN1W8M/OkJllLue7XRhErZgD3J
QKNl4vtZdQRgYoXXNhvR7OyyexGL9lFYUGDjFfAQTcavXMbAewDxInKS33aNeIID+wFz+7dTr0Gi
e8CbTHw+usqowkJnAXdg9FivnG8Y/Qs9dy1W75T6pqW6o96jDNaEqAbSdOZnev0g+IXIt0YcUHO9
xzh/gqyGFGorNDj+OL+G4r1bLIpzcNDpBNAKyQReaL65iYRPPB1Vg4j53HTi24obhz25JF3tIj46
GKN3dkN1+FyjkqQGYXLD4tFuct/mymO03Y8lYJ6NV9z9UOHorWIG90QThwnJlFsixx1bRSsZ9d3m
AmOAiGXiuAfHBlEcFzLVrCi54sfJ56PoUBvxd2u2TptYcez/k73zWLLcyrLsv/QcNGjRQwAPTyvX
7hOYS2gNXIiv7/Uis7oZzOqi5aSsB53MJJ3pER54EBfnnrP32tbwHtnA0tVFe0osFXK+Fp/ntHRb
KQb4ijCo45FblGYi/msk05IX+zlDTL8xcHTzGk7xIgqeYUD5cxDLtrNy6Exhu6uIZ0Tl4VlTdkcv
AgMO641eb4HOmU/x0O7ZW32waR7XiXwQk1jj4bggd3okuRvviYhufeJwN1Exdzn9zuQTNNMuNsTL
gBdJad4T1XkGOfGGh8V8Kvq2AvSyWDsFtEdU6Tc+cEyeMYsPCuqBBDV89DD0dc3vrHKj2Mt66s0n
Q9U/+l55ytIu3jBI8jlbNtJuOoXVt03hVIPMi7Q889V2fuvhu7hFqr6wQ0QvOamGLzXgjWheZX4f
la3Hve+PprbrzPqTYO+bSiKbdjbjq3UG8GarN9DN2TsYG1MZMZSK+h2qYus3RXudB4lGfP5gj9rV
rqUXQ0OLCsK6Wqlyz0SiplWK+vErlsmbDYXEdRje7KoSni1uw1YSOD0rDjOYZhieWmk2scTZDGDJ
29nTR99PubMHR34AfKV4ibW8Vgv6ZLWKHaKueAcWFkYGt5Cab2sZgX2FbYzzyTjrlkoeYZhdp6Fn
CKMTLztED1WoX8h5u0xpdKGkm1aikxGWjcumLIxzT1XklkAa3U6udV4y5uwmY19sbEoJgp+I8HQS
hb3PqFzFgJqxQIeqjXHqY2j3IWrj8UPjw5uFcXTcWSj2TSz7st05dzFtCA9iSnWu5IaZJ2PR/29n
/x+KATjov5oQl++f1e8DYn7DPwbE1h/cF/BOLcCdWM8VDYnaP5infAcQObMH0CG/5sCw9v9jQqz9
YQFI53eBPYXqd2O//4eujW+puqWRHqSzxtL1+XcmxNCjfh8QM2qG+QtOStXIONJV9S+6NitmRx+K
WVCeXunnkrK7vxo+qX5B7KW+2KDu9weZZfMe++NuXJV+sU7W1nmZg4W1F6vr/ikCsFZU3lpb9yuB
/ukFhdZugKfhp8H4Mm+YEa763RhtsNDIg0+12p2euhVptRu8wSs7WNoDsAWMMitMWWrxJGMBxx6F
4sKtKFTc4iiMuzpxBQeGWi0Qvq2spiAES/dm+IN3HTiK6+DRqvfzdbw1V/E68TMX59lVGz1sEMMe
rvjgPg1ufJBP6jXfynwcNnSBuqsP5lpd177xupf8nB8i+cjZN+2OcNCPJAhXw+YJhOo9lBT39iew
k7TOWAa0Qxiw4UksV74Tr+px8Ab3GnrdSjnDnjDcp9316clxj/vbv8xee8i33epN9xDnu+2hPdBr
22U4BN194RbuS/DwELkfuMEP2M5XxR1Wfzd7ashcQ/hMB30vr2kXczkSlDWOOzzFQUljgJ9tuW+J
+8C5ctNt7/f8f5NvfRI+6ZoeC+FH+6r52R0gerc8oLQ5zU7qJY8YPIkm9ZJ1iqBxAA5plawj1+Zz
WctbyOF7PaW+RCofYNQl2yE6GNfkEnn1utsMrnLuF+ZfmCuKlXpmNjMQwYqN3T6P1qV9WYLct/3k
EG25D56mFTJ8n3zCHYAVraaE9hnWUwiMl8bP8wuuPanzsmv9oY8MVtzhuz4rMBW/jaC5Dmvgu37/
SXXVZu4e5wo8WmP7NpU0/QFz+DPXmiJl+RZHAxzR+sYMXKNEeC7ZI2CJfsQNCSfFOgJsUFftG93E
3M/iLTqceHsp4+1rO23jn4HCmIhaRGwBxpe9vMVUdWhf57eRuRQdfsa3VNgkXehYvSJeWr4yrhvZ
tw6dvBLiecEyT47aNXVJBl/bz/UxPqhH7b49jOvh0bQu0ofzUS2yL9uE4jouRQ5fyLvsFPvSGdW/
l0rHcVzJXpsxaHJlIyj4u+3xdUtkC1L6ej0erC2lGUBPJQYTCOmPtslR67aD6ZLcPvzgnaFCQ4o2
AoF9GN5jWnyH/kzjra3Aye6gT1bxRvPDXXxJt+kB8cbwE175kf4HxgD3cjnsOP7Gk+8bX2IJqCaX
yWv8QhFJQrlwNUY76Jl+zDfzWOzjNU0/G5WjJ61I7g0kbrCbxpU+/CfYVO4BZe3TmoE85oX4d8FE
uL1wTeK4cYW8cNc1hps8K5es84xXX+LVeS9/poGLFtDFdrjRISx4iMhQZ33ywYCABnEwBJd5A6OG
ifMefhVnBxUeTd+Tdg4fpSDzb0+wrD3Oz3EGh8ntPjguitfSq18M1g3LEy9M/i7RfvoycWd9Sx8D
rlo25bx0taCZNsa6jJ4bqsj5gT2ZspmPZaB7wbyacci4/Xbxz/jR9x+SyxgGsfk+/cpO5g6WhPmO
9sTNvkNQRvS3PPs1/2D3327U10t0dN4hauIfTC/qnXZJHJScKPNel3nbe8pVO6qv9qEGURbBAhjc
T3mrLEf7vFo8a22/hC5mswNjeLf+UC9b7W5tecop/tFO9kV4DOjutd2p2aLZCZguyIiBsy3jRP1J
b/lA7akGV7nJfJbl1ft7vElbz9nK7n28qS67dKV5z6vajd3T7K8MFLirTyaMfuR1X+qBr1zZ11/K
91eNxZzmO22CoF8N/hjE7/TSXUo5V/Gm1bTKNyR3rsbDSQ0U70Q9/NTFvn5ednwEly5Rsa0OeJ9W
9pmYVH4JUAq3doWHhw5pHr8GUZDp5idjN/ocEP99PjDSd/MKwY7raMj5vexovmZbHULqDw52vsx/
Xq31r6M49U/s4ujOrBG5PlmgBt0KFxmD80NzgFGH8JdsMlf8pOqu8+Fn0OHE0RWg5hv4R78qtnx5
cGhfsczwqup3QA5ojRQ+AhllPczB4PN7aOKucyOQch///MTtKR/1z4gtXm0E2iq6GOtXaNF8BigA
aBmQ1665K31rjZPbf9feH1M33d17mx8J+4+v7s29HTzCJGEv6YW2a7xjGtoSwbqzjsopY6ZzYSDg
D0HjN762vv2PUJKrBXj4jXcsh2+t2fFFD+V7Vnids+4OHJT9wqTiNB4Y6pvY1Nz46DRvM2yQL/be
FohsUpr1c7i6Oj5jI2hK6zk5i2ijwxLgfZhzyEBmNWpYO6iljSY2GEl7GdrtznSk/14B4v+L0kKL
au//XjieqpaGym+F4+03/FNZqPxxy1sgrQXvgm6ZBkkI/ygc9T8IW2AGzNDCAc4J/ep/F46W8gf4
I+pF20REQY4PQsV/Fo6G9Qe15K3apHz8twtH9fe60eTAoPuZhq6A5jeJD7p9/09BPlZGmDPNqBk7
oNZOXlZ2venGhTSq3jDIUu3phVKEfrNUpAnT7pEu2Duo8RJ6iRm2zGJ6SunA031vc+0gsnYeXYxu
NHgAZtCwTDK5eUna0XiQbNm5V8aWohJ3q37/pzP+n0BC/6KQvH0QzgbgVPWWxKn+OmN//iB11fdq
MeIBp7+90DYqIH14st7Z34z+I27+ustmT7E0my7C1LSXmN6444pQd85/cyj/ek7J7zIRlms2LFdZ
uYVv/emcjtiCa7WxJ3827YiubLOkpjfEJU9al+j0LmgvhM4qFgvtmJR4KCeQwDmwsa5y4rHNsmgy
72+OiRvmTwLSX6cH4CxYWcIPMeVofzkmoaKKHEfe07KZqKaPVBvYdQ0E7ooUR/0eLL24F/ZsmCv4
5zXO0GGmESmTZX2Ej3cDSDa1+k9y2uf0P6Pv6j+5aOrtT/0/stZfR6XCurUdWUYmS9ba72cqbsJF
k8SNDBRVYvpKaQzfS0OufQ2VMnyPvRUZ7hAzOPL7ru9zL9J6Kffa8RZFPltz+1HW2HKt2B5PVkRi
OuPcrmIiV8kq6UwGyl3mdDgaXCceDQcJU5Iz9Jc0ZOMMfilsCilMrk3XpHczwQkH1DlUWODvWgQy
Sti5ia20f4Oz/UvK6K8PbcuIg2+MX03nr98/dJH0zKRRxyFttcvl4GApqjxJDgnsIlO0klCRVLIO
PEIeshW+IuVbowPLjqe55YtODCcfLLoyXzEN++d//zaBsstSpLO+8Dj/ZTnQK4QQtKBoEdUSY7yp
TrFPmLVcXeNMthx6aRmOT9nKGQEupT6qwdS38ox/vUp/pFpChxA5BBH9zWH96xPlsEBpJJqRHG3q
f32iMCyohd0swH1INGTSlQOVAGUuTcKLFQUrgKoZ0vuEPyCj52e1ROiaQ/yRgbtB65bC7/67I/rr
84QUG2WLahgme3uHPfzvFzFJAY30CFOCZm4k9D48OW+cBPPazrJ50VqJ0l0ZNQptK59vfgylk85A
PhCd5EozY4fPC+vvDup3lTh3FqB8OgEOTzlLD1G2vx9USWZaK7UIgYa6lEA5iBQNN702bF+I/ggC
DzWLDlK4jAbrTjVdY0RMNdR6Atv/5orx7vr9yeZQMPSRA2Mhj/8VBPPnNdCZpQgjt83AopfKxVeR
etOw1pdIgd1YaY8q5qMPUJLt4LdVW3zqIorxg80RwkVzbitE13mHmoB8hIou+9IPPPGpXcv+3xzo
v9xasJC4lrJMp0Y3f7Vo/nygtoJRq7UhuMTLsogA4454GnqBKAE5cPIxFAXxk4WGq5ytsWjxkdiJ
/m4mDnOzPlTbvzlxKqfor6fOwh2pm5qmyaZh8xj+fhVVot71VGO0Y0GtTVeMhcLK17MxfbLxhFte
OxtauybNvTd8qJ+RvcYgLjPGSEKQHvR3FzOwtaX8MVpsOa413uaX4cDHdLO4M8QuIsCddTWtDY1f
vii3UEv0M4rZNnexkbXEPGf5KeqN0WI/LwM3GFQoQxs7TKPR04euM30YNMYL8iJRH5O+tyDX1ZCi
+dNoaLPJhIF6b+oT15x2siIHIpvm7NTOMVwDQ0HHEDCfjXhiS2XCMU58wSaXiYRFS5svCBAigyKY
RN6MhEqj7nF19a2BrRke6LczMaZhQgMdYlcTMYogwWwd38YsdbWsXOWHGImGoqXJBtr5uiW+7K5Q
PwsE7+wayAZkAiyZ4WOY1MpmQD4nufSjCx2ltB7OvhI20HGcrEVh4HRlJZE4MYwbeWGkBH4F4rXP
GsrrWibAUfFrkTDF1hkAFmvrdl94mtzN2rGROqdz0VewXEMyQdJAR3mn2m2Moq4ZnW9ZU6UWO4Bu
R+uJ5DtM1grMA9cBzEyQmgoui1Qds8yCqWqaGu1+Ex0wUA1XBsDiglqyZuMsvXd9gbVb2J9LhYYq
1EjzbbR9Ayab2FlSjrKBmLq282NTxJAZpgxSU7uW4ilbSePQbNRWQ/MulbCeCTs8NMz8txasXsv8
dAbtbBPx55L1wKGQTlKCENhNthN5lTMRjufYaOccrymVNzIf3ZFSOFDrz0qdVxn3anwz2KblTZNO
BN5Olkaxn7MhDXojpzGPwSQx3CiPiI+jALjL+M+aXn++xrEqPmYomO9jUzL1dN4sBu9vhQ3UHh93
yUVQZa3gdZjZH0lojIEgIvfV6LpzotcSRLA6f5qrRj7n9uCgSNcmtuKpZnyoUZxFW7tXwyM6NPHV
F4hffZUmE6gwgav+li50IeDR2qKxlLHemaHmDeGUuhV2riAqQIEpogb/OExIUm31AfZyslLS4rWs
zXdt1HZ5MqiXfOiey1I5hAuEn6HKk6BqxY2kMDnavhWpts+Yf02oNT6EEzF4GxyZfJx2fOoV8PtN
OrxLDP8vrVLCbrClOoAjA6ImDkEu+YWeV28kJle7toxx7QgZydEpjod0XLd80O8cE+ebPuA89Mzu
VswlYTqFe50ZRMNE3BAypAIVdVVsNRKi/34SKENtKWfP2Xf0ceYpQkIgzYhgIcHUIFfMtBqMDZ4I
ZqzVZA6G78y2/qXYEIXhI8VtdWx0ZJJ+2/Zpee0b2fqJppaOVX3DLCplD1OS26R5Yfbc6mtknFNx
UPBFT+t+KSJ7P8S5gjNpBiEueQ6UmP4825OWkEIrCWgkYKGqL1TGUvGiIpOnE1IB1bQIxpIw+khF
2mSBMO3M6temgZTrA1ZJZ39EqDhV+j2haGd7FTJKtp6jflTp5oi2Ng6jsRDWjGvPNjYEQqryZlYU
8EBWhRSrQJ7uaDPjmDgk4wDRV0iZwoAbOvYFtogjnsOpgG4u1XZWz0R94Lp5ZIKsD0+VnJnZerEQ
Wr5HM/cPir3FXr4AxACdZIxs1kio5ixSzIAJu12tjNIwOnpxTkXmJ25lQ6ybZhwnv58GZXpSeCeY
nqNUyghSwWrbTcjwEeXSoOJCknS2YohomZxztBCRvcpqxHjXaoQBDUHNCo6kptXRb2NXydTxyCVS
ep4WnB8fwIjIscYXwTvvjswa2zox2EVwjnKdYWDiLCoiQ53Ny7TpE24Sr8yKpNp3pWJQlaF5dkq6
0E1fbDtHiV+akqM5hHVpQ75psb6e0rGp9Y0Gpz90rbap5Ec7lVqHGb3elicxLgmkvtFBzDWDCDR2
LFmG/uxIlRXTkhYznfFpihhjWGStlG+VmmnpzeYJ6eujNOx0OYMkK6B26GrM9ZwUmeYvrILubC8F
83cQ45jO1uY8JM4KpWMJmnDB9wQFqBBAyX1ZHhsHXnpUATR3c03PVcz/JYRGb7opHxI6QPYYbnoz
6+NTX/D++9Y1BuHHYcT5sYOxWkgnZpwzon0WHplGpDm1UC55frX0RwvtDhmlgKrdb2NikSMfamFx
EuqEsqmdgHcQZqGLem+jlASc44STVTxKom7VF7Opq/A8A9dEa6tYy4zXr6xHB+JTGjNgdWsdXQ+8
GCRJx4y3GJgeCFWh45oar2FQdLAszYfQTMiIu92mNi+lXBoz1JwTMMD1lDnptGH7qqubyjY6fZtV
JGAcTLly0qA2FVwbem7zKFTIq0uvFGFG9FSTGdKDDagnPEuxE8VftrWI6FTD1KGji7n23hpM5Ymt
8lHW9osFe48tgk1ejVuEKGCIDm+r8asoiC3TtXSNH2y1WDU+j1hyRRl5ONFWwiEgLKERatYAqOTO
n41uhS/3KDfh1Yw+FN1eRU27MkPCq4rmJDiriX7qBTlUzZCdrMVQ7wwwnl4jBmrgdMuU+hbnMKxT
llPMwesOY3M4yxen0H+Qr6xyPbTPjoqaeJnizSIIqETCpBPkLM5V3DxMobVxiu6lzuqX3pmWa9ir
d8toSVueqcJtwlojuy1nDsMauEMUsZOhmIxL+AKK5oBB8XlWYbWxr8WJhGBCY4nKEWdMy7I1dRx7
8fgi6NfHfU8fspvREyCkUJ2s2mYZpMl+cfYkTPSBDiRir47OOmHI1tp3KXEjIG+KjWjU8CdT6OSP
DZMuO0pCGPfkIWR6lx+HdmjwfU2pg+yql+hwDv6s1itysIZ1VGfTDcYgPRkAOmif1Pm7rhZyUCrh
K1oMdhOSDmRuwDAyLtllyjJnTclFAnxN7JpfWArTJSGtxrrmAL/g9RSenmDTUJwglY1XC/4wi1rh
PJmhsC/4HCD724D8A8JCkkNulXsCmwFT5HK/7uvkbR5omhePbaSugV2BLzCG6U7N95NO8AEhf9Ia
+UO96rWm8AmgpVOM1BrWE0Lvpb8olhVttZKnRDaEvamXgpgxYhYhCBgEdCUzrAc1qGfEeHhkDMjf
+5nYQpcgBBbU0eOF3XqwifJVrwimloVs+uiX043WEDM8ZDrXLTFfp9qJf+IF0gOrjthgkFwNi9T7
k67nW9A0WDjYeHlZUZ3QyLaeXpKfWGnmPeuChIcs3M92IQJnzEaqYD2/L1CDJ4Bhw+HTqKlBFqVA
OzeaL05b+IqGIGKs6HAPCPJF0/txU3zKTSlvNPgGRUbZyK1VBU2qSUdHgmxlpPL4OdKoOyYOehut
zABB0U7RRP8yIvdaK9Wvtp2pnUVN56TXKGGmkYnqPK3G0SyO4egceh4nl/2LfATvBKAza8YdOHci
vSIZJZBUkrzVLpaEOgtVITBm46759eig7hMKSxFBhw9KWkovahwpuBOVj9S06rOuhkpQluEQ4H7d
sSMrcTco0xVVVHOpcUZ7Zh+Wn1WMzEZPca71U0vIYI6yC3iYkYq7Ba+gZ2cNE1GcG42WPZddedel
bEPdEOGzm+Xc6lpjl/uiqd9jPf9KdcgKYHXj6GsmNmazGGDewsZh9rRo2zrOXuZKwVaa2GJTaZN2
IQqmBD03PqQNHuSyls6l0n6pFipaeeS2t9i5bR0IxShAqYj39GBx7Sy3Busc9yd4h/TekvjbXFoW
tgmJ/lj0H1hGJMYnxHWyHdE6t5/LFtuCGYRCjZ/TAQA3HlEGqKMx7ZIsnXh4ZYPhPa9C/JvqfBrs
VnqN8Dxum1DWqEjVkiRFx6kulHj2pQ/HdmeR4uIb9UhSGFRw0JTwc91h6JRXvQe4bQA6OROUkb8A
uIx9fAD9ecEjDpksOQ6VZKx0thmBluXqIyY/gjNyrYF6WiuupasMbUHGSP4SwQ8R5OoYHgQTlMuA
4N2Ipq2rZ0SX4olTt3WeXqlx0m0NfvmoFQzjaty0oSIY7WadibkpAzrKG8UfOnn0Q3WeHjuHcLNK
k5HigzBjWEyA11lppJt+6pzmCgui0SX349QjhbDlAlp4pjOIvpHNaIQjr7TBUy6tdZ5j1cD3qMDn
Emh+lr77Il8GyeWYqPdqM+rnhHj3oK5wLSwVO1PCcIpnoN1PbR3BMGmU5R22inSt8jiG89Upplvn
Fj7uZh5T+qUDK/PdDHCFh4wHOf2OpTGt6UdSzq3DThLDdIrG+AZ4jBZMA+ydYF682GXey1bAnS8x
LEaA3K6aDuEPhWGx2AEwGoB0nCP5FX9Ys4EDiYmxbrop/2qMSmx0YexbMLABTqaUSXvTvSzT7e6z
8lUyWmDpOsHNrAig7OE0PI8GkmuMoYzpnQHDO5ZHm9oLVaJZXIuwWgh+GfMrmX2UKo61T2cl3FqR
2eLjgF/qdk01ndA7LclKZ8lDs22s6GPbBNmiGhcdfQmr1wPRCTqbNqHRQSszrop7ktuppG13qJMX
TYKZXYA0QyQOOHtMLR17HhadvhnbD0cqqsOEb9VTKiiJykxHx42ccjjOXX7q1OQQi5tuq9Fb4S12
Na5ra4bvHJsMsnU2HprMBiqMYnqoJnCwvrMWYmx1JKs00YwVluLlAkn3MM0LgH5Nn4/x1B/UMqY8
rdfpVKK5wEvKt0TvSSyblivwyfUukAT85sDQrfWcq3DVlpocWgeduZJHWoBlrz1CnCuwM5apvuON
wLQQmNRraqjvOiTmHdkZzQe+IyCVXfdFyg9pnzMKwIigH1MRY0NQhL1sa7KJHlCAU387VWkgsaTk
Hh40RyXFwLaMqt2zaFqAVKhvSQuKuVWoVwZMuCYb+64tHjBGLvhDcNLo7C3WZQqdUkvjhpVIeeaM
KJ6J8s91nPeKdYtkH+lWFHNtsui4RMbEhIiWUsoEtnWigXusjd0J4bQoMWjXWfIEv/1DIXGWZDYb
HDnVzIqsuZifONBBUxDNJVKHUtjZ4SL60YbhiKIpOUy6c3Gs+UWrOHJq+/s6phMTDRf6/hvaYLyw
FVYX3t8kijkh6k/jIOBBE/L22urZfVJ2n8QYPRjTCIGLvHq37aJNwcZdtyeeU9ukBq8q9ubpEOhG
T8FaAkLISXlwoNtVBbD5UfOB3MDUl8/WwAsMEXrl5mq0EbJD2YRHlNSay8IYJIuKH+IaYfFmgVWD
T1ellWCxJmHgQVGK7yhy1n0PfoolBNGAGqPFuTmOSEsGxzpu4whi/GTuFE1Bl44asApxcKnOLsyK
i0Fj5KbBxjn2A6OBCxJde1M6qeQtT8m8iRDKJIq4Am4AKF59JhHx0nmlbytQDznRIdLwAGj93Rju
B+HctY19NEIFQ30fM5u3s91EynXWNvftjIXC1mvd74wUxQJ46sZL7abAflxEUMe0fpB+RGSwIkAz
bsor4Ky2WYPRDfmmWVsTcvREdGsgHmZ9ZE9Y7mlWyN9xSdYUgL9Ye55ttgpeBXroBmlsJNlTFQOH
IYZ955vOPKRb/CUwToWeh2f4EtQxjO3opkMUqbFydWq6N+Wla59lYTdPWCbI/izGrr3KSzNPgeEY
1Q0Sq9J3NJZKA9DKW4rLQznCrUmTaK3JjQodWy8grhWyxujRaulIIRlV4BzWCnwko7HomNchdG2k
6MQrUxFSaL1JtTziPSht87V3+gxQdziXNCVFnH2wf2Kw0NTDZK3yfNIfSbedHngdsOZNUoexdqkz
ZldhlRkvdjIPUSAaPaOhoLGVOJtCHnd0nnkVhknRgrm3hHyfs8EXnmGJ7pjHfXHtiJMZArYKU+Fy
61ijPyaTfZo07jnA3IbcHMy+ye8y+uQkDohSVU82049mZ1dta2wb3uJvTjWntDtxDd62lAIxfRZB
5t2M0IcQy7ZFR4hZHN47U81Cm0SZWNcLdAkUcYQxH1Cg9ie6YuVLHYW6gNzWpK94ajF8d6GSZcc0
SpLisSQ2+lnMhlQfcakYPxEbyX7V9RF99STXLdKmHVzVyJy4hB5kFWj/LZnP1x4r/LIHaxtz2mPW
+GCciuVqTzrNpa6TknKHWUd5pU0YFj92EjsHo9Dgoctw3Xmf0HEARpeW3RyUMf71TWNTorpqSdox
pYQVshUAvfGucWGxC1Q6oX9iihZ8DiO1PE/UmH0LwotmLxrY4AJDls1HubKQNeG1xdCghG10ZoMf
fSnaXDzqZiU1GNaJV3Zh6dQYsUKl6ffAaNSGOjgTOgCUDJ8HizCZ1otRMZAMOyBgEWTc0iMNTyeh
YHLyzssly3p09FZKAh3jNUGP7SghVcElfSozHRj70MvyGjq6QoEXlw0AAqD+rJt2jp+8AjXrW/YQ
F25VDAbuvywmk1FK4uYda6R1gzlo4SftcZQvtRxN3C+Z9aKWAqM2lBYyIxNgnTOnnf1lL+Fsn6VQ
RXDYteI7Vuvqaqfl8hjRL4BgAoYeD90sGSmxiFPx0YD6b9D+KeykoPpAojfo6j4m1sRSKtQew6JM
hLo2MfWOYqJH7XkAghIRFLmflqF6DnEdd2u7TfOPRp5swjExFIxeGsXGW9NWS+r1oXbD0VROlVyZ
O9RKoBIKjaJThIDRFdrJt9CDRryOJZ9xpVnx+DYx2/zU+3FGg6aNvHoHobNAszNd/GlJl4eS1ojj
8cRFNLlCu/YzraCRqI+18ZWxOAFmnrXxAYbGrOyBwxMQVWuQkXg5NVb4PUQ4eGiatjqZJrMGlo6B
Vrvr+9gi/535BRz0XI1JFUknzFSgJfralYYIh6sWWSm2KKJNnlnnIrz+eWVf6L63OKajAgUdMMKb
/jsPFfSyOt5twomQappFf8dIXLk2cu+cFxvTyc8CsdJcY/qMP3rgf/iUC01+UZKY+6jtMqtYpQpg
an+sl+UrmYBY33YZBrBwu2jEwUhNVlrL0VKEsnWVVCsyRYErap2yFPSuYkohuiNFTyHHzY94oX0v
ZB3sDAQDGEpUtOgls1EtLtGNqeKJtOOOk+0R7yOb2WtsNKhE7U5hP5CqY37UcOk9F4msJawG/Uwx
MkOSP0qVjFPVzso7pyjZfpadcWHPmb5GoLQ/rKlKENfjmQrmWuRkHU8amxpAH2hVBXMBGJZQBZ5N
3HucPwBQ6PI411yJhr+nBDalSOiSFi1fzFTLTCreEKTLX220BJoXyVqDMUzW6SilZSyecyL/wpvH
UHnLlrF5qEMN0W7CXLz3gRHQv1f1Mid3m9v2SeSD2h66ftYf5dycX4RS347CUavvYhHyV60uaD+7
Ra0fO6l0XiuuwzHLzFYml6YjSUABmQlfwCaplMtOoqHbZUnyoshONsJisqN7UUv1NyYvpqMWEWAQ
DzPNunSqpTG9FbAQS/w9SHPSdIlXNbxCHvVIzZ9ZnoH8GEptgmNXDPVDKRvazwauevTIKqFdrlLG
tMDIflHvx6KqHlVFNr+c3pq/GSZghGPITTwkaZeYRXvwaOU6MdnW+EVhdxNe8lhumeOEi8XYIdKW
QGhqA8KhZu80ZAtU0HmQOe+D1psfszNHH6HUN1v+aEbRIow1MtfrOrzWI0kYYwdjYGVrVv9tZIu5
sMmLmw6/1mynfqo3EA3wqzuyO9lJ98JLxzbW7EGycx722c+izG3pJfAxKWumuGk9LKwhWudewnjM
sSAo1jV5wHeXmidWqIp0iKIqaKckcsbWMJ5LbzaEcSWRiJ/UhrcwX5BUjymv93Kf2AlbPkBf9OQF
htv3RFK4Vogj7KvE6O1bpHFZ+imSz8VnyAOTK1dGaj9nsMSdaUg9/u5JNx6mDvOW5pAf6xbzaKfs
wybQmFXSs5QqNnE7fkpC5uNCatoD7lEadNkw6DP7paErA7WTzcGP6TUz+VJIQmL6Szy90NURJlQ2
NnFgWbHChKzsnQGEh2m81naNFS8kUwWxo2Zm9wVzRyyHUZMw37NlGGHj8lLE9NhRZToIj43MzC9j
WIGSqEiQtt2YPbR5dPCRWl5d43byQoZ4wpcn5g13tmXGyqFr1bFb2WYnw/dMxupUZzGyJ5uIH/BF
81Sd2waYyWqKE1LLoMiMYJqI3NqKvk1xgA+x9JRAK/tf1J3Hku7GuWXfpccHCiDhBz35fXlvJ4hy
B94jM4F8+l6gOm5TbLUYd9ihkIJBkaeq/gIyP7P32vPFBAf+Jafs1HutKIU32mVLgz/aTe5zabvX
xLphp5pDJvcbaAaY4PsETPcRHgnVqY66Hsv50LX2fiTH7c3qZI6I1y4bzHJ4l55xqY+/YxZVD5Pj
pQ8NeBycbTqNfsdFXd7YYaBIvA6jfM/gzyZ3oS/aG3dQ4dvCEPgejkpNwEw4JLeFR4/Q+9pMO5OP
5EwzH2akK7SQj6y9w3KHb5Tn0Jrj7oZWXYh7b1rbtMIpiv0gRWfd1rDB0+P6Ai0nOg3x5Ra6NfjU
q2nCDejmP2aR4lsv/YQeScbM4Mu48955biiXiq6kG0QZ10kCx/zi01N1q3ZzIphA14LmbcO+O38s
JIOfjcR0+UfcC9eT5UX+dZG5CmmxLhbI9A4FeGSQYm0lrmDGpp5tkygTh5i8qGwKJLELJM+u0t2Z
CwTzLer8nPuBqDoU3Yvu+XXY09ht9WQIk6szgFzbuZpD7kJXBsg4OlV/aNxnOXMG2bg7WYeCHXmF
f/VYzx70+DxIIPwboMX30zLbXK6FdF+B1kjDBoYsv03cxfBrUe+nrKTFPDa3rD/JM6YxqH+nADHW
jD2Sf6mE/TuWTos5zX0CB2jGd8dHIGCgbDK/g57cybg/WzBgQcCq2oCEqrmpryaMkw/1BA1nE9cd
P3zMpJqBNukQP/iuCqr4PjIPljPCPyFXeaGP8crxrQoBTDH7HIqPvFDW6wztGl276jgptO8DdzZS
hhcjYriRIczsrNkkvNGb1uT5E4oxFhoDqatgUZJuuWKi1ANEE0n6HZs57feGUNyvSM/2Y4FEL+dA
Yfe5dzxs7RsWyNGZZWeRPLG8GYDaVQs0LhjrlGVh1GcgaGyaffC8E0g29q7KMAeb9ZNTrQeD6yeR
wLiICXrrhqRITTZLXq7WNZus0x0wWTkSbQKpodR3EcfGK/TC/EO4uaCA8mTyOXQVpc/izExH+KxW
TtFUOTcs7MZ3Jmwso5okD0jpcCRPHM7AwxAl6y0XuQwJGt5dh6lKXs8Ha/KdpyFu/IuVCGzjD0/8
d+lR2B2LYOxvZKjLx3yoM0g09hzDTcokq8Egt9VTYVsKFH+hIRUQ2ECpamL3ivUG/IdQW8i8dVMI
hAmcEudRxywKfv48gZEzpv+G0jpfZmmN8C51Z/lMyALRfzMO6G+91iUgdEx+yDKd33CGxNc1EUVU
D3FdfYwkAVvnWNkVkzSqrzuV1uOnJGctRnUtkjerGqnfw5LkatwpzXKdKD+GI2JjYheMsUFkMXHl
UiGI6ryfZ0ZFyu1BQJBzfxU0YXMrmpFoL3hU6wsR6NuOie1NNbdjRExIXj/468pvF0MenOg4+u4L
czOAY2nl5U2QE2y6k+XAHGLq86E5zG7g8R5Wfe5clXOMNzwtxsk/2VUCkRMt0PLOcnV4LFBSJGdM
oVZQYay4F6emsjdlMIEJzelNjvHS0Pe1npwvZPnHeZKBsiYCWbQfS6j6EWdzXyS7vAjVw8R2iVCX
BbXAWel0drUHY1LKA7kYWHdJKPimnSqs7aD84Naj+cV57Ab8epEOEa6A2Mw4qzuyIgIkzxoyT+Ju
/vambBj2djcVxYGAD/MaDEt9pYMAmwZ1JB6lth/1vC1CHsSbtHathwoR4Uvkt6O7I6CtuJ0tju1N
pAXYoV5m2RsY0KDbxFUOBgpAM2gcv+ZKrxxuLIK8KvOSE1WUHPMkRBwmZGNABkBFIPQlVpAPRnrn
J2lb/m2lKwZ8w9DjCPF16hJgFMnc3yvRgSfJSknTZ8BkYTnzKBKacuoeWdtmxAIiY8ZjE5uGkEwz
Nf2Gw0p7NL4IEwhLSYoHy43T1zwTrGBRclcbS3GObkianvB6uFb1zOHJKk8g4fo9sbu9XKgFIEWH
E1a6JF0LVFOjqFgHk/O106bMZQScLDaNZFZTznTJZF2RHuQy79Shmxw4kWuxQ+LV7RZ7KV98bOzz
jmOjO5d1U+NWhQdNghWcLUw49tDrjZ2NQQNKJ8/Kqwlz+o8VJuEtCfYEbSb86r8YxVFZMrIo/Gvb
TWb7ZA8R6yeZudZTzNiIpZfH/XnKyri+4OYfProlxV486mnt9OyiQ7psRyseT3oUDbkNCgDafFO3
pxCx3XKLbmyNQTPtasXzabppY7Pwu6kTPtaAPdSXRWzK0cjEfHAWzzeucrljLJC0VGsjF/7eJGjP
zoZp5qPL4X0+ZoDg31EtuK+536UvqWZosInqhCmzi4blJmD1+FL0fjmtUy5fMdpKULbVfoaMyXjk
f63ueP0owaM9+H2Gz113DUNkAixwyem2k8keczWJZv4SkldqEOhxpddieqg9RllEA9I5HkThQTFf
EM8xoYLe+hotAn9W2nc1bVJGWF5HABN777zTGI/S2LzFVRInZ1k9I5wdXBJwi8YbT5C+8yc+OY52
0FDk7kqoMJ0qSIX0ooK7ibs0f6zycbiNYoU1vZotYMNOXLxECcUtQzGr5Z0rVWlf4W3XuNX0BG1J
MEqCN1Ra7tPs1yQpTPmQ3iGPjj/KCvnTJnVMjn8o6aY3q+S72KZh6DRcUpTPRx8eHxC0rFVsF0VZ
sEDk271BREinnPiCfORZqJzkoSgvvgck3lcDUpNvh60bmZU+gr7Jbuf3qUEIs2kJk3udGkvf10uY
IZWw8ydr1ArptTsxrSxcz3tri9i+6/wJUmAJXwHLJp3nQ+LYECxKh0EyaUjNQDacn/bPDcz1W0Zy
zRt2DpLQRtqu4CDsWP9Okmyo9nUR86JZmkhGBLCcmtSvyvoZWStfkzpfM0InQDLgItUchUwadkPl
UGIviKK/dGphvENr87gES5whkEjJq0vUlH0i0mLfb0V8UkEXBx9EBPdvVbwwc/AHfkrfanlvedXL
e7d1GThKJ6z1vp1rarOSBUO5WWdt486ZmS3KkK3lhjAEDqrZmoNXAp+meF/HIaVD4xaqOS9tQ6MA
2c0+p1xvD1ZYpe0ugs/IAy0Km9NESOiX2g0JnmjRulLsSD97US73VjrbcX7oKjIfiPipeXDLuPxu
0r7HSAkX9Q6sCh8fEnLn0yRh8ALLhRafd4TZ+7goeQdOcXkPYiwc28Hzg8+BbUZ9lmtuC2JVQ9xn
6FZZI2awl2DUkEW/X7qZ36Qzhf1ZPelsXYSn1XOnZXmTl39wVZVgCkI4J6QOq6gYjMIiXCbWYjN5
QBL9Lc5Rms+tqHMQojGxFV+2ZeEUCwt0yZ0mUmYzd1EAjrdIqDGWwsxqJ+dkfpIJUOmdDP3w92gb
oKRlZTTSKO3lhyKo2mfjN5mLnsCt3rq5UZCLnRjWcFH7E25cN0+/lCWcm8wEARK6SmZobXXZAA7I
2vJpjpyUemtBIb+1kkHzooGYlEy1i+KmjPwhPJRUR822BQcX7QCvzneWI9fOyeooHB2PIfpWTFS4
ewCTwcBvpNa3XuW4+cEg8slOs3GqKyee84GrNC3I/c2MByJkXuxLXc6uoCHNwvs4HImQbKiuy5NM
lf9VwB18caNpxnxazcU32V3N05RYdNKzt8SYQe3uDzenQIegTZwhUczH6qHqBXEDFqMSLlu/K2/Y
ryDHllBIyAoPdEx4LtsntR0GCUTKiBy/b4KYCUsC3WZHdGI5/eYGm78WOQ85o+ype+X5hLVSxAP5
KVWu50c9++wDchIWLnHDzJwl6P92sB1yuDc24bMbizOYcV1G/bwBAR69KwNKGKUkSFZS4H37zSFq
k0VzsnihIeYvZvjCJzKTKC07O94QxUp+sF6/v55268bTEa5Vtbhgq0a7rg49r5e6kJDu0Kl5MhsP
glviunGq5bsG8nfMprn8SKshJRwEAxEXh8+txqK2bw4d05j4mGAK+UL8wnc9QQ+W2z4vq8/JXzoM
tSgN7iwYfwiEOfnFvo3ykMmHSNcBemT0mQz73j5BlSpeXXxL2Y7dAkK0LhQ9XEPIUYSGGeLqd4CQ
Rmr1ivc0Yr4FV9CiPEkNB90uGeu0u7bR512lTkFupjGer/ZIOMtsbwcx6jcu/hA3JakJ+VkfmEjd
pKyfmOOJRWoim4PhK3VRtOw5xDxxFNREl+1Q+v7WUn6C+5nMqYVJwuUQhSE0mwWx0FapJj/ZVlXF
W9TTMj4VoZsy3qiWxznt5BejPr2OOM3wOhiFImXySgP93fZRKUGv5hzzYDM+uKHyeCYhzrLL1cq5
ZhRSVrseNd5z4WNM2Eawk16cgZVclZS0cCFjVzJ+IpsndPGqZm+KNbpsrAtM/UA/i+rCHkt00wmA
02ATi3B5K5DzfRNf73wEQ+G420xPrnVcyG/HVL/QDqIYyjirc0Y6n7lIe3Ne1RLIlD3wBpLRWjuQ
eliKIgstF/e7n6NsObF0g13bNTlXol8ZLq9E805zQFsRRE9XiJshC4wCYTTXb1TQ3XuOZrnZhnnh
6Lsp6XUEQ800Ptlmcb7yUxpZbsux836SFOPgZe4NwbvL24fdW6n4d19QZ25lhTbgyfIW5iNlPBdP
xuvkHahONsJ+RAXL7jMNfyNAEjg+/Mb98DoX3lw1IqlFe9gEMd4Di4c/s/qXsp+qzyJhtA+liiCi
ba5KTW+UMBHbuOB5ebkiD65KKdHXF3ESIuVUVoC/mN23sw3tVnwKolMQmOBRZGSUFLHclbGnZ1IN
JAFnTNAMA1F67/B5mKT90wUQHKE2FfLGp119tLhY1GXGkABsy1Dj9EWSTmx8VZTJK8tEYfA60YMi
pZsjsmExIpZoduFg7mB4m+DUBWMLam4Yh4wmrY4xV9gL0xW7GjmUyDxA2z8ym8WMje8jOBAmjzx/
dObWuswLI6/syu6CS8TfHfoMCDbJNp4jaW2sykFtHglbMqFYMLIdFlsM7RbBGjK8LokqhnZWNAPW
Z6WSyJ0cVFAgR5ujCsu+qYFgDd1yX9J6PIEJWp1wqG8Z8GZtlR5QhtgkSzbpWTmTMcW6fWUcc5jk
X8KzIipX0wo+v6otbAQ0A3t/V8s6Iw+cFeG+X1tDVABuTwp92dDcE85DGJVJS9R7JSIycw6dJ3qB
zifISESfm2zxVrn3PcdWu3V8z6xsEhVwojd9D3txCdE92LhGn9iz9V++9BlRFN20ClWhOVsbTGfO
8zrh+GCnCb2/b/2MMFc5I0hBhWQDp+fm9I8mKTyoucg0wh0q/Jr1+VDB9eGCsT46QSrWlmU2R32R
BuF5Qda0uO5tCzzSmNnyvdFLhpwA04FmSFOU3Eq1Hd0S7m7ZH0w6/ZeGo3k9xdRCme2GRMjhUer1
bnbASF36IXoQNBcC3R7TU0h0PVaQjGsK9BURxWGV3XqJS4rOOIloPNh2F322k6169hSSeILITwWY
pVLM9Sl3HXLPsXS4nww66HxaZ6jX7nEZyfyTSGJ4cxtKMXrXFIUEFMpdtA5pYPzZiHXVuqDZcYG0
zPRDwFjbOVUezP+e+Ti1lWHKTMDp0u7yMYLagcm2RwbLHvFqKIcuPlRLs8B6EZNNkK2f5/0+xGZT
7+wp9c7d0U87xBR+6mE243/vWO6B1oKUhQZAhXw+qdeZmDLJVS+5Dpx1TOgCvl3iGkNOORV+tm/6
GYTU7PYpQiZnENmFgHVIJlsuZ27O0U+ui8EZbkkxQu9T5HacHSq2ZzR6DNGIogz6la9hCDrfFkXp
8mctjks6sFrS3wuSz46Ngp/OO7svFbsEumh0VxRVwU0TkfF8QefAQYrLIa3PFm+xvpZ5chwENYjE
mKlw6+2IsHPx5dRJyH1KZBNOGNbSlLN0XEj/5iAhSUrlQfjQhv50MyGuhKY5C+etHeb5t9P7xQ9U
NPudxU4seVyHmrhMlC2bqJ0BXzBgf2ZPO3J52FiW9kua2oxepzYArMW/Z/aeg5CCmTKine0KWv9x
6JWXA0UMr4acspS7K+nx9yb8fUjVnsh5h3TOeIrtcYGCP2GfXDShcO6XevDd/YDYr9imHazmLQoW
aP+s8XrAWR5DB8irVcr+F2058AHj6WfmNsx3IjfpxWfJRsm/SIjMgKtMse68FEYn9Sl1EtaBo7BN
tgX6rIv7qe+T+qdG2aSJlJJYNS3jukyzIftmVyljdIFQOMo+dd3E8VZXlfcIiykkI77p1p0GsjQm
R22LnAjTJRv1iKQ/C5UMhp3tL5XPXpQNBZJD32Z6MSY4N7cNQt9s/wuzAkvd2cBL7HLWLgLhPs7Q
qKOY+FWT5kv10sGNiGaovEMQQVBazHKlGKPcQSJFQv9LGYPy0iJJyqtBlqZUtp+BWwcvDemaF78s
FD7C6dabthqacVclgn1NykwNx+BS3v4KiwjFdJW725iAU/gaAwrEjUUIMMMK3VWvNCu5OZCywGD4
V6VHWyGC55bswfiy/WD+Tx9EScCavRutg+6VYzghlANJzxHEunRyllfcwAiEMXUbQBDZwHTr1yjx
1FkcQMzvJvbLdlkNHgKliN03u4f4rmY9T/5X6Q1mZ6VSO7vEt5Z01/odePGi9pzPRjQrfTrA+5hA
8ItAo45BsvtFhkPFnz8h30u1KU5OKdDR1HpA6lj5C0mxgw7ji1/xQp5Z4dQL0ceu85F2LWr6IeBg
YhlZVPe/OoakOq4I0IWcOFzGjgeIpGKGu3WZ99uHX0pzlidSlfsGVjdZdgWbT2rPBawjep76oPVQ
me2v1h55eEcyW/Ji5i2z5dhe5NUw/7RRuoCKpdlDisAKbvuLEU5O0+SV+zxE2rnxiSflqCctA/xd
JcE1Cmnoist474DMvbTjPv2IVC+DnRjk+E7hGr4GLHqcTdC4loOc2s3HTaOB9m2zea4OxIHRqY4Z
+km45d2o9iOJR+e6cuNPK2b6SfRAfTO4RYuMvhH1hy0q1uYg7OkliAdsLjK+cL2Nyy4bTwFDZH9b
Y3k4NdGY/QbvWr3Vwsq8g0Bueqbi2Y15eDqHigHvIuItmOKMgaz+DcdGfG5TUn8VfeTLQy7zdbqF
IqQGTte7j79QnI6Wz7Zp77YQ/3D/9xWpE7l8hTGaPUDhZvFCWrr1OtEBvhKZV92yey6fiJ9Rv385
TAmousZlHy56LrcM1igYQg5/tfuVIrEo+8WNGXou8xUxAZgd7CQhOpyV3nSWWojXkSp45c6LiO3k
O53GC6YXaUJcVRg+Dn6tAREGLc+FTY9SbH71aB1k5HbZYWw0OsGQ1TPx7K5sf365REUYB0HToY4m
tJRJgIuUMzpMq9X/lTPVJ4HlQTI9BCjWNe1jq6eh+ae7+L/F0vv/LgF2Nf3/v2EnYB0+GkzNP82U
T8vZ9//8H876L/wTdiK8fzD5sjGf29jjMazgbdY/48Q/xP8jvLXZc1YqBiyU/4Kd+N4/WPFEDvwO
BrGrn/6/YCde/A/cWW4U2bbtYYWO/luUPOdf/fEhEgVfALTlTwxCQZbbXyAYNiJXlpXK5uJBFLN3
TWFPh8JJG9Ro1qqKZoHAIr3svOg2SUgGGHLhz0eByCP6G9/5v/rj//hWXJtPyvdsn1tqpcL82Xau
vF73I9Y0GqlhoTEOwdMNwz3oXPE3VIC/+0p/IRXAw7CYFwJDIZRzBHTGKr1AlnrPMl/9DWXkX3Ee
//yhHBG7EWuKKKYB+tcfqgqdpRxrx96mRI0cabk1/Fqv28U5+nXENTAD1Sh3oY8nYq143v70IP4b
nMi/+0n//OX/8pkaFGJFYPPlszDLb1y3j7mUpLoPXbIa//OXWv+o/wMu+d8/qQfMB50uSNk/GB9/
QrzQr8N773iSIo7Ly5ZgGuTTEUoaeAtxkIGzIyTg+J+/5vqL+uvXpC/yeRGcyBbRX368NZPcIxcb
vlxZ0oNZoP73wmIyPLajdW3R9QBLzs3pP39V8W9eGhc0T2h7AgGvE/7lpVlSyOGlJIizFqp9iRwp
L1HSm2I/Kh0kBwwx2KMx0ZNU4gpwN0uc4nIbliFS7wux7sGJbgCNAoapod+RQGtWdWxhPYyTIcI8
sFOkEUNJxWat8/3bkCST8G8ezH/3ZMQkJ0auF3ngllYIxJ9+XVUJ1SGCJL8NvVLQ0aWZOsYVZQUY
PNn+zWMYhd7//ZvyPDRaMY+5zbX3l98UrVQ8NxFOk4yVHYMiGc54XJOsufP+qGdxa3XJjoUQMBud
ivAy9HuhNlPHDomFdQLIObXaRG+7ec1idLKpu3QsEid3mh1Qv5HMU6YT/SZhA+wUPRCfLNse2WrQ
q/C5t09qRoX5ZHIvz7ao9XHjFCjf2ROnnlKnJAGqDIEjQOvjRA3sxLqcd2Q7KDJjGAwtrB3wqxK9
568ZgyoBLRwVvepg/udNfju0oadPHVrbbKUSUK9a8OLfG8LvqkONKMa/GiLJGCTEc/sw+MqDo0GH
DpygYYc7lggBti4C+Z0NM4Le2FjRl4P2H3cxLw6YpKiP7p05UschlD4Rds7IAoL/TnIXWGih9kJo
C3WNdMrXye7jW1aSJLvGg9c9+YKb5gq1RntHRqNfHxcy0ZiRVwax7dSlM0HzlbgJh7F/42Py03Xp
K78jxw2XA5PxnJgTkyA1HMEP/WgvY/ejHayuVPbV+BV4S8jmVwavNORM7VgnBufsicwXenWzsB9u
3Ve/bMz1UBDkBghf36l2CAky65PyvXQjUoGHxkBNBjI/3U3ljMagbjv/eRljVg2qJTizGEgQ3nY4
jx6MZaUkySStesBfHt2bEFI2OnSBDHUuItx6o6gIGvFbimlBg4AGyo5otZdonHAIDyFDWysOVxah
UuEXsqGkOBpGxr8nlMVkinpWeeklPVpPXZUM5s1ih+rGT0dxzjATjS3OqOqe2xIPUSByAYyoJa7d
PAPottUR0ZYXnGc4nbxzPHICbpJBAVIcAzcqnppkQG8Rpd4oWdrpktVzGw5PowhAGlNZe93JI9sB
MjQxSO0hVCMx0Wsnh4ghL3xJm9YSwYAT0xtzca2xQWE9ckaKV2/Aqbcf6n6+S227EduRS2bNY4K3
u0VCFMy7em6rLzcr83lvhqItNgM6GF7JRU3vmOBkf7Asy9jbSYX+clpGA7avYK0Tb4opnJ5cLrFl
i/ufts1MCleIgQ4F6xb5x0fVJ6lz2XvrTLArWWIofG4VTFBhXad1lvgnxicaR26QBvqK0fNAQIbA
5HYkwcnMh6juwDkQ7MSjwGbetlGVwiBuLnzkQsVT24c41iZLSW/XBKaPj0s5R8tVQnltXdF/LMsL
k8hY7WFX+D1x3vQaP8lIEOEZxjL+gxFRB3S1IpyrT8FL5m1jpAjX1NC1fKZ/w8gsJlFmN/aAqRCb
jGwviCPPRswOqWRpRpv9AmgGm5ZhMgR1RlfW1p54OrMt48i6JoAapSnb3XiYrnkE4he7WwjYRpIF
LipsCADD9pHE5myeGf5v6Xd5goMEdCtqbe+BzhW7j9C5SxZJF9vEsKKgYKqFiZW15TJiVO9jS56C
lHZyrxybE4RDs/WdF99ys9uwS/Wng1EFFGjd5UhfyoYU5/c2CAba/ZYtX2NfZQIrNFY0hzbiImFw
EZ4I7AuA2Cs14ZDadEMvcBmR/h16N3VpyQXdl42jgEw9om6IZUmY/aldnubBY4XYXuEeMkR8wsHx
oMtlATAFIcu6Pmqv4yGUguZlBzFHRlvtzNNjT0xwdqoLZ6YzZtwwEYjBn7zx4MO/LD75oPD5O2IH
rIm0VMS0Mj1iDirrK2/sSnEi7ndsH5hYMfRj+R08lzJQj9g+4kvLGbIrriGWEnPJ3AXXAQapdpDz
ISsDvCEpPmEQQXyuRnVPY+smD142oz1Je0V4tXHIHADF0XwkWZUcZo2ActHNcj9m3fi0iqsuFSvl
XaAj9ZxYzPKiNE127GdJch2nvbZmLCv9fF0U1QfkeRIfe4IE9w0N3W6cBlixY8V6BFTGAakqVCFa
sB29KdkD6VBXjyMpg/bGl459saCC6Rm7IObBT6GRgRdBuvPcKrIRg0z+CatDfgAaEb+yDCAHJUzv
VMeI61S70WUZx8mVPUzhvs0sZOYZGFuEhufYtd/xLQfo/PTwFFHnbxAA6lNkFerDVwSNc5goblxP
odm3I3Q0XqbGA7u07DDZ3SkJ+5ferBEEXjdHH2MNSTNsq/okm0melUNSvcWox0669dSxnjii5tmP
jnEKxGgbrlLdzpu/mrh9KcukOg1ttl+YmDM6Zg5WRgmhOqE/F1eYDbsNG5rxghWMa+8KJ3n3tOcc
a9LkoUVHYfLpxPqMaUNyKhuBILAD82HVzjtzXGs7sbnehGNRHqGCsJ5qCzQZXYLZYtbBSzKa7tHl
fCM81yBdXgyobtWOGzeUv4sMCY0VZxfj2H/NYQKmosf4SeRsnLbFkaSgl9AJb9m/zkcEC6gL18+q
rKppD09A7LDeyXidOWIcqBp1hu7BPrDGOEeE9ihgaWyblqkvWrD+oJlFnwoPA+RSruq/vAdHbKkU
gLXdIGX2PPs1yV32QdhvFkwBwr0uogYTCfB8bK1klRL2ogBpq7J/95DHPzQCij6e36n3d0MyI2cM
0+4WVX5wmHqF0kWaR9cPnWud+9wtom9uYKidD3l8qjtwgdHYfmZaXLNdOheDQQtSOCOcILS4bRpC
FWoZW8rxEl8MU8gwtrZ+sx4gsG+WYkehe9mpJvtNTRh9/hFgU8ekfGZBTEiE5ZmLwgQj5BYpli12
NqawAAmw/6N2WBg9bHi1BNsnwCgL3Im9V5dns0Mh4Gv3Rhbhjy35d6ZmESd/RITe2r/xvBwox6ab
zrIn0jOiI7uBcQsb5yuJCgKMTESKoevdZESTvM7+aJ15JrsrTU9NCV0IqYAguc1GsHNnbMYxzjBj
tzfVwR3D4VA3bGUipi3h2O9lMPubZtXg6lHg45z21H3JWc7MluV+pPZET9613pAesrB+T0cVPeDh
OC8jZr0Wuvs6gxIQJ9HVim+awu7DixXtijU+WArYebxsxzR7xa30uEgWBqonrwGI467L0o+64CZj
5oCou0+u68raB3nX70nvyi463I1WQn0jJ+dr7Flk9BqLcIj4+ohqHb9SUkU78g6JlF7Y0Maj4B9W
qZcc06KAH7WQi/5KHM60I7nkt13l6GqbZTdKUl/y4bOrXXCDjHJ3Y5BvWyAYvJzLu2dnco/IcW+s
eLp00d1tsqXFBsnphi0MyXyFteUpmvM82E8LmeLN4CrWDgHSFN32gaIwGSASyDSeqEfxF5rdRJX4
mvopwTWZly3sM3u21TjZ0zs+64INYDlwykliglFJpw9LPjcvmQ4ELB1iJvjU6rSGS+RmUblRWtg/
IflQZlMEcjUX8Mz1KB8ChskETE9MV7GbnqHl1P6OSiRozpxsFBCLGQHK15gIxPxITFofn3UmnK4L
tSTewUm89pbovo78WiAF2GzH7Fxw19LTJQEYhmEQ8xkDZsBRM1t0IgEl2hgQDOBHvDhzQTEFVcVm
tBpzYqHc4TcfY0WE6NTYuzFb4m8ITayah0R6elMiaM03JvU0Mz49he+xnD0Y7s3iq7NOxM71yDyH
jxF85mNh1/DcqywU9zCc0CozkC2u7WkZS1zHbvTh6MYxD8BJIsFDDSdg6zlBycIz95H/QNjpox3T
I7waJkqocQWmUrMGAznjTsWd/UyT+0CmSRoxwoelsrF1X5HzDH8LPH3a8dfKU7GzYTWd/e4w4GAZ
Hz3WTczru+mYgiNDaYge98xxVfueokrcaz8Rz1PsTwJdpTW+6DgcyAxbGj6lEC9KgsC1ZNHTRWlw
mVcuO1Uj1MDfRn3Gk65C7Em+I1kahUv+nKc1DyqZAOGjE81cY9FUAo3JglRBuE6S4X3sxoLPaqkN
RDBL4v9e0BZnSx97+1QmGXdDWuK1D1GlvIfMigOWu053ckS1yLNJeP1PIohIrnWj7uLA1u9R6/XE
5EFh4tluencfVrH/Mg0J9V7VwFsqR6AilNWgf7adZiy2EVhnyM4z0vlUWR6/eEnMeVT5KRusqbRS
swMQFjyNnRVQsvNgqg0JVfreC/v2u1TkHdPKYrdl/9WTCtFS/m89aBo0JtLz+30cj15ztFqn/WE1
5r3buMYfiW3F59diYm4RGPhdgko2BkAZSosYy2wmApBXsdHfiEJYHZIPmEHhCJRz71XhdJcmfp0D
slLyvtIUBxtGQJY6ogQsuS51gLA6GyVbdTcyn0ntt3dAMLt6S0Bz9Zy0ov9SlW1uSpdkufUtY8sf
yLR/xJICkW0ihxaKPvRigiMtTWR7iuK+AHAXIBqbjEnxqMM2eg+aZNVfzCz1rBGvCjduAruQH2hk
zJ1hgG7wyN1JlxXLxpvCEXNV55vXyCBO5poJUbuOk1qa4yi66mmmfCfWuambb0tKr+AgBgOpIBbi
uDJNC9adkzbF5tzY3xgTQBPCSNII5kUaeHudt61Bwr1QexqjifMy/rJc5u5K9e382XqrVIQJzDGY
DLdDxVgVLz2U3cNcWiD56rKK+JBhnXgbH8wY2T0a0dZ2qiL3QI/LdZHpIiW2VFT+PTqLIkLh3Iun
agkhCjhjxCbSTF0GwAUe4HTKArvp95YYujMlWfseFuRamm4ucBCxL6mDHq6Y5oMJpmI6lkrEy5Vf
sTXFfSqKZ6uN4bKGhZfdhRSorH59QCN73+ix2/V9hCi3dWsWzvGw9kDWUJqf/0XdmfVGbqRd+q98
mHsaZHAHZuYiM5mrltRe0g2hslTct2Bw/fXzUO6GLdldhudi8E2j0Q3DduVGMiLec85zPLPtKFCg
pZzdPEXMt15MnHWF04Ssjgili0+kxszgaBIF3/X5mGyly+YGx2uEh35garr3GFrQZ47ucoO/2Ldg
TrV6GMgPK6yKKV8KaJJH9nCHlsc5hfMNB7N+i3cbv9lQO95TmAAAWbsVKxRcr1B029YIs9efzwON
z+RbRp++qS+VNr7NGHIZ9H6epSHAEGkysYrl5ajfYihKDwXjHxqv/IrWC5PaS8XIMA04IpMCQwnb
dj3u9MVacNkSvTa2P39Hf5rF8oYgpQlwzj6AYOfLgDLx7RZsJAhJYU7PPWY7NuYVmmAHlJGNmH7+
xy9n2agYSKpM6+CDfP785Oak043Uo4EMpRQrnIwNSIBk73jmD8/2zX869fVN5syw9nxhuYYullnj
H0aXFggfkeh2slFzHLavLXaV6XEoyJC+Ckw3iDVOXmDfUc7fjDH/YmbK2IUdMTMUy7XsL19rqRcV
M0R0g4nn9spj6VhNytF3WlkOfyOG/OkXdG1bF8Lh4gB1QYvS58+IWSmbu+WlRjnN26Yws41JyGBj
KGfYN2UeBT//Cf/ioy0fSuiOieSEYePz67ldm+v2Mr0H2bSokPF44l7n6atp49/8fH96KY+7hSyo
AYrFxSL85aVMc3BlDMJsLSLIK67ORqa0ORKYs2GfPj7VPxIbL5NfJQTWH+qj7+vXikMs2Xr1v/8n
TPbf/+r/P0kSRvrPJEkMe1RUfhYl+Vd+EyU15xcDijIWdH5qy9NxAP5blcRq8ItwDVQB3za5v3Su
vH93d4lFyuQCsbnRdQaGaAb/qmAw9V+4Un3I9fgfaZxEy/z4gn+H3rdf/vq/yq44g/NQ7f/6H8t9
9LuswyvA6RY6zy/w3T5egUV/+cMNzo4pny09ddcRof0rOCvJDS3Hzdbro+RYlAmhzBrsyqops+RS
75z47g/f1fm3V/rj638ReJYbATVW133H1oG+82T78gbqKMGBTpEr71QjB6HYgnUgTGqrHA+Y5hio
VhNbcku1yZVdaNh6RuYvAS5edpbUxs6n0Xbqx2JynkEqswtpRnO4F1HazztALna/laUblKPT/s3N
9UXQXd46KxAKHN8buhiI+M9vvWFJQfLlwOg42Fv3k57AUW2TmqPDxNTz29SQRdiSLQLbqkKc4gfk
KiM7TaNow/XPv8dl3fv0OzrCNRlaewYr0fJY+fxeKABuc5x+43q0bQ71UUn2bw/hlsqjGpJZxVwy
IhtsRIk/UFulsx36+Rswlsfkp3dgeTxhfHJ7YJ8g3i9//w9XUjNNGLFjitKqbBzmwO87tlYW1Y/6
dgTx8x2twN66hgUVHtrQXG0hPfeUavuF0kH9F0l8hBXYT1uh2eEEnQT0d5APEZNnK2mT9iT0YWj+
5tlvfBbL+A2xCfjclmRq7OXb+3L5MTPPHIOGcPbJMVFpWjEgflKvTE+0mS8Jowb4aHzUQ6snLE1w
gI7hvqvGiHAYaObbjJFeGyjENAcqFiAJIhxNoh7/5sv9i7fJ5eYIft1FCXKWv/+HL9fzE/KlIRXr
3EnZyInW6+50WWXbutMp7dBFo+hoxYMs9umsifiqhvST7jCic87ABdeMQTtLcsRO2eCppd19EL8t
AP+xTsP8LNUuX6WL6O7aBLO9pXrky9aMy1yAzqfD1K/sSF7T213LNQTyZXA4Dc4M92+qtkXvE/x0
JxoV0KxzRrKaJ9w9zl2OT9GQese5CrvvLQmaLcPObDg1Nu7sJgVFCjRY3la2ouyYGole2yzheep/
tSEkZwMYzGJUlBb9NXpCSFcVi374MHbt8OAy+cFg0S3nEacraAb4mx/o876UD8/wkU0plTqc312h
f/mB3DkX5dTRb9BHKWW63CtRR7pWZ6c86AWR1ipscsrRBysNhknoT7HXUwwHqwsptuJUtW4EyeC/
eVsI9F/uSpcnq2my1bBsG2/E1/0ylruBMdqEMRnAlXswqqE54DoiFeMzCSq/U23Bad4Nk7I75VAQ
S5y/aZAOJpNA5Z39UoeLavTjcHDrfESv0LZtKuVjp3fDPYaqbwSlzUMOuAo1t+iMeK1IrQetlOOF
rwjFJGSFPFeU14mBQ2KVCFUe8YUq4FgyDVAj9fuqL9+gbi7Z7/whj2bnapJENlbMxNKA+NMysBmA
SDRDgDS4riB93tUuDkyZTz/6BsIaFqqXUZcTO2KkzBMp+DYMitrS90LG+YaNVnGSnuSdaDoMWdhB
2ZrLJX7LpLbg1RreL5eq6wWtTuhspSWNfYlpEM8hcTg2al13nMbxdtZ9exeZurWf67G+M5zojpk2
FjeuiD0po/nSGmHgsV+Fm1+Qf9zVo+O9ak1uABYy48uwSAzMe6HzwqP02JqSAi1k/D1wbootsTke
x4aBeB+5SxG8olRnzViCDog8EvZT4yAfZ652N6fMEaGKlgfgNNHOwBS9LRKXHtuJDIarhuG2rsSD
HzbZtcBliqGfU/C00NhlAX0/KS+mSHO/SfKXLxKeHSxkHZzoSk/VTKPlgNf06FM88D6CrH4rFOer
Eb6G2Wa7Nh/zM8b8MQDNUsDLUy+J8Met3pXv5iiaNvAbYoEbKJBML+kjmYl8yfQ7MJaaCS46Jh5Z
EhI/FlfsW8MZ4Az613mSY+i913Iu1RKzIu6hYljWqZPs6vaSfYewiu7guHOJiRI8DGnHk263zAcZ
N3Hu5HcILAv076y7pr9JxxjR3YmSm0Gp4RDNMjzAeCmq3YDZ8Qo7ugfUz5FMDn005J6kqNl6Dt2B
dbkTvRM/mhNTWgKcJ1APAyOdwTpGWUxWeihya9f1cXlQfZTv54k2Yg7q+B7qpv+1zyKSrrldylfP
sOV3AT+EC3Sw5q2XiPLOVoxYFOMEQJPsbJhRVlX86pfoDIRRCPYqLAleW6sn8FwCpWTxiQjdYN3x
MP5Xa84rw9nzO6buOIO8VUPesVg5UBBS7iQqtLbZ6LjyELdjsuvShT9aJN8izTbvPKZigdZPzXce
rNl+sETzEgPwPTcAE9aeziHLmNJ+w5fekH/BJpHxgL1vUmxh4+Q6jEfg7mx0kpYQUUQmHuyExE0s
oVY5zhJL9hEADwXE64spa+bLiOEZfhE9W4s4ucxtuGZ+bPn70nb0k9lTSZqMurVrhu57rc/dgyG4
YullEONxSEgD9hDl1gVlA8c8HM6o+s+qs/rtqHvywBA0ttecH+1gFsZAmTJEN78Pya0MmXHjYZ24
RQrQDgLiHGVYjJxk4fr7dojl/cj4ooUSnVk0QOpn/ip5hLSe7jO3Jydd9pp7QB6N7nPXHb+T9Um/
KUrtxbokZbUq3Lq6mjBAYzhW/M9IxpaZ8STfjAroAQOctHxW2dTvJ2CzdPH10z4kNEiAJA8ZVpul
zB+yebwx87S4HjVn+u7PkVo3k/pOY9S7D6Q1W9WmFp9MqUNhBl5z1Ym0/zEmjc7eF8PuhUaOehem
9IS3HvkfMZv8fGY2eMBqx6Fch6xzD0U7v8kED62lqeq2MIoBdJbpHRMNGnA8L1/CyPf4a5EO88Et
CAJnWCH9jVsaRTCmDNQiO6SUypLWtAMQEcEIYPBuCAKSq7lPhiZoG1U+iswzrzM7hvnkFiNNVq2z
N/Q4O4qwfjVoPrjBHpAeGRKOO/Rkd0usmkaW0dEDXLMMFEvZPoZlHV6gkIoD2KUJe0evzk3eZtet
4tUG/uko6KG0gxSgX7uHpOgi9u6iFgsQO7DhKclKdZXJoofOBBrD3oZYpGfw4klz7WHFWBHqUXJF
TCR6J5FIRL3Wee4Tbb5yWg4Sg0PcGNP3nv/3Ke/O37EZ9peFV5ZBUjjy3KU9KF7MXOsW5BX69fSI
76Hc2BX23qodnW+Wyb/JPJkZXdZgRenCcCCZpEPAJmpgGxys+ptIiuzS7rFBGrRAHNIqzOBhFTnz
OZSp5IAtSH9sOJhdhJXmXDC4BxkSxohkvLTY5fh/AkkNzd6oRu1XnJS0I1TigKvZO7Ljhz7rELhj
VeeJhmV6kBvASikaPucACcY/yJDFt6P0xH1NpwSJs85601qqyb246PC/qK6njVdsFzk3hWD00Bal
sbN73bmvK1ts1Vh3hzmrxIvrF9sWIhxfi6IrzK6BiriQZ88hkIQdm9Dxeezq+Qo9ortK7AiHUpS0
Bweqy7xq6gxjaF6PsNbn6VrJqdn3qlkMJwY17YljnhJUFfxk9VM/+/4RRhzGsMHFElCHlg4NDtwI
kdAMiz2nrpnrZIfvqTwCZQd/PvYaMZQcc3sixBK5GxD8hnxrLc8WrwcD4JGmu7cNk3CzJE+2G0jK
4Nm2qjvu7Pw0429r11LCDPHYga+IS02EaWcrmCpbeyTnql8lVeY+k8Fz90gCRhKYYeivcc0zHyZG
OAcN2te9HlbysQH39k3DnQ9jFUbMu8HB9OyUM9JqW3T0v4xqSUd5ACB6664ANYY6Eu5GV/l3YTbK
lw666V3PZPDHMFfZe+TX8U2ShFSjKM3Zey1qIzEhWG0YtWjTZsA7HhyHMH5CYZty5hhyP0RnE14F
YWefxJRciBjLbyasSIOLVrJWZUmd7OGhE4tKuUXMSW/uIPS1nCwsdhfkXEyoxLOxRlM0MJ/0SXQj
SAQqbqwsecOZKE5CtAz66QGzf63Jt9yFZq+sgLQi08O+1m5wdsSQRTBqoVf5k/0NrwXRgqnI7nrT
xuwAEt/mW/HeiKno3gZrJU8AC4VjNZb6dLYJM3DULpaOA8wZ1wSQ+eyqjJlGc2PlG9/nrt924xRf
ACCpbjscqgaemolyP5vA4lhMUmwRLt1nEQ1L+zZAVHfF9s97sDCx6AgpPtQYLlaQs7ZM1RYQ9Dge
0QNS79HGSbolueWzYjJe5G4fGGdCwqtlYcE/wgnClJxBNDETcG/+TU+kn56jWTnUGxIwYzknv1Q7
e3TL6czVkUUXfkLvyDZtHAckO+FNeyswCRXrSHjVvmuV/2DEXfEmTFXvew57P6LGYbPaAVa8HLs5
OkPrz1YecCuUd8yAHc8dv8MF4DqIMcRQL2N3ifTGhv9W6sqj/tEkhKpFbvPMyksSnRHwXk9SUmXp
mGAl6fSlkkpvFesGwpWzC7WkZhUj9XCR+pDP1zIFepcp9jcbVp7quWgiGjag9YUPjvTabosXcKY9
CsLVsOlng9SzqzmNAFvU529qML2HHGrN1ThI/uBuEaf5MyvtFVpLkq/ZYlJcnXpudJ+NVviqz547
riaI3TtML6Ra6HHyHoYkG8odc1X3ucxk1q5HDWTmzvAnX4JRAB4MeiR2X8HC4q7M79kRUjyN4wNv
oat0zGRVm11p0F7oLNHowFmVuCK9rYP4cgu1c9mTeOh3RD9ivdwMDXLJqk5EfJFXvXbVk//MoXRq
/O80JMNwzMLSe6BZaCQEmvk2IM+uqzUwc5BpX0oMuBfcyqV21HWtUzu2B928Sye7EgGnbJgpC08o
Pw0YeNM1RlWSy50M9UevzfAhIL4hIeeRxvUqSlzH7N2Br68N3abRy6IFiogs+5bkZOqF+4jpRKUb
jaLPJIDTRleV23hsjssBRBqBNuWzK9dz98aiUPBqGjDLO37Kr5XnNHKtILyREMevcql1o/ccS8gc
9Ll5ZlA6pXNbzeMxcmLn3OihOBLZ115FbBSIatbMF5bC6dQWfUijKomSkx5xF1KUZGkoHCPC9GH5
T/Ui0nsV6UnIIJM8deBKX0ce3ldVXvc/fGaR8ItGrcLRCGrpJoklHLm0KDhzdphx6h04qE4BaJkR
cGcP99xSJmY625EuG+B70C9pI4/tog1+fuxfxrCfhl6kLV0OFS5Tj0WVsb7IFA36WNuHRrtymxpP
zhxz+kkiDD5Z6tc7HwjrYsbQAEWUXeq89uls4vYcSF2wRIulZS9XkbquwlmzAsMj+LkyDeQUhHmB
74SCge65E2PurLVsKE460CGXq6MfUJK5/K2Vo2GhXPd6Q/sPkUVtx6PFnzipdVBv9Hj2YZArnCvL
fiGz17B08TT+/Ev40wyNEkFG2wwdue5sCPlf/O1NCcyZtBa+W2J1v1o6JNV1H7bV+zRgj+OtDGvd
rI0bjPts+FnQAUQ5s6HWys6MSzxS6bWRJxZXbWKNV3/z5r5OpXhzC9efaTqJG9v6+uZ0bOKKJhFS
sUWTPkShwcFP6rOPB7loiv4C8GK6y61RTwI1p3a1c/Omb9ea1XA2+/l7+Sw0LeNFZCZaglHSkO7o
ZP48xItqIfBq9AWHrAk5t5enAkdJEDmm2s4ZzQU/f7nP4s9vL2d6fGSBsGWY+pefxcIbOyQJcWkA
Ia9KG+tH5bSgTZXjv/5fvBLNy7pjAELgWPr5gxVRpaVVBBVUw/NI84mvH5siHtbKh0f98VL/SGa6
rwr++1ON6T8qUf8N+73FckP9Z33p7rX8r8tXmZTVHxWmj3/pN4XJEL/YaOFcV+aSLfMWHeJfsTfx
i6WTiOM/3JwIPFwi/xaYzF98NiRoLwLpSXwk4v4lMFnmL1ybRHxQEoTrMhn/JwLTx4Txd12AFDfn
RbQqw8GJznzS/6ILkKwvhTNY9sp1J04ajAl2/nJEsRli05TU+vBWzID7sr+GtrIzmuRgpare6iK7
z1MRdOVwZydU2dqgdS/gRzyaBbWNZkFSVPPaPIiJxW4kgKeDw5QAJmaYb9qmr3AfY1sDr/+eC6B1
ojfTdU3ynzpB94cLtT/p/WLv+eUTscwaMLvHuakz7npH32u4N9noC5D9Bf+M3T7XUXcomxfMPgPN
CQ51f1Z4X/Tit/ru/2fX9yeldfdeXb0W7+3XW+W/5U3AdfGTm6B+TcrP1z///G/Xv/ULBnguf2RE
pvAoUAgPv13/muH9QrDTR3WlzIMIlsEz8PcbYLm2SUf7PI4JdPO3/nUDCPcXEqS64zE8MghJckN9
UVR/prB+5Dp/vwF4DrM4mhxSaCQmKoyW+/npOJBFiuIG+Jmd94Wk8kwb5r2rldQ8kWFwdqBKWp2h
1WQA2e61kZyi09M2HWVTKAPVhbT6pPQSdNg9bF8GVl7gUmeo58kAg7NrratJhhzmsPCQdqT9wrv9
w3f9FyKtwWf/utExUTpdi6VrWcJ4znz+EPWkU0CY9z86HkX9DS/a1+uWPiidimXWmZXL2SNeOTix
AkMz5wvcQPOOZBMcH1/k0XNIQYy5cyQoXko55il74tQBS7MVJWaebGIgb/TE4V47nlqYqxu8kWtp
TpWztmuXYVUPptfZGsks5F2tgURIGWRVZ25Uw9yNzCr7AHem3RL8XNJT40zWdCUcqOPrkr0mGXb6
DuwgdQpiFHQZUQ1h1M0ZrWxBuAqC6hu9SWW/IqEzwjpIsYBucJxpDzGlWOWaTqlQ7pRnlz9MrHmg
kjBsNVeJkTTPnkBEPKlxYiDHBrld46+CyYGFEe2iD1OK3LoOu2GQtK4AYVxpusBBHF9gL7dEkEN6
uR0WHNnKHOvpWROoASTE+45JfxOh8sGB8h0UiGGYgjxLk3uU5pqNAyixXczoGNSdB5EWJQzsE5mH
sRlf+LfJFXT1CF0o9itHu2EuX3dbGTLspJ+z0m/TojHsS87vxbQ1FVQTTmgLv6jBAfCsdEN0a61v
MYHiDJdvLOmhewdpHOMy9fL1vPfg5kA1HcbhmTN1nm9jb6LwqIadNpOJo2lt6zVsXGHJG4BqZkCN
uF6VEaMw9OBKutJ1rxiKNOatOzd9QmAl4VOoVNTPVUfs6pANobgZ2BjDnsFpcqwXKyJFuX08boG6
A5LgLD02Vyo264Uk3VrThoIXThLogzq+UMeBvcw5aD66oiHvUui5961rMVZs+n5ZKUy7i5/iEiAo
K0edWYEdAts9aFE70i5En2fzPCRF+qOqY3bUVQmr5K2y5XjG3kxHRNdX2sj4pLRejQanwJFVdQiB
xajCWyucwFPQwl4CqMg9BY8MaTR+IDMxfBdV2tGdKXTFnZTPsE6TDPzk2g7DTlwj1vKHRaPBH2Yx
fIGjIJkmkE5hdAuFgyEB14XXE2Y6VWPDA6SxBuqtYJeM59JvGHY07tADmrWUZx08zeBmUwY9mbR1
YB3ddhN9mhtM9+N5BLY5WVgql1uR+qCeQX6a9vwRNYv0+DJWOD/3MXkNZp5VTJdxtFZmFRdvFiL5
PKygvePJWGkZdsyF0x37/uMYYx21NnBKeeGZgpdnTq9KXOdMb8ntflyus4Ct/K3DPkwEUQOdsP7t
opNDXFAEhkeq34h2LsuLOFsUSdPJQXulrffqWjD+NlaiNVz0NAV9E5ID5KG0hlSsookC2ppuuhu+
E+bFSTxZz5oKswsbJ+21Ywwa7aqUln4ftQH2WhlWb2mWIxaadP7EEU/dvhX2AXQHt3JZq3wTeaLf
R0X5I8IeupnZ0URbRyso9syFi9ybMV/YIix1zNBCReHHrNsD6NRQfxp7A2hKnlHlOqfT81hTbFu5
evng91jqWQ6i6mWgb+mUTwk5v0kr2Tl3NOoyFKdARlKr/UhQ1T80dC1e2uTuhhXEu/RscrAhXpd6
Jrgb3XMXiYYui9G+8+IRua+KE8g0lt4rdQPdpOvwDA6VQ/546QGp7dZd5u5LtpphPF90BQh109Li
Pq8zP0rEaqJDY1MbLuyuSmo4HBlJnR2DOjTDq/kNTK277yhAWbewkY6TS8zBI3lLnE3h6o9smdwC
Wob+61Bhez2XXXMBojYLPNsg1ZirB1DR6dUkSD6kgyTcXVVoOTYMx7XDc1Y7AJMPn8YsvetmGR1U
00mar2DAU4fVPY+ECdnCJeEhQ/BZ13lX7SgCi1e9qs12CRKXR4AeFqCwWA0AizyDCMVHO5rvceem
Ro+gDGoe1Iidxz9IfhR3PLELuqRD3wHwVLfNTvcjlNjaLeLrwW/8LBgaGjsIp5J1yC1ykcy9GQ2s
06ZIL2YfJXXtMaX81YtzdLzZTWqaTQkAvVaQwPeU1YgXolEVM3bNbb4niYYCEob6dAeRwSHxACxl
laPkZxt3Ugqrv8UWGKC8czXTDXLQGYnueJJ0F8WQuahRVnQUltfs89KdX7BVI9h0oitgO9a0a8Bu
qr6zNCLXAbljqlulao9CLjeLE5YsDKEmcUzYvrj7vFgsFqAjyeeMKuvftGq0FuT8j1Cf5WWUU8Gn
2E09TBbsBE/P3Beob0OyISD4HaWf5Fg6JeFa6qGHAcntDWKcrc1LwfA/QcZM/ZMO6uXWsqZww3lm
TDbSH+r3CWr/Dy9tmzNP+EU85967wmmrfjWgpt5BEuvA+Bg0pjEmcS+60prrjcyXSrNQeDe1mNzX
AungJtWcBEUlLAIqf+anzBjsk/Jw/FZeHV56lD39CgTVeGJUmm1F26ob27V8ZuzKB8sIeqxw6giJ
ETMEzw/Xly1lD/F8PzNm5uhATo7tWCvrfp+Ztu0/Y0RghCVyLY2DNDOgvyGzexIRHRYlYT3nOcuo
J6nE3PtQ1+xyCCgEFHLJxOc/PDWgzYKKbx9hPrH28zjwcvp55pn1JKThKU6IZZCOp/FCKIvFGJFu
mSQB+3G3A3yhcctqkD0x/eqJmQFSO1l22bubWvfzHfI6c8MGPRP8agPX7QaefrtXqrDfizSqjnPM
w31lm+bCJCUXM+9i/AYx1KEpKQKfzZjFtJ3fwHsgVgJ8zcNniHIAoZbHXJTa3jfR8KaZHtqpDdtt
dKx9iJCQb7S2ZxLGJijbVBY318Ywytrf4FHX3jFTxPp2WNqAN1EOiRWNWzSb3h/VdiDSPa/jugdb
L6eaZ7ehuT7xlk4U4Otav7uo7apLNlkoQXm0jXC028FNiMhUPRnzgHJNhnGMFnPjpUos46UzKWM8
d/6koy5YVr2zE7ZCrAE6kc9y6Js4kKRSu7PDTim5MGjtZogfQlM7Rnbnj/wSyswu/NRvvyWTVd+w
Inv9kR77CvIqu44UVFPCyjXJun7rJjqodjrxdLFjXt0RKB9Nlg8aZs09kk8R7dJeUYkT+7DO+hk1
fTUMNtNRaCzsWq0wdYybvAGACxu278/24OKAzGKj3nVm5p+KuvO9QLDBazccjGmKX84dPEwS5zSF
ta2vk2ykFRiI/q3oRtZVq6YRjc3RlUP4t+E7FI1L/1874vqhmI0gcQ3OmEsy0YqtFo7pacgq80TC
tLZ2eheC48zxhlqnqhi5/jWyw2TptAHrMkjY5pkENPlsi7Kiq4w11F73Y3VjhfFC+uog5NHdrLPp
GHtzhOWmsRVblYA7TfJkEzd7ztEt4DzDZh0TdvwKTU/d5ShNbMFbmV1Ko3PeI8PFiaPF0NptdlsI
0452leVF/eIbERJMisWZX6PpqFAj0Q9EJ1E9QK1sKrEctfiUSfvNiUORTWtzkVKLSoJ66MnKYFoa
Fq8OFjkKBt1IUEk02xrVc6kHHb2zNYO2W9hzzPe75NEHY2gDmCm9b0Mho01iWxPorDjxHht6YQve
NM+eNSO2+pD2sXkUNZwzgHMut690St5mbFbi0avT8sIvIS4jZjAGXbukLC8cOhlkEOmd9WCqrHq2
GH/vMgwjL1Zispk38mp8E8pobrymokw4bOLQOnSaYx6IqLbDAYZnSSdz15E3phCGwM3HISDOjVHg
yMgeMSF5zIL9uaEwaSasuFdEeAmOaFascVQJBxjCRvjDtIfkpCf6iL3G9QiMeeoColeFHAGZrN4U
sTlToOJrOjl5cql4CYQ5P8WGnB87Y+oYZjvdfOf20m0Z0BTmKV+0QWGiN2DQHb3z4HGFrcrcMgik
8rCwDWmKNfnldi9FJO/YfkP94/ZfeWgqe/RjDoRxhZOOLz6jDoiS4zbWZFDTOXSIETjtRenUF82T
m27AOOVF/SqTesGPvOij8aKUavQR3VhE7t6lRdF619vabeEn8gUSs38XTWEUuKyvWMY0eJ32hzir
f+i03L7v4Yd4Wy86Lp7wsl5X8RybmxLCULNr5OQ+G7IyYUu31HiCdiARPBjELZ3Ka6ZrBv4xRphK
bb3MJXHkL8o0XSiI1JDb+n1Pt9dxWjRsFks8xJwpPXQctQ4/ZG9HH886O49d6sunhPzug6EJ5yQk
SjO9ZmI/F+Oe3dt0bWmN+GZ/SOzAAuOTUbWzGbA5kTtn0eaFZhKT5mrPot1ojd2B8Fm7jbFZP4y5
4e7ciA18o5tbiJo97guBJyBc7AFz7r5VH46BLIypWpr9uTh5i7dA9Uiba7ANEBf8xYeQVKM4sPq8
k/+N3hytwQwTg/mmNJGcr7/4GrCdS2JlLq1oa2WjJ64VKL9bnpI5nouuCIY68XlE1FydrPWLp8Jc
7BXDlJKaTVApuzZKN0gLbG2J6K4LDn4AkHt5LpIE/Jw59JcDLg48V/62n5R2kI6Zn6xUE3s6/NaY
HgsLgV4r3qnaNcHw0e/if3hG7A//SPrhJYkXW4lVte0NbIds59aGdpRQUfIAYgo7y85FTuMUotsr
qZqlPsGfiY9pBfvrsM3h43hVeoRj0d8gi7/OUT0e2V6ofTY58iLvEBM907OuRdFS6kbNVxOMnkyW
EanpPg3pOO3iDxeOIZRaS8zAw9bMYesIrs9DWMvE3IMO9L9b+PVvy1ZX/PgmtRE15kd1MoY8hDP6
4RxSi4koX+xErsGuhuekTwRV1km2GxYbkjtY+XVb13V3tB27P7euxk0Uw90FkDSn8g17JF4n8HjY
ngplPkk6T3AHdUa5yxarVJiVSJQpuw7u3glhYFVoHFC4jGf25NKKYBTDU72zvEI7sBnH3xXrdrg2
64iEe8+xKajNMraCdjF6NaF4tprGOJUptQ54UNTWBkGNsKdpLzpzXKx6mMiosyJDQ6fhAU9LB81V
qwP2KKyt6PY0cS+mtGaKORsYZNj3xHGNh1G56Ms8F+wscBTveXQM46n2yhBdCv834yg/o1ywal7s
iJQTp/O2up/G8J6CX3Wdf3jsBgkScYuLDO+dLHs6FN0PYx4u5OGMgK6F12SFvXUve5/uoVyCbtGH
3dTSCrcdo8Ei3ar0adOMaX7LfnDeGh92QXdxDmaLh7D7sBNWGAvHQS01feYcTImW7/rFhcjOE0Oi
t3gTx76pQYAjmrIANt87Q8vOsY0xT4Z9xRFsHsSl+DBAakwLD4iFw6HikHRT9D21bbk3b9xoyr8j
Odbk4WXmk8guTgCDJlTaMN4bi/8Sm0G8hzzB8sdmvVuXTue9S8wK7dpGibM3CtYuewDChmo3Lt5P
d+67bw2pzH3VQes4TzKbttViGnU4b0FVGAMvK/JzMcWHjk+767SOG91bzKfWhw91/vCkRq7XDuCe
MazO0m6+YSG+qnEvB7BYHKC9bvItiUr9VsoUs+qcCQZoevLsA7LYQxVlXohvtgqxkaTMHiYsXkBF
GGMAmsYLA51Io7r1AjJOduA4We7MxaSL+dKgqw7jLpHljYLIjXfTCfsRlIldHpj1gI1sxXToYku7
bVNWIvY8NreCeWsspmGGfqA4Waa2Eqf6ZWip6QKfiRYHAjhXs/JbEzTB7IGuw8rYJVe69I3nsGNn
N7QVbk36EasTjdkjszlMzm5ssofD9mzAct82Ik8eRW52bKxCMnq+nR5HP5a0fmOiFripZ9wMa8Ba
b+5itLbbljsIekh5nfs4Aak+fFRWGScXmleqx9ay6X4qPfXsfdi+IQ1X4pyyjxhfStvDe0whnp5v
VNjR8cB5yGHcNSQRKf+6sPiMjPrK5pyA/DY2yKhDvIn1pr136ZjDR4Qxa15NyyQotBK92cUmXQSr
xozYpfoKbDd9Tpr+MDVWhzgaAzuI4t460SDAP8DB3jlP1lDcs+LKfuuUYKhXUEkiGyU8YjzQcxgp
NkaNwe2kqFaNaU1nU7WCRzAkgT0aIxgzGCFwaJXkMUNTGIcuflOP4RMIsv5vZPG/mpgDV7TZUOoC
K/EX3auBRDMI039HO5+OXtHp9h40G1ACGkOpaq26sGKgL6crN9Pqbz8f2H9NdUG/hIBoOoRSHWJV
iyL4KS7i9G1jVDN88ra8pPy420WTASaEoesmMZpuX5l5d6vB3C3W5P717c9f/s+Sh4fthHdgmcvC
5VhfPnvs2jH9LUySZ92I/w9z59UjN5Jl4V/EBYNk0LxmkunLl+wLUWpJ9N7Hr9+P6sGuKtVThXlZ
7MwA02iXTCYZcePec74TA98rHRqIXpIsf4UIXMfnGlAepESkArTq0eR/S1MAW7vWobsZTC2Avy01
f5P6i0zm7BgO2pKfmb2Fxl7GBlhgIu+a+b5SAoUjmmVTu7zzFVbDxqupDXWH5UimSp7k/6yrgYcW
24JmNjIt+FGZvY/bmD447lN8ouNIdy7oMyFySqWMmU4Mb4/CPRfrqEabp49Wt7KYVKsRxCJ+TW0A
JpJr+Z9fJKoGXVL18Ixxna9/ZwgOg3Qwlmzsuk3HfWhqdnVGYMF1sXE/9ETF/fCynlkNHldu8q8p
kkfWSBsYTWTYQUyCNu0eXKIL7UOpvHdegj9cYbiVJIYwF/WFYdmoA15fIY3tuEbTnWDqy73x8e+X
rjOIVNmLmh7VLeuG7HZ2Qr/ed6p2sY/RTNbfLZHWEIwB7vS457o5o3wATczj0s0mT0rYzGI5F5B7
CJ3pp952b96+t+a1fIILXg3IvEUoDHHrXjkj61Sq3IuRfhGKwtNrkq3sfs3xdIwBsHXTeylwdRDo
B/44u4kMI4JGVCHwuI0IJorPkjQQecjzGnIfKPkk3zEC6yJ/kh3RzaQjsWim6zSITgA6djw5xkcp
4Vbh7c9tuAdQlKxdQ90MRg50/NrJady95lYFJANegZ+cmNJHpB/0WhNC6wy8FS65AjE6vIepi+1n
cMwADFDC1dU7b4dxLWVxIUXyAqDlgbTn4Pp6/bMqBhMFmBvCB/iZ4lstcTnaDD30SLLp5qoKSllZ
5g2ZPByoUPIZy1l5dpSdsG3wxxaHtju6/x1agJIRLQhxCYmPRTRLz7q9uNausHVJxDq/TOc3EEBN
gs0i/lFjdqukge2mY2R02yF1X2q7yNSRrkv6mQa/vjy//SS8Xkxx7qBrYhmx1odBZ1m6eoTjCbmO
lYXI/t2pDKigoy1Av/xYEM59spOWfoAONBEJem8Ei+Yhfnv7An657P93LeIKuMm25DHEoittLL9X
dzueJUgDhFsqTrpqZ0fCoohULj2Fv0c63GbHOnqhFX9OtArebB6368oqIuMvwt7QwJHqkVg4j4Be
b42cXuWuIEbja5myCXL6DMMjyuiwCYDjWnvyzhBENBx2k00plVaQQEdwaSAJYyn273y569vLhB0P
LQqt1UTnYsd8/eUkcBg9tPvvnEyaGzotZb7FNsvV0yHwbjhFDsRuC8c8hU4Wv9R6STvRcdosDLAh
hmYweWUvNhXw57uFzqg/ktTzhBO2X5gpCfnkDUt6hqnCmqKHskwhqxhl6+v6JG7IKCHUSQna5u5i
pplflxgR6eURhkoqYftohRyGtm9/41V08NvWgiKGs6jOsoJmjkUb2cLrbwxW3snBZX4HOMVczWTq
wRmiItBjO6JKIHSO1tO44xmrbvIxQi8jK/qu1OQca/rGjOfg7Qu6Gu6vF4R1F5X7ynhALeZclQuF
ZSUUEWCkVj2udazQqj6l6ZoDFg2CgOPZtJcPI8R/Jrk4WJJgkosbXjxcBQndph6J9MSgmjzpSHo/
y9hN+yCFuHvrmJlJBGidFT/bhPDBs6yb4mYYyyZ/0omj4ny1DjhZaOovRt3JZznQr8c0ptO9+/Vn
kQTVNOt1DDnbJRqT0Y80N8t3HUBELBc9qb/62HF8k12VmRsJFDL2CfPsCPhgjA0rTZlJAr9uXgkq
Y0m3Lqcoj/lXTtayLVhFejyMFf8ygg7o4xqFZUaH0hmaA1Zn/BqM/TlIypAoRPJo14NCFlZzYJLo
VfmlU3jWsVxWhN+AI+oCxUd86LyFf5OsOPsgBG0dLMOFd7Pm6wiU0CL3ArMH58hUEMsHPh+bHJBF
DIybfv2w/2diov+POqEVIPCGTmh8yb+9tN9fSYXWf+RvqZBpIpUTlgFtGbo5zzSLzb+kcvp/ARnR
6e3pEsUoIsb/UQq5+n+Rj0cpSzlt26sd83+UQg7aI/y+Amk1VSIqS+M/UQq9XgmB0yORQyFH3YGI
dr3C1+sC+A9On50ugoWEmTvB00Z+GOl7qDvmwnMvomkid0fPC6dGleh5f9HGQjiffrth/yT24Zv+
tjz9fRmuh9jHtfAs4M19fRmlLQUPcMFlYMLFPzPPlnesXHiCGwxf4VcGVLhEUvzAn4fGNmY02DgX
UNagFD8MdRPekdzNdkROIXN4K466k43Plt7s0hArnDpWGd2/c83rHvy/O6TtsXRJABGCnXqFxfyy
Qf/mj09T5YnSrmgv4uAH11cuazBuf1vZen0eI0NSrofxYwfCKNCG1GbzxqqfNpY4R6PdYZcAyrpx
4pDx3TuX9nq1//vSuDZ9Be5j07yugAedWyc0Op9yEsXZWex54y1RGsycf3dQyB9gbtC/pyb2lSbE
IVHMTEnfpKp/+0peH0j/dSE2ZwX614zYr6H/GZPrRTS01ixEPlj6SJ79sdDAupew3Cmo3QRPisIO
jef5PTzF9TO1/j4cTzgAcCBFWnp1mmrDhJNaSAgfBYAi+mickfQnQ6rvMnhcGF6RxDDfbRApvP2l
rzbbX9/alnxbCtYVlnJdxnercWJyae4itAA3qqFXIK3McHFNpg5MS6YJR710p007DdbjhCxmszA4
e3Cy0HuXkbG+wa8fU+mgn9NRZbOTg+t4/WoRPdhKZSD+MmqtB0/qaJAyieNjF6uoX6GuERGbntrU
wLyj7Dl/qdHtmFuwS9HLOzfmz5/E5lTD2oWqhffHvnrN6T2WKsw6LyA/hVYpg5dmxzg8vKGHjw0B
olz4JeFIt42mOr9NMAJ9GPHFP49S3+VMshoUtUv9pbVm7TKniQS9jxe1UX346e0r/fO5/bUuQrKn
ALY962pZxA8to0SfcGYuMTxuur5y29h0c4An3Bh5mN9ag2U9oamPDm9/8p8PDzJoBKA294kuhrCv
HtuqUeHYckrZuQpugDDqJd5WTL0YQmm1/iUpOuOTIN/oZ+bF82Gu3PjMPCXZkRnT/y0M/rd4jV8K
y1fPDlewNlXMFQHC/9Z15rclbkgJNpiXaJ35Jzl1RTMTFbhULGuXHhXWY1l45XIyWKHv1AJ/4uhh
ySB+kBrX82lwqwcIMWZyhpkhxk8iJGCpjCQ4h1atqaXVQFfN1BdxwSkeLUFlFHO/Z+RH9WI5a8pl
tswQAt65w3+8EcC92GN4OzkAoDC9Kj3TnCZWIjIwIJLkz3GYhoMoOQLAD0/8sSHCmxKS/PXSSP+a
oU8cXDGTIfL2Vbw+zbJGcBGQlkB4CHYm/uD1rWVJhqtdzcPOsOtZbbq+wSs86qm48XrnQ7l22t/+
wH/4MdlcsQ0ZSJBt6o2rTzSHdq7F4g07sminLzpngB1+U+vZIJLK9Unigr6PV/rSkBd+8Zjrn2jO
IJs0eueBYvU7DnlGRQr0BaSh9GNdYY1m5nKOxYLkNC664iD1NTcN01NFoCXqt41tas5fb3+Pq0bf
euf4Hth/qKpYSP7AnpiaaS1uFo67vsOJ4LeW3gd2NXT4zaPmXIlRHmBrQjWARXmoVQTbFrDbEzjD
h8Vq650Xg0nBV28/Wmx7gQTpu2mYOdyFGWPUmhX0nf3AWO/s69eIhitr3rr22Ryqr18jYLcaCdPE
tzVt8hOuYwqmehru5JIvD6vJ+kCHwTsO0igeHW36i7OBdzGqLvW7qLETslYX7eLCsH2uXLu/Myq6
771mFsRChmr5pBBNoYYo5ztUxB+cSMuAWIU3GtHAzgalCrMzbRxvZ6Gyd2qgPx/i9TUSLBHsswY/
yOuH2OhxQqalGHfhoC+XLtMGzPJjdUcltxxJgk3feYb//Dxv9ZWwkeGkg4N1tX8QjWACrpXzjrN2
+dnste8UHQnNmnb6pkdJ/5+5p9ZHjWJ0tZKwD2Basa4+D9lVgVBimHZJJ60PsB+yH5qanbOUsCrc
qZHvLLhXtrZfH0hLgv69jYYGSNrVDaUVVbqRHi27GtPJFiERs0viYZ9wmzZwCUfnltaf9dQM2hhY
kyMohAcSB4gP18U9qcrRs9lbuP362X5nX7o+KHArmL7SfxM0+WnCrdXwb1sBuk9P65Jw3nm5me3D
xRMf13wXBAX2cDv3Lpnpti1+9D1eM9Mo33M9/tPHuxZjNVAQFu/+1eJVNYUVG1217JSezR90rRZf
GUTsNYuwMwRyvenPWv/d7WR9ilPNeefL/0Jcvn6DeQZwJYEAhaZH9fL627tuX5rYMaddV1GzbBAU
yOfWqsFLQ2cf/FR1z96Is76PnCPZmNaxXfNEzEUiVUMsiypmqBmIE8mN9ZZZ44e318Q/7o7kBAkx
YPWWcNC8xmDZ+ZBMGHLNnU0pcGjRb95VUYVV2Giaz5M0YeYXzSOjD3NX5p3+9Pan/1mywNHjv+yp
OugnXtHXdyfpmkqZjBV3adIa2qNGqAY5tqY33aYkolt+3lZ0IaLZrvugYzia0rCt2oMQUEQJdOn6
/7j054IcjzMOO53Jt7q6oAhqmV6QT8I6AfyKeTd4ulCvsKwzLvziiP4yaOW/bIL/tlr6hx8BGtfa
KsXExsNwNRgplBXOnimsXRZ15KWm3ih+9hJLylLYzt4ap+Ivh84z6qeUP1dpRv1OSbF2El7vM5Lv
Sm/A8CAB0yVfq9rf3tF5RaPHo40uE2YEMBCMCyl94ykpj+C/mlNb6Skpr2TAMNzkb7nE2lhN92Yv
xs4vYTGtD29YVO/0+q54i6xqXBeGJI8z0fqzyKufg6k7AjJjcHYhfBLo5rhd5dZzEBMivh9VHLiY
LWaySFNV+mVlFyb+9A7R25j09hH4wohMZzTc5UD0t/J2ZbZwejBHTUd3qmL5lCQTmZhaMqhw301G
kW1KhoHTe/d3/QVfrQISrym9D6C2wiXF7ur+tlVBLjXa1N2QdWkICcVdICSlDS2HeIwZLIdlZNnb
2Ozw0IeeO/tVVTr6FrEGio9l6Zd+z+y6uxOI03HvQ42qwX4vzXv26D8fRSyQJmA4Vi3MUdfnf6ey
+xXY4uw0mj9+li/y2A/6J2b33o2RLPnBbcTyTdbVfiHdaPf2cvDHJk2BQ4Fm68xPyGwz14v77Sm0
oL+GWZI4O28ytUcYkOO9HXv6JRMcHvQ2bN6xW/8qn17/LGtLW2drkIZhEXX0+gNpMHS2iNEnx04J
1EkzSevgzOtrqaVfmE9aFSnhkviulqAEnDp6kM1ZdTRyFiJH64vbSjmZj0mmO5uFrPfFkjRaUOZ0
Q4pIuZ9jpybvaOmor5ak3759t37RHq+unq3eokNCnSH5Eq+vPsb7RV4Eea8lT/itSczLsyhJQ6ki
EX0sZs68OfQWUHTJgh5yQbckIpJpYMFBS4HpgmLJzqJ/5Xj+28VMrM/y68sy2fL5z+qxp+u8/sq/
/YotLZOqVqba4RfLAaqz74GhAa30IbGJw/00W7FeHaeFierWAl5WBcXQ2pdemc6ph4SIFIsUL0KJ
h7QFa2dE4W4qtGU6T42HDNpsk1FeagO9xjv3858uHNslC61N2+MPKilPgkFKibbQ4SePYdNgTiyD
bLC9+9Kxwy9l3/RoeslroX1oDq4IUiGmr0NXoqFlqzYxzmgjkvSkg0dFWnHkHIaQxHqaAGvF3YlB
rl5ETX/vwv9cvVfaps0dZ3EB6Hi1f0x17yCHFGqHao4QksgU/YvMXDgFZvRQEqgE3c/Vvlptpz1E
Rtw9u1Webid9Lm/Tnhf7nfv4D5ezHk3xuGLDNLmVrx+A3hw5dVDz72xngq4emuNmMObkVNmyuyEK
uS5Ir3BObjV5p0rr59tcqOKGPzg6xhK9A/r8swCTzK94OxAdcIfk9Y6+5BW6K8bwTO2rfW6GaJcY
hU6PaIjDtQ1hnM0oa3dgJ/RLZLfDh5lEB3+wiB9WA0oxAJLqnvFwvvW6MX+nbP+HFYgTkMtIC9qD
xyJ0tQIZZRk5rY6+GeEbkquK9jVwfdDA99rcxhBjTFAwn7RF6/fS0CZ952pkc39FTkoBlBeFhnF8
dipxQ7ueXnIIXNj23dDVFxgcKi5OyijNyoeq2DNRkmFc7XKVUGYmnFreu9X/8MMzWFirSZojLABX
X4YAm4yx5Iivr/RgNsVGyzHUdndzGmnExspO3eBZK47TGD1r3JN7VFb2wfTCbo9bV76zPhp/brps
ZL8Y/HBP+DpXz6HNrxeTcCF2sV2oI8C88rbs+TV8QYIY2DBTBP1CClCJNCgI56Wno9Tp924xl7u4
GXXcJ1MD/4K1gpNJROYHdsJWR6Ut861KCrQcqNm0Z0eO5KwUcfq1MZodou/+G3ri9EteOPbHd94t
84/FlSOswbcRiH3gZKw/we+La5otWtba3s7gBbuLRWbe2G3U7rwyz15Gwqw2UYa00tAThNV66P1I
oukbP0Ttq26JH3s9ey8z9x+2IXpiNMxZ4dbO2HWPIq0GYvGYt+wiGkWX1u7qS8LzuqGtrHxjFMue
FJvhs8eudMu6sPgzRdxGa4WNn62175SOuvzt27T+sq+3IC7JBS7B6YYO2fUKNHZmM+vCwbm5SPvT
khYJkDZZ3VDTj0GsVdoHq3OKw9sf+g/PGy1f5E3MxZgcUFK8/m0ymY4D9D2LhycCE4mO5IA+wNmn
XYF+KC6KM4KJ6nPSpum57nT752RmL7GE6kwiuqz2mdu3N1ruZURTmiQbGp19qyHv3GRKYL3BLNvt
q2IUgZZq+VHBH3xeA9qf2WguAAFb5527KH41DX6/jxY/6/oio+hw4XFcd92zHCgxW6KORa1pva05
K8DIvSGd59QjmtyHSbUG1jGRiHwW4ZosgsHwjnPRd7g0Fo6cGzywjdoo9Bv1x9Koosg3yhTfPYZx
3bhddFMjsApjdvt1FvkcjIwj9orBd7cdU9xZflbazzKLl88h2HVGL2X2sZp10viGeNw2WH5LX2tE
XwcDIbWcncwGa1/IawL4i/p4oHazpvuM8FP6z7EzJVs7tuavkkz4egOEU9DVJGXuZHZdNAVjNQro
oAURHa4NOs+3xKx5ftlKTJCNbeX5MbT06RYplNZuF2mGD9w6jLBp2mY/WoQ/KbrSGTM+WohoPI9U
OeHBIN0ZlJfRdx1fUBuyIxVC9kAjp/0J628ifpQv5xfTonKf8cDkbgmKVQFO6ubWikei4fOaJMIt
AEXcT8PkJYR3ObKB0ztrOWcFc9HOQ9g3n8PQqu0tUDv4f0qbMDhXoe6V2wGU2m0KRs7jqGEP7aGT
zXhE8AZakeRRVL1h5FgBidfmndctmn4SFTO2IFN5bPtx5Da6HzeFHu4nFFpib2Zd/sjNYzlswa4q
KOmRvuVtzHpfVLbzvUD+htj+7VfsCmLPOGUdl+qGpKqAFMMJ5fUrVjc2STIs6UEhEnFK9azcaU7L
+wKI5cZURV5tljmvd4JN/GRVZnbk/CiO71zFWli/ei1YUtZm2zr45thsXdVbutUqkOYqDJa07o95
FkanMpV6kLvJbTRM5dGM7Ce3I7tqZG0+F3OLmpYUPHLU4KFG/WLTB0q6H29f1vXpia/NVVHjoGRm
NqFfnZ7qhtW/URGGqaWYfuTZXG/nwWnvxyHKP5OrVO3e/rw/ahdWOE5qbLAGMCU+9er8UWdQhe12
dALXm71LOoXZiRjF/AvQUGObyIZ3I7LKW5xy0bFTBUwRHXcsxyyBW8TOBHK/MY3VR3tpi0foPumT
JHSKJGfHvtGLgTWCmEZn4wHB3Fh6J/T3niaYPn/8khw27V+SIrYK9szXz5NnzbJGv0WimRjIsK8s
p3WPTd4QUOUSpAGxbInjUwhrvNvruameGp6/aOMMSsfZI8V0Azy6m/bZNKvKFyOH2i2ci+pL0qUT
UVFOcezjMiNhF6PLS4TnkDzCMsnA9bikFvuJXvcf2xLdeAhNbR86ExmQTde1oMeyKp4f4gIBIdyF
AemNqp3yc2yriYWv7yA/07xDSxTBrASXOkV9F1TpHObBCOdBHSM3L/t7L4T0u00LV57W87XnG3or
ZFC2UTUeMeEW3+o6TepdmhuZCkJOEt9QE5X5Ye5SsmVssmprP8cz023sRCjrlKrQgCPptstFZbTG
cBzwe9G0a7+zQOT9M02Y9lvclja/5BDFHKdiUL6nEjICst2RsR4Zeqa8JbWq5kXQE0QZxF9MLxZB
a8bOmtO0YEmzxbQf7HXAhNKljI6MxdD024xtrSDvE0inWePlw6ZGDJtg0yFdaTPmiTsdRJ3k5Ylg
NWu5wRNFOE45qXo/6VN4Yxgs7Yteq/VeG49h5VEQLaDNyaMLc+svFiD3XkoPXV0P3sM351LzmDem
Bq7LwjzQF2ueLLMvtUNYAYbZmqnMJL7kvLubtKImrUZmHQQVT7dSP85044ubaN59Ry4X5iGIy3rA
VuS1LMOdei6xpmLrz2V+jxJybCnax/EGe1TfbhMgJ2Ty2mW3wtplugkrB7056nKbfAS8jMaOv+p5
GxnTGN4Az1b5k9OCB6bOd+LTjKNw74g2Kp8SPMsEH8151zyT8TJ0945TleO+sdiYoMPG2vcs5ex6
jLC+NMGiOssO7LBsPmgRWLSd15Sltq0Ko+0wM/U5jpLRokvWJ0l7JulxqYJ8IXOd83wWI5CoOg8O
eGJ7U3MPcRWevJksMCRSuksXJLGZ7jthBs1YEjC9Lzjok/LQWm6/r9N0Gi9o1gV/McuGlq5eVIU7
JGtuuqtUnT+WbLOjb5bJ4ktoqeU9NhF7xW4ORMTrM4B1eKQ8usY0ONFNCWY9DUI1J4/45xI87IMb
zhejM1X9pKnahsHFuzkdkxaj1cYgl03bzxhICHFxB4fx2JytsITFCfuAFxy2aG/Wc75XBnm3e/yS
oz/R0C9+ZLIm1FGf9Ng6FfVoM0zh728OoENXg1aiDebWSBr4GmuukwUOrM6G7URDVt3x6OHNLhD5
ge2N83YXQb+HOw2h4iI6ABaHguhOFnVOLRzyJu8rsCIiUgss4H4MS//CD9kxZ8+G+YgLR5Ob0E28
J7ygwrlnQRkXH+HpHMHMWUcxE1PQ53wC55xnLikTUTQ4ZLYL9s2bWsis2FgRpexOWG2ofLXEhCIv
kQWYLGy6Ot/CMxDwGa3FeyrwvolTWSzyidCb6btsB4LwmgoRIWHgrtntjIkI3EOBnYjwXbqP3aZp
VfvFIlIPuD5o0QaCSS1KDLQALTZsp+BZet0TWISNdBiCCf/2x4xoiB8TsraPVtaWDT582a9oH2QB
5yYvifUbismVQbSUsA2yARTQFiMyeCbTKdJvYaVPfaBgfX+0Gfe2e8Qb8I6zmUgFf4w0y93nFeCM
QORRjxmNJ4bUafik/YMT80V3iF2oGGcjS7ogdeb5DF8j/ysVrlYEvVfJFKmDVNaD3tf9acJOgy7K
UmJi2tZ29k1spTEOrQwVjzEkrBMrhrXaMFhv+6CRNjnHXeR0m4jAbF4gu5g8Pxp7uPkyd/sHvRn6
D6ojJ3LbkW2X3nhN2iGwpV9AcoLZWT+5u7I8FxywDIK2Y+ujtuCsJQvQUpdp6rofptl2tJvV6OaB
6fS9fiSOKKcIhlBqP6KF1UIfg9Bk7OeZV38/UxGPQZrP0YehrXELukztzKMdhfNRI72aKOehqZ46
+gAC2E1fLDdzonUDD6W0MxylYho3EZ7bDLhPT5Hm6h18eUiVKiAVZTWHjjEOAnpIPekHrTvH8I0q
6WeZ1kSHpNdJO8aj6+q+Vbo8wHEXWScTN0F50qhOCdErWu59qcgLXVDCThhLdOM5Q52cPMH+ZSsf
8slrT1irVI9KNuup2Prhufby+sz4OXpYMt7RYLFTcZ/Fhf157J1q3me6vgw3S9XNT47ZYQnqCvzi
dzArJhtOtWOkm6yzWGJjsLHkSDfQ4pnnJZPj43qMqf1WuM5WNTrKjBSg/Cm2nWJij06MT/EwrOh7
5SXwwuuZ6I9K5v3jNDqh2sKxntwNKry8ZdGfhROI2azBhoh+rnYArL0fcepyX1yjoUVpuHrd4QW0
VEIgiODfIvuqPs6jnM9qHKfBd9fVa9OqiF2wpyIw0DW2JhLhIqH55g30vpcJSZ2fTQ0BkCnYkGrX
86dwwY4WJBCvTQl+NsoGl8QU5x+XmhiA80Tfezm2rpMv28wopgKnCP66pM+pddzcIgg7tBXqD23I
IYhAQek3Drf1NkNcCOawMA2KH0qs8+IQK0EdCGfDV7mCCdECxDiDvVCMPuFazZe6dpnNqrwddnVC
Qilp8jSYT0DG2QhLJiFUBQkNL7NT9iOyo37c2hJG0XORx5N+WzA2i89DNNjf0K55NSNvo483QIvL
lF5E1BbInJv+Je4t3MVyMPk0TvnqC6Z6pw7G0WvHrVupDoQT0Zb91jRVDjlpbpbHdLFVH8DMnb8P
s6O/OCJ/iHhbuK4GsgBoZ0WDaSCcaW+TbDVs9Eo3H8JFYYZYu9xI+phAiRst1WWywXKi3RilRr/c
8XDa8xmeXhyyEQrVbrYqQFAJHnu/aMYlBJTquqfegZlwSMuce6OLIvqQ0H3d0N/MhsNkdXFEjGSJ
5MCgq1VsRV1BT097VC1HejLzsaoio39UBKlrG0c11g8Hh4zYUfNp+oPSWqfa8r7bIf6LuH+A1duv
0ZodTyolBdVRqWLK4a4LU4+Tuoqqbdz0kO9VbfU+MtWiRI4vxHgoMdWNO1YNuwvafMSA4ng477fO
SEvuEE5kBG9h7lkPDR6pdsP1a4deTs2wbVjIsTtP08qlqq3aDyV+vCPMbuBtGPA0BoJurx2G1lX9
C41P/aYiHwGNOkNLXJmu6qr7qLCHcI+kPWasKcxM33RSYBQx6wR6DvWPt0tAowEBzJOeBkTXxXJP
gKtdBBpj0fTIFyQ/qxpS44gALVQ3zbRM8Z3ljrJF1ic0fZ8thvhJ08mcTnOd6xowq1oLxtwqiFfv
ZwaUReeVH3GT9iRIwcQreEcT8yXj1AH8XEND4PdzrtrbSVuoLKvaipoD3ryWDLJGOJXPy145QQVK
oIiGrbkUIGdiO85fIvxNH3LPJW3SsAebCBaLfDXykDrWdOZoXbSxyZj+kqVW5N7XdZm2O6xerEOg
PeLxkDSDHX3WGZWR6zOV8V1PxGRzZgWnD+PExnw7uYWXnczJqlG3MSJUW2fG277LVCTkxovUMF1S
ixf1YiraHHdTbSX5MSng5gQGk4b7uGmoMOK6hQYOlaxirp248XSJvcGKz00CqR45NPqmfdUNIH6M
jrz1pgLK7CemWTzyyKNoSZDEornC48YhLGmsaicqvJbC4KDpj3KxncBy6umCDZJDBHuwEDfRpI8h
3RdSrXvCeGRAJi8ItTDHHZG6RX0MSwGTFXorsBVdz+RjYzZGdYgtBGMBB5ZQHGLARuWG8UqkVpS1
CamsBySIF9HOpu1SpOqbnmTYKqYkjk7oTYFlz3XKLdQatuypGFyCglA4NaCVSk0LEkbAAV6thHqn
j5ofkbUyCOZcm8xbyFAmaCJVfDPJprODeapdhFJ9lcbbUiuaH3NL/XaskhUiJqEBctBv5hGqP1mu
daBpYVTA/8fstimJtKt2ruPIjdU1nbUds7CDIVL2ajhlatXFysJqn9e3gVS5AnvMNp2i+iPzyuZJ
8EQnvlR1Sq5iOk8ma7M76yB2OIptdDdJu00m4JNAuTP7fV+R4R70McrASYjo50QGe3ZuhiaDOG6a
5qnPncIOdKuuk5OWehOecLxFlm+5KEAwVY6GD/KuRLHWa8N9NOFT3WE9KV9E2mUkKyVkP55Ze/uH
iaMEafFpIb835SS0iJgfU3+C4Fyckz4qD/S5Swj2+IoZQJo6NH2pSL+Yqbw3Rd7Ou6hKJ/fZ69H6
+a6qmVd0OkeFgI4+maH2vHQlLEQBRTPRauAZ5JKp5zEi+O3IRCm8kALf2tvUEIRixchgu50QDefZ
NkpyN7DTwRmBIikn3SURz4MfumX8Mjh1I7euaFvPn0mdQC5q8KULxwXGE7qG9T0h8fzjYBWjvWLz
5if6dvFj21T6XzwVGZFGVEjlBoNPrY6U8n18G9Ugzf1WElDQEf59sBYnN8GxaGt4wRJXi285Uzc/
hNQWum8YIPTBg8b4MqVohLHH8gAEL6OAcy4xbjP34pQNlwPsePS2CRQYz28dZiJb25iAoZO34HR3
ZgE0aMt2kI5UHouQ/kzb7tFC0zXj3FYu60TShPDhvM4Ii3uqoOxSWq42XGIiFQ4edZxxgyPYGaie
YdrcaxNseMBYGrwCIzGmx0ZPaBiYVtQt+4qtxfnAlKdsAw81IsaMSPP6wIzmxryrs0Xu53QAEaID
W00OvDHeFxMdaBAiJ2cToGhRR8/IIK5WhubZ2wb0afQhxiC7WYmvNSVm4ZxiIJ0kSDRVZG3bZc2U
prwW1cmK28QBbqg8licGeSRQY1+lLUwXyITmZN12FclY2zRBmbStUlNNO6vzYhD4sf4y9Y6rbQcq
nRPKI30CjVrlECyZZF+wUUqCBaZELCSUGbn96BHVFEA4m1Cr1AarvnTqrj9LHTIGFPg2ZCKlIqvy
rVhM5xAsFpDdahDwTMt8bfsio7QdzC8jweP8jS4AL6ScJBK3mQuVLaf3DHQsXZrsWC+Zl2Nz83T6
5F4J8rVKwvCBPDrN3YXxJI/t5LS9n4bh+DVWNBh2DRP/BbAHyNq7uAIK9Ow1g+bdkuEALpVetUOz
HQE226Q7fWm9kt2KIouyAYSs45fxEHGwifKRSMraCct7V6NiPrZpGRpHZ7FyaPYLBttNI7q4Ocxq
XTM13Gsl5QcH5qObDfiRN3bR6R9nzrJL0E+UPsEo6lrtatB204bQpvCF5BPWwbngPMXMAeW9r7lh
Cm4SzOqB2bMBWECBr8K+QtvsrMnE1O+4y863GNxxuLXDMCWBrqlniP8zjg+/UEr8VcAnQr2nL2p8
COswiXEPg8Y6pHki9w40svSo5mk9JHZ9fkqt/6bszHbjVrIs+iuNemeBY5AEuvohyRw1y9ZgvxC2
JTOC8xwkv75X3gs0LLlgdT1c4HpSZjLJiBPn7L12lRO9zuCEZJ7Vmp+VDnUXzTj82AdJF0qjUHK3
Ro0lw0gDSZPxCCLFiZXvdk+rkIoQIoePvJn7lrWh9hoOryPKWrnrEMmxN3nzOFwPIwbwCGENjA+7
NtTV7E8a1FIgg/bodxyHb6rCzB/nOs++OVPulRu7zWR6sDMRTBFOZNEep17ZKdgxLZ+ZTYGWccTE
y0NA/7wSLc1ggVP3fOKkMzLBAwqxrebacWI6VfJERA8hl2okHzeq2pYoT2jHJL6AdcyusOokFxCU
/ObSLDsO7kk7Ne7JY+P4MjAxVRus4O73kI5fui0zwrWuXIeuyM5uVLrAXuCIDy4rX+nW0Z6cLyDH
uutdQ3QNGebYfu2opyMP58zPugtuTM2CbIjJ/+L0XflsLZKJZMUz6t4oI1u9KBmWUR+ttK6vyMkr
g8cOrzRKDyG7U1HlDfhNSllAzFNPL1CIlMDPGZEoqMKpwfsy93XxOvnCxxvlBtlPDvZ1tW+afE2u
vXlhBlvV2vk+EfwOccGzgmsZ8mM3vDU72INe5P0QR50TeErS3B0SQLfb0zoi9sQnQDxGhKDNK2s1
gyXmS6EQd3zDuQN/4hNCpNPwFTEcYIdUl5l5OPMq+/00+cWtbDzohzMd44KToR4peNcx5PxUTRdd
udr0u3wp2dCWMCEmyFpaoFB8IvBP9RlImrRM1TeMvvsa86lfvqK0WY9BMVrfaQ6iYymSAA8aPmTA
iSuUugxsxzNI7Nzm2ART8xaIgv0l62YhY4GgsYnnsYcaNiblMHPCx9xBsWX0/UmavaviRvQ/6XVr
/y501AyuNNBGd++wO4lthz6k2nWrD+0e760DK79nEH8yxxUYAbVuAAzQCEp55VQa1i1ZJakRG4oj
zobvWh+9hA0MVEPQIDAfVsq3mdP6p36hoXEKhnYuT41szSsIweqThutEHRAsGeed+gzcIZ1230Hr
BXCqAkrMxSsMmofNNCexm+YcIznWyNu08Ut70xCG1W3oY/hXpAyo9sR8WkAqc8xKXzdh53fXpr94
3qYYl4kzDcTp4RtRT8AVlkB3+1oiFS8a0/haCjcHzInCYE+JWA20RJrmCnHqEh4TdKkZJYNBbgyA
v6KO+wJGFo/+MLnnpoUfRHT3Vm/forf2b2DsYcMZ1nqBHOPPi3iiidmU29aBlwappmzbA584a6Dd
BHa/TTBaTae2MDxs1YljrqfBtkZ1UEUuwqOfTUQupqQv0oNQfWBcqn7q8p2ntQbxx4q2XkxgqF+d
xpsotbGqtpQS5WjvjaW2yZgDOVDYN00rzSOFJazbAUj6jaZssg66tH0U7FZIER7S++y/tj3SmWtd
OLo4zeRoPbt55n9HDmzLSFaDNPeiaK3PidOldxMYd8JbOrPnzNDl2XKBy3Oo9n3qeFHXsalvWrNB
vbW0tTQj8LbjculR7j2tpmBv0qmT2XHv1QHjZbHyCVnW3Dx2aZx9AUIYPPnVfNbIJ7Sg4pITIdg8
q1+2OeXw9zov5XezHtOvCdjF5RCQ84sIR5TqhR7feHT1aPk7kAYLt2bYrvlGhtn4Cb8QLA4qPqEi
zTdDz1faULIYB4HBTVKzj9zW6452ZvlPbW6uL7nqhu7YgxbViD3w2u94nhuxTxUt8tiaBmc+tHmu
/Ys6PLc/6QxreQVTcaq3kk8V7KupM1/psrrJs99mtfjK8HZJLjk+uuUmzKzR2uUVaLT7BlGSw0nP
n6dXYUM/jW2Vhk5saRflasad6NyuLUVJlDuKRjjVXO/uSGMrrvp8YgDIfDj/VocSvZG3yCouZtcn
EVAH5HqtTueApfesPReDl2mthDO+TXoZBWcT4lDIkqWHOc2XU1xLX+h6tzKU/jrNWCtusQoBlTP8
KfcvqCXHWLDnbDuocsaupdGmSd1ok0QcPDmVL43de5IUDAIQX5Z6GFH46HKBUdGlkxmhl+Jgv1Ql
4ZH0AfLwStK5uiMXVzQMyRB8RCFzkCfobmq5JCNxDA8ztVbMFsWOoGm1ud9LbtjHnuTAZmvitz+E
GaiZkxoH5vuOOrM608Id7RiPvVn8nD3CvCN4LGWzI5JNrBcZcTRyjWiQuwlqpU4fVM20LNbo3l84
TmdLvBBlScLUwoGqMUgQixVyRfPTOTJAXa+4/DIe4rA5KAUG5bLqHDRLc0vHnuSmvA4jt8gNO5bV
0t73FRz/TQmDj2wB2QTBtobKQhStSkheH+UMGZAMUG7hJHDKcW8A35s2VjJpbLHIpf2tWbbOySjh
10cKEISxYcHuYg+8EYl7JXjRyEQ26cdZzfwb2CJP17PuVmlz5Eyd5IEBXH2DXGTwNnLshvxinBry
pkoE3WpfDHl4g29MJJs1FTapXEPajVt+gywtbMM/ArxMIWCz2T3kRLs96ZaFC7LXmpMFZsxJwrnL
ZlGjuUyoArS0/D6VDJ0BMCTO0Sg0kH6co46Ixt5Jr9VQdtluWvpB77lKbDdLYlXEFkP+FTxgAe05
cheb/phMM4jjgpRqJ+pFjtBFj2pE++suQsQ0D42MORGa+LhmEDzGq+hozk3WDO2RWCvFUaMr6zvs
jla5A+g2+d9mS/SfW5a+584CHrPFQtgSiKgG50raHlj3IpjXx0W2gXVCECxzZgrkwyCFdUxj6zS+
7I/B2MgyHuCcWQdPrfUP+gxcKwKPz48ThGxSmW3V6H1ZFsG+l4zmIhB/RbgfEDJznqpVCkGjT+bH
vvTrH0nvaQaqTC19aJZ+ctAIjLuo4pRH5ELgd6AsdeBeAPJbGcUaNMxIGDUIOWt8cD57nvYRDK/X
YLTrJ0+8chRq53PIQO1x4ih0cMKBhYYkqTMGbrBXa5rSWYoWZrbGbMtYKTj3RW3rpmi45SPkmyyU
ShDT2tFl7q6AtYEjb7SVSkrUZtnJIiFqdeav3JWlNRUR6L9cHokMlpemD1j90lNh9zrDEWs301QY
xYnKraBvgR9/l7MSjztCBYLsUE40cGitMUeN5ap1dSN9E6FSzecUe5JKhbsLSJbeM0RQ3SXzQxqF
1ZLYP7M0d3g//hlsX3ROonbQYtAvOG4Jg1IRwThsDIcGdtQZS2LGgJwdwJZLQCcGqrXDmQpswbYd
Z654OXvJqZ8bM932rTC/kivUQLxd9Dx9pF07C2feSlqwLZMjAUcBtSP4iLdCiDQ3ObNZY7glzr7e
9zRV4mHyxpNpqAkDYZ2+wL2ZGVVbwI3pfFi7uQbZTh3mnBYRELqhV/s0rqs45HVHisk0yIeGZ5YC
Pk2/WGbhbd2+JmekJOb24c9KlPfCbTYbXHa8cfhXaFLEOxVHUS6FmBiXgE533U1h2+oofT9krjOR
9t4XTFEqch7rkOndBxoS/70gEzPuWWrpuRbjYf7/3WszpVoDN68BFHt2fzN6aNSSwbVsYMGhWewE
OxYpnxnj72zfJ4FO4k6IRexLXzvODncDDAdllwKQcFOZHlL3gN4+p2w0chqSNcsORba6YKNL73pd
6s+Zb+v12lIZSazUqzqniG9QMM8W1BcGGqJMKfTo0ZG900zdTk5JEGxspj9MWJjSeNsumcvmGpy5
fAIJfTZpt6s6zsaEPnxpB/2gcGc7JNEMLw56poiObvWECna8ZdLRQTLKZgIO5OQhPukHn/QBtKUE
g0iCGbd8SULdUaKs7TeZJSKITWhqeoONIfu2zqtdLxuKbaN6puuMNfzMcSQw2Kvzl3KtEKhbi2Pe
jlOC7oX5bTbdy7Sb1r3lortihU7qr94cYDnua218RbqCvNxMJfR3GOCkF5s82HS0nTwhG3dq2y+Z
AGrxkeT+N+HQ+Wsnc8k+EyLOvsa3z4tLs5f2u4+/szCGHWtssMnxIx1tLv/WGQor1vB0vndh/mUS
rXp1k9LfVel6BcaPeXPpTjda8Z7//CD8psU9340El0EBcGGLIMJ/+7YkPROb3uG8Q4XSXLOZmY+h
zIa9C50Fnmjb70l3YMAYhB00tDFxHj2hQWqh2o3I+wOWbuvS+UAv916Ny5vi0eAa2cDBTNgib9/U
YDftaOLS3xlFk566ENgtJ4U2O0oWxY3m0Hn0kNx8ZEM4P3lvljQIDLg4kKdhh4XQ+E4rKPyBwsll
mtU3dLVV11N55m53jZgePQmGZ0ZonJ4/GW2hTq07PfFjQI0G1XpIhW/CQLXCWy83++3a5dRKf/6q
/t27g+9xzqHFWQ9j6+1FsVBD54xBrR0r7A0I177fqLxsrxq7GKcPlPC/2Syp9siSFJi6wMIBL3in
hJdMmaUzpizaxuB+H/vWTbHfLv12mEw45wu1Wqtqe6vcZrmqznlOQdH4jKeTdfuffmwfbhF+T2ST
pg+n4u3HHsjK065JHlKi9HCfc3Sn3aTCMAraNXv582v9vi0ENkpI8sFI+QwQR759LZqTI/IKue4c
v+Fg7qMP3VQT0QUbUsEDFp5cPo8BJ/6RYuCD1/5NjIlEPzxfcZSRWPf9d19vPwcJYyfu+ZGo0Htd
MgEI7KmEC9gX/RY4JrHaf/60v1EazrwNWto2nitsD+b7x6zh4GIEyk62OPTQrsAk9iSLkllvB6ek
pnfUOB3HVJgT6r+8hWJeWfWeBhZHfI5E5nEZmQ4RxINAKkLTPXi3ppGTT0zmOm3KnHKAu4ZRAPmH
1IoxafYc+ZQ7dP3JW6cWlsJaM17588ey3l9JaKYWowliaZB+c+u8k7UO+cy91EqO8Siev3PqWSsw
f7io2QSqizb19Jc2aBFblgsrW+nLCuFYSE+jO/tk2YS9zehM9IQJNL8aR8P5Ovtp9gFi8t+9yXP5
gW2R/5B8v73V2PDnsmTavR/r2rd2S6HG5cGsDZ/ssmG2+hMeuHH49sGleV+0cWm4UW3SBAHiBJgw
3r4qKiazcwH/7Bvyx470fxrqM9e7p1JLtitz8ysH/POhW5ihbHR1PjZqQJ8HZtIfuf7+8ij/utqK
M08Mei7HU+wCuC7evpfUsFVtMoXaJ5aJyq5GJHgBhN6+8sA7+5eNsEt1sXLyy695LhJrjxEv80Hc
o5aMc59ZxibEHE9MgzLD6RLdK6MMpGSddTE1YFujBdI98rquZzE38t67ZsxSrDvhBH171DaL2obQ
NVMe7L6B9qfQcWzE2tM8bmZbdVclWgf/lLusdqfMyu3k0ltps8W9psuzWV0NJkHRn7OZNjjAgDmG
nlNtNCetSzT4/bMHUWb5kq6Zmd3UXUVbd+6X9aIh/kVcOG7nOtf2gJ6JuAZTXKbcakXkjhJbXg0k
HDHHOIkHH6t3Euuw9PQtCjc5RzQxMUh0+GH3H9weNpf8zVfCpmuefRs4+ymM36+1C3RKuo6zCXae
URaogZAYUbqfuM1S0wds5bRYAKPWM4MJ/5N0DHSBRaCjMFFjcUG4vEb605rd9EFB8H7vYzW2SaIW
4ZkIgYr+XZWC29OEwZYu+5UEhXgY0gZ/as7Tmp4Nqx+40thO310HGBxYUuCMcMChCvHf7X41vMOy
F0O6R8Dmt2cdmFXfJHWb/ywdo1m2Dt4IFF0ZIrG7kXjIx3AMVHAaaROmN8uEL2Wfj6lnfk2DkVP3
7KE5uqMLJ6/DEnVdlIYp5O8caZL1pTaqYv7cStUW25Zied42Td+ZW4/IKCf2tEnR3y8gka6Smq47
fpa/LngNC+x6NZN0ikaufrb1Zw0XOcm1Yaf8M6KnH0dYtcuh791iffAtVOAb3boO0z24JtYhzMNq
7xo42+LzlPQ5tJLgFbA4vZTU8uHZpfTmKO+qYTG24NrKr3aZWnvTEok4FdaCGBevVkIyX459Cb89
YBNOAE5/g5K785iiU2HtmYtBrOzlMgqmUulIsqdjTMlDz+x+L+i+F5G3lPWP2TGnaocUqSPORDbt
57Cz8aW0rTH+bOrS3zRrqIsf7B30fUqQ3+Uzwxq7JS1cWeQWqCyJKIqc7olE9/SYcogqj+7oTfdO
3QjKkySpk6PjJ/OLw8rKEl/jlI+cfBw/B04V6qNmhujEDKv75/OWFW5ahKYy8jJNcGntygAMdVA4
P63CJuSnVsPyWiGm/OQUeee/5HmAKt2QrQB7P5KjkWHwJhpko3orYxTBzXK50JbMCTXTs9j4ARbT
LaqbokWHlYw71y8rpqzdTHeRERBnGRRAoxHZgTKBqOUlOZOLQ9IV78IzHTZTrjg2liBL94Jj6xqZ
1lh9CWa6wRuf5F66WqJJvrJBrvW5eJNGtq9nMkIh/FreIZ2zxX7EQ4vx2F4HMp+sTh39yViDLfK+
ADs1QzvWszFrgkMB9KiMPRn0r3M2MX0srZTTZAvUwdigg2P6gH5t0BctG5Ak+wH41sbgFFwf6E74
1YUcm5ToJW9pT3TafXxZypfzpnak+j5kVdbgONag4CxLlWWUd1bNDGNa/TVizeZrkJXnoigmAs6O
GWKmt7ZCA093h+jB2HB01m+N0luayBF9+QkSLt1cq5rVRTDlLi6CVniva0Z4JWMPk8giXSfLDbGq
jHprltXghk45eph0NW7n2u++0QMQ4bk/tXAHlP13N189e0cxxYnHx3geNa47F9Hilo3PmFhOkI8m
K4zsqqSI0jKx023WOeokrNzKt9UwobozyupzKLLlWKEmeEFa0h5FHiiGw3YODbtxwKYcK4dvEI5J
gfQSu0zQxAan2TXK3HoJNswLnUtleyG79FShBx68vkGwg02WEhzEwmkiNPKRpuxIqN3QzPemVfig
LcvGukTZaXTxMvhtdUn7Emykv/p+cq/tVYYX2dSTc4bAhZs06Fb7C+hq+mq9wke4oa3G5a5QL2It
s1JzjjuK2Xkr8nlmhAWwrmPyneS3RlHI5bDMNLjQs2X2gNaLfgdOHuwKZP8lA1fDWxV6ozBlFQrP
qh4/cfvLqlGL3gK/JO+F5MDqDvF+++zSKvM39ep592qaRRc5QVpfrGcT/cakRHBiP0dCsmnnXBMm
Q9jlKQgmN65wBDyXY71W0ULo5BpXTZbOxykLimc6W+Yc0YNxU+LgyqokaoboCxyLJN0tNo0B3dgg
ZqxKfSlyfC+HsGzVF7yMOGmSMNVkaRVr85hmyANht/kzKx8zxYq7ouDe5scHD4TTq5SxUJI91R20
IbBn3lxsVwRAuxVUfbv1y5zkXRraZkIOXqZWRJd2ttwNbtmF26QQ7m3VpAw6KlfW930iPDvuzOqs
ElmRTEfnic4Atju0FF182/3R5FTv26lc/eZoucP6rIWkDCENjeA9oF7iqUCXj+oE5VIW08jHnGgP
xCLKSTPGr5dmSSM4w/ZuSWiIRtYceluD36gjv/HR5UrTa38I6VEjzeR8ODHaef9O5zPLTyWH5GtZ
MrGPRkhFLD9A029QvXlYTZZsfVgBfJWb2e3sT9RtkKrFRD/iCDDsLGsPsS1Fq9fVMTnohUETyzbs
zWy6RkVAj+kXF0yc5sdsZmbKOj7P8p6wqPyl0yuRcmbdyoOoAHGyYBkjAY1zYnlPFtMVWPMdsKAT
GAYDe6VI2Y6YsT1ZeYVZf0LWV28ZeIrYXBj4EHIwN09dI+0p7oIKcTrLFDNnFzQhmI8ldNfbtjLT
nRGiX4rW1VTqsAyUShv03Ja5Mxqn5IjKLMDeFxNuP+3MgdhJd5CCCFWLZGbZ2/UrxrceWUzRcJ1l
izIC0U0hApSJ/hYn02npwDBgshwxiK22ms+d7Lr9ETCKNWn82o6OxDITbDkJJ3E/N33gzMiux8m6
ne01EA+J4NaLsACzqUF0osMVTglkeQ8ZRpxlSXpvZ3h6MIJP876jeuhZyHFsnRPzMq7IQAPUbwiT
vC2Y/l2HPTKgmEs7fnWW3EiKTZ4ak79TrBL8G22FoPBSo9h2/oxF1Jxts2c3bQnjmQj0UReydK0H
Sy9heaR5jw2Mpv3wI0euVWHBaBPzLjCJq/JH+D4xkiRJVAB7Z7Uhx/pp8BRRp7JC07azfInpYwng
YSFzzc9Gj7BkhFak6X3OqvwDCXimuIiOK/a6x8qBirdSu0XN46MvzeSHZ63hfEj4SrcyL5tvOQfF
ddeqsn710wCtX8eTWUYNoTwGzoW6JLEFi3HF4pTTEdNa+SaaD/Yu7BjesEYT/k4g4bqdL3yOPMyE
rXXSB4OYoCwaOAJzJobrdW0XUHseoPYmTHCNufV3w1iLT0OelQTuuhnrWCGcnn9PxOWDvy6a4KEs
XC+nOgfTCROoOpLI6xItCcV13w1Viri19sRlk4CUjMwA38MuWV2sk7MKcPwFs40C2siGDEJvMyzr
HZ6+BvZg37kkzarZJYM3Lxem7SLMiCWBp/gyd2kbbBbV2O4+m3O/4z7vae2vpo/Ecwi4D8K0+WSV
mZ2iShv7h6lZipWK0XOj0j73icDeSxWlS8NQvMyG2di6NNAqItXaud1xp/AEpQ5HPrINlumSoU77
Dc4VBgRrNifvxmC0rKNALdb1iq6OpWe1mjmuKkvJy2qoxm5DpGfy1SMd+bVlOfE2k868+qJaJvsW
TxxjHjzQQy5I2HGqOc6ads5OgYL4Gecli/UleIymOZNOs2bLfqDcra0tN7nmoV8D5HPTvA0HFq0r
g0n81exMAyj0Xnnik1unRBxZEqbnKaj4kuLzURoxiQymMnJM9GU7O+s8AnnMdYnD3HRR42R18Gyk
szRZnBBCbCr4MMFBprnECLyo1aDcgAlExgIi32rjM7QJr2XCOSK2bGsNolnn7XqTe2KuSVRLxmBL
VU1SGQV6QlyorEfs/xAgrDiz0ThskU0SzzvNBYViauJZeSZFGBFIMdWtxbZlGE7c2+5wBVnaKE8E
fqhvqznaNIPHVv1IBN91hMlmHC5rC7XsRVs6hbiBfCSmn72XTNM2R80/Hatsde+MTLnenoqqZ9VH
5zaPmwUFSLmltAm/WNKtDrNUZrDhp7hYnXrYN7eqlwGDiMmuzC2povztzDAwubleNqSXyk3D7L4Q
mkRVweo1HXVQpPKzjyfz7IpsnHSr8swsb9SKquSqbGdR7DCJpPrZmtKG43i/BLJCCg0ByC9kMu0Z
5dXpfQElG5dAOznWyOhH9MtOEFKbITSci4ABrbTOudd9SIqwIJlao+c39C2Y1o7GVpHVd+nQo2Yn
H7vVkaOZYBH+TNf0yZVufYcGEsv7KhEIUF6q8tlcUhV+FJzxew+JSh81ixX4wgmBabztoFSp8hAJ
pOMewVp9DQvia4OPT2+YHJtxo+aPGL3nxtmv7QEAIkwLwIkEcDsAb73rj4ccvgu9LOM+W/LpsSd4
IGInyO61HMYdM4tkjMJKP4ObGa+odz+yj/+7l6cBAGOM1hH9yncfdwwEfWYS74iR1oiYxtqAdNG7
bvegXdk/hlaf/iyGGv1UrfpLwzF+/rk98v71z3Mb+iNourkQdGnP3ZNfSCo0UZeuwzO1p11TBxuM
XHRhqMeOiKCGLTCPdrsG9XTW5CGtp7Zs4z+/gfdtiXMXhCkNxY5Fb5o0i7dvoKGaMGG9L1DDEJWj
vE5PhmrMp5CPfhmIcfrisRd/0H//jaBwflVaQVDDBENLyvy3r5ri0LMJyIM4b+SPzG3UadIEitgo
VlVsZngd0iwILjILxkaB+vsewkT5Qf/nt0sPDM/7i1YAyZjwofOf/3Lpg0DjGeab2UvK0JrsRthu
F6YeJx3BQWzXixaAVHUvW7d7KcPUvIGsMvS7P1/+vxrHv97/FFWwTSAYMI0VNMneXQk6IQ5mryI7
NEsnOG93jV5fOq/V0z2yFduPOhop3tkkN/y0qcHVroDWNFwNWW8VV4WrbeM2r8K6/6mHpsAFrISf
XqSun68HNv9l2kzhAAJmataC1PTGn1m2JXokVwqWWqNbxm3eIouJjMEqzIt1DhDUzq2s9a5xTZEc
MmhW5QP+C7d+Rige2NdBNuK88GQypge6vw3kCwGf6lD4o3ajnBjCcTfWoVvgIcdySFqZW5kax7BX
PzF4X6ztONrlC95R8lB1h3wwaiCHfabxbnHQAZtSXNglafe7biabdf/nS/7beJLAFsz6NOIcEDme
/1eK1S9fvImUdvFzjcEMunM8o4/ZJTVZjl5rq8cMOcilR2jwaSQ1alNTXd8AlSefsDlP0MdFRbXZ
1IcP3tNv9wHjMMZwAQBMMh9pDrxbCIa1qVIDHN0u7ANwTxrDmXEaqswyHoelBA8QJBMGSdSUbZQ6
4VptR5/K6LqjX8YzUoEMfZwJquiOiNsWc4+Gx2o37kTT4wWLdf8Y4J5PD0tCw2irK4MUatIe0HzO
s/fcjF4gqF399snou4JExAwdcAEvt92lpbkmB9fGYbAZW/ucXW5XSDTAZaB7KZOF2pC4+mpbqKRB
PTjmk3+Ba0NXJ7ofnnunnWxudoULZPZTMIi0PVJ2EugddrV0ia9ztLEZjCy4zMEgujHzVO/Jbteu
QO7bzh3N8jGpvjSWT0rGMrgjJ104Ht2uJp8N0xeOOI7IZP5QZw6Dh/LCsofsdqFQ9U8cfxh7w59e
s+0yZ914I+yuooNYtd29m6HYx8xgTctRwAMSj6MFPis1MgcJFSoN8ZDyRT3qqXa+9YY3Nhf9TPtl
SzilKxHC2oncVSvjFXTSPepcadfruisQmalrPXSaA3K/Bp/dyV28KG/S9b7n8SJaHpaIiDNqA7kr
E4Oumu+VWnGeG0OsxBluBSQNjMSYFobTtTdlYR1Da6BjDiay2/ItrEmM1XDJd70XjN+aIiUSfIC8
cpqtFGnsKLN+N86E/kZUcXwEOUqBjkmD7UQm4PabMCktY9tDl1c3U+bY9qk2S25zQnPFFPlpU+sf
YE/R8G+4AUA0A10dzvngMwLwy7QLz+dXqzd4rVQUe1SswXLb5L3ZbJTh988cySiEEcCgh+tzW843
aR+24t4a6+KEpMlCPx4Ign4Jbx73SJ9qa5dYeSr3lTFb3gWGQD60ghWnSGctk2cc76DQwzxwO8gM
QKnKzkpeXTlgiyoWjWxMA2889cXs96fF6BA0GaLSj2Xej/6GTrA5frCLOecJwa9r9zmX4ozXRh7D
JsY2/nYHSaGgAUZJ271eTBpxSUoQBhnM8LPwhHFvuh2J4D4npHJPPLewN1lVW06MNcEZt+ag8oVM
SxPlO9yAkFaz6MrHqi/cgdGoQs1MiYhD0pcO7oeV+dmjUY7zQ2q3Kj2icaB/qGoZFRTqJsFLXkkZ
7WbDMWe4/KOhYN3q80CLG6J//PNy9b5IhPBIxe+d03/O6THOOy0FyPfGlGpNwYtBB0znsLtbO2Ju
KOTWY8Uj9h/Osc+vR4V0pppxJ1r+u62aMnwcJ5vXc0rD+QTA+QcgI3S3KG6+S6/T3//88ez3Myte
D1Z4EIJ6QrcBhPbtF+sbYVNAycEO6HsYh/xuvpFpuOswgn7JStA6UL0mwjXDqd6ESrsWge72vEdr
EHyxRfot982K1oBwY736MHaBZ2dBVCVaJXGIUjCiEqwv82aqLiW+cAy3yn3682d4Lzs4fwQ+gU2M
pM//m+/2E06miRxzsIPpDPcGt4W18zGGxcJf6TanNkQ4kwbo5Ygt44MN9l32HnN/ElIwFcCfo6QB
RvduDl3XI7rQMRG7SmE5Qr6ZQwjudYWFLjG9MbzmtGl/UqK3110vUqQuhs7W53lovTG2ByjoEdUy
ZKue5gJGRWe0D5yusXaAH1t/iEIkX6lwxPAJNS/2c9xNodwF3oiUOyWa/KpRfgg1iL7bRwm1v935
DD+4smhmWHot5325ZlRTklb11GDOXrJY0Of6mWbgbC0Lny06fCP7uz7/j/LIbprX6tPQvb4OV9+a
/36TMPY/b3/Z//3r9LWOvw3f3vyCcQDjo7vxtVvuX/uxGP7nv/+m6Z7/5v/3D//r9a+f8nlpXv/1
jx/1WA3nn5aqunqbHsYp7g+BY/r15fX3f/B33Jjt/tNCL4U+hzMCT+BZxKBf++Ff/7DMf5KaQJ3O
soPIhEiK/4sbE+E/TVIW0UO5HEaY5VJF9xAf5b/+4Xn/hCjvI/tCh+Ugi/iP4sbeaZg4INoOC15I
+g/8d1Jl3q18bWGypiYlnX+/rx8UjzTNKtuTDxPZfcZmzEtxWznMbDc1EDv6R5jdjxmhXssmJdSi
3Pxy4W7/3mv+CyLQbY2/pv/XP949auf3I1iDeMjBBZO5IM736y+1bNeqok3SRm4nWnU3NK/WNKbv
ImVkmZkU1xVxD0GELVTbEeJL/AHGCFi2CZPmZuZWzxhk9P55IqsCFRWybvqYVQ5lsNU4oXGk40jr
IsCFuEY2bo50V5Gl1qLoqQvmYtjBbxQVFda9zOqcDxRjb09ofDjUNkRv8d0F58v9XkvUzeVUgXln
qiBXc28UGSNp2drhi+4yw42pOvlUjsCiG+FH6wzObc3wUWX+Vt7CmxAIxJBPcdsFgvP4u72APmY5
9wOTQzIIC/PYoq5gjtJ4jKIoIgPvmtaq7e7mJJu+rlCSyjPCwvmsW7txjk5X98MH33nw+zuiZcKh
ODD/klkF775z5Nh1ncBGiMnKEeYnptl1FmE89sod1J8Jw6RndALRr53YHOaz5aEiMt08DcobUqSV
RBmzQq7k3A9Gj4V3IVjXuaqqQFBgLEsI2CyA6+uDOvhedRCV8gQFb5wkgG4YekqKSt3oYUTG5gaM
9EdvcDdSBtYDqH7zf5k7k+XGsWzL/kpZjRNp6C8wqQEAkmAnSlSvCUyNO/q+x9fXQkRWvXBlWLo9
sxqUxSzCPSiBuM05Z++1B1+3cqPjvotP9mGU8TnTbY+K4oRPjzCFJpMn4yBh1cfIvoTvWT+WlK0p
TAhSby3mt0teotSdTRGPHhHChrmVZ6k04TiZbcjooyQMMhQT8AmDrVhcagDn9dYYGumeuiWUNgpq
p5y7ozn2RyOnfUoILJ3oe25oqbYlPqlTvM6asuyT+3CaP6voAGI/pIYCJgIcVdDtajpg70ubV/hS
pOLVHPQCC0HV5oNn23TcPWhSYeYY+jg/5+R9IPNBgpMwPmxUsL5iSaFKwUIZvaDAeeaYmMR7R/Rh
OPuDAB+0RaKw2MesBHFF7mYMAkxrcen/pr8DkffXM0sgnrAQpNPpYDahrZ2GX/cICWv5lI/4YYOh
TbtnrlnANmCLRKZr2tMUwusxqnlPPLGkXtKgV7sTxqcejKpWj9YWoI1UPFVkzvV+F5b2Av8CPps/
jkphuGoyiMSHMsE41qxhfRwMFH6jR2cBg0oCE65zMTlJAsJSP0pbc+C7eWl0ek5uLqupusl7MUpw
RJIGFyojEjTArdEobFe63m9EqC/1pitD+GB5L3XpTsnjPN3FjVW/MsjKiN0y57a+zsCbLS9s4kJ3
l7oqQ3+s4ogeGgd1c5OyUTePEubxLe+Y0JmXZcvo9GQiRGT56hhSNRXzOX5kVW2eC7Q8mDR1g6Y9
GLqGlpBizoiVW0isXsiAgxlmi631QI21pHRaiAzz7FoLrxW4k2yLWUQUhCWgv3RVyViXiZUZxilP
mNAhf1qUj0SbEbeoJo2vO6VaSIFitwdlJoGfr1CH8kYgSIXmyTyenLjetciQxFuu4ozcFGEKvSYM
TUiWGKG6d3AijMKbXmTJlWkMmIkMBfph1MZ23KQELCfYXXHzOmqUT9V5Qhz4HmH+MLw2GPJ0w+gx
mPdZbPIRTL1Js9NVCn9nADnXOzBsACGFvagFigDI3ghJRr7xLETe9UDGrNzhSi2K+H0aOfLAUIXl
wrJXmLeEDcYAB3d5TXZVKg1YYJO8PFXR1OAC4yBhlNt3sIlgZWH2ySWiH71JL7oPSUY564Kj7bMr
1/SEtTsO2QtQ2m7F1OWYZ3EjjaVT1xlLjHlfPW0FqMEZOoyVPU6hZCFNyBny4LQZouukYAm/KkXD
NDUeFBBnSyLiT4Yceep28YA+bo77FPN7RW3vzhZYrrLG3I10Ariaa+ldDXVyoU21g6cHBc8EhQfv
L6rBcNSp3deAaPsedJoSIlZRkrmQtzp8xXqD2A4HHMP9YVuyY57NGOgmUWb4ySRJlD/tZKwglYmI
8Tgunyjzs86OOc3rfF48AujNW2b1NGGg21aya0NLkjdyoMdooIJM+ghtSQ08RaT1myzrVKJ9LGJw
WSvvF5c8+RlOV+gGF5NsWV6YipYTVqeI2lgpq6y6twQuM0aPuvID7jMz19YawA/2U1ipG8CSFafb
FCb3EiCqBmHKpMgUD5rU+l3ZwKhkukEsmJVDKtzSt5IqT7EMQMu0VTP8jK0yv+UxXVy3VDPrRTA9
jdxOzeKPFOTNnT3bsdiMMmp5vhNETh6mfe7wmR1Pz1iULKhkeWzlBLYnVuS2qWAqUg3maYJHI28j
GVPcxszGirRxa1I6NzNG0koDvSAcGsd8J1xD69Rb1QSuTAMttq9a16g0HqMJX5/OOwJSaM4C3atw
i+MdhCtEVDnjUtNZtyPaKxj81FtIxE3oBVPYWG7eqUR/VlODyApBpnITwedixpliynUbeQSzCrEK
imrf0JRAT0Oza5vkVc08cqhfbHueKm8gwxIDN7zAwR00NGgHo+0k0wkCdHD4VRRjcfscyfwlzAJo
OWrfOQYSUfplRh3edhGam92UtzVpgx18Ga8JOZx9yLtx8TyqQ60cuT6a4cqdXo1pw7xQf655CLdy
OVjRabbpwzpTv6KsE2x8naNCL4CiEaXlrp5NvIUDXUYfyao0eq0kZg0OTwrcsZnS7kOuxmbyBoO/
iqzckNgqiUU/x0GaxVuUgXjMBwLsmA4raSucBJvp5ExzlcZeN5pJB1nEYpBeNnV+TYag/QRyYP7o
o0CzdkyE65MZ0UA/AktrzD0I1a5w89KaVlQDjxJPKz0DR0uQTyA8tBmEApFZENEWGd7Ckr7eW2bN
gjko2AU+eICyvwC5U9087wG35nq8/KRZKekI3BQOcAnY63UCj6vsymFdXXmWFQ8zboECmZcSaG6f
9DrQw7CaviYGRjrswtnsd6YUFjJw7AUhb4VZSgMJLsU/86WbYCr1xowrKCvJ+XYqg+cHdEwEjHSG
XguwxLbDvMMDUrzGAxZHl4jA5ATqe34inysgQzyQdX61OEGWsw4ktX0896A2lbCDvZlQIhevoTGF
9iP3zpmm6RCVn0YOIHofYUgHgkWBkd7ihExjl1sqU8mUwW/o6Iwxy60Ka+UdIyMykNjq68uSy9WX
Qher2Q1oLfGPhh3LbhrSSnUR3NmGu9jYsPZSapFcBOBHvlUrrlrsMXb/mkql9sZ00f5CdCiECzdc
Sp2mqRfi4FCToMxu+3QCDFMQt5LTU2X4HEYJI4ceQySqlAQJc6YkQmB7WfQz0UjmwR7W/ViFy6mD
yTVLNoOsG4hvmftgRpADahbdQsY0WGf2+6LhpoXXO4G2lZkcPwzKsHIeOwVMDC1KheXbmmCKg0YL
t1MyDdcsHuSCta1Gj7QRzK+w6QLbbXW7/bDkAiAOwUjEkxcBekZPb+bpI4If31HqSdr7hKuTgAYx
W/hdcwpSp7XkSUO1hujPA2oh12gMGqPbzoM2mxurhPjsylofv6AjH41tJ+zkMy4DLT3GYrHUjc4Z
+yCjXi43k9k3dMmRlWXcwMFkuVJoN5VDkFQJRLhKmmEXwgIAFhBNqC9zEcufEp6vzjcXguOrUgFL
X/Qa86CS8vCIG9qstsOkV59thzJl38OagJKimvoHkw7jS63a4bOZZWYRMURRbiJYYeGFIhZ/0bQB
TgAnLNhJFMXJU14nzeiIGhCKx0VG1w/dGELCnPpQfWy54UuO1UnEP4iFL57fg2a4m5Va8T4W5ryb
NDZu+pjYY89Gos6ADsFSPSPexsSaV+sEv58kw3QXouP4i9xT4RawHdGbLgYk97JNe9QHixXc6UiF
Xkz+yLydZ4aqGzlqSvQ2CsBHOpPxO5OJICctzMTEyv0EHwdav0neYH7Ml5NEouKliPu2gm+YVviA
g2Skh2pleIo7lqnkCrU2wD6G3DiscOZIUqQZNW/WV9xKBPelhx56FN3nPkt+quz8lQNEnltODeBN
d6kVtBeIzMHgAIyc3jiVbBoHYSQmtzK7Ll6lmSVYHs4s2TcGumaOir/+VM4DFFxTDeRHIffFjT7l
QUUgbZWGG4SgRLblEJojXNBaNtNSpCVJKWpWnQMBlr4aHwl+V26nn+1AnIJbCrlqcVxBeJtneHnQ
Hi1O6mVepMdCw5rJBhoToLDEzXtlReg1W8y2M8s4iA4K0ZJAxBVjfjAiaQ18hV7otINoIbig1GUN
ij75Caqri8i6UDLIT2i9ADtENkwejUcrOyNJwXfjwngAgt/Un5AvKxtYjuopQXDKTcWINB/4W7mT
lbYDGqwiczEELebUrk6DLYPsNEaUSEh1LstKYqSgBbi2Wn/lDuiPmhAvNQ1WdSl56m48JI9aj3Cl
ybT2YYQ6weBITi+wRvwomaNtmkEX9XTJUj5R+0aUkHG9D3Pc+OyScI21LN7j8SAPqnjA1yNceSme
cu7m3hgQkG4B5tgXfeRjWihvDPJL/SJCJx3qYeWyxKWdWszVOigLvVFH+VbmiTjzqkre0qelU9lz
i++/am6qIq3vBphDKMjxuDe1+hLFKM7b9e4RjyRUMJIhYouVDMkVU1Iz+V2KNAsxNuZ6lXjNdsA+
T33nhgpjoVnRwnvAiGfIrucI0vDOsqL2fZgson6KNJs8uBF0V0J7FRdW8wXmRLYb+myrWbwrdhd+
qTr7s5FLllOO2DQ8k2BkpVjACAXKuJ0NCJRo5tielj2XvYs1zY2TwKvxRu7Vb/1EiWAk4g79HU0I
xh6HVl/w5TQMNHu1J/FxpZHUiJoJO9LC27LIdwbI7z0gdbGH8bEtbTuE7SZnl4ULlm/VMmkQZn3T
wqBwLKuATd9yO6isUnZoGiMzmtvHtsitY9+MxZWFaPqRRMLPoiy1GzRZ9ANW2b0K1MKZkzLzqzo7
0JbUvGbAst2BLTlVrZ0eGXfAUpdAM7QJuA2pNxR3SZB2hXa8jsp9M5FtmHQqDnShyemOiR/V3DSY
W23R063SpochLGxuyrHabWhu5hAdhbFVKtE46qQqsAzGq2kt9U0eIm4CX+UQZ549ZrIIXeqJU9q3
0UZDQ+cGU1YfzUGd7gxDsjct6uvaw0TYHY2mHb15TJND2XDTg3GkP4VRp92ifnhk2IlhgRvN5DQd
ItFJ6yMubB3noMHjd0cSAckctuZdxBnvxLw6u763J8jMU9RuGKNeLS4Vd5NpFPtuKIqDFg7tFjpi
dA5qe3L0EiAx4ey9g8OAe9nUvBJhSVlNVwIwIgkAFKDxck5rqocmTP1VVtWAXdsHUR28mjXFYKba
LDLrzqRKPpqL9GPRLOmmM2rNG4LgNCLuqqz6QHrWI7o/+chNadhYyI61rmNGVqO3NmrCCMpCLo9z
klanFLlqw3nmBkm0Qmg4yCKxQif6yII2QUOWA8zInaTtqanQ6mwADsOENrJxlykj1vkQekATTWWD
EYNsExCm7FwolIdd2k7WRp+0SxvI0KnRyt7kXH2xO4ZKBltTesV9fwgstBXFIDfbZKb6GpXF2Ezs
V6klHUUH8pkyG8koI1FmM23wNBuj2HUzeGKs1RtcRcJVG0XaDrIqXka5ZYQzRIqDgYISf4p32DKC
ja4PdBhYIGdurzkzH2PewSNzOBy+cLrYm1pS3uox2+ltxnAZaY7xgjTDTwejPkStMu6aimXJpqQR
ANR6tpZ94tTnayRzDOf9TJi9FiK5nh/HsbPpypiRD9ZycXozEY7MPUOsXaXa6s1jZ2aPRb/wp2Ix
n0N7jvwpkOwdzKZyW9P5c0EmCaA7ICYAhJl0IDJSW/Iu/2hmBb9KbX9mEvs14KFhE7YW6JG4C/1a
H7vJSUFwOGjrsILAwolHo3/qR/NphgzAFJq7Tzw0e6lgNOrKjRIf9Wo0Jxcc5lOmZBib6h7XUEXI
zT4EU0L2BSgvj/eo2tSt2MRz9DAbJCQLegapzdoJgZPPUNSegoY1F6XpSYrpFtmJHu3xznwgd9hY
qY59vc0+pDiPT2gUblLmRH5q1hQ8y7qETUk9LHDuZnqE9G370itRDp9zDaZIHFAimkBnPaOohw17
/wyVaa0oRlW7qdX83oylcocyOPLUMZx2HekALm7wS0BH3CEe5VUFSrZtDFlizVX8hEL3oThLjlRU
46EZ4puuwyKBpCZ5JgHWOoY2KDdlzn8EsXgbRESCPMgHv0tGfcBMpLfeFHdbPDF3xpK9d4xpGqdn
con0Udw3ajg9qmOG1UkBdEh53EsnyWzqXWuwg9k1e0xHO8pBRETYHTQYUMyQ/xj6R05LE9edgRf5
K9v/pC8MSSowL1tmD+MZLTO5SbEkMX6wVFru/QyQh6SHtBeeguTVl8ltQYZD6NCEdTuh/7GaFSIf
SP4jXtthi2yPHIooH9vnXEsILJGFcQWjuWeJ1KS6YDrnyvUG+lvbLIZEPghUmsGb7fQ5oLIBh2gU
btZCMEy7UAWoU/cAb5NK24C5AhSBWc+LgZ9v5moJ3nPbbiAcaIC0E1gUaCVmcYuHuPFUKi2nrvJp
p44aP3aHp52Y973BYN4hw+KhWRrZbwI1fonh6a21VUBGXDOQ/lA0+4CUml2QhC299kY+Aa0DPRgZ
E+lICFhvMaX4VojJeOjrUy1lwU2TD7dAJ4Cn2wXOgrh19KmqN9AWnwXtHMfGinVP2PgxDHnTcpOT
kq1Z0BUyqmqvKtUtNRczBa5jxyhuJmZZC1elVFFe0Sr7C9NV1PXpPjWtl4Yb15HRSUCAGn3BZJEW
CJKJecv/sXNDbpHG1MB16nrpgDPowHiXDi9jAXKaaKIAgjLhDnKSrZSS1B/7ioax3ocHmg1cFPN4
UwmtQ5qFUXKx4KyCFCZNt7CXbVFL+15v1QdhJMhRJtsorkGVntOu+gnmvGa2lYIDkwPYJ6GlAuGC
wyZP7zjgc3bNovLHMPA0keztMbaZIJjGIxb6u7YlXJqi55CL/i2teh1wT5hcOeG7N4T7wpGkyNzo
UJo9LBLPchxNxyqRP4LupZR7/Q2Q2WOtC9ZlkjZepdV0uqKY5qgSgQ4eTWmDGQyhFqfeZeYmS/u8
HS92TfClIXW4zSICKXqGABHzzS2QwrsOl5xrtIkcOVIeFA5Zc6QcG13wc8lK6ajIY0V7RhzQYE/v
kpmsmWa50tInG/O9TaYOf68ItXdJo94ZY0iPON1+dNPbFNAMM3rK2/apL8dnnF+7trAfJxmeSQUi
5hwzvVDUjYylBiIQUwAE3oPW5dINcpw+O2Al1udzlbK2f1Qg7KMbAohGWEFtTNuJl4KpHSCWeG3v
z5D1sw6uMNii5dzHhaXBM43Cot6KuY85mnrALztu0tiSgK2RfnixaS5qXqWrkXRPXnUq7dDBRcsl
RpBifVRqqiUwDOpCKt6wioUytRXpT1iOhE5yER4QTX9GHGEbh0ai7+4tYxuqDzoK8uIGjBDxYwVt
cPmxMTU8MpJtF7qPJawNb9RRMRU4HF2dnSwAfS/SbDW0EWCtFTuUYwxPHHLZ4vJI5lzbuuAzrMnH
CUOukCNZaHV/CC55xQYNkylu8Jqkw7Wr7MqixisRUscOIUMydKwpVcdzTRchuVM7lCA/sbAOC5L+
tSIj9oUhN196IephvC4RAcyYxBYOxUBP2uzYsg6U5wCUfePn7Vg3voWCaryRrTIw8VFRTz0xphno
zJmJPuzAsaQDzh1R6y1vPmytDc5fQza38BPK2g+UYagNdrfFWr6kaWXWzwKE1nsho+fcCRzp/dNY
TiOauNpKK5iD9BxBqQGMHZ61qNSUW0WEyGwJpQg6RXKMZsJkgdNSHeiLoOyLKi9tkC3x8/bC8AeD
e+K9OsmFwcWOpB2/HytDPDOOaGaLfDIZOSadTs7/DxMSkfjoeRNEB/gqKNPtgqMPHXzY19yPgM6W
wEBNjEwvlQUD9cteMARvqG4oUuCBZ90FlyhyNay96AN9iu1AHKemN6cdxO8hP8lpVevoAtP6pQr0
nuFFhN6TGQXdAwh04mdht1FxV0caPe0ujcqzbI0RXlxrtvQviTCC3oFlaEVHgyxKwx/lKky3AR3e
2uEVnW2fazcYCxKlUnunr0OyvdIN9JciWcUmJefGIHsaPJLamSXAQ8e6hrfqjAaWJNew8vyNvqb6
gyzHeNwJqtDkRqqtqN6aHH2HQs/Kt6yvEbQGodmZni1VW9h6gUYPYNZuq6R/j2aJDEU9GJ7Q4Mib
hUb8RdGH7IM8H7dGBHg0ED4fi2YtEoKAoyZEp8OlSjlNcf1MVaLeikA55JX5TrP/tYOtuoF8oD7g
lTxFamq5YU8CTiFn/Oa2zLadYjRrBpMueRPXYg8gSbqEeSjd9qgDw800Rwp1PciFr7RsgzPSqDTE
TqkZH3QxWNApO9B1Kmv5EqRV9hTplXSiLXHp6Uy+Rhhyt2OZWh/5hHu6aO0yJpdBI+6zW1Pd0jJ/
Q6NXMYzR41fDnIcPJrzY6FM72UE1nK5NiGmEsCdZA7SwCIIt9CLZghEcMIOq/KZG+KNrG9iai0k8
x7xRzY8BPeC2Bc1Xq/MbUhW3tq3DqGPhUlaxmJCT8kBfU/arkmpQB38/TcpFaz7NyT6YUsLXntjJ
CdQ0quOYXjpz4doXVZNulrnZWWwM25grvosBo+VNozTDJ+bU4/hlK8oRYYov4fneIj6zPuU2w20m
vZdoQFxBpMWtrNr9HbnX4Ql8X82/LPp0CykNFdoigwF6JUoMY+WcZwmqMGVaGh/Cmwh3rUQlSdIc
TN+c/IjHNDWW/dIaMj5p0UV3gVTSd80JllBpco9m7ifk8RzZvRmDm6Kkrz0McXLPUg1UMowrUfqh
xpXTs0QVat7cZspX2UMNO1ATEz1E43rCzRcgAHMGhp53IeLmcUcSEjOEHv3kih9O7OeM54P7mX4W
FjGTvuKh0qop3ZhGmLzbdQrdpAhSfLIREwekk1GXTy7osOwJYAGhI2MeiN7XpViBYZDLtPjp30oA
9LJ2BT4PUaq7yQBe0gvZgctNjKendIIqYvJTB43+YrR19JNpCFPnZWEW5eJINMOtKiSDyIKFuhKo
UQe/k+9+8iDYS5gpUUYCbDbIgKPQ0fvPaE4gIzIrUiBO5YPQvZh1BBTerBEvyIJct203LDKsTuzf
sk9D0MaRh4rnSU3ngoYWRIHJyRWECdvOyGHJ9OaSvg1RNtvuwNAacz0bRuTNutpml1az4umgwJv9
0TVMDGm3ZinjLqlIMpRxZRV4ch6QKRNbEFoExFiFnTtr5iN6/I4b70i0JdJREvfSJTaK52kapNC3
ooZLocH16KbPA1zNCyGEhJLGasvkjNsR5rUUFvJTYajM85nX0oU0RlO5AUcS5yzKkDc6mcQCb8U2
E8AfS18/xlTLMd5lQqAggOqVbxA+QpaWFEifEnwq+HPaMMt7tAl2/0TpQ8PftHSGZU2dmj+xS8BQ
kcj2ItcFN9+TEDjGEF9yZ3oOu8QQp7RLkUGLmfRQ5x/WhBK3NJTBg5MzkgsX4nlBhE6gbRwkUM5t
3RxfrDpXHv8RMRYdxxwmscWuv9dzoPMYL+3gVm3Ru8IBncqXf4RY3gmVtrpNIHKCR5Z4cgWom8IJ
tLb/+gchEmG2YPfb0OXRum2hqcNnV2rqRSy64AEqg7xslzGKq/0fErH/dwJCVICfJTMhON/d/zrH
n0iSyp/dr7rC/y9lhoz9/qKWW2WM/5In3rznyBPP7w33kyz7HwTIvhdf7V8Vin/81T8Fh3RR/olQ
1UBSZSIiANP1fwWHJorDVVaHCljI0NEQYhVls6oKFf2fJlcWHES8ZbgqVnDavwSH+j8NoVoC/BB+
KlugI/6f/0dp+S9BHyLNP5WXfyPw+1W7Y6FnxBRn6TiVZD7L+I6PG5U8y0fMflcIOo2rYLFcZOt+
GKFeRlNt/Ua5uwpz/0vQ/uenoUW00bkhI4KN86tSiBpiJPylyq8ibtNtfofk+jICmym17rxSNTjP
RPwbgd3ffKa+qhgRbxKSzf3918+Esh+pzLfTK5OTC0O00p+6aVe18UZmNL6jhjjGtvIbZeHfPFZd
1giIt+VVIf39sQ7mYPelkiErWYzFHzpr3032cydZRxQwv3W7Gb8aBXiuCBjBv/GB63NVv+elm0Ir
QLzK5tW+GANCZe55npV+yTBcJnoqyRcOV6y7L314rySXpMd3edEKH9dFw4iQwq6jZ/2O8irB9hF9
WeGXVT5ONSlut/JAN/anpu/p3ved10XbLHnQ24sZHTMCnI1NjJsjcpt8Z7WvC62HIiQ/EMzOQw++
m2HHKbkraWZoAKkf9OE+Km6y6LKIV1PaEVdqWbvAuGrCq9Q7Wb9aSGbW/n2tqih67jpZ2q1qGeHH
u0n1JTAIkgWp92qBxdmJAyR7OjFOKS720/IOiX8VBk7ZIX7Vn9MP+gCpdLsYNPvyc2xW7gqGKm8p
ItFj/LDk19m6N6z3OgmoXFEbVndq/VEnwLIIlK7UH0PwhlTKgY8c9ttW269KoiSGclu/BAvYbAhB
W3lMOK2YvwN/luYXQYaQoj1L8bGZDqa54KsgekU5ytUBjVJ7W8SuGtDidYkIh6i05V0glaVJj7jj
xfgKOsfUd7D945Lor9+8k99MkX++JTaSVwNOJW7A73aSOgmbkMBF8zqCwyfsISD2s50Db5bJXW/I
1N5abaydCsZylAj1Awfl7xiN/7YuWAyog6hxEQ2ic/62GGcCGdN0NvVrZ713M9eAbmxR3lTAw+HN
qb/RJv7dpylskCx7bV2E2q9L35BUSAVLY16z3n78Y8giTGIuiiE5TU3U/ebT/m2jQUYMKMHiE1n3
SF5+/bRghEPUa1P2MKnwqrSJqUknHkUV7LsxPzKLfZzJ4vuNWPcPqOUvWyqfir1WkwGm68jav/k7
Z+wCsp6K9AEh7WsnfO5+1qPdIe2JrbTekClFbRStWbrp6AtkpEyxo4c4H+4QBqIhYKywz7sUCQBx
s+aUXP9yJP7N+fKNHMxLZ0OsNXEvgQ5WdNv49o3T+yEOlEHWPVkngkkikWoao30fLIwNOQn6rezP
qQ+0cy+PG26Ng3Ai4r1+0N2cbdDLjGAd/b7z6fARWHFujrRP9sZB7BZ6qQ1x7a59Nnt+R5c/2JAm
EDvK6NVIV1yasxrxIAcEvk6yxiI40pd0ag+lb1SOedN+hPfRQT02b9kh3EY7mJIbDLGI9FREa4kX
XI3X//w0/tiIf/m2/ngaGGZkCIXrZOrXdySscHoRSWTfg9ohyvETjXSiAgpyUY5Euhv8JM7gkW6W
epsdeRBMG6BnV822tunuOM1TTTepduv76jwekx/lB78H43+yEP/zz2n/24Hy7efECvGL7D+Ux3EZ
Ivs+2VcnUFSj5UZ7LJHH0pd8IEb1T0yhyAxulm1wN7wol+I0HxDTUtbfpOoObWNwjva2HwauekWm
XrpzTPagb/ebkoSi2ssirwLUnBKnB63hEUBeAWKeVgbis9blBBsshxwwRB++OAb78Va5m64zEhWg
aqt71ZsMh3FF3e8yE+zORScK1NhS4tvl7Ry8y+Vr113Jz6Xdq79kN4FTbnW/2iV31bm8qMQO3jfn
ZCdtf/PcfpXO//m2Q59dVdDYlNDQ//rcUkW1MV0O1n38JB+Ui7JfLsmpvclvqGl86Vl/Yvp0t4o4
I0KMqcwdA1wOQB97KyluQoTeWz5tsoIgTrediKW6bbDJSm6huEQU8veyZgdBQ8TbxdhF9aaoPECG
ce/NCYW9G1ROT8GjQ/lw21NyNFKveOPcEdZGInCdqkfdZm/1vXTo99Zz8mY+K+fhJt/SLqF9XjvJ
XUJlC0mCzeO+RwmqkzW3jwyP9VCXPuJ6+AgQ2Ub0osMmS/EYOnSBk98wjbVVMP59lTAiFBoG49VD
/c33ODN9J+hWte6Dc3COn/qDto8eA5eE9lONKW/aUACX5TaiF124SALys7nvt9mxOMa72rPv6Kht
iFjf0rdVn2f0Keff+qm/4RYtrIJQb9nsubpj10H+/us3jVkdIUJQz3fkDMT5rlQOiY1GbGuyHkMo
aNp0TBGitPYmh+wXHqp4n4k7c7hLir1Mo2Y8ttWrbj9a3aFtmXeejRmxljfjh4/d+rOytiFit/LQ
/ZwvUYBmxyEWqXMaUi8VR/9Ka8d+D2+rn6q56cvHcH6xGvK7Nvx3rXEJbkWoM8Oi6TekeiAwwv0K
pSpW7xeSdGqm+IcyudFyUkrRe+yyaBuHficK7jY4e1h2tnaBWTAgBQL1NCc3S3qu6h25outu3F5i
hrJLcdPpsdsLm8HAo6nd2LbHwhz6H/zwNX1UeZNcEav1H+2anHyf9kfy5cv0bpB25vwxc1c0C79Y
Wq+HrV4LbZMiS2gMoFQYHnV+GJ2huNVwE0xcBulMANEcUNtD7Vpzg2DIIMgzPNrqDqYppxGnfLqK
6Hboz60VbwfrKRYP6trUwDpnj7+5Tn2/XBg6ZQx7uAyWFcue/m2pB1Ts9B0j+Urqb0P7iPRUc9Y2
daC2+APEb06Of/s0Q1WZRKx8U5tt5vvlQs4T3SzjtLmGlvVFQLaOxIm5lbzmI0eV+hvQr/J9BRrG
akultbqWhzji1//+F9tXFzOsAMsQ3mMiBw2p1IsXF8WnZurrPf8QJQQEoZop0LGcwromVzkkNjhs
fLsSh6ZEcfqfN9a/+YE0aikKVa5Wuq5oVOZ//YEY8OkxEln5qljBczNGRAhwsYnIfwm1PnOiMNh1
GoeqlN/hAbihGXxnoOCkGpHv1ry9/2Yhyw2Pa41ho/3VBcX4t5sle9MEt0BdrkFDkgpjrQjtAP6U
emsvuAtwGAUOj/h3mOh1U/nrxgggHq8h1weMVyYIYloJf30KU6x1Al2nfCVbvd3IaSsjkWOEO1W8
ef/5iX+/zRrg1WSFWwr+Hh68+PZ6S6T4RCEQsSu535JTBoSwi9ahGxlRWb5pTL49QlF/c35yVf63
3xBoi8k//J587B9Hw19ePCwbldZUlXpN00OJAn7F53/ZGVqN8maBNJz42HtF+F6sscYDiEeQ55p8
Y8lnA4VUVb4a9YPeMbF9KuTbaToW0/1cPc3tR93xlkz3UXYau4/YPOrdidtyWhzhmFizX9TnefHJ
h1b0TUJyuKJBqtdz9yUn7TxHuL5nVJyqJZsfFZ51IY4yXvwGTm51J2JW/W3Rnw3Tz+VXuWYD16Wb
eiGl9JxKP0tqjgU7Usu8KZC2gqNXfzHDK6MHUT7VgkrIhzaaWheJrq/2mZVPBq6j6aZFxmdCCHQH
AS1wbxtE23lK8dMG89S0J9O+WFgrq9yTMvhCkFiyAzv/Im1s6dlKHtXlRo2uVNjC9AJ+p5inKB1U
/UfQ74zhXSlvCu0urh+y/03deS3HjWXb9ovQAW9eEwkgPdPQvyBEiYL3Hl9/BnTPjSiSfcWox9td
oapWqZkGwN5rrzXnmBxv9RZctBcidgRWEfNdCWy09dog+azt1iivndpkrK0RvebSbC4Q5hJYC2gq
1F4b1AWIfkodRZPNmLloLvnEYWeDyL/QtqUJMnbL+Vk37vvuPuSPRgn+BYV8Ons0HzvLlRRHVjb0
KCKfg/OyVjeloxDAru3+flcvdevHB4hmGkkNOC0x9Irap127inJADpqvXsMoSDmwY7IsS5PMxAJ3
wYSt0Y7QzP3balrTDI1ndiEMqLzs51ohnIOhG3NRuc76rxwNRz3jmHXEiuFesU+q341wQmqqjmym
wUVpd4Gy83Nkj0e1emwzEh7XzfhCVmmKmHM8ytkpQqiaaBewjJV2mSTEAbaqIu90dYrGejekaElW
tb6b4nOzqNdivtlpVxVub637nWwc8lWmPFDVzWefCFDrYuGaos1OIKcWMIl3cfoQ7d2Yuxl7RSnu
cnE3Nu9B7i4YkNQpfvm6J/LdiTvr0ifH06ys6uEujJ+LSSPAvKZhT4Brd5jVC3OalVE/GsoO7HNU
30E9gBGUR98AsOU/RtmP15Z4HAkHN4dheASLffufiyOA9DKY6HtfI2WHCYFqoT+kW+3sOyRj/UZe
WxwR19fPKkqfzqbBz3A1ZgbT+xeyARgCrlwYzdAYjmV4SHEy8z8CzAdR9sjIGwkPo5a5XMvKqiCO
kYr9Np2KeYfCNsyPd3g/pATZX07VrG5V9mZleh/pxycK8Qt8BQV/OxTjFicQyGjYxq9W9GOKjxY9
H8v2C2+KbmHkyONGeCvPUnM0hLUEaalf5/qjPz0AVrfNoEK3+SNQLwpeLq05qrMn6HckAivUAbhB
7Qy8WFnfTdMPsztYCFVb44q5gXP0gWEEqtT2SphW1Be20O1yU8bssQ6wkWPr0b1QIY6ZkVPh+N2b
hDs2xlWh1feiNS1f2cR5sEs2ItsAWlwO1+QIWtFKD3CmjYzo1tOjdOjkY6UgSVrp4kmNrvWPgSHT
GVRNyQDbFI4AYmEooNU6IXwn2c3T6l8Ka1t4lLtxE6HO9QeNULdzoz1Kgb8B2LmSyztyF35oCWTr
7q0YoUq0hB8p/MCxwh/1FktkAb2ToAenr1w1c0hgupfXuKYQgbQ/UXQZmc+6TkZGsRyFyLueZtlZ
xFA9YjhBvc9KVJ/bMVmXHX29jlxulOiZ/lamvzTlXl7V/VoYPS3xCC6r0w0pdQES9IYynzim1QMX
08tfH+U3puLh7GW+i3Y4vgoPHRzEX0HsQkQGmq2ACi5sK3HqkTxWj/2gv7Qn5j3m6JIq26zZaFIP
3V/s+oYHhG9VEGGZ7CZURw8wxGmroqdYzQ6iapSzSrAV14clms9mMpzz1DfHqHNCw9U31pqBEtjW
lwRG7muwt9zilPwQzow60Sn119HptgNTwBVxTvRS9a1B3+UavjIsHYWVuKluSP/6y6Syl9nRttzH
T+pK9O3pQhS4+pR/c+aTvha4BoAqnd6kiB9e+ZwUU1DLZyjL5Gtcx6bTg4hD6d3bHBBJQVaAAXWS
5cRiLvOA0tcK0m7xLO5T1CdEcOunUJUe8I4dGjH5Zs/4UgvTPyQCSVEtvM+Q3D6VntBgs0jwu/Ea
h2lnB5pcrJO8j/5tRclHVzhFGITYGKApPu1MSgsLy4wn8Qr2l+4zqlMxFM/qEmNSzj/I30KSZ32z
ZgLF+7wf0qukaQmHZvnmmSF8XDNRvQh4GCbpmmGKgg5nrDNxQyMKrDNw1ypf0/8eFbC0m1w+kWBH
pE0/P6assXThy635LkXrN5afEjF8YROnYEjXIC6w6L0YVYXm8BRprBn7KXzv9PM8vEvZs9HsxfSt
785VfC7iRwgns+mamAABbNU2yDDi1Jk0JPG602xqTokuPN4fl3sghoeFuGvCnYq8COAMXPZtDmNt
WCMxT4khYRzPLHdaMXkI051JW9nVbHUj72lobChELiRW275Nv3BN68ojxMSunN5tnOBkXvzX4jfC
hN/lc+Fo62LPHIU/x9TIrRzd6V+Sp+xNeqn20lZ+nS5I5NhdyJWKsAOgL+YUWhAgsIaCNhO0N197
YTPlYJ8P43ABaqtsyuytT35O2XGU92LvCv2RkI122GIqQQ7ETlOiWrrF1UEsnrEQVQce8Fl2ydiV
kr1FEyfAQL3JFWzO3jhCJ+d4A8Hd5tf+Kt5XLwn25peJYD7Y1/Q7JVY2lkBEgSvjJXr7eynFQffr
zWOYiqigfKao+nIaganLCTLt5msorZUKvf0mjg+q6krkHkFQ6Fx+X9UJU0WBL6/EEuniSn21qnWt
On15n6O4Kk704s352FJYTytV8vrFd0mAq0sSJR5x+uUIT5pr+iI8l1h7T41NcU2HAEnIrfWdAWxs
5sh3/m3ClGUnk1sUK+2iPveP0u/winmGu+ESHMoNb2hXHbHg8AOs13RYQ4AvDv4dudoO73ELgeCH
9th7BaGwhADYyY3l/jejeoMbDk+2vgZu1AEf4w1uwjtjg2xb/JE3a2Ojb0to8tK9fqe75S58zQuC
M1cYnLftbzqBbJxomF+0Iw4c7agcNceyBSfzEg9luhsc9BWbiU0Sl8MJRvgR06BZDLC28kqvRbz5
B/9eHOh30PURf8nbwIvp8cQY41bVsdgNJ2XTb/RfDau1g9HyTX6K9xPCtktO6/O+GlY8cTPDLSee
sWQ6w7TT6KHig8o3IjOr/ldpXKYeqfktLGdPGw+gjuLG5t8RcLNsChjYruJL/pQc9ZcOVQiX5Jg9
VBWueJrPDn/VWAuEjV64I/j1dtXoSGVsopcGXm7YWM2+F4g0OBawCqzsuZl2Az1M1ve3fmN4GNxA
YSQRMDGkcuv+QiK79DD80t77IyD+yFzV/CQTsa89Jw4dJHLvMMOnOFV6t0zQhHtye0pS9HIuqhf+
cEFeBcCQ9xCpGH6KhV2yJl9c7FwfYx1ifGIuJBd0FRGpkuSaxS4cLgkt1mCjd7/ViHrqpjAihj6O
5Fw9Fov2/m7gaBI7bbvmNzsiTUqvKHAYs9StCFpPfJvGNkNEwCIW4zsmkd+cIr62QHS0bpJMtwnK
kIJV5ONarWp1Zhqgga4ALSB9DDzhfoTEOemZd4SJsWuTq1QfdLk754Vjapm8FvgPFAzALdj3vtmx
v2zYvB22DUVnksh87fMor1bqsViQw1fp2cqtyRG1kglrwVhjNL/Zpxj1fVlqYA9QGSCpZZT3pRsh
ptjJEyAW13GdbapddxoPw6PsxK7lDGcejahazRhuw1033peJXcswWlbFg3xW7ydiO850yeP+jCk6
pmMucB7hJOxGGApzW448E67Az/lhEle29oMkDywDOg5/YwWxl15mw72N5t7J2rsUuXyPjmjZoIiZ
GAt4+y7zGvEc/14e9Lvppes3SnwfqKepd7C0iGewhXv5pd4E2+zQOvMu8CLPuiae4LT76ayuE4/e
6hN/7o7l/REt96E8yS75Eo5ywnpexSeDW9JfN7EDM8Svd1Pktclxbs9jcsxU3sdaPUOnpOOrVsty
6CuMvxzBuEhsOZKtGlwbezgLD8vaeBTPvP3gtaAMfxDPzNfEZ+U3gZSHdE+f2AhW/ss8r5nDcCBi
jUFzf9XX+ho7x0pz5wP1rauu2G/Xsjv/XkAN1go/55uF15EQb2WVPAw8d+aqeueLXpaazbzTn8Nr
U6yi++Keo5CwKy9pxQPa58uuaf3CbgAiQbLJnuX3mze0Z4Tn+IvjbdX9hjFxrO6iZ9omO/PU7ayN
fo3fA/ZnrCeH9F77Oe3kY/JmKTSOV8aZpjB/F8YdZkyFsfJa7ThCr1pprynLozrrh7S/NP7ebE6D
tRbcpNilPT7qw9hfuvYcqcdAdaPa7XRk82AFILqw6LA8ELnsWY1HfJfQbebIi0J3MGy6GCpSvFca
1jrWbFLrF/49d8sqebKQHrIoCCvdmdpz2R1leUP+rjxdZfWYNDaInIbPnR+E7oiGWGh93O9HK3ok
QpIUeeObvu5/eWaZVCBCUmTZAA39abBCsJNh+WM7X+c5K+8EJcr3fSYhxsWo7VStNv3rNcKC3ygx
IlGZlfDwflyyYsg5uJuF5OrTUAaAYrJi1tWuEJNfkyno3zWJl0r8QweA5g41hwzeVgJ0+wds9Y/m
oYWJpsd3l1zjBufyPGVvGijZs2IkNRjQn0Q++NHEKSlsC8dC+EBKBlYcsLVerC9JgZlM7wljoDUJ
XtvDfyyhIruEK/38e+n0+TLwzdMNWrrr4p+0rk/d9WrsRLINsugKF6pgtNNxm+o69tXFC0fI2/bv
Lyd97uUur2cqCjPJRQZBZuPHy4AXOpvLJsVhGc3DHr33YYx90yWTrllH0fyz0jlRkWgeOZM5M2gJ
TcOlNQxIVk3rfV9zZuTzYFCMVX+jL6ggOA/GoYy+yxn+hJIyMb8u+oklbgJiOGeTT99MkwnE8dTK
fJNfCUsQSEMgfudeuFM97eZ75i5zigvz0vAW7Ip3hdisZSgavRL+I2DMU1GBu3p8VgsXmTjtmhQB
RHcie16JXCEi/BoOmIPuV6b1IxFardw69aT2G+uaxftA2ue+rVV7qrwqteMaaAoDJ9cy7X52NNgT
YYqk3u1qigiX0ac1UF+vq+yYyzRvLwKZRJT7sRNVDj0BCpFpzz8qwip6K5zpAukAmw8+SlYJOhk9
cB+GKJRL1HLsR08tqx8aK8OOYjvEk00RCOJr+K6MWEYT/3xIlq94wRVy0kSlqquf1oBElwzar6l4
m0syvbsMDNcSBUQAEsdOYQQiW+g/egJSViTzeE0m3qmS/zu2kmLLUOT891vz8xOrE0+msa/Dt1Vw
T3zG43MUhhLehfmNNGuJKU56p6oDvrTopyTjkcgfpr7YxMNofbNUfO4D/3ld1aRfyAAX+N6n6Uau
lJmlN1F+6y3BbSVEXeUYAx7TfaxzkUwzS2+cv3/ULw89H3XJSuXAxITjj0D0n+1JQZXaRgK2dIuL
uCdwZj8hZOeQRzUfZ4n7r19seZBUniBiOvm0H5/4EYNuVELCuclx9RyFMJKxPb8XUvcAl+u7yvRz
ccaPp4mAtIFycNlWPkl8lEoRaW4Hw82fE1puACXWoszI5u8f6c9m8fHGJR6ZPjqjIUCU5h952z9W
91hVxkaq9P5mHmm60XpdjfckWQ06HD0ef4o++Fk0njdmetaadUAcIfUOgtb8oYu2RQ7y+SpYdyW+
Os2Jfa8AMqOlLpHtMsL5FgTIeqhOSn0PojKFD9V4oNgsjFvJuo1czd+3pJNwULSg3zuT6gCkt3zH
0hhRr6XfHCeZWpPIROWIHz26z+6lR5Abou4okV2eqL349+ljQo43QDGSWOCsU33iGG7tgpFhesIw
2kabMTvFhovLm0M8rkdTsHukN5VbYRA1vHjfZhvR95LB648EsX7zJX/ZKdgj+K+C+BgtGEq9j/eN
KsJuiVKxu4nJbFt6f8eMj/gbebT7tn7utOIupJ3/9wv7RZdIZrOF3U/iNlpu1j/F/z8ubG6EQ54S
j3BjJhlzDBxBqhnQCDQNbVeP7h8EMC2hftzkAtDpCm/Bv/7YUPpNBYm2Zkmq8Wdb+sc7EOFEhoM2
5rdUUB9TPNZ2rYa+HVc5aMBYJr2v+N0ZRfrNJ/+6JLAEo8ckLA3KBQGIH7/tppuSOiKD5zbppAu3
8KjQ4mkh4EIJgMa//pZNagCDVUFGWoPO7OOLCa0I56kueLHBvFU4BJs8JUew+h0OZ/I8S3bbLoW6
xAgpLYtvCsH/co1RnipQDVEBcnQ1PzVRcaXJYR5N9U3IRYuZBenweXBUOq1aa1F0nA5DFccMAYNH
JnPPf//oX79my0J7qJCHJ4ucVz+9NvyNMuhJC701WbOvGplzjWixXuDTH0ka++Ze+rql8Wq0xcjL
W1T9nxvZ1iDWSPy05oa0ot3QyBra7Yh/edXJ+qMiQ86Vc+yNkpKY39xOX7SgSMD5lFxiGrmoUhT5
4yUO+TRkoDIBy7IJkVst3ofoofPu1rUCtjuFp1hmJD3iIFpZbAg2ClEIE9FWt+BlSGUquu0susag
6reGOfvfL8Of7/nDAk5734TIxsLCncjj9vHtxWUqIMYNxOtUtVj5xul32FeNq8MEBszJdJ9iwEC6
zijTSkZW5pZDdBU+tZHMsEvNVLc1uwKQEuVeqVxlLe2cOkPxVsbfvNUvdwxyVYviXGKzNqnUP73T
Pp9hOuR6ebNK9NtQWpeAOZAAvpz8DCsUZX//Zr5soIsmW2fugeZCojT7tA5YAGakHG/VbTJGBUk5
upXU79JvnkFtqew+fv8mMUgYTkD7yihxPy3ug1YrRQMR8VYhVgNrYMkvijRem3DehlVUHHQVtVow
zQyB1arcA6oFp0RM9HHs9DsQJNa58C2clzPyHjJZd1h+h1OpRco+kegp6PMzZF5Gu3Ws31khEOdu
7iR3ln+aCHmBm7xZQShseRt0S2kKy+kIy0Gj251bqo0zDLWBSKHSqsJOSPziamX5OlZaLsA8q15p
iM2lozvqt2Z/mQGp+LJ1RVYwaW1xNioYIm30TXn6X25ZU0WGiD+G7YnN6dOVaSIMXtB/4tvcgqMK
TEbCvVgVayOVwH/MtPySuFdtEUsyngIT1a5SYABrRetdbMUj+dtAddT+iTR1e65pBdSyVbsq6uBv
Vh15ebY/X1xOdihqKMVIT/j07FdyHnSWmUc3bRAiTxl65U4iXcMJ+lZeTS13VOcXCAoI0wEJbPsK
A0ax5vEPMfXCE5DwtzU9gkA/c2cceVuQxYfM6Il7UDsvSpvmoArBvvVxN//97v9Sc3AvYgmAuY4u
A0f4p1ocsmAthBp5REi7LE/h7jgwZCNFCA27aUFfTSEDr//9a7JSLoUHdDxWy49L0SATNS2bfU2c
ZPtzTpv3LEyfCCfeZqbPbsgATBDDb2pyMgq+XCMKf15sEdXho/28NSSKUst62o7XPFor+VFXb4bV
YdF5xNsf1Pi7pWctO2JIaqtdpiPeQaQZrfhWOKwG2HQr5086K8aeKbNFzBl4K5cgGagpCAx8sgxn
NBnyG4jNLn/DN4ixal/T+cMEJPd3PVS7VN2QTjllV3k89ch8yoRYnnObro3JyRMOnZyIHpu0svvy
IZPe4Mo2zPE6batarhX+Rv+bhrQIdc+ntZ6pD3qxMZ9yfT3AQ1T2A44baYVcqjlrptPB0BlQ/jAv
1R2dnLU4XnXjb6G8LtymrFrn4zYxjiqxIvWDTyNPf1JTFRvkXcAbrq8TzbPCheRXj7RkT1O5JktY
eGH5ZfIVaVvfcI1Fb8qPchKgUQP7OopIj/TUv98tX7cDADQ8XLJI/51i7dPCmYrTQGihzFKpABPD
uK7QSDoF6GsLaMTf3Josxv/lNlmeBIttgdCBJaHgnyfFSMsyMarU4dqp7iBfClit811DrHkqVgA7
HA3uq6k9G+YPqzz6XMTCv4Xtc9jtGuVFUd8l9X0c6HWV56B8T4Vj6K+q2VGTp7nzEL91xd4XGcY8
SOYDwXjkYT0FvWy3nUVoj+5GzMsEAkB9RhuoK3rEI0Oy9bvrEB4L2QvM585CK1X+khsiNhUaGVyh
poP6qcertiq5n58sfzeFNb5ci+OZZk+Y1E1aKmPTbvtQcJSBfGOIYOlKHTp6KAPdOTrMCYznHp0E
QzWrwNgQL2BqmpOiilCYWycDyaS8S9qvSChXuXS2nkdOVTUGMHiNuHo8P3iuigyiKD+QxnbNv5UX
gzaW6lB/RB6zEqNpJTZsKwmT7v5Fe8VDMNCUhyT32KNaSm3ZvNTlNU5+qUyRE9miMbA1Q/A2wb0V
XKL6pdCvItKZ8LlAxKPvKxIS53IB7D5k8dXnzajW1iq8rnxBR4WeeVynCjIK7tjOE7S1iUCdlnS1
NeXV/Fiw+dlw0SyLPIVloNY9yL+l2xiuGYVLC5E1OchYFlTb4A2HTldehMsCzH1T9mNGwuk68orc
VmtnYEVoVyp6Dho3yNjkdYGkj91SXAMwGEhNt5wicBgKEW0PP71LnECxq3ANBwrAepp7Fodkfxeh
ZxxerYbe5FY2ttXkxrU7LLY8cHujcIj//PY43RFqzzfM7wOrCScGcy9d8TIy0EWOC+TQeBx+zaSW
Rk5nergMmdTW8r2V7PwU0sEuaJ8Dc5vOr0b/Y+bONHGxmNQdy9C6C52EdYz7hPGo5RWdo5hrc9wj
jGcp5K+8P8DiT5BIJVsOZ6O8S0jQVA5Z58TlSUcxkjdgnxksA3Zqtrl0AYO9EspfvXTp05s/3mKm
jo3m4Box663O1l4kD3l4zP2TIpGl5IXZTg3AI8HF28XpruqWc75C4l27y+c7Kd/r0jpX3Uy7TsMT
jj6lfwBlmG274m4yvZFY9Oi+TvAIXqXu3KEA8J+IsAN1t9UsxzIPKNozbSPnG0DOUFErEqt2fvFN
x0n9WhPgD2abW+RwEnXflzK2AAhIktCVEGghQmSaAlEw8hZ0qSTeYLsM27nSB/KuK3XVZMEhH2UI
F5YfeqFIO6XqZBrEyQhzRUY6VyXUwUYP+NDQMwQNmc8sBWxXf2/G+X3rL4NcWLKpISKDWBRhOaqt
NgtHr4LYudL6UnR7QCarFLKmrYVPAM5J6TKyCtlsjwHFdPSqBaWmI/ycCy8BY/TNV/L1HEplhPVw
ORAS40SC+ce1FSRNE0uhkN7AnA5nYOnrSsnXMtCS1dxLbMY9rhYzeBu7BmaKSE7p37cS6cs14Q0s
RsHFBLkcwz+1X7VO6o1Z09Ibpzj1EJRn2gKTW7bq76hBQ9i2XYfLhy4x+N/BzpP5F+5xhk8lN/rf
38py9T9UjMs7US3GJSInVdQ/H7+KAdI4vLY+u82p+BJoM3v3xNGroOb1dPmkWazrf3/FP2XVl5fU
FZHJsahxDvx0Es+J4m1mWaUH2gzt2izywW4T46dCmsE5UwMcFJ281WtSEkxwLY6v1nf1KN8rbIa7
yoS0Qgg6+WTEJbTmVFMCwTRv62Rlye/GyKaFDXr85lv6I+/6+J6xG5hUp1T/iNM+F9bR7JOjFlUJ
ejjuj17KQ68fSVEf/K5fSwNEEGIx55UccG4iKtCLrSw4t2gtAuaOXZ5CjCPlz5tEsfPkTl1pVVPY
CTgMNyAKzyVixPJMYzHDZDGqjKZtvEYq9Q14lXwdhtFPWJDNYZIyb5hk8ZtPp365B1QJbyaXhLC1
5WT+8R5opnL0C3VObjLuitVgNoDI4803V/1LPaN8fJFPV50w6ESWEx9FTSMy8ZiNzI0kYM1/foFo
RNZRIBNlnNKTTXVC0Bvrueru8jEt3RjUnUsutC0N8t1oYhQaiLhexk+2iKZhTfQiglfkvsDeCDvU
VVx+grkp1QB/QikYrrXm6irflfJfn+Klqy7TzgKmioz801NcRqYeauEsXPUWhVNhhLNTiT1dAlge
27Dk0KJTF3TBQRuXPi+MT/y1JoyfYDC/uYR/evmfblBGGDqqyWWWwXH14zVsLdWfOCYJ165KPa1V
eq9q+RbJItkWmoxbAWC7CzjMVomMkaVJuYM5R5GAYcIJNIowsiF7j5yK75a6paP4+Y1JC+vhT8gS
tIqPbww0JCyYuhaulTXNNvnWV2WuttQH6Zq1DRdw3r70nb8mGAS2dCjsRRoKUE2QS/XCCNpLCG9F
Nj5/czt+OYUxf+GAzJPMdeNU/+nsV3dQhKagDG6pb+anmfOsrnSen5rDfs79re5bMJsSOOCjOoqQ
833T1ptS35P1S9D3fiwOCuNSVcyFTdC0GbWCDrwrnNyKMA57xCDx5w3/K8DK/xOb8gGu8v9fjhv3
6t9y3KJ2fq8XuMo/2Sry0h/7X7aK+B/6dFjieIRBv/0BivyfMDftP5zs6eYTv66LeOdUNvr/Zauo
xn8W+ybHqyWjl84LG+P/Zato/4HUspiPkEmwR6GH/cRS+Rtbhe7PhycA5xQ3P1UG1YYKsUfUPy0T
CpGilRTJ8kpW5/CZSHkcAnIcEFilxjCgxEpsUIPPNX1ZNoA+5DgrDYJxJtXe34ZzRQBuaIkMjoLm
ZDVteQuV8bVsumLb+p10l40ooBMhDQ4Aw/tjYLY0pOQmLo75ckSKZl099lbt4E+Rt2VgwaMAZ9/v
CD02t2YSkGgilKinZBRkiGOEziNUMdnFddu6UlPML6OBsn7sNbPZFlYxYUZQtL0UjzcCoaPjyP/b
Iy8WJl/eD4DGmqB+bn1tdJawOVcukfkwg1wRJYOKNu17kzFdGHjGNMROyll6YXIyeq0nC/dmGGle
JRNXsMqidLyQnYuYR8caEVjQ6lsVep4CZHoHQgJ0MsEObiYb/c8BfJdbc+qtmwiiZBERkWGho5CB
sO3g9E+rQUhbR1Dq/kjYer+TUrj7HB8lYzv0spExcDIpt+CXL+iQJnwW80l4k4WZRLYSRWafofrW
JPwzY5Op1M8kNL3MtSS/ZV1sbNpWoUdT6JX1AqQr2dXRVNI8VwI4WX26IREr/T0GMrDeHFS8T/Hc
hB0RXUWeb8PC9411DhO5JZJ9Y8KsexhqEAldrQXHQJmNfRNqFY7bpOk3RdhgeZSjVNsXRiHZHYTI
bQoMi7gJES2bnhUejo94PRWx0OH2ytAFz0IEZSwleqGYmGt2mvabQFkdUQdSztkv5svcq9pFzvEi
6Ni8tkWnUI9UQu1ZVoNyEzbXqlMSfQffkZZ8P+YbA5Qv3vW8fpBTElv8RgJBLkuyV+UkEI0BgaOa
SfBTpQjSPYfYVOa8m67kLKLI0ch8KkfDIxROssFB5qchK72GMvBtMAz+FNwsvrpUXBuj8WTJWeUO
rU7FZKCHEuPK4GA2qMe88TUb2UtI8ijhQIaPUCTJNIMG3pwBQAMYXVqcWvXBgk3Zi4/UvyQl637r
DqiHBNsS/dBJ9dR02o6g8rDAk1eksPXrVsBlowVyvvetnAGz2EzdEgkDO1Pl8PAcpjg8prjvfwa9
Otl+oCwTpYH6vClHaWs2WlutxDwKvSCtfX7RWmfIMQnKM9Fyqwj/mW1NJHApcEYxb3f848S17Imk
kyV8loPe4aEaX+WanJmGwI03aKLaPVzP10SgLwBnWjlJdb9Pgz6DASdJniJo0p2l1kSapoiXoOch
Bi4JLoLYSmZHr0vHqkLlkedZuQEUSHYBN5o2wlYOQWWXU9o9VoMFIN+nCeb4Wvcs6O38AFuzXPu9
OrhNkbniOBbMYEGEy0It2pAmnwuzEZ1BJS2JR7U7xLGZXjjxPRq+ZWw6TcA7IC9340wIy92oxmSg
QO+dCKRFkJMkZ7+jAFCT1iTycRi7U4XSnMM2EgniRIoqeaTtNm4Uc+juqGyM92oMpf1kdiozUp3Z
XSy3ESdHf8C2TgLAIVPFUXCGQJDxE7WYRLNgwO8+kqR6ComJ3YdhhqdBTGqvUP165XfzmzDU0zEs
i/lXxYwXIkmmT15ZNuTRqPoIixFdogQC9F0iB2tt8fM8IZnoBIDO2svMK+AccoRLk4dEUDXq2iGu
jZUmdNmwM7uot+6iggAMW6i65KniUT8VsI0RbAr5fGH0ejQDPDWKGchbtjK6dfJY0SUZGrhJKYTH
+7HQ1XLLaTT3Qj8hOiSWR4f9hp5ShqHTCFCzTyiJwPYtlPq+pC3Uy6ljRsJj2rX6fk6y+F7udAxu
g3kIBrJejLqQ163MrZsUYeyNaFF8KI9YkAhF2ipq2B2CXtSR36uqJ3M+JRq7/6lULTsWdMyt0k34
NlHpkLXEHRSOAGRTo4F4nNKexMMyg1xC6NIvcISsiVxLzX/qSf2SNtnWsPpnI01PqhjedCHCRBZC
AnT1XNejFf3zziZvvVwSJ370oH6PwlRQSkvLTUIPfSMyjnA6pVVKpoiBtClnVkri30+T1SnPAkEd
+IPUbBea+QJi8Mv7BFL8a1RhY8XxN+JXY9RddX1Dx2wuXuS0erb66ZQM1p3ZskDVff0LoWLttnIH
d0UvCUILB9DXxniaBVWFQxr121Rr9i3hWvakmhcllTDvCsNbPgj+U9tAN1ES+vykD89s21ZuN0NE
0qgJGMxOwk7dAgLEacDR80rSe3CXcgJddz1CsjRF9N50yaFLAjrxGhsw8UXCkG3UyBJvZW8kP7K5
oJuemoFhg5/1t/2Qo1WPtJHVrktJNEvGXW1Ks2fqE2kETeTbvrl4EMuCnElOsjKNl0LfcjhQ3nyp
LF1Jz2EUzq0CnH5qtF8FaQl3VpqJ9ENDg9wq3uqdCu80pRzeyXiVdsS1+o9wTrV4HxVVeh59/6c0
DOmu9heqUzFeAkNSbgItKm8Y58KlXtYQwZXG1kqwF5qtFr5UE9RlQOaKQKxTUG5zzR9zB2ovjmt2
F9Zlk180zePGxFNXaONek0f9Lploy8MCl8pLMM7Gj1xOz72k46uhrJoRk2VNfuQS+xUeyCk/D/PU
PSqJ+NQUPFGj2QTktZCXRVMOH2gXpESEgYyVsk55kIGRboKq1+BULoPsVaKK1bpC896vSkaiay0t
9WdOgeyD+NXpp1f+UZfT8hTWcQ/2FXgLoRzVminowkKldWEXCgIz2RqFn7xHBMqSOJrsK71pnILK
l/ZBaApoTZluwIa3ZQ0NuxJk/mEOdcULU4FW2SCTurYibDFE9ujPrtWFntCU+abos+NgxhA2DeIX
dr2KdkjoQwSv8USLLunUxIGxmiyhwQmuGR+geIs6jlxeU2BiG2NdXXSZv3LyhDYmcv5TAaDUmwMT
Z2wt1fdxb3ZsIdIk0wIhp2mQxOrcVwJ5uCmMQnD+eqwRcqMzIIlSX3qlB5a0hFJKA/mUmekVURC4
hm/Stw1HFi4w0miyB718nOu4eqmRB4oHzmD+e6pUnXQL/RzET1gas1ukARPnmSQB1DIzB1rSzGU3
DyIcykb1P+yd2W7kSJZtf6U/oJngTNqrz7PkmkMvhEKh4GgcjYPx63t5DtWVeVG3Kx8baKCQqMyY
FHJ32rF99l673OIaCp/dqvvZOoTtle88UkGLYkzj0iLh2JdQdmr5IZxamSuzyJpt7ilxaWkQYgKR
4ctMFUiGBcw0DlSPby30fiaSpHp03a7dshjyNs1AoMvLeKs0mGj5wklq9qqlOZa4IrNWjF9e4iNz
vUltFC/4Hej/Vy6JejN5ZrSRMY6meZqyr1Aii4eYAPa95iQN/JxIbQ/yileCENUwz8/lNKv1IN8b
EuXs9Uq63ExeG3ybp1IwicmZTEvh0VT6LaCIYhGk6Ykq0ce49Sl/U8bwkSnvkuWqve8KgMfMKaQ2
m03h15e2Tb7sSqxDXT40rKnLYn5IJ/fTAdtkVGawG6vZPhHsehrDcV8UwX1UkBaatLWfZoklncqP
RdcYPDkTf9/GPmcPdsM1D0JyF8CR89FcwY7Y2rqYv+MzJk2Uj5oRTaiMWGvidw96aiyxi9JqrPdZ
X0njWgXKC65Gnn4GTLBX23DU083S0y8ShW4OGjm+GnHX8I0o2LoFNsz1yZGPERUM+NOmedXjKTkA
mI3X4zzOd8LTxDl8uiQZcymbOYazT+kh5Z1AemNjvI5mH+sNjcsGHT8tIP6en0IRnmgtfTbH2th1
IsNLWM/cFhLAv1Qv0MgBF8O4p2XMp/S6V/PFLYb0y3TbmCtXVS1Tr60uCbUiSydIvXvXblsCUmTh
y8miYvpWAL3tmXKmdNoWRRfw/SyM7raDh6M09C2uN/qZmJbqZAeEtsTkkBGJK3mBqYqiAJsDrjlm
yh5BxMbTWSoXzE/65lOjwiqmnIz9rWSSWdtn6dKzN+0liAgg8NZ9rTlcMzt8oN60XJX9Wylj+qmC
/lGms7kO+lmihETtJiSjEcdecChppjokjqO2I+jnK9XY5OKbe7/p53Xnx82rabTOQ5Nr9lZ2RnmA
tpMzBa/J2h2bcgkMUW7bLIj3nm2g7dGihm/Sj+6CNLTPiTXRnoBit8XHA5M8C5prhiv3MNvjuO87
Sb2bns6Dl14Db7BOrhoxj9RzcY6A7KLNlyJb+4nGO0uzqnyY1fQDe4i1G3uTmiLLANahnZjVXdoT
sPD42I2LqOvItSVT+hzYIx/ZOBYPFpVGr5SW0yWgogFv5zia3VMbCgLQvhTu7TeQwSlOXf6RpywB
I6BCy8knU6dbMa8SiyeCMVv+MqYsExRM+RajQV0sw+XdRhfWcPKoP8eSWhtvLQ2Nawkde3FrpTlA
1YdXPcxcWAtnl4d1ed8MLQydNIvJy5Kj5AknHzxvVpukxejaAL5eytKfvreDNa8yZfC202bd/Khr
Wb16imYhynN5Di1iJAa3SqtkOXqR8wLOlcrJzM8fh0azogk8OgHntthPlEmf08x94s3A8NPTrXKY
ja7BDFKDQKkmo9mrPoKfbOqK8znj9U2ajj0FD5bb34UiCFjbd5JE6GNLnWvPLbUL3yRvjGM3hupW
0F2fCZ+YS6fV+imcPcDhVO7BS9d62ZVd+tNS9H74hs72udlNT/9ZebKZFb4cNv0Wm7m0wvZfR87O
EwCV08D8sMJsPP5nH2RzhtBBVNIRw86kInoBY3y61Jl/oR46YlklYqaF9Mq1M7tYk6V/cwn9LYHu
qZL8769Q4z+pc/+ehrf9qm544e6vv9Xtq/kHRhkV6vev7kYl/tO/rEvFSu/af7X64avrC/WHgHX7
mf/uD/7OOX7SNZzjz4oO7dvvFqdV+SchLkDP+tfy3bkq1Vf5FbfV//OLflPvbPMXB++rY1KcAPEH
J+w/yMjhL66DboxJ7Vaq4Ab8yB/qnfMLbnMHYQ93MgFED83tD/XO+uXmmiDgAl+Uq7Ip/o56x8//
s3pn32xUoQ9tCWX9Zon+i3pnwA/1egezYeEMBMu7qjXVsh+Uy1hBC+YNVlhP7y6vh73uB009WZwN
4AinsqBNihqIzF/Xeuo4ymvbpFI79E8d+515naWaHsa50OaTa883y4zfBj9wZNLI3UmY9ifPVuNq
LLCCrBquJ0tXue1X4E72tHUNEWz4rOElCKIWc06UFITm43G4o0M+g76rIwk8jXLo54LhA68KpLpF
TwtKsuXmHG6qYWY+d8faeZY0ijWcLz3igDnP3Cn01L5rbOJnCrkIRlYcUs+O2wiguXwHqKeM3Ag8
W12xbysk4xhbVomLwyL/uaBixdxljuFcK3ClXz7KE1VLblsdXLpqs6WRVKg1c5iGtDsoeLrCURXl
LRSx1ituTi5sR8+rT4IN8SE067q/FFrZIIzoStk5bYG/UMyebe5cbcdPEM/jQ2r27Pk7RhXmpNyR
l9yffR7DfLu/If15r13n2JTT9Lo6BvM06EXdU9W7VOTFmnUtqjW7pRoOQKbBGNSmRG1yKTa+N8Ma
7a1ym+G5MXyYfkmssTTFXFACrDJdhqcXHBeAHFfnP/Pec88T7Qp3PBWd7x5lqP1WytBTLDN7wZao
l6I961haB5vrecbL21s7IS3MV7TLXCuXGXtdzpPc29SVMA+MCTNyarRwg6sJBigNWbzOSX4KDTd9
bZAnkUeU6a37yHQOQd/DVilSYfB3KZQBv8QTDwH68AtvcB7S/eBH6AYGQt7aiEqBVyTyakEkL29p
sEfQu59VOx/temaNKmiw6Fcub75wbwS19SJt8E794HG7LsbR547tNU22ZotJRD824g/Tj8iiUltv
Pbs+Q2gK+HxedZMaM1Z4MXa0nO47f6k9GExoTsLIbgN++800Zy5Es+qnc5wb6C6ouy1OUBxBDzkF
xOcx44RDCHbTckkhoOROUaXFnmOwwOoSZL5YJD2ZRhpy+vy+E2VQL8Ngojab9xDmmXC+3WCV3brc
XOIKmGJidPwJHk2cFDCzQ7iEpRFkhDJcdefSI2es62kc2lUzmelXYs+Q+WezHqD1dDEB+tDaBbaR
QSGoVElNTK5beWAGq3G74WfYeNKiekBQj0SpsznAX5p750wtmbmKRTNhsUEmJEB2m6M1nDEs/0ln
XmXKWLPnKjydGGxH3sSl6YGMbliCPCkZABrkKTr4v/nb/tYB9u+dTv/bNkwWuRI2P//6kILd//Uf
1c//OH/86Wj7/df9dk4Z7i8OqRBIn4RiOAzM2wLqtzUTP4TVn1UR9H7H51Uw/3vP5Lm/gHMRIfdD
vAP4cNiL/35S8UMcXuENC+aSmQrZQf5xTN//tkH9/+2Z/pw48FzEQva/nJMh7JgbY+zPe9a2Gisb
8rpBaDqLdir6mFokZUy3IQDR1LvSM7YN0XxRhOv/Kfv1F1P5r384Kh8aCGRG/irmX5a8pm0IaY9O
xI2hxUY1tla3NyZk87qDfN01ZnFDg+GbYvMzXOn1AsDR031emGN36EKHJGQl805C+uk5/Py8OKqR
/4h/5G3QMsYCkTQ0cWKqwaUcIA0GeXSfWnL6JFlcTRjciLLLzozWceup19a08fiFmVQ7qVP7R2oN
I7XSnTPAOB0GCsmpVwSPUOjaXuWtPkVRIq6STrh3NbtMzLGRY+fr4nF6gTu08Y3C+zCQ84sFXnRs
joVzG3hF487L1g6qn1pZ3jnE6uj+36eSyXT/g3YLbNB8GP71p/Jya8HgM/n59aMq049/nh9//7W/
T5DOL6QpYYzzKYNBwxD5xweT2ZLRkKyPSdadMfKGp/hjgrR/oYMiFNxvbAwTfDj/8bl0TSZI+ID4
5QLQnoH3dz6WwV+oFRgybpFIIqZ8yEFbib/anUxN6WxCseLSCKoh3Jm0UZ0ybX+l6IQQe7OY8y8D
HzB74bvV1W8J8QjfH/2P2TD0tkzaH14Mz4yx4J4duCexP3lgmGEjaI/ym158o1jG3sjc2oaRdbU0
bnCvuedD+1Z7tXtXjSr5SecnAkDb7HMcualXs8XpLlXx03EA49YFNqvCFOmjUkF1NycHM993Opeo
dB7Ch+TkyjCVG7RMC6ach6pp10nHJydE1vcznNpqJSxoEdZU2RtC/fM5oYP0nMpSYO8dOMJMjmFV
PhcV+HIJ6ifPzxbNZttZ+4u0pFASwKVEn4dwXjprHZC3xNfr33leYp+DWG/NEl8+Hjipon3fFs8q
ZkXZufYyTdGtFN/AqG0tcEFxdtdVzRc1zgFPhHk5RO3SsFR9Uk1PlqH6kaTWjyY0drXHxJyZ8jUY
KGYPU+uJ4djZ9DE21LF0Hx3LKBd9b2CUb41NMY2vbeMsdTw/sTv+chJu9EZRPuVV8G2WwcGTU7xx
MvsH9bDLzHIS1jHGtQRmWZXi1g0RawA8rEUiWYhLnCL0q4gisL5OV2P9FbUmq8OfFU6nVAVkESzD
XDVRMpE8as4zv9gqZPIEfBfUucu+LejJR7CfWHmTXf4IJA44f8yCh8QunpL2obD5D1ERYZ9Om+kx
najMKET3BOPsQ90C9W62mSqWWlnLlyotCp+QusCeVISdvJvNzkjbS9fa6i5wZxciqBq2NAZY68jy
a77U2F/afbxL2sJfJ1m+dioVLNkZw+ILpICHVVjbaWQAnTCfIcIFcPVNA+9+ybBsNr2zmMbkHd1f
LiglJIQwBveeQV0bMb2jERrsZBsSEfyF15Y9455wsDYPIawTWWXxsoKjlTKQUXXc7fK6RUkML4Ge
73rmYuxOw5b8HQdST2FkFrPXnoJlllIL20qe7z36pWlX36ugDGlouDkt5zJcDrKF8mgPkf/Npskk
SIyKTaB2VxHRl2nhiIglVxVcs657HTkDFhHJWKfrj1TgbXmfr1qzsWGtZE9k9DQfkKL5no0s34Nq
9kEsGu43I2HgDSqXSm+DHhbKmohX9cQ3RK4GClB4CQxD3hOyLZLoW1V0eJ3rQ1husvm1z2EtJsla
RJJ+t55dsxEkFyxo165w9S4Kregua3fMJ4yd/bzXJf02gmLEVlZfRusWHj4IvQ5Y0ANafo+RYkw+
uhbtDCCtvnlDylMqrjTTqNcufTN3cTwj5iqbhgJ30js/0PDjvWC8d1izb6uJum/Z4ThzBuuxKKGQ
C4hOSbIrJ99cm23wk+rds7Cr+JJn84eno+CS4DmDdHnBesKRXfBb+3G7csd4Qw/bIRpOaQwG1oTy
t86ktB76GRTclN3c/pWbn2iwYDXn8RkTk8Bf6ey5Mrlck/rPBiBY7xr5pm69rS+AeZQ4opHkrZD/
V38iTDorklyKDMXX0KaHPknuE76MXa7Rz+zpQ6ikXKeyWMb2YN6hDKxcy6CZHasp8q0gp+Nx+x0X
cal401pbQ0zvVgMAN7QpMF84odpRtIaXxmZ7nxVOznV5hMI7n7IRuZIWM3SpOThMUfPmTAl9pEZM
ybt+AEDJy5rDGGINg18jTo8lOYvQn0BJFciVRW6cQhhDndeMK+7+87sJxpc93buW8jiZcUo3b5mt
A0+Oa07gb1YarDw1nZCqB3aT06eICRIAxcCHugjd+WywBL+tsIJlW3m7WHX3aX/D5nW3+FA/PJm4
oSkFXNb+e1xb1AJzDz4HNNrNxtuU0N+RTPOuYXGUmN1HSEuUaoanycrpqpxejYpuALOZvul+OGdp
A3qLhEoaN6s5McQ5Dkbu9G5Jxi9UqznNpsVE2/tKNWO69kog49UArScaB3I/cvxIiWYvQzFfgw6u
gC/TVevdeZ37w8KIfoyakqBDYH920wRPI34ZY5CqjplP7xRggvqq0ME579KEdEfa0UYBZ2oZjuxE
2zBoIFqaIaUH8QeX6+Ngql3qK3tJ0+meEndj61B9+pYVN6axEYt16XIk+n5z57b9opq+4+zoV1nM
FkagBgXBt7Ksh62bsmgPZ1Bh5iCWdhesDDO9wBW+t4yORan/M66p3DR9/KIkHw9pxttaILD8liUM
6uGzTjXE3lqoJTG05zhQ1rbx/U/dsXFis+E+mubUXGOXk7WnZRv3EvjMfY6Nf+VEtfFcqJQFeWkZ
v478q8zDfdLe3nCCltQXy3LVuYvyHu+5ge+dNqCLD3blgbHduMSSaFU1cBuNxzD5GdmqOCmfBSqe
tDI5JqxhsAap4A0Bn7SL38/uycKZtJGJTl5rGw+OaGqE6nl2vosuik4FxwmjRc66Tk+8aclnWO1Y
8A0r+9c4jKuPtjHcQ8Mzdt1YPjEmQO9rDAX5QzhUihW6qQApYLfYdXZWPORzZN+FJBrANoV4IUBC
ghz2dn2q6o1IzRYyasI6UISVgMjLRdwNo/zDd2lPbOzOO7iSCj0lW/s4O/rDEJH6kQs4qVMmmyfR
d/Rp2Lzm0dQeMl9TJlNm4xVIQLIe6TT87KeREEMHzJN4jArQ4BswVp7Nvtkck/ro5G23dj1KRdE1
kkPMh5vHe9uqe0+mzdnscCCURbHx+g+PVWoUCw4pdi0FaIPkTtpJfzdloQcltvGbdEVetr2OkzAO
XQ0pb+qpU7bmZByoBnTHy03FWpCXxZcxp/HBiLGbU1MlwBtmEZpLlMLz7akde1Ps6e4wwXwoIaAZ
azV+H9nMcOOxq62KtTcwjzljtiowYjz0rcmskPaMdVzIvG95Y0tsCA7lj2hS85btQnoMErhOZXWJ
gvwYhd3GgQTIMSa6jwE7zhYHzici5w20DXnHPwaY9mG8FvtSDeoZmx/q3ohZbHzPZHE0tMNhTSgF
g3921/fSW+GLdxnLQD/W3q/fVLRCaW4jG0+ZutWW+71YJR4GupyJYWyRxroM55iqrkFV9ce6IPhW
dA+YRZYO0tU67HjPFhwU1GqO2zErfviTZS/7KSiedTS83Hp2l04OuE3NiVz3EtURQBRYSXGsYqvc
NLVd3RmiOlf02Ye++9zkORfXQjSP0ziu88G/iuQ4sgBZz5FBgTqZpq4sgSF3CVKTqDcynO4bci5m
e7aqnFl0jFbgsvFrGgW1L45RPXsGJaBY/Fxb73sCeLUZ4C+q021kpA9j3AFg8+NpE4/mQabRyzwr
Isksfm88a3kIyGuzTKzEdaIvFwNWtHVzEyJg8uL4bXMKRp6VdWKxg+pL/cbF4o1z+pj59bTqFbGk
8GdDz9wdG914P1Udb3t+7odRhjdtm4MiHbtVO+kV6+bPuLHmQy+epjw+VaOxkQ7kHDF1407R0uKk
HsvNCeKJpKdlZkeZd68TtjoCtuGi6EjCCXFvT3O5MrnWyKq5i8IRjye7Oq+J0i8xurfIV3Zu1O18
US9W0hgnJ8zPpZfO636M6kVGeQoadRdWC5HCVFX5SbvzwZlBAxDRxlFU5I/CM5KlUAfdcNMIKhag
ljjg2+KINJW2hq8CQ6Q1TtN73jbp1jXno1UYuF5kvRxD3ka9EuWa7Xm+yeVA6a5XHtyB+Zvjy8DR
y5aOJAiOg7Qj8sfYiU4PnHFqfQvXHWVTBX+8S45zxo8Q4NY1hdrEHjpunmbOqdUNyv2vd+a/Jev9
bxPsxM3Ofbso/2tx4Eh/6PCnndI/ftHvqoD1C4L5DUkZmihCqMz/pAoQrbf5z5aAkMFy579VAecX
7vzUufy6bwKCQ+Tjn/dKZGSEY8GFIGXxt9Q6rv9/DkZgIUEq8BCw2EoiLQvvL4GYIosyOfs59MOy
S+6nztEHo+/ifdNmEVlfLsD4uJOSatxYV2TmeOS+BF79I66K90E7B5yNHwzJYu1pObNiqnElV/DE
Ko99AV4o5zoNDCT9r495u/uI02nc6IATwdKaJCXKv9GMd3HGzc8pI2prh1XsM6CWnbwalpPuklAb
BM7tpcY2DqTRurP76V6aOl0OQzXeJuBz2FIn1FIkFFqHKWvjAzH+5ylVX/avJ1LKnIdvg814OeAt
7LtgAUgKwm3K8ORDg7DEuEv85oLP5wTT+424Pp8oCfLebRxKN/q9Vct4PYj8FLGIW/Z+/WCbttyS
KulXARv7HRm2C3dkex8ZoKeD6hRqziQEo3OK7tkzKJVzFC4QYtiRCyqjmpz6SwMG4OD00bqtuntp
OMbB5RjuW73LBsPbEgcjDAtHM8y7bUCBL/p7h+8r5tpq+y+KgO3cimXL5W+RsWjIBJP65DiPcTxd
mnrgY149gMxfN30NQXZi8mr36cSZXzv70IxPg+lgzexPI8caS3lONLxoMkMCzeqnIo/4mU3wLDpZ
LlP29jqAGY8kgDfat7ZCYrvGOcGFytiRtyzPhPYKyOjGmpVGCvyTL2aMP3NC80kwb+vbhJKXiQ3j
o2Za6uZ9mUSPEsGklPBE3RzvATulVdnhtvFIEmcJdwkZyKXui1UR5nuDu75dNruGpWBahJs0z7Yl
C7lV7OYYHPPuWDcx2f/IWRoZYQCDezbDXfVmWVwx8lKpBUvGZWv5G6bhrzTEye3W0Xoecsbohrt0
nwaEbfvPwUUgu01iVgeNLqeMr6YU221Cfp5Fx4mtKDObk11Gm/yS3OQH0fx3McZbHQKS0X15mgv5
YnT5PYPBHbPkCuP8UwQMMHJBdeArhMmDC0+pNU7ubVpjyUszjr3RDb83uFWmMEfyLW1jaVplueQC
j2Wmh7IcmLvIUg/TgEfX8U8ORQ6+kY+LAaMJ/jqTAxUHDhB/7yUqgwuDHxef3n+wQpLr+VidjLSJ
12VLicyEbTXiiqvnHAvir9MrQ4xUkEkzW66Jrj3WZb6J62od6Oh11LCDclt9b9C16zn5dG3jRZdl
c3Bil8C8+zkHwUfbqWNsJ59AUpKlMXlPdhsUn72fPqIU4vCwTo6nTw44bEwZOzsGM6h1sxq9FPal
ddeW9TbIp6swbutKLU5VMT0nTUZnur1OK+exseNrbRkPDIjs4Vpy9ToHEFY+2RnGxCgHo1zorW/i
THML8epUDUWy8Gu76GNueHvPTnNtwX/WkTqrGiZshmpvZtiFWRhbmOm5Cnm7qK5+BKrYZ+EPu+BQ
NbvqcbQYfKMcqAqT7aolvrUJSx4SOdw0T/n4D8e2XPrS/QyDdtgHLvHCenpxzPgYxbC0YSEtvZb3
FBmHJ/4lJ3wZrHVH7/1sf+MtGnHDti8ycOU6a1j4WjxwGsM4cBOBEGkXd01mlXu/9SAV9U/N3D3b
o7yjdwmg+dRt84qEnzKVXEWW6W1HwewIEOAZwy6zMLTyXLxywq9CuzoPLA5X4ZDu5HHMV8J/EeVz
Ej4zEeISdWBdWIleGaNzHVLFw39mSuAqLif7hQ3tVlHY3oX6s2KKVm7cLYRuANXiU9t1arLXVgFj
lTWQN6UXmuIxt7slwyxlR1gtzhLtrepTD2daQ3UHHX6sVJ69oLwPPD5s/UyRQmSz+tARhh0bsI7X
999IKzy4xYyIIndgp+5x57/2HjekyEEniuJWUGfDY026l0RDJa/n4UdHmc4W7yqtJFV27afhXVax
vx07cXv9wud2LK+iHlv+pMojvyA/qCV3sN2316oxN3JG8LE9HrmBHl7Hnn/rXPLjZlmlDJWCS0uJ
2jM5h9Es73kUTDdz9KufW/PjMCUvnQv7JPZPomw+tWvfx7J443G+byNzXwyC+HkPWdiiYKHtd3ZP
h1ZEVTEjIZ/mlG83Cv2mqAFjcHYwhfolYAaHwhRTU+nbpN8N36CSIuH2Pgfjqi7UWdvh5y0ZA1cB
doFonZfSpzcqgfWyjrL6bhpdTiZW1VYsfo5W6G+0LXue8gSKpzKN11ngD6eqid+n0XwLAQ7MLs65
6gaoboC2xCL4xLhwJCpyl0IeA2lIz0g9THQL82QA2ly+llbWbPw4vU8d/SJN42uwEpRF4GOuth7U
zfvX+sGOWMZ1DPKzW6l7WTQfSL50VFvwzMPhgg1mqRzqJFUHGCFk0g/zYFeN7MgNZv61nAQlgWi+
PUaJEUWDlZj9I8jse17OZx5c7SnP611OcBPtPQQHXvcPwUhVTXgjO5nwt4X28W/20xe+fQD+VEVg
Vz0qUV84OiCc1CrkbWGu2wxCguqYq+1qkxrULLYoRWMX0gNR5fdW6B5kHV7TKieeNPckb4dbMYpL
91Y6xt+7KSwWsD3vHDf/7OzwkIgoXuhyzs5MNERLBLEYhOnX0fVgncwdbNaRzq2kBe+fVg9pLd+A
dSoOdzJcQ4lzReT1Gl/JOrSGi7yNXao/2UXBXqP7aQhnV81knJLS+SkrCirb8DiEgLVkLflsjebW
dYdh5cTUpvZ2b53T+ptv4B+ZuQn59DHm1Gx75iVXYpsoWhSFwtMSWDOPh24zSr0pdBAsE6H2Xoy2
aOXze+qH34mFQ2OI+3DRe+adDrItxLJvYLp2yreIYeDBR13PeEnyj852k6OjpyM7JyB0YnhwcHos
ABFvnRqfXaY73s6lc0rJuS1dQHIL0fcEuio5bMvmVvIlvQ/HmQt4mOO5KDGNDj6iQe50Wxmir7vD
iD96zp69UO51U342BI+WrUjPuD+IcMtRLVsQl75TjhtLJQQRvPzJSM2T7UXZlgdZvyZsdAuXAc6N
qyple0TzTh0X2aZ1WSiFBR5g5bmnRuI50pBQ3Mw66AHACK7b13Fq+s2sG2freMpG7KEZVyqTcl+P
u5wXj3TtUhicuxB8VBbiPKQDLbA/rBr+YctZsOm0uvCcOw7OcOJJrnkkpueArjN8uvSWGa55S8kb
y1QzbykqSsyYSl6luPjmabnIs8lbN11xRxWkuy688FnZ+sHv02/jrM8k4DCAZR9BH8BOCRRfjZcP
azthQ+epjvZPkaKJN3B/56hAIixvlpQ4+Kqd3l/zXKQBJdd3Iyeu29CE5zbnpo7MRTeMd4bt4Chq
nKuaeDBbCA4jTWrKRSQNAf6te8N4lOO01ZM6SpsyrgpmVNQ71D+41jGYRnjA4XPnhuvWCH+OsyuW
/uShPtcbVUWbxK8J23uy2kC24qNlwF+THOFOWDnLscxBC1ZBsepMsppCj0Ca4mVPLGyRiPGkWzMi
bMgTX9XDKvV1tM8KaMkaI1LTZ+gFbfaRT/3JslDoASaNK0zAFx9LxrLLaAh2kpu+GJe7nK7rZd70
V9593MEj+4dqqucoKveZRoqVzrq+8UlcPT9hl4gQ4punEn/SOtfOsbP1mxGEN4oQ9VwIGE921ILC
dp5k5N+FGPy7EhV4jCUv6/gERI/dh+V978RwVmZG2ASovJMVO+2NRzdx9jF2jMWgAO8bgQdAm4HK
rfr7oaCMq5UGPvvmLEuG4bmml2/IxF3sKblgB3ccS1oqbGDfvImLFQ42jxI/YI15Hu08A0mkFnvV
xT/p7aOsj27UglMlMxDjo67yDo0cX4moZwRh5XtvALVuxd5wy/BkhkTSKfTuD3niX1yRFWu+ewue
RZs4zyhx9ViwiLVTAzAKJp46Zt3vzQK7BNjoAbuD2bPIED7NBYlH9y+Pa7K+PdR6dnw1j1XITsrE
KV2MB6ctD7M3PUeNC80YVapJxcdAxIgUomLAFbSjwAmse5ZMZdHRuNAbBWOKqRdeirioBG/VTonD
hGK/AV6YrsxRv3VFbS9xmtwnbr8gJJGxyYKfR93lq6PkCevXS9jQ9RuFzjqqnADZJf8g3EEPQhWE
y+C2T2rFeNt/MQZSotI6ZbvJDHaXRiYXumlJCs0pVTKETABLNOm1TbLvEErno9t7B+k58XJoeCRO
jrF1q7jdmhlG4sjnOhrE5sVJ5H2SeB/KA9KN/eyiDFziTUs5steQseFPHLHdBMTV5pCQG9UHmeI3
AQLVGs3aDKs326LgJpIxK/YEVSzzRMn0rN/9wVlKmT7zcf20w+COjTX3i1baTOXtD1Gn9dKYCc2V
n9opXn2nlYSf5cZltuYG28zYN/NxrYxCQjufrffEAg8VJnTq+JZNN2RtsMfO6+JkC+vDSiBFRZS7
LmTqm+guyaO6rVswZ8yLuQhXuHHMla8NLhACaT6jYoMWpto/seh/y5KrZBBUBcUKpeUtwGk/zUqy
QKPKCD8r9WQB21jgYOnwI6zWs2YBPjCCOPvIpQyBhKcE7mhFbOGSIX/wAVOUGZWG6DcLO2hXUnf7
utYHt4KPZCJlG6G3SYmWrZBSj8JkG2fZ7VsZE5lEIeCh2PuaSLudcqK7V2W+TWMT7e3a3ZRccmfp
7P2yJ7gSNq9k6mCGNDP1mz5TjD5HPL2jkdxT57SUrzl3Nqa8SgRbUUpEUBqcchLHpE0vc1Ud0848
Yws7K0awxC+fccZSIec9Qkl/sUbYuklCkbnV7diOrJNEPyEj3Aoau3vSIOAtBAGOyqansbC/RZWC
edVBAahl/5ZlF9aqz630sAomXf5f3J3HktvImu9fZWL2mIBLmMVsSJAssoxUct3qDULdkuC9x36e
7L7Y/WX1nXOLKAwR6uXEiaNetEki7Wf+5k63pu/1THukITU1icB8JER4wbNdUqIVpAp41P5s6XtR
jvu0HiIS4/zSuzHEF5CQ6CiGSFf50QXSCDj9vwz9t4ELsZ+r56ifELMJ0t/vM8t9pK3+2PfaRR1B
Kqi9/y6se/wTHf+SM06dTcZeWOEPKFcPpYomhpqdoH8R1glKyl1G7xu8hBX9PmffKlpL5TcAdfux
TXJ0PftjWxKT0Nrddw008Ejzz1kLxqCDKIvU59hJtfcItLMYw4+TYSMGMuCx0oopgXvVE+vb6tNk
m5+KxKHUS9k14x/YTQA/7pJZhpSH1Ci+i1kPqK7OTzUGZbNOib+ryzvV0p5KqKma39+htPwJ8ECN
kdg3EYtvdmXb52T8GafjOaaSkOXqu6rs5icx2yBSlO8avwgiFzxw1fk9r+birmuT74XPVzj91D9N
wFl3oPxoLYaDZ1cC1F0U6wdErkJW3NeOdpJ5AU1e0iwwEBj77oeiU04QBBFvRAKpKDgobh7pP+tw
QHaklcgZvfVPulnEEGAc5SIaO763kMs6jCgRQATEysD0lRnhPfHx16vG/zvBoAj5AukHK0blV0jc
1+068//5L6k88m8gRPlL8xqDtvof+lftGe8RR3McixtUwDn579qz5oIiheuAIgkUemkB8K/as6VK
ToOD8IhlIg5qvEaKuv/hUDDGLkA1BOpF0B1+ASkKGPWVIg84UQwPTDk++DfslS1Aca+VJc06QY6k
j0j9C0Td2q4bqBxYlyqG1+pLrvuruvz/A6r+W95l7wsp6PGf/742HHVuZtqWHgTGAhvaWpXpCDeE
pUS6dSgLXlQ0R6WJPW6cTaxvGu2ufJ5kkqDlzmzx377+vKQxBILCUjpC4Y9h0NpHMaXdezWlWTU1
TQpqp5hazEbT4OiS9t7d/l4JtP0britRjX9PryutwW1+gU3cvBg/A9jqlBlPZlha50qtlH0eiy3v
8UX3QC6ijnrci4o7sL83o8CwAuME90tHYIn2d4MjM1rVe0RDp8PtD5KNiMUHEWc5bBlCTLopi0ZF
XTaxY5QTYmYm+JbWVeZDJrDfc6YivdMiXh60b8QBZt4M8GAoTreHX8gvv0yoTp9GZdu7SPUs5clM
p5jzSlCqquZqhnFrpdoHyL7YOiUdh20Xiqw+VXUHbUWtyhg3rBCmC2sMoTBXqvDjaA1GR1BtJp/n
AZ2DfYAWSORlnQK7Tjen75Hf2X+pJfjDv5tvsLCCH8XK3tfWlglgmq7T4wHmLXlKr89a7NJhzmDs
kZWULkRFmIFVh32BGzvK+2wEnD2qyqOf+xoQ57jeWbAEzmzu/K4plPQd5yaiE0sJXvF95Xx7YuU5
X64rZiQ2dHjDUt/IWiNF1ual7yMLqZEbDDDyTwHgKIo2aAo3hF5VZPteXenjhpfqyo2gG5g9wNBR
udKWYnoFBA5/so3Z80sb58V2ms9VP0xe3o/f1b75+yn7H9fgzRIg/YTKsq7RYjNBxi/Oo4+w3VSn
Ix49fMqRMCt6JtPLdmWFVd3tGX1z9OVQpmYJPCrw51tKO0et7+p1D1gSEMw5SYf2XQOob+N73swe
g2CiQONQtbnlXghrr2wqZr80rTr0TW9sW1R0miZ7dDMgqzbqMXs0MLqN4786nkn/lEuAEZfHD0OI
Ju7rWHh94Q/vMemoHnvTD1ECwQvNybXm0+1JXAhkc97lBwquNhSzcChzFguWJd1oVhYDRnBHKQbC
fK+zIPI004m8dkq+NuiC3HeohH7MOFB3GU2rgyLyZOMiX/8hbBwbpDjCAy/I7lczTdabTSNoUk/M
ynxHiaJ6DFKy8CH10aeiL0nDVqF/36QFlnJjda6TIYcEyIN6e0poSF+fVIt+OJruFBscQWSxmBGr
LMuwyhLhldLZ2oqwfinM9uAglA3YQS2Ry0eu9vaYCwFquQwMausWB1TaSUi6y+ury8oNujv0sJH5
ocmSOMj9p0BDMV+e9lYK/dcYzPwUKPI3OMFBzcCTJDgRHY0Qcy7Lj/O7fqhUD6jgk1FV9T3lBAMB
ANFubJiV2UH6zcLTAPaNg1r29Q/tKjO3kGNRva5LPyAgOT+jFJF9QJzja9FG1HKr1Ak3xnzzJkIq
MHmEXyZH5yW+HtO0osB3VE2F9FVV9+DkcMsWVuQV3Kif1HD8q1DYKK5T+cfALLKNe+btkyiHly45
fLe0o16ujV6EU944TK7aoD5WVvonB3bhPgbKfk7Bc4KWFvTsUkU7RE7ier5eZF4bmxjMq2hSkn6I
gxgbHfR5Znn1wEueFGV3sFw6CdTxM+/2blqdLxvCB5ejZREAX8/XNBUltZ4Z6RaIGrtsUGoyaIqz
Wt+XXlJE5ypw9hk0LeK5ZMM49O0DwGS57A0eHMKY5elp6OLobWWxP4CGHRyDKKnL+/igkPzd/so3
L6pcllcjgR55fWRsNIy0oWFXtG3TPSV+He4JOutL2VA2DrSAfi5v7qdRlMbG/K6dAV45cCQmuwGQ
xPXIFUR5Kjj4zIOyag9VXRJPjLZzCDQtPKGMGF18fd6ym1hb1NeDLj7XHSy3zW0GjRwjO2lmad/l
fv7XrJrv0Scw6RtRCwXOb9/PYfmrMQRTjf6ISn4Fgw5P2OsP7jq7iROfQ1+USAhW3C8PQtImk9zs
j7kaiX+wiQSoH4uwBROj5VtAV8RKK0S2PTPLbck+S05+Yv2JpYu7FTPKtbqKy+SnyfRQU9UXddLr
T1MU1Khq3n8vzzKMhpOgRx2wpz3U0A9ERLVD/qGwQSn0uTcqIjzELr3sXA31jTlemA2/PAEIaJKr
qtiJQFNcTLIwVfrFIXrDtdPUyJvTkugjiqt5nqQHuyidd0rXl3tQOiZO0pT36UUDV5ma8J2RgFmi
fjFeCh608+1z9qJKvZwiy9IkuYooC2rV9RSFU2dGMbGR1ws64CG4ltopn8EZ6bvan4FzTBkA0jBP
DwWmzY6BH8CEkhctBq7BXDOGX46RYKTZAtCaJu39lvexgcAthPFO8wI9xVfejrGVnAPCeQG9Qyut
+PPtCVg77q/HW3x/zFmugCNpXlRXMaIhcAaCvDQpypbRXTwp9nM9T+2724OuHXfuf6woKHJRN5H3
7KtwyOqQJrV7TfOyGGZ9BVH9zsqQZWtdZN3VNDrkAjx3V3cKDOo22YpH3sahWMiSBcLIIxIlMrwe
HsEl8iAk1b2gyK0zZNTyQVMV62gOYCkVP6W0RvsdZjiJIfyCGnKEPz7xj80oFLg0NQ30zfoytc5W
g1VvTqq48Syv/UKIvtANuSIodMhVezVBKGxbTZoYHFwtwbgcWSHE8NJ2XwGWO061Y23suqU2BSEa
UDfBbc8JMAAlyh/0akDHr1tdyQXbLoXkow0qVnmRG5xg4OBhihbdex/mDzAd7bGG+WFXYbVxWcmN
dn0Q+QUyWhBSzf1NGcL0dZR+CrLXdCwNVKOQYgcSkL7/1Z3HKEA5TUMK9VJVu/5OHYUxYfp8Z8db
8N4pLXvvGl2yD1OzPfsJFEIw8xkgav+7MzpbxuNvl1WOThJAxIen2tKOtuvjbEATS/NcJQRnbgsd
o3Un+JwC5fOCKlY25vTt4cagDnQozwxRP3Tq6691EeKushp6ZWqCsKiq0N2JOacFn2YxSRC8rnxs
8o27fm0hKUfKLENW6dzFFBu+XmdxyKBqbg6PAZGch2jtlrOkvCKW2wWnV7JJjgnZ5CIM7OipObRX
YbGROxw0UYDBqqaORrAze7f3zPpQNs7TtowRlhE6wgkoNFV8UFjGk6dlcHLGWcWwvfj1CifHkNKt
wKuBEJNs4HrB0BPuQjOF7tcjnnIc0uTPsPdx/7RaqmITFKZ/8GUoqiNyAxKZBO16uNny57YXUJ6q
GNdgVNjmO92FEakn/HF7qJUUWAegzHKR9+MO4S4+TZ8rjJhFj71K3iXHwS8QyQXG442aA0twyEZk
XFz7fZIXJZoWQY9K5oSLUKio2capWHhmyGCEn0IOTP6AYjf33vVnJ8KaEB+pyBmSZnoPU/chE+Nf
FcYkB2HHtse7hT08UYNXIom91+pa7BsE3pCursTG5lo7oohWUqSnEoND0yLcLhTLQNI00TxEkNFk
zl2J/cO4WX2MUVq7y1K/3bjrHZnSLY+OA5VcVpZ5wqRM0uu7vmn8ep4jpEM6ZAr6fTgbyodRgFPA
tSaM3iejbb93W/XDNPtITBPs8PYY6acorcrfS9zd0W37EXcNLwEGkSnMaJMWVFimGCr6bdgYl7LE
YFnxi5B8DCNcN1FrTxnddtgPtjZK8d6R4qDvl4NA9szvIR8jXZtzQZX2F7hZOmyv0MfBRqmg2mrI
PYKxnZvh/ehG9cVN82ymvGl0HyubGH1Hso7mJbe+7Mum4bs01VMVMTHd+iZSY0SCSBha7w2iSDHz
svNcHEMbwjEsTA2kk0BCB7yMnbRfXT9Nfmp90VESgyV0qhBI/c3USbU8O7em3zMd7ecd5Pz6WIqu
gPmntPpvmS6s9OhiRNhJuhwqwpESt38MoD8/qpPQjgDf+dcaLTWfSqRkvrpTBISu4xLZDbN/IPkA
+pRr45TvW8uAm5bRqf0eCClmDlrbzD2Q8iPafn3R/ObYmKvi8N30nzdOqHwNFvuC+oxJDZcI1CA2
ut4X4AsQcopmzaPTkNJhpKvrO0yNPdBQNhQdg3vpouIOM2c1c+4BF+ZHpZriP+wG/aPbv+ZtiPhy
IMgUaLxQO1qci7gZ3Non8IC34FZew4OJcno4X8oIF/VYHXLwcDT36ZECIBBxuzH82p1Pvw0fcfJg
OlyLRyxHOTCqfFfDvQg8qFsCEpj6KPecipfz9peu3QDSO8BFIFX+Kd/T16HXlNCD9Ql8uimKzoY6
+gdOPVKuXf4sJNUPyaBw4wp8W17QVZJeLj8Y3NQZFmNGSG2D2jc1D1nL4KAUSnnR9bA/FYZZP9PV
w4pMC9WTVTlbprJrIZDcXkRgKm/pUgStCo3OFGWMBXIJBqeAJXHIBi0H3Y06dR/kW+/O6kLSaqLU
SZmLSvD17A7tGJsoKGucTIA/RtYB+RB5eNRs9KpvL+SLjeviAJFok97CCFFpsi4OkOGrOlhirNKa
RhkfyxaZQ1WBB11H4PGrEMswEIHplJ/dVHMBjqruQ607n9EFU46NgNRGbcB5toLBRBpARR9AsxTE
PMqjMY/xHWq9/klNC8vrjeizik78nQRrfMZaILyPyjY5ijbQd7nqDCcfXQMkzFyabA2VVmWahnMU
h8jZ63N9LwYHfLgNNDYwtO54exa0lf2sqYaO0B2hEnQpuSKv9nMSZWoZhDoZNdzDh8xF7X4GX0oN
3qrOIzhyz8WV6IgqFe8FsO9j3yCWHMcJOP2mqnZxhdBZ2gIl6us+v6+msDuEID83fufKxrj6mYsT
DggXj+CRIxAOWeJZpd48U8UsGCqYD7enZGXPM5RFJ545gaC52IO+FNAoS2oMA/v0AvkPL7c6+dLS
dSYG4i3eON2r4zkqgTElDRNhgusVUO2g91WZ5Ei9gmeALe1d47viiB61fppnvd7Y+KtTiViUMCgi
04db7HslyB23tRTNa2oteIynFFAZHZlDDz97Y6i1zUV6qBI/ohEFve7602ZiKLurGuqisVnjgWH9
XqVddDC6CiIEFLhdT9d+YzoXNmMv8SIwB/JiZJQB0lkyoHq1ozP4PVWpSefDOerAn/WgkHZAnF2u
rUHTfk/IIDEQ0A0a9JA046fQMABv438L8qaYu3jaBZEFFQKmrfo0j8ip6LbdfA1N4T5DwUEn3efU
/1kpjf15LCPze2dMtfXrTxpfITcFhvR0YhZhn4hxWnBMpk7NSfyM2gVR1+C02NIR2liltQ1Bhm1B
iDQNi47p9YSJqvIdvW8pqXZs+LxUmxP0w+L3eSYaun22Vq8b8iXwbvwPwMtiR+joAYEq75G8cRPc
vt1W3KtZqN9BNHxAPK+DmA/xDYRZdXSnQDvUxuTugYaKC6DDfB9YxgQbhcwYwoA4DrNooYN37un2
z1zbt5RXTIkkoej0ptXqNKNODKd6fpAVwPPrdE+Dw9oXLRp8sZ8MD31sbyz4Sm2TDJI2BaUMyV1V
F/t26Ex9tHtEwXMAyjFM/xxrm0QKgaAXbBW70ogTsPVBF0KWGYPPfeyMX6Yp8z8OFeDhHSR65Z3a
a2Wx8ctWLigslFwVDy/KMOz1xf5wiJLzbKT+p9iY7kbTH02JBcfoqPg6NEL/9cnXsdnV6dmjjUdA
dz0cT7jmw2xlHhoVFL09ovsdqAGdxdB6nyQ2jO6cg3B7xVfOgE7thRYKlxWNKhmCvbo06tnpq9xu
ySGrKKB+jd7wbLmgsIHZbwz1FhtiMZ3UQGTYjg6fsVxoOxZ6G1JPNeDkfM+0Lvo4m7O4b/whgeEp
jOekdahuJ5A9HSfpPpZzSS+pLYnrQ2tA4z0fgVBjjlQ06rRxQtcWG0XCF8iNrNcsZn8eXUTHcY7z
lKzSTvhDPZr1eNIVJ7ykAVfj7Wlfq2TSFJTWdVTQ4T4t5h0+q6E6EyWUsfFLj2adDrB1rk6RmqHY
FBmDp+cF2B+z/VKjIq43Zv/rBTBwOrzzOpUVqsyLD9YFNGMYA7oXyP0cDSi9RkO/ZXO+kiAZhFnc
esK2sWhf3LEWBlhakw46wjuW9lxM+gSvBZZZ2rfjEchX7iVqX59zMwrOXTWkG1f82vAaoDhXVi14
FhfD0ycK0x7CjDf31N/8Gcn8XC0QL/ERUMepSniu3aOTBWECuw/l/cYqr5wuKhd0KOk+E3RY8u+/
Ol1hmthq1FGTi8Aq79IKj9dORaBncrTs2PYOjljU5yk8jg7ajCPiKKjHI21MgBwPlpSuTEHLRuKD
Uw7lxtSs3PUEQroDNlR1qeYudmDkgtspAkP3Jht6Sjjr2vua5+uMHhJ70YCoMM3zVp6zNqiMUOjh
Y9oICOt6QlBxAQllhWy66dDVdfJkdPl8jGzI92mHnQ3+QhtLIC+VRbaD5jI9YhllUrBc7IDYdEMY
g4zoDga8W7D2Rx1UPYUsNEFCO8QNmkYW8IEwO83oYkjCyvgpcetvqQSTK6LcikNXbhoDC17KzlK7
9E1NOEW/tysQVAEGHdUfFRsragXf+aasrZOepfXGVbO2B2mwcrkT3Tv0Hq+nPAlI2400NzAeFXB9
S0GtqiPWwLjK2XgwV2814LoklwiVI2ixfDE5b2ngpoZH87i9R3ax2PdhG++HUcOgrYdfUQxoe8W1
Ql06m9tzCY1g4yJf22JUDBzELy26dstXO86rZog7fsNcDhVS/2L2xiyxd6qWwaCQwpGz+/X2Jlsd
ErASFDlQzLyl11Mca1ExjqiUg5sK26dcGzALolWFezrcb0QxJszIBmhBt0dde0+J0l5wovgsItRx
PWxRm1GdaD4bKTH8c5VC1YROhjm7P+GAVMG4SPrCOSAoiHSrD/PvOIOj2wUtxoRIW7kHNTatwwAz
GiYXC3T7561tcx56Lj4efWCIi0lp05kwHpqPBxM3OVi18VfkFIHniki5R5PK3Tjoa9ucoj1KxbRa
7De1IlEOuA53kenNZv0dqSyQWpjCea2N0fXtD1tbbep9YDltgjT6n9fTHrhNFEXUmr1KCewH20wT
KkKzfWrNEdl6+Kz3gRH9Ot5Fx3IJEUWd1iOt1sUpjkECRwFy+B50t+EwjQiJImB+xNRPB6xQfAII
9On2Z65NKBAzdEOoB1BsXZzlUevTOK9jeuyBjS1bZSKD3lSIMjT4ftweagV6Bz5WBWkCjRIE5PLr
IiMMBOJohicS1fjDCtAKEKp738VBt3fLjguEQuchJPI/IfCg70dKTQ95PqlHR3Qt2wlhU3Dn5bkk
dkRMHnH5vKeSNeECcvunrgUUxGwA3SESvPXFjoMmSJKmRdhAmWwazcG3vNPqS1jXFTSvJLl0Yu53
WhEiG6pTer89utxay8eMQi8AOG5Z01YXZwo9yLwLCgQwAmfqjynGp1Co1B4iUVOewDZCz8LyznLG
6Xx74LXN4II3ZAtCJnnzZoUDVX7hpwwcIidW4xUPeRapB2Lz9p8MhYocZ9iQHtOLnW4WuNf4FTu9
8fN676g9ymWhPh2oaW/1mHRzbT5din80FoExvInPHEye9JE+CjZlzZNWdh0YcJwqXEX7Exu96nEM
8VOFkPwN2RtBpCBQ1ZhdXIxmHfReh/Oqgi6bIwKvdYz0WNLy0dIaCyaSxD0o7OE+4Fo+BVamwsH2
B6ROK/Nwe23W7iMUl2X/gUuJF+/6PppqJZ2x4DBlJ3vELicDqZqb1aWy6Yl1QQNCYUT35vaga089
eFBQsugmSrzwovNhKFOX5M3A1FVddJ9wc+0yH7uC0S4Qq2zVyTNS80uXWcGpKNr0vi9Qdrv9G1Y2
JZeTIHQFFkqrdPH+hdTG/cRmp5QKMg0aUOF3pWN/jUYI57dHWv9a4XIRUjbnjlpsygZPFky9dNPT
gh6Ya0vbuxTjzyQfnKOVFO0JYaZur2YTya2lKPuR8uPGuVjrB8vsmYKpxfF3XzCyr5KJIptCzEM1
LCnrYbqrejPYDzp+KLlvIGDc96haEYUcBupM59QwIFYiF7Yn9IWol03mRpj1P/wcdLzoU5sytLze
dgjX9x06LaYHhQP1bC0wMEkpnF0vhuEuN3oHIaYqOlomQq5FS/cUhU0XiJ/ro94XbHnTr0QbJO0q
DzJvCAJj8qS/mhw3tHFwCZgclG3yuxmbsPt5KpRHgNu4fkYQg2/viLW9B65DVq5lpVIKrb8er4pG
te6BgnspfVfUcJXkHIcu72RtJBtDrVxSL/w4WZxHpX3ZY8wHvG1hyyIbUbjhToUnfNCb4R8UQ69G
WTwtTYBb5IBViIdqAXeVCLnhBTLRqDZv7mR5MBfPGHJiiNFJHIn5BkRlO77doLOCjlM+td8sii17
QDQY7AE/Pzd9wjWpIT6k4iNyctDuQDCakl/UAWhs2lTa+aBkcHs914Afskhh2VQ9qUYuuxHhWDfV
KF84AFEW+FrAcqFRkpvrdXXUraz+K/InE33MfH4cirI4h3UTnuIBF6Tbv2RtJ0vgNvQTIIdUiK53
VmygpoPDAzs5hyfuo0nm1YY/Swp+dFYMYrHb463VX6Hw6JAz8fPgHC+u0dIQvqhGSDyl+t408FET
+fhHoAzi1EHdJVmb88cy891T3M/W0U7hZQ116B6jsUm+hPUQbsAuVyfA4gdRJKBosqzZiAliWV1w
lMO4hM2dVfEjuTumM3ls8YgmYiNzWB0P5g2gH7o1b/wKEL5BF79oOF8zRheub82nJq0wPm3s4ihC
u0s39trKgy0Xl8ofwB6VL71e4RKbyrStUPsjHVN3+YBIUYPhInYDxdcyx0yoDXGnur3Kkkz75szp
xAi8XhLQ/bILXl2QSNoHAzbaAPgouR5UqD6AYZrxEKai3pFTIb7jQu5GlN31EEnR92mXoeHZRdn9
nIf5o2hLXGrzKntwTHiGDvrrR9RnFW8A/7DrTT2/G0Ix7fRgQGvBTItTJbJwn4+GcwwVu3qXwlg8
hlGu09m2t4pZa9cxtUxLx/hGhqiL61iZ+qJEP9PwVCMILlmaDx6c2HpvR9VW5LM6kbycjmyi48Cx
CAVmE227DpV3VPmR5UYG3fX0MLROKJ7VUheLonESTue6m1vv9hqubVTCfsilIAQIqBYjQ0ZyndpE
P6hz7OaE4EjzPrAUKa0U+yRCqvoPDqJJ34OYEu857r3rfZr0lh3pJuraYWNPez0aEUgrkFkWJVZo
RWRYd7e/b21mX48nv//VFjVKdRYYpRJS5h0iPn1toMoTPoASaM+NOSRPXY2INmqe9dPtgeWVunyP
ZHmM/9tsn+WBDEVMn0elMwy4N/npiNy5oGpD8jFPw2c6dMljxsbdR5UdHIfY3QKbaGsLSyBFkQQd
WBt8zfWHK3WtZAlJijfHnbtT/SL66hPxX4rUHc9h7qDG3+g4+4ymfxzMVr+roEd8Q4ypvNh5/eB2
gSbVie39gGPpUx8l+cbKrP5CyZslLaOOL5Zd2ViL2fMTWMTZ1OM7q8+/G2NFTmaL5lRJdHlpO/iM
Tsh5Fng7HJ2WdgJ0afWh0a16N6DR9ThUpfGkBggl98T0H28v4er7bRP60WWQF5y1CAC1Rqk0RBR1
L8dyD3livNUOeBN/jxA7P9L5Tu7sZk5+pkFiHQ2Fyi5BdvoOg/N64/1eu4oA67s0ewluAKldL2YW
ihonTuA149iYn30qElBFKAwiwKJ+vv3Ra/v29VCLzE8krdaOAlaZqVGMQPss2WdKYp6x9A0uVmfh
utubX+dWVY/RRBF04015CfGX54bNAMSBWoTsZl1/atTHwLfCAsRIEujeoE9Ihw8qFGpTFOcu1KMP
gaM3D+it5URU8XQK1Dw8lw5v3Zj74gOJ0/dMjz+6ZK4XQGTCE9po/06wC9Y2V8QTXR2U6lMLvHts
+cjwGM1OH5L2Ad877Sva+NpBy1GSigupnC2S4jS6PYBIPcgffIB5R+QPnCMi1caDIH66iE6vjl2q
dwddQ+Lp9mq8BCbL6XAoPEPdl9DoJcCEuTBzrQPExbvYPYchFF74cbbXDAHsBMc0Hvqysy96NlWP
xFLlEYWi4X6OMAeMDESyCzvuD3SMip2BPIvXocfypRos/V3QlfnJsOKcYx5PP+bE0g+it7d6JWs7
lyqIJiMhoq8XAedX9y9lr0HTM7Q6W5+fPmVhfaLKn5zoYtQbT8taCMTTibsoUAPAfYsQCAHw3ul6
GmMYGSdHDaADwIYueyrLuNih5J57Eyzcx9sLtPp93BAaxUawmsvCLeIDGWwCGi/CTruj0YvsyzDY
3zSQuBv1grWRwA3INTVl73ERUmuZTRKlMFJdI0UJtvECQFN/n9jGVkywOhJda5qbgPkY7/oIQqeo
YN9yMQ9tWp71LEdxqtf8g24Pysb+Xn0EXAn3BxJJAXwJMKIS06AtoL+0OZwzggDBLoYRUiV9tved
ojxRiPgRWcl4sQc6bJrwnxVCqM/YlVOH6J38EdHrAQ/RYAfoYDj/+upCEpBqN+A2yWWuZ2KuKFwC
oWZLmQXAa0xYj3ZDhBaFTrWRMazsXmJNurowLQTtLhnIvDoo2SSo9/o0XuomaM8YcwUnoRX1HhQh
hO+EFu6kbDbXVlZacCYpeHE3UXVZFNxcswmcvHR1zxoc91AGZgo+CL9rhIe3itxrdVGkT+gZUhNF
mmcJf21QNXH9id5N79b5abKA00egqg9qqFqPSmTUmDmZoKqVGg+LMK92oSMFEhwEteEzNCcsHSiH
uwFAdrRJPIIKccTVyHmw+0D9UOixDqTUKH6UekudBoeVE52q4BQ15R+3N8Ua7grsBJofdOf4pGWF
V8Nf6m9YB4ym4i6Cz7ErlSZ4qFOk23sfH1gdq5Sd3aC1iaU7Ys6jmjwgGIRS9AC7Th3i1sORx3jE
Iz47gL2rD0GKzPXt3ylfysXTQSZIYZ/ODmicJdWQSpom2b1gcrFbO5i29GAJVf/Xr6WrURahCRLM
8aAWHJGuCJVLGKJ4ZlIgu0tCpApvf9BKaMLmoc8tNTQgLy5zlYFqX0vFGqQFQmGBnfSnpuqwUXPR
1Isw58BSLI8/uDnmsdAxso0TunJYqC3R7gZYyru1BLeo3cTmnpBfGOs64nOjGHHh9i9lqJvT7Q9d
HYnUAaUq2o8gVq7vAq01gK5I3FBYBMVHdBmHU92F9BEMY/h7Tv93O1vwIP3Pphan+sePXAqNvdYZ
k33sv2XFqPJhJgvn2UWMBNI7ThT/rSum2Pp/QI7lJYK8RwxMJeVfwmIOZum0JNh3DhoUYC35W03R
teF//rtwMcngLgBfZ/JYEuL8gq7Y9R7nGqb/C3JKPvJgBLVlylFY7URTMx4eq7Gr4Ph1zpigYYdd
KvUNvQkMLjwcVlHGwPNlcPzzgE1M9cV3cEbfyGBfQu3/f4HI3wJqk1sOP3egJXSJr7chF2zcyNDn
kdjX0mNkAdWwvSA7PCifsVAurUcI6g1h3dDGVLROwYSZwG94ETkoxToRWIU2S4qz4uCjfXL7yHCe
GyWP5o1H+s2UgciAUM1FB6dLqr9d/8x+VG1/FEb6qOhqiuGB20FBwBnHGH6jtxlNXqZF6LsOtQ6Z
vNessIalQH/7t1e77P3f8/Jaom3tZ0DwZ+VUuYeWK2dMVYHQTZo+ZgH6xX/WRo9Prm5kcbIz4LXb
xw5GhoW7YR6U7n2s9ml7CdqxcP68/TsWfSXaFC8OqTo5FGpf/JbFfPhxG1O0G9xLht5MqF2sok3a
ndVimq7el1Ew65/aKBkQMKkmBdZEHiblOdbJhUY/V6eN92Ht51AhpINCZZ7u6zKDGV0R+ENs2Jcy
0+38uQuMcELZVXqc4fzmNrl5DGaSPVmRRzpt9ERvgh/faQmS5M9Fg6ToRuVBTsDrfS0o5gHOht0u
lZ84aNcbJjWmaBh9wz53UM2LySuCqg5OcRuIDOpIgBPJuFPTdGp0DCBFFv8Uba2gsXp7nV60f65+
BqVhqgogiqguGO7yeLWGMtcgaOezP7lh7v9h44MSSQWOxhUVItxKVGK1oFZYgzzZXQxDfB+abhma
aINiUeWj3DZU8U/VHIW6z6cijqf9oFDw1ff4KGGLe9BH6C/3QWsr1rdwHJ3mUNMdoKDat3aVfMsw
zpTf6CpF8o2uG3+2XRm0zkYgslDaYSMi/CTZZJSIpYCbvYgRfD0eEqrtzXGGQ/HOKToMUDstwkkA
PiRuJMEY9s9WOdfoUIWVBows7p6zuG6sfejY81doKr71A5N761Fv1FQ5EGFQl9CtxIAvNJQGmtnE
g/neCKJW+bVzLX882Ss4T8JyGsLLHEDDGWJwi6Y+Jn7n9M/JMMa2j5XlaJzEPLb6l3my5vFdX85R
8XPo6wJZ3MQRP27vlkVr9GUOSQ2kZCEpGask84dX+QEwHVWp5qCiRYIQzZgY2nM3kMLt46CvAqxH
AximGBBronxIozYO7nGgCWAcjf44nrJK8c2fiBo1Q7G1utfRyssvAxon1SSoTYHO4j19/ctC1+xi
DKXLY6iLvkOnhwR4H6RV3BGkh2Xm4YQyGae0ggixT/ywqxCjFSDD09hM7U+mWfgjrj3BVH5MizQR
70iqRfKOXCJrNkK4l9/y6szJxZS+81CxaVsQGy9+K5w71P9bpzuWjZ19bpGPDw/YSfQ1jLOmTC6Z
pmHIwUuPnwQy61h8WJOGZ0/ZVdpv9mSgJZP5RrZHNHhAjqIR4dEetG48BL6Gbq9Z0deQPqvNufVn
+xuqCtF4GeHNfxhstUL5OaLPuAtEb10ilEDNYteXo0IzSrcD1GHqMag+2nTrkH0uTUaw84J/C4fb
uf12e0PJ/bKYCQhZVDZfiq+2uXglAu7+unREcxy1eYqeVQDV8S7FClm8N1i86hzNInqwVSX7/A8G
xhscbAXpPOpb19ulBbAHldjojm2eJbRURFOdqL0G4VHN8qq7mCizpQQ3Wvtr2isvGxUtUbYqhQZB
W1Zu5FdHyM5RAtbRksRfE6W5jzhy27+5Y539mLO8db/ak03FER1qKOmZqtsQBf0arPQvfz5XPdUV
68VQzVk8PoWRBqbiDO0xjVSclqpu1Lq9IjT8O0qhBcMzivGOh8tE8Gs46ZfPJ8XnFpPPMHO/COe0
aiwHxynbI210fFWr3s/8nw1nGqFKTBDxuHa0pjiA8Kg3HtxFIf3voWkuMek8uPSDFw9AgbFjPiJi
f7RFh6gr9fpRxo74BtZlhx6TqsQ0KigT4ayr2X56anoF+2V0nf3mvlBVJufXV8FGJVgC6enQLFch
bpDozsOh4R4ocvGQOG75I3Uy96HSFaX80dejdZmdkZzr9riL0IP7h+gePg5CmshBcQVdb8G5zNWy
FryEwkwRH5/G3PlUl3rzaSgx/d4n9DPSfR3oVJuC/0vZeS3HjaRt+lY25hwT8CZiZw+AMvSiKJFq
6QQhtSgg4RIJm8DV75Mi998Re//WTkRHKyixqlBpP/OaObSq499//NuQ/ufno9ns/eRooP/wZtdD
cReDu/fjqd6mJpkRPFLLcYEHFB38ihI6iAkb5l7l9qDSVBxY7yQd+Wu5TjsmBZxD7xbkx+nK1GoY
U2cbf0tO/eu5ZIYHupIPkt2wln4doXmI597KS55Q0F841HUYb3/s2rEuExTAxz+stfbEAY+d30Ho
/19jQ5rj2ByJIHHR6/r1k/2WtjzKYAgceKv6OBcTDlIVmynPQqcNQX/6nf5UJxP9AhgVsC4w7boJ
ncJ9b7fhjqjC5gBxuQmQkvjqzrj2/ObyehtJm8mj3miezODhAST9+oB9uey7v+YA0MVe/7l4Rus2
2DpcCja3xT1WBG71WbD/H7zNqS4bantL5jnt/rvK0ptUxzwIawdcdEj2zBH+5kHwjlv6vm+HU5GE
pcVabmMxpI10rcvOlQ51/jUwLgNoq6z9VeHmyKv5IG8efrOazVXx6x1GRAnCiBjerJa3x0qCKA0a
yhbtl1Du4KTr2duP1QLpKl2TFkfjaMyXb1KtbZRa6PB/7mrioNPWNN0tWh97dWbNd49r60Tz7448
MwZvni0yghL0POhluG+frZTtrHAFBOeDYhBk5yVubiybNrOyjZ/aGrSP81R1j5aMt/4QWNPgpkUV
dGdHru3zIBQGkX8/XPR9f30mwGzo+LB2KL9SxOAk+nUBIU+kPQamOm+9wif+na7HHdp5slqaP6AV
FxKYoZVQpPwivMWPlsuapY3J2bZX3buQxtH0ef2ZO1TeSO5R4lNEIuLMpUmWEO2QOs4sWxd2dWH3
U6HnM7U8fMcu3Jp1+KQ7LasfXtRbzcfClnvwuVKcLXjRe0v4AW8yJKl5AFttcea0hJXYK+5LnmPx
2xfd/uRtfAL0h7rxrfY47lWSJ8e2khgsZ2E98bY4Eg2VNWWCLh+/srbSVv3JbmbVJGccrGtevm0D
pECgObX56DygWxYjwqvyMT60ESrruGEQI84UFZOGpKgq245sqi9jkxuhqoDjD6IKxTiKc1FZ8NtT
KjldqB/aJQpXfejBT29f5hYLpE+OLDYHg9twqnhxtHT8fNR2qHLvnC+WVemsiBO3hcrVdD6GBiVK
XU3Wqg5mN6gdqx6rNKhzRu4wL4n5t74Ox/BuCERp/o5Q1Qku4rZNMKSs/WkHUBAx2Lp5Z7VhiAUe
nlqFa58rNSEhetmHfp5XGF0jRhGY+RFEqderhQjacG87C5HA3evTAnShNHTadzydo1Ol5yDA64sc
AlfHHUfE/SnfBnICQA2lYwVp1QUj9akcpBVfmWXUrPLa1iO5ZgA3DLOnPHAJs0/FXDnFfOXI2WPh
lWTHDL32Kpsxty2/YmBLrIxnspcBB5afhB/6lnsx1l+7OuyrH0lRVcxT725mutCGK5n0emxRLTrk
HVA7dHRffpIbzavgAqpty7cPXZXIJxeJweAhHr1mf1r6bpjukjAvfoSUiMZHZLTW/qtYOlvf9I5G
4TwlLJ4hwWPQbIx0xJqUzOVcW+ZDgXPDV4GcA6LbV4Gy3jubWPhagBnMbA1gmmsagp0dPIYuCfgJ
T/plPcwQb+enEN1BHrl5edbSJ4//Gsm8w0dwqGqOz/e9u1p1csYD2hmxYZp32SPFhS4pu2KS9swS
9qeCJBjjuUKFdwnm5Yl36a5b0llEFAVisVe23yVTc+vKJPeMj/kwbmnbNo2EHeeEUqRLHq3j/RJU
S9gdhbAnnGMK6Hz6Ri3WhP/TKDkrqoPC/Xk5F0PgcSqU8OOSIEO/Ogo+rls7YNkyOKjGiElyAuFj
M9Ua8zV3l96XXVrmkSv2Ehe4luFe71nVL2s7o8Ai+Y5o6wnJ1rKJJJcHu+mLFX+5QNX7U4/kK2ON
S221P4GDM7/mKxYPWSfAAKe/jx2xswQbusv8pUMBvfdoCkx1aN01+L6Kh73PB0ZJdPBTLqq8mFhs
UQDgXJyDfDF/1IvuGM4Rh7rqx8su84AM8SKfRIB96+5JtcAw9rDSTNIIr8/664zkG88ZlGJjr3DE
mEkXPlwtjjU5sFarofKqPxwrx7M02X1/+bJw9HkD+hugcS4qX4v8oVtcI8Ndh2Y9Nz16DM+2Rsie
dVQUZl/ooOfsLCgoIcEg6ilc3Kxvl5WVthaxFWdzRT3kfYIFhXjq3dmuz47CWDhOMWlwEAH3PblV
HzgBl+TB2bydf4lqb4ceX3J1y5tcEc8pfL5/zhPiK5TlUn7b5mhv9RItDy9fWJQoWi+Qpp01uZ23
SVEHRmVv/jOacEn/hEGoQOcv8FYKxNClOm2nsZLgNY7O2s/90S9YQ9/l4Cjr1hmGru5OlI/j4f00
JjSOwl6HQBhLa0ZZaZx367qe5mIpD3FTee3FUlA+vRsoIVHTzPN6qo5DY1krpnS9yIsnrBNdHhhf
aIpOr1vCywMm6rW2xfjhSps6nVvoR7FHEhn7nd6rrA/uNph9tE7zvl2rRE38kMvC1P7mIjJXZbzE
znY9RZDkvsI+MssQUTcVXOLdG0CfwWCgTR4m5Y+8lBKcZk4bbnWWxLrm2OukbTCBDc3yjvLXzMGy
TyFlMQSobrx5EeKGBdshgg67wkkdpyELHVkmcXwVAVhmQ/trRfU/K0Nhzrh+RLyyPXrcRZZ16Gjo
NlSEXi42vMYCvZzL3huLkZLL4JT3DXjk9du+j+a+7mzXrB7fyc1x/XqX13hqbyueD6vZR+W2ebw/
e99UCl+v38q0pXiSlyvNpRnH1hwcX/ObKIqFZDdTaO6rBflzXhZNoTnE21maPWHvjrmLKyXMpdqt
o7k/O9AhTFeDj6UZKj8yW//11qO5iLdERp0/F+7/qdniHGrOzSjEnwyzJGDmUWYz6ng9BsNgRP3B
a/585wkzMgACUpv1UASbw1fuYgQwLCjaNkHM1K4Fb4UVKvOUDWHFlsWeqRyLh83O92Z4rKxcWWG2
2rVUJ3zA6p7T2R9XdqWKrYLT1qfPys1HnwQlHRK4Nem2w8gejL2rKudneT1NauCA0JYveUFE+ZM7
xJ4Chw+189HEFM7L1VdHrVk3xDVm64nODy19XECAmhPo5ROiGnhTcIg2Eij72IrGXKABam61fU48
3RdEuSEN2YlAIgjV9Fi7g9U3TwN9RIYhyYVlV19KNzejrvZo4LjM8AHPZUtOAURxcO7m1sWY/Iz6
rlnmnnTMtTx2OIH1J+l1+F7fbUvtMOl2nZhv0UP4ZyB7lrR/0duLtzv3rmpaLAkxH/EG513RBTg4
X0uxBEAj02W1ePcuBU1G7Cfwslp+jlRXRubzS5r4+RdhhaNqnl7DAkfUYvrWj1s8P26W57EZ8VGY
TNGtIbzO/HYyx7AoI2EeuvdNTOiZTtmEYprvUUtHDYprX8xyYpCxc62ZjtfYQ7gDjiGZcnzzJdsy
ISL+sA4qXB6GGHV172pJ2i4Hzd6YN6R7P/N1gnmWbCK6SpYmtEqTEYAinRUODOn7wJch+jCRgY1/
d54K5ZlHe32LqCXYlZdDP0keLfBGUJnZVo4tWwTbFcnbOFLg52LoZGpYbhF8N+u5G6WZugKYm1kV
L43BvmxDHstrPeIATyw/P46uGG9Zk8ZR+g2U7KofsAyw8TgQ4cMxNSvEfM2qGSa03uA51+510xSj
gOxoi9pujxi7R8UdcT9+gdFiDd0fSZnH6jlK+LxsxiLTn85JNPbdH37f2PR3VIW4qzH6aod+uXA0
ro2HoG0C3GEHn8jzUFG2rj+BR1DQyCBX7fQ6S0XJRqZiHJP5Xtb7vn1SnfRatIaGcsdYqRtqlzAM
ZVdirttyAhM9pnUSSFGnu4Roj+mpWOOyedTF5vJHuw+tCjOc/JpZg6LJdZSkal5afVSagnmSgu5p
EFivGxbUPe8bkIaVQD677wLE/IREc+nuuUoZmxrrb/QVZNU/xDRnbYQP7WYJpnd+gtbCfO7x9nA4
7EQRvHccku/pok5G8/kAVGNdHZUlzU9+4/T+BYq7dWsdW9ed23f9uAg7vtAKrZL9Ko62CXNwArkS
m7J9HGqRIxWNXLVzos+Rb9yRXSWrCz1Km2crVUeHSqSJ3h0q2a1XdtaARGVnFsrK8jYnHnDG5SF/
iZpfj+xeuAntUWIbq+EkDkNzxlOaThx8D+Nqq76OYx+UGMTlkHSd40Q61H6oWuTbSg7npgiwDYJf
86ly65iZXVGjDKd0TnYHSevJadYwDawIS0yULPugt7M4EusUf4p3h3UTinwY3dRHTCC4dYPZhKut
HEza5r1ccpXmnmkyt8JgXaXey690duHH8Hra3ZqaA20lk5SRgIwcGS+5aTB05r0QfKL7NXQBu7eC
M7Dr+zzX/nhi0SZc6SwUgsn9Z3pSJdXPe6HhNddz75m73tvwsvWwNDSZrusX5vaGV7TMQDA3N5f6
RBErr8Td63FBM67jRpj73pz6BH754OhM0pEph5uxBW0tHsgT88VJw9qHB53VjjD5yhAt5mjfRsvE
mFXcmgsYd1V2KudVxMkOV9bNpy/IXKCBcAhl/TMmzQF9qpSekMk27FCSZiENbA68eJ0j7oxxsfmG
kJ0XxtTtetM0rFqr75ZTPfvVUF+EaHNt8TkBXaCPSFZ16r03eTjVT2Jm2Dg1WDWBndcu96rTa4MG
frnGu7DSnJFbEP4cl5c0xhrHwlEA5cKxA8gWL2VGtXviZLP3hFWW7WWy8ypP0sy/gHFmTlFB3EqC
9BI4T0XS1l8HyzON2Q5yHr/Qvhx5Uwl0fTm/Xq55bwkmpI4tqxFpV7Q7Mj8yj3fWcP8S+RgrIc48
b8PCXeLRjn05edRLuF7kGNjLS0nl2SQUG+Jn9B49U2pwtDY3XTwLXKcu4tExgZatkA+Ux0ZYSXm9
9lu+uV82K9Hrfg4YYI22jk8e/8H21YQiQQfVu3iGKDvlH5JlU/XFLkor37OlshYPjUnWT+unfqn8
LSsoUTgDFlVxHT9TJrA/Kpkr/aVcEVvRh7JgGs9+uwjAmEuRb099Xrcrmkq7t5+LfvL2j8zJrqzz
KBMs6682imYKxmwt9/pJI65tf3bz1umO7gKA2qJQlqxI/hfOPA49dt31jE93q/awSkXjifiCGp4l
uMj2bauPE8Sxr07eaPfS6iZVfasmJA4rDBaic+fpRHVXCDMs4eU+LdbyoaW7kL9bCmH25dgVFYOu
FQHej3xfqiI5hGPc4blYjG1IzgKVObjYJCfWdBjb3kZUhGvSz8WtSc2QfXT01HXX1sTIETwixTee
PHonTnMTlGrcv71mXK9RNmGAiXpeigQv+YqFZSeLyZ9Lssoi6QngI8D7Fm6acoYWA2epi1iU40ui
XvB9Jb7cZv3rlxgKOqbZVXrbA/9ipXrE8hCAcOqvLyl3ne8m1HyNc1+3BExHE1YrG4Xl5Wx5k7I/
Uzbov6llExHVYt/M+2n30OGBAR7Nbe8CRM/XhUPbjVlhh3JaXsMRE1qLSpnTYqz3obqZKJFV76Qb
lzPGt5Yt26sIKl0dHrZCmyPD7zuTB1kkCHx84veazV/LFkGBlFoGqWSvakcRgs5OUgOSyZlhiYZO
j/vcoRazU/zgXGo4uvZ+c5JjrbTQIiMrW5uPbKmwNIrxGFKv6RjQ9caKFsOIOyawX++KWsaoEwnb
23H1wb4QmV9QOHp8BiE6j8/EEnMFHR4E/xMmFDbLcBy2qfo24cyMAcIU+Ti2cl+Egz9n826bfEps
a93bKWzJbvuCvY4pf2lEs8Pnina4qM752C78nr/ZZrrsQpvzW/aL7bDKfxaPIvqSckhHLFbwIa2t
3gxHp7TNCToQMRAbKRHwwzLGQ3iH+4G5CbTj4nRwej3D2HEx5YlyXLAbtoWjnBpZuyBPqtQJIM63
94q2ChMWvtxDs+21PE7zEs4PtmeyDbzbzPGVODuxaGC5bApEMcbWx9Dt9ZI2RSeGXdZmDdROQBkk
XN05HM5bYANhoWga9+5NF0iz+ISyJfONyuvCRLujZwoaKsTajA+jSwF4VkfeAhMwDHTOwtSvIBKK
wE1CzaPdWDwSmYskSd05qYGxbi81gBaxAv8CZ02SaHSp2T95h49YmCXOhAdkPC2L/WnvBYkfgJs+
vItE7zJsqE8V68fCd+bl4+udanf9z+LpCuBnO+ZR3m/fcr9Qzmy8tVczaCh5MdZru5pBI+Q2w5SX
2uJktmx2uUx56dhnXIHm1hwwY564NT2fYnAWWW7LYNhiMP7naGA1c3fUiZdbKKD16EKt169lABpL
JtKgAFFzOAyvtTzqsEQO0xSZQ+Q1WURSdCSlaOew3WmRQ8/X2KqpRbOAp2ULt3OkoKYTJm8b4o/Z
MAarqQ4VIxWxC4G3JPMCpjNEV5DSaIwQV43qiBGsBeAOLcHRCpYHa6hsmbqBZjRfobBCE+C3omPe
hfTMD1bZBaQAIhJLO6kMLvrP+7NeIu+GcZf9XTNR73veRVPYxF6O3u/80l2XKoOjumr3N9CYv3Sk
QHs4P/lI9BNpCL2FMFlBheicWPMT1DITP0Utymjy0gtGM73tSFbInf8SoKDa1nhdOqtJUUxGZsjE
aO5Lrv73jY63TdYIjnNk03IxtAyuujftqT7wxIZE+XJquUzrk+VOqr+ynL1osqkswjtdAssj7iyt
+KziuSt+B3l7i4iBEGtozzQRoYWYhsuvfZaAQzySHc7IDgSy6VbHO8y1Fnvj77672s1tiTLIdE9t
jr+Oaj09lYU52MaO5X05IWK43nAUiP5sg2jcqkNj6/3zPjZ6/01LyLSbf21SQTkwAq9AAiA5vHUl
jeKGsm6+Yb/XW2F8ot/ulgjQlON427VT8wHJ9kX/rjNmuky/fiiTA4oa+X2YbHjx/jo6E8L0VrQC
w5jlbsd3+D2I8DGvoGq949Bf9xMDIIsPkHl8dcEVnje3ii7DmE5uS5kl/fvF8kYnCGwCMwWxDpFG
VAMA+L55HG1D89ULTcR4HT1ohRiQP+bJ6DeHwPGKMN117J/nJhTfYsobt4jutTSbQttcHK1EPahR
E03FBciCyqSOBEurqxCXrWU5ZHvb2qd5djmbfvPchpvxyzAiMA043PQ/Q6yB3+JN8WnCUtJCft9f
Q+RMDxEnpnic0WErEUYct+hh0rrX3yevoP8wrFVc3nM36+FzUDuTlboteiuvcPL/1if0r0gPWF7A
p+GUGMQwTre/Ti5RR295YStOI8VRbMz12JgOheWqWLxz8yYOr+aZWiWYlw201FMjdzKMfZ3zMDhG
rdyr6aR9v5Mf/n64fpIDfhkuINrgT1CnZLYhur7pfXbU1Rd0qfJjQJ+L89V7qdh5lCE4WRGLJbST
r92kCF7j19fq6EtBc+4D/qqye9MOrG00BotFBxe9MwXTDXWv1b/afAB3QZpbCH1f+MlY2d/DMDa5
gxpjE7/9/Rf6C04CSiCHGzASD0skesy/DvS2QwcdCzs5kvfE+kSx15ZEyV0+HOt4HYRMURjPdTZH
u+xefNz+I9LAR9ny3/80r/mTjhMFwnL6iXv/vz+dn+Xd1/Z5/Ntf+m8N0n955/F//XwTDIMPX6ev
v/xw7CYxbe/n52F7eB7n5uUpXn/z//cf/8fzz3f5uPXP//rHn3LuJvNuhZDdv7MIkCX+t0kyT/L6
OvM1//WP22ct/pR/ecEr7yAO/xm5qPmh0MilgDY5qIr1eZz+9Q8L8sA/4Q34RnAIJz46pv/FO/Cg
JDjQDQxOD8AQCe9/8Q4c/5/IjoOrNeQ5IPCoEv4HxIM3lyY+5twBIQYxIfeB0U7+dT3RgHcEUHB1
W65UAw6KveC8q31Vu39aAw5VaYNOiE/rww2sU94MpM3/Nlb3L1vx3/Hzb48Oo4IUGW1FjLAQX4Iz
/+sTiFU0JT385UaOiuqkuwxh8sEvSCcvNzyc+yu9gWvCjWvQo5VWlYYC2bTehDNo4QymWRWOgDN/
ZxjxRssEqhE7DKk7AK4wcv76XK7tBRM5iXPjwoccD7HEtxQ53XhdsrrCWDCljESuMGqP2lLd6oRW
ldduAgwj5Kh7DGARn/F9BCuuAjnOzm8OgjeSjRxnoBlNqAH5ISTeeXsRIKvqu70H7FfQkZ8PtrSp
inu9Fd9b2m77HxoR4OnaqYnKTotLuJZqP+rib8Sb84DhUDA8JLUbL9eFO7X7qQmWRNyv3SKC+9/M
8JubH2k7SDcxixYJQXxm39LYHUlhwtKuc73butGXC4Gu0ZiMadoUCij1sQzb7lnKcn5fYxMA/GpV
Y3ChfD2J31hRmsX0b9cBkCGw93BFUBNg4f2FNNKJMtdN6KzXbh4tGIQ5+KberuvuBelez1X/WdA1
KYvfzNUb4JT5VBPzYDrNhQ299u0ltGN6RGwwgWl0guUw7wMW8FTQbJsi1x6oj3swVHZqIV2szxJQ
F4JvVkW2+fcT8QYHxGMwDwD9YdMBRf2LOg2FzaYsVd9e0+6o6y2be+kTvaukK/X57z/qTShsPgo1
ppjZZueAuX1zrLSA5paxWxUwkMq1rkiUwvnSbyu9p6qXQv4m9H5zKwKr9c0eADDDxJqj8dczROVU
2gsfs/W6Qkzu0L8MoVOG3nUbkeM+Dh0p9uVGD9b/TVz7l4/2UU+EMc2XhHvDH79+tIUiqpfQQL8K
LafS5zhsqQnWvRu+k2JnXK0KOPFRFbP1n6lDMI9gWDHS8g2eHdGlt8BF2l5gx72uvxpJpO1MTS07
/eU4QuKclfT3U4pwlPdm93CHOeT7/Auicbbzlowwil7nOOfAv5TWJo+FNW4/KENuy4VXoKSGsUIu
u4zkcM+GpAqPVbP4120T5cEx79X2zovQ/l9qP7nc+q05RMoPyXRlfJ2TFB1Xt1uzAbJU2g/TctX4
rfdJJeF6oWwrfFiTUGR66JyjN093OsjLDwa80vtpk+SgAU/oqInav7It2BnW89I0YzZSSvmRTPnw
rZ/H5VRYTnNZentwx3L41gI4PQd2Pd3Sp4qzPrCHjPqsc4HabIsJtHLj64GQ+RzvSfzR0kH8Tsik
g7Eg/VT3MLtsWA43g5bqQFsVVY6qQ7+1sNwOWop4RFtoeCgjt063BYVwOQfVVQgM7Nzl7ePa1/v7
ZXX1McSw9rBQOz1PyRheFKMsv/bz9COaYM2kq1/jS7nWe5qv1n5oAback0T7Gc27hQJrAK6nK/3+
jgqjnzrgqcu0752Lia5hugZ2/5Q7K02AUNdxOgB5+jrUs3vOtyA6dUEuPxZEqcfdzrsD17NDrkMs
nCJYQ18CxNqtH9T3oxdG74N4ArYQTs77GOLYwyLt5QcwFZ3FFULYV1hAxmm9BWv3ntqBn0Y8CVyu
YrPHLOhCGkczQM4vQU5FKoMNpG5cuQVXup/2LCjz6YxUV3Kew54+U+ddyTKkL+Er+iFSwX8q+bVu
Hid1DEG1WdfgtfabCiTFxzyuy8/V0jX5geOhelfT2f3gxLn3Di7U8tT6DkLR5ULHntLvtQp9chMR
Y4ixJb4zpAqNijN9lPJIAW+S6VDDaDpQuq/+rHVw7SI4P4YHcsmiAqdkqSpoPyh825vxTkPAmq9k
vv1Jh8TYuo0OLnbbSLW80NcLSecfNLoF7nG4Q16U5D5FOoloupD2ABLNbr6jMeAgYTKu58pTdVqG
zXKnIvyT+rU62VFN1dVWQG30VDCpQfe4+bs47AkztPh7dGpcQeUPjMupmiMcVlz0OYd12299ugw0
JpzlCI43b1O6eR9ord9ULhCULZLfQzoN6doXl06/tR/oVH1CWJmeakwaBh9tTTdH258dEZ9RtvCy
CdWQm62Y7cwX8zuI7+sZqLo+ek1NN7LQy1G4NShyK99YdZAQ6VdSeaMAtZveXHJ23QosaNtLUtFt
/BDueXsncIm4B7qz3VSFp44DzNdrqw9JEUeyMi/b1wFxsAnJVeQn3WUpjkHU5kMa4bazZHlZ6meP
VmaQyblOwBDo5tZBILy+jsu1af4o67yxPosFcw/eJF5RFtuSqCpv+4Qu6ncnr5wfipmDyNV5w0O3
0TA8rJ2aprsYVmT4KQEdkT9BlnHxYxS7qMTVgj4Aok5yWchj3W0MP5Cp29+HGLAD4eA87PeLHxfI
dokY2xngOU5zegnMOiucO4TnqJr6l7r0eapxq7yjBl1iC0x0Vl9k8bgM4mQa2iUxZklUN86gM05J
Jd3ych2bPM4kDob+5eJZxl1rE/Vt6RRAMRGmn+OborNxKh91J+orpMKBj+JwqOVwA93OX+4iTmLf
PyqJIxNg14Fz5Wkua029MUe7CyctmriZ17TFePQ5R3FrieTq3wR9E9S3ICjVfu8DXJgProWP3/O+
sT9u2772v7oDgeNVv437Y5ewxIqsosYa3oVhwa0Ewi8P/tDKYWzGmLMjGy14sLuLA3kBpjakW5L2
O7xE2ab0W5o9P3nORImgbVWBEnIJTfAez444/NiGsWyOjpesyZyxOpeAVlbcxykTmwNuU9z03bPx
RQQajgS2vHbhV5aXNnI+RYWqUSxWsFc2M1Qeo04kw4BrQNjdhtPqeqduVN4DcGnm+0bZ3eaHmQUv
qmpvnQaHYvh1MxokUaZWvXB2ccrT39486nspM6y6E3p9SYf5hlxG9v6CBPKxi2lFgl+o657CUkmv
kupvbUffAWXHZZuiQxZhX6aXabOOUTUu0TkoEB2Roiyi6uAvfj2fEVFZ49TyyljeYBNYF1eJjnz/
KdHk/c9ttzItVmz3y3ggzKu4LVf+p8+kn1WsjoWcRHXjYj8+f5nWtQO5r6Td0FLfllz6z35rm/qz
t+cBktRwpGwaQY439O/pO9n7JYekPz7QP42R8qN1wjlW9oV47CcXVPIybjsjVTrKA24/bB1HVj63
ABwVNHPELkdEVPwoXUmq/C5ttpLmOjhje+iAISJBBgYg95WcDnLcTBMB/OBcfbRUUn6Kiso5WiLX
aRMnCivasVaXxdDkYzar3KdbE+gvAU3DR2dbkqu+K8FsCacHOeiET4TlnxRs9Uu+XndaO3KgNPGA
KMA5vA79fG1Oara3PO1bOd0ns/6qFnBFDYr4qDFXMR7dbQ40bWOduf14Gerc+mAD1T3viFFBZfaH
jIq05CO1/R7TrOqQoEzxTkQLWA6RhAdg8gEgF+WkA3q8lIow9DqqfZEnap/JlVEnOvZJsQMm1hws
sdQ1HiP21DzgVNSgDg5IBiM9qpDAcKvmqozjxktnMD23UYAm9CXgUvvSBTB/YXxVLzxngXjRUp4X
5frkIBsQpWFSjFnShSq1Wz+4XvSwXfmgTK9dCI0pc4KqcseqDibGuuxlGEMQ74NvbtE3Zw/hjbTR
8w76Yu4upy5W7+kY6RRzeNQJdzEeu7F69vd2eFBF0KUjxAp6SqD3HC3LB1nxdqj6Ro9BMztx1vlx
fzPYXeelW9lH76p1wE6j84KCC293smSYnCULrHl5BJKNVAq4Ys2dB/Vlyzy6IPZxmFbnR5KDvas2
33uiwkiFuOlkk429pew0sbGRn8U4LSm51aCOuHoHTzVNo+AUJUUbf/YHsOR3y7pVYxpz+JJ1BmNF
CDiW5aEL4s5N+y4eCIbcGZDNTngAV6KZ+w+Cy/qqKIT7zStkfl17q3vp6gaLnQUX37PXI4yVxoG7
XdRTsVmHQcJrTqtlmK90MaFOMA3yHlwmARXfPgY2St897cOo/tgB/tO0chf3k6DK+iiiSiMIP8qH
CeeNy9Ik9gd/0+OlrTSlhmEYxXEHv1xnQgT+yQ77PjwCM5/AZ/l1/n1CveQpcISKs3DuJzud6VaJ
lAJP0qUD/I8uVXEp02aupgveOC5StdiiOYwTDVito8k5zcOMDiamEWnvedxbSwVxHQ3HQcyZP/fz
zSaG4csSi/qD04CESxM17588U0SH9oYYTgTf37uLgbLDHbNbtWYwkisa/Wz7qzjexseJhP89Bzrm
Eg7NvncD8rkX04xRjda0Qk4j3XFxLCpF69WioZTR6w3nU9Ju+rbwwmK8qJJyXRlfmnsAourAMgqC
zbW7FdbRKXf9FY5GdNSDcD4s85hkoBS7DAHY4jQOOjgPeSFPY96KjzUiI0A9gamIIVgyGODeJ4YW
G+QNAt3BlQIZNlrCIQ2mEhm6csSxkbwJUbW5OCgv8mgcD0253CXEh/dK2OtjKKK14zjO10ftddMV
Pq4IA811e9t37S2GstOfq5pyFKZV/A6wxnSy9RZcwJAGpOytEa1fUVzhUlJRY6p9uPt1NdzsdsUS
G92RnMqerIseZeF3gdytrzGJis4aa9//ZLO67cH2wu5zI7b+Kx3H9ezP8Xe3I8Dk68zxfLR2z8fJ
t1hJrkRSXfiCdKwdYksd6N4/q7gKr6yVfTF0wjlXY7Oft8UZyK+68dadmuHoBP3/Zu7MlutGriz6
K/UDqMCQmF4v7sSZIiVS4guClCgkZiAx59f3Aqlui6yy5Ip+sSPKskWVLi6GxMlz9l77aehzEOYz
Jm6s36N167EL3o5lKY/syZtdtbjP7mzIrdWVZ4k/JPt2isMPZmybH3v2AKcmVSyTwXC6ZJopIh3U
NimBut8BB/Q/u13cXRoZLoPA6OWhFjlDNNH4J64Jpq8UnbuzytTcFgEjUkO051CcbKofpO3tPHV4
JtAyBblXnNZTzDPSVtYXRNXmvkGQcYIHx8TcX6TRGHTHOPYcqrGxCZ2941JRaQ5oH6RlvNVm/lU5
vkREbIS7EYUVhU6/HCsvLraLN7AdRc61K8Okbw+z5Uxfl0l8aoTKT/POS07drE5WqdyNVzj+d/ZY
9e3IPvISVZbZ7Zgq59VuCozpJhYUyNugG5or4AeVf7GUPF1MVJLgTJYk5KYYEQJ3IFaod52NUS/e
dVq5xkc4wWFwCMY4zY5ZBQdwg4sifqD2ITCyDzUSFK+8MR3T/ryotjvUaYN6L0hyNmWWld8FM4E3
YIXVNl/BimYOZ03nYXGS1vaXYRqbm0nO1FFtPF5XTTudMpNIWLN96yz2FtSx1Am3sRmQOFaj4Uxn
i5KOedx966kgwntjXKWZfZf1ln305EIT0Cykh+iruBhwJe8D1ftnLZrdbT825VeWMiRL0pjva0IP
c4TwfnGiV74LVlZ0aegXjV0RjPPlrPzlnGe72DijCM/nVnqIsPMntsYZcXB+iMWstT9UUHW25NgN
x7myvX1iJhRl3CeSBkSbn5QoxjFWFultFjbjJQm7ZnMcUYpFOHvLB9EazeembdtLwYgmspqyPRZp
azzSOGUR10W1544mxxyOu97TstYIvZzY+q4m0Ufa94tdI0RCJp8rdl2oUg/iiXJQ++Z+xy6PlXEn
agycfSrhDeT1vexVfm3nhbohcy+HJM4EUhqLWSHWzy/ClNrMRE5/bJrxWypy1Udj23k1ku0Uo4Cf
Nw/az8QGwxcb1Ir3NvcfOtYd1fAjak5VRinp3JvMtK7xgdenKBxBw7d2d+aINriYR1tcrkEGH7rR
Bm+mS98+jjI+w9AjmHzqwo/Y1UgHKbblHPrUmOYd9tT+VmZBdTWg0HkMi54HMNXmd0lDg8o+Zrs6
IVff0qiLb4XZm5e1N9qksVATnlfC7vcqbUYzQkrlnTax6eP6C6cDqsKT0STEL0H1zfS6c8tN11ta
bNii988DvfJ1Nzluq3msD0Ut9EaLzHvoctN+1PRi8PAOrGPU+5ywoPP3ipJ1xwl4LkR43yQ51qlS
hDdCWw2+FYISl7gsjtYEnsRq8+4wtSo7SQQRLUkyz8tGddZybhQ2tg0qRPfetNv+w+qaoSXiuhyC
f8aW1v1kqGV+9Lqu2tMBLsVudpRmF+U3X8pkWq6DdnHHjWEgGkNHTmrolnbjsFn6vHgodDF1X5AR
IHDRVjjurSrni1WqFl/DMpmfeVmOER7v5JxhdIZkn+nhxp0WcTsI/JxoSs36vGD4zoqJQ7mJnCCZ
tmk95ukZLaM4OY+9AB07kb3WkzkljX90WOwGIqo9957J6vSpyB3o7Babl9Cowk1meX17DtMnHvr7
2bPGqUX1JUbbadOot4K+KeGlpR30GUrDebpYLGndZ6MNkrgR94o37YWp8vKZXgklR4PXRlznvdXO
dYxiE+1TE2FCNrLT8WUPoySdgUtsvOwlkWcX4kAHpvc2HshsXg0+ZdJZa6f81MahXF20eaCQyC4x
v7N0MkZywiBOtzxhpq/GAoeWGV7qATEWkN9RjB+TsBcXRW9U3kUzKdN7GCrHzi/0NC3xLvaKwN/6
2OOqAxaA1Rik24B/a2kLmogyRVl5HiJjd28W25mZTFWE53BNODD2CCmSJXFoXrbPLNzx/NWQwNGR
BUHLjz8RUNo5e4tBQIcYIQnK5zTsen3ja7xwgjUF83qE+3FRB400VZ4FOtHZGfD10b92jN6GFulI
7Jz0BmzJL8LCgkilnwQti+FcEo98EizpkB1Xz/JlgYlPX+vMjVPceaVDSzPWbB6Hxel84Ex25wen
CPLs+cp2Ojb+cGQd+wyx6sokcxBalgCZO2J+t02LwzQKcBeW15M2GnNf+6KjC5JTS5+0Q7GUZzhl
aH2b4YSYbGClYbYxxsl87yZZFYjIwoJX75hKxOIQWL3dHyhNaRYk+WxaJ0uKoiRiKtSHRI+4S0mC
DvnaW+GHIr+YXnzFRqoaNkEjFfpJY1Wo5fVgAlHY0GPul+8EeCgNCTbRgfcdBDEK+mgNOfIuLUuu
I7O65sQ7huK/EYgj/3RN8qsrup2ayZ4Xiy49L3AsZGel5fDZlU9p+5nFOLOvqYUyRYVstR/surAe
c4neq92U7NYUe3hHzbs0YWvMk9MwkInXWsb0FoAw/bg2dpU7xBsnNLzvbWdY48cfsv1iDFZpIr6I
9WZx0Rh4mx4uKMVT6cfsRhpSdTcypsT82FlxQnt4XoJm4+spO7U76Yu9ijMWKUv12gG+pet638aN
Xe0pk5dsR8Jc5W6MxNPVdZZlfE/Z1TmNRW0D4Twt0sT6HGd+T2BGl0yupI5jShZ53BpHXoFTeK4p
dY3dOvgSF5XuRLvhxa/tD1J0htxMKb4NGSOro80VhHtIIGW/b03Nt6bZEZ5ZapgDgKPj2jnLEy4m
1BikynFPRbBPHW8qGY5lVbydOiuX0dQ21FYsfHN7Wo2Cf0v4ox9Q8zFzO0VRroNTN8Zce0LFQ4AN
HtB1KipeLqty8NXd2sUQllGLV7s9iZVroqTLjVGfG13hjZu6bPpxvwxlYO9CPU7V5dS1Kw96Howz
bi4jhBkv6hNMDr66EZmVN49hZ2G/W3zAxjSys+aUraa9nDEYG/BNq8CrjgCiS/NGIjastiyEJAiG
IAmyS1TXbkhbweqqi1lU4RaPTBPvNcU+NWwVeuE5G6M23QRmPpeY0LGMn8LnTmnuilDdvxqSXnXR
tGn6MMpnkie+iixHwmSJsX1a0IReJyWX6IjOXXXfQqLucorSmss9JKrEKAUh9t4vSp431KRspmyd
NN8cLvUjPaLcOfbhXC97bw4DlPRpHTvbhYUh3q1PGEt0wKb+iDSSW6PPiuXp9eHslcU9GpgqbI8m
xnSZI7JF4XWsRgtDkPRsGoP4CXR3amelO+0LCkVv3ys6iQyFUDDv8qzLzrCFVdiuHaevthJZ73Lq
LbZKrhyw9u1ZZlQFftE5W4VGnawz9pV9agUjqccTaaPkPfvpLuPGJXC5D/MhwlWSnY1L2CYnPtrg
735nTvK7U7uWpvNsx17GiRN0dsipAVzHUKQsPws18MyndrsqbFS5uh6SumA0F2mHL3dt2yMLR7Nm
9x1sXSaHycZOvu1IpQ30BihgWxzc3q+XU3bsjIdXARYOj4zeTn7Ka8DLL9wxyBCjuia36Z7xL511
w21Is2yycLlrSbY5t5ecoTiDCMX6+aq2nfOKujtTU5tEeeh75amrMxNKiEhXgVffEGl1l/rSbQ+h
4QaGRaOcSpt1uoynqwIGcHoVzqms90GGgXRv933qHOZiZJ4l3Rm5VlR0ucF3aCDBlxu4fEVx2pWB
4W8nM8iOGhuRe7Rk0WcnbDfCTyC9xJoOyXBvTQLueV5hNMhtqbv2yRxTtt19R3To3qIl9lm1QTxt
BYhjO3p9R7yOSucSPfYOzKp166ZenVxwktz6Qy2WmJYFw9T+rllk712+rph+C2Pi06iQtsO0IuU8
wtpuOxrQgTPKg9ENXDhyHhn8ColdjxUYcvyRsA2dndhcypNmlCKLlsHpu2+gAOJ+CxlnHc17hfIg
FtvDJ+gSwRqKVnRfGss3YecsgQZr5tfNZPeRnAePSpmLbFKzJTgvjgRhc1tYS0xNbCBsbK5xt9I8
KZZ+Ng5mlc7hlUHnE2NgnQzBQ+EGbnEh5tz7SpuhXc47oxfkyPBaHD9SEbl4GKh89XVsYyT56CdD
y+M71+OJyAxvPC+qxNQ3SMP5IVNjb6ANwp2UnsSGkuJrVnnL6o/ElNWfOVjs2mfeJ0XOC8XE0lBs
6F9r4xIslNUcJgyy5hHp5doQNgabGJEtW+h4niI5whr4GpcqwWSNlLY+D5Rb1nJdpiy9Ncyg1nJb
z7aBYc8KGShMZxV2gQbjeFBPOARLpxx3HjZu+0GVBHxtYyBUPFQMB0JGBGmIDmVj0TanHla+rMbb
ThVj84HNxJIemMe6oJ+LYRJRltlleWziMvuSK8g33KLYydce9syU41iVbWBd0n8q2x07vd45TRia
0mwHsKDvftRIrjk4VF1LgnW1I+yCVxeqDL/nKS5LfZmY+fjNShdWAMOzVnE4OR5x86BIHyce1AR1
cbGiQObboAGxuU2TgfusCioumpnhUDyhddE0R8MwEhUV7pwPt9qkpjmaBbue46h9445BU3ecJnNp
IgEaJjuPRxc5dZR44zIj3TGSZ99n9vnIntWoPicA+Z4QvGftVxODBvvAaZae32+mVs7UAMwsJQFY
fWknT8A3Jvl5Cuc2fnSXmHsjpr0ZfmfAMrfHpZfxeKKWLN062sg1PWwSGKiIKjhkF/DIrWAXj15n
3i70s5pNsp7YI7RKoz+vMKFVlzFaDLwsZW/n9y5zfhb6HG9kvbGIsemKPZFntmB8SNH1TcrUGwO8
WjUWgmqB4HxeZB07qs6SCee1vHZaJE/MJ3U4HhYOeUo3g5Nn+gPeFF6rNekG3VNZDWpBWJVMKZod
plDDGSStpj4qNHbWOmRJ9blWvW1fQm4Jqo2BAn0BPTqxPYs32iAR4jNW/DalO1K500XZ9pW4GSFQ
iyPmZtbmlh16fpGFk6dPx7Go0AM1kDH8OTLypUtP0i6uw+ss9oV/GWjgcoxaqFg8miINyHJKeSS2
Z+wZBlIdLXoi975rpOGONnA5dLsfjpBhchW9wiIp43Y79LReFJ3T2kuKXYmmwmiuHGPsrfDCwAUg
V4sWhe6w03wsoSS/1na8UwGu23cXAa+PVhVDMIqWtyIWl5paeaOaD2Ndes5tL4C23VeZwPkxS5eh
XWgxcb/WBVfoc1iEFM8vB/CPpKX/VhL6Rmv6H6lL/16l+l8oLbVXYee/h1rfPkKD/OM6fVbq+Q/Y
1n9cpO3wXLyVp778HT/Upq73JxpOsaLeGEICovqX2pQfATINPHSLFs0DdEpYEVaQtfD/XIEtPvjp
EGR8uIZfdvUL41ogXkUoB7oVjSpyVMI1/oHWlEHnWwEREDOeYNPjQ1b1EHKtt/eZMAY2qsTpHqR2
uqM/pfd85r7tynM/ZbwisI1tMr3QHrN6GfnyBpAMmWFxsA/G7CALfsLTL49uVpKDbSEomWigoZLY
iSogeZ2EMVHqU8gL69j9dqiLB2KMvotGRChezgbPOMUdhpWcFukmnbNvsKZOplDcMQNBrhLP/c4e
amzu+i60mjBa/0eW0NDuMsnqPCdPJYTrY+rrkaFfMG9Gx3/SVvdc5qFBmwDzbTsGxi43Gdwh4f/A
F750RPWQmvaxJpEYhn1McUgvbiOJ1WSzFEZFpestwgJ9oRetj1gjMXFTSDGl5AjS7HsAEAa4LF3C
xG0/F035ENblrrLi056314a5wuky+nveT/Ou7PMn01XhAUlsshutqnk9rLSz6Xq0dKTGqonqLPkU
Gldz41xrHRA6HdQP0+JdygRqS9en3/D54+DiSJBs1tvKY1qU9uZdyWvgWrQxc2iBxWeeMN/azPoG
P/sGzTWj3/6kyqSkOyywMzbDpait+7IzMOFPD6O33HXkeIOx8eYNoTBPk/ZPdJA1EYyyBiJr2kRd
jKZWky4vVb8rq+LaCPW9njhPtss1gpG7cYfhw9A317nZdlG28H3yULOZQoJKCb5yqSxkWUN/ChRl
aUluL/3gMyDdqC4Goo5HDxdEOiDZ12Y0iy/UcxsiThg9sdRvnDp9irt5oW9RNLtksI1duAhK9ZoN
OVkwCW0l8cEjZSbzmNamloHpu5tpj8OjYF/o9HtM59BPXGc+LWIM8TRxIdIRh5mvqqaFKemmmjkE
oxwBrGESo5BfIiMc+h3lSPcRu/eMOdEB29yrLOJhTiPoCvWmEvFppkwITbM4zDGAsFRQXRajs/HK
/nLxaSm5+B2iAsDGRmpudo8Bgd9Yu8mxIicLT9bBrLCqBw2AiSmnt5etdWqJ/IY2xrVvcvVl21+X
ID6SbE87/DcZGu/kt3CJQ7TmK7PdRbLovsTC/IRi9SqzFsngJwfSkmlv1O5hybwjKDLqTFH8RhT6
F5vay6dBLVxfamjl3+uOx8Fiey7j5OAH0Jm9JCTxezgYdfUZqr2O88vJZcuI2ZYbsvv80zr9H8ja
X78qi6qHbM6lRH631FX0imgs2UQW5/mT45r11jNIvqOhAsCMteblQpQM5ePiPKjKcwNB168P4Z0y
9eUILOxo5rrSQrJ+pzoWjitgfFgJfKvxQtjleSK9k7Yt10jFXR3nvzndL0lEP2mr188jPYH3Bdxs
Wp3vXYGVY3YKSWZyiKkwNr1CDrLcqfyKZrDcKMIC6GyHHxE0hpF0p7tMeBd982S3oJKY/Oc947k4
3bt9BcIaWUttbMvhrM3Gu6AO9oOdH52mvSzD9qC/gYCoohYmgr/QptesR9XgfKiWIKAk9E9QGD9m
E0q8pDuL0faxGu3MQD577Yw3fSge5sJAL+RY59D7VcSBwxMf+13WWlCgEVZJOT22TvixBBjHhsBR
SKa1EY2T+Oa36nOGlX1DbmN3aAaLjhcmtYJRzqFIIAQBnruzW5bPwL7Ll+Cj1ObdAuFsk6rgEsMB
bdpAnlbpsK+bdWhruq8WsX9US/19AfSmkPr/lVv/hbXU+oj9+1Lqci12nlX1x8WjSh+rxz9OujUt
pPvZt7P+Da+FlEXlYyJytshgC9gvrz6rV9cOHaA/+S0PHTS7F7gDrHE/Cinb/NMlz3CNgaB+8Hgg
/q+QwrRjobVEgI9ti8DNQPyTQurtkx3w93uuvZop8RWt0vO1zPppGbWMvKrn2J2vc4MUVpBKD37e
siGuTH/TVpWOkIyUr3cVtwSeqb9Z0N6aB9bPhCG6kmjttXxkSXv7mU0X+JVTWdO1HnmJpmal0TSV
5clP1+RvPuXdmv3yMc6a58HwFJcb/7z9GKvJiqm0rfFaWbI6l1l51BC/toUm0CgzZprKnZ1c4N07
mavg1gMW+DuZ+19OLs8g9alL1xR7qPc+GrUOxoEybFHXvDTGI1ugcD81hE6hH5xogLvQ4sGEb2My
+ShzRugYeU7MXh0Wx9zCCeh6CpaMZAdt9VZyljBnfXK8Uf7mTL1L4eVM2cw40Oj7Plhx6vN3IV4I
zplsWoL+vVPJPf4SeKFVYhymqnTpzemxA+TRCbqF7WVqzBLRSvOFfTm7VKG/gSuSX9euyGVmqva0
hAJxIeMspGHtw2gHQXJokiDbByCyj8IcridvmT5bThcgbQoXLgMSrbw3qweAMLf/9Cbg1ub02+tw
HfPQe2cDvQVSeB1RXLshin6UGnPkr1h6ZpO8MFVhRoNQ06WIy2knq8XcIx6Yt78+iLdb4vX0gjv2
HIGzgl0L77a3N2LdeRMtuSzHEtWvYCz3PkvsCkQRuqPFv0JHQUXlKfm72++tWYrPxQXH6kEG1OrI
wzr49nN7M+xgcZbJ9eQvEhGMdV/IYY5k5hrbOOvCI4CqW3S82dpb7raGGo3Nr7/5u/DJ9RDwG/LF
8UfxxP8l8aqyQmhhXhVe+VndHfzEENsWWNxNUqXTjsD14mAtOPSyq86m0bxU6AJTFe+twdbbOm1r
JHGtZMdWLB9yFRxlWh7sCu5K0VufYWxFNIYVTZ7f5Bb9ZYEiLYAF2STPmGvGrvXtict70UyzYYdX
Kg39W6wI465f2vg3Vq53dkVODn87mt11CSeRDJXG24+x5xrNjh9oRCzlCeBLg4EKN2lQdpshdzOa
P2p+BED3lA4+y5YHcHUI/N8sxi93wb9qrZej4KPhoHB9UOq8twEbuaIzWmv7qnJi89LFPWlC/v0y
onS/7mPkRpvWybEullRZSDvGJ9dtPbkd0Bty47R5/cV1L2QHJynqQb8PuwAC2gmYiY6Y+EyMR9m3
67tEqAc9KOf513fYi1Ho3eHTbPLxLaGDpJ+67hN+eoHhoPFclYfmlSzdc2WkyZcO0sUuQ8+8RAoZ
L7GOQ5hdZG2HyDUVfryZ5zE+wRhgOnsh0X6JRVps/73uguCHuGcnviQXVWzq3z2Qb/cs66m26Zgw
RYQVAOFBvHvx2agJy64a+yuHTvKN7bo0h9vY76Ikt/b0dQ3kd5V/Vi3N/KkkOnwDcqleNqSSstRS
vnawqSvqwqbM+iuijkBJVhUg1ZdT+o+Kvv+sortqnqvbnrS0/uKxee/R/i8s66hvfrq7/uK+/lSl
/fO3P277x/75TTH38u/9aIt53p84kBi9Y+qlhqGp9H/lHOFvrrUG+9ECxTq4Pkk/yjnf+pMtEkGP
FHLW2i/70RTDtU2AhAtNwLKJiSa685/Uco7Dvf6vZ2H9xDUl1+N15+MzDt4nHxRWhqltyt3nwIpX
NrHdvMArEfID2nbdgR7s6xS7apduEdvenl1JK7qOzaekUgJtC9LG3D8NpcucgkZU1R7BvRfdReGW
jUHrGytT80TE88pDM2DJZU6UrGXFs890d7gpJKBvmFaEsX91XiCSyStmlgQ1fBqRaJibXEnL7Kdq
mxQ8uQ3tdLcszy2fPn64S8qSscHrYNPoXuBVP13SvykL39ZkDBHIDyNGioJ8LUEBPb9dL+Cap2iR
ZPAMpKrK2mNfikIcsbR0yj9qJhUpXLS0KdLvxUqLjfe//nhrfcZ/vkahTwgg9Qh9Va7UX8LMdOYE
HfEM6TfG/rD5EJOyWNChC20sYaj8pgSMmZJ9QtuOzhh5H4z7cDoBABLam5zT3pNVl2/qunWUdRm6
wQrI/fVBvl2nePHhtYW+FK51A6gL/906NcsUQbJyjG8eNQEFKozPxG/3RSB6B2uP6j3vIYfp1/+m
EH13bdbPXQkqNq9cfN545t9em2ZYMAkZTvAtWbjnvA1TyqL7LEVsVwm9yXRIrypaY/SmpKxt23td
+P7tvmStw366NHw83B+wU2tPibSuv7xK3BHz5Sydb8x5/NaJ3ImWzCMPktGf1Dr1C4pfq7bIncG3
dJt35urU7CTAO/M3R8KK8PZIVlssGAcaTtSMrvPuRPReiiAbzezXOCSlXR3qVdS07Iy47MLlsARq
5qr8+pr/9csDh2A/CaaAgvEvdBPpyxjLoam+CW/iKd8vlqetfO+qaejELg2Yzz2ogbPeYsABwfBQ
m8uo0C2ntdn8LjX5HTGBO5C6UfCU8KA6LKfv03WSEE1Z2PTGk0yVXxrHGSc9DwT0OsRF0TDBDiR0
qMTg02zmEFpGC03clMNt2XiE2FWGparbsJSlIuPdrZVNsEJadU+/PmdvC3vYUGSqv+SoQKthD//e
mj5McaDMVs9PM+1VbgJzQHlNf2jGm4Q5VDmjcdvYebs+NP1Ur7+QyDf85qn5y8kChcB8hkKSAvtv
HPIBAtseB2H9BH/6BUrN6sUYfFzMfnHPXtHlXTIAHCewauVpKZJX1sQHA5Qk8GaJjGRd+V+CEEjX
LMYz1AMN2sNfn653KX7r+eIksffH5M4VhmPy9vkmOoSo6Eo7Tx04EHg2Wd81BcYG3acNpobXtAPD
L1fYaL20JUqWIGd+eTs1YB6QOBcZMW9aQ1gl5W8F7f/gew7AoIsbD6m8LiNaJyss2UYDAqTuB3IP
AO5E1/03X+gtQYmViuAn9FNModjeu9ysb78QdyaSz2psHny3djM3amBXcCvG8RCGKrIYybO0A+p7
WT2LQfCz4WU5wdwV8KN5AupG+Mzk/P6BFu9XcZtqg+YDpAz8PSwk7950eDG7MpZ189AonqJ253R5
IC7sV6ViN6y6zjAegQeCQVwWfzNIBEAyYsGfvJuk1bFxVCWZTnfKGPDlBam3FgizGFcIak6sJZen
7pwVhMvMCFVJ8yKH0IW38pB+xF8C/F25e3WFqYYY00VRiQTlvKIkHReOBXorba6cz8btkE94/rBe
u3xOUgoM/Jd8fBgkqwoJM9vKX68pHjjy1KhWqGH/QlWaO4j3zT4clTXeElKg+3Olcgy+BW5au4wM
vIbzMRG8XL+gqIjF3WhiK16Ds1dELrHvmEd/c2+8X8I5+6DAaPc5a2fPeT+fcOKlSuAdFg+o/DqF
I5NONxX9VGfohJyhnVgofn03vl+NbLY0hIrz3qblSL/r3c3YKRPOf+lMXxwNIMCNpgFtY7VFg5vz
8vbG1vUe4szR3ISTPfRdcoG4x+c+/fVhrOXsm5fXSpOid8/GmcYiDbh3x4H1dmiN0CtxzIOAczY9
vALjuW4lwvQzmXdwF1Ts1+n12AWrXKeRbp3skqC3GZ8QvzcVI6C2pD3Do+zdom4vgmXTTZY33vSB
gcO5dfVcn3ETwQLITECvzUbEdFl52KXJfViPkuriBCDcGhqQj8J1rujM+M2ycRh9zuPv9nXv3p2B
wwuKcoNvzbel0fhuPJJ7sQRQ0vmfxmH1Pe9etZv2qNf7lh4DEiJpTTO37fzK0k5esawGOTTrUzFk
EzlFMaxYjtduU+Z6x7Sx19yErNUdaqsW3RI0Tu0uK2synsqVCmYtAYlIuGUwfP3m7n3XFVg7Ei+Q
KVY1rqBF7/rtytZC59d1VtmfVj8Gz1bfYJFIyZABmcGj+/Icsx1flWA/0JqsleuSopqWF40hLcp4
a3bX3wIrTepOEbInP66Af36rXabauwRRzJ9KpbN+xVdMWm74ytk3gRqdjqz7quHr/ub+fFdl8tWA
9Qnb4lHBBES99/ar9XNuofqql08/yG29arm10DGl9dfeDHK7wiyBP/3Op9XE4lYatcUFmaH2JctO
l57VJ3vQEcP0iSp1DaSY/Mzh7nNGzWpSpUCdx4OYihWW3Q0sm/+L8OypSLjeUKVNFjn2WCvxskwE
p+IHMBRXKzO9jQztDIXY6/lZl8L88dcn4d0zGlAuUF2tUCq2nbR/3z2j1qSFt3it8XEs/ZrV4bW8
tSX6gBxPhy2T6nfLwrvX0fqRzAlNJCYO/4j3Gy8SGCkhm9n/2A0WdwjcVxScB979nB+RNaKG7DIZ
hAVu8LMtnPBijMEOlix6nKVJzUV/jdcmiLN93AuIRuxC7PFGIXFBWlTiEwRXWPGi+nHZknYC1rqZ
i2Bl+PIUrZcDK8DEqTey1OKXcMnC8casy5ojcXPkXne516/71F+fbaYNb9dEvvz6EmCRsJBq/HVH
RTnYGQlOzI9SLl4BRmLIHaQKkxlnlx5CAyAprVQe6IGQFnLGkBOKcHtK6hhCOfo9sjXOVFIa4iIm
ZNABGVDPyVfcteZxigc4Izk5r8U3kRVa3ZQE0qjHCRDvdCVGC/TnNsiq0G2ilvqxG/YT/ejxUrUQ
rGrm/WZpnTumssJtVanQirK5H1SMHz1owdXSHVSCiLGZ2W++GbWaFpwggFtFtqcrNwhGJz0o6sic
wY4SYhDi7omp38hHOumlT2VGy72YtGZby63YnMz5Eg+btmsybz+GfuJs3dKY9cfJq+30bhBFEm8d
0dtWBO0rpAHmJX0XbsEVTjlI3SI5kpbXA5gzJ30Woww1D9ZkSRsqTxdIc9cAqRafFnfEg/UprM15
/jj3s9NfgLKujBveGP7wzVWepz6BjkyqetPUtSW7D8QfIL2OyT6e97oWQVlvwpzwGPRDSndt8GQB
Wai+STSCI8GSHk3hZ7QWCC6jHGOVlR17ksPcNdjLdAvvEKN2Jk7L8pnrHEavsbtCPsugckCRRDMp
m0pcaKceuaU1qvpGfnA8s/egPFSiwY86kLIiC/jMc94m6M+xfI/nk0vSTbqPRTkN7k1cYZQ68TIh
k2DPvYKvb9OM2uS1XqAvmkIwwAIQ2VbGSmfLCWMPQ6aHidgAr0bsMgkW2HHF3X+ujQE0+gk3x2SA
KXAoW4hQaai6wk2/wJH3rpjo+PzSv/6mkaYFPzORO/JxWAZE+6SHNrTH08xTTWIT22EYvh8tmZsP
/mGuMqssNq4Y1/eiiZCRr5M4Li+VxxmpihlGmStJe79apmZqfHSRRgZUgYwpw25OcgzowXjlZQ5R
cJs2DNeq2lcYfvM7PyE3SZ8JUZAzAUYZHzyUjZJb3D2D3q784hznemoVWFTgmMa7KWMhSNCGQ/+A
uuDY6yEto1GY9s5M5JK2W7PBGh3AkjcNF50HIxs+rwRGH34a8EO1BP34PmfWhvPPGySySLLkL+H4
KVk2bRuuNT08Wr591Eircrw9OV/rGXMK/M3hpu5kb9xWpb8u+WLsE5r74dTX3AC6ot4A46RK/lzz
+lVl72pOX5v5/CcC8bSGPBTSYpNZwdfhulgNrGb3HnPvep4rEWb0kgxwYVwKo8oDKZ7blg1NiyUy
pdJC54SDpo3SQLoDgXy1GNrhDuHwkFacL0Pq+iAHLEfzRZAhu4KNw5Vu9K3HncUnOPyofYJXut5g
njLWK+8uBr9XhOV6asaRCQjRKn3QThwD/iw+NvrxfZRynPaJhpvk91wwWN5t7oo4dCIxhTSANo0v
Lc7Fj7sn1l3IX+mDd+dnq7mHX9qBu0ZFP2rc0NXu+v9erGYOCG/j9sepNl7/+P+e5Nc/R6cAX55v
NyUHAGhajk956jWpOqSwhfjSJDbMfEhikwpv3rIBT2pge68XqtZjz63GzntQyQmDLhyC+G8lOO+r
EEcKZ2m0y4I/Yjf02BTWNidGj57DWuNyJ6Vr85uFn5jtU/h6Bun4C77hj+9EzgJ7tKipK2+yjssQ
rFks5uulfb09vDj/H+bOZEtSZMuyv5Ir5+SibwY5AbSzRq23MPMJyxoPehAEhO7ra+PmWRXuryqi
ctWk3iD8RbiaqYKCcOXec/apOD8uJCX+cLxqO/jZXTKu0588y8zOXP7j0na6lz2tWm6jZeNIre30
fl1IK6YUPiUHuf0W0n173sdyPIurqx+y7aN/nVANiTT/0lZWa3s7TXeasjitpuPN4pCCsuanJzKR
uKcDonnofPQT328+emb3brhpw+XTO1SsHDziHi7Xnl729gvNcfvDHlNyo5EwkjhCyNnqbKepUcR6
T0+qSqs03+Pw5PdmnWWkFriCxTNwIHxdK3nRB4N3+HnKydiTfJw5tzaTDU+AljcvBNqs/DAaGKb0
Jyq3wh+xHUK8zSO9TxPe3CGYjC3TUAl6mxUNA1o2fE2ZOoEh2m5nxfOV/1YuipzRfUmxiJWI7EmC
D45kset1HVWBXSHHI4+LtiEEPMXrGYH1/EHR6FTnulP8k6QDmmgYYg1aRR29/Oo8lsMGH51kwbuj
ZG/HZ7dJNvBvgjGeKwN5qUuTeLY6kxUGokil/F2FbY2XzFoDc/rkYAFY51fdnQvWm7Rq0Ywdf7aT
i6HKZLEnFYv97sdi97ZlHQVwKFc/WD/umZ84pz6ZCKR43vhA0/DUWVM2uUcSOrZDn8G/cIrAQK8l
R1SmE7gEd9UNVrkBVxt/BwRvu2roV22X+Ff/1O/LiZ9msLsd7wAVgj/wQ3W8nkh7h3/LGXG635ia
IWIMaVnAFri2iDXhFS5MMS7q0QH8/PCzybIagAWSPaAk4LKnNOlWfsf61XpL2JbTNewcu6Rfmhgl
W1/SWkqQgkNVVexDf8YkDvZEHBjzN39gqbRc0kiNM9F2ZCDu2ettJ0/luIfh3im/pBdf4I7hx+VS
cZSvE+VZol1MSS9lfg6sYmtStorH3TVRUZY73Nm0sbD9zqTSLUgrkH8AgKV1AYQ19GgCud82Pi1b
ch6GAV/+qtkrR8XYfnts1E6ynXNp4tUiWP5H66gYWjrRVq7jx76YVqdOvLtyVZP2ICmm6SqsAtTh
N9Zbri9tEkDeDoWtb8eQCNhhHSYLTCfYBVASb72AoG4n8c2FBdcZ7/ZcudXZdTsCauBPtf2g/QkB
qZiTHU80qyKSs6L/rUUQkTxJb8aeyuFRx6hE2nziLFY2308etU33GYyEmJqvfeLTmjgACxzrANbZ
2pfPq40VqA0VTwd0OBgWWmpKz3MC4ONc5XURmIAPyePyNj0tk6k5/nkkX99lJwoaxBESqi2BIfmx
3FS4RbjcAgw4/EH1v928eY8ABIHzj+59Upjbf2MWr/GKJV22FyYW3Yl6x859m23kVSK4lVOqxeS8
DgvWffBH3nZXBvX2Nz8vWWpKVqIAuzh/9dUP35ZTDazvvAD1CA1T6v6tyoghbHFEkcD3zV7WJEAj
TpINP5Rq6JDopW/6e+TqlGXDqSOlRINhwPxhizvaPnkJMIab4uuNEGPzSOu4VLSHrx0bGZCrV4KL
xNJ6R/b7dnwklW2/GcvS1oyGOLY1IXvpSkxgCKo3Xl/WuUp7ULkjeP0wMcUbL3Iz3cq4zJ55D2+s
to+lftxwGnnkXNeJo7abXJjbmBFj5Lxdk16ymmWOVrjH4bjLioq7cf91QugDb4teibyN32tjcC0u
M9OqsNr+/fbqtw09vZyNeI1WlMUNScXvbeVsYIZAv9p8yNrW5VN78BS4GyasOedOs7c7qBppvMB9
yrvts//922991L+Mjba3x9AAQR9DgsH7/9ZnxX3calPv0ar6WhoLesDb+We6U/2DMOW3RhN3E9xf
nfeiZcU/3W1b/xexw+SXOB0pJf/rGsHQ27ZRJxLbvvECZlasyG62fakqL/iGW1uC5op+Lo5/f9i/
thAcXef6QY/MwTMO5zo3f/0syWgRm8Kt94B5hGUsRx7MEt0j7rN2a0vp/E/n+V/f0AyCzTmC2YPm
4u8a7DKTRDYB+bjv5oYHBZKlYDh5S8ky9/PO/vsD/E1AuB0hvdtNvQdn2WAc9VuTZK4KO22Gyr3/
uWJM2bo17RfXWhDxzXbvj/tCJKu8U5NFyAZEs209t9BRPWj9avM8+odP9OuVzidiK+UjnLS8AOEy
o7pfz/kS6BpaLqu7JwVhu6km6jru8VmVCet67o85X0Fmq4U7E8/H9kTstGz7IIWwQGlFY8fOfu/U
OJV5lLO0LBFLfcfLuT8S45wDSLe6aPqaZ4mvZfbvD+L3r5EvzgYJhAaGlqyB7ujXYyCeuBvMWRvP
xDNtK9P6oxASvdOou0UjsuMfxOT/u/dzdL7I7X/kxv12zjwiLPiCdXX++dibU4CBoU5YJuZCoGfp
f6u1hlgMb6BPZ5GFm1v1X5YDa9qycMG2n78eSxTJ27fhlRX3BUTI7YHx9yf01/WH/iwOKC7UTZTC
2JZ///WETlAOcrk65dEjAq10Iq+uPeubK7lh/ukW/Ne34qvzGXthtmST+ftSB9qzXlTqpgDVtqH4
6NAd4ToyseL+0wj8N3Ucvx2FRsAwnrPIPuBfDB6NjqW0mEXwoRcm5dvXbWW65VYqSgs5/XGc/LGp
I722pemFnqyYdIQVpSiEIKuZvadi0lkE//5s/5SI/K8FH9cZaHCWItqYm2DA//15o+vMi7w86w9y
NQnx2pnEs/EVK9wqqv2zXxsG7VHbp8Q2BeBQSbbfkBt4YOtLqgikQSnmJkFH6sq06Ynot0AT0rQ9
bgYjpz0nwKeNecHIxCjslSQDuKU7WZh20+3qSq24xHGkkVQQY5imBXhlwWGw3FtYqdsKXLpskqwb
iAMwcK5L0MUBUh41ujksQULXJuvIBoiQmbjSCsEl8rNw8jR+DM/yV7nDzsHnIQZEjOX1awtU/jib
U1abPFLYsm7lyYSnmEK7RVZYnRtTcbop/Vzlna2+2opM7avmEgxt+d50gIYrzMCeiCKwQz0JTnns
Cq+CavhfrZiOxznUqK8C60dlx8Rv4vzCydmKC68b6Xix5yldcyf8lresS3Y744XOFIVghWque/Z5
zBmqonqyKMdBBmKdDWxxKlxd25oU0HHp/y5f+8NgWnoLUgFgEdrBdIY8ph9hQdRem0QaSUIT2N6O
pBrHvA26QHjTLu1c2+kenYWA+/aROcg2aaM21U333A49w43HXNAFT2Ouc2QO+0x2hoFe2qAY/nNh
S9z7F447T+Y3w5mXwT/TzkvEXRMERWnuiqYnqSwULGgzwdgDMXfmrmkXvtuYEK5VLqGu0TEZI0pG
w8GbBtJguiIsdujXkDH5lLPLD3zJvDbP9P5g6+R6vbt6DZglTmw2AmSyeiQwvzR0hDQV+l+jwJ9r
ZMecPnWvfHifbISarHJNRXX/o/6jIb/Vr2C5tofh16VR/ahSG68q2UrCa8+JFISj4NaASsml9vgY
UJ3NcIKSEjzycGn9B9EEWrWvcyfFYJam04Oz5E4RL4SBHeA/Wcct+u9Uy3k80mFp7z3pAvUKnIxw
uAHddmeP8jHhoj7aqdP2IXdf9l5IUb2kek6sX0DgZAjedDiwCafVBaXm0hf6t7bkdiTZ272CbC9i
z87A5na6JveFN9u7ghycm7WoBn3HbmHY+YtuYdzp3fojE+qBQB1xKW0tvazHHpddT2scgUx6HEmC
jLNg8u88kXVRmYv8M++7BIKugJNnN01MwF934a9mvYc/wXQaKqrNr/aXJiLM1dtP/MqTzz7xXc6t
OqDHSD67oKwOJczlFeZ04eyzQm8fBCD/Fbs3pkUovm36NM2r/1ZpcHgCS9WPk2/mO90c9AtbD7I8
bDXNurJpH+7l0Dff+8JL7mhq5uioBiv4NBhBsc8yhHEPly3L92JpQF329XDfjzaNEJaCuF9mdWH1
ciFVvZ78KPGCJPNfckBcywllhProTVA2RMAKMo/TvCbDebQc/7s/OF4da8AjIH8ik4htYyju5hEA
nYOG4NLpB6OL8Eq1b3rRi6vZs/XL3jW2KzRxttluOoLjpMy+1r1yPNGV1y6w+WVm7LP6fRrTRCgc
3lN49Qi3tdcJkuD3TtNmwKLG+tb3RWuidBDIGomt58rNKlFBwW0l1Kl1KucLcJtdGsJxyc+L4bEQ
s9XDoWVV1gXI40pcyLmT8MCUeelUNbY7y3l2puVDV0lytg1un7FXQ0zLEy9nOsMHjZ2ltXa2NzSg
A2z5iqKXWlFn7E5qqirRZpSRR8yzAIph2W9MzPF9mFVzIBvTCsGEQ36DzXbXZ3DbMEcM6VOXLd2L
nAXELPjmc5QYBASHBZ+PSbBPL5Abb87WyJ796TaA3FRFDXGpb0UNN4zhU/3coKgPhRiNu4DhxkmY
QBSV1JMLKAD2W++781XBHALKI41g3hQpdKKIJAPXnl65vtYSSGOUwZvUKLZin7oRn0jRd7fu5AKO
NzuXQMd89Y4DeKlb9ENoTqZMPpltIw6jmuF9itF9k1byNLF/f1o7IncPIBKWkGDS9DtkUueQDR6s
A8rTBeVxAGZB2h2T5DIdQj0bx5NLruShoz6G3Of1wVPQDMG7hf34sZBJ+z6u4/pdcYHHo9eaEI4K
66DzpIi7uRseqHu1kGSB8UqTfflt1dvmYFVGgmKMNvc5W/QtwmtmRQL669Onckr3iNs9iUTfFIfS
UfIJzZnF5x/NC0NvrH3hWv0r/cLuluwTeTSWKnioa7lepn0BLcRjyWV7XufnxtaHC6ns6Ra+tHyU
vm9/WCWWntDsFuiQQDl3aDqnG8Ma1CUEyumUT7PV0k/ymwP4VhuXlIvyk3ZMcFqJVLpKkkzerSS4
Pvm0dF671R8eeeCnR24273o1tAFtlZvvibVwrpi8G/D36wAO9LoATNbRyO3XVGtvS0YDt2SKCjhi
otL3ciq6VzEoG/K2s65XMrDVJQIq0uK1mqAHaw1AhqVkoFte6R8NZpHRKFb7xh9Ti4mB1D61xEQb
d7U45AyQkFDP1OCxp2i1+1elY43esNNbCB8DdkeRXE2aSCFmG9VZs5fmuRrkGz+TbgZy47mvqWAK
jOHnOSiQhTrCyC+CVpjflJYoEMDZpF8jQVJPuTmO3SEzKwuzUmZ4l8QXSH8f6HUTXNSZL+DJ9AAP
R+bwsR8AoMRCO6Cgr62kObcaOoTLRes8zrWrT4O86nBqVXsD5td0auyuvrFmW7vzmgB7uTvLrN1l
gZD3RUqe5o5R9JJd1nnZ5phpGgelZpIY2sEb+369X/xGquywlR56HIAnrNqSs9ZOwJtKegWyigyP
ygUQvUrGa7o4RR9ZykgfJwLYsHrqlXuFjDAx4smgRLwcaBAMz07OrlSyjkgxOC6FU9ogdzqOg0tY
lDnrTfG4WktiYhCfO+wZFyaLnX7ybSYVh65aGhlnY++oh0BLywJlUIr/NJRaAg4c+G0wA6lGzROa
mV3dEb+krYeJDXAR6eCS9KspKOYmMiXzhWuvYjmNEe7h3aHjdlGQVx65hldeDBqg6eKmWjQ3WC1O
f6PPNbwgsy439ZgwnfpmGOzCHwDfFi6hlkR0tNwPhHF3kTIWs97ZhqqyqzJjahzWDe3naB026DRB
WQykPFWUxyaH0b9LJ1AsZU77Ni4IHCZQxjb8GNtb5tGqK6RxKlMwf6FQjreE5sRU3gUWeIagPnuA
4qD0gQOGUhkt9BKfDaHJzzGgNLGkWMxD2wJi2qXkYCuy7t050zC+9JtEjoiRzL1fNLv1KMwUnMQq
YiUdeEGrE9+Rf7AIdb4LFb0SoZN2xkw6b+0ZXrYTuIHw0Rja6Konhsx1ciw6335Lx/HbumbpU5qJ
b0RPY9Zim1A/TGhOdomfyIPOw0NnkXAlYzlvvawgzp6lhSl4zIChi06s0PyQj5LyXDv1g2wqNyZP
YQmVn9usr+NQfwxpsgLXrpiopXNyzeTTh5g694DCVh429i0sc+vBQ9gk43ykB8X1wAUTotObPo1W
lHeia4h/6T0PdCjJpQ+q6wcQGzPZt6fNhOaFGsFmMHGLLiYLudqXXeI8NKVu7IIhw+iVONq1Wc72
pSkYprZpz1A9YFsUkzsyvjUKv/06m5iocVJVcKiDset3wnDbM7rGaTgJOcEL7yd9jroSfoTt9oCG
AqNO0LYi1FSn3uXgCKPRjIeVmKDPhHl8dyiY+8WSmxI28VLKM095Hv65W1YxwQ3VJx8hueepAwTe
C8gbb0T2XAA1/EZHcN4jJgoOEEDrvSe84lbDAhmNtZu96E39VBUo1FI2bnvPTIrXdjLJhXEw87/C
nZMXyiRekUDfufCjnKbtBVRFDjrV6bzn8xixCbduCrYlF+Nk5B8AIb1vZZIaL6VhTVcAORBOiI6w
XFrZzwwFzHJb02YRWsDbrl3SG6lbWRy3i9D+sMttk77AsuKpPZv9ewteJN9Vbs6AliZ362LaavI2
6mU+D8zA1pYmpjcVmBMr1pHQJdDdua5Eb75nxOiQElPxGQDZexlcTX7vD4ByGmaLcE61q0wv3qhQ
FeEiW8QEkS3DH4JdG4EkwrL0bzx4JzhFmj+NR20gOnoQ0M7yzjGfNj3D3ljHEmbfhi9yHKKS1egL
Hg/sPElASlBptYljXTFSlJdiQewSypSS5mqGc/1emgNJ4z3tzxH7VDV/DAO4twM3Jfs0Jeiufo5M
08aQSeG4a4rRuqB5niLlyueVYh4563dAN2Oyr71suMQhJtnLUo4McZV0mrPTuhotMhBK53noq+rV
E+Mclb1FYoZOasBZTZ7xwNQPYCWjak6WO0xZdQBBPVyw+jXTDqg0KKZuhiEYoi7R2rOVTYYWqcRC
77TUuiN2Uow4H1DKcBFFdlZnhV2O+3R0GfHUZVSUFGlyt21jibGBDGBSU1tNsr40vWrKG7M1pj5m
V5FstOLAbVdCrw2VVstB0yEw2zeusiAelEaXW28VclaNwCnNn4tkzyAPbOp1mbVuG0TstmdbhGrN
6h5WHQ9cB/oiczW/ChUqc3uJmxG+cXm5+AktnahXbMDELUARy4XnjPw8UHupRJe/pGlpt2kMMF0y
3sElZDX43mZ4VaQIU6s1J5Uprf4TZuY8OrsMXVbd7JyOGSAwcEDH40Eg4ILkKBdb04vbAmMT34Ot
IeNSBQprZhMj8nsO/3utBR4ZD6IvmiUORDY7L450zOzhq4msiW0QMlTB1rI1ofaIyyDAQsQomHWc
/gX34ep9pnaiz+4BvffK/dYZfZC/KjFlkF4anwacxs42KSaXRwTL8fCsMhoK/tVAQTmfobfpix2p
tFddeViZuvFt8ciDHvtuER491qTtDmppLi3F4QH5bVF/9BFiHDISHqzBIRh95yKgza0LXUHrg2xs
5QM1DnuHtNsLgRPTzLShjUvUUdcmIjNKdxGwYi5BThFF/nA+eORHC7rDX2hlpF6qmuxd2sx2Dkmc
ANo2oHfQtP7VSukHr02r3ITpHDxGoULD7gJ75y2rZR+YR9bPwlfVk4bqZwjNH5hoW3Hv7FDB1J/6
D6w0qvxMlrvW7Qm0HCX6mTlcN6g1RiZF4Drq/4sgT8dbB9Xukf50ftXqiRWVpquuC2NZgJVaNSKy
MWBALbQKjvoMk6OjhPNC4uoIg5mbqWwOctDxAs++mBpMQ2P5KcghK1lat3Akl+eoigdrXe7hzYEU
Tyet2lGBskNMCvz4B+naQx2TRzO/ayv4W0Hc2NQZ936Zl048kWr6IXUG6yF5yWwNmhWaWqhLEtJ2
lBMg94hlge6XavPWcaGiJrdtLbN0j39sTDSC3w0f0ZAJjjhKdLuFy77o/RFGuvdKBIVNw9JLAEhG
NBRzhx2qt/TnGv4W6Ui6o4YXJBnEk4YSQmEWoTXpRgokw0TvRHPrnLLzJjK6ow6/nhkEzmTjlN7O
K0kogFvSIrFXDqYPNH8C1h7kGEUIaeMEjMq2AAT8FHwx3pxqoYXm79iJqisiRcPsfUVIwbVBuILS
9JbjXMXeNcR8u/Blx3aQ+MGuQPPxnYxJioKyEOmVxjLcf2NzOWV3XlHLreqyzPxIBeNeSNtz8neW
SGs5WKNd3LeTlVwj30w/U9y6ggCVdUZGlyg6I+tK5pnYYi/8LQAD/hZZGOJHLsZE0jOrqQcPhoiO
4N6gfejFpFtNJ4OmRR5PaHb+mCwbf6NT9pAU7QIP7SSdByIe2/1gNvqLC3IdEBP6yExWK86Bfl1C
fFnLGYKFSaSF6kfMZlWDcD/Ix2A8pa5ENdc3KzLVNJngzPxIGpkku+FINN5i7plcMf/VgdX3cTqC
2KdHgw8jDwfhIXskyaujKGiW/tpSJJ6kECr8WHdSAecX4cnjNHsDauihgeiHSsH7ZssMsHlNAX7T
/YhZ6X0baAw19ZKHbpkEyGTKLoeVCfwVRRjtktu1pgMQrq4gw6UcEf7Fll6T7/Ij6iV1kPkhZyEA
ZrTEn1OfNTsTUFU0Dc7y6rFajJfzQMZ1XHWjf987knyZQcP3zYYgpwtUm+21VSXmpZ9VpYd8KVnq
EFJvcAkkyXwHvlVezJrob9EQQp3KffMNt45qmH948KmAq5OO4/1IylEgpEHeSHIldirL/Yr1V1rV
ZWFs+ToD5IRnLcnEfKZzBdoJgUm9hHDLjNc8QIkBUdaQ5xbli77zJmdhUxDA9Q27RHfqXW0U2WPp
zBLII8k20Uh9HmeW7PztvLk3kzXRhrbMNjmTu2a9dKg/Nrt49Wr1dfsih7YNgczRe0TpiYArHbnk
K/maapOeUlvNGhnkq3EtFbajnr7LtyZV2kkSVlnFMi+9m0EN7cXgQEpiR15e0RfwjvBM/Wc6xmQp
pU3qvgtzJbzN1vv7US7mqezbwYyK0Z+2ak2vkfQ0tHi8vvePvZU1LrF9GoVTnQfzoXHMsbrHxZvH
kuZWLLnUSXS0HLWjfDGwkrcZmsXJeMmSZX4JksEIRa90LJ1Ouav9KvkTubNOYqM9PBEf2B0MOzHe
WzLNX3R+BLD3zInDivCCF8i/nhEfHMSWajX76g3h9HAr1BZ55Q8E0iJdWm+DlNQSrga7PvA8AH6u
/N4CN4xohp++mjpT/lHQ7Ij9mY1K1+ZAH+bMaJ81v7Ifisyy68imq38SojEY0aEALS3rY1F0/+Em
C/pB8p0HVFmPMbN53FUv7Ghhbt9Lu29t52Yoso5Vvoc3gmZKdviyES/MC557Zg0MQtsbe0His0Bm
xUNiknKgzwOpbiqri/WEwHwZnpJ8npwPp7Hb8li0fj3YUWJLfdBif3TsSbJ4lahsmLUxBysCI3dB
AQ6dsVI2+vqSR6D4pT6fiFykixm65uzsCaWf/G9u0wwsKp0oqxlYrudkuhNT56GfiLXFTVOENjba
L2TSlPGovRY82tw0yOttB4lqJtrveqctXh8zaEVAuOvFRBIzk9Q8hW4fizTZxO1cgx1jkLRIV727
Gy1/YAuTW7Mr5XPrT8lYxAyIffZ9WJkAGJ4LEB2qjfsJ8qOx04Wl+u5dletoLCG/ReQL82abkgxm
fMbKcIQe7hQBxOVlOxLbTfWgOsD9G73uD6Wlq+mEOaGa/B0afc+dCZfv2TBfkmyZVG40wy7xxv3f
j+d+nfYyNfSY0+OdBT3JkI6ZzK/D0NxZsCalufdJ7sPmbaq/hB9AFSu+cPinffUP49dfZ/LbO7rA
O+xN5cBgHj/or+9Ic84fdPwS3yE2bO9IeOEmwLCcRjKaJwbBVojgRh2gSJTlBUPBr0P+b/Ea/h9Q
pv93JK//D2kOGy/l/wzpYsA6vP3bff7B+P57M+TDcvr8z3/ffuYnyMGH1uBiA4K/hWON6wVz5xeX
S/O9/8CYz8zZ2nhdHtfYT46DYfwHPwCWyzA89DQM/P4nysH5D1j81sat0wNewhT+v4E3/Y0S4Diu
ZyKQcIDmI/iBkrVddH8R+mg1VPxqCco923LDDH0dpNzUVvJCG/BAR6SV4Y7MKvMsTdPfaRpAFiJq
qN9IfXsvsRK8/uXc3X4Nt/+tUfUty+3Q/+e//zaNdxDBAC7BOQUQ1gSa4G/33V8+0Jqi6ihH39st
s288Zj3+Okldzx5Q0NBWI7paNw+u2i0Wtlv05I8GC/Ad0ZDr499/EtxxvNVfx+9uEPj4GCxnm8Jz
x20iqb98FDZCVb9pSHZD4KiQhGVa+mT0nJolNYjZDT4p5uZolpKutI9y9DDPbU+pMno7NSb61eo0
xq2TdE3EZsZ6MRPNOXRyrvcr2UUL0aooZIeB7k9dB9eDl87o2RZEmKt+3znDB10jfAPVqK4AzvvX
iayzM0mT+gUivYFQKquGTC1zecsWWLv3srY5mzVPv4DBWJiQklvQ8nbNP+kku4e6VMkliajNNbkc
XtSq6hLJLSRrHYR2rtXqQAn7UQ9JFY1t+Y0PYh01J1s+x4HQubnXViYT9sbgSO/tqrpEgmbTPd/E
QFY9v5UGfZQ5O1dEmUWdbn3gRHl1C/08ZeJpGgdvj0rQiswmvy7brHqBn4oCWxjZXZrwjPeoummp
GYB19HQbGHTLbuplf71iwYxRusz7MnP6p2ZqSsqjpj8BKN0UooZ1CpClsHu2F1KlTbqt0C5uYATZ
H8TW5jtHzC58++IDsjoNqwVf5w2zpuluMgp4iq2VZCtjsIXw1RT0Q61nVUjIEJs8isetAYGa8Q2B
dl5dcOleaUaWJ8fNu1RO65Xrtsd+1PRIG5+FQ5nv8fWJtEOMkTE+0Nz6XVskw8zsT9cEZNBlw66s
KBKCYtCPKcPlkL68vCz03t2E9008u9VHQGEQB4aDa5pNBgkXS0gpMFw3NiNmtQ0qx8WmteZMl+z4
syeCe5nc2VQMxQpeciSNMmut9yJAH4l08oRTo47zQUOBy+Tv0QvAD5dZd5UxMD5qYvks6tRl7zWy
yZ00eSAnV8dykn03CEAmA+Sl7FcjNNGKH4Uo0eqX5C4mpfPAIEcRh9IdPTT67Ot8NOmTd2OtLc1T
zfe7EyFZ+q6cxX2ipImpgH6N1Ur9VlQLmHjlJ8E+hXZwmxKpfFxWFTwZjslX2hGSuQpa2bSkkvwi
yXXjpnXL+TYnV6OO/MUTl2yH3duGHNZtViG3K1nSZRAeup1ImWziY6W5a0k45pRdtqwmcW76AGQb
kVahqZa3XNfLO61zDxrdNoqa0tY8CPKtBXqWLW1y6ZK+m920ozsVICBczaXDQdDHlmu+BHNIJU2A
eCbwlt7prTOvR9nKpd177AMQQkxg/ClJyxtCTWcnLV9AJp+AQD/quXDiYQTFNyQqIfoBmx7ugT5a
nVXnpZm4sOzJuV+YGEWk4DR7s0P8EmqdhOfcmm+VFxhvLHjlrXSyqgXe5OlEjCEwQF++ON9qO9G+
M4RQd4S66I8azrNrK6nZWyWJ131C4VnxQpTdXoOwzZZoIbVAF9n1sLVJu3k2oVz3yY7OfHtKMIbF
XjWsB2uqasKLYbYcCS1f/1jovIbTrPdPS04Ouh+MRzD+09Gccu9PBsn1HOt0BV8JhuseIMkwopE0
rC8nKfKCys6YzvREswPGvIC+sC3GOHeahfxNZqVzZ5GmunCh0QJif8LIuLxH7lSzpnG53tazMzxn
JVuKcB3ZOe2VoxUnJJYJmm8g+P4jRtnah3PmkyYUYjuS4vvqdzMkh6UwknNub67CoEdlUAyFu7O4
NrFEo5Qg3xJ/WF03g/vssdd4TLyGLJPEvgHt0Nz6ziQZW6UFSUClbbwsJrk9XWtPkaTR9cHsk4RR
w7NOIA6nrfdIwWoM46El6hk75VJMDIscuGGqNyJ0BfbJEh4hEY0iDIJGJJlHQTJf0JxdSUlolfFY
kYyehN2IW4BggNRBkiPn+TZ10m+YAuj0SII9WCea5KorverJ33IUI5XT9Y+atig+Fs95yGXgeoBm
/fkWzst8yyUz33pDFlxh0cgE2LSMxKu+F8ZjAP3pEW7/fBv4lXPaPAdRN7Jg6GkxIJIo1UPmy+mI
Trl+2AA6DzA2brnfp1PG+b9WyELRSSS6vE4ddg3wmAyg1NoUEdJRHQlpq/kSG5L8WpUfZjlygY9r
fe+64xhbHejxrdXvY+6xTgIvR46ZfhSPcu2sV0KBLBUx3zGGh1yDHzoYS7pnE1OUoULQRdZgyzg4
tKQtrqmI3T8E69Acuorw1pFTDKKhSouw8Zz+sRtqNtp0A5N7/l93mCTxhXlDLtq0DZpIPdVCr0FL
gVlOuneNmxkqJG9NGiHzQH+XMvG6IZ/YA8QL1NpwNavauaVV3RMRtzN9UT45be2kRzQaLAPjPDzW
i3cF2MLacxHqW1JYy63PRDdAG8D9Mk4orbRJqccFxMVtWsj1DmaeBRXT0g+1W61XNWPC517UFQ4H
/aAlNm0jmTgXOK1Ri0Eqfq3Qr8VL0lqvTIGmSKdzd2wT5BVpmTWPuJG6Vwaz7nVW6+J28avxXGgy
2LuprQ4sywTeGNx3KXrE/cJjIw9NzxrNyOazh4uhANbB4lpI5n6RTKvuN8hVjENW7lIMJZcrDpcH
Os9VEblKZywlKo0U4FZZy04VDNGDzOs7hCS2eA1oZVyBS3lkeCzesIxxHc4e1rVG+W/lYvKo0woU
Hoxn9Ao1Wd/tyaKrjsvEnBLhzrjyUtO9o9GiGKqR3PZHsc5GFrlV7Vw45E/FY2Il0YpEg2e/O/gy
dgG100VgZIk4jxo1tpilfA5zmsbl4O46T5Z7m4DBW7na/kZR7SPoPM1dgDznGlex+ZmBK9PjH/eg
uVZcLLRKyrC3CZFehgwYPo+ryyJRReyni340q66KLEaw8ZKN1QVpMeL1xwKBuVZdFUGQvGJa9iFN
BslZGChcqeB07rSkbPITc/DMjriy2h2TAR0w4mjr6cU6Wcr+H8yd2W4bWZelX6XR92HEPABddcEI
BilqpmRJ9k1AluWY5xPj0/cXcmb/Ip0Wy1VA4y+gElWZ6SQZwzln773Wty7lMlMRueUAovtYvc/Q
hxHoyZUdMTEntibuAoDT3+OeTrxrokLbcHPGGwatbfw5qiaTbmMSAUvoJZN3TQtzgo/shgcebMq4
gerCqc4s1PHmbVsG/5PlKJBq5wf5IqQHlnb7vcBc16EpYvZ9Tx+Ba6sMJXR6p2mU0tMspV/ClbEr
uzO5c6Ofh+F00zAp8JBoDk8O5ABX7sPgJsrB6qy65XBvaKL6Al2lvQwcpReuXuvjzdvf5KTBA5kY
Gn81A6Z7vC1D9QUvb9N74D/sGMu9wQ8geon1zak5LURjZb5ERp7+wLOsn41ZwR/Tkbmg8ArHcI2/
ZLyRQWR8sdOpemoHiefTwSureIow+UdmX32Z5l6+6Tn5b6qlNYV/x65xnNWOQq+efeguJ7TrvCn7
uV3DEdDdkN63dMdAALlJ0jBkWS5/6PTOtW7UP0uVPyrM/yf07H/DmntBsv2+5l5n/+vuOeufv5fN
+6J7+UN/F93Wpzfqnoxk+w2Mg/r/r6LbkT/h4KGsg12jLT3yd2W3/mkJInmjgRkLDhu8AjLpJXFE
0T4tDzkERcwoOrX3n5TdoBePakuDQAEqXTDIqgwBxV5qz3e1paXP46TNpuEnfXCPHxZL8iiVz2pj
zlvEYEFGJK8h1p0Djw1P1bLk9v2SEYHX/EaEhMabsY18RWDi4liqSkgQCp2ueqm05PiYkByIwAjH
a7zeQYTtlE684ojRIw274JSdxV8DUyv2TEzQSROKpdwaTUjx6SjpOYq6aIu5CWEYyh5UMCNJIlZT
l15eWtY3gi0TTzWWrMJi6k3kIQ1x2h00A0rJUNYewfoxmTCMdHoqUFpOS4qEDKq5nTWvnnPpNmkm
cZsrufG9iota95wZ1MGKNmAg+10TIwdLe+Z3q47EtwRYflZutYwyxg34HSBqjdhytgnvLe3NXDUZ
o43sak1pzRejCkyutlT9ayxopLiQeVKUW+S8JS6HYwJzycV+TnNj2gWYfMjeLoavlAMB9vcWERwo
KC8xORdPrV19J68P9B7uP9RzaaUbdNsV7GdA4gSMAq3hp4/apQIgKFkXaSrvhqrfFAPWZ5q23mza
P+TQEPehmpMCL1pHozybJ8YGo8qUSOZAe6mgjr8qqvxGV7Pke2mSDrhKGjOZV7JTsvgh1SKcxKB5
/jlkrw08q+rKZ+RlsuapvRNtRTFWT/IknoA3VBykC2mb5eAuBa4aPnNoYDCrX3KQiqEnwsWiY0hX
iGDQX/Z9H/4IcL1tUol2QZ0on+GBX7XUbZdN0BFnjSLva99EX9NoyUuEpICQDWnpuSXVEROMjPFK
PWBJqDnDanG1o3Io/IHD8yVHh8vJ7BgaIim2SCg2XeaeLReFpGnHloF85hK45WA5i5BixpDCjtv7
2crTF0OEWP2mIYeWQkql4AGy7cd5VjT6QAnHr2q6n6My9NWlhhV4KIn8K2xEIhrIDObQLcPXRlBp
JxEOKnTqd70VkyNp41HLlwLcFktkVfHDHLrIlUa1X2OMlF4NpcVm0nbPzcIml5mIDup0m4HOdAmL
i1eFQjsmolosE8Ja1aj7ao55RUHYYlRUtG+1STY1VngiV1RH8q2WVlBNUYy80ZaIyemms1BjaqFE
VQsBvG28IbC2o3BukU7w7ydKcZ/WziutEMrcEjVaVzY3lSFSr+RssCpbnlNJoee9bqxy3s+iU8jC
lSwUJnImSesKhsJ2SMP4K6Ny+anR1dkP1WHg/DZVxQaBakrJrt6Wclq6jPNLzxZKvEa/N1wLnd5U
lpsPJLxAPCtH7Zsqg5tZ9UqrPVEmGjxAQdMRMI1F2a0L9AaUUybVkqrcNEzhvSyVdJ7VicxNo3QA
i9qUuhrBF0pt9DQVph48uKTuwsaO1mmAKj1hjuxqhersGVo2Kwugxhq5hUNTqnGQs4etjw6uDN0h
NSUMpUXrPKjj0oqxK9CxBcoYTM+ZrXlaVgf3ugOgBwdHbIdXMlE/vj4Z80bSYgQz3WTt9WouPJsB
qbih0q53Tl23jxOh0Heg6Qb9pnRogNaKHruRFH8js7p3B3lKd84wjDdZlph3Jb8Jid7AkSSNI/I3
Q2VSALq25V1YOcG96K15q6eCkphRopfqyBJtuWq9hFUD7pwDgn+iYUdXLE1XBKXOvqPoaA0Z8PWE
zBXOhjnqeN1zLrkox6yaSA3hVM4/LjbGMLbTqkKxsZqNMdjRS2VEnkA+Z80o+1cDqh1CupbTNHNo
zXXGIvjROZQiNwEokccmHyveYLMy74raapWLjClsf4JCpPy6ueEkp6Hs4D8lg2HZRd9vbmpB1L0R
9wbCQOcKnpe2wqmzlgUxBLG6g9DQcW7HRsZNWscW8+Mq7Qo/be6Lsn5MixqrDnrMm3cnhH/oLKvH
7VxD1xRLwc2K2ZstXDn6VlqiU45g/fA7sBTuKAXE/w0PczmYjP5r7axX5nuFubzcFS/aMkGvs5LJ
eiTdA+u4ooXPkbxMOFoWCNed0mGWmecrWdj3WpbD8m27H3lZApZvk93y8Hz89d+oeu+70cvXV3Df
QSIhHwekweFFNRsLdVag8/UprzdOHe1wE13i+n7G2k5bpAruTae8YRaHlEGNNwRi6vSbRqQW9boj
7heBZL6FM3n58Rc7HEsZGKL5XjhEoV0yybCco0GYjtLWEQhrfFS5wh0rRNVwPlG0UyyHFp0VEine
PvH/23H3YBD1u4HWv+GZWFlepN8fis/jJv72LOL3J+K3P/LXkVgxOPhCheb8yjgD0Mf/m0MppvPJ
YN7E67pMnRyTScdfgyidYzQHVVm28QEv7Htu718nYokhlU4uDH/7bURFosefnImPR1GybGIvxdCh
Md5EJH0MrSdRi4ZqKPqbSR/UdUi/l1MgA4gM5W9NZ+sM/KDhlQRywbbRWU8xDsGeNBHy1p2yfnfp
/mm14GK8H/7wbUwKAZO5GNxEjf/z8HVD+J7lUUCPFbwegigS0xQ5zx7YNNSVJBXNNsc45HWxkvuV
MwvSrpXYwzCxlebiq4ZEj6OXnXt1brf3o0ayeo+e4AxTpHwpxmC8KHqH5Fip8T7+3kcxBdwovjdY
eNOGG68spIDD742iUnRWLyU3bDlnMG42qAASN+Ncg5JZT2/Lpg/PbAwcOzCYzg2HptAPaNdsaHUM
510bNi8dQs6HKguujHGXK8rrx9/wuPRZviHLgcG8RzUUUkqORo79kkQ9pnzDXMnkvZ5X/Q8aqzoB
QKZB6rFsnMs2SnLEBKmrUERTMlgpYjDO4Taekqht62s914fbIizbK4u2+iZ1Ym01SANyEBwY/ogS
d1vaoXxdCxxF8LGmtTnYpmeMTnD+8c95CxF6ty6jr7LY4kDzqux5JvXh4QVHCErLSKqa61QzB9oj
cqPpTPcM3bftPPDCOCKDmIg75E1SoJz3Qv5WS8K8jluF9TLupwrFVphtWD45S0COu+K0h443KBnn
13MlveRMqgKinUmCHzJpI41GcUNCefeKtkuFm9cV1n1l3GlAn6aytS/qOhabedZzeVWLRgHvOOOB
iwMlOlcne5G+VVr2aFo1as6gr68kACBPQEyrOzYPs3BLTUpAKFVR8TVgVuApqnjlftUKzU9ZM+D3
2g7wQ0UtPAeg8pMuxmEdsL10uyxWmhPPy9G2bZlQnFFaMMXl9efRPtr35NSo27CNy7uZc9aqmBVS
1+1KPwG8OF59fvmYo9OBruWCtOeovBNA+TdSMkcbOEQcYdsStTbGjkumlV95AqMliRKPWyAX95gg
aelKTx8/UtrRlmox1VdhtS5WWJMTtr6sTe+aA7o1YDOezGo/57Oy7jRzvCpnw+JUhGa2U5TcZRFv
NmQoS66BZP/HRPLcRc6SdZ6izqK7bes7ZLSmi/GEa5YMzFYmi5I1EUXroon8PhJhtFH1YZuHA+8K
I/ZzJU+VLQJVelca4d3g9+dtNov0MZL78TJErXqNl2zEe5KUW6Nq5RsnG5Q9/5vjLEvqhzAu7Z9b
/W9J+cdyAIuNwGD0DkkVlDcNkyOIwwgDg+HcGOwrTV1i6i4TrkObZC7kQTcezJ1Z9W4oEj8eyrs6
N92Pb8WxBoDP5z6AotCIqAVAcpzQw0FKmIJBzz6Y9XpnBJSphTXszMxkWhNM2RayZswoouhhkpnL
TGjU6ReIxOPvw81Q0uwiTafh+uPv9ctLsXwtCxIN1ivZRidy+ITEgh6n1o7anuzrR0xFyhX2LP3s
4w9Ztop3K9vP385GjN4LOsIvKR9TlDL902ZtH+Jx2pgMcEE5NmddI068fMtNPPygRWYBUwKxq63A
6jj8Naqc2GgL0nI/M9sjJaSM2hVw38hri2l8yDFKntgll//g4QeyUAOdWqAK5Fa93fV3L1gT1Wgv
sT/uQ71dy/10PTKME7n5vY9T9JQ5ej8zP/GZ//Aok3lg/1TzMIl0ju5ZUskparK+2o8Ocry5uYsm
252bbpOP7Tcqf+SWS7eAcLwk+qGq+ebju/nrb4bmgiYN1goHQNqchxc5puHdRvoANUuKQq8vTJKu
4q5wrV4M161QCbZtVGzI3V/H9d+/w0cPK6WBzLmOfieSax7W4xg+HYtdBYa2udYB5V7JFQUwpujd
gDQpWSk9kt6sjed1FZSlP6d58AhjtPchUKMQ71B/sh2VIDpr9cQVOYoJoGYxAO4g8eEUAqKZ5u7h
JUn7mDebE/G1KebptkNlscvpZjH8bYM7JvIrc1wQukGq+VnlnFvtWFOwD9/tlLCn2ipidOoNebSl
UbIeWYOXyzxH4M/ZHqpq/im/+/11XB6Qd08tmVAqHWuC/vC1wGU6lhxK9AeJUZyl64IpYYsXXaIZ
pRiXjjbhdCv9UKj+IEmrIJtPLMNHz44t29DwqD0NqDZEUOhHR7YgLIqkGcR0DYwBBe5kbtWWVZ/M
XmrNTDF8KNbJFq/pieX3aAV6+1zNpOzVLCg3vKqHN0jJEhX/aDRfa0Mce7RY2rVktTja6d+duLpH
ey6pfQ4HDBYDFRghhtCj16ObBkVYmPFuJnxVV9YgXeC+kPAds8+UNAOiSR+/fPxGHvVJlnhywjph
ebHDyIiEj+MQc0quGLfYvKeVgjw8L21PQ2yD1ENrlK2VESkd9mF+hmPFOiN444WZeuiXVqGQNrFM
oQep9wNQwRsJ0X2y+vjr/ZLWyNfjhA5cXYGVCPN/ea/frZJIPZKC/Wva0879XCrpzBS/iTe2PTkX
HcgFVw0xBsidHD0l8TRcgAtur+Kua7w0zoZzK4vL9TzqiRcDwVijkGNo0SLIWJp40Re9b9MzFXGZ
ncSWG8RmdQXwZb5sUr1eiVF/6uxZ8VOtGxFQoSH++Mcdbexv114lElRe9jf+Yh8dK+PWQvER9vMe
dgs0AWys59owpOtqHmdaP5Eu0QpV2l1if+tgmOpYA1zH6fJbHqLPyEFazY0QT758/LUOXzS+1VL/
Om/kMRUC19vJ8N0l14yaWXcwKftEpNp3A9PWNqJR59bEua0Zq4xfoFI0vhLIp046h4v0z09e9Na2
6lgMzI7XQhkkSWkUpbKPCUv0mwjC4Dg5yomd/vCFXj7FWvTShGMpTN7U498XiNAclNpu9ixx/abR
jMcaUpVHxsQphNnh+/zzk5aLSToGp13mPYcPLzGXOstK2ewNkYRPRql0a6NwkG3GyPww1cSR0xUn
3phfHyqUuhwU6ZZoQAchAh9+KN6csWc36PYJtYRv4lG5MbEr41uTBJ4yPEwRXeaHjjiVtYzlx4W1
u2Ad9dzT9DHcxsWQeGlitadWmuWD/7V1LFdj+WLLOwzlCqnx0dWYh7HQ2iro9khuOYDEqvI1VmEt
YN2dz8qpCs5B/DL8sgq0cXJV7NhaEloHqeoBhr2IqML8TDfCjTEn6i5rBc4N+5VRU+oKZoAn1uK3
HIvjr6tyDcFyQaLjiTy8jioMeUXSqmbfqIPhz7gs8hW0alLR694HQlDveEnzjW41uo/Gbdz3vf3G
FJijr8CxbZf/JvNOZY4uAq0NId/L4puB3mdjOHFwnodYG9Ci5swhemyAdRifOxVNgl7HEZNWhnMR
qXaxxmhYXTWl/FVO0/qBhaHRGb4oMKeyiO0Or9xVhGVt34vKBpgzQ1xRjHZX1TqQJ60w3bjLo7OP
V4i3w/DRtQFMyH61rM08YkeHFpRwXU40b73XAjNcOXg0tzhy9Z0h9dPOjEvjopUjG2ZZd2OU8/yI
29D5Ekz9U2o3uc/KiwbVNJhPGc3kovyerjCgRjviRopvH3/Vw2P920O3kHf5ljDc2EeWxeDdYpZ0
RY6PV6r22aSLrTNllavFzHkZajAVQu24/vjzfn3lOc0z0eficLLH73v0eSIzzNAIqj1lhvwEm3BV
OjQ+yFalDTMJE3pQo5545X9d0CjDWKd11G7o9J2jY0Nu4XYRTVjvyxHaU6PGqhcJAkF5neUTW9Y/
XE5LAVGnwqvjAfilsyf1vck8vN7bObIxKUnCqzJhth1HabHLuiD9489Daq+hd1DoJRJjeLRDWsAF
Is4g5d5uHel+qAYHvmc0rSa56tcwVqsTg4Rf9j7O45bjEMy3CCKobA9vX9sK0cR9TNcDtd0WPhCN
qjjqfTNGS11BGWBWmJdni/H5xDHzrYd08E4tXQb9LTeZkpBq5fCjkYjj1zL5qTGOty9jHY/fKqWa
H0RhXKm1oSGOl2U/xVF9JdVMkFID8gCM6wEuBFAmqVCZo/ZF90SmS0GV3GorHQMwXs6NyX/WG8ev
EpCL1UIoxiCqSW6NWeexy/rwsYMNkhVOAlC4jH2thhIOSWAattkAnqecyz/CVPJWLr+VKRKtYg0z
yvFvrRo8lEPPYxRGWbuy6yD2c5ZPDrjZtP3DF/Loo46O7wGDqhkuTbUHh0b6JxGLFbgWygbnUUT1
E1hX5cQz+9b4OLqTVCnU9rQRdItfe3gnSSFJShNR455HVd6NOsg5N8uc8gk3BzwbGNuuZmFDbQb1
pm5mRGOOVl7JeRm5DQaLdYdVkZfLnuUzPSMIMa+yjSSJxkfyDK9s0Mw95v/mvNZG5H5GgKZWEq9L
WbE2e6lEPNDMKBDmck7Oa3v26tHGl5kXp37oETN2uY3MW1j9We3oof/awpAmskTsLt1LDMAFq+GF
glPAJZGj8QtSTjxn1O+iXgME0pGItNLHh49v7i/L0fIFdKZDfA12ouN+Qjb09ObTJt0zSYUvEUmm
/poP+uBzWBef0W6km48/8KiB8vMn2zoVHxWhZlEKH95buWAAlERRtteIwdihcvY1Kl1CF3Uwe0qz
xQ+vXxEiE3qVPpuruAbAhKXxVFvs11Mev3xRgdEipUOrOkcLVdc4Fq2SMNs3yRRvSOCLNkz5y2Rl
B+hQuvZVhZe1VcMRtAFIDI89mW46+A86CcZtHzT2c5Scuh2/bER0i1mrl2EVHRbbPro4XauCxSE/
ZK/Ehv2IqSzz5sHEAJNKyu3HN+Ios+vtRtCNpzCkXqZ/ctyIQLxDL4t6YV+1yElKO0LRgiNCXoVG
G2okdebhDmJE4Ss2b1hdSqoP1aDbodu1d4VSJa6hSxqdhCJJN4oCqU7LgIXzG+jCiWYmBIHDnks2
ubENAqf8M5Dt2/e3NfYa9mtTJWH5aF0CpEfceES/keQdEI1jsfhVZ/vEWvQmKDhci/BpLnU9qmCW
pGMgMKuBYatDX+57KXwlnmI7xPYj5LXJNYBRbrEsCFIG4+AWNSvQl6BTNogXps8pTR6XfJjmxFnl
n14gmzUf6yoThiWR7PAFCmZGYrjZS/TplNx5mkGFmtRkF1fmPee/+bKYrtuklc6ter5Xif3Z9qcK
kcMeFo8lr4xj0spZeq8UgEeHilBSOhV+yHCr0DdYdwINoZ7KP3IDylRutQ0BHxb5QkXfrXNaWXne
n+icH1VCfAFg26QbgTRitqtpR9eA5ISUaZ7c7CvRmy4csWxdtskDdNznsK0kt02iRQBY05rV0ON8
/OYs//F3T8TPD3ewT+PfhNB63PCBjWokaDPbfTjG30kC0i9ohuf3H3+I8cs1Xs6+yzXmR1rIWI8a
zSZa6LkazG5Pa9Xe4CUK/ZmpNNo46uHVpKkKJymzPFcggfik4kQrPR6GtRRFSEiqOd2n4NCezaRM
rwo7GTeakgZPk1OFX2BlxRuUNZGvRmPnF9rU+bYQ0EI7dGbE5OarpWGzFYPNgLwIr4NgoG/a9e35
GFnpxlKipx5x/kZD5r+WgR1dmelETgWBbOspmZzzmcTFywiiLnB9K7nvRws7YKtmfqTCOA5qTGpE
Mn+tSZKbzvspbje9pdcXof/xNSQP/ehOUcXzyNvcKroi7DaHr0reK2mrjdq8r534RZvswUXPJ++y
3ImNVZnP6lLTA8dIyArb4F6DmRa1X9KOfnGTpfE3JLTisq+a6taOIE6EUdT6UhWVqz6xzfMKgwNZ
ZOVwjcXScZ3eANqqBtawIi5QvdT6AA5qE2bbGezuiZ/2yzNoIzrGua5RQKqMdY6eDg2xIFjVSN5T
OwjE66OEezYKbv78AjJiMRncMbulaDm6gARLD84YNMq+y0avHON1OJHlQ6PcjBrfVgQeInMrjfCC
WPbSBadTFDdKvinCh7C9BlKA7We6tAdl1TnFOhTbrBEIsYhnHWJ3sgAJa1QF2vBgsOOfWCj/4e7T
lVUUDshEHjvgqA7v/jAN4Ww6wt53Vpl7VpkSt2GXHO11dczOZk3E3OWpRcfZl2B0VMaEiyWsvNTr
Vl+ZOp2dfrIjt0pQzdZQZefIfsHoVm2MznB24BLK215mwIAdNfueEvzjswtBEFP70INTzJhTVYdt
mTjZib37uH3AhrSc16ghsVjbKs38w5+mJORFRpEi7cdUm/xAKwWj4fAmm3uMIXNfXTZS5Dzg/8UZ
M3QW3IjJuBrqHssgbKkw1mO/luUJYtusYtVlSUmYHo0EA9px5n38EB2dafiupmyxUS9TGhqHb/Ob
dw0EKy2tdnA6dQ9XWKHRXDpnhILFbiqp0olS5R8/in4h1R9tYd6Nw8sSTsOchWg89ipcRuqvOkNi
18K04fHaf/yrjs+PP38WvwvFHP/DJnT4WVgXMWuJSttrydxtUz1UvHzCiRZp8jn17ypqyvgss9Nw
MynOg3AmdevIQe2JOJw9PJbXJFeVf3aaf/tOtslhjjxf0ALH4w+9dBjezY22j6PhB2dpfK4Y7YPb
TBusE3f1qHD4+VFL4gXTfE5Gxy2TFFiXZaBB2I9K/lkCWYYYNDY9UwJ1Q/pVvztxuZfT3MGmS2qK
SmoLOgKYHUzyDy83qac88XPh7J1OK7+ZkuO4SminOCH0HnA3qocn8OhQTuKo2M6BLX23jd6GjlaQ
PAVOLwExPIVrHSnXoyRbwdkcx9WZQvOTsVuZTCfe0F93HnofTJVgPixD6uPeJzbBnH7inNzNMHg8
aVaHF02ptC0aIY1hm9qdNUVsnDgVHR8NuSnscqjF6LdyqmdOfHiReqIcsVrl9V3bqeZZUjJ6yguz
8qdcmq4bgQqk6EbtmWW58tLSaa7nPIrWOsq3n7frj8Sdl/FLU7blD/F/DlSYb5yLl7Ii8zeMxH9e
V6/FnWheX8Xlc3X8bx78wfY/3/5x+Fp6z+L54P9ZvxE7brvXZtq/tl0m/oZpLP/mf/Uf/sX9uJ+q
1//43y8lCU7Lfw25S/Fei7kow36v3tx0z+I1f86ej//I34YmGyIIhpWl3UgDEK3evwxN6icV6Rlr
F3+lsFn+0d8cEesTdeEin0Gcxol7mfH9y9DEUJUSiJuuK0QEGH+i3mRRPnjNeJfJRFJ5cvluOkX6
MbgjpeDv8SynG71mty/e3AqLb4Hh4Y0c25hmFk9DmoQ/7MXlIFuN5Iteuh0xQCTJ1Hjq4okgpyIE
OadOZ4GRhmdqamGesLFRBGm0GYpao9IMh9wtFe2bOo+FN+kVzqFp+Fom4EXDxchfGN0FxFkcJJJl
uByEblO7fwJ7lEBnH54BiVCpMsL/YY12v66nKXLVof5h4DNahwloY6GZ7mxVRKlW2V1hSQtRaUl1
Ist+XDc2oDvAkXBB2zfjibJ4UOBghr4Y5Ptw8adosaXB48ezIpxaBuUZ6gVBEU3CocZS0pdJVOJi
UibN5x+bl2o/TrcAoyDvaWibtqhu4Oa9WWaGAEV5F8dXVqVcjYuvxl4cNjpWm/7Nc0Ngg5cEJIu+
GXK0oWrPKSyx6RRRTaim1hhf68XJ0yyengRzT4XJRw6UBOZbam5mIM4/nDczEGmZV2UYUXdPFXkS
DqYhOyVETqE+Iq0jrQjlxFs0LC4j0viewjy+1Ntm9hFjGp+nfPq8yD23NciyyyLq8rO2gMcG3jML
vXoSuhcjnv1KV7OELAieEZRl3+6MMfsiD+b03bDq9iLWM/OsVczpqayl9pta1s8yDHF9MV9FYmVp
NXFCKlENm3SeOrTtljPMYDsGy03GJj4bDMm5drIIx4FR1jsL3/PKzIv6XqhS7FZmS/ofjvm2UrOn
WQ/yMzslCK5PgHAAJTNBA9odwjcz/R7jc8E+hVBIvY3MQpMuxVDjixajKlaDwLeBc1lIydogFnY3
9wZZJf0Y9ARjNlnmse0HLlDiuiCwgXbDY2BnabLtJrXYRyFGkpU6CogYILfdEp7LxRzCmO2Kbo9j
cFwbfQ9/sQBb2nB0dOXGfjSH7MpBfjdJNBBoSz6qYsCQN1UPeIJagKDTHYZ4/Q7ASHpulVGBK65O
cbh1LSnILpvuND1WsqbXT6TPlpdGrdlb0WB3IRCpfRylgS6IElsvUFkTFnlHgnbdpgGeDW5gGJrT
o4zPyR+HnFnmIIoLKM/BvVzmDmhjC11hMxr2udqAUusSEqsso1YpJZsMdVWcPxF0qn0jDl2+sOQ5
0daEjibltToNUKuLXCN0c7ClxzLHcdsVqoRfGwcg737SDxH3UEo2/UKGrIz2tmnGH3LQy+S2l4pr
CcdamUBCvZkzvTfHWreLIStQKObXWRA8pTKpfr0lb6Xhui6tziOPKj0zGzPe1k3+2o3D6DJYKvy6
l2HY6eBbiqzzNKabq4LjkqsX+nivZLApgsRtrYaIlDz0uySU9uTAXKlJ+z2QNfEqoqbyu9hRgMjo
ehpI/bmuRJH0OW1NO4ovmlDKsvaq0omEmqCDtvASAXfpxAz7phGozgJFq7oHBk7nM/bMF61J0+8w
eUwG2IV5EyDg2tXocEUjOKxLgE5CQZK3MMelZZ1tAbrl24rmJJG5mmndJrHxIgTciGREDKoG1aYg
pWcNCBSICYE9D20UaFdEVZt1O5luYFoVqRnVcNmBjWcqkSQXjp1GXxJHBNdaPfeXAb29S8C3Wb1W
AQD7USOZV3nXinrdSprPxPFiHOILEVjndteUq3EsvqkTSBfyQVZ9SwkFi5K8jDEGLdLcjWGmeK0j
3xrzeE5YjOUN+P1cdBApnZhx9KW0Tndl/aUeIzfWjH4VVpmANljbN00WxKAcq/7aScg+kHIteQBr
0XFIkpm5c2IGPqAkMukKojF8/Hv0KuURNmxgWTl9x7KM10E+eHMzv2SGfjtWLZ4DWRv6syqvmHzH
kfajt2AwZx00n66fbpc102UAcTnrVr81ZuWc+wXXyASVEhdARI26BrMyRuW9CWAFQZFybZOXsi1G
efyuGmnmDy3cGieclN0o4rtWh1NpNVN5TyYoFPduEG6F/8ebyGUA1t6E25z24ZrntwJwSXzcipzo
u6yRaCu2eHPjsX6SIRqeC/Ka15h2v7NO+UCOmTHht/hWjk2ysjonZ7Ad1fOdoKQwwtLyiyLyOR2k
3txnj0D3iK9lwO9hc5og5k3NTQgp3mtHcoEymDcNMRBGHE5fxZzHkA1Ce6UFRDiY87DJraygxhcE
oNJOi3IHLyEi5UZNP+uMuDY1MWWrpq5H39ZT22/ZK+8tkkYCCIvc5tb2ytS664f5ae6H9K4n0ALa
A/m+JG3mW4RCaK7HLvI7OSigtJMlZxADrzXJRgGaeRWO3VXr4JVUatU+d5LKoaE1TmegV6fziCJ4
m3UDAZw6+5gc2PzQYYFFYfFfxwiYUAIR8lP0hHLW0i0BbnhaBVE5WhJcp0TVpYuLs+za3k91akPb
6ptz1QxGMCQsTIx7wD6kmLjH2U86/WkG0anFvVTXe3pkbcwG1CJ01HdaH+l9tNIiGuordVKqaA0v
RbYepCxMsSjaveqpGF0FSTJVcY2m+7pQwLwyU0iz4oGl24B9qIIN6oVC5LBUrEUTJb4eqHiAe/1R
EaqxAbK6HR3nUrXq2xLlt4vA8lIjn9HVQhoSpnlZpqw2MRxtBiUAG5jcxGch8BqCsWzUWErhJ7Rj
FqhtPjxjEF4nKpRrx0mxKPJY2NgZmqluOGuZ60kWV+0c4D0PInhJ01kRxeuxNFeET7x0VRhdhj3J
DtIQ3XAU3ce9EvkRw8mtlJayp7apziGK3c70srHvVjzzrFx2kL7UZaTcVSLFVbac0yJyu9QhMD4b
QxWRb1RPXkgO0t2gAkFTB+eVRNfislNaFplRfxkR0fnlaDW3UtP1bCKBqK7JGrhAYijDQer0flAj
zwFsm6y7jIP3uuqYuNOPpyGPBo0g884T9kgLVIe0ZlymHTSMBNjimFhnkiOGAWBrMElnENuT/pF8
+9h5AfY5qcHPZtQfFUT/BbjD73xsB2a33xZW/4blEkq0j+qlK4CLzXPYHdRLb3/m74JJ/YTz1DJQ
yS+N8DdT27+wiyRU0BNYrJRLy4Oq6O+CyfiE9hONLSLbRce1NH7/LpjkT+j/jbcq+b9RMB2WS/gm
EXHQYqYBhMIJXdxhwW0x3yG/u279pphJ560N4w4ohPDJh0lPTPwPOwp80jIQX8Y9jGspEY+nDqWp
keYRO40/WDDlSXxKKG1YF+91eD3COtVK+/XjuOQMhFWosEynqSsPZD9pJdvTEBuNb3bavR7YayZL
2Ypo5wyzeHZJ5Nmpbv1h8275gXwid1imn0S/+bj07BvI0TiuGpjzUCGHljikvl4HqCp+vou/lWCr
S6/oX72kn59ELxKUJ0/CAvQ8/G0GtL6ksKfGJ8Kh3S7Hs3WsAFaA4xdOu1KJ0nPDasW9MSUVO2x/
Fk3DHf+lr71ePeWTuSmA1Ksra0DvO5nNNYlP1dpUAxIx6nRvdHl9wp52pBNY7v3/Ze7MdiRVsm37
RRzRg726O95FHxltvqDIDjA6ozf4+jvIqnu0IzIrUyXdh1sPWyVt7QA3wJq15hzzZ/0dRxHvGCP0
oQ4v0ZFZhUiKvTT6K0QQl3PZ3QaJmC9LdkIj3p7dSErFho5HFaF5n6J/fJW3/xqbd0DP9+W+f9+A
QHFFXYCP8GNllRTUwa6pZu45fMp8WzGnXtSsWXtB+EdGEMQmFclJEEgRDsZ2KYNLOxZnorHeTHO6
qElY3vbm8nWNmPjL01x/+ruHibWMBjaOQiCra1/0/cPMwhQ6BGDl1f8Ix5odd51sEgdSCghxc+vX
aolKVIiEddjeRKa1cp2/tEnoJX24CSYiQKcUYShPOnw0THrvRHJLUANtEohwpiH5YUj4fcsMiRn0
KlQ/UsyRo6Qr66/CkPpqxO1DPC3LLgYxVgG8nMaIQCzGjdLuPf+ZOpsrRRBusbt3gvFhWBGDwwob
DPlCdkLVD0iKTvMKJNTx3h6d8MHt4tSIUOa6rN2lPU4HkCQB4ZCzzFRUcxAcLjmJs0jG7mh+8VUf
jPcJqSpfwqqAXRIDSt1YsyFeW5yHzx3/ewYyaH6ZMdcr9gfAyHeVQ7jURs+NvpUoL20s9PG875QE
dzC0Jcchv1trDWZ1ga2+QoFP1OUmrbvxe7Y4A7no/hA3W1rE+RsR5vFTm1fziWkodyKYhcuBAOV5
DzzAOJhZUOtnijWWJBjLnH0CMEdxQImenwK/dYhPUn51HYJej0asm99LLvbgeIWPGIB80Uvy6Vcm
gdn/sGfAMsSWhPE1otcaUkTXXqocFe3GVXPjbYq54XvOSIOrDxxuyUhtg/5Hak/z0Tdq8VwJPFTw
TY3yBTJ1fF0tYrqygp5igVXYp6LPclr/yh13lXIoIfQQupAsesI7E31DP3V06/lYFTE7wS4bRxC0
5eDpbSFg5YBVENMhZXs2HLoJ6UwUJtjh6Pr4l2Lpcugahd19UVlq3CSDp+ZTqgiziGQCJyGiqma6
Uav9ZSGcnhTSPWO5lhRc6GMYYcz2JJJM8SM9DC/+jqNJM5+a1rPyk2I52cVZn3pbNkzBHsoKGWON
4sjVUXQIb+yMrtLRnm2TgDwn5zw7kAqzpbRitRvX6R/J0pTmDnWufrPdhu0dtNGxOeetJfxoXPo5
uVq6xMBHJyVg0jyXd3HuKkF1qjQekpogdo4UK9CoAbwSDfkIcsHD15xtgaj6C3k6yq73cRt4d9qY
4/QUJsMEQDcrfrTB7BIXGeMX7hr4KXkcZMfFBI7beGF/xcDJH+04qsibw9t4pjzgFMkjQixSasrg
2yKqTwpZyWNQkUNjFGI4Zk6IY9dsVQHkpnVvYoViGTjpvMkWIqim0YGRN8T+HTmu6QnKhI0wRyQ7
102dI6RTvZ0Ll9T6gPg0Apq8Q+iM5KW5kNWkLTlTLaJ+7Jqkfotl9WxAq9vaDu7DQvkrTiQOdmxz
v5hJCBKHKLJd4c9g76w63HRtbwDZDaFCyHBSEPAzxnp27+pRn0PYkxeT21hHmv/Drsjaltq/71KS
QikLCZWoOgQ9hj3cQP67tOxaka0JtFWW+iTN1oqWtF/QaoafjCBnJ45FZzMa7L2rwrgxazQ+pLWn
ke5660Q3sTz1daiuCg2x06GOSbSTGF5sf8Sk2ti39iR/wEW0T4j0C3b5hvdgmBZhuovILrTMvzTJ
Ml0Rhrj80NLKHkkmyF7aAI11m5FSPPbVHaJGn6pgyUxethimyYSg3MeY7FTQg+ItpX+Y5NAeumQ0
+HBdPjHEJgtl6JkcCoW+ikiPsnhG8OvARMxubOBXu07VQmyIvQsxvOQluzbYiruWIFOMSV6+AX4p
HjhyuTsQxcCfLOrQRC3TwDfL9prTenqfl3IbuNmrm9suW6O6uvC9PKi2ply854biBDneQ36BTw91
LcXQ85j2w67ObOxAUx2cHBw2sKv0vqoLQh7L7I58RlhRPtEHmOdcMgtCAP3XYzEPP9DAO2t9oTuY
9hRueqnV89A6It7YySIPvrIgWSXFqeynZOsJ+MyJ6r4BYQ22od02N1beqmrnkiZ34CQ2/Ogp9ooN
OkJKYsvcFsdgYluxUdRct7X7pOEBRmaol0tX++KuKsV8tvy+2VXCledABs5TymRxIOLMPhAgaF9a
PRF4QVN9zRFg3EyoYMi7WxZOW8s9eW/Jcc0Kbocaxqzt6MUhbsPNLpuKnUoSOO7nclHzSwEN+FxU
Wnzx215/Bj69ABDwAKlmAPgve1jBa64G60oIcfigSse7bWp2hZJUpwdSjpe9NcQTFZoCanXgyGik
ugZFM5lPE0zBbWabNaEUcT0eE2g3+153dWTJxdmQTPzapoRQ5t2wUG9oCdJhSebomQmi1/IWXGpZ
dFGYIQ3wdczfx8d2yDLStFyn+TJWy3msl7dcBTitYwzNip9Qc1L90jE9RWFZ3YvOWQ6krt46BADS
tG/fymGSh6QhvE2quiOJLomsMWtvl9S/Uen0qeq0fdEo+2vigLoc7aWJ0kp6eJFzvU8sa9sZM3Wh
EQaQJ4ldLI2GEJWpvWljIvNiIJuLGElpDb5m1hwfqnyYIj9j3S78qcLpUX4u5zS9pSI/bZXqje92
IO8T0oATGoHgpFLynSzWNmPqsu9+o6wTku50n4mUXB9g6dRlQo0gdxAh5/feBWxa5+3GVExUhesP
ezkPcB2F9YXi7/CW2ikgqtnr9PWSK7Ktf8Z8JHbrvrDb8K8Xvq50O9p8Mkc9yOIxM/qG2ns4PigY
WGg2OudhLMJhzVQZbuPeHxQxX24Lw94XN22S0Vvhpj8VdTZ+Fq2RUXFp8wEEep1lF3CsrctpTsXr
ki++u7HgVZnk09jmE18CLXq6K+2G6l7zPSefrAdt6vUvywzV3EL9fchUnAS7uqyYFDHAWvGW1xcQ
ZoZ3zthYSw8EEy51w14C+eGyyxRoaKBiqLd3nFDzdmvnCYkuNERthEJefWuA7qQAWLb1U+wbOAwU
AXvNcdGiIsmtybKHOpPLuIHDDIuvU758csqKmEmAvd2PbhhAoOPZRI/qINeoN63XqYcCJUckYdkD
KK+GnbcUzELKsC5Lp3Gvs2ap3XPuJEF8rkupu4NPBOxVGGbym1+ERRIlInVOnd87pM5gPFGJ298L
lGd8hazPz5I5YNu5ffVJD3XklK6+IKnYbTe+2VdMWWb8OiMmPZRlPF3Q/ZqOE8ioq4yO0ReqYeww
N15Xic+zmsIfRdmQRdPp5W4KCB+tEgfftOoa52BrHxQn3721H+NxFhsyX1EJFQjOKZMXSxKFcz7f
SjvxR2T+IfHkQ2aWLIG+t0uC3uHPkrq11UMgiFwVZRIt7HLUdrCZZOpe5pd5sKrhcEfpF2sC2W82
g5eKXdxDxdi0MmVTi+snJY4xIAgw4Gj1narS/MmizyXIOVTtKbQa4YEhSXK1s1vT/JJRYCVpk3nm
U5NUBaxbWI/UgcUwewS/xiv0oBY8y3iu7xuSFxGFUNu97glYqrAF6oLy3ESskpV2L/jNxEvH304j
y8TA7vfFeGdxRjhnddrfV9liHIq56C+DCepZB58sY0O9kNNomqN+UjMgaTZVpMKS47xojwqyqOsT
NroEqEG5OMu2jPXoPxHDzkasXbwrrN9ws0E/YvD8SdPm0cp9+ZOxPdYpgT3BT/Y2M/wK4s6clcrt
KFrVDyaRkcUTTEF5ImyGHYHQBLVvCvQxT/lPyPdP3newor8be6WAuysQfFrR4OUKCacIOXOjUKMX
ibR6g60NnDj4+uuxXRnjTiG8i6RayeMcxRsAIlP3KvuVTG6tkHJb5NMxn4djY86cQlaUuV6h5sGK
Nwdskh3tn8xzf8Wf4wcjWy4RNQwf4OhqxaSnxkKgIB6nq3yFqMcrTj2p2ma/YlO2YoWt2//irq8I
9jAExr6kwfAvwcj/6wLhf6z9vasQ/qcy4v+PBcLVkfSfBRW3b9Vb+b46uP4H/64OBsH/QO2xQ3SQ
1ADQRVj/K6cInf+hUkFVAEoR3fifSot/VwfF//jIlqgLIl+mlOav9KV/Vwf5e8hmQvxLCG/hs2Gx
/L9Skn9XSVCh/OdCE5d/V5vAGb7WJPgHUmmmoA9lgQr1Oq0h7UZNn6Z7QXXvkx1gCloWn1jbUGNE
QiZ0GjlJONt4xSeKtbbvmYW8dAwzXyPl3K3szTECMOMdCHZvOkCupEQI5r2Dn/J3EqTx2yDQ1ekf
A/2bms9aP/1499gjsJvayNzW+39f1ABpiksvFk5UGH54C0cLfyUdKLktcYzvcFW91rIzaSdI4LVB
XqXnWVIFdZTloa51M+8gw7Taj2a2B4XoElo25Bvsm/m5q9S0lgI+d2l9j4KqeeEQy6KcsULERWDu
LAl8a2dr8qKYIvWhcdLxIkVltotZcHelQNTXVymen7HMjnVtdHsZYKPPh9De0/WUF21Z6uOfB+TX
8QAuYa7KGAxuGFs/jIcHlYrEFSoVWDD1Q6GyjjyZoUkuYpGiyCZW9aUxF1tvhnb88udLf1B2rbVf
JPdURn9WAqGOrPf2DxElh9AyCYcOjtDEPxYpxCORu/OuDjO9VyreF0Fb7IJhrbaM45PBUftMc+rr
n2/jY1EYdVCwGr/R/TECP7F0/7yLOqWXM+qQcKHRscgQRyRgTsUPIwifXLtcToxDtvnzJT9Whblk
6Llr7X+F5FDje//Dye6Ih74h/52AO5rffvhSNu19F+Kv+/OFfn26XIjSc+h7nuVQBnh/oUoxu3uL
30euZHUFzAmRLK69fs+Z1t3RhYIO34b2WY7S+2/Lu+uPpHLJNwZRmmztD9eOebKJUgOe3rivD6Vq
FKCFinzmLgmiwmwfVIVxUiPj6awFaBVF+P/+x68DDZmLQfhllDsjIeFwbPuo9uIXM67fdOO/SIeN
ckMreyJhsqr8hz9fEz3bh+mFz8hkzl7R3itT5v2Ak606mRW86UhNnXfKsgS8eh6qxz9f5df3h002
k7m1qmLBe67//h8fzqDdrqvgbJFvSgbKLMilmOe+IwMTOuyfL/VLlZ6+I3Utl5UFo23IXPH+WoEP
eqKhi7EycS+AKT82lvfd4Oy2zUwTFp5sIzYplBM4t9t99/yXy//6da6WaeGxHAashR8NUcTc0i5z
uHzv2N/avL40dfs5MPvPTjIcrZh6DuhRpAYE3afBJ9MQnyeJbsFbcHOj6jo0CVRbsm6QZgevf763
3zyFd7f24QWnBJqOccKt4XQ525W4FW7/hUdz/PNlfjNNMgRQiuj+MT0xX75/Ar4BnFraSxtJV38K
SMYKa+epWA944TCgbZH71EwR3yEDZBM+byZNF//P9/Dra80trMZCXmzXAXf2/hYytqayHjQvQdjU
UUCxEzWM0/zll/7ScFjt8Wg1xdqkw8L3YS0yawmt1iRtF87EI6aMh77onypW21Z30Z9/0O9eKz4g
WoBMj94vHGDpFsJsvKGNnEW1xyUJXrIaMZI9pO6BRCtSG0N7/ssg/u7nQQticqBwRJv2w3MULY4O
Lbs2ctXwkKBa2GA4+dK7AfU059uff9/vPlsYJmT3oWU3ASR9+GwbAqZs6oZtVMyy2FFNIQM4rEvC
Hygbpbg/DqrPRuSC4UudEMVCaeYvT/O37y0mHn6ti2UJe9/7l2aYYsNs+qaNWt+9EizxF1kzyj1E
9J2eh+8zjwWTmcx2OqsP7FvRYLR/Y6389ibITWD+xzLDIvShLUolu27stGojT9cvKPDvZ8u+mq3+
ARf9E1u7W9auBUnmDzcV8Ihrtu3/u7H/zX7zg6ll3eOEEM3QRq9NYNAYH57DWMqS1POkjcZupL0x
GpciN8GCxjKNeq/ad2DeRjK2934jjI1GzWZwVPfSHUaSqO8pKlYzkW5uABCzMSBTo5LftXX13yEc
1vtEX4JOhx0JNwkA9f3DMsMqSBca9Cxc7mM2OOEZKMwhoF++WUYCkv48LL9OnSwldH05dmL4tH5S
Vv6xgHUT8ea9LKxIeN34jXT7T55To2gz/ra9/UCK+tfvWtctODOe7QH8eP+7pIytXIPvXRVYJ6NQ
LwBH3e1cdbc6YV+Zxch6knZGYVlWtHZtscNgPR1JMdoNlNNBKpK8IFMy2qo8+Nz74YiFkBQIVZVo
mzw2E8go79qR5+MWKH6QyLY71c+0lqDHB6b+mlCk+fPofZxIUH1h0OG38GnzVn2cjaehSn2FYi4a
OEBFnleGdzqhchaiG4ZoVf1tXv44+//relBxOXlykDTXf/+Pp5WWvRxN1QL2Z3d+UUvTu+uS2N/9
+Vd9nJLXq7iYSvF58BayZ31/lcIFWEzZayGHe6Haq9Ivi84+96667EozEoj7/nLB9Q/+s8nOBeFH
Ij5gU4Mr9aPORSs833QM58gmOvJFNbkdpUPzZrfWV6ug9luORBbJ2q3+cl3rN89v3RODjuL6gtnx
/S/1ZNjLHl5pVDRo2xSrkF07D3EfgJWeOuds09+TnnwMlx+pH36qzOzGDyt4Qfa3pS5fwNvKDfEa
9V/Wp48fJePBQYE5KnDR5CAheX9b2Bv6ruJbiLCXhbtYJ+6JMjEeUDWr05+f9Qej2aqKAdtt/jwA
AYhwflo2/vFK5bMx9IWRaebApNi2S5WAdkXhG6DnTDglRAshszt/sd48QgoRr3VbTn4GIYPunteD
mvz0N4z9b14HjE2odFgu2Gd9RH0OjZtyrVxHkorxnnIvYsmmo9MaLG90NF/kgFQhyYp0/5exWJeA
9++hxSLJSXA1RK+HhvfjTs2G+VzLKZq7/Af9YZAFgqgRUJ/Y/yM7lMvlVA31hV8gBCdOrg2Igmn6
b3++Dd/9zW0Am8Qj7WHx+uWRDAXVy2QwxsgtJgBvKn6FQnkzmfZwiAMwy9PgP4zsbehMWyKBMKHm
Y1Esu9IW6Z0Rtieq2jCAx7w+6jZINi6KX3QgBgYGQrJaosuW+i4w2vQGVYh3IsDCOomKaLjaLKpX
r2y8Y+0s5mccZvYhxvZ3wMqCILKtGlJzym7bgXHAVFDuim4sr+upOjR03bb2TCOCJpB9QkbxhbSW
4GxRCnujsatJz6u5yYEcH0nLvbLtp2Zy9P1cYDoPcXkcbb/zSGAH9wmZu74pOwqqKQKXCKUFHf4R
KfcumSZ9VeS0HPqQbgTtgTa80AB0H3PYGt6B/q2z/OVj/GUDR3GIWgSez7VSQN/wwyRhzAQyeoMg
Oa9yHrzEfWRQv9SB+jx0hHNka3N06Y60BrEvG38pifw6Qa0YBlhOXBc+hPth50bZHTV00QIORtHx
LSS95NG24upYLuaT1wr9l834R+46swHXA36xGptxeH484ZTZUoWpX4yRonXyNFjK3pRZ4O3QGcVf
M7poGSLcxtjahaHv/Smenknukw9p0QYXCUSOH6MceRExjF/0JQrljVFgtdgSC0UbLV5ns9yc9T21
dHtLPwqdcsAfMr3OPCintmjtEvf458/p19kEAA1mZhyLFASAk77/qAtvnkU7oYFy2wSSrWqz21Zk
4U2oNO+On8ancCThrbcDorL+fGk2AusDej+lsK5gdMORw/9h0X5/9dQCZ4i6p4/g34AQySV6Blyo
5cmuQ/r/ShEpV2d4PzZjogOsy5lXbnCylDexV1bfdJhlz0lFrMiks+xUdR4O7NiLqSDlg3tBh3d+
CX16azaE/GLQ1rVMw+7Czq3iGl88J6cmrjwXDV8ojv1Q6nFvZHN9qxvvtbKsazMorKNt1+6FCmvE
JFP5uIjyzakIpyTWuj45XWc/I58IPtNiUlt4QsVVpR19KlDNYLSxm9u+sAOASSaMu9lV15Nrd+E2
bgYysFTpOiihi/aYhtJ+qM2grnej4UQL6+0RDx6xfL1pHWQMUr6grbZxKtXgcWeZeUlhHzxStwFA
gh6CGC3YV1vVyAQMFqIDESnHZCBKOp2XWVd0N6uEp4CJP9YXMab6cRN04/Jm5IPxxj7beugmx3vz
dEOr1xA5q7bVYQiQvaVeNc3a3QJD8C6XQ7EPnXg5meRa4g0K5zvyCevtqIgWMjo7oE4u6SimAO3o
Pg9IDg1nNEWyCb3Fi1TV186ua6rmuk2oJu/zpoq36Sz1laeMeuelZtLspUqLbBsbhu0jP+sZCzpG
DyUmFLmZElO9YrhQ+64p62xjOYa4tjJLXXUD2bR5m1WfQ6dJLzzUX/uipn8sEp9cdiJdN6Mf9DJq
a7RQeFyq8pW9jEfPscW7gaVaQmtPg6hC5xTNDu63OZfyaGdN/g3Q6XBLd8/fzrkoNzTCiOoutTzP
LkkxgcwmegiL3IYmmUGdWfKqzaghUmWR2maixDBqaNz9KHySHsEMnfE8et91P6uOjYSZYLrkxEuL
tafMdcDcFJJZiY7k0I8xyToz8ARqSP4aQ4nWPmfvjqAKZlQYNkeTtl8kc1D2iSTdneBl5xSWDZyR
MBuuUe9l51QmIfwHpCGmYactDXSBoQRw/Xxegjm5C3w2LYunxGXu0JtbZPbJkrl12XhEXvWqNZ9a
7F1Ia5QX4f0gF7s1rTIys2o46zZvdk3lC3qOYtzrNgw+Z4NPUx3TV7N1lzzd6pxkUVjZWB2Nar7C
14UoBIxNuDFLYZ8n/AjbbAkiaw4H0pd8g4/Myu7xTaizWwfiaR5xXZHSqu9bg/0FeLCwuWrnIt7X
I8qPcQ4Ykd667qukQcppu1exP0e66aZzncObrOs23OoktHZQKbIDdrqh37SoJny0dJ5x7uepufZ8
2X7iM3kdgtbZ+UhedgZnikPf2sFJ9Lk4m2FmHBevz3YL1tiHLO+DSCcxQSSW1Pc6tZevquBhjskU
7hWT5n1OfflqMFW/q4o8vCbs178Kgni8aocl+GKzCnwVlcGjg0L8orzcRlfOM5263I8K3bnXcaaR
YnFUAzejRKqPAalXu65sOfrN2dhf4fOhW5U5rvVAn5xNQxX2R8AB0P0zs7kI0VXfGDkJuSgFb4fS
1vfkkmUXsZb1fqSwv7eDGE6bHRoRXDkf6xImxIbT8BnB1dvkazFA8JbG1jR651j43p1fdixGqhWR
nfnyNuOIelsledxtqDWa48YGlnPT14tzNfWBxI1swf/YyNxD2ONbeVZuvMG58jNvBBBeTI+V0URo
G5dP2SSt60Dy/nKJlrrpqDa+zMnpa9uWzNGfqyCiJNpd4wAGjOvbNckZrLWvBQD4awhe6tUeWnnR
Oan/DWgroptmqi+cQGWHEo0ZpvySGLqszeFjTQzES2263KOlx+qaPOVj28fjuSnQBqVhcjOKEBqc
8pqzSznxOsuL8M6QiDyqeWjuhzBcPi9tlz37szvfVSL9VE218d1fApe5B90ENTTr2plNgt3lWG0l
Ee23AS5E62Qk1jBfqYo2+6C6NZKPCN/gRkkJuXoZq/CeYoo6L2Vu7/0ZNiKndDd4HIMRc7g2BZmB
1ZCM+lhhQ7rLCleLPUbOYccITx5HRAtkHlVaqXeIFI3N1Mz+eBj8BK1pjnxi09De1dscMMlJLZba
Yx6s7lTuj2h9Gr/etrJ9LLQ5ESvT+jc1Purv0NP1c5EKg0t347QfLR0/O8BPGzxQdYozb6xfJNXx
YOuTiFtHqfaQKAuSCDZT2gu8Eua3Zaih9I/9vs897NoIxnL0o94VbkX5LMyqOABQJs2twCJP+GQ2
3VIcHz8HQL3ecijdD7XSyb6sHASzQk92j2DT7jCrtsbyarhj1QDEIuBky58vj16yMN+YxWkSTnFH
f7T+sVQwTREIVthAxTA9+tqZb5UBwdFLUKoSAlqTxyEVgUWpbMjGroaL0acnk6sD6vop0hxP3iZh
99cI//UjgDVQ9Zqc4eu4dp3vpgm9KBiDm6T32m+GKtgnAqr0HvXEnEJ3lmBdBczSx5MdBo/LYtM9
rD3zmrjJ/CTkYFN47PHLgkUDe5fjTJSyeB3WwI6RKMkNESQlkxn+wDr5ZObjBeedbutow9qKLrnA
JX/ne2O1EWMjLg3NxzoSKnqi6hg6kR9zwDlYGK8vHYVNzfB0dT+bhX0wranfpXQgP2uJRfEJYcvr
nLmpuWeRBiowAOjZCpAfh6yr+TrTVJxnTRQh2/5jqVscbT5nngOqllvA9hXKFa/nAJPaDauc0zlM
wa7TsrQHFX0ExoQs9WmKCU//uQsSQ4L6JAUMWkM2X1CjlM2RGKkzVD59xXalu2UihWvVB0+lt+5j
2kJcgPEqNqYc7yYryfYs3fJC98uFOZRkLUIhe5Dspj1yBQ7BwJbaKEb0TWlxRIxdMoEaoCYNwgAH
O3iu4jKaUnpTgxFYLMj2j5h36uh51bJRZulFoQqAqg3+XqXQlcK4wjpcTy++HEgMRVMFT15xQS9P
nxih/EvZpBVsFjPY52GQXDeiYXcdilPujRqBot2RGBn6JyBu5a5tUv3s+2V27goQLg2U0ScT3tlF
HfCp1CjtpwJxmzWZNYZ02JmJrhGA6jA/AWk7NAPSK6eb6kjVx0zpeecm8oGPudjmyXKdqyrcClPl
UTc7t70/mXz5lnsXxhZR157GfavnbFhhZtVNPqn51l5UV+7bVqXXM4HUFx4Nwzs0WvVhwdtzvczy
hrUNggAjww4W7dyhbNmOTr7oyCT0y61gorvz9EAvlTTxS9llzf3kEHsdWuXXmCjoi6KggLXzBz+8
1Ou/MFtQ41uXhPINgZVWlBoutLKsC6NO5+2RMxDaorHR53TSHvWwZHjk71wQRTKesacTYtPHVv+W
lG9zAGTW7PNpV/PWnod8ZkfmxOmhcQuXfXIsL+3B85mxFM8wiZsoi8trcqGsa8Pl3ZRrOASEimPc
xXqfdqLa4C53+c+ByfgYRyExzNd4vxfkftZ0MqfceTTwcVwWVTLfj3AATk6fm7cJnovDaJsccuoh
N/ydZcLi3tEw1Uyf1nwZLASVNK07P/o4tzdS1PKeMEtkHQTpdoSLQMjZINbyrpykyp0N+nlCP2uD
t37h4IbWKmgu6JFkLSjrmdRg0n/5eIbFkvPWqsx8L9IxjRIo3vl2wky3k4azfPeJsCRug/x5/k4S
j+zTm96/ReZPFoYbtvVniXH002jk6oT4WROOEU8hUAvXGe86xTl3K81luiaYHLUYATP7BuQA/BD8
IuQ9tEv5MBTSuCwcF/vDsEDaljWxqwz2i0JfsxtcfL8xHj9kvq6+x8fivemxxMDTkPxFJcvhoZtA
TTIzQNQWwuVAlTJDk53AH19SijLOyeLIvZVX8j4rkJ1ZjSVeSUGvnnF8w7pYA8Prdc230ortS5Ex
qAs6Y5LlApIiRpudoMsqeDIIhrwx/apni71kx662Kyq5nop0YTRAQ8S2Gj2ywXpT40X2QnAN5KSP
9ILmfpmjcm7U3hJrxliHkZkcIyc4jiQcRyQ2qK8zr9fOTAJvDxop2BPT16+5YjOWDQKQjFuvTFCZ
G4O6/Cmm6V1cAflSooez4tokqLiG7dSG1jmWvaIzBs5CUeeGztBjBV8qIoszlEpNQa7T5LGpc3SK
6QNQi5kn7b6weThkdJ4bMV/T2rOeiET7FlQyeRonJ/tCnpq5X4ak/DoYJfIOcm1RWPfV/VQMybnz
6vRyNiDEwb8xd6nC+O25E/G8UyWsT8JNMg0E0oOqsd4SadgkbhSXIbFpauM5bbUdxBhvW2NsLsfQ
hgPNnq7vlXFsVN5ElQ3VFBiXe9CeiM/W4hSHxOjVziIebJcQU4asm46TnVRk6zFZkVzccn4xOtSj
gvb5Nl1adCIUXY9eL7BZs2MI6IfUaJU3cOn7B3teINL4uN+mTV6mTZRPxaGlJHIlTCq0reOhtJ/I
e3NatreJMzCK2L1PkyZNN3FmH1u3Mz67dj6dlDIamwztgve3ar2IClt1YZSC9a61d2P6sHiQ4LFc
rBzjlA0jubq0bxTr6WYMW3Z3lcNBQD4kUxafYstMdhUlCSoQ8yci2vzzPCbtLguhG6w15OEUO9YI
JbJcE38qNFYmU5Io6hI6g7moLYNWH6gM1FuSxDgEyinH1ERguSLjdmCNkp0VXLZ5fz1ojossO9tR
OOPXhE49prb4VdhIw+fCpxiFYO82WdXVVEZcwgII9Rjj+FIECM78vpv2SyxF5Bj1aVkgixuu8QIZ
Ad1y+r2ySlyj7nqIm2p718vFj/Tidxt2C+LQ9urkDqRETzFU1LHiP3Zg/W97bZmnhOxkadK84qyy
7cYcnvSUNJRB5oUvVkhiIQNjX5tk/MIQo+e4rgi46g6NzqfLUFJgtMnd2MZhLHdFPD/MrVPtzABf
qWn4wZXl5B60WHXpVHkWkUOLrSS1sAfMJq2TTF9VpHEzAxb3McaxjZeVglesZ7+rD0ApHnkIb30i
nxiop9nLj5PbHmbtX0w4Ta8aVmQ3gpesml2GQyhGMecItijLLEj5CxAYh66hb51CdmfLZhO0LLAk
mCmnTeN6Roict5hvw6XVd27WoC1XIywR18PS1iTSvg450X/PhE94tlU9L/Qo642bd9O2SyieiM7Q
EckACeEv8XAAUeJ+5XvCnbFO+zMvCw4ZB9qOoli0TThbVpXo0e0BQin8ZtNao/M8Ws5DuNjudipL
de0h6tv8H+rOZDluJFvTr3Kt90jDPCx60TEhyCApURKllDYwjZjnGU/fnzMzbzIQqIAx09qs766q
VJKHw92PHz/nH0B5fYJgGO4sZ4zBeynTCUwuzARW8xiC6d+GjsbLzOlqMiENc3jF5z0fas4XtZ6e
Elhn+4RXO7coHuDFGP2gOBFvEQJ9UgepBYwZdFsraX60HuILFfyxXudxTXlTfWuonboP8cW+Dyzd
ftTs1n4IAyXfKUUbHcHGpQ9I4N4IO3NAyokXoFzdJtwPSfjRG8ec6zs2HpqgUe+Twk8e5LICL1n6
B7nXfrd9BdWLjNwBNqBxbw7Cz0HrzaOJvMTvljIMR6Wttx2N8oeO1AB0XzN8c3qpeJdHA10Dk6eL
NynTLWVm+gemRrXMGKwCOlJZH+GmpsjbR959EyTONyuvFBVgJT7iGz4A1bQEQEG19ctM4qYIZDN8
aijymJRxwKl/NyaLCypRzMIXD2TtoZN1EmLfR45bboOvFjWRU8mZeLRYg5Pfl9kpk5FW3dmTVf90
zBFn1SaIaEuMTXPMotF/Y1kQmgzu5B9oEknvi0qLf3lFOt4NiV98rlMtfgf4HvaYJVPRskoa9mNv
KC7yMy0N/1rdCRGePcoXbJ7cN1BJKm2Oolr97qv1+EHJwsodnLh7qic9hyfYNvK2acMA2WkSHz+S
ozsLntSeVn1xyvLIS/a8d4YNqY95gjXo8z7HMBFGJgIjWpCjz8jQ9002hHTQqvYmKoeEuiOiXlOt
24exMiNggV3zgJyGtvG7MXjbelL6Pq266liFBlkNwo+0S0uYCrQgeB8N70Ilg6tbOgqF9lipjK/+
FFKoAFHp7Lt0YJlaUobopDaEF9W2km9OxT01WX0RbQbDcD6UJkzNUkuL7ZSk+sds1PxPEqmNlY/O
3o7LXN1QnJN2dlnm6JkMXBPpJDnbooG6FeI15jbW4L8nxr+joreVdZ7EtPxJTd4LTVYSNeNQmqU7
IMoC4Ni+8UMuMNvG0F0J5K2isE1aJ/mCEj4XFMocNCGkX1oMqkwOCircOEZPU6vvKWsfA5oNWyiC
qB/aPkVfmzNXxs3H0C5vOLrt96qlWFMlfb3LA1NIW6FEnpdUBD3oaWUQGrfIxhUblEuNu0qRkEGz
HGFFlaDE1sXNTUAVe4fZkfdTRgh82xipetAnw/g5Dqg9GQgd7loSPVxWSEx6pzuhMlPcCQDoDfV6
aSv5qrHDPCCvN3qXptvAyZJtwN+7RZ9My/l0VPoowdbvW1jxG8pX3X3hEyhgwyof4rZF+7jVUE9B
9zcgy/V5GNU20sFmjVoRoFWTzTTYjyVlrbvnB/cYZP2TH2TKnaahFIqSTbORxzw42lFicO329ims
zVtEtxMUZtTDCIsYizqw7a6aq+17RUdat9Nx6qFYnUiIw+WRq3WJc9T7dkDKqSk+YyBvfc1Q0fsd
z9j6I3U11JB6aLzRLlKD/JR2AzpXdAlOGU21GyjNysNIxnNXTmaBolGMYRBKsqOdRWhnjcHH6w2X
C+0FgYsQFHlsONHtAGd03m7paUbFgayWe0WP9K1Ul4Jc6jxlMTXppHiTeUrx3uBXPdFz+cn1RNKi
pjLuGr2WGF9NkU73vm26VslTP5GTJwWS1G2dT/4mDrOA+prhrPzmhQ68QZwHSKKZNHxpeJ//Zp0K
k9drMejNPNKfxnBwtsGgoWSoF/E20QFq1SLiqG3+I9A4SDVNg1OU1vp9YaNhNamAPkmOqhVkwGXf
zLBAYivIkPMcVObCupqcwaS1fDS8KHnXIE3oRz16PDCh4SJ/rnuxtylrKVkDJImO2HnHTNg+w5EQ
XUi0EGbtVhRm2dFNWO6nXElundyDtWbiXr/zAutDEWlfgac/jeCJt3YVdTwRSNQNGgabprQzNIqL
BNSi8ZXSQ3xPI9J+6EM9v7HKUdtNEt02dLlz4LOyaFJVCs2EQRFcn+BXBfh2Q0XbIlNDQIz3jPrd
q8oHL2vTjVIo+yzoHTedgO0ZtOdhz2fpd2mENWAlsXoLHQyjqxYvFrU1zQ+UY4IbuZu6z1WsTLvK
S1scg2ttB54oIZtJP9tQDxAFiRTz+8TZgcVPAVyf/PHn9UNxgbyz0K8RYvqO0PS+RO7iGQNitAcu
WkjGuOur0UVpzXmgEh+7kBypBpWmFXxobSkk3CBrqJgyylZGH6/0Qy+ADQArVNWB72XSwrHmnhAd
f1KErZzvm1EzH03Pt+lVaP3b5/m+iuv074hMZ2ynZV2l/x+5TsCI/hsRKaRp/5ScffiaIjn7fzK/
DZNz6VhhNvkn18lUf8PIkWsehypkRp71Yf9UQjK13wACAMjRofqwdsIW+y8lJARnHVrqDsJcgvIk
kKV/KSHZv+GAgpgLNmqolgDwfQ3X6WIPozyMnxXUGDrptPLn2sNTinNSbfr6LodLuDNkuuJUu/cY
3HzPneabHdqPbTkqx0CNi9u6a5GA1Uk1X3yxt38EoTOdmjlACPYGX0HTTYEkpawzD9WUuC0bEY1d
i9fTqbW7WztLf9ZR9GGQ6lMYScKp0qJ2leV3yIv1K1CGZzrKy9goxsdzEnSSCZwYusz5VeEgP6DU
4KPQ3+Cw7sjG6RjpcfmmSDGxQVxiatKNJiloUo+mJRe8s0vJ2CDz0R/6JEPlMEV1aePTbijIIaNg
Z5Ytbn4Vxe4kKYr8D4Dd/4Oj+D9NqFkD78nX/8/n7X2YNf91//Vr1fw8U3j+8y/+dezgEbKhDWzL
SVv+OFt/HztwnqCBIckJ2qAJNujvY4cqGLA9LmYMUvhrL48demUEUmDthHv1VYLNM/NZ4gD7jYhA
4w+IvqU8CxO9AAc2KN1Fo6drqF2QZFeKicafUX40wo2eFx8bn1Tay7MPbTb2uyLy9W2chAldPGAm
odLdmJrfb8Y2WMOLamKfz84B/AfSE1AlguIjYFMvfleflIOcGZ22K2JKXk3dZUf4c6c2Gb8FZSHt
5cT7IjWNsgmS6W1RVG8NSXpnANTET6TK3CzCONeQ0Oawn3h2yJsewiA9iXvHn5I7ywdLrLUemgup
jYSqV+8QmE4QY6FvSJM2Ouz8WCflsinvWrEO8XoIXJ6KCMyCU5YK6qWweE7FFPxpdvCq83T1pJzd
XG+6n1XTVj/ZhkX9X4c2+/GVp3j2P0AG3WBB//PR2rbfAP//fFZlv/nxv/+X+H//RdnVfwPJY+Jf
B0fm/DzZ+m9cHoigg5u2CJ8iof3zPKnccAiT/33W2G9/XWPOb3B4dRwIiJemoWuvucXm+Y/MvwQL
Dmw19Ebu2Vn4zks08uum6dy6tsdDpSk+fgLq9EfQ/Y+8YC7xs8MhRuHW1Xn9qMKXcYYeBmRERQQM
nysVnbZB5TUGUBPgsCxpzv7Fd1+4ENeGErn8i3MYRU4PKD7tXH7RdywrEDqwPRxAgB6sIO3nODom
ZWjkJTLQaNC5c1YE2jmJTpm/RQFG8pEAM6S7lPoVultNULid4xRuWsv1AeuK+nPvVBo76L932MJM
F5YOorcqvqoFGnS+dIpaeU4i9a1rtqq5AX1GkRNjlNcvHdkNGxhChrBZEF/hxfesi6BWvLhsXYr9
0mmKyvDWT1VpU2GnvvLOWpoQ1Gv2oUFqh1rw+VCIU9jSRMPTrYcOeonmUfYLHG0lY1oYBZcpNqOw
mgICOduLmYa+K7X6xqWq4bxJ9MZ6T0KZvX4uvPcR6wTCD+dTUPhffrbWQmApKfTGLexGP4Ey89DQ
qteM5ucPYrYg60J2bInvxUE+HyVvVLvPAWO4vppVN7SWqTqXso0+W2Ld+qTI29ZC6gPqhP8P5id8
G0i0BVD/+Zp+sS1kpNPTJmsat23HdouDYUEDDvDX9S1+eZhhfkNxJr/kx1L5P5+fNcl5WKYq+t+e
kiOmXEp3QBPMrVJO1YqVyNJQgGV1WAS8GiBUng/lOcYo18VAi0NJrdtJxbo+zc3qobSMNZ2BpaFI
maEy2rqOJJ748xffDtHjQAfqUbDFZRQG6wpfCEmNDpimSK9eJjrRL4aaZSUaWgJ6kyYM1dTaMadK
fwLCsjahyyN1PsrsEkHeryWjoWCZcl1tHKp292Hux8fXbwZ0Lcgg4Y3z9JtFojCNxrT0feZCQeJo
BGq/cSQjFGLQ4UrQW5zQ30PNI1HnYX5GPwU+/EhR2MLZyjVD9ee/ms/8UjRbrSxyBPLcIkJcBta/
tQl6CV15HNZXYp5Y5pfJKZilZ8I95FmOqzPnC8Dp8+hG2Lkb1QZehU1qHEO5SQ/4m3wnGiYrK7X4
+SBUEhdgBF+8SQNfQtnGtpCWtELpIDUBWoUI7b16kSAlwscxSKAEVWsWyMsO94Y0tTI3DpqP7dDF
+8LBx/WVi6QpBskbrx6bbctVfX5WEVBSQ6+RE7exu25rKkHzQwsapHKKykxXVunisz2PBaWekjxE
Oks7H4vbysvJFBO36Mzhqwc+ZIP8K3pX16d08WTnNofHCcaCxBMlZ312XHMD2boA3VFXxiThQTKd
8C4bUdDtYyO9Q5avfaOYwXAvaX15V1JHfBPj+vQJ9wSg1opk52ifB9O91UoBCccQnbgB6veYKhYr
KhEXu1b8Tj46tDMs1eDhnX8PT21DI2zCxG391vkCRNQASZGXruTrFlALfDCvf5iF709xCL1RBClE
TWcWYMCUdxn6E4mrKtLHkdblLpGt4bW7FucNXOF4q2OoqeuicvUy+MdThkOQjE9b7CXVwUrLbu8Z
Xbvy6S66DqyxuDJl3X5mzTizwJ+UlIOkVordmmX6WqD5Nu5MScvUTaYDhwT7iuJq0VfyNpvSAfJz
4LgleiQfiORg84FIv7cVX0VHrrRQVONDbEoJlwOIj/W0B+icH/oipzHOw7p4fO06qCo1YcDOKM/I
HPDzTwQKacq5RGI3TkZ7A2Y8P1bSaK+c7IvcCf1iFMwdKmcOhMP5hS/5jtzaZRu7XgWdbcRfaAvI
3j+MnRmeaGtWGOWMPy2UQt9fn95FCUMWI8Oj46QjbK3Nc0PESzPJxqDNtYIgAlszRNp7YxqNr3lR
jeG2by0MdKg+Do9jBC5oVyLZG2+LGkjhXWE7HDuvqZ0vMRp82HeaI3hi2EoA4K//zsvjx9uC/E53
+EpQe8UHfJGmtEaq9IMfxkAPE8otSfTFCDIMKJp03NJAa1eGW1oPg7hHsifz2tDF6XwxHGLf+LNh
sePGradt08xo9oZ4emzNJvRcMy70L62wfipGM3u6PtPLgw+vzBGpGLk67nWzQBOoOGLXQRu5A1ra
e2AM6O5ghONeH+X5aJ/dwhobDuUXMtnnNtYs7mZhTjOvSiK3jKoqo5enUJ+hEf6urgf91gor7XZE
hfFpwtF2S38PNFTZefquy5rhhu6F89prWvwe8aaj30gEn99tYT5hJoMSrwuHOmbzw+SvQiSrr097
4eMK90IE/JFZQB9kFvCqaRymNjFCGJsAZ3w1LZAibaN/OcpsCRVMLVqIavRKRyvdx9znGzWLpZWY
sXR0OblY16OuQxFybhIA0ry02xGAyNilb2xwIO+D0K+gVgQGYuKBVQJkKcpRx+NVMsMPSS63QMpU
UPp2ZMrAAMw84z866g+VQ/WrGKxwzb976XtjjUddiQAKNXT2vZs8lBSEkwM3alHzTid7eqsnsKKu
r6qIwfO9bMLH57XEW53PcX5a43JS/CicQjeM0/7WcErkwJ022JO5dytLK47FfChRUlWEbzvBYTZU
0CfYtcNMdKmuIKBsvalDPdokjfUkZMAiW/12fWoXjR2Q2yjN0CrifFAds2aRKLCVDmwYrXVkWWM3
bcESoAXhN7uSJ/wbRcE6SKrMBmlnGRy74WeHIteCtyyl8en6T7n8ypwcDg4uBEhG/aHC/yImIlwN
LRUZJzLCZPpg4kC4A7XUYNRnpivB4DLanw81C07whgAxdQylklYfLDrHRwOujIswsH8H0Er/l+OJ
6+Dl1PS6k0uP8eQxQ+AkL7QfYRwP4NBxBRPigitH96JaRxBSRW6Hz4bB15wFiIhcp3HkPHC1wFOO
ZSyD5w5BQgVbb+yUeymrAGpbqEd7XmN/TpAG+XV9LZe2FZ8YFBt3Dd6uc23EQIulskZhWyghl49V
3+YfLQrK29bztFPPKu9LK01QOtXjW8cvvT0av+gAFd3N9R+ytKk0JHfonYj61NxaI4DBgLFGFbiw
1KnjcewApQrUrQnA9h8MhUAX+jqi4T8XEER0tVJ8zBndqoI3NI0hIhbwOXHmAip7fail/asZlMVV
oYJFAfF8PzUCKtgmFq5dchDcasHQ7xH89XCDCKXNGCTRyn66DLOUXHlEIbRGaOJGOB8vRo7IKUPN
x9ERkFFWdcov2cqylarUZexjFHIGqswqU5vrTpRDVDR1KfuunHvdpyJB+731NQX2IEaLA++yXVFF
ayXfxamxQ0kOAKpSxTyfmk+tkVQz891Ek4v3E+Zuj4Gi9SsBYCEdAl5Eg96i6EY2+3xeXkQASbIH
MF2R706Jnj7GUzx+9xW9RlNT8x7UvrRu69HCrDdTC+pjUbbtMmt4i1xjCv4PctD1/fOMaTq/Zvg5
pHW4dlOlojJ3Pmskcwgg6Pe6FCPzN4gma8iLTRI3aF1unSjW3qGDZFQbY9TKn3mEeYOcjvoRsabo
voAVcwPWOVi7+5aWgrYqT3UALqLeev6jUthhUiiVvlsVjuC4ZWgImx2yRCuTn6MIuPJQuREqIwLN
wHVzPs7YaxA0msB3W/bDt1wtcFuEhXRywASeChC4NygWBBhr1BIM+qJ4nEAKrWWKF7IWz78CIT/Q
BAjNUG85/xXsBaf1LEk6aIhv/Z71FThGeIA7gL31tmwbmxIwzn/NFEUPU2hlQMmd/Pfrn2Lhi1Ny
QDeRwohQ15h9CZiecCiAMhzA4MWPki1DQEPTfGXzi39lttlo4BFa6WAz2bmekTh2gZn10gE+/kcJ
ff77MAAVXRoov8rOyoNzaTCOl0lkFFfg3JpbCwttirtGOuBF0R54kgJj7RLjrZFk9omoH797/Sek
66ErpE6GfKGfFziQUdukZXKaM+2QQum30EPi+38wCp1TQxffkDLB+WZps57EqcWN2cK/ZoNmPLmg
N6yVaxYCMFT0Z6yDOB9zqTyaHFBdSkbpKiN6648YQju1OPsy6p1tXvYnLMHDlamJnz7fHS8HnZ0D
Pxkr2Im8XqJm0u+bom9OMJfQ+q5z/Zul9d6xtu3O9QrPOrz6o4K4QuQNUU2q7PNuX5xJ1HNCXzo4
PmKHckfUnzBqcq+PspCBsBkFIkRjMFsTf/4i8oexqfRGBXVaSc1kO1QTejW5g2Y8bmvb60MtHGfu
MSq4Fo9uEdvPh4KuriR9UGHCEHT2k92X06kqmn4lpXpGns5WjLQS5W0kaoTw6mxGuKrI1QQx9mBW
2nAYzDzA1tOL8g3mqvJ3TekzFKHl8IcZ2ckEgajzv8NxUR5U7Htcy4SAM3Lnvq1bDbKeMlmVsgFp
Lm1RCynug8zAcaFt+xWDvQutMeItcBpIF0JLnFxw9nFkHjWe5eHii8Fr8YC0U+25kwJjGJptiljK
MZLaYNxQzRzh+k06UBs5CL/HyGq8w3vMexuMFj4hjSIjKJ+w5NBT9FzLMDj2W//t9ZVc2DQidRbV
KMr92A+er2QZO60pKa19kLoMbcDCCTeYMCd7q0Ko+F8NNW87yj3iJdia2Ae7Doc3XBP1DXS+/r4c
Jm9lDVZmNW9iAIH3PCuHUhjEdv0hiyv5aNE7uSuDds03bnEojWYqgHR0Cueg7hY5iAjfdvvQylWF
T3QRBe021irnnWen5v76J1w4d0gM0ZOmocplOq/6SFR8cIev7EMDG30rBcLiBtPwlYVaHsUiCxd3
NoX18z2B+zHeChV7gsp9u3EyfNKLIEtXYsjC05G5/D3KbOfFiOjIQwIDR0M24WM5lHS9PUm/Mym+
bqJU8hCagQOz9ToTektEnNj9g49J/meIoAn4bZaTgPTCwwV0+EGqUmmD/P+4wd7LWJnm4se0yBPo
HQD/m6spT5MTKyHiCAcbZR+X/xbwRVN/JfNZHoVaK7Bvm9r77G6zR9B7XZrZBws94k3kFfFBgVm0
0v9Y3Ou8skX7g1eaPuvmt1RweGyy18Oy1R/wMk8+9pJtuHXhrdXb1oaaTSivcE7zTU4wXJ/0pJBi
u43eT1u8q9ZAhktDgb0UNyfvJg7W+XZXYfYIxI996GQ/P44N/EbsVMKd06OIc33LLeQ9Nq0JkgBE
D3mjzT6gbnmVabWcX7PrksNkJeW26+FhjRpaE5o8FNtOTtOVvGBxUNTekGNHdJ+a1/n8PDxP4qyL
WLW+M27LMQxv8XxXjjqOpptQtatTlwXFp38wU7J9IE5C4tKaHa6uVeD4xqZ1iLq+2Itu2N5B3eeU
N830hhJyQ9tBC1fC/kJKboPWBcEHswR73lnggl1tdTaaQQfER8yHtO+1A1JA6EkmrXVvBVry+rwO
jQBR6qfSz0tPnMoXGVeHKkshN5ztJq8yHIRwgTPyvlwJxwv7k5o4uGGQhAAN5mdbR0t1lDtGYSGz
D0pRZltY0OVT6eCDcX3VlqoHdGyoPYMIFq4jsw0a5WlRdXzfAykDzmlwzupH1YfxBis0sz+3CZFS
L7TsrY+f1KEIRU+tNxX9lMU+Yr9kLiu/aGnyZM7wFQSu7EKMXpNbfRyR3T7ADwp3qeCcyrJXHjCW
+CeriWcDeH9wf1CA1PPV1IFpVjGEyUOB8tpj1xvBRvc7eyWpXYjUVO7Izml4oEY75zfgA9rLNVHo
0FjszFaO0l3Y4ml/fSEXRwHBxoORcYCHns/Fb6c68iJGKZDyx9Ok/TpVXbYSWJYGwUwEiQrK+jo9
r/NBYguJ4iRVrENYR9MeB0oUCAz91WArsRgq0DGwKOIVLcLbi0NmO5MK3aW3DpqDWoKDnOKmt4N2
ZVmW9hl4FHRohSsLnevzUTRFSiozqK1DXY/2sUfR6taTgvRRc9DtuL42S0PxCgQeJPp3HOzzoSac
vTSM5KxDZWWoYfhmuJd4hxyyQNZXVmhpKEE4BDwP5IONcD5UHCidNQ3IZIFZKHZT0qTHQrHSnS/1
a+ncUiGeRhIJHX1PkDbzUjGy8iCtAXoc4CTfhChcbdRc2lOm/t2SkCWQfOspc+x2Cy+bmFGrX3CQ
/fb6L8tjRmOjQB2i53w+XQ8hCoTNHWTgiFaH3LCp68V6tq9Kp19ZxIXsVSRCMC8sAjNcofOhDNxr
4lQezUNdqNIJKXB1V/hqsM09Rbk3QjVDPykr91UTdI92Wa+ZnC8dPW5V+B88wEnS5+cbBT+Jo2ce
MN3TN5aeNduOWLkSfC9Lh4IRSuwVlykK1eosR88lJ0OXrzQPuBfr6BLQit1LyLqfEArSd0XtmShQ
RvlT2+sQQSBuvdUj4Vx0fVkvJsuvIF6CkwG6ROdO/PmLCDCVijrEA1JVjS2nJ90Mk1uzk1cSFnVh
FMRAbIqUvN25aGYrqtQmxtOZpx8MPKOU7VS2SrnpqxTspdy1w8HOlPGHp8WkT6nkeKcobJV3ozMV
1sbS0MXd4JgNwbTp83RwEaJxOrfDq/BX3iPMuXEGi/u08ooOOa+khEs9onD4fqhU+cmqadntO5Sp
sB4wFNTOXvf9uAFACzIlNH95iMwjaF95yEs7Ve6iSjZuIwU1gMDKnJUrR8Thl8UaWKf0G0T2QCMO
F6LZ4fNHpy/ssutcC8OS+5rnCEZ7dohdcz/Jx6IjY5EjVfp5fW7zCPc8KhUoh3kJnfxZ3C6wLk9V
BaaFWZU1yqGJvzObDlvMql4zMBH/1GyCBDjuOVoGzzfS+TaEzuEZyJt0AE1S59DpagBnSLdQr1Ol
t0Ghy4fY1+2vzWTHK5yI+ael5Eo6ZpHTEsm5cMWfvzgATiAFhppNHeADffxF0ffHJBfFLq388hib
tn8cJpyzX/dhn8ekrE3OKQa2Zkc/QPClUjuWU0+QA5pQ2UGcIbe3YPfGlZ0zT9sp7+myBWKSuM3d
MXctMewIX+kMwQiPG/qQKEytRclyR9Gh2Uhm5qx8znnsFuPRJ2Cr6gJDI88+p4rvTNp1LQIVmVa7
+aBON52PNsemDZ9VLHp0MrhFbgZSghP9e4Qfrn/beah5/gE8NFWiGSFnXj4tnSixPTMpXRykcCAw
uDs3qTygcXR9nMt9I6i8dCdIbER7fHY47Fbh6aLCmHHsEEnsIlO774PZCT5DnoU3ttJquxSQqnt9
2PmZFNNjuwKPphpB3UQ93666UJcz6fe4cZd8SWw72lZF+WFSrDUC1MJ3pBYFm4v6G6W3+UJqhd1L
pTIiG0W2fpOi9LkZfWk8vno6EDdFTZfMglfR7K6dfIRli47waZty/6nXPOmGtB5hpkyK1547lzOC
s+bQNbSpEEDvFJ/2xUmfsNp2vDHK3EBCF0u3amVDtedPduF/JI5dHjgAgegb8Jghdbkg68j5KIcU
KdDqQ2Jy5yiI1tC5Q4cCSaFa8qpXb3eGE60yloo9P9/uQ1QVccYj0pXyzkH+RfYPSTys4YwXJsVL
GNq0g08n4PX5MikxymT4IrutGX8y8afdRrF+rJsUoW1J7XbXN8XCQrHIuqKrArcGW+x8oZqwsQyS
vtytBnl61Jp8PPSO/FrMLleNJkjoUAihowlq/dl20DG975RSyd2ySPS7PlGGj1oulyvrc3leBW+f
cp7CBWMQg89HScYME/dGh8cwyd4BehU9AKVDxi7V6pWItPTZ6GCCbuORpeGeej5UJBtlHEu4MXVF
1W5kwIWAANrp8PrFYXeDjlF5a6Mkdj6KRJXcSIYEDkhPJqcWUwObAbnC66MsbTghVEDrF6QnCKjz
UZwhJwoUTubi1mf/HozCVXN0zH3sdPG2skrv5vp4S9/umfTGrUHxf25hmbRKGpfqlLmYmzsH25KC
bRpI/+CwshEAjrCnKVPCKz/bckNb9GqGhICLap68z2qUGGWkwl6/5eg2wcaAhcBl7MxWSNNlH0kW
DTGmvkuPvF/SPWbzMWjWZi0vvXjEcIh4k1pUdIBWCg7++YxQeAlTKeKWoALcbOzIBgGtfaIR/K0K
kl9pgiNsm71H++pUhNVKz3nhaDEqpBBAnfAJ5zYbKgGrxliF1DtH6a5qCH1RnTyGdrUWkC6TGur+
hiCVknqDtp5dus5UmhIciNwFfR4ccGXAnKrWMJJJ6uhBm3x1mwPrOIL29LEOX7VMXNic3PkMDWCa
+tmz9tGLiwsmr1WUbZi7Vo4XZCWpxoEeaLOybRaOHL0HLkcguDjKzG8SUoBUNjrISUFj1G+jSQLb
HU56yRsj1lDKjOVuZcTLFMqmEwl5yBRsLx4455snVtJM6oiQblKP5clEX2dT+Ll+XynRhNEBJOEN
uIKyWomTi5vWIawQkIVXiz3LUY3Br1HWCwguw0Rfqg2lJ7/K4lu7UvXvA67IG1QotbdYHVe3Kjnc
xxZwz8qPWJi7ATiOQE0aR9tRrMaLNQ31tFda2UlR2Hak22iIkntdprxdGw200Ujt7gECvBZawGkF
mifiNj4uBNbZaYXn3lR9QW5SARg7jjEegZbkNys53cJ2xZuOpJhQyvV9gZUgjtoIvaWuXGIZMWFI
vJOoKeyvR2xxA7x8MYq5sIgYPLFhWceLN5SVtVnSp65XNuGbfCrUN9BUs91QN8HOK6BaRmUgbfKy
9XfXR16IOyj7kPULHyMmOlu6Jm3VSKvKFBNgtURSPNA3sTbmBzTE+pXX1AXE73mW5PycfmgmpCnn
24T/FcxQX6SuZJrflSK7M6TmvgmdXZRUb9WmO5o9QqTQgm7KsdzFUrQvNf+IYcWn63NeWFNq0WSz
VB+pAs5r3ioyZlnDdQJ5uiICYo6AKGI8vX7nQP3lHS7eOKCeZ3FWi2AMJaiHIJ+thOSxmnHwUepb
Wb+FQMfH5C0goM1UvWffVEaBXqlTcMt6m0+bLEukGwmoWeAl/saypfjw6k8nyHPsVO590otZ7qx5
g9I2hRW7YVXIO+GR91nv+unh+igL8US8bSCrUIZChEos4It4klooBWtKHLuGEw9fgkGt9+OEGnOO
P/ttUnYKpti+ssb/vJDdY3+K1NkGLsE5JA84HzaYnCgL4Gq4wFBztMHbOHFTWDpIw5iNG0U+rhvp
qD5OSqrs4CHQaZaq5NDXurmVDDvZ+sWkudi6WCvJwUW3jV8mNPdAVvMgFs2N8182Sgk3dkDak2s5
EAfJsxBXxZ0AuM6drUcP+EmFB1VG+jRI76Ksf0hLGz13Y/hxfWEWTg44D8p35H3ks3OcVVRlemeU
cNIks1Fu29opD+PYdivRcHEUwLY089gD3KXns6UCOLRGJkWuXvY1KGizuvUa4/v1qSwEPkiMYqlB
QAuBmPNB6ixBZ3s0I9cDYbcbgmDCRwJeVOu0KyOJf2kW3GnisJHpS3J45kBrJDlVe4rGyDWHKcal
kPhWWz6rR04+fZr8eO2ZdtFhYbtAkVJAXggUIbOcz62Pky6E6WZPoX9raEOWb1JfCt/3jY8lnjPg
8TOE1a5ObISfxzE4VWMebSczTFd27tJSopQjOMSY3FPDOv8lIlMacAKPXEXGOxqHTGRQAVSuwPSX
1pKCPBbYNDocMDrno9hW4CdBLkewbXP/gKptuXNA0uxGPZNXQtPlhJ7rqjzonefK4CwAymOg95YH
9ALelXSje8O3utflm5W9KV4151uGUTDFFbcy7ez5hLLS0xycZFMXqxxz3PZjEZaPOoncuIdb5tVb
HHcabx/jfYsmfVfU5Yb7VH0jUPTgYr1++kZVNum2NWhxlVINLbBdgNPjo1zH9UDwyItvRm75iFRD
Iwbfn3rNCfHydtw55KrmNgVi/2NotPBDn1bDzZin476T1epNHPWVtpEUrdYPNDOy1O2tETFULUy6
/IjUlfZRbrDkcGtjrLYM7OxGT9G+lBrAElQINDzgzFL+Ktx9f0qjLsQyGzyJ0O50ZLS6pFHZN0nr
HXXJmJAaLfJ02nSxBWJT1X2UwLPKClcCzkISzffm3UUoEPDbef1zlMsoalRk+OOomD51lWN+LiND
2tqKVD0WaaDcK+jrcX9X6q2Vyd5OsePXtmBJY/kNlPOA65FJzx8QNGUSFVtJrhxz8g+D2uGsUmDS
0ujW2ltlaROLjQX9nQHVudJB28etXGME4KooPO/z0Yt3PI3rVydADvVdOuUIGkD8UmcvIqfQjKx0
qsQNYk87GmnfPSTQ6VbO/tJcSCah0goVJtry52df92M+6YS7QVLkH2QMKFzPS6WV1PUywCAW82KQ
2VQCdQyDeGSQOIyyTR3ZsVugqr+lW75GbFocilek0LnlfT6//DJfWEVV+A11vixs8krv4AFS3bTY
I63M6vJiYlbgc55LrfQOZmFzAp8zymbCAlVFdlsXjQqHNk/lbdLigLNJsmGN6HKZ2DEid7poM/Ke
mqePkVeFThUxolHW2r1FMX5rjL21w+kPawYEWfDQ1V5fQmJQyqKC6wTAZZ7W4XtIidEJEtfswv62
y7WQPmxYcAmPa32Uhc0IqYQNz2OOxvCcQWMPfTdhNxC7Y5j290mqml/j0pJeXxyl+Sx6U3QzqSdq
s0vIqtNcllG1d0dD7R/UOq8/4wGYrtxCC4vFiSKL4HEBXXIOQOJVQf4PfcSN8sTfBkWp3JShrAxb
qNTKfd+F5q6rsBW+fvctjmpwmfNiAsw/z/1hQrYm/rqx68NIO5S6Vm6VZogeTC+WD7mvRx/NyTHc
64MurRtzpC+DsCXVxlmVEb9tVVSlYrcplO4YOg1C1lb4WlEyIjza2XRlyTcFu2MWRfiUulLnTez2
U+nfDYWXpJscT6+ViCiO7Sx5OBtGTPbF62lsAlMfENxzDSyRb0zyXGszNOl3tGTwRULw3U0iB3LD
mAb2rdZ4+qurQdjactQAO9KLAPR1Pn6dqRgqYTbl4oUp3OJGeTvoOFQOHSZvXa1XN1Ka+h+vr+DC
E4nmHoVTykEoiJHQn4+KP2waFWWJfoXRIRXOReM8hEWF8Z9Xa796TAW+d5VsnUirMGuUo+EY4LXq
mjAb7+U09lZ21EIYpzcHHMa0dbLxOdo/JXZi+1FEOFsqeIVIUbLP/i97Z7IcN5Kl61cpy3UjG/Ng
1lULABHBQaRIiZJS2sCYEoV5dncMT38/qLK6FEGa4rJ21+wusq2zlKITDsfxM/zDYuhxn1nZme/0
hcOLDuGmZsLhBYp7Eg1qP1kwl6AoI6vASyvry11TyHM50ksPhOgrjWMSUgqZ7c9/OlV2rg86Au/U
S2UGi3tdu32jF/6N5UznBnQvPtA2RyX/pXg5Lc28Fr+D3mGprA++pK7fXOl5do7k9UKcscArQCLm
DgSddfIxSnxLN3Fr/Az8JAct3s8Y9S7pGztbtChLXfcSkOe5yuylJ6NFTMZFD54B8UmyUiR1KwO2
DUGBBP8L35zezartP/z6W3jhXmdKxyX7o0OKzPvxq0LOLLHNmoLTc/LpbZmmw11TJGiaSJxwIpFY
zpmI89JjBbBXGXLBlQY/eLIgVmACDycaJ0brHxzNHvebCv7u14/1UpZOJYmgGVsH/va0+1Bpeq3s
UhWHoFLTlY4f3uWErymWjrK8S1No2iQy1SXI8fxxHFf6bRna/NGvf4sXvgO2Fl01VLFog5wKfo/F
CL55TYkz/mp/DLQCzzodsYohUedYFC9sKx+bw7SGh8Z24eSTk5OcZr9eckxo9OYxyG1OJ6Z88a8f
6KVVyMaYafE9oAB0cvcV5gRqeykRiNGML9hLazurR53g14u8tGsgMDYqEhcDvcqTE4LiYlo2WX6Y
y1SLaOupqDHcJaxNS5x5nheXIt9zUYbfpOtPrp96nRp36LzsYGTa5z6dkzifzDtNK5L/4CQAvKBO
Z9O2TsvxM3H7bRbMiNG0nptG7TLqO2vOcbhJztJBXnxH6H7TemNM/UyDxUZlBTEFE90bu6f/NwBa
tbXU3/36Jb2QOCA4RbvVYxy+AVaPH6gYHFWbIPEODAGRioAlkeR7D3fcccc7nXcTCvJLlIBLWcOp
gsxBMa45Z6hDz4IXtQ+dj22ss/FgT2vTEREJkY58Xwhntm9zVWBNBVw3JFP04rpuktdWqdt6wOu3
1urGvToJyYEwBmSumuKgPK/eB/okQx93sTPn/9kLJIEkKUFLdYOM0zo93lrbRUmXgjs/GMH0tdek
inVjSM4kXj9YfUeZ37bKpp2wKdwBCjo5+gwDaCHnmJJq9BIwZMKyFtdGJO6qbLTe+XlQ3rpTkcSm
PWj4txsyD+vBrG88E2nBdBxL/EsNJffrmI5h1aP0OljTvJvB+O1RR0cePccQKuvlqkWe1S932pK7
ZxK5Z5/v9gyYuzGfoV5jKHW8UzVqkoMp2Ck7E+MY931jkyX7bpWHMwlt/Osjb25bcrxl0JP5oJiH
e0yMT3ksNr6hBSB31FhME12HdOmLnZ/QIr1CaN9PrkZvA9tWwwyZIJn7b8O6pLf437ao1Sythh+u
4V9B1G6+Za6lHdrFnOtwTJ32Jm88dZuVdrqTMslv2nXyAJvKJlSISkeNtdqXQhT+oVH6cFFPtnXZ
J9ojOOpzHPrnZ49HRM4BDiUUK6L88Y7mho5TZE5Ir9vKuV3KsQhLu8vPfEc/2EWnO4kWNhANDwoG
XMnjZdzCSo2qkNkhMfMAK1Zzr3fmu6wXQN2Dj9jcXcNqu0N9rwrt2t5TFV8GdqXCpBmirFnu5kY9
JIrJxqRPejhMw76vpIX/aB611nym9fF8T7aO1MZGIcEED3jypcD4DrC8hblqNwrP0aa1a0yFpNTO
nK/n0Yx1tgIAPDCsztOUJS2RyUC0wN/XyWq9z72i+bOl7V8zqK/qdytd3DMLvvRgG5GDySYgLf45
fgvl6M2D5GrYJ4HS8NWm7sIZtXptwgecbYM6bBy6bXR8cqScIPcVtHZIMN0w4XMp8nhT1/tPngWg
CAn61g045YG7VivWruZZCrFkN6neT5g6lvmZ8ul5wCHJAua7lY1k3KcExMw3W1VOcEFEj6Ol22eh
8tunBnTKmcd54Sxs2Ry4OYTNaFeefCDCSkWbjb67b9J0uZ76ihLc8qg9lDN96HG0+o/W467ZYIEA
s09uttx2RN2TZe1r+DxfJom4plsj/CQQ29xNreGcidwvHL2NegdOlHsb3vnJN7WWjTDQ8nL3vinM
6yRz8DHtjXn/64j94usiFQK+CV0NufDjAw5hP0CybHsq9JP2GYCUi9FaZnSB3HMk+pdeGHcRgXMD
oIFVOl7KWnzkBq0VUgvd36t17a23ambesb5xhqI7cwyf794mGYj0D5N1gugpLEvkTttaSW7tBxP3
3WwYeFGY151J8Z7v3jaGY6RKM5TL7sd1+FMV3xbOOrOMuff74M/VLY3IoU+7H6CanOnjvfQ8m94a
2TFFIeD1480TvcJIbDLNPU7GFfh1R8Y4xiSvDkQ8D5hUEmNeE9fb8SoYUupTmm7WhQuuq3kpjQ/a
aMiH1545MECMZ4Cs0QyF+Xm8SoDsZNYmk7nvFiQP0Z/J90Xn6O9H00nOLPXCtnF3brRa8AeGccrh
XW0EkFt/Nsm7+8tR2c61xPv8zF394iK8HLD3BjnB6Vmb+0RHlphF3KpZ6PZ7/lU+aeemTM9bclvW
wYkm9dhgFadd1UZV6LrWtbFf/WZ4GDIBJoVgL7J7zSaxvzOSaRzDUu9KmGlJ0+lhB4c6vWxXDL5D
pDPlsltdR50LjM8fnyzoBzYQitNGCzh+nXpaiwlOlr63U7d8qkBcMv/X+zOT4ufRg7a5Tid7I7wy
9j9pigT1Uo+V0+hsMvM131+Qlk+rNwo7osipq+HMl/3ichA4mUyjZwUf5+ShChMCSp3qez6Y9bLp
bHOfu+gxparOwlmvz2mxPtvEjRpDAkBuw/0JjP54PZXk9mA3trO3lRuEIO2bnb7ar4Y3sQoYUW5l
SjP4hSdRpNNXROek7+zHJf9mK+FFw7jYyASIr5rm1Gdqz5eeiSYFpQC+m7RdTgL+3OXF2A+Y0s4d
bk4oz3e7FE+5M5H+2Zvazhx3JFU2w4Zn0PYegmLeaba9DzI3xUeYKYCt1uly7Dwwo3Z2TnrzmeD8
D6qtT/QChbJpSZycxFwytpFopO6LHoPisFuVSPAMGasB8qINHMC2uy6jNW2i6T6ulemE/ZBOHwuG
4l5UoNI5RpYyTRn52SQMbK4NzeLi6FsRykmAla6mbjk35NpC91E9weiAwgWIOTwNhvMnB1oWZFKF
0dt7nJTnTw2gi93SaG5sdTDM0Ery38zABs6U0M9j1o9VURamA7JxSE8uFDn7q+6l1CcTRtlfymDR
dgEaH9d+5auLrMcyIizddoqdtMPab+PG7WkEtrc2Ls9/KsuVrw3V/D5cnxvAF16RfopJT9FzUHYB
NT9oMvt2QTko1KtlfO01yiqIhKJtQl918ys5/phplwksZQQqGMJe3thT59LF8szXf15ALLgPDEDZ
Hl3ck1UsMy/QsLf3eDSukaNQvZa2U8S/vqxfOjfoJgBSNMgP0Uc+XsXEBt6zJt/aY+bQJlHtV5i5
BvCXwsFdhgtKIvuSjt6rR79b6xveF1wVLPoA1h8vO5feYlQW+ZvGIDEEjABRVwTDmS184eF8kxk2
EZ5oSOA9XmVqbKn3Usd4elPzxje2a3cIrBlxMnGfhzlBMQSZID7+ek+3MHvyLaJ3wAkBlURGfSr2
5y6VjcbmQsJgzGkol7l6KCbsuI1u8WlpJXLX+ol+n/jL918v/CxfpSlD7rgNgfgHJc7j5+0ND61y
Yg9ZsRx3QtXytkSP/nKRrnHmS3vePWMt1AC2CoaYg17F8VrlIPNOysXYN7kOv3rIuipCdW3kqedO
K+OEltvXzC6c2PMaf8eQWu7cwsNV2l5bsUNGbrgCu7HGxdIN+4WQe1WlGVYvnkDdV2NgFsg2v+75
QMJsMetI5kY3nmlKv3CFMXMFoEvMYHh/SgQLEOTSeTXGPnAG90KbyyJKmJmc+cZeXAXNEJMVNhLJ
yVaNta3TQBHGXnOHt8OYeHciKYwzh277ISeHjttxi/yswDVwcve3I73MWZfGPtdWAm6u/gy62kRh
TF0uI2X6r0/ai49EOugxEKQRcAoKb3Irwx++M/bYauehLizvslzxo/r1Kj9c4U4fiu46lzFhkFb+
yUM1WAEN1dzpe9wqGyeCszx8xkeMjiCNEP9PTN+zj21mFnk0W0i30Uqcp3FfKXqUYVpIHbKib4zf
e2tOOszspfZkeeP6OCWDKsPZL3N7BxViyCNtsJ0qGoBYY2gdcP2HlS3XDn3twH106i4IYttakDLj
/0CHbS1D5eTfidWEeWE3X+op8b8FDPWeDMrfB2X704dZaLkNYseyP+PUUM4hvGvnk52OUAegv+Cu
qcOjA9hq+qDXKjvV56hG2fadXyrdj3AwYTIC47J9X+VT+Tkd+jmNLLs2FXJW7TpERufPzUaWqUTI
L744u//yW8/L/LEx9iqpCjd0U/DBod76zZ9nXs2z4wZslthKv4l7Fr7z8ecf+FW3gnvS91Rl3s6c
qy6ctbzDD2o+J9T0nAlBEUmbFMT+Ji6M28bxWrojh3Jc+3Xf9rZqokmzpyu3tUYn1vwe/fcZH3MN
ccCskHElU/cjXiPdn2Y71dcybxIZLdVEg9Qum/brq3dhU3Ri9oKuEQf15HzOc98VLZQloJq9GQXQ
FGNmh0Zodv253vvz2L7ZyYIiB15DfD8VxSL2pcHgZOt+SIxphziuvdd0fwIuqM5t+PNrk6W22p1L
bMMin2TAUhea8FtnQWkzoeQ0+qS7N1bc1Ul9U+0OfS5cd9LFQrTq19v5PKrQlEArjjkhShBgtY5f
tCOcKkvsedkvU7BelW3yPXAm/UxS8HwjkUWgxY9iG9xFMA3Hi7hYAinfrFiEHin5qZAIgbb+SM/P
OUeSfP5AW4K80dttECfPcjhJ42Ayim7Z560aolTawdtsyqpvr902eMxURohl0semjj5+IiNXS2st
zbwflH2DaoFbhsFIFHj128G9ceMzb4gChvonyxSL1FRn6NNeByLIQAckS6Mv57TSnt9jeM6gjQ8k
ivSXa/n4YfxVjFiytROivrK4qYusvhvqoLoyEsfa961vncHcv1DDbANc5hsbHh4q68lpX/PeWh0n
xeDbRqzdUdl1Pag6NKz5owafJfSb3o565HhCZ/Xep3VxX7jijRxeK2SP8zmAIfrq1paR0LE9fvBB
qJU60hSQyYrpYuqQ3m0Arr/6JbIKDChGTzyxcYqVL01wEqk1iT24O2CygzfGVVqfUzh69o2hS0Ai
wmiV7j0MnJM9bb25wlNRIRaVTOqmqFADJWY4BzFjb/3Kw4+PPAMC7vtNBIFYfLxtYhZduqqq3vfC
G6Mha/K7cc6nM58YYmX8nONUhNgEgAURdKhcfHDH63RrI4bZCMZ90k5lcNEHgmK3trGK31nJMn+x
nR6+gd6mVhu6InA/qtwvdILn5ILW78ckibN2roxYOXVhhohja3aYC6vPQ8OYjGw3B51j7igWZnuX
OXP/MAdrm0VTks8FnAbkVS6wF6XH3dfB3O/TakRWwkGrfNdUyWJdrFPWldE8Mp4JyRJRTsJXpEij
PKFRftvVNWZJy1p5RVQ7ZvpHvyhfizpfZX4cNJ3/Bthqal+4aQ/63BvaIMQb3HzQpezTEDVNjaol
KVK1Uwg6lbskrfN7F9ZBzYQ29UX0w/whTqSeYv5tzr4VoiA0PHWDkVSxZSxuF5aJWf/Ru0P1ALWn
uld+6n7rE6m9B8Sql6gidsZ7rzeMT9KSPvzNrrHqCK+/vgn7sXVceATmdGNXhgnBwJmDtw1fYRIG
pVc40bJw6vZj1lfonXva2r6pkRIDhrG2cN9UrsmUIb1P/6bv/CC/xS+11tEk9NR7rjrTCLHG0D/0
yq/yqOwsVSJes9Z1uOZOnYS5hWDOoXe7rIbxaSZFDHzAeGdPQ27tpsocu4s6G+RHy8msR7ATApmd
jSSSD666dTUtq0I/5ab9kOTdeJ1nq7nuejuYso1E2loHwcM2ka+Xblz4c+2HtpPa34MhcR1kspwF
KKqdpRZGgovxVk2kZWGZT/pH7JrsYU/dkgY7TspwX7WaarHdMHBYM1ZT0EZ1s0CE3lJoF2MPYCFE
+lVLyAzX5XM5lj2b5mvc7ZnUFgz3upH2jQo67v08Z/pctU7WRdhst0xA0vVPlfZLRsfLp7Kb1nJ8
Qxt1tfbdqKwHpYJKUq3pmSA/SKcgcs3ZdHHgk9n3xmrtN6Yz5XcADFBh0So/v6uoWd/5aV9RPAZe
o2LR+4z29MLovg7rhMGZ9CqCoNTGpI24Zyc8B6SlrtqsdP4swQ4xAWdCwPPUwWrv0iJdvndD6bw3
J+V6eC6YBqNq4S5TPHm0AyLclBlN4I2Vkc60vlwvAOONdZSIVL9TrobGhAuuJzLrjK7mPGXJHNa+
P4OPK/Luu9k6yRekuvrPjQ8JORzpndyPjMWsyAxoOEH7MYab0X3rqfRNn3fJw9T12nfaKmMZ9UqO
TYQms/c0QS/6XBTSNA5DUNnL3lRWXV9Xri1EOOXF8BUOo9NgYZn52d6UWZmHg6+K2wYcfhF59uI/
dn2vnnL6sPfsTgKpiKMzRzrKyE9tkEkvQiFCa8IJX91HXCnkw7JMendokVLnf/UCJWKrNqw2kmi8
J+HalcUDQwZCtM4U3AgbVDH+HAM6orsFB1snlkvCuSgrJ/mDv5aD/pSTG5bpVGRR7vTeDniwS/Xu
aN47oS2oSTpF6YeWMYq7yuoQ7sNz1+Mwjtlm65AHvIOx8bIutACtXweTmfSXCUYFas+HFLx1U9vH
P3BeQNDYRjuk4eiaQA9yRDG9kAb69EDVtA4hr3AqKLUM69pv3eWdVRd6NBUW3P1JX+yrfg0MDq2R
+dPVaE4d5HcaJSJCdTmtQx5wwkbSc8drzXHz+8QVcxOXTeVgtaR0+32SJfW9m/WjyytsDVz+XGFc
OIwG79rAhR/oMU6lEkN3qt+NNi4kWiAaYLIyf7OikPzQ26ax7l2vc/qrBiPKPhpzhQj3MgZrEOWq
zN5sxk6cDXty533b1Z7ar7Nom4OSRdfQ8m785qLsBgW4LK9Bhs/t+EfFrG+MMrAHBz9JbeJs19B9
rsfJeePLAdWGyuyNWx0spBtNdSFvjH5E8K/GEvWAyS3Bs8FrM7/CLT0VWBBlk3FwXEWo7OGTPQxl
UX3NTG1KD07uz+leqKLJDxXKc7RMKIGtQ+5MAeVslxGRijTvvrDAzHAjo5KBoR4Y7/HGKcGtDBpF
w4AeWQO+XVvKCKcG89Na4yR8GKTy9Ausn80sdHiLJS8mh4k3B/XshJZM/DaEAS3+qP1cR2ek0KHQ
NZ69/oF5Pf6Hay3Me98sq0tLAgsK86lv59CyEOnYFV6ajxcJMViPzVR6WgjtkTwObwA3DIx+uBn4
6Lwrz+s0HfcAu6pCs2iqpyqXAyp7SHx9BhczXLeoOScgMo2BYUfnUbIva7fcJcGqKYyimprQPSTO
HHpFgbpCodkNrxm1+stqTpywpXFwkL2nR2tK+iiz8U5NmqPvV8q+IjSxAhxJkjrFFiDXgiNgurnX
Ah2Rd3Y+p0UIJjT9PDpaLSNnUNBkGFwXV7p0um8tjXh6PY50irCwdYpxSmati6uiKXo8w5beCNPO
bfN4WTztjayR/aX16mSfLVu4N+vST/mBSGnNcaeZXGOZUbBRyq7dSAy9UV4mfTHfObIYP9dtUrWR
1Xr5QjB10EWni9El8QqaqwzbaXJUzAdTBbu0VuJxZUh5QHB+8a+mLC8v+oG7Iy486tnH0inddZeX
U2pcZo2WffF0ZXexlTlmEQsjxZhwro0ta2z3Y97B0LStsjeiZunqN+xlQcsmb8c2ylct7SJT+Prt
WkFK/9Ne5raLZCnch25wrKcscOHBu2M16btK+LhFNDysDAuDWzrU/YHwIFp3fFsOQ/8kem66AyKj
4DqtMVnoAxF2x6d0kj7Xks70pkn05RM1Qv2kVsMkKeiHxX4olTZ9FcO3rNobRb1+w6Ld/zxXa0Me
1zEjmhMBhssEbOSHmvLcPua9OYAksIy976UvvgpZqU8tivdV2MPs/5jPnvpGK4OkrnONbgoXcySp
s1EPrd5vWcl9JhctO6gqQxo2wBdPhfB+YG0NjpBThE7OnEXrvMLE04NcPQyD6X3qfEf8Ufr5KG9R
AWm+og9QupE/Gt4Q1ok23HrzmH93RGP+YVp2R+lqJ8l3Aht382jadGjxV67TkJ/TvJN2Y3wo9dp7
r/pFBy5Xa3g1gA+q+ngmzGkxX2MVXJI8ufOubI350l05TmDtt9NTQiZCKiiDV+6nwrvHV6+swjnr
MjjWKNzd621lpfGkieZzl5TOUwlrl9S5UMEHzTEzC6EPp34ak0B72wxLc4PM6LzLlVEuu8YY6s3W
JJePdd32X5deQNysk6RbHyZ4qxyJfM7et1NAqu6lpeFhZQqdOFQJcqM8Q7kgG9C05Qc2rFRXClmj
j1mr5RW0p1brbinZDC1WOmOM2CPedyHdbS6koswd79AZBtMNpFdShypLmDk9jbEu3uqTu7Qfxpyg
EY2DZa9xOesAookE4j6b+6GLmsBbRFhzVG+bYdDvl0pz8ZzRJ8IbqVezhB3zEsrUDPfk0JdFsIRl
gGpnyKjeSS/MAMNHjCDnIQ+BfXRyVwo//YiVdPCtZRINttabszUUIGTfl72LP5Zwde1LjTfRSgJd
Ze8mk1s0zHOa1vNgJ2toZmDpwrlN2zbUEl4nn2OTNleOMOYMBxll3dYIZ5uH0ZX591k0kiacWSZx
UMy1BxF03iqOwjJEhH9MJ6MBrV3tasKZLke3xc8eCq9SNvFv0eaPeHsv6iKgIbDsahpGGKXqbg9s
BfdhrpnA1BzmHK7s9m6y5s1FD+vnjTkIscSlVTBUWqug3Ce52Y6oQFrO981/nVx0anznspXt/A04
ttdd1baVDuGoeQldXDOtoxIy0h+W1fIllcLjImkHOY9vTdy864t0kFUQDZOTl7Exr/PHxhLyMQGo
nEalVNkYmZPoHvMgH9IIHLP3tSlWDJFl06wuUr+8vyjH4N4JbU0Mn4TOCB1AZe0/Vq1EKxPGOa3p
unbSN3gy9NpOF65R7Kyxy7B85Ga2whnySBpXbqGnsbamiu1Z801cMy3X+qDMGl6T6akix7EItZ+D
ix8CIcaVzGbSorWmW6RlmulOjZ77QfNQl4rMpV6HuLMn8xFc2mQ9eB2NvtRBVS5CqhfzMoQrgiyk
55/akZ5b1Xtfm7h56Tq7zFgTn3Y4CtRoU8I5W8Cg02CPnFT1+kU/Vpb5ucJ0SN5q49j5EYpkzU22
pH17GZRLdluTVbihLBu7CalVxWd0vMTdYHipE85r6xRRoJG6RsQBKLCrY8okalyBWlJlAk4J/X4p
SPKLqnyPuFplhVI1Aea6oxyn0EWuvWGuGYzTQXA4/EMe4JgT+WlGq8dsrGC5Jo/CkcXrDP+y6jt0
tJsGZeaoKrzhfWWU8ntTEj/jqVz6dxNT5/talpQIRUoNeV0kY0WkgamE1V/XiuyN1mnDHPrL0Cl8
ZusSbf185vucs6kdQuS87EfkJcYsLl2nu5tnvIouNJKGQ1mCSti1Sk++LCXvJR5IBMvIF71+38me
FNOa9LbYKam0YdsaT97TQWuDWJRSjKG/Br0VFo3FxgnLTDuyT72VZDwzx47mMdAaALWOcV3mhKmr
TA2iJV9Ju0+epov8soQM+NnXUS6J1zUd1rgOmkSBH1iQNCXfEgchGasgP55g0isWb36q0T+5GpVD
hatWvPdC+KaoeeldXycEN79WIXIZ6c0ID/zOzzr33tR8ArzRp7W+W/w+MUPlkmsznylKj2ZKngWs
JcsuCjI/6EJznfSvvhpQUjS7WXzrC2bZF7BOk307r0ESu83YfJWjNejxf1mZajtsCKd9uVXNbWmS
avbarJ8zoNla+8f9ICgzoKEQf6YphArCcT+IdpZdj3TqaNdVTG8U945bfJ0TRc2vfYZSBoD7HGr8
WVsN5S7d3+hw0ILo4Zx0YCuJiaPQHZp3TVFGRl1osQfgLaKb9WruHWQCOoXERZqiRNeTtpq5js6a
OGLZ27jQhDl502FFe/vV3chtFbgcMDCYWJ8aL1VF3UzS7pk0dNq64zJfw9VoX63atT0L/2yO6XTj
T4FKae1NniGahYHJ7IYOJfU+Fxg3rqP2l+byfx9pwI7/+B/+/WvbLQOWu+LkX/9xk3/FRq/9Lv5n
+2v/+58d/6V/vFVPg5DD099uHrvxb3vZfHsUeduc/p2jH8FKf/0m8aN4PPqXHea7YrmXT8Py7gna
j/ixXPrUbv/l/+0f/u3px095WLqnv//2FYKj2H5ayq/1219/dPnt779tqpL//fOP/+vPbh9r/tph
eGoevz2e/oWnx1H8/TfNNX6HN4d/G3M8oHXgI3772/T0rz8ifaBlvGnvM1TcENFNS5L9998M83fo
7TY0J0S7QOttvfGxlT/+yPgdWXQLHRuwCJ4Fa+C3f/1qd//8XP/5etiJv/79b42s79q8EePffzv9
wBgDAOdh9rBNBAAibn/+E+B3QYu96by+iK1CK6LR7l10+dV44czCi3/alReWesal2daC5QRU9gd3
Rz9Zy2gRSplRkYx7J9BuKkJ6mCS2Gwfj8sUst0SirLLdhjvFoK67q7h04yalFvGXWW39wSLCruYw
yZVrjLtzGxWPDLU0eZjqdl+rtoixXAmoGKgEG78cQ3TVkSSuqCLcrKvpuLXrTVMJ6/7Xj3YaGnky
PmaGN6DCNuePE3yU16RuUCYsv2pGtRdoTUTGPLY70xn60ALLF1YycMNV1s7+1yufztv+uTJV53bE
GBRvf/7T+0MyChQR9DT0xpp0B0GPe0y3z7k3v/TqAHojPIhCscsc/ARnkyuXse8QQONIVfENrpJz
Mzh6tytlJmM9AH0HU8waYrPwkwpl5jT5CuIj/bwgl9NPxeJFRqm57+lSX3lLaR5ozlNSOVVrfc8m
P7+n8y+a0KC7LONctSndBCmL69k3ii/FMHsxmFYyCVrY1rUmFhpDdkAC9mMv/38o+zmUcYP+IpTJ
x29PpN3d01E04+/8O5phN8OgmtCj/2AsHkezjUpCbsAhoQH872jm/s6Z4W5lOgZ8CjzAv6OZ8zs0
DW9DQXPRw7eyXhPNtnTg5xSFgRiYN9C5CKpxhZ+iZ9yO9GWxlIxponxKBnMNW0So42lmCEJX79xd
vp360+UAauCMhF7Hc9w/+GaK5tIU8UAYC+Eb+2JHcJi+pPhLXa3TCCOJmZgB+yT1sm+tXLrmohss
41Ikc9OFzdQb33JPmp8Hs6LAbhLtXUE1pIfBYO1Xw2nDQYqJ/A977TbY/JbJG92DVtrVJTCb4UDB
oO+rpPfB9vX5FeTD5qqqTPMhA8LTRTMiyHmgQODOtX65LOs8Rq6TCBkvjsdEzV2yFCD9QnsY27/y
fsoynwZQoIozAfKHo9/pVuFtCYQUshYviFvw5zilJShDNkxnYnr//ZdmqLsP7sSFuXM1MEtmzy0U
urPyEN5vtC/8f3a6N+2KVpXWiIAWfJExMFsLKwbwrTehV7rUJ8HYph+KrqbCwk5ljOCFwotZm9UI
XUo5+uaFkszCVmXsjNY1vo1KFcVeEowpwouF4qdw+lA07sWsCyZ7Hg6w1yrT2+tWR5O9cayNkevQ
N7fG9onG+wOZe4pHDtXImqB5ceaOfOZUywneUjcIOBjVWmgPHu/TikttB/pwZNq2+iHmfkbo0CSq
sT3CUxg59aJ7gziSdjCYQwgDceZVpjuRocpk5oZ53Rjz/F5MunOggGSMOTID1Uv9I8Cx9FCPc7X7
KT68cKk/0xLkFwZQiFYzSlGYk596blSpN3WlWYm4aRIq8tVPLtQc/JEPTJGAioxknwRqa9azuMlX
AdkMdZ6qHNQZVMOzi3D7PcikGAB427D/5ICJylnz0klFvAph7RwtsVAQGM/lMM+wEz8ed9O3BAdK
TnfKnyyKvvershAxshnMwrBJjn3mojS77DEahTVfIH7j7jaqQohYdnIFndbEPhkFAKNK2nO7/zzg
bTpZ4B9RJUXgXz+5lxnUNp7ZQlBhoNa/Mduqu2Qcb05R5kxTmGRTfa9bCVP2pqZHU5jr1YK//LUs
h+atZ4qDpfy12Rf89CycVJPcTHLozxF9TtFV5ETmpqcLAQv4JLnu8ZmeBY2qIdHHeJ1cM66C/GY1
mivhTvqV9N+KVZj/3JZXXeRvu6fmvRiengTlxmmNcVSl/L9blwDF/+lr3eqeo8Lk4jEX+c8X+Y//
/q+b3DN+p/pE/AXmMUpyzv/e4579O0gYz+JGgy/HtUwy+1dVYuq/g7eCfWgCWeNL2E7/v6oS/3dY
xR7HGuVLpL5fV5U8g55Q39gkGMhZEAmhYR+fmNUfLHxUM4AeSnGO8xY9+Bwhv8t2ye0kTM2gvZkT
MxUhh2g5KNiK5ZlIvC3x84W1iVPZIL0h5CITwp11/CuYRV+2DG68XUozfD/0lhXZGc7WdHdfS65g
JdBy1mb/scWFk8aDg319UtMg39U0z2O9W504a6r6zPM831KeCP15mgEAs1HQOH6ezK/01pS2vdPI
L94OOLeMYLxahBwKnZb43qwrcYGagnbroq77iWmrme9/On0v3BWncWADOW41LchR5BjB1R3/CqAd
GGAVJgjkzWKrc0f3plqSIKYmrA+zy+zf0hPt4teL/lM27f+wd17LVWNb276VvgFRytI8VVhrOdtg
wHCisgFLUzmnq/8euTcNXtD25j/6U9Wurl2ArTTDmO94w/MvCcWS3RS1OyJ7buHosnoRNbnaWqFa
1mnsVYlM1BPFzOmGr4lei1DMWhuf9K1GLHAimtLxItXC+0/UWXUV94r5vl7VacFlNLfOy9oGuVNH
u7nPZC+g2FRxLPFcEcZZo600H+oUZzp2whKdlDDWOfNkEq02fJ2Scw13qvX71k3MW9XdEt6kNeuO
1zqpNL+mSac0vot0aNpBeo3eJ4ZM7/hY6VsnN8wHN2uyEemAJvpDkWrQNexG2G+JTJOfV2e27Jse
WLJ4b4LoG56wcKs4uINif4qtJTIvjRySxPvMXLADr9J1JIou03Rfs+kvQWkvxo8OHcsy1GZT1JdY
EOjvYtspO3/BmeD9aq+DtseTgeOsPRF1TJvApJtZ6tFwT59C+wIKqxLyUUzGWTXKeYbIQBfSR/YH
cN6oo1ZDahidCzgo3RKSAQG/wUkhwHpD2lvETbt5XvsFg8LYlalSV0FdZ0oTbIbPRaD3PaYlBbm4
SQB7KD4p29VtAAEKAyaEYxU76TpsxeawrJOXR4N16SZyvo3pQwpPK0jQ9uhMuufOVMjWJzbE/VLk
s5X57FxtsdVPZgBtIt2rMos0b7HXZfZtJgr4Ql5/U+D/vVszuPfeOKdQfXTEq48NvksJ3J95lhAn
s/G6bMeHKpVL4+VpZQ5wWCyKbNOdmy9RHxX+igD50CrT6IQRh5ObvHeSc9HZ4q6Nx+Qb/CqoQoai
bhQmdzWgPIzNvu7yfu+YintWZIsznqWKMD81tZJf641R1Z6kR3kKIk+EuzMb+sU8Cxd+y6qJmxGV
bxvQ9QOpRp1DRySrZBGQOdOFUb808CRK1Vz90TWny1lLhsY3i7nUAlENUnqWriQf6mxMbuo8y5VQ
mrUYDrgM29LPuzwOyUGZ0w/FyEsrvZhMOfuUXj+4R414sDydzTRaz/FpJ5+21gvxVjqiGfyENkHq
V1227ru5RVusL67VBENUAvqsg7KuQZdUdnUwpzx+MMfFRnIj8hRwnL4ZPfqxN71GVOmX2qnwpTH6
VcU52BrpkeiFrRhXKZzPyF8ITujDDDDmEtVCP/sSp423y7BUn9x+1b/guSDpuTRKdIPFtXuVZKmD
uM2q4/fN4DDG6a123xzkBNcC2Y/qw0JMbxap9XGYRmoO5CGLtNu5lmJ9MHEg+9zqc/koyp6Gt2jy
8XNHSfygIXVoWFw0SEYWBlRkX5jEfh44sFrR1Zi3i0qTnDaTj7pwGPw0r2bNYy3PCcpT5yn22ipj
nmhOKq5teg99oI8lZ9yCIElfKwfIb3FhVXRXZalfqn1qZJ7tckAIsmHp+f8NUHCQ6JR3HkxWDfWv
WtVmoE/AkP4oxfqpUWwFc4u8L++tuEJnoSd9le7KYgBDFoaCyLAaQdaYrISHBNI1EsInhnbROHF1
QvFaZc3jK6PGA803smJ0A9utCa0YRgO7WGVSoYfUODjTZ5JyShBujvBxFq1JcDHWY6SnS9Sas2eP
7nw/D63iBFnl1GpInjlP1juGsnI4NeM4bNLWmALS2tTk1Iwo/P0a8tPWsHLLezc2i+uV0QuTCtGq
4RlttV7Zi1JqPjLN6Atyl3TTjY7DpzxW1FuoP3nEjECm7c2WgwFOq+rQq7q01uIAMLN1fb3EjCMg
OTgTwdSV1i0O2L1zKCsjbYPSdsfqdBp6Ruactfb7AdAg9Wq1dOHZ2V32mhjtuO7HQZXzzoY52CYA
8rF7gluxAkHGs0KlGaybvLupYIufpmtevzUd3tXLe+jvrrapODi4U5FRFj7fQdcKSqndpVYoIVte
0yVfg2lSyLk3cvMiSftvL1/uF6ugJ9E4Fm2oJdFkYLj9/HptW64tS4gZjms83CSuLBMvsQYHql8r
1sGzaPi1/pSk6RSmOAmW7yHCKFHQjwz8sBc0YIPGtOsFcmVnXqhD2UFHio048lmSy28kk2vL3hB0
MwNsVrrFN5dY9t9Ktr/XgviedPw/lx8UH3C0N+o5jR/Sm46OaOjWyHPfzNjygTRo3+wcoT2Yydix
G62ZsM8omGb9pEkLTkizpnYtNKut1d+wZA9/V4F/dDL6v71bg1PPT+Ptl1PRNR2jvvrrrfxS/Xw2
evqp7yin9Uani8zk0nGqpWBmQnzv2ThvKFw3x0VH/w6Afu/ZuG/4p4hSENqoFocqugTfT0fOG5o4
ME3wPFK3jovzJyjnk0HnsyGFbhMr102/ibKBQ8rz+VHKMcY7oyvgp9tKiCxtCsyucCQkCGzQcLBl
+BMJc7rozjtXHWBNZWVYG2kCNriquHvZ8uBIdoKkdwGZUsU9t/PkYYH2cZokjfC7sjnTBgR8UhnF
VQx0e9rkSx/+9N7/i/MAeADWqiDFnHywfjxexKaa4JtIkwWGAURFEl3eBUUkry0mgo8rHcSeVJu8
l695fKzjQAkYAWBC3gQo9bEyFaIurCoK8TCq1SwwRP5I9t5noRZ/ak51fKGjU8cg5lXSC4lD08w/
tyksG7cQty8/zHZg+nkcbNfgaVgit9HFRvB8HPSDwcrYyziEf+F67dRNARSb+pXP9AvEx2U4OxI/
xTGKYvFJs/pzjympEV/WBfZ+7iCCOM/PqkJ8jKRFDnR7N7bD+5bIQidD75uu2k3hztcvP+fx/vN0
A8jZ/04u/sWgwq5GTdQptDqRVec51MALMKPGy0bI/uADr2nYflmyn66HJAvzdKQ25Js+f6/wrQwc
Zjb9ytAsftXIh4TEH7S27upFuXNVCnDN1jJvoIc+chJ89/Ljopv/9cMSBLmd1g3kpnRHnt+AUc6K
uVLXhFLUp1CoL3Nl1UPTTh/joV5vYNHcwCEt98VYGxwd8wd0L48kbJzXep96SVF3Qbbgslepa7KD
+mxeD6Z72Uh4PE5x7ir25Zpmj2pnXpbShSGzcFpcJgXi1wDfTMus6LRAUHedaVrtgQN9HXNF+q3K
fzib3axGZnjlKt9ZWvM5i+zbzjVvqta6cVWubDpg8sbE2dRKH5za6bxmbQG0uRoVOcoWbsMVNuEF
pXM74WoF51W7MYf4gch7Tq2D+sldUuGN219ZmW69U6O5D0mvbb08cduD3c26n6RcKu9KjpSwcAOq
gPXGbCs3wMC88+qxOJepfpN2Lkyu7cn01LxYoGuemc225kkFF2xlwsbRabILmXV3aGV5KiiNdIjX
wp/myQ0UpNchFq+XjTFxcrPsT4rTlR97MUUB1HfhV3g6eEoBcdPKRoMn6sRepxHslU3xYOfO5Ty6
l1baV4eso/WcZ4PYLZZ7a0f2TKmdrhdubY6+k6A4sYxY4i2AJISd51KzSsPTF1GiMsb3ZXWMmzor
HrLF+KBLXQ+E091FRZKHBcgAypVyeb9918gpz6lLXY/Y0uRqEFEIp0vzh9rtQKELNRhrUwnNpDU8
s4OJP28v+ek1ziZ1b+oi4036eHnv4JqFuIuXsEC32pVaKfZLogrflc4laQlib7XLsseXzkVyLx/M
EpGGkfX1TsWtz4uRNoSdgnp36oz1UFXWTZXb1lnlMhRgEVpnE68hoYO/a5EXhekqlosopmnQKEYW
WBnqYg43QAglW1zT5I/uVN/piXPydO+0Hcq9WjonZbGOPqSo+2nUH+1IucU+p94lENVQS/CQY5M8
2ku8Eqk+6XiYLih0NGf8Nsix5+i6kHs+5jeFDcDoEuAdSoP7zoRcdyLq7uDAqYGV2lkgNTF7ObYy
gQavyxOJjHdGWi77smMKOmV/t1oMAMWSj0psEnq6tHf97GTh7EJimxRwDQdqGbYRM9urkDVcBO1G
aHD+5cidKWnDT0fl+TZp1JFfPGE34Uc1f7xNd+Qw1IWjwQEN+2zPTCJ+9UCTYSmyR2tkkuVr8YD4
6jKZtAs9mq4aVdwWNNE9Dr/ZRWMw4MlXEnsZ6R22PObNGhGi3HSzi/mUfVmWiKzLXDp0w8Slthg3
qOk7T7fjB0PwYpZK4xpRe0dW8bmp1HeKwptaHPnR6RQ4ABMfTOP8gSgoUW5TYokuEidZPDPDPt0a
tynqrF8ovDkhue6tuq44ZhTKLWmZM5oD99aIIRh1+UMZM2XxYbjtEk0Jt8W3750saLr2Li30m1bW
TFpYjMghGPhqhKIGq1wIQQr0ZX2y4F4jATJMlozVaefTWvbz6VwQ97TBAmgK1J5jtJlcQmNdIx93
ghR5Dp/G6rhJFSPoCxUsDQdjlyla5w9WD9RhFdC1PUnyjtIAX7RjVXwp1uQkM12Sh2tmfJe2d62T
YPIz3LVFe0ebfTNSJbjEsVsWZYdx4ibcd+Umj7lE3P80T5XauS1ydd1zqpbgSANc26qtDugUmRXw
xQM0yLrvjsrtvGQMLkWciiyvdy6m3G/x/sk/jE4E5U+N0mWfi+ibikgt0GdDCRWTn4pU/SbPCoMj
dhPdc4qjG72VfZHYlsZm1s4NB343JHZL2xtoD2GtONOV1vMtOX7N167BIggMkoVgnMaJuaGYU8vQ
JoyyWzw+inKIJRKHvFXulzlOrg230LGtrKrDoLPgZ1Z1Z8vSZNrQWTs3sdHYafGqv9VWGW0DemnP
RmdhpTUyhazFhFxnIqgsflIblENhcssI6pZ9jPg6bJeRlb4wbtpEZ12ch9HvM0yovQh3ro9tniRX
mVLmodVa96iOs8DUii6YROcGUOfVuxlzpzM8G2qybdX6k6a4894to+VCycEBEeIlD12sZG+lqtxr
DaRUH20a3y9VMeKCRq+E+qTp4Tg15lfgSTSqmjH6WcxkGXN4w7h35uGMaCEAwXV3TjOqd1OaP8wz
2/O2ONUVI9hgw6ZxCEYwtndP2yJ1680ytbTqgB38Tt32xSxqz2CCQ+d2LbJ3GYelwzSoWTAMNP2B
Xljtman1it910xXgl/xclazgT2tEJu1LtavLd0qZPsR5HZ3WMfBTvwH7LPHbnpLfEsoFxmU7yA1Y
j+d10H3gwceh1q9rY7hoK+eLmeSfSic7y1BdACmyl3Yzcp+qLMQuHVUdRQoTTmeJ2w0yXig6cjiH
6Jk8QKDlbG7U7HyZHQ4qkdsGlQpXiEl3omfju7Qbi52eq0PQz9Z8jdU8oMvUzaclJmQ+FeWdW26P
qasdF2U+5lmzfh6kgNCXPEjcR7yslY+bHtrXmm3SbgXGU7mAEOJusbMHuBM1e1ZHTxiM5hVg5Jj3
RV2MOzg4BTFlJiS9rY77qTI2Co565bwmYU4SWGg7yu3ElVg008dJtrq/SvxbaabJV65rbye8Z5W/
jXMmvgT4H6iU5scF4ryUUL21GDasM14l0gn6Pjk1zPEmytAJ1ho6zRibIk9t84B65MLulQ+a09yl
2NE7WYl7osl+vpoGJRsWQGrbwOdudmm7vounLPVQ7mp+0nUnUa9+gdaiQFNXPnLafWfVLX0Ot941
s3WaKPF7rRu+pnp+0GIHmJthPebRY92mvZ8U8hR1NWVaPs6XltJnp8XCXC4jFm7DsU+mrXafJJNm
G3NWSoeiZNVJjU1onrNCdn12tbh0XLwWPrkPe4iqkQayL6du9Sd3KbyizmZ/i5ULB0V/xQX6uGH1
NwtDp16BqYAX5FHPrKodmlTSVQJbpwhBck+RptknqxM/pjWrJxvr48ul/5MJ7tGHxXYa300ACIbU
Mf9DH4yyb6JcCcrtTfFxTFywKW2NRMRh162fBtcBK2JXKXJzP0bu5VZOEkLsegVEHx/CPwU81BR/
q5nUiRJo+8otxcBiZA9YtWdBwRqCuvJkkWPQwfg/qfT8sanbO6Om0hlWzjWpcUN0oMBVA1K6lGS5
btu+nsg8BHi/0U1Kx63cVFYqh4IivFOZnUiPs5CewOIlIHFUbRxanmq6sa2Fv+rurdsxRRT2pyxr
lYNGWwWswbqsV/4lB6m7OdW620roqLm6aSP4xOzJa8Q2/vfOyJkrntgYpkVVwnlOMOMQXUsrZqpZ
WBFLIpBgVxD48m2FHZQDHnqwpwzagXZjyOYO/V0fUjxHpzFmt5+fPt8fwWu3VcH/XmQc/HcI3P5b
tRGMu+Nftd3NPxzr/z0I0hxIfhrnv0Bu7+4hH/91Jvu+++u+/PrX5bdRds/BN37+O/gG9Xlji4it
I45dzYZqfAff9Dckq2ibG9DmmIpD0j/UBM15A7iKKgFCA1iSuuXi/QDfIAPyl1D1NthMFX8Evv2C
IHF1DRQPJygLTvdxnFJay4XOYawGGCKmF3ZlZm+N0iCmEvGifl1GEP4Q1UbyMxaZNIYNqxrpsXck
r6NAZ93mMNCTARBN2pdqSOROnbXsg6Q5XHmbBdGlTuIEA1xfm8KbTNGetlD5cw8LNBtSM+lNPsqC
9hs2pf8Bhxkuv+eC/0JuwuEGKtdma2lCV9ePrc6FDfG2JCc+iBGF36Nr0x5nzVbOUwiftMMV+Gqe
KLUTBZPqdwI8S9sa3PJubcYTE0fC/u9t7o+m0/8LPB54Hy9Nn9tWlvLr/denuXNbPdzHz5Hr7ae/
Tx71jbmRSaA60EZghP6EXKMb2D7s5rm8WWJv1n/fkWs0Cnx3dABMLcguG+Xn++SB8oOxo6kyp2yo
YeRt/IHa4BiwJEuUIbb9Iqb35pr+vF5CFBPPTYzpVDJNw34cqcqmeX4t48Ddyq6fNlGsgDEv3zZv
Wkh4Um79gJ/LsnaSmmLPGSa2URrdSmNI5jBHsdV67tQmn7LEVBTST5TGDtQlnbVwHfFF8LR+nq8W
q5TLDiUQ1ZNdq2MX2lvza7fIIU08wyZuoktUfT6vDXO4Ikp4yUN23/nBRFd9iiO7QjThXPQf1s5M
nB0HVdUKxkZf2Olyrfu0UkBdo5yO47POXomziCDy3iC9B9AcCNbsfTzRFrjxGil4bKvsUicRAu7h
JOUocZ0aHXL9dqzny431ZIeiyYQCe2ZpWr+JzPK8KEmMRhJXDhA01iihd2vyeL6Kw9jj5ExN7OvA
IxySEvlBYkSYQmSwhw+NnpuTD6dZtig1y+WcpJ3UwEqxNU/0NIM5SKW2eliFjCs9Bwtuc0F/O/M2
hwLLr8gfn0HBqmVrJw9I3DSzvMWke1WCim7JZYKrAVDgZMEkMJUpw34mj3ZGWeK2E81m5PpmnwOw
yobWsW8qmX4JVUl/yGKXFndhz+7XnybRb9oPR4Nxq6AtugDQxaGyqfR5no8SrHJ63VlahaNUJw7d
jJ+AwORx9/JVtK1Z+WwwbpehGUQBiS0FNKTnl1nKyO3F0BHm0JXTCYEfb7tR04OqN7szl2Y5dkVR
dKal1eAzbdPzOULH+vI9MOl/uQUYsXj3ugQx8d/ntxCnNUScoiaUx0q6i3xujYPspE5lmNThICFl
vny9oy3y6c2yyPDgTEUWlaPr9aYxZyaGwX5dzOCzq9UHeY8bTFk62v7lSx33wrZrcRDagpmQGFjo
D54/W1MnkexcwruWvpTKvtFld6csI9LxJVFwlkHoaq0AuakFCcLqrqtYVb9NVSGznZGnxjk92MT1
SUAfr5qR+ybvXfSCg8wo/X7q2dMiI25kUDN9XJ9AeDecaYef1XqX3SSI1lFBVu3f3vB/tPH9d0Xi
/7nkVcinP33qX2rG283i8mnH8+9p1XZ/nXQ5tePzsnH7FT/4rATOkKWzNarwdd72sP+UjY7+Bo0d
lur6Ngm2WfjPzqezKdr8603USinHef6fnY+/wsoYqit4NTHLbH1/svMdIwXQDvFMcWBQUGQh3ztq
2S7KokRJD3yoT1n/YSlMog7ofQR2bmZe18vHkciQD4ZW3f/00n6zyB1NRfikXBe5jooZv7mpd59P
j3VxygmbF6JdsIgM2HDbtyngly/VcvhjbSvXwh58s5jcXvZxsh6vchjHkRiZ3I3RcBdA5LgXra8s
Ltsd/7SePj0RiUKcetngKWOOyCFdZzqFrW1hNa5ThH1XTDsn0rIDyGaJ4cpcnCtVhAxn33bTH0ce
b5xoevtYSlLKUEo9f5sWToKrm3Pt2bKM0EnMczhPF+j85U5vpRa2tfkaxPSbDwi6RDEO1KTDvjl6
XIOcU4wE8ng3RY30o1I1eL0p9uiNlbxCRP7Nm7U1gSkjtPCN6XO0UwmR1O2kKODGXS2v9WhWA7GW
8iSyQP9gyXy2MvXMxXrwkPf2q03Xo+14+64b3Wd7SvIcdIRgz4o2W+kyrm0BE46VS5y0s+7Vhe5H
gV8f+WdaGxj66sCxXIadTFdQtn5UAs2d0FlkdxxW+CFVvhZd+rvXTw+W4AzG9Za88vyu0GAlHS0y
WmZmLnZ2s+akU9IUjbHQemWXfoqJORrZ0EM2zgnFOFD40bapNekkc1MmuzEWCJDGyHpIKjf/XI6N
hU+fOgbCnvxaTcuTITtXGjQ/1FRpKPFX26EDpTGsRdrqvbyC6EfVw/ZhEBvjRo1SAO3KJob+uZqu
ogL2rYsey0mGssG0wCkIDFncKpC10CoPQYx7C+ijXRrjamCRMy2Jj+PMQg6eMZ1O+qR8HOyZn8IB
Pwk6OMN+XJY1epUBqW9pODC3ijjAOsE8l7HyUGSz4SdJAi5Yr3gtyMp0LqusnF+bW78mX7B8oJPf
9IK0Lhj3zx8tc6qEswpftwUX21njOpw5Ii0Amyt1Vv2oStTHOaqwMcGfZQ6wjopmTI9H3cPyi9js
FgTqopgVqoR6rMXHoujsJWjiOMEdxlhek/s8iamejxA2L0QZzE/WWOfYgoFgHmupZiuikxdVQd+m
kHWrssQ+BQLzGb6K2tsuT7SKxbccLlZ0PdepPkxEgi4RZkn4GiNxM40ew5BZ7/Gxyrreh2HLH/S6
gHo+69i/EXAZvyOCYbqWjZrctEB40lOq2cHGMbOuQWLztzK3oMKWu5jiv4cF2pt7aJz6KVQS6620
I3f2tW6mGaAtdItQ5L3PcIF9n1IvfunNfthpQ5v+DRf8K37x6woiQMTZqIn+Ahs3j+aqMVqjFRtm
FEaGHN/n9aLuS7exXtl/fn8VF9gfNpeLCuz5mKnXJI0UoUahiF36Svryrapt95VH+bVc4FHwBGAt
5LhnHecCKrQ918aaIsx77J4O9OrctbpReHFc5gikQdqHemr9pS31k5en+2+uvOVvbDKErXLfcLSf
Z3va9WKReifC0TLSDGvLjMN6hvVb20Hvdt5PcZt8UNzSeeWJN9DiaF/f1hiGNxWEtbnbPr9wm9hS
SVJDhEal4ihrzG70wRjb7h77r8xEEWspQaGpyg4b0ILjLISPQ0Vf1/KHVK87eshOfZ5k6vIVsO28
mWj66ahOew9bw/Y20lMFYadj3G7GaQUWV2XyVsnK4oudKyakZZFez8OrMe+/bql/L5yIogFQGJzP
H2quSUGta1WESS3GnTm54h10nrdd1rPAk1y0Q0l1Secv2QuyGP6XXikTDj4tuT6cjp5fPcP8gBTL
VoRVVg/7vjUTP1KI0yxpOu/TrBmvcgyfvXqBzqKg78e11sp2a64a14UeLWFTuh8yJ6rw8YnWwNRX
JJ2qg4S5MgEeaBX7RTvpQa3W32LDghhetPc5DqCXvW68Jrb+hYW2qbDAbzeZIwJPErqeP0w8z9qY
jI4TNrHuvF1ZTrzIFPIsKXqth+NDu43OijiRfWQGudWIk7loq+uo7eIPL0+R394Kxvw6EWxwF7Gm
eX4rc4l9kswq5kiL1VGtDu39OGDQaBtDd+KumnLlJPAsGxOrTXgLm1mic64Zbf/2lRvZVrTn+wGt
EBa7LWYavtrx8BJ8TSgpCTfStOfloJ+sq6We4EIiz6nQyF0CDffxkjtfOsU8ADaIPUBDHtRSf80d
6DcjHbCNlWqDx1F5Hy2LCRbBhUJhF2JcbLyPk8y9sJmpZ51WNqhTYwetunYvsHQ5g0PVvGJx/5tF
2eCLsFpyhjPt4+NV1eCLmzZcfRZRdBF1wt0Zhdn+XQr9/2P5TwYRW0z5vxtE7O4R+WwtnN+cxref
/M9h3HLe0EDgPK1CSsV/aPOC+N7D2bBmB+sasGhSq57O6f+BobHhekNXZ4sCJPfsiV39z2kcX8M3
AmUp3W5+5XbA1//kOH5U+SnbSgKLm07R86nbyiGPxiLLD9lsXWEH2HiluWK+uMoL0hGca4Ha60K4
bvnOMfL5TsIs8Su5TrsCWT7kx3nxlXwRe3WtJc7HkfYBKXvzSolx5ALw4+6OKphESQGcXTM75EZS
nOnmUp9nc9uQ6SLcC70E0WY1t1gBEapo45K/6431/agk2k5XsZRGP2MBnaLCCVQSvneRLpvAqDpt
j4AJCJzS6bUV6Dm6+eNOj3ZrPNbspBdZdhgIuPaNdoCbqbCvVk6WfFFzMzmzzblCwJHgfGZFpgyQ
YlSvZIgeYas/rn58KHbxvhyTNjuoDSGvuAxDfJaxFVLtQUdJ+uLQVaQz0WWog1qbxjO7oSP+08D/
DbLyvFD659p0E58VSFVpyJUCPTusZYzFaG2P8iaOq+5EsTrLxxxYfYu7I1VvT7fj7wXoXyvc5zXS
j2seLa6jwI1C0fT0UGdDsZuKwYZFVuYXVaR+ffmpnrDZH1vKj0scHf6J2FIKdZ2yw4iR+tlaN/jz
Q4m9hRo5HVL6CGFKTpQv4kX1nbooDxAv+50br5dZPgXCUuZAmOV8IbLuoWxsc1dJAgE1RYte+ehH
6qAfd3hUzShKXpUd+fQHPUtnv+xkGtpuRfgRYM3BWFXQHyvPTmMhCt+J7OQW4C8NY62h/hnUmMmL
2Hnh+Lo3sjk5VWFxQTwY5jOjqZcTtRODnzUQKYt56V/J+vy373ZU/mFLLelpWOVhjebCTwUKx3lO
xz1nx3cvf7ejo+GPt7LtjD9RkOCFxrmZTtUhH9X8lAIXVUfpKgcrr+ezscBgE2Sq2iudqIK1XNoT
FIAFtq7Y4qvzoN24rVzCpE2sqyqj46wkY/axL2PzENfJcHDSBbMTHZ/uaI2bvWGhAJ3natxbiZZw
whu0MMsXTLz1OeTIr+9AIcozcxyak5kcxqC2eGTUAfOZGZuIHrOqDoaYrYIj+QXm1O6O84TxCo71
b2/7aG1PF2tN8emqDmW0qn5VQ4tCw9vizLg4u5df97+tPMetRQwBaEFgtXygOdbtZN7AqGat9rF+
vazj4iNBW5/MPkGJaDiN5xbG8sqHPmrS//jQRyturUSDY2IJeYDXNyCShC6FdBcawAcVY89vyC3B
S9w0d+zAxWPLhPOtiX0n+rjxcLu11MNKofxausq/3s7RElzPLghBZfGy68I4h3I65lBxZHFYsBaC
HIgc2YUI2dCi9fShmrCVw1o175r5MJpF/8rCeFSSf38ruOI9H/5jybGhULXqEItYHko6m8hCFtTd
cfS+MSYjkGWBmb8Kgy2ZGjdcW+HuXXcdXtkNtsXn12WTWvz59bewOAUBVX5wEXT7HE/dIK7y5qxU
3TygKRGHLw+8349tPG6eXydaXGYWUR2HEWfhfYf7Ppu9wC5Ca25fvsL2m373JEfLa5sLsUa1yA7k
Q6VBpGtWkGaK4Atqw0ljpFqY6ov28eWLGf8yfsBSnj9QselXObOWB/r4y1eaGCUW/I6znNrWqohd
Z81QZbIODYU3tEiO8lh1sUgfIjzMa1Pk9Mn7zVzbrlv7BOyYNtzE2+H0Z/v56GYXc94SC6WlCwRG
vY/ucWdFDa0mRvopW7rhU6KOcVAgcd5Zg622Pmtgtpnxs5hCI8WrAieqRGR7O5LOtUq4AHJ1EWnY
M7gOGNky6xfdMC6XeO7rQ7hi8HdC8Kq70WE1rD3zInJcTy2zeg5sSrS9TbiEFkjDGK4VvcYDeXJK
5yq23GLB5DZJz6QYcs2f7aK0vLLTlY+L2WaPwlXIdOkFqt7zpZnjTxZ1xRlkhNm9HCHjhJY9E8WR
WgV0vdpodYFsbkptrGQdzBwT8hF2Bg7W/V5HT39rDGklebJqfYQcoXyZUilCPVJc69AAxd407op0
ohYKrY3UhjTYQa0KNbRINRelmb0FRuv4GVZIvywRTQpaCB7PI2llbcPCNVrrfFmJ7VN6/lCvksNg
5KcQ3JXcK2dJMk1vNw50XX1I74ED51tDFtlV1o31SYM1496KdaX3+tbiy+cox11o1TVCAvpbkzx0
S4cOrNRFC1dBjtZ+zUrtzlZHxBcYUblYRmt2dkXuplBOk97qvlW2lT9OaS3O2sapB2+tu5LYZlGF
dFtGlIay7Ru/Kfto9CNrAFrS2tm9LWh0UGRnU/4WgiNOx1ZNXqxny8K+U1ZZZV6LhH/yGkNkteeM
WnGHrUSJhn2VphaadYajWUKkQXEQc2LcpYs9Hgw3a9+TUJDe4z5vfylMJUWLEVdL+b7pVfuLAIJW
dpxc4MSkoz7HN7Y0UM1rtUIwUpa6FJx6pldvzaIoPsR6VcY+ecyZesiagdxwQ+vVXZTjjXnSjJ1+
kiEXoFsytWu4QdPQfmdCTDprERBwYVe0nqzliJ8w4poBlEcdbsy+pGYoB7WZNtq0/m4wFT0OZA9j
z9MW4MepJpioEFDJ7VaIM6uthiA1VrBKAtt7z20LLXBTTk9eFKfrJ7FYzWZ9sJKDQU+pf9fUFgRk
y1yUdEcIag+PF1ayOU+b80Qi+ptYY1z7ZGAw2PM+frSSsu7x/5xmMGcNGTpeCPg9O8PaHBSh/Q97
57Fbu5Vu61c5OO1Lgzk0TofkCsrSDtqhQ+xk5kxOcvLpz0fZ5ZJYWlqwm/deoIAC7CqRXJyc4f/H
+Ea5n3tSCe+mQbPfD8mM/UJVmmGn2DXjkKETh9ZssFojIsge+gQRq9+Xtve95ltrfafonPfR2FS/
K0Zv/3BjoQ1hIoX1qyXAIkVXPlJaEu0oPmYK/GMfobD3fRD9kJA1YFS/CB/IPhLKUCCbVqVBIqM5
z6AaDBMyQquN1bdWjcfbEUrWJzmP415XuvGDjZGFPkMUGxdED5IkHsEs04Io0W/d3t3FcwOSqxlX
rHxsNbsMBwD2Eau5jAs5fxi0EoQ7TI32m8Nwok5bouE+6nWZ7fMpgaFREBz3RfQjnPoqhk1QqslF
O0SdFgyZ1jZHdy6wSMXIn46DWTi4rUZt+Z57XTMcZZ/JZafHmXId9WAMwWzH5TsoOjOz5tB8UTVH
lpdqE6k36UiafDsmg+MbkDgeMZHx4kdPutdau+SgN7p2b4JOJ0CBNsKt1vL58iLbIwIiuBKTVacj
9L4F1XJBNq4sU/RN1SDTo5Am3Dv8Ut4va03wQRI+qT/KGGA5lb/Uyi8qbx6/t2xZq73bMHn6jaNh
tCWkq7iRXk08amF39gTUvgHpQOzOIWpI7kKB2ZhfAKyU30QxMdsW/Vpb90rSi3w7zxnPcAIjrHMl
c2aQtl4HRC9JrGtvNvkO314CT6zo24LZIDUKwJ2xng0yfd/GWLQJQBJhPmnqmd3RegZ4ZUnfNnQb
6S0CTl3NYWDWfSPt65DKs3ZGJX9i67PtFLhESi/kC5BD0FpdQA/xQ92V3hWJIxJ9djyd+Z3Wndxr
D7HZKFRiIo8Quu0xmRtyGgZ1ugXacRM3crkuSS8KJql1gT1avHgBWv3tt/MkuH/tsptzVTWXsHD6
qiY7Q20fSQ7hgWyY9WuMFzE8KZ4Q8sbULGYrgM4X5jt4P5yAObkCQdQq+fVQdNijIugkv1duXT/W
JtsD8pxEpxyyWiDSq562GUSRJRQTillcGVZbH2RTTvcop8RnZ06j3J+6Sr3QdUoMYYRvLcKKwUd4
UPOeFctRWo95FfT+g5Y3DTRPsxsswJ+9eEijMX+sZEmxiGQeItXf/mlODVzj5c6tnYzRGhssanyl
BPjA3r8oIptW32JE4duXODVw9ZeXoN/cl22Jf8zOZXeYBsL+4kzK49t/fdNy+uvQsEVypItee4uj
V8e5rIudVuXqAeAVFCorBgVCYsn7wipWzr1JBObkmcEcGVCNOjbdXk1/PtesKHStkQAos7b8hO3b
3lyy9LERCNwUfShXpll6zCwn85l72B7SQrtsTbe/VbvMPDNGT3yAa5H1+dG/m1OnI98vY+dGclSm
lIcS1xNopfTnbMhzIJMTr9vbvO7YWVIlbpv8mArDvI77WYQdrLhgstlkvv1CTp7iNu97TQpRCmMu
joaFYb2bEhNEkEFxFtepE4LBioPZyuR9RRw2i2LtXUzuAqcr1qNfZ25hfZxXvvetyoEsrMETlFCO
yjjUFw0JUgfdq5J7jTz5hzZGSUjWSfcRH/TI2duwbrK2tB4IOmkRdjI0m6goD2/fy6mT2OZoXXVx
SqrWkB8Vts0kqKjIX1Vr8mvoO2QgEIfhoEH4R0UTLBcvBxHlGgecKWvE6BrMcHbsBrVRKzuji+p3
bz/Pqde7lWwBSxOEnCzFMRun7FpdVipspqQhLECxTxep7foYuvecef1Fy0H0ANF4vtYaHLBv38GJ
NWTtVDz/UpwEeUTutunRkpl6lwkzupmnJvustBCl5NoqTqED8eqr5JAtsdy/fdknje8rg+rJ7fWs
OCcdWYhkNNNjBDj250oks/Zp1ZFhBDX3esQ/aIGGHqMWn3o5fRwss/82ULAAnjZKoR7sJjcE+SIw
g3xnmcvdrE1pGqgIuvkHkWgfqf11IBpsi1CcGevVB6UoY0p7SUF70k4ExIKBhaWYHCL4WtOI2KGZ
1Tnl36nfdR3Bz56vMqHCs3tNjgl6Eo6VyVoqbophN5JKv2LVGMe+rTcx8DY1qn4mffY3sy7+msS3
ZpWlq6vBBrF79Cq7/GLHs9xJUmjCrMmaM2zhE9U+8KYvn48II7Y4LdegGGHsZW7nWKkdhfI4tdFc
s5EYQEEDJtn8Po4mlL05q96fGTuv9xkQx7y8NqUQlxS7QTmkaVJd9o0CG652ly+SpN6bhg3RzkK1
sAQKg5t9rR4TIqrB/yeL1ra+qwN9I3+gPBSHxpR6t5WMIiPsLDkeSTAs94T1xUejTGEyrrTH77nq
lp8RnzVAXUgzDRRiJ0lk4zDYhSnhcoRtTo28a9e+8j+b57ZtdA9MNTTwPDtGNX++yBcsfP2wXBsF
sIoszbPPbVLEZ3arp37OzRJja5PR1G6THnN9+UWy4gNwxJ7TYQZbRWiH3p2Kr3Spz4V7n5rztlJR
1c5kBuwiP1Zjcq2540iqG4K9JoHL6OgpXmn69nsCu75Fi6OgX8SAMvKt3r89fE6s2s5mDUEIWDTL
nOVHk8DNNbfJ2aX0E1fMa3qmIXPiEltpcUfLxZ1FlRxpxY0XxI6pwVCmNYmu8OHefooTK+FWEbkA
1CybUYmPgwHAIJ5aganUyq+bTmsu5laMnK9N5cfbFzv1PNvJzCOASHpufORo3gfupNoXkHsxKM+q
s3v7Eid2bNtAeRSN87JwwjyW1PPutaUh2q6C1DgMcDCjATPN29d5Qmi9svDY6zM+m5i9obVmpWPi
0iK7usoaSYUQ2ZpvzpV7U2FSuhndPr/s1fFO4wRx70BR3Tla3TyOla59q6eyYA3RfoEY5DROfqvv
DuoHImero/BtJWqORdL2fhLnnxby8vbLUMRrDaIKpJVBFuCAsG+B2yZ1ScGvKa2dQNNDWUlg6Nas
HxmTGwWEdGCPrHhHEj9AeTgJFqia/eVsJ+VDxevdRXnHbieboA+MfQflQLfDxY6+OkPa7h2O+GcG
2qnP1d7MtsAuatQMOnsAt6GaklUQPeTQkfdWPEEC6Rokna6u4NZoL4AGfol7OCAG6I4zp5JTY33d
mD57ZbVY85wNLT5Ccou/6s5SvV/0luTVUdUCoeRUPbraFL/eHiFPsqnXRshmPsRLBtxI5jFabke9
cWzSaoyoWo5N33UX04wibbB7MoKNXofoBIwtnSm5Yv4yAW3YcFPm+iOkF2A2a9zbaHUq8jaC3PvS
XL7atFrWFmGGbbxAINbVhDDI+pwe9tRPtWmFecIjvDAd46Mzz/3O0CuwnSBzbpfS+jQAnnhYCupH
b/9QJ0fGZiYlRSHPyqYlYJKQ7KNpyP6gFoP87ghJ8plIyci08/4qATzyfsrLGqh01odtmp572nUI
vvKmVovK84GRQSNKyarjaQfFDiVhawHWCjU483zrc7z259cF89m4Q58GNyBmMxBrMdVxXUuPSH+7
nbOwCnszqt9Ggf8D9DO76KzW8TWcGWc2WCem3C1ZTgUAg26aeohqwQypEVWH4CgIbKn07szznZhy
txpIanqZuUAuOTpS6p+NSJ9v1D760ZN7AJlaRxJ55nc8MSi3kl1XVkiKbCc55g7ij9ab5YMxLeXV
1A3AeuuIxGqrUPfgjLVwyeb0odJHcMp2Su2IdCW6RLRO/H5W5E7EjnEpLb0Ke8eO/uFvvZnhjDg2
yIJkuS66KnuIdKrtGkl+dKQs7fHt3+DU69xMYSmegLERY3ocktw7DApongS93p05mtaZle3ENm6L
se+nQp0dI+USUIYvHahEx0XJvT2Zwt7BRNcIiUcbd7TkmjNXPPVQm8lGKY12adwhPfL6hsCe9fyS
IdsH8GXLMzupE+IbhJwvv0FjHmKBv4TzqaMkH6hwk2rqdfp90RGMS8CZEcq2Fu+5bntBkz056nPS
kjbqQk9zKuKOTMAbljObweIRzm5W9ggfhHHXdfO5OuyJD2mbcTZ67TDRe0upwxKUQyhOHsjMkfva
ponmIFc/vD2ITl1nMx9FkKp1J2b+7jRp0UwHIbTUnrZPOEyDlJHFmSX/xHs11+/42bznlRUasdZK
qTGOywWEmgz+mocVZCrO8ZNPzNzm+ojPLlHTbB004h2PpFjg2Rg882ZoK7l7+4c69QDrP3/21zVb
zBWjvjp2NsHuK39hF+msEHhVvH94ic2ckbf1YIwF+qWM1GNQ8K5z2zfLHZaF6czyeuohNlNG7MnR
7WTBQySeewdOC4lZ3S33QuB+f/t3OjWgNjsdbO6LR6YJScaohB+jiNi6hlD7C1vtkawTMXXx9nVO
LABbKi+33uEgMLIjOsv3dt/cxlkPSr5WCqCLka/imzzzRKd+tM10sdgsLJPkGGFWVK11cpV84AAa
7YjkrC1v/XVe2RZsc52GWK8GtxHZkcSOMYCgGV2qc6qAdav0wzThG2rXjphOn4I8exT4Hba+y650
nV3hYAl6+zd94vK+dhub2cBNLMoCFcfopG4b+F6eO/SBZmna16itG9IAZNZdCBIoYEp0ZJ73tfbV
GvumDsRoGj8GqUzg8iAGmTlnDqRxBccIN9boxLx9h0/Zcq/d4WYeAZ1ncbxHs2uMIGmzRX0vzRFp
RDbjCc273TBTzUZ6iKjXxtjYGyAoadOPey8eJ98sLPAQriNv04LXOBVmRTPdaT+NseYeBgJifQEG
c4f2kmziaCJ1gERroqOTK3i/163ArFb3GDNGHMUqzdhrDLj2JztxxaGMjXw/xt0Vb7A9iEHxQjON
9dsZ0LiGK+TtH+DEimxsJrmiabHfaAwU5BX6BWF3nFO8DN2t2nFYXPTflQXyYdx13pkxgbX7xNhc
v4tnMx9KTewFc5Idp8VTETyPtXuVYoes/YJN2BLO6hgfLLfApNpESnmjpbVYIydoFO4MK01Djo8o
fsDvss1MWWk1UjNIJgimbKn8zjK8S1pEZFJYyl50cUw1quK3DZS4mL4ST4L1RNRKdBhyt78g/0FH
WEEz92ciom7yE1bte6tVxB0FQ+N9YWjzPVHW1s9o6QBpAf7Rrx03Mr8PfWrfTHT6YesMBLUBPtOj
u9JTrDoUije9i+leizBu7HrcK/EPGtFVHZQy0m+rQSPdgKMXbR59KS8dQ28y3LoDMA04snPoSBWV
OlHw3rzT0px4COk6xXFcZvpXCjmcRehJjfTpqAeh4ruKW/6yKeaEs2ORu5DORv+lI9Pjmzu4iCmV
tvNo+eBwktzaEn1TtXF+rNXy3WAn06Ul6QT2mnfXxALIyiJ1UHBdMjYBwR1A7+fe0a9rckZUv1AT
UwCf7JE88Hzpz7EotGuyQiMrwD8TjSE6pA6nbZ18052upwMXZcj1rLQkHNaoTO2zNbT6ZZFU7Y64
wr49qGVFuQK7jgEOcJo6jQSdqD0aCo+TTmPtBC7LV3JfMiNoQRWNmRHQeJ9/1WoziHeoJ9t3mZMJ
1AiuV0QIs6zIIqKxna4rzY5Gn15zqVAAjbvpdvCU4mfVdNbnQnL89BUbh1TgLGb26GapCuRJT/JP
U5pYTgBCeI4Aqk3ux6Ee5iwgz6D5no2Sb2TJi6VGpijFhTZnBpHyqBQCtB6tvkf6NDKWF92mO4G6
ofAZidNnqZEUfZlqwv3Y6BGgWSRlKQDassxDp+yj4zxUmRX0HTlHvolRlF3BBPXdb1wrgiAVD6NJ
9J6cPnDUqNCGjWmb7TmKAMhYqtKcD/kE58kwBEBeopKIzrUSJ72Z7HTROKJN6sMUJ4sT1PbgAnvz
ko8xIJ70xtUqfBFqM6vGhVgWVcPwhDl0B24WVRxphdX3dDBt7KXj4H2dHG8fEbmONmeu5L3rSShu
eeE5BwHMxwjiFA4N7FkBC0Yr+msgceSaU85qv0iRxt96dUn3CvDktXwFeVm3e9W7FLQp66B1HW59
ovtxCQRIF4FBieNhdOLGPbKvo6PoEitS7Mau4YUybZvfvYxMJCXqy9nnU3AuM50IxQBGIsxJ4oyz
O7u2xs/R2IorOg1d5OtuZ2UBXTrvfZz2So7QljYIHS2vy95RYiY2MlOsH8ImuZixANF0jMqFIl/e
ph/HKnIIArVyVuusBMQwe30f79KhqpFHt2gN9oPXLDHTddTcxNO8ckoUAj5iq1Jl4FLwsAJiI8Bc
dm43jv6Ax2ENtVosNCrjlH9Q2hmRHWUbYqDsWjH9GcDJd1erOWLmttmCDphW3VNvmdbdQjD9FNa5
sIswc4bogAixS3aKF1nLvqWKeFuUcy580o0SELHeojG/NIJMJqPokemNBahGaSgNCYiEDNS7enEJ
a1ej5gNeGXTeQnWuc4NYln3ilcNPIQjoIvHcWQAqeSpCEW1CRmGafQGNRi9cON0r028QFMiNYboR
Zg8Wl79HAsscxccuIk/xchyXxtzx6Mgxm6QrfnqemMYQSsC476k2fvHMTmW+ygfJL9QK4V4YJroz
v+wtnoDhK64Av8Suj+jJulNV141xmA7TRWnM5Du5HoxyvvoWaSaJYFlQMpJlKGN3CuqlGrtDTPn+
u2WJG7dsH2PVTjtQBK53hYE6/lXy/2ckIJIC21ald2bpGD+iJMYjIbKm6QCu6tZFjK7egc7O5LTz
lpTOdoUn+KGBKpnua3Utd86FQ9ZWy0rqJ80oIvY4Aw2Dvspl6HkZeDm5hsb5lGXUz5GcwHAOZXTX
poZzVxpC+5DiE8crqQJJbvXGXiMVCjLtVao+EZq2yrwmwwmBl9FM0f2sFpbpm0OjfXFqb6x3Vo+E
C41ae9dH+nAzp/IjQtC1W+pl1QclX4gMp1bb/ywIl5JBj2CuRuydl18Lr+Dm6jSXWpBFZndJabFc
Ao0hG8qmViZ/Tl1VIdMrH9+h9JveJZk3f41rs5cHdyBsaGfnFjCsok0nyaaz8KTPWq4icIHgc6z4
CXzhFdX3Oe3EhwUY7W1jFGRCxWq8kKxLtG4azkpEspTNwDmqdS9BL+f1FBOxNCcjVMsxNQ4NbrQf
Cd/uF3YEne7DmWLv4mIhRskp4m5ZW2B5FahehJ8ST350YY4VVT465eM1egECWKfeOFA2V3yEgNcp
rEvIoJbev/s/nmBgsF1wD6LKyk/ISbi1RKmaT29vvU6cbLauRzeeF0CcS36M3MZ58OyRdgKngUD3
FhTcnWOeOaSdONlskYd5rJbwjXXnkHjyniTn+pB7/egTeE8Wo5UflhhZ5D96pC2RoXTFqHW1Hh3U
bhbXEgkVVDN12uuuirIetegZ4+iJXetT4PmzLWQWscCMUH0Pmcs8r6XaDzAI/Z3HtH9RxpFJQ5BF
WsDrP1PjOXFme5IIPLsgq85cJesFWcqbBzKi8t+pDdgXJLb8ePunO9Wt1jc78Uk1+2RNszw4gkpi
ZRhqWJdJvrdTrf8+2A7qv0Fg/i37Dv5XaYcDKWPfz1z8RK3jSWv17PlUhMu2QuXzILTpQwwmKJAi
wQCUT8Q7x7BLdGGlO2XNSsQcXlwU7aReTe3k7hozr0Kwdjj7VfHt7ds59Xo3hQtYbk3ZiMk+qBMR
Y3os7H1HSNmtlyb1AS1tEURqOu5j9ndnrnjiW9za09lxDLmt55hLlCx/1PFWhUY5s11jrr9AQzD/
s3EEj/HF2WfMNcWbIzM+WmjCg7qAxG0ZcoCnwcHn7R/vCW7z2pF2PXc9e5cjfsOE1JD82MGRDOu5
kPuG7zzwDCf+wbyS+aRHTlj92mVXV1H8ZbSR6WWzmvm6vsjLQme7Cew7PizTgDGs9/Bkx0CSODth
EYu9+9osigcgCD86yztHuzvh7SUZ5+VtJ3UUAz2k/LxEMH4nRFpBKfJp/4crdBmc+86wf8xua1wX
0rSOXkqlWCfVj0/C9e4NIh5u0et0AQQB772ZWJYPCEM7M+OcmgA2d6fVEww7fXIO1mBWu6TQixsO
USJs9DR/ePvFnbrEplQNT7HJu8ZxD8siKTV69l0xS+Tya/roP7vCpvLUZ6VmKHRKD7arfBwyw7jP
Cq1CECfVM1W0E9/RkzX62dhry6qgQcz4dtJW301uX17Vc02ykOvVB22EMv32k5xY07aMwqgzzL5J
ZuUQ58lnKjYXijbhWyiTn21ay4vcHpwzCrunivIrn9PTeH32SHZXdCoGn+RIJKlO6G4R3zteJ+5o
q9r+MvT20bBHlO59Vt1guDSCuosJGk4SiENsmB69wvu9nDr26emQX4to1h4zMlYxtJGBqFMC2JEQ
bwVmrUiWyKHc4a+wd3qR2vfGMDf71EFYYNOEQZxFZMqkZAxxaZY7hZb7vtXgFGmeXtzFi5YeDKfJ
byIwHEE/yulaKM28Sxy1vCiLHC1EkbKTxDK/q6as3OXYXkJnRGBM2WVAOkeU3tuv51TbdRvU1cYF
YbhZAdHRrvoLjbPVjokoCXHsEjEUmVlYuRJXeZ4rl306qO8SwtrDwk2SMwNkg+X6S2C2DaHO9bgl
tryMDmLqPSN0STe5oyVudD741u4Axb3VQ3cALI6wru+/CV2UKMDskSSZRnBqlrkWTpll3YKUKs45
Hk+ss093+2wwGUncD+BTk2NXtNoB5GXzgGzxT4Ln/yddPCNdQAp/Nhb/A0D5B7T8Ma1+/AJevjIv
huTXfx26X9W3n2n1qwd2UQ3gSi5+/s9/P/2pfyGYtd/gGAFvUlckC0sis/O/2RcAVwgU8+w/YJO8
1H8hmI3fDFd3V1SjoXvuuqz/i8AMD52YP7jMUJlcXWWX/zcIzBvNO7s/0BnEC9hkJYDZALT0cpGk
w9W5ytLnoSYqIkumsrJT3/ZEXweN1yP5y/pcJ0DaMB4z0qcSX596914MRf9RHVpfJf2T2h479L1p
dW12ELEa3ciR1dTx0p3ZR1bt4+Zsv2rYxj64NttM5qrxvRzo5O1GR3ePWa+f2QzpL8ULT08FABbC
JPA9lf+sX8uzryL1FCixWZWH5G/0YSzd8t5sptrPMgOXlux7P+p75wNuaDNUZV3cGLj3Hka0Pgcy
izoqP4NAQq+xnJnTJcHNejAm2sfcBioRMasdh6rr/9Zp6umeTRIIGQwoNk0Agy/v2e001VLo4hCw
VZb7YVrmXTyVj8DSRJCWbe0PUX+uebs5G/xx0ZUVBN3LNFbc98uLZqXjGbWrUysWmf6RnshjM+Gy
0kadMDPHvNMpOe8zWOD0t51034yVd2b/s2nl/HELjkuAyDoQV1bry1twWgCBjuAW6Os4O9ugsCRN
rfo8a8YYFFQcEWgQFJPM9nLQlEzZ5VJfqXsDCSu2TK4SAncoWOQ/8MkofmYo56QwT4e/fy/UT3do
c54EZeTCjsDP9/IOF6dSyrFy+JGMx1TcjOTGdMTeiEHzBfL/tquDgrpgnwaLOl8SN31dGD8J/fTx
YAR5ZIVSPyhxeYCuFSyjGxoOBxzviyQZQDE/NbMDFUrZp977bvx7XpA/b133NBeEJiEF21tvUa5V
JfkzYa/U5DLPHUnfGN9Wh91E0tLSnNmmbVbH9YI2Gal0l6Fcw4ff+gew0JoUeVF6mboi95NbXKmy
yQ61mMj1LPPohkiT7+OQOb5KcuPOpZ3nO2xB/J5sJ9/tbfuA87Y4c1svd49/3pWzgvM0VzP575dv
kGC0jlQh7sqjjBDAudbhQQwdBly7DqXCFuJpafhb6+X/E0kFqzTlNB7K79Ih7ZP/ekzxqFSvQaKg
dP9FibLN3xijLGoshobDvM1M8K+V0vyN1dBzHYjp1h+L3l8rpfubwxuFaEf4qaoCwvz3Uun+RoWe
981oVNe19G8tldsxRAooPGkWbJinT+EhL8eQXBDfzL3tQSxFhYO4sQc6Y/uCqLZC/v7sZ7r/Y275
r2os72uSUPr/+e+XJzYLKia4VwdwMqgsC1LgZsZR+2IpRJ8BQq0sRHhxDNumRajgJf3j21faHOr/
vBRiEGuFZEK93pxD56XyPBScXrhMSVAZ3pVwH6tynkJNmvm+7LoUMaW4sPNIoVfZfKbLRQKPek/i
Yf21NH4X8TuF0ICdBS8ojCTlYeRuhpHjkTaNckfN5+0bfnlA++N+ibSgp4/Dn5zbtcTzbGkna760
KPR74ShJBVr6FurtVK+TCDTgRotkqLDG7N6+6BMr9PkS4ILhZYSZcEThw5LD+vKqRZFaxShLL2wy
wg3ctn6IW/F7oXvFgz13N1OU0PNVpvomSckdnA0c/9L2aFfUVPFNQghpx6ap+5CYAyhsulpGL2o/
bm8a8TgrFCVSTZMkpGIAkouT+laJzZ/Epa/SsrFCNPX7qbMfZtHDfjCJLZTJAtHFdhNkXukht9SE
9ESS1DScagG9daKT42aHoqn41K+RBrM4J/PfkDp4EfCSgPqvQ9SBtL7dOnTTHE9pPnhh4o5z2Dml
tXbXflZFmdKoM51w7OPP5TDYcIGiazXyLosOBgSmVPvw9tt5orRt3g4wZt4Ke2Jwr1vrgaxzxyT7
1gtVj/MoS01PVwHaLJU9Vtw2g3xYAN1M9TBPNKz4/TAEnNmCyWo/TcLuzmxp/mOmWH+Zf9/O1mzh
IUBwclF7oacgHo8NPDfCIJXKGB+7afm7mNv1PTAu6ax6Ktnw/7HXneOSdALPDVuCwhDiDWKHRECc
+QKYK58Lf/543ZbqMTMbrkpK92YJLc1GFhriiFAposwX8/DVIMIQpd94Uyqz8GE7hHJ2jcsmAfYZ
adaldBoZkhCC3e4IuEUNktrpD/ZcvmvQaAdZIY4kQPw0qpGoRO8Gw350s0yQuRRj3EeVLnZNnR4U
U7HBzvaARQSZh6lAaOR97CztjvwQ84owuDbk/NL4bZyQKJk2NQ1fxPp2ORBbyjE9BVcTl2VIMmgX
looDBDgpd+ZMQ80pom+Kmv3Mq+lLHKvttUumo+LFS+jOKpkruIL9PP0o0hrfpY2iykZbE3CdZJdX
qxxa0OL8B2OZwxhIH9CHDj/3y5kmmamE27S/Q6cosLDNQZ3Fi09qRX0cLOVDIpL6CmGXvWfvq/gE
NUqU9DCA80t9KL6/fTMvy+V/vnO49pwQLNvQtw0lx2vGwY0iN3Q6l7CbfrJ9VDXECP7wJr/paRQ2
yXBuu/3qRWF3enjlVN3aXhToXMkcwUWrmHPm4O1jW4D76NqbJe0AvucZCozsy9tP+upsRpcVupDp
AWna6sKrCcy2aDNWd2u8oL6j7VxJ+ocAV1gjvgmUfvzq1IuC0sf5KtU8vSqFdSS/7qxgfP2QtpMZ
gVlshCgXWBQHXg6AaLCWuhljktW7yQxkiaIpUgn6xSNaBmpLMvRClSFo45k2akcXv+0Hd6c7ym3D
puTStUk3QS4ykyZ65oT6pL/f3hrDkuyB9RykbpsNeVrEsUW5IvTKL4jSirtC3sp8wBRv71WX+C9A
2M2hNo0Lwwjw5cgbcyQ9kk7PCLGE2Jc8ZonSVOFLvev8uvG+9CVl+aIHmZYZ71Kd/h5lPu8wIy3w
FR1crVPZgeGOfiSym9Zd+0Ol8oXWcxjDJgHP8Q3Yj+crktFBomoOD5A0bqAISlwFY51iuFewykx2
8o3sH9VPFrlHFLhcO/Fdi/8qIFZJJ6S1v1LUdgynkh52wQ8dx+DqSFFC+7SQXqG1BRHr5pkS8GsL
haNb1jqpssvbQq+spG2qES4UZUFPhMaoBOBIdvqQfkx1vftjZvlbZ5L/20NkVkf16eMIORDp8zLd
+r/+s0pHFMtv7PBMdt18j3+cOkh9/g10sMGRgjVPB/D8V3kOuOZv1GpW2vN6qAZfy6v9s0BHhfg3
x7CBbK/weWYTen9/o0K3nZnI32AioCDkmISAEsWxzpfPNrzEKaToPnvzURqtvIyVqf8sElP5XvWd
dZcY1XKX26WEBeKOtwpQhgtolnMwkd91L4eJasqzn+yVo8mmAg/jnj0w+z2Kah5Qk/+IJFWyOInV
SXEeTZ08sMGsBx/WUX1lLrjS2YcMvqLU1X7JdHdXMGOQFUBgdTTk5ZmvZy0MPZuN1huhbMR+nJOf
ynK5/vtnP0y06DjUvFF7jKqu2CVx0oe5XM6V5TZm/fV5Kbyx9gEhVm2D8LuXl5EF/sZBF9GjEhVx
QAk1py2kLvi6HNvPo8E9zPZwRZjEEujQkX7NTcdmnJCUCzsjS9fIu2JfQo06zGVchXa1xBcuM9Sx
Ep5+QPNZsHMX8xXc+XmfN625Z3XvP5a4JCsUnZm3MyvieGNDj89sm7e136cn44ipq+SR6UQ8bvqD
lhz0UpBj/KhU1VUzKqGVdre1ll63QJAwkhyJbPNtXBdNjZQuSdnfi9AcJd6/9pjE4w5h1143WiTn
zmVZ1vssc47QQN8PtEoBVII+4UyjnDEs/edr11RXo0hACNNaNt/ctR7FxIgMg/uY6DbALzf3fNm0
/Zkf59WrUHKACu04VBzWVfrZ4CrXmA83BXgvrdEKnExHetk78/7Mx7RZ7NdXQHIoQW5PkHTb3FyG
s0GdYIlMPgksig+jVtjxgTKDWBPEUflRlW7VvYGS9FF2gE5CT5+6m8RVOyewcyg+u6HTp2XXFm0M
B3Gxy3pXenLJztznK7+GblKQoRoBs51N0stfIy+6ojecMnpErqbsPAX8iS4hOrz9a7z2qTEOTX7w
dQdmbb/oqelglw5K9EgdVsMFDGSw1dUmUCsSVTJKAkGDzWtHhHd/WKqZ/DWkv+89BFlfLJ0tgVJZ
akCkY7qXdfUzTcjxm+Zquc8G0I/QLzj1jbZx7TWUW8cFBX3W2NpejmWF5nFQH0q5UL/NiDZ++8G2
VdGn17w6btYQZ43PbfP7VSXr+bjw+6lRMV12kiexO/mdFSg/uGRPsFMpxH4kH8LP2ry7qcBz+HVd
mO+UTAM1pMYKimci1N++r3XpeDGDOnz9lq3rLnVRimebqoY1x6aLJyn+FOtmfAWNMQkKRTWuXMwU
V7Iz6oBprbvpy34M377yZudD8BlXpofl6DDX1+bTywEFp3y00ySLP3FCR1Xt2e8dJfvVVZFyMSDF
Ct6+2npm2j4nKWuazcfGWr61v1tTTf9K8JWBl+gwFAGWGycjJtCHSkGzGkkgoxvHty+67tM3F11D
sww6TeveYWuEQLvILdWe+xjRfbv9X/bOZDlupMvSr1LWq+4F0jAPZtW1QCAGBimSmiKk3MCklIR5
nvFG/Rz9Yv05lapkIFhEqVdtbbXJ3/JXKhxwuF+/fu6554RRaQGv6Yhz6XnxyQodazvp+Vnr5nlv
9EO/smOvAgs1PcyRwcjguQubu8sJjpUZL5+oJH4FPcCMmf4ZykW+SadkrYa04DFwQDKUo1K8AZl1
FOpAl0NVuqMYqRE5J6mvu9lFCMDcw6QaviKSGB5Q3b2zBtvC3bv6ajvz9BZlwcNcj4bnBNaPXs4q
Wl3N4lGL1D+70Z8PUqV/Jq+ydrOkdtwUEMGjI0zaYY33I8Hi417THZpV88SAFm5gnRn59a3RaecZ
E5gtzi3Yf0xAgBQUUEZtimg72XV5OyuY9KizudWt7rFKHXzOMwnGcRFlX6YCE9pWNtqboh6wc0Ne
hVJBTGuRPmuepUxrEnwvrEiqfIDSsIiozSx9BxoLCcqeys8pN2q6Vfu0QpETcbepyubjjI45bT7Z
mvzDCysSjMi22eicORSPLz9UbARyqZWmc9K0wrwbe1PzFGpbSLfn402BUPMmmKsS4rJhPdDt0K1s
iBeWpE2oIYUCj6eXZnHWtQZqmC2skZMUaoibZGr7WGrBWxSsipXMcFnWFEvSVkWCAFbFP5dsnhqx
GFxzQ+dEq0L+aHcy7LsI/mODroGrhsawSyzkCwYbdg1IXQMFfJhWlGWuE2UeAncam1QZm0DLWCQq
I3LvA7070iktMt2rW6u4wzWi2ic1vQW+pdVHdU61O3WKpkMwAnR0IdJJDVf8Fbn5F4ItHx04hwNc
wfNm8d2jpNdHoyit09go6V4nNXWduCjuUUh/19KesX098L2wtsHlNY3jDvsujNYXy2wa9D7PNftU
R7SclFruw9Yq5DtJm8x9Gk/q/eCY314f8ypB4bXwkCYjVHFHpFXhcswhRdNWVwb71ACNbaco/1KP
ib1yaC1xZpaVKmAMlTNTuFItd21r9U6WtEN0LqSyR+AQ/Zk20aabYTDNd74FJUDRnPEYZBXnWd1E
+1BRpWMZOe19VnX6tpeGcm2pL3BZ8UyiGEJJRNxTuSRevnkq53mrFg2pBfJUW1OZ+ru4H2ZPSXzY
/xDx9qGmTVs/ggBfRfZwbOix2FdtuNZ3/MJ6B/TmEKDSRj7BLfHySYpCQWusKKKzlWshITtsDw7M
pweurSi0GOC50Wjle9yfnYMRZskxp/0D9li4JiB1ndaIIjQGV0j0sCiWNeh4BFccscc8G1JcUd9t
E+VDhY1FxEU1HAtXJHw0qGZBeMZIu9BWso0nUvrlyQ985+gi4RMFoyX3FymUKuhRDzz7MGIpNKvY
mhdFsLH1psKOJBoOg+T35ypK7Y2fzPm+Qrr9PV1T9pnmiPGuo87zJ1XI8iHR1eB9NwGYQSyrjw2y
+l5Ph9dj1GA2l5sgwJ2JaXg/jfWhStV5k2SGso+dLneRsXS8OK3Rz0FdeiVzvA4pOiUOwyZXpxvG
We4EBaIxWoxydq4Kf0TQJUXOIkaMp6icft+MEDR+d39zsSZRRTAerqF+dVWt07kprZBPmvUR2r1z
s9ekcK2h4YnDt/hyXIWFfRZwHNtpsZnMKs1T0NXiPJl0BweVAZvDUckRIONoUDE9iNvdVlZz6YEq
ZLCvoubbgNLVX3GSRjd2m6U76gLRCVjb/+3Tkxu6BbjqsK60qyyryFKppbM0OatoE4KNF4lX1IX2
Vi6lcmWyr/cPHmbCr4mKJ8W95XlRa105qoWan+cpzx+Huii/dlMs7CvKYR/SgPVWUbFsjCiPrEXY
62iGSzjXJVydMP6zlrnkQGG8mdUmPUd44L4PDAKEZo0SOr/mpLrjUHyNfUXDdsYqvrW+byIGKtWb
oFGU317g4rKmPtU2NVERuAxm1WDQl6ob+VlSaOlTepwyTbgiVu6UbiOX+cqUX2MxBEAD02UNp1uw
xiX7y0CILc7VLD+jczqeqQHE+yaT29tWa2LXsK3+baUMbPSslrehGoOtjDTtyXFF8/CYzgfZR3TZ
QWpom4eZdIxKPFOTGFawkUbBG3wI6HAyTWNvZPbkxYgYu0gt4HVjlvXbshrW3JCucwCiOGVhDC9w
EIZzczl9eF7ghZU14bkZh/RDE1v1TtYD2+tpHN73alN7sxHbaxmXyCwuty+oATQtmJEAsHy2y1Gz
wraj0E/jM4dl8uininUsfHQzY+NP2/xayzmOBFI83cZz1t/HuVWtLBrxVovx4a2ATHEAEvefbkrP
QKOmVeVBkHvPnI+tp08oug9h2a+sFXGOXo1isC1BY1BJW96dqQhZM54JyVmHJwIuh55nEuPgqOrm
3zWD/6TBlLjaGQQdunNgofI1l/Y2mHBa6PCn6TktkOxqLJ9Gz1j7GCNstJI0vpBbmdzNoaAqxF+y
du3y2zkR/ULGlGCZEwTWTgEb2Eld1RwsWO0U/SRz3zXdJ8kq7d3UTu1jl1DgV7oh3NamHm2d3BlW
rtDXXxPSB4CBQ+M/ydVSbTBK6DHW40yY+DTOPgPDo/ImrV3Ur3cK9XvLxL8X/1gO1UVybmHRPJXK
kJ171Cjveqs3N6U95hSpQqwi9M7wpFEfVhbq1RKyNfiAgmoKpwWAczEorYBaOof2dJYs7TtibXhM
Q/PdjpDJ371+cF9fxRgKBSOSZujPGMGLw+bZnpBlSlpyUsznDqnJ7Qi1GAE/Ffg7qPJjMAeU+eZW
2oTa2GFZOQcgM/qaT/vVl4QwTSRnU5ogFVfPoIq8FIUF9TxY8Exzqx9xgV2Vq776khQkVPGejgyq
S3nk8k2BgapclrTy3Kt1hAeNYtzJ4zR4mmLOuyC2/UMLDWhl31wmYmSYFJqYVxnzeRVcdjm9iaIP
dWc7zcfAMO+UDkOLAcOaLFRgsmc/Xv+WT1TcfyLPz8Egfyg2dowgWssmjEmf2kwpg+5jNht16lqt
USJ4UGOKIyrSbeFM+xQbHq/CLnmLjIb+EGS4qyCRa9xwyPS3s9ngRRj7ptuhFr9Rwr7ZJ1lbbzI7
SrY1IsfvFCt1Ntyd4j3W7va+Mmhwr5pmXDkr9MuzgnehhK3zqaC08N0IcJdfK2LLIVwxd6eplLJj
JiXSNmCNvPFR23LRhla3zjQgGICv+rYIQEngRzQYClES0RFkOLWotm7xuyy3uR33W9vkDE2yPDnJ
Vprvu2qo71nS9jEdDXvbNkPyHpfdEEtCSsqz7tP0bUXSLTWMH+hcj/sq97WzimwP7DA9/st2Qp3S
9VgVAF1WctSxGr+1gzpw5xADniiVy91YDZZnKuCKr3/my93yc2aoSYulJbLgpW922g7KhHBCdxoa
iC6xiRt4OTDU66Mscm0xDFkei5b7NJRKuJuXH0D1wwz6vS+fpt5WeX9og/TE6h706v7TPKEykM2R
satqyTj4kZ1yBZqgA40pHaPcP+6arM52dYcf9kST0srTXc8BdHiqrqwL9i2Y2eXD2b5UT5k58HAO
neW6MiobCl5rGjkL7vvPOaDkDGMNj1yO20Uczulpgp9kyCd7COiEJ4Z5mOXhjZLq6QOHM++q+KG9
1TTEQJiX6k+MH213liZBjUfgZsasaoMagpLiVpDcU2YYVmbiEjQUjwh8JiAGA+YtnMvFPtHDCNkX
W1JOCa1LHjczG4ukQWVO8BY1unw8+JUR7lHl/WY3bJPXV8nlQfVzdJIpCmMUvkXt6fI7lH4RSoUZ
qKfUHuNjZ42tG+E+gFEXLZ2vD3UVScGryFlNmYAqw09chG+/LdHjSXPtxGUi2+mdgrdVkeYbDS3t
Nxlp+crELgr7T+/GFZokTuOfADiLATWqviMnvQZE7+ufJ1h8N3KtlQ+O0mAvBYrgxRPSyRT2tRtJ
gu+p1pm/m7skeUySeq3x8aXXB1OA3IppssVBeTnToZxIEZNDh8MAbQ8AHL12LkCultAjk3eYCb4+
3S98WVY88LdFTZHLgtiBz/IC5MTqAH9N7USA92/JC1lDxajcYxacrc305YX250yLSiuMJUUjm1ts
M8Pv7KzvWMNdU1gPM8Cw1w/SW3MIzO2sD9Z9KJfyWbZi9DeQHzrg8KNuuKVOADX1B1yUqBR+1fZN
YfdbXIuzTTgqawfSi8/IHlOgsWKCuERUzDQLy9nXldPQq/o7HT2iN0ODHckEF2xnU+vdZXFheUU/
x4+vfwkx0xenOgvfhhxv2Q58MypGl19C4sYU6LmjEOtUdTck6rCr7bm++e1RADCemE42/2OL9fDs
extIIiVo8ugnuw0xSkFLzm3CNFn51C+8C8tXkDWEoTMFtstRUPKInTBIjVMDVrnVi/xDrfdrOPAL
SxdqPs1ApLaywNUvB1GkulDsYTJOihmaN4GMIDmU3/zWRBbs7e/PGqxzOM2Q08jWF99mSqAEaTND
tXnob8ucUmWuZWtulS+sPTBbWmNYfRQrl5UKrl6h2dWjfopIdJDvsKw9tiLG22FCaXsqyvGukKlU
w2GWV77Xzw6zxeqjrcImKxec6at7X4x4VNxrpn5CscAJt7IvTT5kwTb4kqasehfTJawOJKXEETHq
4491K9nvQK6qo5lF9l+kxJDokXY7K2FQ55u5V+D05o30NtCM8qEtMQ9wpdzatbpMTT2urMjf5Gk8
f82mEHUsJMySL3M74ZxoTlGGrFBiggtQrS3vnFnFLLHqYw4BlGVLNy7t+otiaECQyPzZt3mPyKZt
ORit2gbX0anzy9Br53KshXyQ8Zcf+dZXp+przW1mDX5yYLSTdofnnLrRcqBML0UanX5rqzGr2zoF
Qt9Edi1/gdFtfZPQ3jG24zwOhyjOpHaTKEWVekGYNO8xQ4vea3pX6tTwCv/R15o3IXo26abVJkRL
6la3/nIoEbtlVDbDloRxiISZCZBxrMCX9hK/iG/xGRgc5Neift6YudLeJZWPXg1c6qjejHJufZ4G
liWemyqSTXmkQP6ZNHJln/6Ueduko4a4daGl9xWZ2L6EsmpBSNVntKAsoz4jiQcGVVEBD3eoe3Cc
GqOff5kzIZdHeSy4yQd8dVxfm7RvkMoBu0jrCL5Nbt5XlPCiXUrTIYri2TAmbuHQwQmQhbOYizWQ
HB1UufPf90w/gmZJ3p+CXjJ/4JwpHSItLh7EFeWGqKpkN32Q1980P0PaScvKItmMUq/KGHD53Uc1
jdGa5l7SfiwrzJn2rdJ2n+wRG8xYHQ0FTY3a+paEKW4UuAtSZS7RDETMM+5jd25zXH/saArvK3ii
iNZLBkLtpe7PN3o/l5SjdYTN6qzdW9Ooq4dJ9NS6eufjMpeN9fSpFxq3GzkLlGMaaMXojoXRQkqI
A4j1qGdUn1XWI3dkpUUtK1OMCqMv0ZmTwYT5MRRw2T0lStXWleVZO9tlnbzzw3l23DqO9Ls2kOXE
65HnTTzdHO0HtS2xjles8JOSZVrrjjaCKAFqcd0G+Loxbop5LlYuj5e346czmJMeKgDVM1kUDi6D
pjT3Ug+MCY2Os+XjWEzQ25wKSSZ3ZPG7CbyubZfrq+ofL+Q1VNrB8qmQiVrZ4kRIraYcQ9/wT6Y9
GG+qyK/OTi6pyEUZ9Y+qNnxYIB2+4BTyvHLoKq9Pdf8QYGr61jaifKtiJUhZnrsfW9I+JoUWrZyM
y5mhlkgUxyga+ulTT9PlzHS1r2pFnrSnxOij+yRo0q3dx9ZGn5uARk1deUc6sgY4vzSowYEMfACO
CLp3OahMXmbLXdaT7VrxJqYxb1MEKoZ64XZydlaff3v9IFt+BvGSoILUKMVHgPF8OV5fqsgcSlV/
8lGGrm1u9mM8BfCelPoAFWjlCrtoALdFzV1c3EQtEtgTYPFyuArJ60nrjZ726X7Y6ebcIkhnyg9h
EfWHmJNh0xhNttUchNraLPYPIXe8DSog6gbDoMprKV1vrDB1tjx4tRW20hsJN81tGMXNG8e36Gzp
pmnlNHzho0BaENnLU1FtSVvQ06ZxQiMaTok6mbs+0+1HJVQVNnuuHNSq87dofKxx+174MprIZEBd
KSPDgb6cKpCXIUWGejg5FZahky1Jhx6GnwvrdPDiFquH314JgkNIxinYLzRmXo5HR0XbaGEznoLA
fBfFakUNNDA2SekcA32qV0YTT/88vWAh2HSHAkCJWzyZ7uVoWTuHAwjVeKINrkMgNAw2pkMX9G+/
E+8DmET2Dvj3BDY9S257DVp2MlbjKW+rYdMb2KG2g/mO46C95Yq+tnlf+GRAcHwrR+aToTJ3+VKk
a7IVROp4muM628AzGbcGJOibSSq/ATwVK7vphTkEJINPQ5YG8LdkL2LBMgz+nE+nAWfeHRTlYldY
gfLxt+eQ08HivUBDRAH98qVyU7L9PDOmk9waX+i2fHTU/nswjd8tzDy2r4+1IGQ+xQeovRrhiKqy
0Im4HCwIbRR+4YycMmvqEM2JMSRBBXfbx42+p3EtPKBnI7mS3Uc3fR/5rp9rqOiGGCw3WBFuStkI
vZwc4fXnWt4sANwcohVQIsIXnJQLTMyJUqnOJ6U7SUHf70psk71Wkm3kCjnyXx/qCn4QY4n+MrhS
aJPApb+cAkpySB/7dnfqSMHptZmkD1Xox3dDaZZbrcEfrsYofKM7PRKJjjIdR70p9z5+bjctmfj+
/+ZxiAsg9ZSBqIFePk6qFBAU9bAHD5Cqm1nl6IWgMdxnoT7SEwv2RMcssjsZTD18o3Uv6+bK65S8
OURdPqxQpq6g7qfZMQzM0YhQJA+L2Sn7IgswWAEehl99K/d0WBgjqawDDcEz1Tly9TDL9/KERmmZ
Rf093qzOvrJx5EZ4U97UpbBMabO9QwV3Y0uJ+tDMqb01SkO675o8PWLUne1SFTwN4t/odWGIJiya
CCsEIfGglwFQE4EdSMGxkKGxFgdv52R9L0ECPakpradF4Wj3ic4VK6RzDwdpx98gcVLf6rF+ev2L
ai8tZtoyRJwSzeVLwSSZnldO6KI/ETpKj3vd/AFSKunxaMnvtV702tW6saMJd9o36pjs6a/+HMW+
+hY51/JcGLG1RctI3+iBHO3BgmkBxWoVRwZK3bYmSfQiIMIpGXrjoVKrIxKNJCr+7hkWiWHx0U47
20WgjLoWeqyYLNbdrQLj0NWscN6W+MdvWrwGHiVVbfYVpp0red112NQhZKkU9Kl/aSgaXK7oJGyh
yw7RdDLsKd7NWjFw8YyMle97Pcs6AQOAVDQqkGMtRpnqQsZo3pxPgVF0G6nuLRfyUY659yCthIwX
XkgVVW2VMp5I4RfRCbVKbsytLJ86eJz7Zu6rXWpnaya/L72QQTYsyNqE52UnJsKiGjfxRDlBeLFd
g64ndy6dRztDne/1FXp9jMKPhn1rISdgUUFb7PFEs2rqHxXoe68c5ATxYFPJ3paTcTQB/1Ym73of
UtpGqY6avQPAdxXaQXYV1Iq1E66RlisFk4x0u1kL0b9g57exfJgKuThj8bqGsbzwmtDx4FBDj6Sw
vpzQGXt57vChdnKGAM2jQP+ihLL8TULb2XMsa1iJ5C98P5ISiMZUWgHuly7j2InabRlM2knOZMWT
68jaR8j2bfAi6T6+/gFZEVfRTSftoseOvn+O82WNXjHHoJ5i3zqFdnDb0E5pb6O6De7aArCKfhDd
+jDGbZNg4yzZ74sW1og3KH1ib+bBzI+O6sMpLyaS0A5dhdblDmSgJoQiqIzZVZGH3Ovl+DNwbfCx
tmjQODS6UiuepnN/3cROWYKNZ1nsVrXdl26bj6FQLC8GE5QCTbytLsT1OUQxCkNrvNPxKEqsd9Af
ObvU0nEbKo2nto2gKU5BAdpLqgolXcJ4zSreWX7WdjQnhAatKlX/rhywn9sEAxPvquBSjWfOofrJ
LBRtvLHGSfkU6tW7wRgTutfVNk4hDEnp5xi3C2ToaDVo3YCjNPWQP4ZDX0Y8WzA20o1K43+NVUGL
GUJpcR3u5PYtpryVDuYy9epB5wj70JGof6McLT0OY4YIv22V/kfk2h2H+7vch5sKwtZRrgrSqRD3
A1JhObNco67h5NeQ+3HlANNSOHKENnNVOGhwozffAaUkQK6bxBzGt1MlA8wZeIEJDCdIbrsUpaU8
KZLPSjdJX4kOAHC0gZXE09Q8KMlM3EfOmn50o0jC0XXUOPsTfhBYjMA9jU0xzdLnHAroh7pCXhYq
V4RJQ8rJCSOonpuPwLcDzHeoU+9leQxuW7wd9vUUtO8b2Z7/VCxpqPdNmCsINqd6DeimD7O5t6F6
0i8MH2XcolAf6h/zOar8B1zCZ98Fvgnvpbg319SQX4gl9M4IOTnYTtQLFrmSAvZc0kEzn3KcKVvL
LA95gqR6i/LCbmKfuRSuFA+x+pWtfX0A0I5PlQBEmpyRm/zliVZFRpGOmPydKrrLD3TBm+SIq70R
1/FKtLsCvIqKKNS2RVgu9RmZ7qKVTqRn7RFZn2avDlhd20YVbjNDX8uErwMW45H/0uYpLnBLWyYU
gXE1sHvpVGLe6/lFhLRXo903NBnu1uLVVbhiKMpdNDw54igQr/7snqj4NIeOtSWdosZCucxR5q0C
ounJVktpp9IkL4id4F2M0OBDq7f5j6AMMs8xBs2LzVJaa0u7ZFuKW5B4HMthc8OLoV3o8nGo9HWk
Cap0qmdz8tqwih4Rgp+O9ASgSab51Y6tH6LEHxjH2iwBOVndm3aO1jCBlxYWxE9OYW6Z1G0WSYyS
SwlONEFwHiQp8Tp9Bqj0O999ffpf+NCcwVx6YADRCbFsAwOlrqPBas0TWqr092gYiDSTqmKr3Y6H
14d64YVM08L5EJV/mIDLK7NvmJNU4EJ0itNOv8FPMfHKENL566MsyFVPH9AUMIpQpKK6KXrXn6+n
zMFJoU/o6NHVEEupLmpuxyxrdoTgaauiyg+oH6rbORgUtylmwzPDSVopHy54/08PAZfG0AUZnIxt
qSAVV3WS4IUSnn3ESdp9Y+X+HbecKdtlkV4EkBfEMan6mURVpCs/zjTSlkd2gf1RdSRaRF6fFBGE
Li88otGFthMa9FXRW3U5J1VSyQFaLzQ1WvWsbuivCqqdOpe46ISSH2nbMu1a+dhUgRP89tAU6TjL
baBEbj5L7ZZAxY8jJ26eJMXsvIia1QaqOp6oSfY5abTvY6FL29ffVqAil2+L0ACyR7QZQlimkfjy
bWOpk81ZdKdX46R9T6ECi86GpjqFeirBYPCrXqOE4LRYFBiRmmyKHJbYSm57vdppX4a7CPMVAiOE
ycuHwI8IT9JWpT1Y1kNPb7Fi1CW6D15/1RdAm8thFgjRbEI8iTOGqZySSpVpofpF6Li1KlV5tKQs
fUhGu/6YpfBg1b6dPW4sFupZUXhf1iaNf91UPUxVbK9cwRbcVbEDiKQcjRSd8byj6evy/bvGV+Yu
kqUTiiXFjv8sfaPLVF+yMCzvUnN20KyMcgTAsnqTBx2qSdI8/imp1Ugvchx7SjAEK5fPlyYL2FvE
OVieeBUvnqmuHH8O+lG0uGjDPqElZeuLPFdKp3jTTEhNJ7nS71t7+A6DGKsmfTA98kRi/qhrG93G
gqV17DVjvxeWikpTGNgWZ65D8LqcKjTZ8eeB8UGzqDa4wKWZV9KKt7IrnvD9xbbg5iiSFS4GkEwW
QSDEhs4cI9TPIimL8cCZpR9qpJbTNqqUVIYjr8TCPIXzFo+03I39vNtrctwFKBppseOqeuM8OpR7
30qwRSyvKSMDh55RjratP1oraNNLj4vQABNDfwto9VKfUglR2M4TOz6joGbfzzPlOaRgg3uiO0oK
MwQZzZKad03oR5hrkTCEU58ddRl/ejx8ml1Robsjm/QwG10db7CP6Tt3hKiwstFfWlVgzqh+UE1D
0FhezOtkAXWF6mifSvQQXSnNTPBQtbrXaan/Gox+/y0ca/1zEaSt1ygtubuBZF0CLFULrQyadY0C
HAe86Peo6mIPEnAhUlG2Au6yrpqu5riT9Hh0Tm1CK6WRD7kX6JK/KQsnXDncF80aP8ciiXtCaoUk
5OLYjSQNDbJu9k+lbGc3iVrjXaUjzksfhbmtuhYxoyLz3Tqc5n0TGBkKkX7wAG9AGFmZNqLq+bAZ
lVpy5Z4uwSYPw2MGGvGu6tTJxfpK/thXdrs3nEGGESHzy4Edbx1LKAQFWXp6PbBe70lKZZoNuwui
O9XZRVwtkRSTkU9Jzui3+4fBCu2jUhRfXh9EzMnljhREL3JN9MTor1rOma77yigNcnIOR9XBKT4z
8C9MOq9W7Gktzb4+FCH/UBZhGRAEIOFeBhk1jvJJCvzkXCqh6VadrHpSnNd3dVa0W5m9cZDIqe6K
sq49SRvlo+UjC2trneKGwE/bYM7MB1otEQHLzMazgjjYNprj7w3KY+8DJMpW9tXTHWMxO+D90NMc
iLeQ8hf7Cug2Dcp8js+kjSaEZz9KP2XjWKkI+vVDIugm1QPcivJsdBzFruwk6U1fNyMEGX3qaO7R
y105FuHd4E/+B2Ow/NDNjTh7RxzBrns05uTUh77zFnW15I00EofceQK02OZqGb6jr0KmdT+pJNi1
nebfxY5fZRulaNG8CZom+gK+mYWQLyOWSQvorjDHJkJg0YhEl1oe7STPkGlz+ux9rdsIhyst/oob
sx07VAkblb4pNq8iwXjo24dcSbvPchXkUG1S3L1W5lPco5bTSQpG/Ic0KhLxywXQGIaUcizGZyNX
wp1jZLWHZ3P5dUiKcMvYv8vCF+Q5UZEjJsKhhFZ+OZ7kY1Gs6FJM449pelpVRjgB6BRPdHw11Wkc
Vy7iLyT+lDRFAZDOCiLQkr1ejJI1l0rcotzRqAA3k+2cw86aPvRDH1Zb/B+tNzT00/ibpakE5UeO
0O7BOtCXVnLeJweOy7l2ALcRNaGsT4VhKWLGLxpOW0n9GWClvskRmf1Q2IOzK4fyaNI8dCT/MB5p
G5Ddwg7+qkK423i9lTu5q+ubWTGCrTyx1ZxRGciZi2YPLBpv42H+k1tPtqIedBWGIDhyPMBG4G6G
duniBm5DLB/TuEUDISN7jIC3EmxWs78z4t8SW3tVAFr80l9FOdURijbNv/3r378sbAcu/mX7ZCrw
tvteT+++NyBdv6TExH/5n/3Dv60JPkzl9//53/4q6K0QvwYMmT+XQ6PD61lIvzJAcIv8S1R/v/ob
v3wO7D8IXnDZhdKBQzLMj/1Sb7b/gEPvwCOHaCLOabbHL58DFYlmdqgjREVhygmi/T9GB8C6HBaC
IyxSOf13ZNSe5Fb+WaZPXYHimgwdhL5AsI5FhAXjjWV8ABSvzFrlHJppsbEohDWeEzvSnZNpxYM/
J9nWMeaNg5nGyYETQyjT/ZsmMu1bw6lKl6z+kz/o3aauEruDQtX4fxWNrIRuF6JbuW3NQd3X/dQc
qrDvrU3XBWXqDvXofE7S3H6DVKv5XYoCgFm/squbcVSxikSpAOPXyTR3k90LFmEW7pgOtaLxePA/
W40yv3/25R5/vvZzfWmRZS8ng1BExFJAfbgkXMarOsXbxfBVhZpq5W8jSyu8NO/LrdFolTcGeXHT
zL5oliR3eRr5tzbG/+8qhCjuPPscVxtp09Vf/vpSXG4k/sY/GwloWjCXqJ2IzcHH+bWRnD+AV5Ba
FmSWv7XOn20ksSIdQjuUZCi1/2wk5Q+U04VGIRAbt3Oe7lcQ+XupEH/+w5bQp/bSy7XDbwgVK9qj
ZZrqFlXACYMsKZxN1aNaI31DAyO8T+qhLW975LsOSS9UAEwr35Wlbm7yWf4822p8i3K1hQLyXPmz
G5iVN9mFgiJz02tvoR+Pm1mBO+rqA7nwhstE/T5Q+nqXjzMiPJqvehWo3paCwYgAKP/Pj56ulBus
MXxjW9hs5TCLIG9wF37ThtFtUnMzIpeZP9s6rCYyj6GxtnIze8mslQen4VA9BFrtx14cTHW4mfoa
2Z/W71bazC4TkZ9R5+lWBw4l6FUExecA3Ywqtj82heo5qXETztotsvG4qVgYWGTZfyl8Xh9SUMRf
21s/XXrcLyiJ/+//lX7Ppue77Onv/tpl6h9cQ4DORDUbypE4eH7tMvUPNh6NItDUYNw/oaq/dpn1
Bz0QwEY0rBhoYAsW66/jyuJvATfyV1HpFA4Bv7PLnoj9z3eZDTFT9IQJdShxO1vsMr8N6tFOBtVT
Z0zC+niCpdtKEYaxH7UK3klAy1xrfXdi/4OJFbabtZG0revxaOGpvGnV6IN/Z9e2s9Mn59MAv9PL
He0mn2J6L7r21MplsEkLLqXUPGNFPQZF43hqFVhurUj93hohwefxWEN9LD5PcmXsa8yQzd7Ifqbq
v3UgvJopPU+U/u2h/163Xf39X958KZt/2XX5ty/URvOn9Onf06mfCdS//+v/G9mVoDoSHf5jddqf
S/cNSxerjP++q7/gNPU/ni/fv3/hnwVMJKdnB0cMroywpv5ZwNofgu9D3EECBz6paAr+tYDJ0uBA
U50XvEFoKRwuvxaw/QeHDfI97AkLjIe62+JYeO2YuMyz6YmBjiL4gqKdH02GZaUrGZGfG2nT8KZZ
UQ9FlenQ12d5q+WU155N0wvJzILs+3MsuA2idAf8SonnMshqxuzgmY4nW9zMw8FqKOliaKUmob6B
TE+53JrcvA8A400n9+Djh9OY7mzkqVwIcvq+/RHJgXFok9nxbB37IzkCxa7zOyuRjd3rD3t1fDIx
oo1SBA+Z2LPsg1Lt1uLQ0zSPVrRTkGCoPPZ2emfb4ZsCVfWx7GW3Ku2PZmpInlUdZHnK8dLkOp81
tuwaktZvSmw/qc/ZX5Oo+mDBsNiUtNBnViW7I0J4nmpDYY5nyaNmru3GqG/3QWgdYUqPri6V6dYY
ctuL79W2yQGkSzqf62ozzPyQkRXRTlHjI47stzXGQVoUfct84SnuDCXOF/7R8Atj+zQr/xUEFlcs
sR1I7cC9obhCuua+9Gz5XGWK90X9o0iTv41znseCF3/oZ2TgOPtD5HrQ+gXzjCDwKzA8/Qm7ntOL
EhmXsX/igqTa/CXAP7Y/F2MBRf17YJBU0k66oYE1HAHRgNn/RmC4zIhouAf645eIQfS9sgV4hucZ
UWoHtj74VXjujpC9U7f5NK/kXEtw5GoIYtzzIVpFa2tlZgjP/hh86T+lD5DiuIZ5+bwSei6j3NXL
LHPh1LKKxLEZqdjWh8f059H4H6baL78IOi+CQEjNZNkTin1tnujhEJ6HDc0+3f189nfyh/J+rUlm
oVj293s8G2iBl+nKaMelSrEItqUGyWJ2rV2tuM7XcHfTu9rROLbH8tZ/7LzY7W4mD22D7RS6pmfv
khvy/V3m7JRVSZgXZ/fZU4k/f8aWoCcrMOd0Cs+1fZjpfjvsiu/Ottth5uvVX8ZT/+eou6ayNuti
Bf6Tel1PhljBz4YN6cfRK4th5aPi1R/Gm/kuxqnt3Hzsb5Wj7zaPTb+JcdQ+Hq0Pz7b3C0fZUhTh
aemKoh2iCAIqXFaQpUqKTT1uw7PyV47o2/+h7rqWLMXR9KvMC7CBN5crAcflMZkn/Q2RVhgBwgnQ
0+9H9cxO5cneyti924iJ6J6K6iMQMr/5DDwSnms6PMF9w76F+IN9LGIoUzgjKV7/PDLOnW8v/fvA
F9syMFuz1Y1lqc2Rx4jREnX/Vq//PMgl5vzb613szM6SKbDfMn1wWxTfiEAJmBglPFaWAeGVNKDC
rFF0rP887i9A1OUnRTiCgB4RNdo25tdPCgOX3IfKcPoAl9u26vqYsVlFo4+itHBQCbdHCzZSnntd
Ojmn87Sx0JgBExHC7ihZczpkCIeZHFqqQ0Bwzw37EMBqNiwm75xr7bMGofCiRIumhEEs3I+mVWVq
n/XspWuvhiy+IbUsniz4D1Xdg4JIfWQowcI/v+Vlc+6fs/vvt0RN4feFi1I3+IU6ZI7NlXbsT2w/
3WTUODAi76E1/WSR+gejo8vG97cRL86NCsmzlKZKH6yz7aNbQDRiR2XEiH+EMYr/6Js/fcnlF//0
JS/OhGSGoGHbGOkDBHNfmnUCbV86RFPMr2AV0oGoEMmTIjwso4nAUcviYceiwKeyWGcpGRkZ1+mK
b7o1X+H/F0ctNHdJ9OcP8XcHyK/KGngcFiouF7OifKkD64NnbK/ULjiUYf785wF+iTFczgJwi7gT
EKjDhOFiPcM8tbHsNsseSgKFfVQcyb64qW/a914QRdDkj97ggdTc+U9qBynOY/9gMKJF2XO/m4d9
78fuZj6ZZx3HuaDzAwuTaMoBqSTeRouN83RC3OmR5AOt5KeROO8APBZGdK2HzWl4h7Iaycm4m4kg
8E5hp5eR/IQouSQP/FpZv7/hxVrmaWPofaqlDw4BbWsjw+qoERU3sLgnAHZE441uk2Kbnv0NgKRz
rGhCzBC6Ha8uaWn6rBP0X2lzTqOBwCvupztiOaj+9AEuPvE8z6qyIc3yMK/yq3mrp7S7L9bDSq57
iAQW0KpZTVtAYa/SrXUKAIf64QGcv9sHv8/PxT5AsXbUZYIVUBBxZW/TJx6qNXxJd+OpoLfeOg+n
nR8W9AGqoWFAl0XRbIHd24ImHre76bp6Pb28Tdc8AsOa5vRxoHCgefJLzBYQtPm+fjBvut2oE7Ef
d8MP2/gSt/3X54Vb2QLVQlxzqf6RmgV88kzoefZhH1ab1gzdVfDmxEZYxXnsAbtGROSeVTQcs/ee
9ncs/PzzHvrbswtArUWFG5EyHuXraWmmTJt9N88eINd5b35oN/a7m5J+W8HHXIU2COYWGkM/vPgl
WO6vF/9t1IvgApTewgHzP3vIY3F01ho5dVf9Kt2Ou5+20I9DLVf+b3FMKzwRJBqGKg5AHpZ7nAhJ
nG2qKDng4PzJuOySMfXtzS4iiMYKYMNXV9mDvUq2U1iEySGhfThdwaGKaofpVYvmJ30Da76wJeOm
OxchzJUefviqf7sxf5vfiwjDm0uOoiteGptyNa7EWq34a3pMX4MD2zoR0H97UPbzfXLQcXau/jz6
L5DJt2MBkomQZ0VuF1yCUCpeTUaZYA6GSIU8zI88zHY8TEONZlR8jk9A/YcJEVtzx6AIHu59qv8I
QvwF2/32FCgwoHSoo8v9zbFmCJiobczB4+a1JBl5PO9f7+PsgIpeiBXXUbmryetm/+qRXUcQnYQl
jUwSbVdAt5PTxqYlPZoUBJVtSR7d1XNH8rhc3eIMSeObqKDrqzSMC1Li9zanyMb7SfJ6z+JzSY5o
l+G/jHe0om3YEYvsGYboyPP13ot39er5uiBHhf/WITGoAaG90sn1FPKrKd4fZThGHU1CygldzeHp
Iz493bxF89HPCWCscUb2R506BPa9ZCdDd3vc29HzbUot8lngTff3z2FDbu+BKiBvbTjT414Re1OS
dU1uOcH4xIgt8hgnGy0qf02AEbs0DfGrHX5VkY/js4eHu67DkpwPM3nfPyu8QrjTwujmSFpyBfQe
cTZhfL29r8lI9nif95Zk8d36HUI9eDhIP5D13UAT+v6YRPfPySYjNT05uL44PUPEgtb0iLlcVse0
e8X3YATuoXjnmmpk45Dr/TmU4X7Tk9vVRJ7n1fOOvk+hhT96nvBSOlU4NXGXg04RdqvjMzI1xFwB
jUu6UnjDYt+TGxit0/nk4ldKaofYdzF+vyeRTXpSLP/yFjlRtPIJnbYWpedoewAmcLU5xRN5Wt/h
US26knTTkRPIjli3Vw+H847TAzldKSznq/UWnHjahNH2ahvdXPlkG4SPDdmtB3Juo40TXWEQikiL
UBgvkM8XP+woIlKF+Vk92cTGijuxqN/6BMf7fiCHikRrB7EENPrpQA9nk6yjlLyr2MGEWtu3NFyN
sba1tsSMX8jhbg6LW0aeU1quXExcdIN/CLJly7fLyT0E5ULoYFOYjpKrD49GW/BXd9HWoMuTfdQ0
DnUsNknd4+EKA+E5qaD7YxZGn1G4XX0sgU50eN8PdDtEAbnDgaaT8RRV0epD0XzdRPthez3TPaAV
sQyNuA/XBVnvLTy/ub3H7p6xrPbHWxnGM52jNry73x8d8rj2sCNk6K/0VbTuQ4/c73fXePIiREQW
gddCZrIbouN9EZI6/LTI+fEdK3nZRh75LMNofXdPo9MW9hXksHrC9JXk8379OBLMLvR9Dy9XLfHJ
4YnRpzmeom3UX88hhOMiCFitAIQm+Q54ccwLPkVFEMTFa0y22KaEhfjV5fcGGoQQH10e6C66w9P1
0Tah5+vH15HsprDDhHgEOy/uSLu5vdfxxUCIwRReeyG/0wlfi0O7rej2J0euixLqXwk6tC7/+3y7
qPdCAc/N7Abnm4fj5VHbParwdd9h1dzjS2HDblK6h1oapr6mr7erPio3bygbNJsHn1wtsauMmtii
5/9bVAheDhJpVHZhZPT1xhXQpnY0rc1QOag2esQymqzEhhWEn/O4RwFqPLpreHtUkUUrLLg/3z6X
KNK/buDfhr+4gYM0SF276paY0Lx+rg+ghOEcXGWRdUjW7tGNxbY4Nj/k9H+X7AASCtgg4BXgtFy8
s54WmQTCJ3vo2kxEqZOAt58j2TCalwq4ZFIpUYNj1no/VfmWDODyloOxDRplyOfhUHqRA5WlX4+G
hoHHSG30T//TfhofzUdkJGLvnbRb/6+Q+39Vo/7PoevbF569VP+A5NHHy/CP+vMf5x49KJjpvHX/
D9pQS3Pkf+5BIXuqy9fs5fdS8/Jf/Kvn5P4H8HQgkwPj4y70M2Ql/2ya+ovpIaqUaC2ZUGD7hVr4
V8/J+Q/A8IBDdxCOgNO7aHD8s+ekwfId5U2Uq8G+gosAzFr+N7XlJWT/95JAl2mB/wIzgRo1Olz4
t6/7D/QI4WlpXcYZD1azFbcWC3v9p+TlawX71yjgKMHYAUIF6KNZF8dP5kPS3B+6MgYvFXL/xdU4
eSsjnQ5cGje/zf7pr0f/HadzsaWXvhl6RXhu1OYhjPCrXfB7DA93rqyHB3sR23WeNg9zJ10z7qt6
rB+giV02B9Abayd2IGXbfJYQjnbPbucEYlN0HBIrgo+N6xFP1XO3g3FqL9f1NHjQFpp7W96XQWVZ
kS3bZPiBFPTtS6CHANNgaIVABxkVioujSIFs3UChHklOcMf5UctNUhS3P0zO0gP/8rmB8UUGZ6JP
DkYi8ChfP/dYVUCTqARub1r2brrzulLq4Ei4KE1T3KoqrBJJ2hEkZPXTd/m2Bn4NvSBqcAKBy3Cx
0pyuq/LaDDIEk88NMnCLwHgOGXRNg0it2G2wAtPjrwPof24HLCfat/dFa3ZBL5rfTW701nDrMuB5
XCMUFgiVk7DY+qHYwaYirO7+PLvmsowvRwOODw3QRSgZHptfZ9cVebooEmZxEzlvU5jdsLUKb5Y2
SrZxSReO4YQr7LNFCHG+/vPYF2XwX8selwl4iZDyh6RBcPFlrYCBRN5hbPhbJw7p7r014D1bcd9s
yo1z3cXTFjjeH97410f7/sb/GtW89GCwc2PQh9zM4hGxhBEa66xBrKxIEno3LMrumpA1JKiR7Cja
75No4RAiWs0QPXVrn3qnCqWS/LpbIw+I/jwjv/Ae354NKFvoM+LoAd3969fwqnrKrWTM4pKwtRWD
2x77W5OOaz8qDtqj9pjt+mMiCP5nn5KjHZs7baOH41V9W5/arb2eyU/n4Pc9DnrussEX+dCFg/j1
kfDVZDfyIY19JfX6CvFae9Mz3JS7AXDO8M8T8LXetawIkFQN3D0Lp8mG+vjXwWq4zqemW+RxVg8T
h7uQOcDSEctz+mGmv78V5NtB5oJEuWFCV/3idB87synHscFAzH5zywGlY+wRCu78Tzrb384QgAvQ
AwZJAbAL9IMvID6AbqBtIGbojjfaKihdFL22VVZAGPKna+SCsILZW4YCSxA0MNyKCJm+zp6C5Crs
RAcM9WJvpw0PtSgPRdxhCinbZZFHwXJYzXF1EAfjRd1BBG6Xr5qdFv/5K34NFn89x8LHWvQ2ALyC
wczX54A4/qjKiWso2FfhkrSBFRT+1Da9XCoQJwFGC2h0QIqB+L08mw14vql52SpV1kYt8k0AKf78
GpdfDiOgsL+EO9BDQdCyrKHfKmvpkJrVkM64eJDK+ye+/qlR9u0VoJYDoIABoCWkqMHt/ToAA8IU
HUitiNjEkWQB4ELsfhQ/LPXLUSAqqwOCg+MEZzzqRBcbOOBjJ/u5LqMq7wwyAoBJG7/9Sc/l70ZZ
JLagIQ7frW+sa+hpyqntUVWdEk+rw7bDjqAmZGR+2k+XO3d5HaBigS5AOmDCPOjrpEm9NyvXactI
uDMO7bpDBSQ1OjhkAW/65wXwd+8EPDtQgotoADQNL4bivK9b6AHCisdp7sDBFQdeMfXDhf99FAsm
SNCTs0yoZEOr7OsoYIBJIxh6Hqm6SR5xXnhQx9Z+2pOXixkmS6iXYs4QSeGfv6qJvy3mvAP80IAb
T+T0XN3qYyv3wiu9jc9NM/ILZ/yhafj9rTDeEj4Fy91hXnJzPJhOgwvu5pGw2iwEItEmiIJ/8hL+
27f6hT6DqwqkJC7W9pA3IAtadg4Kha5FhamJte30+drWOgvaKsBf/XlFLGnu7/czFp5h4KWQyGBh
gOH69VvNQnHHKyw/LHsQZyfbPuijW8NXUiAZd7VjlfKfCr3Ici8j4AVLhngFeTfEzcFquDiIvEJm
HQ8y1NoTxg8WqzwzPbodvDV8uP2Voi0hduV4Je2EjYPEKZjqwsnRFmm7Ph9vuQICLeQwldLjwtEV
YDKwUZe0DSw2U+GN7mc/C+uIfMvYOBXv9RWTnfFqpTW8LPSZ6afctQQKSh4rfYC6UxFDXR4c9Nx2
JPAKjdmC0FhDBoD2gwkYQ5ZawwLAk86t26bGQPLWNyC3qka+A0s36MOgHxyoqcBxDMCAHtxqgiaN
rnZeieMlrGAMpEKT6xBbxDdOXFoW8Fw8Wy4oDeAVGukAq2gLJF7i8z5dAG3lNOBBCnndpZphhipv
8hMv3GFaGcoOjmBuj7d+MeNBBWpPUK6ZbDziJFv+0gyshUSwz3E0FknS3bgDg4hsovddxL3S9qgU
noFC9MA7A8LZRYp6u8uT4zCUGSf4epWA8Kg0BHT85DwQRxfy3WLCggWnDuF5VwwQN5SjDYSJV2Xu
tRQ5lP5VrvQydlJDcpIqWR8qPJSgS/L9kDRWi1p3yqweh5zeZASKR2KMswm8f/xt0OGo0UPbjyov
AwtW5mNxBUFf5+QLf0Q1dO4VJLUAOppIb5saJ3bZVGI7c4HRRsUYKsY40SzqCkhCExe4v+fGmuFh
vTZmT28J07n3aTppJ6incrhQDAAd6wApdzX0hYIc9MgSbLgZBmStxnANa8mpUH3SR6nXome54Z4M
WL5qR9G85OZcopFgAMAceVowN3Q2LYGmhJqnfQDJfWQaTdDjGIcoLtyBcqf2os4GaQcOvXJ6SmGg
CH7bpPM2BAa0PHt+XheEWXATiFJR+NBR1jWbh6IaYTmzUEPRKQb4/o4JmQkwvcEAv5KzncOsC/rd
2dpzpwRCfaOceIQ+/tCRpilE7Bi1CYm6avSJv/AHCLerQdAxgJMRdhN0lyFGUN0bdsnfTcgUvni1
Dl+Suh9Ki/ZObeAL4wJcj1ZmnLGnlbNuXSs3ohx/+6V0y7ylGvLmtyELvJqwzpOfWFsQOVQVFKyJ
ghATFJ+LfoRyvtnp6NxMTupt+sr2ecwsS4NI1MQDVG6xnOZwBm9ocVPSm6fAqSEzTQIRaPAu8Dv/
rjHBDSVN75SMNqLQq7UJ0mJPxwFXLNHnpPbD1JTBTvBkBoDElfpA50q0am/JShxzB09K9LHn04pp
U5tuJoaCACinlv7W5WUGUl/DIaZk9U4KoX+II4Rm7TkTcVWegBAK9ymLNjBclLQPcg40hpUXAlrM
kLwn2iyNDDbvvv5UwIjQxLxM3p05ZvJJODmAM0yz9UjTykLSkll8VWl8OPjerCNXxNRfOcDxDBQi
2v3dYJnyxu8raWAe3WAgTalP0PsDymrXAQsLqBssJz7MCZY9dPQ675ALlDRCSwu6gTINUkfndIK9
iRsaCXPSTZOafkbzOcs/C2QremQWADSGWG8InRozkHNoSAPkDmdwZhDeJ1YapM2SThCI9dl5GOgD
HEySstxOvTmdQVHVrs1OjmUos14zI1lrzgeDdlmwEYD/tWs/6F2LMNZlfSgRL1YR700+hW6VdTZJ
oJeOSn6jjIPZZSKlsEIDdmyquhEAF5AFUpL2k+gIkp3KCQcOX2uiJX7SxqxuGxX5tSjZamYGM8M+
bxOHdppMK9DXE2QMdiryYeOlSQIquyiMENwCDmBNGmTPrcqCIgpsTZUH5hXlmWNHFSQdm1lRH8ZU
4LvLpsdhWpfQk4dCmoFTSXUTozkIBy9sGGwI3Jc2t3bDnNaQGWuMKaWpSP2PEewjbLW8a4E6zBs3
p/7cDvCcsRpwdSQkDx8gxhkYUEoImhRkPgGtjVaYBrTifY6Rfc4hUQDrxnE/AipRRM1kiPQwMN+Q
1C4HqYWDb4mEQMAs6/Dqpv0IyKUJu/RxyD6bXIOVMHZ64pOhN1ixsaH3z8IcwPHlnByAC5uZ31lk
lnr3IeZmAspCUzXkDebJOvE01wQZExs7Emo1mUtypCXvsCLJXIoUVAKmYo+OD00eBpwURBVwtFbZ
wHDt2ZUDy5HJG3A+zbqWkrrjwqaoocIQqiuD+gnk5t4iUISHQvycsByOBINjCiK56e1woEgsDDAd
bfy5D2XDguGWCOQT5C6mGvYK/oyLwMn7IRRJ4xa0q9vsse7RwCfJyOr3BE5sFa41GFZv08n1FTWb
XIeJO4Qbc2qO3L6uBzncqkBCqF4hb3/Pg2rYBT5gcUTLsaIQ9liaiZugHI/wtitTKszReleiUGI1
orCADmgyB2ibZS3Q7VM5ZLeN1BtALVvLskPfgmkWsUboFZZO5X3MXpBMGBo0Z4QzbIIWq2wRQHjp
NK/qZvnjcXDq18BTPtqA+hKWdMasG8SCuTdOL1fMWFol7H0iXmPrricQ7gFTs1ypPfWeAcU20RkA
zKeBqJ612hsaSO+VpqBYcfljb7c4eSGygZjDntr8WU41zp+mUYis8CbiQ7oC/hxq1Hu17rkN6kEj
G2VHC4jr05Vm1xBvtFs0pkDBYBRk0v6pLWHnEWpaV1oENc7hHia+oNSXvqXs0MmN9pzjooU5hZ7L
czINgR4ltj3BrUHhnPMQo77YWbJsDq/LbGwGns3vuT4BVtBpunDRFvZ5hU5cJid/hdu37uIhM7OX
dioNRS1sqQ0kQwYI7uXCeYDlRgZrqb5P901fzgH12kDdzB6r0PYeDfe96tPxLXNGs6VO0cNwo8+d
5AaycPB0y5PRu81cZw51ZvlZnBmF08d2l1XmGnRSyaAwkKGifdUE6fAsG0zIdTXo3qdCigItLsst
zZCPfTmsOlhDG6RORqtbKZwVVlSPln0VNA3iQSBVQUMSUEqHXj2qQXdB7wsFQ2DmPBZDP01Er7s0
jevWRfFwcPk8EospfyZ2500nLm2/gleb3byxuYMyvNAmwSHva5mfTTozrMW2DuClPcJTFRarubwa
DAeiMGIuna0zcgdHHOAu/Y5j4B0WO3w8DBc6WARuD4EVjwwSJJHDrfwzgReDG6dDlUR11os55tAk
OQG5hSBmNubyHpJKg3HK5lwr2BrKwW3z2TeZNt+hVm9BqQeBEZqJeq69wfehrwEisHo5hgphP9At
5WxLLD7IMbuHukyLcS8r3RcHq4T6xbXs4cmx7qBDCwEgd5QwIWmS8THN0G2IOl9LNYI0tppXEK+0
+jAvsO1ozhsdQcKYTwUtssLLruGwi4Bx5pUO01huwKcN/rFFGZoWS988Jv2PaVK4jhjkJ4wV/PIK
+76HCJgAI8XWn2w8KWw+DFBB91bTKXhcdFNmd3QOGNdoAQEDfPaCVX236wJ0CwNa4qa+UuC5Ihrn
eSmDyJOwDnLD3HAKIIUNP/GhqeRm86s0p8CKVD+oZxhK2ffgHFhiVSC7kcTIoGexz3McsuugH5MW
FJfBARKyNnDFQ87b700H4GNtyFZ6zo3+oXdkOlMzs5Muw8HSGo+geQN74nLF2coUqmRHKaU1QkBE
4aBGeO8BUTw4cHh0wLMZt25Q4xg3gCwbt3bXtNUKGpkM546dBBwHahLcwnNcZY8Vq+ZHDfDRYJWM
lae2U6Xpb8Gco+hc5vo4rt1E2ovcuNMCi+yk6egs/i2gvTagDqbxUCqjjroeqp/XqFBK7wB36Ab4
V1PDAaL3ra0Rz5eMw7QYgOWbvNRFDWXDpPQA8ivt7sNkRTWt2hYhzrZKzIRvc0MZyMkr3MtHu5hK
czUWnXXtNohDDp475/qDVG1nh0GnwTmGiKIonA3wroP7lOn4NqEakfyTBHFov+/0AadvP1hd+xI0
Y29GqEUFi2RR1biQvq5sdmqB75+QM6kBHjW5XviQiONTEeljBbPZXJkaIsmyMBitNLfD1oEyOafQ
42qhfTpMRYI0T1QJbfN5lhHOET97GoaEl7Tq63m4mSA6U+4n3P/DMSgNDflMqdV26FqVd670Vt3I
YPBP09BZ9ap09fbNKT01bB1pFfy6zq3xARrfEkDENOiD9dxBPWA/6LXUo8abwN7SnJ6NT+Y422wh
P9djVJVDwwiD4I1x0xdZ9VzWZmasTD8JPo0M+ulb6Bvm7aGDlx/kVvE1IUBTmKUbj23LDJBV2kJt
4PRcI57W/Q5ywVmgcQNoIagVIz7UAg7jGHweIEhSHZdiDiWDdwu2PIB4iiS1GRnUKMZdrbRMg5eF
LRAD6hIXLPT02/7gWm3PiaV1S4OjThmLjNFPnWPNMwMyunmqJsIzQByoPWSZ4UP9vl6Cm8XTWZJM
lUOytUzu2/e1reNS5CKRr3biIvzILP8eUt+ZFWaNK+8sp22GsyNEAXyTtNIPkSBXjlXQdG/AcWjI
tqtZbbmfafCXYoM610KKhtp5yj563R7b0Iawm/VedjVE7lrovz3ODfyTQgV92H2QwaKJQvTVywlI
6MhRbBQO3n3oseabUq+yT7NTjUarFPJ/j2atW0Po+MyrdnXZak8aoqhgA5PNCuI0SpQSWUg2uLtq
mBg2tDEUd3YFETQKIu7YnlB4TO84lHrqrVF4vNhA8SaHoI0u/YemUs2DFEkvYySnTUJ6R2+SEJyE
bLGa0UwNabM9jcSVI0JO1xUNg4ZO0ZTHXrq4Xc1WjAYtW4n8YZ7M6YqXOD1ImnPHohz3Ct6tK6Ap
EVS1cZeWOBCohh8/FzrDLZ8WTtfvQeRxq/PU9VV20oO2Mre5Un13JTWkIS2x3CZgV0Kz61fAOTzU
UXoh3aiskCyErBSqJr3pqSquTTe9LpEpwAbEq9FJtzMFTV50K6CUIp1W06KmGf0GxR4541qpG9vc
F1U6G7uMIU19Q2RWYLc0vs9oK4Xsr2bDqU4DT33QF1nhIodT7mAXZJjb6q1rmXsC0KNMVnk/+bA3
ak3jExWXuSGND0zGyvbzFKglF8KxcF6Bj11k4YLtcQZYFV+ifGTWuInNmWqykjJMoV6qrVF9Uynh
LiIVwmDnmoe+l+gZynJBfprNulVXaGDprUOkVrrpk5cycTtDRjdfS6YhrZqxVR0CJR2923qsT0YC
jw02QlFxdsFIQkYAlo5gfKKTmYgm9HI2ouqHFvxz10Oak7QaIgoofAzW/Zjm6slFVfVxlLxhG9/L
DdQ+IX7jE43l2rjOWQrMkAARlZ9meKFiB1jdEEpHgRvD7dQFmLHIWUAx6TOHpD6MCAhHpULfMORP
Fijijf8GiX/sX9aUbG9mg1WQLqmMORoaCEKvZ1k4p6TVvOdEpcmNmycJ3BdTDQ4ECbpeK5VqI1qI
Q4GdV1iF7xNkMV21apG1b0EgnIAgL/r0lMkGfgWOrNQ2ZYHQwhRKo5BBscDZCiH/Pdqk5B0KedOg
2ttMQmQbRbhKx0FkjvLZgK7/GbGLOiclJBmgVTf5HTUhzDAh5Rvli7DF9GoVpdOGKaqTEkLWWbeB
vZbNoRWBTRQZSd3cAe+hP8HUy0X4aDroZwk5NfjLnoYfguRR7wIEggkCF553C7u2yVti+rNxggZb
40MWrMGl2M2NOI9N7V+3LC2PU4W2C2lhW/0YzJY+YX1PVYPORdp1RIdW30lYeQWXLstjN23jeXkI
m9L5veIuar8VXCX3xaAjzvcchWKeV7nuIeNJ76ykW6Za3OWD1pGuVK1DA7dtTyNks+togu41bOIm
7TNjJbIoP7WYBnULSNSGkLjiKUSydR+lVR/Np03Soi8VOSm0uGBtgNIA4hWGmkwnDDFBltkKxi22
j5rxkQycLB200DOKMpN95Qwd+uqFzgWozu0sABV0M88kbRWkyCAaeFWvTAQNiHsg+Q+gSTo+G6Vl
QN+7quF1qGoXfIfWtM914nrPg3S9OpxyGx8XYU/z6TENh15eqaoPUetHucHse/aRS7t7C9qmFVE5
pNmna8EEjFgwYr7rRTA9NaleHoOGTyLWRqc/TmYlAciv0+6jai3tSQ5jA8pVnc8cZWrXua5937hz
BHzLcACU3kBaE84RpA+0AceDOzo6sfmYzjs3mevHHrVWHQJTXN9mRdJkVPIEoZqZJP5bM9qQFM+y
TO3cpvELEmSwI+JW52ikQUBQQtldzXaECxtxh7KG4BE1OtRs4bzNn93OzpastYKFlOFCdAFq82Bo
U87a+q2biwqQXVEbOCmmpIGBnoMiF/HQlVp8MGcJHSo43LzysQ42YCrInLo+jmtwlyaeRGquqmuI
rpQtdneNSLlFjg0dCDYihNYHa0jpaOBc3QY1pNdMD5WLAVrRKW7r1LvNmT3eDoNZzqRluRMNCC2N
cFIW8kOrLwMNJWQO0cbUT0Kt8UCRxRd+gT0hqoCI8fIz4OxmxK3G3rotY3FjVelAMqlZI0TGgwTa
sok7PngI5hIkt3l+LH0/eOpRe/gUyditoRFjDRFqyn1P0bPT6JJVRmYaM9eFdTGkgcdjjVzsVqWS
H1FhS656Z64c0qRcPps2qkWxh1tyq9jkvTt6xj0o+NlWDccSgUNG1bm6bf1e3wEyYuyhMCh6qmlc
vWupj02E4mz3yNQ0PNXD6KMspuXzS1BMYK+arYc+SGY7+RUSeQ6wCWrLDLQPPvo0D1T3AhEmG5vW
s6bPRQ4Ev5YP090kCwvcI3RWoQCl9ODV7uEMR7DvWkEnHJEqVKKrn20t44oaY2JJgvpEauAAHL2z
NSB9xa0mhn35X+ydSXOdyJr3v0rHu6eCMYFFb+DM0tE8WRtCsmXGBJIZPn3/0K3uW7b7VnUtetER
76bCUR7Q4UDmk/+RIB3qxAuGiUAfXFEwSns29c/4u47FRAdiEA2N/Obpyn0iP8tHxDHM8iHV2/IR
876BSMWeJNz9PJFxMNCmNYRT1Eq6iexOhwjJ0+iqm5vWCew6tSrC60v/1U+SkgoKLwLJsBZD3VGI
Ur/HzE91ANKxAhTEJX4sVjM9urPfvDjjVPJm2skHCCVLXAQzjgzGt5vLTF/KrxLKvSR7X0bkC5SG
dcyMIVNbX5XpIxXXvR7qlene2XHGCThdoq7i4bN4G2PdK4yd45L3HjRidN2g9Ear3taKMmrAMGaE
kIpL+9scm90SYmiR3xaADt7V0SXcOa+zmN3cS0rCHZrE4lWK8vYr6ZCTyc83VGe3IBUmMAHwtc2S
L3EfLKaRVrs1YTHbaTk3Z5vZfsmEk7OXayIzeeeEOdyMim6hTd7RHRl0jfRv3cqXj4teK5s4PSN6
n3po7cBjEO4htFyfQ5pp69ezVTpfbHMdytjOeqRSmTE6wYj+sTWnYFyrz8jv87rQ44ymVnYsiQmp
XN9ZywbF2xpGH+FONalR2Ez9mBKcB4LAZ45SR24KbiIt2GWfzbQDtuZaVxENYjOJuZ15Xuok3aZS
j/pDt0Qm3UM2x5Ezq7/4KzPmL0wuogEi28C4MdVChv9EuPfUZOlUYBRbDZf21gW9OdC08/TnxOov
F4FmR/towjDCT3M+/JFY1XLRFP1MbtusLWsbq0ouci/tDn/3KkRakfZDpi1nUMIBf7xKxnqGfiYv
tqbS6nPmGtEdOavVX/iDflYoQBIjkEXPgTacSfVnEVOWmkXSw9psqiqNDpUmQS+71tlYeln+BR/9
66XWhgaC51mhiID5WfGjtQt5clOPgJ961dBWNaRuDC82DcVfUe0/f0PIUwih4ctBB4n21/1JAc5z
K+aOkMqNFiWgLknjiU1D5Wv3F3KIXz8SkRYohBEscI4XP1dWFrNVxX6UYkUdLevguOwoBlxxoDAT
/sWlfmXz1yhWukF4e9H6GD9pH+u5hfpEA4QVcrbu1k4kNm+Nvq6yi9WtNVaGhPCZ9ODvPYWrPItk
NaoY1pg2AmZ/egoLz4jGGXSiFFW944xuHJVTJ7u/fxXqHugw0tc36+fvK81Yatwlx7blNcOJbGYJ
CW/8lTf816eCf3pVrqCFQIHh/XQLtZagj8jP7M24LF6Q93W/KxtKVP72ZyHNkcfCYhlf60x/vGPO
qJwR3OkzEFvfaVXWPLjVNH38+VXWf+VHcQeZkesTh/idl/dnIU7aMaD3XW1tRLNMIO+RsUv9Gd+M
FZNirKfq5s+v9+vjxxrkkt+09ru47s/NaUvVSgYNPhVHB/M6dVxr3zuqfYhKV7tZckiGxPMYDv78
qr++X9xGwumhbhED/ZI2QqC1Hw9FYiFhMZbAj8HlIpuWY7zG8z8u9be8FP/DFMj6o7zvmo+PjsSv
/wP+ilV19q/9Fbvmo/ya/Nu+x0Hy9keTxfrXfjdZOMZvwoByJk2Y754AOt6s300Wjv0bdb2CtC8L
PSwSRDbD300Wzm8UQPDIcCIjYxsDBs/U7yYLk8gvNGrMo0yIrJ9ok/5Gfo/5Gd31h7eBnZ4nkjzX
9YUjqv7n9iHVGWZOXywLbxwN+bHXFrMLZ9uj7cIHobKDGYKGw3zhTEU4pmr8YjWJ3e/HLq82XjRE
S1hN85hSlK4qnYB2XQJXWHG8pyjPsHeW5ZJyknUdeaoOgV5VZyr4ioaM4yDNhTaSfxWLN8CmtTGx
SeLrptVIrWJtRYkRE4WF95JQa52z5bIYm57yp2M1Nu13nx6yp6GWaQVXVXfOYXEjewoZsSviJEA1
9T2JsFoN2tEvkKJREk33/WSIE0rJljef6tgvdPMk7DyZJ25VNQGOx/kgD3Kusm+5Nqu7HIj7i2/E
AycksphfmFw5mrbTkGlX5L5Ph1GHTwywc8wfEkgSTZNXuV/7ykxeoDG8Ow4gtE3KigH3EhBZo/B8
KReaDVvHflSFP3y2mWUg5aMmvxlmJOSTHnfCe2oLpnlgIRs4BJLbehhKOTlhjO6EavC1iDaI5FAY
YUc5Qg/0ppHDgl9HgBbKGJ9a7ucSiEtaPd9iMsCxemAV6py3CSKdDly62dPGnvqBn8TqZJue+rbS
NGmozxbVEY07k1lD75hVEvffmPO29pfqSvaU0lKf0Lb9Capiohwe4YU8pWx3MYoQpBdBJ4Xm7CMK
6a/LmlT8HVHCskbEVmZJuKDD+Zb4k9lc0kGmRUdTWs0LzLj3VprjatwvW4kcXMxPdqbFtOiNGZ/G
K6XamuSQUobQrRy4Jf0e5rUeW7RLNXPg2XaV/UEMeSmvc9Xaxi5JNcPXgZum7BELAlxHN5VOEWpy
RdXMnnsblCLNz0TLU/aJVsfGAklJvbhzXU6Aga4J/Uj6VUyWweROGfy+qBnbXbXWjxFEw4yUGvM4
BarmPQNO7euXptSlHcRNPL2bFYdxNAUTmoQonZsXiW5hM6kGor2RwrutkrTSdtawFPLWoGqP86Jf
jdrRpsjze9NFfgrDBlr6Rgp05/ESRJZ7IVud/CA5Gx1SFddpqa0vShHtSik1FTTtUOfQbhObCjLQ
rA+MIqFrfoDG60LVqqJGzBWj2VriKn3RS5F8qNJ187CkhcWA6tcdTnCWNUq+K6s6TE5c3nZLY087
q1A1T1PO875JXXvlWyvbJsZ1Kj1YAsA+7PGcJb/DgNY1T0mnkSufeWZ7KZChvLlGq0husa3mnsEP
UiuxGjh5WytQJZS9b6tzn1QUsJmyjoyNFuuI8IbK7E9jM1VElEgR7wyz1tPDpJWS3nGnBlQs9OH2
U1dbJ3GjhU3ReVdSb6Nmw8rXPRSNTGjeMi0cxrEPkADR6D7HUvfv6q4wb/RZa86ZtYDNx6KvYCkY
7Teu7VcAhVLS/4cigULOqlXilRUyfUbDNr1FNAh4R8/v4yJkpVbgX1PazFRgR+X16KG7gXYGtQ3i
MhtvkOQZFhWmfYQlf84prgNVtLGpE7ke8YiOnrHxzLyfwjQr3QOn5XzmKKq106mI+gl6CEUbT/3g
ISJGAQBG8Ll7/W/s4/9ngzuNddz711v6fd+k5Ztkovz4jGo/fvv3//f5V/5zO7dIX2bvpZsSEfwa
u/fP7ZzETXcNoV9HS3LOVgfN79u5+E1ne6VJCSsKW/cPQbO/4Rnhz6/x/w6T2t/azQnq/3G2RYjt
cHbziYZmUCeOb51F/yD/jk2TlEeEzcFSr0xfbS5utyOxuSKcrwBZ2XlGUV+LSo+qUPbT+CxFOV04
cTSaQZtnWXTANxU/JSy2CP3Sloy9HETLDA2iMHZSyvWXplDllu7YdJcNUFcoxAqN44BCDiadMXvN
tEXxphZub+1XIcsQ2C4yPSgJR17MxO6+2VOPqM3xZ87M1uICQlK7UlHME0XoA6nNqYaQMNzEXCVU
9bU/e3oVznVc2dsM8eO+7GlwDKq0jUn/MJdObTrhDgOvksQOWXiN/e4Nw9RtxmpJjB2egRzndkvj
SjBAAJOcU5ZLfmtHKV6MLqbhfetRkeQHVpUR2+lZAi64KhL360iU51OpjeOy05tOAgknk39rU47z
3SYP/jFyxvaxsSo+ju/F1nPTx8mdCeNHpCda0S2CRdmFw+daoK3LQlZ6rBAtuVeSXCGZwBVSNu0d
69id3ho/y55ZT8VrmpY1IT4Zcq1Q8+EXN0hOUwRevjlUcDksVca6aPnLaN5URRzdjeuSVtFHhZ4l
y4sH+bnm6W3aP5SfKyH5Vt6V+lwfrc7zX9J10UR7qJoNRwW5r2vdSA/lusDGU8bizRDTnxqwVBkA
O2jGJspVP23pExTqTIUoK3b6uXq3PuU8yORZ1L3P9Z0CifIt+lz1zc8dIKYQpQ7ikY0BBQd7hPrc
L9Tn3pF97iOKpvB54zKw2RDe614zr9sOG151QKUxSaRd676UDWB5sBvrfoXgL/3Q102s+NzP5jmV
dbiIWAOf/tzzxOf+FxVlBXT3uS8u7Doq0D/3S94j9s4I4Vm0KT/31KVbHPciaSrapqfYyJI3Gta0
9ET9wvRdevakHWvNZZfOvKWUt3FR19puEIVP0em6pwOqMKPaWvMyFbStnAy70LOjiJrovhv6Kmo3
9qRP5iPTraPeW78S2cVsLsO9UY8Qz6XtrM30qRBxSPpAPR1Uo0X3vczjLuy10gJaRvtf0bPCLn6n
oRuDLB+xnqlQB7clD80x46shogkSKayB+ttuCzfZl0Zm0QZvjuMZ5bPbb0Yds3/Qxh2As9lXBsrP
Ol66m0jXajg/+mbhpvR2WPtuxYpHiyqx8zBts6zcdSpb1H7Nn+5PQ+wwIug03ZBEIksbps5w4piM
tni4RN6hMZuNDo33mhH35XZqzZzIE8EwFgyzM9zOUdTfZ76eJ9uET9MdR8i9h7aeHJcxsvO/lSPo
G2rwXHsrxjK/9unwJeda8l1wMzPrzXaz4XWs0REE8RSPV645OBnIeTI91IufypACRUp99chdtKCO
M6Si5P7V/BqZ9JeGc4UKTa8VX6JqSrJQOc78VphF9ILVKv5Qhl19Lyao6aDO4G5DE+lhuq26atT3
ShQI71vfTS6dom6aC8+KcogNi4ymDOn8NeG7PfNqLKS4UnZqmBRzwHiGdMZ573gwLCO0IPrmsGyL
IjvGntXfKl/ky97PEIuFlpOqMpRp0iEb7RrTC7Wqrh9qNFrRVtrWBQpyY9kMg0vzyUSwg0OVd1rY
2y6NyWScE7c9+otf9MTt1/LKMalJei+URIyANs60t37suVg4XMqJt7Tpuqcx7xuXQvlq0JDNt2HK
EigQ8DfN62iN/Fk4DUQYsz5p6XZ2xnMuoCGDrI31AxAlh7bSi5I4pCC4fs29dniljhdwTSwN6tZC
zel7hEqn39AL7E9BNZIOt53QuErEEJgFgjlTs9p7TQOvxoStns22qj6QVSzfKILSry1pMTG2WUPL
Kc5RGmSRgGtEmcZFhAIBEw1i+tmlTCmnp4Zi4LQ1vjujA7fWS57ETcTXddv5s/MKjztvTc86FW7p
hb7Km4jFU867cZ4EwvxhHh4ATVDq962w703+weGgTw5nnk6v+nfkJWaC+FDz39OxqzmQ2QmKWoQs
MLWa5/BuLkJGWjCnyjtS7IhEYGCuexo61+mha1I7pjHPc8+RTNB2jY3s7+HYTOL6Mjvu9zZs+Iug
dEA7tlisD7kxd8leS4Z01XWPZRx07pBRZsdw/YDQHkWX0Hg7ZMkYwElTJN6tnfV6oMm5votLqTvb
yDESTieDQPlYVbKew8Vfcv//D5O/dOx85n3/62Hy5q1B9P42/zhMAtT95zBJXoazjn62yZaJzA/Y
6J+tBbAjdINAxfAfgjb+a5jkwPqbicGYiXKtRVt/87/AIc10wZRQmfKPEhVNosHfSnf+EUMU7DWI
lFdkCgMr+Q8/e8IZwzxzBBHZWnFxXxpmHwhevhAJpLv5w5TN/EHbefnHaIz//kprzge2UsH8+uPc
alN7a1D4l1MuOM9XUPvOzQiova2o2/jHg/kvgxf+u0vhVTZNDKZ8QvETOWTa+MHMjg+lJ8ZNUrQp
G5Nzp5roL3pEf4SZ/3HzLIqQENZhqOMe/viRSN9WLXnS2ZbGtrYIW06qQWkmxkXtdU7gUIX+/Of3
cL1H/0Tyfr/gSg+5GNBdsr9/vCB+Kju1M5wRTtkU137lvWZj1pw1OLJdniAOQHre/gW1Qg7SL5+T
gGOd74xSGsP7x7Hnj0eOiHpazDUovm1w0Bt8ccVHWc/0EKEgO1hoEe6HqR6v5nx2t1bXUgNveMWJ
ZHz3KnKhtJyGWFcHSeGzb6TtLoO5Pg20L9wsOClwdjTOZTL3zdFnMDkYsSCjd1gWVL9TykTXFlG4
SD81AlnV3QWmN+8kkPJ/KUxHbjFQ+kUIvlm1YZPX3UYnHYWkwGIyXqJl6FDW5O6XQY/kHplYZwft
2GrXHpLyr5Ee2a82Xx3S4QUgSDb5xGrbd/MlW2WHH6z4luTIOzgsXg2tm12kuIVW+5WPbtbqMu4H
DPiUOkaopEV+Z9MUB45fxLLR7vFs2Il35bgK6ZMcup0QPSKWCUX7U8lQugcqSq/z0TORY4r0aDd+
d0BA/aZXyjxEal351dDGT7qojLcGfcp9zTmmCvQJlyXI0PwVEJl0VX3ETrY4Y7/X7MiLg0Iip9NE
j48LVQw3uGBAuXYyXXWBUFPx3hHdEEadUJdJ4VSUy/Y6Mh3anl+Gos3vmGfHBwQGxtGbM2djakxy
DOPmu1gsDT+eXgZtGSMYJclFu5zMGFUWWmKCW7z+a0yPdgAMazyQHcBZzKsiJw3nTmaXomrywyCL
6NikHi6sRZEV0vgtejQrv86KJr7pChUdDbdb0ILzPw+91DUjzKjE2zTV7OzyNLORWCDLCdPCJF9k
aLt7RP5KgBqVa2d2It0TDofkS0xCPh48j1PwMhQClCsH2lp060RLR/lmxkgYGbcy8ytbNvNbLtv+
MEZIdXBfNQLBICHmRpqiGVJA2VtOggYho9Ww16v0Om3dpQ3V0n/rWAJOcvLxnuhibOvAshpkxMi5
P3pdby+yKBZHoXNzF5TuuxR5axLq+ZgMQamYvWozI3ey6NSLEkN8FENmBakJrNT7WuJCWg74fYey
XPV0y8aah/FA8Z7zhKuwujFrobYJZeX48Oro2euWjLN7Jl40GxeCh8HgydEH6DylitdZ81xGRLdG
le59dHgfCSZK3RejEsbGEd38kPoyvisHRwDk2f4jSj8TTJz+Uwa/+OR3SXnWefumcI4M/dFaEv26
x491ZRgpmvtuKXHeITVB8jVG31KK9K4nB6HHMrv5hZ9O+a1GDs8LJzq3u7W7WiFE4Mdov2oJguet
OfsyO3TlrFe7sRw6feMytXTYpUh4Jys5by2Fm9lU6uBNYpK3g25mHDPBu/VvJeEIBRjr0Ed7lL1e
uY8cLwVK862qOiecjg+51frZI9XnloG2tNC/tcyo7m7Wx3gm+s3Qa9IUqjw+s6Vwv9Ev5aTjkbv0
iiJZEIwK0uLuylz2Hcw5HsKTSGu3DUTs3eidPLiITJw90yonssavbUwf/owwtXT4Yd8wO/bIKis7
3zjMYu7WsU377HkLOHgx23I8Jc4YVafSn4dnhjh72BvCmt7kAOETKLvleIUBZ/ra4y1ZAPVb6wmw
0HchhJOOKKl2vsefklgPGb29TsghH1rFlYR9H5H/wh6jiquniySzDDzbllXcoQ9DyJpGj2mUN3u9
RtyLKkALo7a7dPTG37DlAxK3brTpuybaDUOEONh3Afmr8RQDNamIanIDg+6TNaRNH8os+25ToovL
OimCmdrvArhcTPzB2nMDW6soNnGsU8P5IczxRl1ovWC94H4ctUH7wKU6XCpbq286wK1QL3pOeZVD
H402zgEP/z2mdxy6ZDfFRn7Qud7emBjBu8R/aPv2uhHiEJXSQxGrefpOqnZfx+JkupPaoMIkXBJn
7rVpz0/9eo+WZM8OtPVUc+F244VItKOs3Qt0fE9Eyrw4lUr3UzR/dZTxZg0qyDp7bzTDpSHqR09P
hkf2ob2axUEXcXFEGUqYqFqJGjxRQWTClcRxf6zKar+YDsCUWJ7ymdeG5O71ULCQXNegZcvP7JL7
zm++t5Wxryy8HHa9kUV9X6nitrT8EvO5vR+FtU9B0l571oZAJivS4IqjOywp3eCtfTWU0Xcsig/4
y6+xx+17v7ytzf6qds1mWyX+c6NxrPIRVwZzF8ld3La3Xs1zNCwHV1cXSaH2SFAB2bLk66T78HZE
S/offT33yCoJml6KJ86mHRpm+qpzejlx4yAvi4CqVHnpONOXVLgHy3bClX6zKtZdcsixBBGH0r3h
i9nYi3GZ5PO1tJtTk7Q4sWeDebNGKd2pXUuzuJu51107Ejiri6u4Mtn3rf7sIOa/t11cur63V8P0
IOMxD4kPqc7Kiw5AYTxHpjw4vbGbMXUFbjF/icBXaHAuTuPYbe3UKwITxSKLJT7HcUASN1aave8x
FGCG0kQwA0QgAGz2WeXh/XOdGVisCSuv0AKqClbXIpr2ubnREg6tBuK/sLbs5pq6gRtrsHF/RpNV
XRZLj1pR2cUOC8fJTgd/k6kEwS+YXeowGup5eRaNFu8pmdxhLjrqC4WVbfKGz/FbaenqDk/IdnYT
NNgmngCgoqHGUZyK9N6X3sWsYus6Q/OHaVfzD1yAD5+VWzeaN3Vj6Tu305qdNnnPczR/2GhZgTxE
H/YVZrk5odB+abGBiM5wb003o6BER7pWFBVOPL25qjGiBhOq3Fsdoe/Rr5wXTt/csna+8N0s2olC
P6pFEi5Rd93d0PTRrqrUuJNadPAXc3wztQlDoru4p34eb6K0PMwI3EK7MZdzrjlH5SH/T8fl2MTt
tJlc7dVirz8YcCCBRBbKCfq2nMb80JjxFPikLXxBSh0mGrktid++kHRmhaBIOqd2TP7ReFdKKqS6
Pn3pfNHumil5mQVXHLlAOHnTbTukT5Ux3gHwXfhji9YP3o6Hm8DP0TSvDFc7j65PYLIAVqu65H6a
9SvDGo70zt761nzqU2wZRjNNsInNtPGTctyjQD8bS4ElW5evWAQuhN0Q2IdCVjnlbu7hgx0Qqhlr
RErRlaXuVBI9AdPfkVZ0FefNpVskN7nfk0a79FtjXohh1XsI5Hn6KvR0M5M2Zefe0e+aQzvC5in7
UuN1DWxKuKs2P2MGuioyYrY8L72qBpI+JonfIt0PHYRzOrMEGZr3atjqLp4NGUJcXAMdb1Es7MA6
YOKLPNRduTGSRbsUevnQLfp7SU5gUBa4MrQp3ZBBSfE5I8upJVWCUXDcx57/mdoHZliU1BmPfU7a
gFjJ5uUS+vNyyXjX26ZhLawAbtLUse5c1V0Z/CbwUm/Q3gWCOyG+DuoawW1X90Rs1Oaj1hrHsvLq
LV4vkp3xqxz9EQ5Na8xvuseXmNdp4GvIAIxc+1oXtr5z4l6ccH7pLIrtI/rMe0TPWuimJIebYykD
rAZ+At3ZpLf4m5bQga4JYFKWEHU6yI83fB3iKgpRzpx7MWqndNS2C682j4r/0hbl69SUG7fNlvtl
KiBdrEYPcpfNqUUTsatHnyjhoXh2uoEQjWr8gv7xLAv2GzKQuLe1dELNbA2k+G0FP91m38zBfTe7
Yo984YKYgbeo9OYtnpRrlqmtLbi9RVx0u1oA2yhhLLssAbVvvHqVcQz3UClsLrU48vn5KKK8ytL6
Awnyhadjzh7EhIZdWSlobuQHGAeTi8m3md8yn1gZ2WoYh4r2IhpaewcXqx2Xol9xcqMqDyLLy321
iEzflHpNsFobq42hLIicCgnE0tebvEDpX1o98GNZl1uzUGpPGadTAjRncMKtPj2hMZ1Obaw5X2M/
zh9yHwddiwYWBa+8XwjZgMHSys2YROYlKRkcRPRO9E966RrgbczHumzH9xJANA5NgqG2VP5696mp
MwHEnPnWd5GnLgaIBmOpPggiWC61OnWewKt9TA3JsO9GSyPCQmb1Zk6Jq/CS1enrYVsNV+nUXYKO
9Q1jxXRobOu8WFGyG3UvvypmM/1AU+J2G8tvIYSFr4Vg/g7bA2N12GHX7XDn+sfSSyYzSFp9Pqa9
oSAvJtPbL2XJoSk2pHmJJCU7dfAuoT0qtSnTbrmJPDHs8DtMV01edfcdmtJrRDTy3OT+l2qxyjDt
dPsjKgwjCqK043gjYpLfcp7Ryu+qy4ZVcG93VX5ZN7m4b+Yy2+pW71x1pQbkR9jELlKN2tQQLmGk
O8N1mdriaR6oCQ7tBJEz/vf2LMbBvWhToyXWx2uj29qPJcUhlUaFa8rrNKj+OZ0T8wJqyLgFHKgz
hCRWfjYXmT5occ74G+n6qMLcifIdT6z71Ta0aluzgT5PPIXfXbdvKHodzXd8v5S+5Esd9mKuLxLZ
pKC/TsZs4SM6xwARj9JHle4RezyO2HfjwT0oO+rOTgQfXqT6R98qdxfrpA7ZUeI9ZNNkXSvfUPcj
xtPN3I6MZ9I4EsAWBfngfcPWFm1jFpJTu/h80QhSNgnejhlCdOnvGkeuqIabTWrfZqYqN9P6TZ3A
bLUx5gVLmJrMm0LnuZ0vdUkum/e9bGfLq7YE72rOjZuY89yfdVultKErSMVs40rC0ooumAXa+K2a
8Y6GxYjqZ0s4XFGBeGnGuW2cyL4RuWc8dza28MCB5wA6JnnpTtrzpeHYLK5ybI96EmM5MdMq38Pk
QSDNjsVhKyWQIBpR+bii2gp+egbRxNqVqHh2hlGoyxr341ak5PF4E+7Xalb91vEQfhsK214vBe0d
vhgPA7r+jNC3bWOtYT7oCauxLncQPS4QTGaHiG67DTihd4ka0cNrFt2okWnJmJDQc2qb9hUbP/nq
Gc320AdnJ6+HPR91OuWozPYc+e+Rx4zrF+wdo5lkjaFT26wb43PWTl9sb/kQKX02s+YUwWB1GpbZ
xDoldbS3Mfx6UBY5sX6nuJZj6FeQTlM8dxvEU85uIstmO9R9f8K625zrzhv3Pe7vi2S2i1OaQSRq
s2W9RL74OvE+72PdMTe2nmKaLES/TaN+3lal/RCZDMGzs6YtZD4nChM6rp58gkq6SFwQVUdVgKMN
50a69S6qy+aIux9tEX4b9kpcYFdwwQKFB7XEFU2QNdyG4yzvfpPw5EEJrhkRNIYbihdrNnsZykTc
OrZ90Tiz2JIfccnPQ6zD7OMZ4jlSQeVX1ab29OOSVu4lrzKuxca1Qi0nJW+ty7xu6vpqSvEhJUKn
JMue/JPyRwPbSTdnz20l1wwB/I9ERhTv9ZqwJ4ou3wrEZgQK5NV+mpHq2W2M6Ey35CYd27eUqpxd
4pXUHqSetkuiOKUJ2VPXqurv4GDFxm3ip0HHkeTOY75t1PyKWssOamIStijk/APvO+oWDA7I8312
60HfVRIYYsBr8kIkk9pFQ9KEEzhBMHrWFVDnDG9dYGr1UPFwxOgvnJzQDKvNNUYi6LqdadoBSuGZ
gBIezFjHSd5gCgkwr0UXHNTedDP/3ojyAhsR0e2LLK6yafbOqR9dew4GbKcxhy+Wr2VHHws75Q2D
9d2wzQjHKu7GR2dgFSxkfFt3enpJ1CeL2mL5u0HPkgOyD/2LwcJMwo/ebLpSuWeW+Cx0lNceOMYU
WzaCHkLILcIJ38B2blznqLdOvy1MY3pZgFe3rfDmS3BweZ1Na20bPOu7FkXjrQ00j8zBd7IvTlfm
2xpd+THiw28hSZetMjt7DIDwoyNV8/Jk6rO70/E73vnEK5Fq02gqjKWmP3oEoIWwSwJHSdnfl6Vm
XXAWr7dV46rnWIvH0NCUOmdj6R+1yCfjyl4ygM2s7jkcYQ6he0F60RUV31gQlXqae7ztc5RbxKq6
PJ1WU29M0yTVdizeTNx5tIhpPG9SPS22dWXEtX5NVBBBEK7PVOYqSokRi45Fusln330yM42OFVzg
+8lvqIbwBf1QWiEBIapHWFFDZ26cynlKNlFWEaPlaVpIKI+JydryAsNZXngcskPbENTSUZQcB1nl
o2gbGEETXg/skzwpNoNya7xKu6oOVmcAOltIAnifbsREOkPiSW/X5+D1GaLU0PdqcTOoQl7ZjXXV
1GXRBgvpVBuIaHFEq/qItP/R8FJcoCUpHEOFVTGflYPRvmGV4JHwGkSIFlJPqxNPSoP6Lm20hXLZ
LZwSx7w8+lDj9lR/cTPvkEXWjTV7r3Ia3hmlHEbcbNjj0O6uE3v6ZteLvcvsVpId43LsaNv3JB43
XV7PxzVsZFMrvTsazejc8M4156XKu8uGLf4gM6Pd1AQ+HRIVT1tRW/kuTjHd3hDMlZ9Q8Z6ddH62
1PyGlbbnxDbO9yR9tHf2CMChOor2QrR0hNt25nXdS8ZMXPBeIEdjDOyUaimzH3elU/rPUTtPzw6x
PfigPO1c9QzPRWoHbg15GmNRDQt7uheD90Sf9wX6g2JXSOJjc4cdDgN50PwHe+exHLvRpul7mXVD
AW8WswFQhlVFV/TcIEjxHHjvcfX94PzqGRJks4b/bDukkAmJTGQikfmZ1wzlU6aPpSt7aKN0eGHj
v0fQ4FLQPYzwcp7LkXs0DvAx07JtZ7Q3fRWuIJy7kJCPegHKkQr8WosohYRifm5OnUzsm7kKUkkO
uNfwGhixSwHcrfihXGMvRm151mfhmTFoF0YIL7QS9yiOOIUqA5aMdn6pbs0pvR2gtqwBxjhi2G7b
nPPSCq9rob3tguKuyloHuYctNdV1MIABohxipd0OyS83CRCG8KRfDQ2CWjLcUa+vMmHSnmVZcWd1
80TisoVx6MJdWuV+tarzcXqIjHQ7dbDyAs1JuhmIi7hjIuyrkq83s/aKIa3hjfWocpnrQRgcdsYV
HKi1paX3RTq5QVg9jVDda6ox/ZzaTP7Oz/Ba0Yo1n9Uagb/mqUO1oorlG72s7aKSGxuNRms3Wvqd
BxhJs+COqi27aHKtuFyPMWTrKIApSuVfl7nfwF71lN9tP31LlaK8GFKr3sJ8c7k1dmBPike4PjtY
4Jug68/UgFs99IYz34fxkau2rMaECFl3aPJsQ2LKXvWUQ9b0ZxQMnCHA6ognjf38qYgq14+Aalih
m2bFFd3QR0PgGDR9Lm1RP6AxdcxqCkiWCI7FyDi8vWZt5BJdAfx10haVDf0wGPUm0DuHmscVbgOK
44NOTgL6RpjqCVacHVjKc0vzbpumIsr4W+nlA3zF9RDGV2qv7suojV20+W91D46/CcwGRokfUX0m
2bHkbt36/sG3chpNYXrjieV5MlL94kZXGrQrSzQ/Bl0sYJkr137QlnTin8dUcBI+Pp/Lg/qosB3k
aKUo8CN1fTjEVX1emwXnhXkutMU+qUsXaP5KF/KzzCPtb/nGrIHGn130bQXZPb0uEv+gdNFzX7dX
oz9TD+VmJ0eTE8DLPFJYHwkDEjf32mala/p52wLiEYS5gFmB5si74VqJZcraAAZA/EZXXPjXid6c
w9FcT2JMAUGmtMbs424g2EdLqcuCYxkWkLiNDtXBeoWgV2QnIGbCwFoXqrRHISxzavQWHcpOV5mW
HlQlTRzd74+dNt4ECTrtkbwPW7FzMsTDVq1SJbDBOU09AaRFkCt4x4YiRpAeuSf7itx2pUfqs4Ke
EBUJOMJqe1+pHJ1CAos3ro29Ko+G6yfVm9iDXbfa30MwnCFDcqbmljtk4VMXGNd0jO5kLTOpvLfP
yH3up9i0zuhF3KqcWgW9QXqc540VvI7duAs6a+1F+tVoRVs4UhyXNHuk0ArcyrPWhlQde42igtxb
uHeGw75U0V6N0xkbf2dOwqUhEyfnsCHBYqk3bZjhmFU1juon532X/opy5BRKeVMMwqWlBy8WiCyH
ussZZB7dnlO5nKn3Qn5JbgL1MN5rSbD3rOEY6+WxxdQCZbh6lxX1Bfffcx5aqqNL5h3KsMMmlRvi
J8Nc+XQFAYxnl4jVHCrE2DeegCCfVtp9OuyB2V8mAVBQKKjiwZzE8EbyycOFNhoupomuXG/mQKDH
Tm5vpjC9jaN+cAKPMkksCv4I/L0i7YL9cGZga2NLYjweegkZiMSaLooK/qdZ813wfeDlOZbGxh9U
8yLhDNk2pSHdYQPnnYk+KoaZZDajbciNBaMa5I/cZhR8zCoLNj3h7CN88Ghi01nTPoRBcw4eCmGP
pk7KdV4KwUpCk4cQyNRhrBs0kcsk3sZNEtykkxe9xoqMmOxYUvWJ0S5Frs4TXTRz5GM3hhoiE4HI
ZELL3yKZJf7qOotKjCD1LQeRF0aO703FGqb+axIMXrWF3ahi0xr57ZPQl8iWqX3eX0llW/TOYJkt
l5Ucy1t+92ubeLLjpVl1XdI93OaxDLU8tKYHaBTmJVo25oVglRKg3YSM2YJK7dYdqplBlQxXlA6V
J08IxOeeSvIWRBW4Ki3xirWOyI8T0YbDGNK3Sro8Tbr2EJI9lrwZNMuCeOUV9eRKMndYVvsh0k4G
SoT11Lr60CBdlxcK8fjI6YOWy15rB2VNOwEUcO5ZR81LEnrMNXljQnAR2o0gK2uJKgkHe9efq50c
npujpvOOoHbcJxn6Rh6Z+67TevMlSC3uZ5kqqB+3qm2aLZZxajLciW0DqhHwnQ+AzM1H4FN2A9fa
gcxRbGs5a3fmLPTah/Ub3Ihno0FhIqR6gPRRXN62qSqiEpzX3cEa4vxsnNr4ptIorBY9lomE4YE7
VZLkGLmGdhytFBGgISuR+DQlKaBqxvSa0Rvs7cCy+rNBqJNNUaOy1KCqvMYNpdiXaK3xAXG0lb7o
qrl0kVNzXw+U3Y6WOMX7EIUQgAnXtIaUY5BOxMFlxf8ugupxBzNDKJho+2Goh+ksUWLqZAj91C4x
bLfS/ISCOoonq4YSKtpslJo6hWJDCVT4HLk54WLMAyCtBrKFqB2FA5WLHMkFeexpmSHFtVeroefu
6L35NgFxYfeF316EaGU7qKZhGBao0bWYG89lJZdr6j/1GiGfZEPshBGcoaWhLeZc7C1iDxdiZ+Qh
O6Cm2RRD6tm1WmzdYJpsAZJr8/ptklDfcPy2StfoTrSXZiGmpGuoyLjtJOOk2lsTQT/hGym+oW4m
tcYwEaE8mulwvjhoQCer5141qDu4ps1OjYsEo71y0il0IPzbrdNhiLYtDdAZrow3l23KlXoLwk8u
XG1QJoeOIRWAxp+sS9hfQmrjxjASMTbjBYo9dLVAwz5KtZSi7BUGrqX1ARWdRjsPadTxOwX9ovBq
w9WEiColmPAJvlQu2/8xYV+iFa0UrCJJEjgG6wGsRoSDC5eOL8qYiPseWUWeeNKjpUd68KhA0kIo
CPIMCbE+iMrZf+DaUEqo8UUrvwNrRafD9CXaZE0pXuilUTeb/4jTOKqR8wpWjVAj1hyEE+DPke2O
KlgxBve+p5Ae/4EN/Q/r4x2FA0+Od1gq96V5+ec/XsD1+N//6w5U/gKn9+cn/gunp8DswHUDjjXJ
KxEQgLt/cHqa+ZdqKdhfEAnzI+LsofUP6UNQxL8Q7ZntsGToIpr2jsQpKOpf/IwJZ/ufX/r/4ZQF
8gt2qQRpWv9jmQCl9CPyC+R1p6o9YsNTmolPaAxSp5r88rYRBwop71bmC6Te/Ls+oMzmsSRRVZix
Afhwhte9Y5iMooiqWhkrKyMzENTwYBt2smGulRhSaOsL7U0cwZTSqmA6AdybAXOfRmZMSQbYaEKq
/ziyOSjEy3KorGKfSnqupXM14pS5/Cd04Dw9hfmZ4NkMeam0kKpto8Q5g4SaeVOb9PO87hxV/e8X
ceHm+88bezfM4o1JXV7Th2aYvurCizYDa9GXlXBbqEIc2hxD7SYfDIq8QcLJpSXxQziN1yhX+ydQ
ivKX7xOcp8kfqqYb7O3377NPpD4we95njxOp4mK8eI69LVah2kbirxIym2vJQU7KSfD/Na9JMZ30
ld7Wji762T+2fP8tOPPLd/zuaeb//m53ZRnKypDvFET0/Zy8XjsIw6Ce2EjLd4zxEj0yHFJ4wYBv
zSXYVB373mszZaXLhbYW5CS5KLgYoSIOP7N+wVAMbyTJksDyavinIeHxcT6qUvsE2RHKtuAA7TKW
eaNNcwo9q5ifpgTq0yDJZ89C9eez/DiOCG274NqaVnE1RB74ljGYtnLejrWtBoGXbdSuDYINqkHq
q0IuMkHy9JTiGcygJSNfJZpNB8IS+Ulb63ukvwYz8IoNwEiAWXFXlj7pOQYgl1oCsRPaT0HLqqLN
TSNOrSWNS0o26n2VhLQvSToTIr6s0PPrVonA0qjjKFJTjboY4WEhkc3zdGRlzhCJ19ClzccLc068
LO0Am8snUSxFVIGEuEQc2vIHCciX0SE+YbbjndE3IEeqrlRNd1CFJtmG8183RRzW1jaohiK6UeQM
29WqL4F0mmVJckfKaN17Zevh5qC0vgX8Bbou9EqtA72BsGb0d5pNKpCBvpCeprQBtB8khYhpD3j5
Bvx8IdybkqnjjmGBSqj8rI42jaqihA6kyK/XeDIE2CynFdFNCVjNjjR6w7bv6bUT9WOUIILlKY9D
IEGWR9i0ORvSJG3heQrCOTbXOQq9eWO+oTRdSJdW4lMOsBq/kVF5QdaLp5FCejStKJyHqmSWmx5u
xbjq9cR8s8SI+ufGsAZzjxE687WMsfbWgmKWIgDkJnlRIoVyc5V2E8ZQ4QDUJ6Z2MFHngcxHJykT
Zly3dCVXcjgrWo7mVZnV2RVNUuMa/Uf9VeMbyR3McpKj1QUIoPWIqGqQ+CFhAYXTJyznhbH+HQwK
Iu+aFlqk/wOcQbtQg/42Ro5joO3VTxqdeAMtQgKiSrK7Qk7+5v6k1NtLXfkUItKJxUkgB6B4BBNN
JvQR/hZoNFz4Kq0kmw8Wkgmq8gCKC8P3icobP3lC9imRZslCwXd6wSx+x3o14u4Ren/7flFfEYJP
5LPh4FeObLTdZT8W2QNQPw5Yv/D9y1BR0GY3sti8roHlT7aSQRgDKCB0NwM9qbe+LsKCcnc/IDJY
ChWmEboQPEzl4EUIh6BpapthXwW2KlXJBSC1BoUefH8OLQA4sG563V3LrYKOfa6MPQYvsIUdpOra
m0oGE+z6sljfmUlsnVWtDj1QTgxkpyBqadwLIoFnOKZQsISwE6/HIEUsZ4qqArSrj4SgPU0CZKKY
jX4p41qLwGtiCPCyEmo4CL/SoK9jSXkzJLUT94hfiecCvbVnuVBKacM2My/7skN8D223Hq6ZkYjP
upUZsS0CYCqgLRXq0fI6vkuvgBFFn1J/adDAp4MDS2dGhEjRJTrR4x1bCmy0H6BxC3oSanzRj5SO
DKGMaBFJLFNELeBYc4agojbxGsifxxkORg/q3NNwEIDrpzSPY2emNO3GRnNDdswRaVOUj6a4Sn9l
SgCOr4qQyXWKEcwIiyMW3FtZKesYD0TpXpPUCZsCFc3VbSzzcdM9LtAclORMSQHOGPQIxqqvU4eq
NQ2OEIBx4ErTGLeOHBT5s9KjZcYu1bqrAcoMtuamWf4SRQFEsK7IAEhHhCkRYMwS7YD4a1PbSUDW
tjZCFHnWdemjzN1rtAlWJdrlKtor8K9sCI7acF1ERYbxS5uPtIjSAnVZGUkIc4ezRFXZk1ZWne2R
OagbdSpRNpVQ+bwniWohjPthdxPUqkjFrVbEwPHCTgEAKiGiugpQzZnOZ5bb1SQEsox6tZRgYZ3V
lyBhomKlSYDMKWDQCp7rzBpFFK8to604jnhmUGQblK0KEBhAo9hkrevralE7E2cfu5nyzY1mgPlw
SxKX3snETNQ3OiU0jsFKFwR4eZgYbGTLB5+jNpgcOv6YwyDtfTlo4Hm1MVj6EuyuXRtoNuCigTYT
uPoixWwI+aJ+FYdYalCVMftbNYYEONZB0h/1qgipZXmarOwnmXWmWTkOwPq7IDG3GRqnAKCnQbsa
5L6CcmgMirYKRBQwnCkLwVZIOQ+/TrVcFvZSKyMGn0Y5+OnS4ESNpKq4I8D01ZUZdN0FfG5BX/lx
lJgryA8ALnMTVSGsOihNwCujvueQGEulg5S/Lh80qDKgKH0toZ4pBkqyKvJIbm7nllXvcnEqD9pQ
DsaWdslgwdv0WDABy9NhHchihWoJ/eze5vvS8FcOpBZbde7t7ozqkyKsgEkpog16cZYHtZronGMV
CXuzAuOjony7FeFu3khGEQLr7zztBtSXCtDYkzOCRpipLrIUlm43Q6Bp/AoZMeCDaXb97wJBavDz
KcqpTsp9Tlo9ZeSiRlip9S6RrEAlTU/nbhVzQzgeU6oHEvbkEmsX/bFp4Hoc0J6vc04yAfEIeGvK
oVRQ7KchZDTxugIN/fw/KSsE4uw9UUxWieH+e27Z/S8kG9tfyQfdoT8/819Jq/WXKepoxSE4MKdq
CqH0P0mrofylqIaqqBZBMHHpu6RV0v4iBeD3kAaxr0Gs/B9umfiXruInRytF5Id0lCmMnykPEZL+
33RO03SNdFpHbE7W0E0gq16ErFnSot0+eu795WSn9ttzaF+F9qVvXwT2xdWvzd3u9+Pb7ubdIn2R
vaoLgYRPoy5i/4lzT0s7HH6eS/v+Ordv4dHYj/zL668DBZv5339tVk8PLxf7+4vDy93vm7v923Vv
n3qOE5Nf5H+AhQZhipl8nt9L4msVXH8/T+sjK+vz6i4SAnlQG1mb55nbj/fXqZ3bz/eP9/vXXxTV
7Ef+fE7xwr19vTyeXT7fnvn22dG+Ojsezw4Xx+PBuVgdNsezzfG4m/9ptdut9s83Fwdnd7Nznm4u
nJub/eW1s/u9v7nYXbv7/e8Tz6/NidE3u2PJ0jN1SpNCy/OfP58/Xu+258+Xz/vHx83mdn/+6Nur
w/Gw2uwOq+Px8ni5vpwfcXd9c72/WV3stifWcl6r755lUXjIAVcVNb0A1vJ13jas5evr7a8r376l
DsEyHn/dhqwljTX+EW6+fdz8uv3F8t4O825+4P98KOyrJwyWX54ufr89vVwH9u7lmt31dPWb3XV9
8/v+9xtxKH/cX/++xzTCfrw+HJ5e3va/bwL7+u3E+iofyYKf9sdc0nqfaKtxQ6ELTonrrs/d7bk7
/31t26uz9Xrj2I69cvgXe+tuT1Q+lHmxvltM5ePAaHgMCU1fz2WGbMPrt9/710sMEOzX4y/fPl6w
Vpl9eNrdv1y9XJx4k/NX9d3Yi+pC06v0E0YmLejbUn8IxWc/vgppK4EvtnPx/vt986cgtRyO8p5u
wKOVsNxerLGOTRQQuQhf7xHrNvO2ClLY9IcWz8rU7O1O/V3iN9Ir8fM0vISCssq6o9o9qCqfpnQ2
la9jfNfTG2lvI0O+OPFwHysG/9oA/6pKUk5DyXSxqeNkykQDeC2b+vY15xA8hvbr69XL4erl6eri
7Ua0799OfdVffUjvx1wsyBRUJdhWxqxFIMbagxVixiWcDeONacGtHPNNnpzY6J+mSWGE/NCipjff
aubiHBwFea5JlpOblz7Kyjh2oJGW9r47Nt309/druhzLQEBPnbm+XJNIp0qL7VV1fVPlDYzHYDK6
87oflZdO7eVjFYXpCU3JL4fSJSji3O1zjfnjV0SBMhStLjLdpGymG23ym8gZqYLM3jbp3ffTmh/7
/Taep4XnKguJgqpMvPBxLCNvs1atDMMFUqxdWrXmrRC7Sk5syK9G0flUqJmhO4tM68dRfARXpikW
DTeIPGEjIEe8UkrAOt/PRVre//NkdJPoh2I9PAVlMZka4U89FBimKuvuIaDM/dDjBqQ4ET+2z70m
csvYhNiKANTfTVQ0D6VgmuffP8WXc0UNCr8QZKII0j7O1WgDlDZyoAiQ9XTqSeCSeqyrnB+OYlJ0
lC3iO1lELM9ahDq1FlQIvrWK29ZVuInNCe0RVFI2Px1FhUQgQzun16GYywqnDzStD3QDnk4pipQE
M4pqgeWfeG+f9jvFaYk2J/RzzMaRvvy4YnoNhlmbwV/weK1dUEqWQ6GebN0n4/l+QrO0wsf9vhhr
8W1ZFq6bFPoGd6wiWwliWEEGqnnNFieis8jAK1ZIH3KzgYBtOP5UbNllKwEPJGlotxKYabDNK22Y
XnBOd6lFgy7sBhAq0t0Q/fQYmB9VEeH7E9jCbVs8KrrlCuB5HlXJonzdmMqjYoJADCMIKd+vyqct
O4+k8qqVuctF+vDxBZCN49uTo03kKSm9S00VD4KmnDL9XkatBqOwWckImAu9pfkp3pX/cw+U9lBS
aQnNzgDME/brpO/kCyzAO/x8gUJ+P6tP75pOEkkO2s8iSYgmq4svMWwEBCmkCpPPQ3WlXbb32Xn1
aL2p4Kbt5qHaR/fj1XQRvEy/wytr560qtz8Rk3yKEpaPsJhzP+CsmvQ8Qn6v3IhH41K9yH/rG3+n
XPeAIK5MgMN3ODMDHzirt8qlcqueOHqXq758gsWZ2AUKpI9ZfMvHrhFz1S3Wa2tZ63c5fIrvF3y5
jWCiKgoyHxZieLPm7GLDCqg1ik3d9JiqQsmUzKm6oZIuPp4Y5YthwFzzkeJxhyyFvlhTv1A8CQbt
6KpBegZao3fxoH00QdJRN4ZbXwFeiqEQ3ClSvxloErTWnZHC7ys8/GpNXGRhXFrl49SvWy3EkWWf
VP0WlzU3Fc5lKpWSCDgAXqUSvVjwMMf6temfJOlp0KD2FmfSOG4m8U3mBYrCg4FqV6w3KwNUVBy+
5U1BZTVZa0AtT5xdX8ybHrCu0nWS0RVeSoDkkWolk8d003yyXofYV5/zNFmdWN3F+cg7JKJSFSpt
hmygof3xI40kHQEVgCauOqbiuqu6a3grw+7fGYTbGnUSfS43fBwEdgAywGrdu0DeR9tCj9BG0zP6
N6bCeuG6jvAM5ZJFEIwZtuYZctRDWauVg0bDlVZVa544ZZa51rxgEhUO9BhlBRzL/P29O9WgHupS
UOLzOMRxC44pATpDW+x8QCJikyOW4cR4hJ2IMea38D5q+zMoxXzWT+QbMBYfteeneQJJvHe72sx3
RlW9lKhrYdibCJAm6hLkmoTshYu0qPTzXYiNBDE3yAgi4j+H7rv5akqKMmucsaqaAu0WATsXWJJ8
4uD8Yq+bnCUAH5jknMIsVtUc8ZGvhA5xEt9YR1rS7iRu3f33+1BaHo7zOqpzPcyQmYu5xDsISd5V
KLj3bqRizpElNCzLUfavun40d7E30sbCu29d65nM/6JIq7rP6ydrSLZq1ytspx5LzyS9LXpjRd/u
cOLxlsHK/HjIRBGdE5/LGPZ+XAVfRlm+5bZ0JVrNQAgxcX3VBqm4rEIQEjZKtEdd77LtRIJKZi35
9XU9gMB2RLzL6CVNcvb39480b6zFxkP9VAPGRnTLUy2OeAC3OgwV9N3AgUE5GBVIFyAn10nbn/p8
vxoKSwfSaxrs1DgXh0QgWf0MT2tdDL2RgDbzfLiOVJwltiJKi92Jw2J+8I8T4xwyUHPCtglQzzJj
1grTL2ie4eAWmlBKPOxfmnBEtUangQXnKzxMiriF8HmkrzGcCOY/TVUS8RlB1Ennb/Nn9fE9o7BR
mYh7lK5Fm9p3DDWZm+BGl2DqGSSVdGKun3b9jFVA3hCfBA5G8tmPw4nIFCkJDTUXMb7LRGgeC4U+
nmeMzzSNTxllfDqqJOlfGvTIjHFAaovYEuf3DKq3EcPpMZoVWszdedZO7Zne1N2xhqjNddYnGy/y
zfX3e/XTyfxn5Dn+YXn5khYjJwLk+qq2YlcfaXHKQnGo2sJ3piJ4RqRlm+WZf+I9fjq1GJGA3ZBk
ixMSpbOPCxsqNZ5Shs6xWFYincu5ez3lifv9vBavb7YVQMCIpMykyq+oS6hUSqcoaYyJrpUUacoh
NcOkPiJBOSjOAOLD3OTBEBcnbpzFFmVQBEXZMfOY9OSXsV2mIbaICVIKu7Go/w6hEm5o9NFdR2xK
efl+gotlnMfSANdRjOBmQ1l5cch0JCGeEsOeb5pQuvaiwrsNJ6Rffz4KomUq4vQEPJQ/Pr4sb6Lz
XCA24irohG0mKYheKkUJfrpu7AdLtIguwO5wZi4+7XAofT2fWDcwphDPUqXOHiDxFcm6pUhxItZf
phuUPMAcIgwosctwpZgFrN8HIyNo3KTsEPQIDVMxz4xCHfR15ivQE8xKwwleBOoOckP2eWBsgw3/
aSqQL0bipR2jVSJlsFnkEDLWc1ol1Ss87yz6ZWZoESOYnPWrABJ7Pzf/ZDVyB8js9b6b5NqEsBNb
J6p7n7YBk8GXhpqRSitJWgY5JaQKgE9MRpkiy8kT1Mdo6nonIo1PX5MCrpOcVyaM4sP9FCWOVtmh
tZy4lgW4wE5VPARcyBmC6TRiKTxL3D7az+JfXpOElLhFqiSi5P1pZo1gdigRZ/hya2a56iPM4kB5
5yc2uKTwtt/daX+G0SWmhswj2b20+I5iuAuIscLrLwcYuLBU/YvejBD9wOp+J/VmcVMmMI/8IPTX
dTsATDbrwZYQ6tgYZe1vEbGSHn740TFzXSPoV3WZI9lcxHWp2ahhGs1y/SgtbcNI69eRUCknZv55
5zAKUaNEHsP9Js8L8y5GhSocpmnJKFGlhTdmEARXfQQJ9Odz4fiYixkqoMO5pft+FGyTkGyu1ATS
pQwjpRXaDazY7N/YK0QEsvzHtoto9eMocZBrQlJgSD574q7NoZddgCv/uAP8P0IzMUTkvXBeWBSa
GAgw48dRJpQdS6JIfKs9KfmdK2K/QvoDDenvl2xxJf8ZBtFMlTdD/Yf08uMw3Js1um8Mk9S5cC2A
EEQDfgK+gU/LhrpcfGaEkGa+H/TT1cXcuLYoFxDeMbXFCk5hg4Y4d6Zrml7rSvEgbtUYajH4qvT2
+6E+bzwOEGJIDbgkMNRliSsGf6HJFgRmqqkkRhJmJYdoSuLC/X6cz1PiRESRTSK4VjUulo/riBqT
CiKNQmwGreOx6EkCSvQyQ1lfWVojK7++H+7za5Mp3qNurlCMhOu9WMFEqvSa65rhctg9FaeEth77
Eb4Ifu7qJkYLYCvyajc/HXY+LQCk0wmh2C3OR/e7zzhC2gTMYQL/VEQwcaVLiMhvtHKmw7XViC4y
Z1aEGXZanai8LpIBtum8ZdiNaARSafrTv3438FBJXTOIgcBJ2Xv7IDfSM65KNJiGcXT8DAFrIYmF
CzBZkSuiPnli3p+vJCo8ImwnjOUoxiyr7sA6qgH+r+cYAGU7dMimYLZnkCIEEVOFgnAhm510Ykt9
3roMihiSzs1EJizNe+DdnM1ORHRd9zwH9URhJbQxcMooGk6M8nnjMgrrK0uQNmW21MdRrKiJwN3L
HmoW3dQf8OugPtcEYEVctFLgxH6/gz4NR9SFVS3hKmPRvFsca347qBqtJwEBnklE+CS6TxRR3col
Wp/fj/Rp+dgnyAAbFCRpp0niIlsV6rbF1dQzUTIKgjXdLhlFpbg/sXyfPsR5lFmrmbCBVtqyOuf7
eZkLaEM72CRkRxmW4TMdrO5Jgow4S5qNmQ22R7/9fm6fVpFRueH+pKZ8EctVpB9pAfpFnT72hmyX
gUm2606KIdhX/vr7oeaD60PIwuLxobP/yNoA8M/L/G4X6sjsqjioG04gG9U9TixDd623iRCOdhTj
hHxORgvDrIkaH8EgjJWy4UTA/sWLJF+ViLxIki2qzB+fQGxGfmvbaY6sSPVjjbjDvmzM7JRt5alh
Fp9bDKgznARcxQU/6499pxYATpM6PXGUfPHqKGoA6qJ+RE61THKaqR7yKACkP5Ay/FZSTTnXg9E6
QsEtT3xrn04tsjWKxhLWdgRd0p9o9N2r81s1CTiggfxbFU5GqZgoz02uNNcethK6LVgcX99vlq8m
Nxfu6AHw0o2lE2xSqxVtxURzlJ6oSCgUjN6hCTb3eWmqP81JmR1nCR56c9ItLwFtI3ToNDcRcwui
tti1sZCfy2p4KrX/akazByd7j5iPGOLj5otGXOAESr4wc8W4XAmqYKUrnwK8CAAYVvaJBfz8ytjn
6HpTzVVRFZ/xgO+/tlI1YNNnpeokerWS6qxd96YPshcwuDIkp/oXnw8vRlNI5zliyUqMxdmvpmnR
TX6hOvTl1LXVKeNdnxTlUaWQcKZPo/CgFJZ5/OkeYVDiWzhQGoHZsoSaktd3GaRUrnIlRnIhQv4S
inkB9FebhNw/saKfX+B8vQF5nNeVtuOi5zCoFXANQkN42Xq3j2JMnb1skC6NVE1XP58ZuT6FeLYK
1a3FcvqxkgUJGsUOrnDi6HZaqT6NpYDkR9nKwokY+vNxxbzeDbY4l6WwiNEkGFXH77t+XchZb6OE
9PPTilMIPiFpG5ufPflxPxKBjPIodypWHgZqSlFTGUcfbsBBqUyt+TfWzyAaMYjWKWv9AVm+O6/w
UQGa0bJ+geJpa7VJRHhcqnCQIbucOIW/+M6UuVGp49VK2XXZ75q8EZG2iKEko62vg0kx3cmMRYRF
kxF58yz98R02l+qwxrawO6Y1tVjH1uoqJcxrFRmvxrjtUtHfWkaau99vwC/2BF8yxrdov4FEWd4t
8A9aGS6M6vQTYoWHIfCNdBOKgxiduFm+HAhaJWEBFfJPbZBasoock0jVCbFAuMyiRD5L2yj6abkJ
bh0f7gx4ofNEEe3j5huCBv0yg+mk2BLbcY3qhNRP44ld99VciCtI6Oe+FrHYx1HEqq3x0QlVB95F
3e0Hw0QDGDlE4cQ4Xxy2vBY2HWftjBRaHO2Ylvk+mvCqk6GPF2WKtNa6JKI5DtSrLhA5T7Ef/X4/
zLvqY+wGmoJP1wItpLLfF2cfSo6lBhVOdQrke1dC5tEbU4XbMEPq8+cjcZxzUuCuMsMvPy4i3Ilo
CCnFOz50m3Q9WNoooACsoiQ51Wb49P1oX72y96PN//3dQQEccELyRFUcTTBzel5xiKwOnMB/YxQq
L3OUBulraSQtVnputSPaxlISyeuBnvU+KaP6xP30xVzm/YCxDJsC0vti5XDshG7cIBOFRnayarpe
3dEXk058sF+cd4wCAkQj01PhrX5cMUXwy0bqZmlwSx7PVKnA2g7phntPybXzoO6yEzznL2dF3krt
m9YEycPH8TI91uEozbMSRkSOTT+A0TOkP78D2d2QJOCWcd0u2eNtjt8JwHX2wWDIZ50fo4CambH7
432A0ztVxT/Vh09dq2iIotHr2AeIOaIGJQjyWaWHwYkV++JbZRRaOiwWIdkSgR9UlYEuP/LrKJJF
d74Yme2mGsMkuEtwoBNO7Lqv9sP70Rbvh/N0qtVMRL6y8Y037sdi1epIB8VlDRQL9lp3YhHn021x
FM0YFqqmFJpxnZ83zLtPVm6NClVyPtnCjAU3Sk39gHuuj1dtn6+QN7MQdkmHvHOrqG/knx+9kO3p
J7D1aT0uT6cYlxmzjJitUfWGhz+LHwA17HMlROFN0uotVRiUmwWjME/ZH331IYAPgsCmYBQkG4uF
Jk8PmqiSFSz4tPT30MjDhNxv+EP8Dk6MXJOIWwD/UEADaItTBBnWSq2CUQEsIQkujcHOrU3vlFrD
l5N5N8riJZow1mJcD0Hv9nm7o5DjbUMTAdDvv7evvgSCTfBBAMlBgCyWDFp0JQBpURyuqTpzxKk2
VAC7pfgLcAfwvO9H++JaVoHriiqRBkH7EtcSdomhlT6jIWpjobnD64I42lvnfl+gVKhbl10v+ifa
gjSX5hP3wwfBYU97y4D+RTkTO6ePH0RD3iNPsdwBoyib20LCZGjbKGFzAFKuIEdYaKhuZHItPClZ
npyLyA+DNxkLc5UKU2SsY4vIwTbyJjz6kTJadq1CjkU3XEWap9LM3mkVP72JC69UbB0b19ppdLyf
1hRKm8KBzx/ceMSkeGM1Tb43C5jLjo++DnoYuq7RRhYG+U4utfopRVEBNTUsRTunbXL5Pyk7r+W6
kW3L/sqJfscJeBNx+z4A29CKW7SSXhASDbxLZMJ9fQ+oTneLW2ztVtxzHyqqSBBAIs1ac465S7wl
dneptO1nmx++Llp78UlJ9fImLH2gYxs7aQtUeMqTA9DaZr6HeGaci3TV+TZO0lzoue69BloAX76y
Yrkvuji/goaZ0MW24iCJ0t7JbxBUV3WUdGN5JrSxSLay090fjU1LNVQKwQJwoKK5wsPbYVHPOo0I
GeGZeGnzPPnaxTrrnJP03FOv59bl7JJGewGMwqcfOww+vtU5b56KlDAVnlGs7mm5FF/VIOMyrDj5
F2ECbPtWNW0+YyuhkhFSasy+OORXYlg33WbeGcvUvySG1uShM/bFfeCX1nxe19In4mOpPxOcQ5hL
lWn2/WA1GQSqUmaXqnW9JsoHbxBhh9H/rEzWUEDTgB6JQ1iSvaC3nXZw+iX/khjUESOZNj65ki7A
psjL11BEzSfwAFaCNl4vvVt1ew8WeospwRqXcJwS2Cb20o5nJI2IKfRT2xq3iZtmX2fDTb8CYQUc
LfrJdM61wmfKV2h+X3v8B1dUm3loc0+ih+50k4AsviRXIGtltbVyz/+ek4tqhkXCCSOSK78mItoN
97q0S/nDa0cCr6qssJ8GMYvv49w71xAh3W8dak7vsgGDO4Zq8DpIqGo0wypwByOEitHfJjG078i0
4y6PTKgtBOC6HvgpvOQLOO95qPzt0LfWuZMtKXtMatToR3WLwh0ZDrOIrMK3znsMzj8KcyoPAdlM
LyotgyfYLvkULcgMLpNWVN+M1u6fUI9pDxmho89U/QgQi5fGzyOXam639bxBP08zmxqTmw32vLVV
bSMxtZQ1RXU66DeSPGA36jmP3QPKGxxs+4E8EG/RehG1K7h3QOR6mjKpW15aDKC3FGxIvJkSrSei
k4wh3lZhJXcDJ6D7YQ7mL0TlKAIxegWKHcf12Ial7csxSr3O3JqEgFU7+jNJvmuoIREaPKRAeFlx
x928aP2e7Z22ep0Kr6YIp1oZjba9PFbl0F0m9GuyLVlg9svsDTD+PWPyijM3GLqtsCYnjgRFFLIq
SaUB1J8InNNpsKgLnYbtE/3axdnVg6VddwBHvmnAhOU5J6f6Uo+zlnwMGAKfM98v7V0fy+S8WLo8
hx9Mizma4D4UOw1F+3A+mhztd0u/lNe9NzivBGVPt25XLy4AsEHAvuERAFKppNA35EKU91pHKrQG
dOnGHMmzJTGqGpI1zlm6kSwz/9tiTN2nKud7pGRbJcEWnV7j7CphVBeDNU1e1PbaHGwzy2Sisryf
MUWkBIswa4AwbAzadRhuKAjw7JzB+UFZbBRkky7TI4uQ6+1VP4OVnQytnnaGZjoQXcxqqneTX+QH
c059fTMqx7lXBlj/TWvNaR9OUqhP/VJVEy+kJxisNb3EjopC6yF78tEb0dgu6ATHqjP0jd9Joo8g
zL9k0vHBt5Go/FX1fX9YrDb53ACQ/mbS6nojDaJj1phKRY/bqMoNA6cgYLHsibrO7Lh+zTK2WqS5
LmV60+k4slA9zfNdvgaK477Lk2fIfNUbgR3+vJnYNg1nxrzSZabUDbhvOTyaUvUXiQP9g6zZKb+3
u979TiWty3bEw4yfULwab/FU1TcarOxp689z833s+KhDVfTWjwCU4XSm6Ou0YTEW5TcCjUYdQXew
8iZpbG0yi5zgC5ll6tmKCaMM20WbfqDPn/RdwPO+doBJxzy6ilHrLm23cysOOdt4EvxOI9FIKvG1
YCz2ZpUNn1cj02e0gdr3WV/GT2vX59vYEKpBrLFlPNbALRRyvkyhp3EXUKpTNqFASJ0JLQ7QBxRv
JRj3C6uu1DPFBnk/TorB5vr1cKcTdvecphYrwjSSYxMGpdF9T9xhZmrMY1YSh3wJluYajB4o3bSO
Bh3wX0SXJn7sFj2o9UvACKzDeymL6rOlE/pEDkBv1Zt2Kts8KohcPgi7ly+DVcfn0yT751QUcRmp
mhfHeGPwwo8Bc8DC5v4g+8GB+NIb02MyWPnXtnRbsbNYierIS9hsapNwvwUl8SCgBlv4FpayW3a8
ljZ8M4oMhN+k6e6W7wpWIKrb8qrwQMoTTjxC4JmbUfB0vLH3Kf4VxUMBk6INA6llRJNg+IpDvWPm
g90B9xUCpzdCtOEvDcl7KNKdU5IIwp8LGO1iTFc8tz619bKZKfaYOzLDIVX7MEGGkFQqrhpkg5nu
bLeFIMH87jzG/uLMZy70jztTw8CyTbS0ISsRV8mCo7QBShOPcWKFFtayb5B3uAvhp80aAlZ5PXyE
KWiYdG3/qe9jn2GQpIHYqHrgBmycWmQcZANp8Tb7EXgqXaAepmLxXnrUiWKjJRzGeCx9MEUcUvxn
wrDNpw6oxKU9zPk3er/iRuuT5Xkam5bYPAPQDZ2/oQmxXMbGnnU/v+5qLVYR8JFCC8Wcpp9iO2ML
ZJoKbkkMGDHYmZlLuMvStsSyoBPUN4PQCJYxQWvmoWY32g8lS/NHK41GbfpCUIHQu8ln0intJx1v
G0xISbDy3i2GkXEIHBEbT1lMlF5i9pX+JmPDR3QichWZPZtBYXsgi7tC2xVD0zRfAwqh2YZvAQFj
js62DULdpZt37jSxZh6KpKQXHONqyy9JfpnJW3YbBog9+2QxNFrbPKJWXUitpAgEP1sWfDTGgn6M
5M4mi88mAqQIQJ+bxg9R71ge0r7aesoHR1c7zV6ahIgFt08Oo29NJFw4Vjl2AEyzoNgP6BzsDczz
AL4j6euVR9+lL50L2vU9N17men6pAKnCzwRAlacqyuA0B7c+OVvENY2y9r5MXZXce8UkxgiRgigS
Qg2Em5xTSdWWR18TnXsjUbYt523dLeWFV5f4n4pMscOIMuoC5aVWug1cEEUY1Z4Aj7n4nFopiPEc
jvcmsXRNvxjYb5sXTuUU8sVO2WiSmyk0CFwVh4MSpkiliB2HtDrvR+VnOF+QogXxVtMzPdmkQzsQ
T1ZgmP6aLEsbT2fImbqW8DwrnoMLZOdVfyWMmc0fU4qt7kr2OOpyGsjW+GwBzAbukiEyF1t+t5Xv
5iYZgweSFzBZjM7gB2cj0wRtJLY9cTSihMvvmjYR1YM/mgVvlaJRkTx5yp/gw3iZr3/Ja+hiOt8K
JHkWUIdjA/+l45/3dgefvq5Swv+IiEVyXpBSBnmetdSATV6QvcdGrYLLz4Lg7DKPJXMvKubqe5ic
cGLVQuDGBWQbMZDvJuH+zl3mDQ+GUSzLwU7pRbfnSTm1GFFGHKIZKRO1lw6vfhxDFydfaax3naVV
xCKNMtUePZJjyxtoz3R1iMRQzrJxWyfWLygYr8ERChr8N9mixKzYF3F0gUYLfDAl4iMRj81I7Ms2
Uchg7/3EIqwRNwEEtK6MoeYT6dbaHanyg8aMQA7jl14ZfF4DxYNiZ8WLYLfnOuuhrJcrgL+dEi7M
68vOW4JX2VIFXtwZocEOo//U6vXA94PRGEzyQCzIcilj6uxv1CAoAVpkz5jf3boW/nXjVnK4bf3S
sfZSEJ/OzrHvhkc8vd66BRircn6aDTnUUNc9FYsbqNIIY8JOyxsQQWUqOPYFWSNf9MIv2K5JRKdU
7Z0Ufi6OlahurPK8GbJhOTdzzTFZt4y+mgkb6+pyl6VpkV8FfZpR+BpzbzgY+tSIULq2+uoNmGpv
LIE8JbSE0NULBEan3vrOMDxNuck07Xuj3W1sX1QEMJVLcIsUy6i3FrEzTUS5wk63nU7+xV51qUF6
hC09ThWB7Qh9t0xi8iRsb9h4W2qJXcu2jmgc7w0grxF/mnqNLd4wL9ZDPA0ZcCR29vNOET1Dao9Z
edZGmkTBXCL9wOyrVxY5GGSVETvQd/lg3kteYr0DmVUZm5jEPv2HEZS2e+YRjWNB85HSIyuymzDJ
z71viJBAGlldF7kfZ9ccbdlOONlYT2fu5ClxzVIelzdTAVbvnhdSmU8iMQeSFcgn9Z9b3TezXYBb
IjtPVLHyr6zR0nZyFO1b7Ez9F8NbliaMNaG8c3d2kirUE5NwjSEZk9sgSMkmTcgHEVGnW2MJd64r
mohMYXgKCvHFBbpHS0aw9jlJ0dXSjENfo46CPjRxbG19IHShXhN9tFEuGyRgWrkKdlJgXillwxc7
Qddvu6iZ5uHHNBd1cABg1sc/MqbrlNzD0vIvQeD5xdNUUNAgp0Sf66vU6k3n08BfvHzSbHMcryvA
Wpw8g1IQssF+FryYneJSOmv1iXHfj63tgodzPKD5EyA9j33dklSPIO219tuSd9NrNo0OIRN1zHVu
vUTOcYThw6i2lUGWrueLhQmL/Y8/Pyigv93bTGJOkZxlMuiNg6uX1SPV7sbbTkqPD3Zbc07PVB1v
VZvjHOZJ5W8Jn1KwzZvct3YppDMRkt2qWAjnwr8sqb/KS+IoOLqXVmBfEBwGAaqYHHXlOgKalexr
v952DuA1YgJr802OBsYCigusCD0P8tkZEp9DWO9Nh9zDy8FXU0Ilb9widuhmweHf8fvweZha4nzh
eNss+0VN5YNhmemyrcCsVRE4xR7ApCPtqzlPGmvbDI3Z7/vVbw81sijVvtf4aJBkk769FUPhvS0i
34MQb9q9ctvhqlErj7oNCCtlUa5GaBdj3G+JZOq0cCry4tKrM5FBXg+KcZuZbbc1ukH/YfVZTdpr
vn7fQu8A7fm5F2Q79H/zJotH7x75BRUErOLxrSQwqIZ9P5oiyrt5eHZHw32ZvKQuI22YlttWVjP1
Nd3orj0BYDsim9J5kiInZslzsJ90U2UskczM7DsUwabfddkw+XvOk3X7SWh6C5xv7WUmYVxm84vn
9fi7IiuLSf7RXKf47iyVc2UG8bhEwQSdeuvo+XBHdaQztjbEsbuSXCeid80lm6KRFsgjCD9YbfWI
mW0zYuH4KvzAI8FuJBszIqOuJ1rAavW3jgwcezsZCAeiedTlcpZrBi1JTeTtKy+uhJo2a80QeVjV
vhFwpFEUsAWpnnCf8i9GVsF/hKLPopkEbf2t6Y3C2rWDNseAQQft61gvuZYCpCwMwhgdurjb2UrY
feQcEFXUQ6eG3DgNBo946m3ayHXT/vCsvKmIZ4jTbaCm6rU3M6QUQ6O+AJlVXoSiiWiS2dLYlKcc
Fx7gSIxF6AMQtTc91HLoZZOb3euZIKZQSgQbkTkPb2lNcSea22Jp9wEx9y/CWrNLSsbOjRVPeGhc
dsVULn1ZFADKa3U5247xojm5msIx8NS9MWJtmIrZYl9B5d07K5VOzp+jqta4MMsxJa8D5OxLLQuP
WONGZF9qSf2Isw4b/o2W60vNGmzPDcz9YPga+4XRFZwS2GfYIBELQuNDVZre5WIJqw2nOCFFILGA
4UGTzyWH3ypovk6mISClxTQlI1r7CWczSxLgVlSVu5D/ojHLGpOvC/oAiW8ywY4OhUwxjyLCgp+5
ERzg+GUC2EdOWmwHFQE4ucYxyPGtA5ugVqPgGVPTZ1PYv3bZxJXtpkogz/is19gyBJpgKY2kOCel
WvOJkctydwtHMnvToAuS4uTnzpepCLJ+E1eq42Mv1KhtVGNQHO66QaSfCHvOSA5gShuvM7+EaCkr
vxyjQrQm+62iba/YI5JlnpJcQEa73i9PttWhBfRmoYaI5DU+EpLqO/iCQAzWrI3Je01UPBJJw5xq
nhF3VViXthDAFbKk6b/PCNWoMw4reVbaErB1La0eGB8KF4Kr9JFEsJQqC9UYxy7vWr2cq0+alvrF
1kyD7BuDsZwjn6XW2LgciPZW2ubqfOhcIuV8ivwk17Oqo4NLjMTceE1bJfsxaNplG8d+LHaqt4l4
QtlTO5tETm0f5lZXp6xtHnmXfh1QrlCTaFJ2rsQBBKIydVLtJJxQaEvltFHoWeqtBpxTbrxAumRD
FHYqzrS4toNzGH/Oq8pIUNgSVDrhf/CT5HakQUOqb0W6ieraDb8eVw0pAD1EzkAAPLWVM5sbfTAq
sW3NYJgJ2WwENMnOHuKNXyyuvh2cOXurhs7PomlarPS8BChBVBunlGG6A9DXq2hY5Y6bsbe8Twi+
OJm4uIpf/SouOeOzTbxsK33q99ZCkmfoSXaMG2mZw61UnvXA50FmiUD8RkBNYwB41Ur1CawKNQyt
KgZUJhohg07eJhvwt3w+VLwecrMxTcaCr3+N8edn26ABKgiGGdE/3N+8LPeZMfHTU16vPdUlpwpu
NB4YWZFmurbxy5iyLpUS7U7kVZawuDf6sxFnLtHlVGXS82WU5bTP6Hz4oTnU7c1UUwEgxpViCCcF
NUPcMofgMie1ZbmsRjbiEQdfvT5rpVMlxNY2zFWJ3/sPfhtoLH/tejZd8MPI5JamRlodBKeMT5nH
rn/jAV4mj3JunlvNs5Ookl35FnTdcu/QzFzCNZjdoK6WlfBCB+QVxmQv3+fCSWGdKsA6hRL1mRf7
TsaCxkOmnjT3N5NSCzEw9cymCKR7cSlAlQZbepZsd2k1XzBzLl86B3YDyfQt+o20Y7LfU07VzuRk
QYdtCFSjaKWBp/3HffJX+QE37Wt9J8Xrq7z+3v7X+qPPTTuLLEnlf//Xu3+6GV4F0vvXf/Ef9v/a
qfrlu4R8ePwz735F/98//3Xy2mwg97/7hy2TsJw/q1cx39IIKP+53H/+y//ff/mfLID7uSUL4Bmc
kVx/2zGQ0aJh9v/mMd6Rc1w19b/O+/J7/dL/SnJcf/AfKCMn1n+jZ0Byw7bCcU0ajf8gGQ3H+TeC
YixYFsp3lB20x/93jIBDioBHTg8/QR0dzPf/ITJqhvlv9Eho11HUYsmhofw3RMafpoH/2wHEaYW8
E2Wdg6UajzMW7vcdQLOUtii9Kjuw4+7O0ASQ9ssBf6MHJUdznaixiiojKyIhhAK5y1osbg71VOdf
+DRff3l8h38u+69aVYcGAX//P//HT+vZ8V/j4z1GvQgpko71+7/Gq5JJ2jCuDhSLvC8xCSt2WDlT
eW+Rs/E6ooSGbZBXZL9PYJuJb0g+V7M0X1wVW+Omj9f8vhjP9INorYpK+TSyF8jnNZG6tbMOLfWU
pw1H0np8/vOf/tOicPyn4/hCD4mx7Hc6l0WRwQX1npENS2DVpqEMdi+GpuujDOXEwZ/T1g87AgDO
a2bg22l2miSyEhDbxWB+4lBiPgytP93TAQaWTRdXvJZpE++1yY0/zxTM3kxAzM+OnS4PM1v7OxpL
t3o6aI9/vpH37fV/BsTKCGWkklaBCvL9KzBSijgsUNnBhWRy7ic2HRqsRrs/X+V9e/3nVaAYUC2m
wODxv6MmPipFP+vklB0qqlObwTao205ddwk27RTb6b3K5D+XWokijG9kCcdS36HIgtZ3uSEtU2/l
ANpFxiYKGk6Bgjyuv78vjEmYMfCNIq87kkBAOnYsX9jZYcDSeAngbI4cEicPk+VWJ9r3H7yoAPsr
GARwqjg5j74V1NsZdHORH/I6zXbj2lZdoDlv/nxDH14F0TKSRDyj0AHeD4e5cvRsgnd8KJMq3/Ff
CHjOVKD+9ipMZqsTGmEYbkPmtPfCHIMu5LQY+YEJiroRW8Rd7OfmiXv5aVd8/42yn/HQNfFroBwc
syPkZGdZnRYMBXZIm5oM8TONYliYUW30kooH2Jlm6M0+/d6pmUMLif0JDe57CdI6GhEoGiaGzdXy
j4X5/Z3mTk0I4UC7bkzNNwoBYs+GSu7TNc3TXjL2ZAOnYElx6cQX9/tnwGmAp4wsxwTpZ60v+hft
k1FUjh2bPi9S1x8nGOMRNbqHRQ7fiXE65YH96GIO1lGUZPRqSal4f7HGKOHHyyw/VHP7pHcBtJt0
3jmG9qrDBI/+PHg+eqQsn7irfhoJrPXf/3JnEBHTubfb/CDZG1N8kM4WzqUWdn6bbqwp6K4Wmw5P
WZHj8OcrG+91Oz/fJnJGZhZUVUh3j8ftkCqfYlZfHvzpW9EP11TWtmNGVzjXCebV7nPQ4GaCra2O
N4Gnb6vlLp0BChhVOM30zQtvU6iXP/9Rv0+tLnLlwGdrgbQnOP5i3aFLTadZ0kOAP+pxbshXEzEp
kRRIxP7PlzqKtFnvn3xPlmokX+hGf/PQxiRa+o1K83V5KzZk9OIFRZu1GwMObODAvTNv0vKv+ggS
3qqq/obDVk8UZHMKlfL7GAC6umJEGHSrhurIdD0atvDjISemkmr4WdtacluQhERC3YrK12t7h1Ij
u8U9lp4Yfb8Pda6MC4i7Xz3fxzM+XV2taidG35QG5IbPGex0l2C9gBLsDb1W/dQzX+f195OYS4mE
tQyYNpPJ8QUTv6ljidjhQL3EeBn90r1tAs2/ovhJOmo1Wo4WItCrOWvPXXWuldlO6BQMTkzZH717
9qjY/zDSoPQ/lqy3c2bNtqzyg9cahNFK6phERJthq0gKHAbyjWkFyLt88rJwdNxpO1mwr+uiOGWj
+MnUff9EVq4ci7tFlpGNOuT9BKBaA7DrXMlDlkmWj7RpKdmD4m8UMbwGzahcI0Ix4lyfXHIS37pk
TJBsLGiZRg09lz7qKm042DFRhdsmrlDw1gptUdgkaFLJqZxcLLa9lVF7lbF/JWRtfm3qNN0kcxKQ
hDzV8os32NNtlStfRZMj6qsOmcatNxnitirdmPxxxARoSxD9vLXIatwTr+P3Yci+ef0c+T8+/mNT
dEZqjF2lRX9otMGM+pItaG9g202dJQhpa1l3f/701+Xi6Jnj16cSaeKFZCN39MxjFGi6i57v0Nld
cbboZbCb4/LUovX7XMbGgzkM4xvcEl7w+zdrqLabpW5wV8p4c1M2H+gUOxJGy+zEZ/XTFfjbDa0S
VoAHFjvfo/URkbMP2UDraWlnZyiS9u70YybwJuG8ANN+k9fml2Kg1RiXZ4b/VWrj1mb8OIWxc21j
l7r1Z0fv9rQ+Xno/pUJ1Sj3/4bPw0LJzkrTWk+T7Z0GLndhiq5EHt6qyrRKcbPi243AOluzEuvbB
ywWyhsl9lYIztx1diheSs2708lDQ4dyWE7mVfiP+fmvpW+yFOMfSb7d+Ywr6M3QH0nXUoYpT8KLN
ksMNODk7/L4ycBWYKvhq1vnyWNIuLcMKpDerg63cIMwrMmvxGhsXmDeWy9xNku2yWFWEhO7UmvTR
U1yP8D48Plak9eT/677E9Trst7OlDqJGnzg6uowomJ6ahz8YFg5znscxir3Wb59IVRvCCSYhDniH
5yjocm2j8RTCid7ViWHxE2Z99I3gwMP+yWFqVZIfrbJW1fsDeSvikDezFgV1nCDkk/p+YWRuC6MV
CGNkcGWS8h2B/aSNl5mAbJLOuiu7Jt+6gzc9mKO0TsBQPngGLrswDt8WgC2mv/dPei4zVzJSJTtA
RGCWsZDg05YYCbAQnJhnfxpujp4BR5U1YIOVD7P3OhH/stuULSnNunD4Ngj5fdRmURC4ndj1Wggf
92lDdwaZKkwke6DNhBp3nCvib3OHwj4Bd/nGHXrZ72a/foINYzphFzRVvf3r2ZmtAeCBtbZDbuLR
A6noRLaUjfm0PCdeSZrtuTNl6sRj/2lZOH4Wv17maDx4XmtWFCnUwUBUvXPoFt3YqSZ27hqzimxH
niejZxxaJyDzWkfebCejts978ptyI5kib0m9E3d+RPddt6S4vzgS+3wT6z8czV21nNN4Npzx0KIK
usor2meWaD16a4QTP7tG5iAoI+6Gfh2MBJdueC0O1JxaPeoHSXD82vXuNwS7A4VLvdQ1ozSZBbTu
QEkP+XrZBOifVb9L0SWOoUMGVhFRh2kPbsO27MT20lqXuKNnTDUGlyi+Ng4ax449n3R5+A6BOmSd
1W+LVOTIDQj9qkcK3h7RRmHl5q+5R4krxjp4EcsLxIhyFTTnq397rstktyhyO0ULv9qaTYpTZWne
N5U5vIzk2K1WUwzsPXeaOc4b/Wf74NtDsmuy3Lwivbk+H/Mx2PvIajcEMvfnmkljE/kq9uJAjLs/
j93fP2YmTZsjDCxCVrnjs2OrewSip/p40LVei1IZiCfXFU1Y6NbfeTvXsQIMimeKx50DHHuM999y
N6nBdhdvPGhitvZpX752VOjP/nw/vy8DXMTTfQAZ/D9w2/cX0axOirSW04FK3rhptNSLqCCectH/
vv+jnuaxMwAYCY/APtqPzZL1k53DdEjd/Ivnazu3nS9kQzC6qdvDiUH50SsCj8pl4Abi6Tx6bvFo
k2bfxBN7JUHE4TLMu6qgf9lq3Snw8BGL9Z93xJpDXXW9Gnlb7x9fQF50TJLcfBCJ00ZB4mfnHTCo
ndmhNxhqrbsI5qL/bmSuKSNen3vpj/5Uh07f9EFYjVUgaTcJK6C8Qi7nXnrF+JZbtFtPPJQP3jPK
IqzjnEP58ePz0NjDgNFZig/k/LWRrkgLcwU92D+Ppg+OXVQcOHRbGCjZ1RxXTrvK1LzK4HmwwOn3
QV8MZWQUtkCi5gr4NcLTxRkiDYTidt8b39H5JMmO1nR/F6tkNk7sCT4YdxT9yL2gnsXie1yFdJKE
1nfWLodxyYzvfu56oUYx5qb2RL9h53iqsvTh/f96waOBnvrkgPegIQ6Uw3VS3oNyL2wzI6PSTS7m
jLaAicjmTPN65xbpSLuTZWntQEW5J+apj963BbmCsg8zCLWu9wMTWzv5BNW0HBpHyTPPmK2dytSp
yugHNUusmAx7Mr0463Pmf38ZjAU4fEZnocTkW/uBkjO+JrLei0L4Z1o62FvTG/W9QLVxkTtaex8L
45TTfl3H369B/A0wF2HG0CWiSPv+b9Ba4dckJC6Hme80DMZqvoaSypkYSfEZTaJ5NQvNW+7jWYhB
O7HN+OhBI5mEMQbelO9rHYK/7LgMauoyT3Xe+FJ+Qa7f7NzCtk7tG9Z7OL7HX69y9JyxYMHKHhGs
Ve5cXsd6Hhg7w+yx3wWGlDeL7VJCKeNSAcCy0HcNiTCpL7SVu1+kP0Edor52n0jcDOGsO+ZAKB9x
9xTpg2an1aZ49snwVARFYLO4WoAwuyHR3vlV3TV4/ro2TboT3+bvc+fKLgaoxRmOMwLMsvdPzvHS
qTYczToIv+h2+GO0/SrhO6Q2Av2NP7YzobE6Pd3Qmszmc9C3+tNcNDq5C50fFzt0BgupgAFqxwLx
006Xo3ZXaIPx+OdJ7fgNr9BaTOeAKWhowoFZ15tf3nCW0dRe8qY/xIbmsDW0FkQY/d+xuKh5U66i
xRDQLvFdh8H8/iqjWxWrRFkdLJHfDt3oo2CZYZueOCEcz4hchuMeLSAQvMzSx67zSiCL6YQYDyZC
8auEw2XYoqx50LLaO9fcWd2deHjrjvbXkWtBxFq3MSz7WMyYJ97fV1sapKL0pX7AZOk9y6Is4rAz
vEQLFYbHJCpzr0M5shLBIn6HKVHBWk5OYoiRvPRWQStA9InA5DKk2ZPXqd7AhVQHqASN3ijJJUW1
RHzvGtHrydS9MaoM9U/buQhs+GkcopaGYdWtVf9DCCO57lXrXaajpuVhkzo6yanLoCNpq2NqZpkh
epTciD1tTD24jMLWLFYjoyBztVKYBDfpiK4/hHeGKUY6qUP+smO115nmiwJX5dQ+//kR/sxMef8I
aYHDFubogImfs937R6iUoRd13atDkBkpaXmQO8+C0dc/2R2mCkt7cIpl/rqAOT/HEtBhTVBls6En
kTdRZefBhd4s7UuNRDULi0Vp1abKMxIgRNFoT/PgGT3GB0+/SMXct1cgKpbzLDZSPVxQNf1IibXF
NunJ4IzXy5upxiA96MIV9+Sc0kJISt+N1CIKPcyVbK1rlSMBCWO8ZxeVklYdWu6sU10EQsGgxqbQ
bZU12I9KJQilkz7X9lXhJD4CTAI9CVkxx+t06Yh2TnH/PLZLjuqxEVQsIsrrKOCAPqk2HH3lfKbb
h+jZIc7gYkYB2kFBj5ctIpuacOJgRtWMYFosl9oIgeXCHGz5YBY1ZZZB9cqPEtHl6aXvVvG1lizD
ZwwYpMSWif6NEabQF6cKVXNdxiQJzV6XEnrtpSNQOato1N4xcdcw1JLmvDaH5j4rig5B04jolOjS
tpi2VVI7iFDtdl/V1Zye0XhCJCrqWDyaNieJUDUEfofVYn2JXQORHJOz8E9UD48nMDZ9+OsDqnJr
lI1+3DTv5yozVWuqg44feIuxBF0WHci/3HFwFUpYNGE5Rawu+/Wv+GWabMuKKOG6Zitsk8tbczPn
gVi6E8vtbzuOfy4DlogKDxvWn5KRXy4TN7JSsabmQ9n3BB25koR5jahYmWbmPu69g4GPklePnNnv
BZm+QdGfODOti+3R9wiWCzU68yfm+2Nfetx1RpkMHHoXtJZRprdPTUPtNWfm3WCAUHvXbb79eQ74
rZe33jazANt3NrJs7I42AI0cPAtCw3BIpPIDtJSW+1bxCCjda0HwVuPbeAsSl48j9xb3U+sa1Q6f
SHBwNQ1ZTFU+GvVYIwi11LCdjVnI0B9JbUbTinfnz3/semb87fnQbFqpMEz+x13kvh70JVc2GdXD
oCMYJQS7MsYgKiioRDjZEA22geQM5J3Cox8f/X4+JSrx64pNv+8YHq0S6qxT7A6HMmAhmTR8plrb
ozetTpbaPrhJanpw88G3wHw8bmn00iqGqaEQQMBYaiEOHIYp8rMF0a1n1YTGJ1qFBXru0jeJTeoU
uPCDO+UjW0VW4KyY9I7WBGuY+0ZHkXPoU707T+b/xdl57bitpO36igiQRRbDKanU3e621M7rhHBk
zplXvx/2D2xYlCDBsw5mDeAZl4qVvvAGEZ1kDnFYN7ljby/nlesDZSmNajt9B5QLV3W0wg/8Zmq1
6eiIJPR4iAY3xxbrzvVxUa5j7RgGHjjSp2/t4fP7A/eBlps0mI/+2I4PdiiMJ/Q9EdWEc/A4ipBe
AqSyrd8iVJfLyQKupEDd7sDpZ7nQPEA298Lua7+J5JGNtFw25HWrqacocWtFwm+yexoaVhH+sRWq
GFUcFYekbP/ElKtgYkKXqpXthLrOd+Qz2ocMSuUudOLxThpw5eJhcwPRWFaCG3p1CeQGKz7oOT+H
toqrjnn3HhLjsKVYRrdPL8bN3E3q5vbyv/2tq+O8RIrEwJTX0VVaXeymTONSLycyHCA9aKV1vxNz
GuGOJc1+mBX/oaYR+WwgAenWcQprgjo8NletfSJfghae5xrd9qR6Z8RychVwqk8Ag5Rd3c3WQ48N
1c/JiYYHPYTvN/Z2uhG9Zjz2qvEZ4lK4DQkuN44oMTjpC+VJtHTr+3mAhpHnGQXEmuOtWkBP22Rb
oRyBgPWkPxtRn99xtrly4mk6Lb0aPoa8yFeyCn4+izIfA/QSt4JSx8bu4TI7KCVswgwSbCKq4JBg
jH5nCdZBO0cDtXY6COgc2/S8lj//682r2kwGSefPx7KthmcNCCRAU58QCwqXG4d1sb+95FdOPKEm
ZV00vdj5b8fir/GsEDqYQH7kGAS4GamNj/6QrQ/e7VGuXGEI1lFDo4wKfmstnIhOrhHNomcUhBPZ
vrYEnbKoLMeqfWeoi7rM8gVNGl0LzBWVwbc//2tG+awTmDehdvRTnlLPDMJKB99YDY/BOPZfpBNy
yUCLCV+LYNQyr0qlVe2UxFArLy1q5X+4U/liREp035AIXHte9EWoTLg1qMd65k4d5p4At8IL7vYX
vhI1LC0+ghQqYNg2rKtAKcw8Vc0TcaylNj/krSaqg9pQanR1FHa/UCCduo0fBNUx7vWO1CuJcJ0Z
ZoigyJ1Uged3Fa0EwHzNxrTD5gWFVatxLZhLjqd1Fs6yt3/x5c7jB6Oyv6TDYI/XoVXcOxStJkkB
Q51o0LU1x9zv7lktXJ4nit4g7BDrfNMNX3bmX7uBNN6Gb12Io2VymXRIpL0USDM/RaINH4w0kemd
hbg6INXX5a0GAbI+ULx7wTw1sziavh1uYB836JRr2haeifR6P/XvHOALvABQ6AWC/f8HXL7zXzOk
AICMf6eLY65PbmBF8QZi12NkWO/iMop22lDYhy7TIwD5VUbSaqKZBFlsT00m2cDhrl4peeSbYJDa
I0Xtb2OC011FY+AhN2dlN8o7B/TyLuD3ohZgL0Bv9JiXKsJfv7cRZqPDKBBHrSHZrm3F2A3tmHhj
aTj/y1r8NdQqckKc0Z5H6vFHB/mUDRWGea+ms9yYwxTulCxW70zt2pbmjJuYexARU4g+n9rUwOkI
jUwcS90sHlpFIR8cu2l3++BchgZv55sVQFxaNc3VlvbLqUDAUrDDZGWiMlFZRxQG40VvIvcyUSPj
qmTOl9uDXr6IKDJyhBBuIxgFaHY+tVzVeiezE/3YzrrpQWz5o5bS/thxwD9qeo6Ci9PP3/0Izanb
A187T5aFs4OzYAjBJp4PrJso7kot1o+jLKMDd/e0odM7vxhZSkN5Et2d8a59XZtbifO01JrXJUAZ
EvlC59NpotofRGIXG6Rchocio8tpqEG3jSzZnm7P8cqRYMuQWaAYisXaGsMEZZL3QU/nYzRViPyY
tbHN6ay4gWkPd5LqK1uUHiC4YyixDLguCvqwSIdI1vMR+pi6z0PrGTRreScrvDIfoL3IxzoMQnNo
tWY5whX2osZ17LB7OhCthZtZ0BDxizr4H4ZycP9YlLvpBK5t7h3ckhEIUeaj0triPWTO7rMViexd
GyfBv68S8HYdNoIgjLHWs0qGlAaWyNVjNjQvfuj3X8vG+FKgHXO8vR2uFD5wmaaDCpgTj42LKs4E
I7aUkakezVKd983g1Cc9zND68H3EgFQZ7gK70lxEwvudxHTxsRkS5eH2j7iyhvwGSyx+aihVrq/p
XGu7KeMFP8LvL3cRPFr6erG+1ymh/vu1SdCGaA05AuKya2VjWPutaYKXPfbEhE9gd2OKdbV65wa7
AA3xUC49MpJDh3474dj5TYI1hZ31S8AxWXb5E1mL0ht1CI8SYv1jo6bhk9oGw6NAhsfDLrKBPx+r
6GgF4j3a/dphmMp8lycgSm5/6Quy0dsP4ybXCY8XGe7V3WrXsT01aqYeJ6eLD4E1hO8kzuaHqOE1
bpbio6ZHj2mafRFBnr+zplLuy5Habl7G8osygfVueUfBfoDsrga5iBvX9abNE0pGd57Ua9uCxTKE
+WYmu64QoMaP5glWDkerteu9gmnca28Z0GGlf48AdOXJWfqN1N8Az9BwX2XkYjZ8M5WBdkzx2fMk
/YTnsU7zl9aMGw/ik7YwsPC8DEX76/aKXJskT4C5dDkXfPMqbiA1acK4nzXoGa2PkuL8XyMHeUhj
7Z6t55VshUSTf6j5I4eqqauQwfbbGZGbRhxnu3wpqO7vtSBrf5j9mH9I9dR00zptXElv5T9tLMQn
2aTTQbeiO8/ClVePi42EV8X5hot0NeMxjCJcAHtxDEQ9uPFsvOSDjTYGFZPNHNOg8gPtw+2P/HZf
nhcbCMAgLIBEASNmqstv+isQLK1eSUZf6kdI1fXCkgjTd/gB0gSkJZkmSGMkj5DOYavZBdQ0145q
ae0w48yR7TKn5JhX8g89wzrcCBolW2dSnS+mo5g/FKWLlF1oBfCx7aikctNZSf4njodxAPrYlImH
EhrqZbWCasDWthbXbbtyxFety6aXSY7DHvtFxXw2ZBM+WhWlCpdtXnmJnWVPfjKA4MT1r2qpPsuy
2USFj9BoqQz9E8SinhbU3EwwydQwzTaTFsylC+eE9vQYaiaqAbTDnjVr0kI6GxAX3LhQUDIyJeLr
Xjr5C3GWrbJHIBs5QSXPf0L1MtGWIL56TwANCAxCJHIsiLUVHvYvxRddGVSxQfTFRvA0LPsv5Rxl
ronV8y9f1kX50HaBbN1wxFrUzYJyEZdwinhv+T6iLLdX9tqmfhNYp4W12Iyqq5t2prkEcrfRjyBf
3ltzqb1DDXP+hBlO98eY1OGxhX64sejjfctVXxkBrpfNi4YV6eH2L7kS7ZD+gODivdYAgq9O17D4
qAl/0I/9kAcP9AbhEFp2sP/nUZYjLCCvkoKLtZpzbjXCjxVfP6ZVZO9stY+3Rhj8+MdBBAUabEk0
FWNGk+rs+WkRLYJDuNWYxxY5rW1YhCg2wDW58xRf3HyMYqHgspDgBDSSVQt36uKSoptmHXvH/4P+
nXhJSks7VB1FgNvzubjd6U9x8Bd6MWE2weL5fIYB6ESLr8CxsGId8YryNVEnlHlGgXhYHkuIv+G4
sZGP+PeBF7wdCQU3L9zSVXCa0mLF+EpXjlMdauiatc3BqsvBS6uM4H7OfqGib7ux1JJPt2f8f7n/
2Y0HyHzBrUD6w0WK6/Z8zhW4TkRWouRkNxZJKbWccNcgS/ncNUo0b2J9Vuj5anX/THsvPshGltsy
mkH0ZjBFjUAdONJoRr43Wsf5mRWx9TlCO+B9rya4Tzh+UxQfqaZEiCYkU+7vtGAwmx1BT7FFUDRD
NsgPq2Zb65hvWw3WS4+VKUTlWiVybBtuV+t9ollt5zqdWVSekjbgxWsEgQ/1XAYlagXzeHSkE0Sb
Pkmjk6k4/SnNOH/ehHLokQKD81IjcvM9hnnHvd04TQDfLeqOiWImX+LwjciA0sFvs5672TXbRvzW
LOqbchqoTrSDg52dYTTPXKKxtm+0avrSyiFAbh78AjagjZSLOHEzIkMi9V9ZHah/Cri75rsmbkTp
LlhNZ4vqFYTlkGTuYZJRIjdQRZvfSZY+KFxM3P6BD/FGb2U8H5QkGVATcowPLY47TDJKzUM1oMkY
umgfztvOQWrZysAduE0op3BTt3r3qw9h13jR0AfboBd6v1ORfmm2dKSig6akItjMRUfxxK5oxVt5
7+/8QuQ75Ef/6/Q0+ZIZwDJYGyhTb7OKH6npGUfUVuIvmF81oYeSjYw9JG2br63RoMDrEG4d7W6O
d4ZTBg8VMqffkJXSVbcvO/0llHBUUCtNUU0ZQZzfc4++vBvYvVQdaAuxxtQBzncvTPvcRAojOrEI
0UaLmmITR3jsIJtxz4fzLbs4PymQNaEMcq3id+Ks+YyqUhm52dnJCURGxO3gBN/h901epSjloXGG
aGf6vXxAck0uurTioEOkn9HOfLIaM7qTY16UIKAwk55QbqEnC3l7+TB/BSodWpB2R/njpKOEjJ6p
ik6R4eubeBwMV0UF7V7+t9yy57MHJ6XCaKQqKijNr750rA3kZFZTnIqeEpJuKfMe+2L5KSlgLs69
PT2pCcoqatslG0XxP0UI371mZhv/vn1jXTyfgqqEQf7OWvCWO6s3R7URsLHzWJyswEcUHRHHJ1Nk
/+btCpZQmIssBWHCwrumG3H+eYOwR3KyCY1jREGVmEeaGwBSyZ1r/8pcqEfg+7YUrxZHpfNRQA7O
BH6Tcawz2vbAbPAjxCB6e/uLXb5quKovDFzQT2+rdz6KDJH3VOvEOM4NBIuQ3uGUT/EeCSn4uD0S
bJWgxF36pvOPdO7lI+JARG1noXWTT5wPnE9hlA1Rw/SEU3smqNPvwVhhYzY40yP2IwOkWHo7qOrd
c0G9clYpai9Iceq6gkhrdTwagQhmVmXy6GfT5ylpzY9WZ8abXpfho5aE+7aopgeulHBjGoXzMmrx
g2Om+1YJ74RIl+eUH0JxhqcdUtBF184sTTN1OimPjd937+VMtuyWfS0OcQbvxSuRtv10e7mXIOX8
oFKWtIDxAazHS2YdX/ISxmUW6fIIen/2sLvM3kXWGDxkUzq8L2r7KS5TuL9xiNIPqcftwS/DbNac
1Bjq7YJXBOp3vuZ9FlpjFhESQn4oj2oelcgjotjT43rbufOUBSQtzZfQaNBp57dVJzA26XYU8b3S
2LXD9fcvWW0B0nAlwslEHnNJ3EA/FsrqYMR3SlJvt/7550ZuxlxEcfHBIE9dxYwjyPsBXVnzWKuZ
AjYsTpOvuhln3yVvwKvETKXyWtVOA68tW/0rAYKGjFibIA8VoUqOulLoI6cfWAhT77qhybAjBVn6
lQgBXBsKXWbrVmBNSyRVGyyDJ8TnoDWaDtwCJHG/ItElFEhWSXdINW1oEBEblJ9jTRDzz0tLWEwH
GKIgQ4OoPF/aqhiJrWrbPE4jTW9U+ZUHp6mdF3ZytwPZCwtoQnPVEP3PoGg/TWUzew0qwP+KIaXH
8MYZWaqrKnz21RZrRIGfXlGZR7Bs9SnPnd8c5uFghZn9NCCl6d6e97JP1gsMupwmA61BkE/6+bQL
B3OhsB/MY5WVMCdUq3mXKG2PkQD9/9tDvXlQr8ci21k0MOjNwhs/H0suQGpuK+toVIr8AWKdRH0K
T1oknPeiSDmxSqt81Sel+dgjEPeMEu1TGzvKL9hVhMgiC+Q2EEjxbVSR+UcHm44NnqJJ5OVaP90B
JFz7MAJExkIe5bpZx0NWqkZlZ0/mcbCCGdBiILYNoEIYdY3Y3f4wF6Ug4hz2HBnmGwpofcgSsxzM
qNStYzIgwRk4jrZHydR+qlot3IoKeaM07oc7Idblu2lBYCDYQNkXWskat5gj1oqNSxicZFhFB6Al
jBxk5jZ1lG6DFj+9EDXOtvSw83u36PIynu8DSsFEdjSIucYBvZzvg8ZEn90azfA0NOFJqJncIlZX
PZLGlZuoEoY7zsPsJpPvnPQ+/qYjr3BnK16+W8svwACDd5sCnLHe9UYrhVrI8NSnC88b4rxX1lGH
bDjIvg5s752PfXU8QmuQJlwvdDTOZ5yomRVMqR2eYlr+e91uskNQZYbX1zYCQTON+H/dUQuMBjKS
yZsswYefjxcC8k1JtqOTasUIHWQKUiTxQzk6uTuBrnTT8K6P3CUcgjSFWiY85AVzAoPvfMwOGHKj
dFp0Ev44fkCRomjcKkT/+zmYFHTR/TwtP8I5BIebiBaZ06AvEFsOK3/K3DwIYrp9oh8GVzei8dTO
pv47C4dA3ZhTk72P9Tq/Bxy48rrxkwlfAPohZ0Ev5Pwn2xrSy7VexqdwspRNHoUBTgWZ+IpthbJX
cyXYlK2tHUqt5tfafvmQ6JUFYl5XPpAn21tEx/SDaSf2IQKvsZ06BEg0v+xOVpNHj60+TVtoz0c1
aLDWiWK9ebQauzmYoDQfQRdpKAsgaIiuZffv+43+EXIQXCzActY3rfA1q06UJD7p+g/g662LX7yF
Ku0Y7eZQ3tlsVzY37RAguwjJEQa/bYy/kjURmD1FgSg+UR1pt7o6tkhrOz8cKsb7KQs/3d7ay9Zd
XR6MBlgXobglJV5ts5SiOTq9dnQCnGajPF3E7wo1zDDfaZo7X/EyxiI/4vs5dMh4BNZF1TCC+SSi
Oj4FSOADnOvN/Rip/0qjW9L7v0dZhVjt0MHhF0186mInOvBG4yQwa9YhT4FhhmX+4/b3u7pa1P6X
GBb71PUxVceht+xejU/WJI0PVVfOXj9NCMiHivPYDeG9gvDl4wZy3TQtHAzB9dFyOz9j6SDHnNQh
PmVcuFvomC3uB2a4HwTRoRzRhYHleY/+dG2TLP1igOxv7LnVoBaBOCYFfnyqYQw+2bX2FSUKc2sh
IP0/bH4aBkggLTI0kHDOp0cFKu8RHafAiAIu5bfsP1FpP+y0fYg08fX20l3Zj/RsSNcFLGnQBKuM
E5vMTmopt7rUyhL7s9rcltl0zynxSpjGk7woT5JPEyCI9YbM/cYPVYOLXMYwLgDet1/wnXJUd0i4
q1ywE/IB5VWMJ1qTWiZqwS2i2H1YgvHSsX6gmKL+RhD6CNRxKDzLnxu5tYd43rU9dk4uEgnJeCeO
vbKtYWFwRuGNL6Kaq6t8RNN89hUKvTimQPmIjG43i1BxBcrUuwkW5Z3xrq0FdCE4H7QrdQDc5+se
ovNTV3aScMOa5QMBTeyidBXv/nnFQYZD3l4gQISiy6z/uloTn2WqapmdkCPCuMkmFptItP59D9tL
y3fRKqFMI5fT9NcoZjZpRtEZ2clR4+YxUgqOqOkk20Kdq61d23fF+K7cCctghAkQ19k/q4+XjfUE
kyPIT4NGPwVU5BJ0jYGLULu6t0EH7OuwGE7ZaDgHo0ApLU4d+b0Uc74h7ZeQnSjTNlM67kBWau/q
zq5ejNl39re//pVbxCY4XnpZFGBh9Z1/l6GzsyAwp/wUp13yZKuz8zTVVb5pWxy1bg91ZTuxylT8
aDlRfVwDMlqk9uO5Zaisjq1NnSs0Y80yONwe5U00afV4QoEER8Dd/xYgnM8oDv2F7pYUJ1UtdcDf
unz02V5f56p/O83zJsU94bGXptwS6xS7EtT1M6qg1DmkrHbl3Fo7Syl/12UR7YA75dvaZxn6OYke
zD79JmLZoq5Yzj8DCHCeoczhnbzs2pcCaUCPE9U3wo5V8iC7AD1DQGKnecbYzkimedPQgbizHm8A
sPWXIoQmXV1YNuC3zr9UADkPbJ5TnvLWSNiOcR/ty6xEYE0B2pluOr2MfoQJLN5NJVr98zwFpeUO
2FJ9p8OgnfpRjJ98EZQf8JUzf/j51DQ7xyKYKKTwf0J2w+rEJF6uwfW3GFslNn5ct5f72qdaytpL
LflNpvB8DrNT6VVUJOVJN4pFKaBFZX9uMufbvw9Df28RM4a+SOJxPozW5nqY+k5EslZjF9Sl5PUR
BmS3R1n+lvWCLLwwClHUzCA+nY+iI+/OauXxySxKOFeYuz3EUu89PXaavTMPf6bc2nV+W3/Sxzy9
A9a45KosOLS3uh+CX+j8rp55LcEmBiZcfkL924K6iemZHqJaBbHH3Me6Rj+m1LG5l2oRPg9IfW5L
s7f3cEUxcwxruc0NvbijAnvloeZuQhbMgKoEasdZvXkdmuSLJVx1svQx+F43nAVXB1/1bcLTIXMV
zC5tV8WxCRk4I3qKq1o/4DkF+oBDpPrbiP/Vj9TSSHPGKIYH0lbjH2w74Y3Gua/SjFNV9V7v4U2k
8HwhHXJvcC+obwny4dXJiv1sTCF1kuI1Rv2qV6H5KQ2WwiCGZ4tqEgKOxcYWnePjMmpVD6A3yz3y
z5HiDREUHa+SPl6OVd4ZPwpf1Z5bJrcT+cjmS0alX/xluhgenq8UiteAGg/d2OyE4xmTSI69YkCj
sUql+YYvBn8GRc8e3KTokWM3xvi9PUWTvSn1aii3GnTkZNM6MTLvXRjITR6aIyScwAbZ3xD7gS8v
FXOnV5OAYGE3Ee5YmNyWm1mtrMENARQ9KEEXqo/chM2euofIMD+w85Op1Qb82Xquf9lQdUt+Hfpd
pHJeG1svaPpASBnAUcxyNn/ixWBiN2co9ceuFV3iCTUcvqu1ZSQeYEwd+bQmyX/6fl98a9PZHLZI
SuSH1kaLxEsaXwqIs8jzcyFj5eDOI857j9GQmB21VczIPI3LG0Vc3wIaUmW5PLWJrAR122D6lUAU
qrzJaehy4vSLeEGSYpDlYg1p/5mMksbpnaN+cXEtR43q9qLWa1KbWm1sXTEkToVyPplVAsqH+wD9
xarA4wE7JjuF+Dtbpjd1s5PvFScd1E8xFme7XuTo4QHm0LCUUeaxdJui1n+LcfQ/Sjx1OzokceDV
M7ZWLsZpeAJgvyz+K/vZbz0Ib8MTdHc191KW4DXq6lluYT2Kb5Hdhpk7zTUEbUOvUQSctPFJjO2M
l1NYVwydCt2dwNZ9R3hk/lyoKQdn8efQN36qpkcNfSlaQ+2U4MTmY6TlFQill9tkxCfWQL9UbAph
t2IzcOIl0O5pgDuR2mRnWGDo38Yobx5aQBSNi7ZlNu1l3E+9WxsGdYcxbXG9ATGF3waOtYlX6L0j
d3ZX9pqrQGVo4YtPCONYOKts8SLK8NmLndTTKyQQqkCGv/wyKCIwjUGIX1yKO+8jNDws7/xYD/+o
cxt8QSwz/qDhuEFdsjZxsSgp83uGrkyqS7vF2Q7ZDIQMyC6eT4qezU8JXOUc91zT+IZOrM9l2QXB
d78K4L4PUJPceoAMhQ/UIBVPUSr/OeRlL14CHPyGR2x/1H6Pq6ccdzPe7R9u77ElxDy7hWjfLaAQ
bo8FgKOuw4jMNBRrahsia4xMZFniqiDqk99Exc5A9mCHmddPtSi1O13DK1ubuqtFl5lmyqLGfP6M
ocJc1bE51CcznPtdIdVyoxWg/W7P7too8MSXsrIKxWwNKrJqOtMI4tA/8Hv9kQ1EH7LE3/ZfR8GO
YAFrAumhkLCOkXCW5XSoWX/qUonxqy5+poVebm4PchGEL5JK5PEUFG3QoWt2gN8iAhOIrjsVaAtt
SAbgMdIn2CVVnd3JtpaX53xPUC0FosTqUPenfna+NoPWlBlx2XjKkc/1OI7zFuah/WRNqQVZBmD4
7aldos6pBP894CoPivUCTE83jqfZGLWtA4fOc6agxUJaIPfAQ7TXgHN+lpIXsQzj2qWkXtwJEq98
X4nqBYkOoAMHlZ/zSRtWEDfYTo0nR8//FI5MnvNpxrSEk3Nnu1x2T5muIGkmFmW/kK6fD2XWcVLJ
WhlPo9CKvZKZ/VMNU29bG8P0BJLA9nC+i1/zwq8PAT/aA7uFFxNGJ3d+yeXxoBa/6EVTsyG8X/+Q
0NGUKULV9NT72DxNcaIdlgLpnZ17bZQFa6cCulsmvvqyeR/jyN3n40mdleAxUcRXutLWnXToyvLx
McH10S6kRrAOvlGdiuyZCuLJMcd0b85FlmIN1/oYeKj26+39em0sTgW5owMuiYro+fqh+9bh55RO
p4Vb6EaK0N9nQfgzJBG/g8e5rMxTNjHpEeLdAOUKbMf5UFjUZUoYGNppAK5KioQLk7oziGByt3cc
XPKiIS7RIR0zAsdsUcf7pCqa8i5qxhZbe76YcGdLFseK5wevwc7HkoGoNF70OMHxY36sb8G7mT9m
35fv04gnzKvH4c84F8lP7u5uwh5ImR+gtvLAWeNsRM+zP+T36kjLnbK6c1A5oBCLbNwiXbl8879q
L8ZY9HowmXjeBGm9U0Iz2AwU4Fy/tD4gWV48q3Vp3ikDXFtHGrD/hzGi0rc6h0rf9cqUKNPJmfCP
svAad2n0m1vf7u9RDy+fWWq7IHPguJM0AZU5nx7NRDkSSE6nJgVljnzUYpEVoFypzPxXhMS/pWqR
u8RMuC/d3q1XbnMLlAz9Zlhl8JRWtzkNpVmGXTqfJDE6IhW022oTY9+kMBh4/FeN5uWZAsnPll1Q
KWDIzmdamWndW9aknhzIJBCiqk96prcP4wDh+fbErtyjgNEWRg2RBKmUvopdMOJt5jJN5WkGr/DJ
d+icx47NBq5wnnbcHknWh0Kh5e/mZooqiDM7o9gE+OmBjWysz7d/zuU1R1mfvJw3GrQC3+B84kYV
YEKeWv0pKfIE8mrteM4g/hkWgSL1QrtF4ncpMlirCyEXTlRVopKn2giT3dBjgR4L8C5aayMK3rfa
neT6yqxsEn25BDfoz6178rYI0qqLauNE83A6FLb6OU2RQbv96S636FJdAj4FG58WgrP8iL8Of1c2
tVrEjXnKa5k/JlAvDl2gh3sLY6C9hRjI+38dj5iQeisY7GWh1mLJflOl82RM5onKv4YvtA3UVh1i
rw9S59BW0z0E4OXph2oCfogqNULc/Pt8fmMUIJnbh9bJ6pDBihM6woPdKg+VJn4gFjhums6J9mFa
/L49z0t+F3cOywdADulQA1jr+cBm2KJcUfNhMVQa/hhGZZ0CJa23slM+8YWb15KW9CZqbPEcTj4V
RJ1kl56jsYWHP71oISbFTqz/aAi4UIoL85ONLu3Oby3DhY2a37mQL8tL/F4wt8gocGHRt11dk02C
I9TY6dYJb7t8a8JN8ayuib/5Bbpf6kBzAVvRaIPXlfMi8YfdWFiOb7W2VOCc1WKTDIBgbn9D+wKl
ocM65pJAjINDYKwbraCTBhkbRviqUPg64WqnkOjha5q7WtkO34vRN05WRXbqzdTk7V0coC2DtbOm
FQi61Rh9EqwX71Mxm3Bxwsj+gZ1QJx5tDG8OeRw4+zCOQXvhtRhN7lhGwUBhpanmzSSd9jRVEmco
MyePc1UZ1waeXzL7jIbz/GSaeY0T5hw6AOLxiXaXftW8tcI4OcSO02ffLDRcqkVgocI/1zLTLTWB
4ovTQd/G0DJ5pfSb/bKCyGgPqjLkn6racOJtXkbi1Z8ta0fUnn1XqyKsEWzwcWc0mcxvOtLq7KIF
M38TeoL1UtNO+ptATf04ll3tbwet0h4APcS/olLDuzwpoLB6dmbUFcJkZvnUdHX8pyJWQz5aBPOX
qhDm+7jqsmRTzIn+kgnk5PaWhWUJgstjH7gdYmqjV/tlmO7TIe+9NExNLxkq6ngAhsZ2K9JSvlMC
PwSiVBoDfq2xmWju7f1wUX8laSWUZTcAGaI+o58fKeQSu8pK2+g1FLLG1dKWz3pmtV8bQ0HLQ+/b
x9pSsAeuaJXMhTbeqcBeHf6tLER3hH7Y6jVH9sZCVUONXs1JfAoB27KlEtOzBjxSeW60Qwge3TOG
ACPNBsvG25O/iNLQ0CR4AWcMJh2t29XkzQiLkY5e8yt9gfp5LCyMdUIT1VVKLzvpx8EzpGDlzgm8
mLIkbuVV5fjRyCY1O//iSsrZ5EyJ16wOg4+mzSeOsI3aBnWq7mSR+LsSNyk3T8riF4TN6s5j8RZG
nIWmjE/6otOfWzjy6/S+rYU28AuMVzT+wWONnS2VbSzk8H60J+1Fi0MKij5CWbprGkEHzKWX3/TG
sBvog1WPTnldNE99kE3Drs9z46V2BhR98mxWh01J2IKIIFL1VK4cHx/0OMAqXo3C0UVMrQu2cjTx
PjUKvFITon2CxBlR842m5SVsAMquuRfXoLDB2eLXTKmyxWv+9rJfvM98ei5B/gOPJ5KaVaBMEaUe
aoKOV7T2JHglB5gJXATUZFS4IVTI7myzi/dyKde8FW1oz6Gztvyev+IBLNUzpI1j/bUxa/JwEK+L
avvQfqzU4mNSq+JbVQzyG252zb+WpZaREZRb+pw8mOv+RmoFNTyTSX+ViFxtRKNKL/WHP7c/52Xg
yigA79Bf5VtS2119z8zJxkGUlf4aTUHxqDrt8FnRB3ijAVqC6ZzaXpFK/Z3G2v7HM/fVxmv5AQHi
e3HXRQK0/A6gSqSXRCb0986/c1oaXRwFnf7az0L7mht9tHNK2khhqwSfb8/5Io5cDbUKgQi0MgM7
Xf01szF9HEs8ZYlX7uH9Lq8KclfiYopWSKMCSTifUGRpKkI7nfkaTrq2S9QoewAyrR+nfKZbkbfV
PhA61NnS798Xednubk/yspAF/oVqKu1rwOKX2L/IGHjvTd94LY3R3sZ2to/CGPfptnoCyvmtz9WX
Zu4fCqN+31v3/HuubSuUw+jSw2o26cquvnE/WIra5qF8necRs99E00/opYbPfdLOGzQIhqckLfOX
RFez/+o0/ZQX0SJRWsf/HMYBqlqwjyAbgKHQyj9fhsbprNmC7fKq1kT1OEUPQ+uiyNG+r/kz3HvQ
FHSrfCx1jKkN688QdIeWOxZi4dBM3tyWkbapZif+cWd9li/w91VuLHU3GD+8JQKY0hr01SQB8GNg
RSeBBfJ+VOU7O5j0g2UUeoE3STY9ItLaHGUC9KKKM2WrK0n+vQn06N5xWB89GDPwrMjIqVcRXq7B
ReASo9CkqHrKS1GFm2ZSysWwm5DaSaok93KCee5+dDDmd06phFC6s6qevMBw2q82/19/M6K8PYF8
6jR9M+t2urRYBiPa1jOaPK5qNCbBAel66OGgkb/zrXSwsHhPlEOdGvJnBQz9HfX5oYYaGDXfbF7R
zm31oRxc5Kj7H0Y3G18ctYzeVQV3lKsjQeIsjvdZ42X1Uk6Kg2T8bOtTC6g1zp7wfJMbOla5cAnb
SrGpSSyUfWGW80gNM81jih40FLF6x3z9Tlx2ofS9pDfECYtsIXuPKu75plODNteGsko+BEZSi4dx
BrLhtmGA4F/U241wue6T330i0o/4sjQUs+ak/SDaTj8QeKc/Ii02gORGGNm4WewEoaeaGIe4GvYm
9x6AJe8624eg13hi3hjPwF3WOQVKUEWTxfzWbqQyCuYhbb2+r7R9pqvd3hBh8RBqRbYXcZ18mBYd
Q9r7/UYbksSjJHhPWuMi78Isg+YC0IWFk8Dztwqx0FGNQPQo4oOCWwNy2Ac6AFvN/A+rAQSqzd0i
6lGY37P/x953NTeOpFv+lYn7tPuACXiAG3EfNjPh6CnKvyBk4T3h+Ov3JGvutgqlK0TPdN/ujqlm
qySRFJFI8/nvHCneamfMXNG56jDXejnV+hgEKvHBlQmUFHQbTBcQBpIgLJBIOfZIjNOhAJVhB2t7
mTUg5yyaWj8m5jAQOZFmYsc/FLnAoEUU8NJPBY0M6fn91jm1J8039Mw4nuV9lG4aaVcg52cqLVN9
gYmIpKpAXI3jK/20AFfW/ZioqM4uaaBtMsOratNSc4ks5Ls4jx0RjPQXsfWrqMY30QusxOL9NKUM
/55m/CtC8j8huThHwvnvycVp8VI0f/tfq7e3NMqD//0ZyTj/gG8k4wv97yijQHhlgcoxFN/zXN83
lnG8YqJOCm4xYtyoycfq/hfJuCT9HXlP/A3KAFDCyBtAgWpzCv/zPzjJOFI7+AOgAyFHgnjRryEZ
v/CCfTjxKPyVwQ/C0bFRvYhqv8kJA256nA7wJx0UiROtW8WBG9UrAEdlmXeqmQ64dMCu5IgFq+CI
Et3h5OrKCohHZMwV9A8sc6jwlILsDihAZQRwUlcEoai+rE1wFFg6IjYqbUpWNccudhTBEXy3Tqzc
oFq1zgD6KJks1G0jXta5p/RrX/f60PJbqqVMPznZsCoByF7YPsB/xuusRkHEJlwZt8119jo8ae/D
E0oM1O2YHaL4YVS9zJ8rMte/l4k/zNDEKAYYCQD4Q1V2TMFqHsc34654rB5lnWp34lsXEuNZKpnx
XDwWj+1bDnrBhJyfB7SdH+GN+HY7vo0RigdwbEnRMq1w+3jVxi96gkrdyonPm0ZBisseAY+XAOrG
1dqHVHgfESDI+pAM8b4fZ9yYKSvn9JYuoaUPfoyRAhbaD7DovXFf1gczdUVzpQk3pbxXdbI9vwsH
875dZ9fn2+RBsYSUJA8AHKo6CmD5RUXFjKIBsLzqAUsMNKAaLReAuSczId7ZYU7sxj9omOrMBplm
aP8CG2ROKkyJbP/9pMInaw68FGhkntuF3T4Jd2USsFH0TFecKK9Mgi61lIL3ATaQzpLxNNdDP3e1
iZD+F682NTu4eAAaIrBuEF5B5/iUS7JWz0UAn1t1Wqo7IwVfIo1ZzHDo6cKCiKdnPDQaMbRjsYBp
M+IJhuaPIvfjAKYWV5Ym59LPQtVRnd4CgBuITlqU4pEmBfAF0e5Helqj1uyEBr1r82l49cF8ccM7
HWCFVUQ4oaiKJMvyiJYIwPgGZwedSMpztAQmveIznuO8yd6Cwwk5Fp0GBU1uhK1ikNMquhHR32Yg
pE9gkrup+I9f1JIMBgFdTB+jugVdTcSwkoIgoJw0VnwiJ5/q18H69B5mTLgRNvFVH6G4jSjLYB88
nJ/KgbUAbt/2rLsKVOqndO2Tdl3f6iktU7I2aqLfS7fNa+cku/GuXwUsu6qInpLoCh3cSHKIGrlW
7AHeYEXPKS1AThnTPrTPD8ixhQxQktF7iFffy5f8pXyp0e4Q8P+VkujbV3GrQO1y7gMMmCrlDSLU
qLRLEwclmDXAYMCNYJL8UV5FrDFJjzZExO2OJ8dHx2dKgQMYknQmeDe/zBP5/nOZ/4rLPCdNpozF
v7U0maQGvgkzDiYIRD0Z0VMuWz/YOlU3SCYqYFSnlIO3XlaBH1BF5GQ0oBEC7BMVFHXOYZy75EQ5
/BaXnMbYvt0m2sIQX0MhHpLV399moslJhQox1UE8kSJxS6/vUB23pe1cOONT2fzhQhNz+J++kPyZ
0gO9CJwSxKRAQzGZxUguQtlsKtXpfJClK2YB5g0DpE6oKnDlaBjsphwC11g0OlWA8mcLCO2QWk80
UtejaXF0QSbnY+aNSlguQzA0UBWFvQAiDCtbHyF5621VIj2qmxDJsZ/kzE+uB1lNAVx1+rW9zJcF
+ng7kwXKmwTkJFGsOguFZjTsiTjQM7ymM6mATmPStKNBztKIQZl1AO0i4v0AOqVqD8XhdwTBH2PY
5E9pRgxUWdI5pfvpMf04vsm6BlkqAn4e4xth2XtAXUPXXErAcBUf6515r7umK9+X8A3MXf/cbQan
3kQzGa25JZ9C9vzFl1yb6Lf/6SXnO27i+sO2+/8HbFouWIRZLsoCzLzqqQK2BzpknpqWhJu5zqC5
rTUNu/8eW2vuXicJmH/6XqeQypdjzmHZZVSZ8f8mUqvpwjQ+A8nRub8X6W4XkBN5eLg5HmeiEpfF
mS7ex+tMxElg5nq34NcZl8HVyUNtGRGXvhO4J++59GoPLViWTmEgew0ZiCM4CvVJSWDbrcttTp6e
lswSHGup40lkgrcluVOJTnKyBa0QWcwa9VPy7x8mZipf6sGMQDSvOgWC2VeQfz5acQ4LO9wDRCWh
VUFFrz7THGAxh3JZ7WqRgv3QQFfNjeF9iNbtv83S3/I226NF49T853/MjeWSLvtgEwS/41jmNsxF
sX8Yyz+7YT41ED5smAtm2YfraGGAUGSGDdPZQHDWl82jByVTOKCYKIGANQfFNTvHk1xbH1eNiDSb
6pzY8JINbLFLr9GtrslMCVkYMeg7FCacDBK7SkQXynXSIXhIK4YuphTu0lytwNyJuSzEhwn4w0/M
7IpNov//6opNUeumJ3RaIdvo7aJLIuyQPKOFI8Itpr6rqkx6V2iYgKaRCf/yLpmIy999l8xOwkSu
/haT8FkAEWWmgDTjvU6LH/ouFPQ3nHtUhjmMPRbksbR7Z/MI6Fd2b8eMvAUWaVjDzN0DPTSWQtzj
cYsENRmZuxrpvcvcm5i4X4tIVOx+Yh18GNSUPTxtTyaAeDEo0UF2lkHRUP2gkcEOr3WnHUnHwg6/
Ncti1SxxkO/1DRK2B2SKXvDOkgruiKN/shVyK9ivlas8aKylC9enlZsQ4Bbc+HBODr51uEXv8163
xiXiJa6HVjNqMt1DII0Orski50QMii/rRJw90n72sArtN6CiWAB4Y6X1Vq9UsKBd7xGaEizYzm/F
xmfq/kTeBOp4iWNYHSZQJ9R6OJEEH59Q89Vkbym0nUVrsgQinh0+Q1U/B05jR/hU1AY4EX3ZaxuS
rfco57Q0y1tAQxm0xDh0lhKrsU9E9Dpq4GkV70D7OI0cf53fgVjI0pl2ZWx5uExyRO8ufj8tW/uu
o8MS9/OS0BedrR96drc1yR3CW/Ruf5VRR8XlclJ4wKaEMnbu8BKAwom2XFomwduVZcpjb6INzlWy
3B4PB5RZEpS4Ed1aNRZ/3AMbmaxehx2w3O2W1qyxTmzV0tdbGaI/I4AyZjF91fB3gE62apavM9LZ
96uWbFIP1bQMCoL19H6zir2aVRaiQ7twvcrX/MNKVtuh1y+7+wpA86QsSE/HZbyOvRaVmBSZH9Iu
YwqSpL2M8GG8HpfKjl+Wj9CnPr5uE6LgkZDX7YPm+DuTPLnvLbm9FQ8RAGSJSEi1Brwg5ri0Gibe
Ww+Jd7J00lmF99CwlvXsvOxtY4NpFuhAvIA4IxmJm1O3x/3NnARuGv5gaf1yOqdgrGWL8jp0nqmO
RhorxZ3iBja2VzgR2W1AOmjn695ie8NB8+vyofEsaYkh2qNtUTZj9c1JimnL0v+IpJibn4mir09V
dUJvN58fvqn8jbHrrQ1AIUlFHyV2ZguS0eXTuKaW4uAM5ES0g/16uTweZqZnXmhNzPyfQuun0Pr3
FFoT2/H3PJRz8mESgP095Sfw7j4R5khr6agT5wW807ydoJ78cwiAEuimmtVMdLh+bKzO7uzWaq2z
fcb37HawBxu5J8pfG5cVtCTI8vAzz0jx11ALaBdPuSfZkm0uz0ymEtNs2QppZiVWZMVMsDrXuOrc
zhWozmDQsAW+R7CotQMyPnJLjdrOb1s2UJ2sW2Z1lrbsrKeALZhpcU0K3BKvt4TjCC2KEiu7x7Ml
zRjyNPDZYTGksGogTbcxCcnNk0KfSjzPXXwYDc5bRs19Ae14lTj7K5WdYBh15Kqga7klyXqxrV4U
50zX0LQ5We/Xdw86ggIhcVOYD7cFWZDzRWtDTb+uboHYRRDPMAgswJFq5NCSVz4f73xAx3eob7ze
43VuVLy+viIbuqSxldiBnToZjFeVjHZrlxafFlQV3lRstHU7Y6XDjQJ007DU+VpvYz1n1npiykfm
EOZBXSDyj9VrMXstNfHFV16BKucrueoYz3DyZVSXvVV6uWc6pTew0VJswMlbMoIoJazwyALZkR1Y
oR3jtxzx9cwKWYIFV5hhh1h+/lzlgEQRwYzYjqyGpngd77YLGllnN3MSvDq4yQY+L7hexF1WwKQR
7TNMUMClrMd7EK3if3UnObXV2413tkYGS9+3ZCLbg4UKd1jTJWww3AweEkYVWT5uA7iH9mjBemMG
LO7Kamm2qixlpzuSLSIQlHqdXTKQXcAC17DtTaxMYZ+o7JaU5qinsUKXVNeid94qh2JdefL65NDQ
ChgKPmlMzhiOtMzdiBCY51bl5HZm2b132p62oi2yfIlP2hwYmoVouAQLFwU2PrYwNz1PTKQpDEkY
hjS67fB7ahVswCd2yCaj5pmq2Mcn64SpWCHuBANUdgrLtHR8GbghGO388CAw4BrrxTqy3QXtiH49
7lqbRF7gUeDHOOHc9pkVFZOA1U9R8ZcVFWiT+lpUTJ1dv1WFJDIhKjq7gaBoLN3pIPAH2z8M/1AM
Ps6SDBnBX9HufYfLB4mJ1ogT6DsiHVElkbPYzhyBvnRwWLFpLS9SaHHfwB1o2dnKWIT9bOAQpjR1
lizfnDa9p98P2M8q8RGHPS/HHcoOGE5FYOU26qe5f4HTO1Ik//GR6k4kW/k+vDrRdLnwTs7JweGz
FQfVVx6IfD0k9al5OTmQdtbXIhV4BTPzNMlo1F2MPsu+Vh0FIQF+olsKT37TU64eW0t7OdsdK6EW
z7Z2n3pnSCUVElJhXE7yh04lotPWSRnqeCExVStljRPbIeYtwM8BJGVg+QxV5PgeWIUTLCMrtRun
cqRnLnsTSNYc8jVmhRMe+d9lqE7h740OEZQvSupYtcHfQfZKz/wTJDe2K/x9yLA2VkZ9JmDCu1Xm
8Hd9e2fzxt9R4BHa/N9gmdrREjRPDr7jipFV0cbJMO4I65LaIMbGvwlGlliZVdoYE+4xhxYAjD5G
wKW+z0LcR+bga5M5/H545CJYxuzsFnw8Nv+OceJOCryLX/nyteN6gv8dhO22czOIXC52DRgQBgIK
Ed0nXgabYQ1iM9gPKVkctGXjpVfxlXpfeBDf0K2nbXMtLXs22IA5c9qLkTPAs+fGDKrhmcRaJ8cq
qDSkCbRca0FjQH4DYdwpLjK6YKft2YJ0p1y7yFivwOX7ccAaiDglvlXSE62pyIA7daVRCQmFhIWW
sI/sxAZ3vcWA3AzjRGAC1DtXXRUUQm371uimTgCVNtojy/DayUYk4ZuBhfNlc1UdOjxOAcgRKAF0
fl6NTKJr0y7fNRgWPg03gB9jI9H2yO0uA3YsUPXjgB2Q5o55FTsRg5r3odd8CqNkxNmywE1ENcwk
UjILRIEKKmwMR6MLp/KadbM2nOOmgqqsocY2PXSojIHXNGH3kq3hphtMUGOV2Pb8fAGdDcVPia3Q
AIVQK3e18Hpyy+/QxMRgyBg+c1sX+Vyo3BYHBKNltdWyAqGt0jIOaFnAtRcWgerrCDEQNTjTG9eH
nodd5iIU7jWesmzWkiPfqy/6S8PGlwA7s2HJ2lx3rge/uqBn7mgTmcL8ysgKoRy2Odv3dmcJGywt
LM/AQZXaXlgOTmrRd4Bn0ff3lB5ekU6nx5vtU0xubnryCqvPx4LR1o1v9C1bcWtPImdyxUMsDbnm
V6nwQ4FrLWAeAkwRF3x9vV24NUMYhPFtVlm9u9gHWGETM1XBnh6xtfiSaszE22sb8Sand4tVgYXh
spDPlo+lqbAPRoKeWoLdwdYovEJ4r7eVZegusZLcHC8w/T3lmwnZcmwhn8YUxjK2AwiQIVzPVgU7
kxpO4RmOhIlTlvq9gNBQ7uC26FZmGh0xMWsaujy8R6yFYylWtgt274WVwIjwsfdzPFDXhlvgglrB
swssocF0K8THCDMhC+1S/jINL33wSKYhHbUEHWM3NMiTXKJ1lSVffBJ+YLmFyg8FMigX/2S4574H
P9DFFsrHDlxQtdpgvbvWbImB5HotQcC222Bl4PeTJ1pKRAJXpfzs6nTDzVRtXdrPEmlvIMVYvrtY
qpBqXI7BYrVzO1m2DghLIIuTw3jTOvURYJqbxgExHJ7j0hCSeAWmRZdL5hgSuICu4rIOli9imwmv
EsQDbsYCoHm74SAf5WO0bh+krbZJ1oGnbbu7whmIgL9aWDxEisjqfgHfgMtCLoclgrFxKQvNkDgJ
zq0OWfjtswX8FqxVUsNjUmHDYtu4gW3ikPFV4gFG2NYryRpoeNvbeBfCuR3+pt93VPeGFSSzkx4D
i4/x5CJgyxC4O1mwYPObgKWwsRGXvuvvaqdlFezOCPItwedjF1ixY0K8xDjEI5T2GbvpqaYUZnWN
7Yl1wgqGTvOcwqkpmXyAH4fzz12g2JE8REOxCxEu5dYtvnc2X+kaoVauOrlo5tF1/hPCjFD5FQp5
agRj4Z1iI8JmcKLdiBingE/MHXT24lMuDwsQlpBNPKwK2YXJCLGrJcTHW5jVIiTswunhbpXvW9RC
2saaB2mNixgLYLvjJSYTcHrj/Iw2t8RbhFgHzBr/88E6w1dYwOdQCD/C/LguILAXcFMDzEiKOQdO
3T67g5jzfJrBncFaYSdkEG3c4YXjiYpRnsA44fO5u9N6IqGQ4DhOxkUVXWbGFfCRxkO/ErwQh/ny
sNNl55zowsu3Iool89tuqW2wXDzoTsIn4QBFbvlHHckBbKWtz0wPX5etaKJc9ZtCHUh5l2AI3InQ
tiZT8MWVa3Lje8IVFPMqu+ncYcUVM99w/BOAXIRP5EYFjBI7Z5HLncEzDtEzPO/Ga9D+EBHoITz4
asQQ2rK9lm3DeuEbOYJR0DshXEAYHZiCbI2+x13puJGdU5q+tQhUm1jdFomQCuu3YBG28skB2UBF
6Cv2MSaIz7Z6BbQRzDP3kKs7PtvQinB2sNevuRoSrvl7+bMmBWsjfta82JGvuObk3mDowI2CN4h3
U2y7GYNw1seeNt7/9LF/+ti/1GFIc+7EJFyPZkl0X/aIxsUwfrniaGDkPXExKW/mijLnnRc+mg8F
AD+dl5/Oy0/n5afz8tN5Gf5P8FZ8UkfHI6BfuS6TzI4kZFmw4OIbpQaISXuOAZt4pglw7hqTAqF/
6hrzTtgkVfDTCfvphP10wmB3/XTC/ngnbNaKniSq/iUr2piRx9MWDVGskmwxIFMCMLdL3qP0eOI8
Xys7nljllWPIPxIEK5Dd1S45xBK+qYG48Zmplow8hoZY0xlxGB7f/hY1Qp2eyV7eeFw2oW/Fgoiv
d+clwtvol7Q0p0fYANwAdEDRY8EClL/xgAyPeXyLs664fzxX9zV7p5Ncx1/3TmfTX5dM+gfP6N80
/QW0yM8MHgD+cSgmoA1OS8j7ugNOTXfimx/ROsTreMzt9vb1dqTPCKoWKH64xRMlQzR9hTLBHv8q
PLTO432IQ3ln9nx1JrsKb20ogurXAtmhlGCZ7/Jd45j70528V7bKZjio16VVIqBdoXLEQLqqQWiJ
7Pf7F6B2kT2iminZIxR1Xp6Xooea1OXZqZiGUH9rF4iOhrZEC29EMWvFeEnIAOc6tAn+uiPn5UNK
jMP7+zEkR6QBMFaBvUbs8I4cgIJ7SJDYA50GveVlm4K9ul0h8L1uiU9fX2OK2g9k/hD9v63ZLVIb
iAtq/IZRwomqkJZ/56/wuz/cYi4uc4RPBiXA5R28qODw+nVm8vMo+oeVmfj2aZQsEjNpVdQq88cK
KR/62FsDK8i9QexrNOLcgUiWXA3k+tLL7qB4mVhrgvqXNSpobtAjY4FOg4F8hfC0XYfkip0jeRVb
ERITuJcYMdfbV5TajJdZe0ftS2y9z9HvXMpJfzCqP9zJxKgeQK+sDTLyAfpjee+/ocza6ZfGMXrS
D4AHOwx7kOPkZAgZ593WqbgggMoWzsTYmEc0B6qgX4h5N83wXLzoSPIxAbXYYGPz0eFF0TgoH3Sr
60n38PUKKLzM86txTwz1RdsAatbH2QA8b4Q87RtPgWb0RULOiAUk2oB65yazMzu1BJYck2O4Abks
MncRMkI8ps3rg78e06XB7qsxTcx60KWoSlLy3AoyVCpFJgqpEMU+rU3UcfF8HgpiSONeak3oCW38
klWgEki66+0lapfQMYXMJrKAzSUpo2DPxxgqamKQI+qRwkw3yBnBasod7QEtqjOVx8ACmplT/voH
uRwD09iIBIyfZwtMjJcnaZE32PCSnxEpW54d4PmhHIVLvRVc8fKlDpk4/xa5H9SjnXa8Gq25SfGd
p7d5ktlH+pmn03k5E09/8yJ7vt8jmiH77tSlFahMOQTX9WJVqawCSjkCz6Mbo/y6QQazYdF6QJTu
Sd+dLZeX/Ji0hLpH4heraCJx2iDv19mXdBqC0HzEqTdcypIWLEH9mrrj9QqdpSxFmAg5EsXvpdOv
Xl996/39Zv2WOVf7PCF5TnD+IKMihn9CnMHj+4I1qFDj0XEe8+Z6n/8L+nXk5wAJ7bUu/51ngXis
HOlFBNfrSz4ZKdt/cXvJE2S3Vs0jf1Sw5TMiXmoQ0K/r8untbxS3Ijx7FpGQRhAlELzLJSTGsaQj
KemNSG4ydnNzLFhmX+4QMvHw+pqj945L0a/PwecW4i8y5dKg+WEfiUMedUqLgVZX6U7VYXWh0szp
nIJXgTk1Fum8lu9mLjqnLS8dYh+u+lNb/k9py9n9MCnZ/032w5wwlifB/j/utMyJ3Utl4IeN+1Ps
/rnE7sRC+pNp9TlDSf4DDKU5o1OeGEp/FqNzzuyfotX+ec1+4zNYFRPY4hxRTENjwkQ6akUVAHQE
pp55eOxQubMrBtfb5cdmI7ko8mZvqKSwUvKWbAJYcqg9YO0NyuhptIR54WZL1PYQFPvAvXsZqOY0
qCUDZpWj2+dNgUhMTFCo122SS11FTnmXQXizgOUdJTQ8lA44fuJDXZFDCk8PzZozpuzs7U38s7/Y
7V34P35wNIDQLknATgYhFm9F+KAxzKzJIqC1oll2pPl1ixIZ9c5g99w057WwA4MxTutruB9wQBI3
WemXWtGKthteBxrbvE0EdJE6yEwIGCNTXrfHmwdYvEORlZ1tFnD5eclRiww5L7hEKQ9VsKbALHdA
mUkKifS6o0n2orW+NuRmb25iLfylbk75tPL7w8pNzt0oJkEuA0XXQZhAI6vDLeIat/fwo1F7JyIK
4jh7FRGXjl6ik3tnfyjRLiNR+CMz7gRXW1/tockRqXwgGaUaRrKzveXx6zWcvc2Jzvwdb1PjM/rV
fU70n6YUkd7WCNVUFq8lTbZnBGnsCNLrmQdfnr2tTJ4e1k6A/tFo6W0RsgE6DV7ZPaPYEW8rKGJo
PKwwWo+K03iqne3lte7qK9PNjsGJFO7Xs8dH9NWIJ9oRxPVGYQ4YMbBt7RUCel9//IUD8KvPn7j5
JzCeFbIB6VGDRRfNQCNNbp95M5m0VqmI7zkqMDWXV2jySvSUSa4trXjZOPfgQztkVw3gsd9rdOUj
YtGvFSpBOPhEoenV2aoJitNI11v+1dcDn5mXxdT/HXRRCM+Yl+zwgNaxw5yD/bnW+OVwTokDymoI
T0qFC6xO6CIGBQUDWhYtENtDCFUg13xnnOF7PyOuanvEQSdbjic0+xl0KOQN/7/tgXVzU5OHEjZt
TTBKNLTxCGEIL3xZkyvoQjQ4HRHHeweTE8ry3mdWV+Gz8MXqTrmuhPIsxGKIm4BUGTH4+wW5rxAA
5tHixw1/pmMgH4J8501Q6we+eIJTE/b1Ys2du8VEjP/5z92UNePXnru57TsRuO1vvn0nQvevuX0n
4vr32r4z2nFKjfertOOcAL5Esj6Yb38aASx/PitIRBngyuEML5A9HwaeJ4LUaHqvOs8h2pMapwBw
D4KNd5B19AgT5QbyjqGXgiepZjoXJJELjB8F2y8XnyRI0/NJLgRlQH9tRqttjI6iM3phR2tzQfba
ZZbi5ii25+X8CzRTDQCbQp3nUUMj1POqPgagS64IqPPAPMgq9HRxCQ9MDcXtmP+AknR7uwUHOZXZ
e4y7ANf4SkT6NyYZunIKptCjiB9Hb3B4q1GMgH1kiy4IRggoWtHxc+SB1tiS3QT+T2bHVoYSa7yI
7g8ZBrTMRCazJ25HV3jha2EL3M2ZyZl4BGMVAYXSx8owA53UI5ppuMRfFVA9I8xK/qsI0b95FC/d
NLy3Bt3GeMYg9/+VxeJd2AN6yxWb64iC8N6AxwX+ssLT3GrinTi8H5F/2mNF8Nq3R7jn7wF+MJzC
a7SAoYifl/mXSGYgZWjJSA6aBN2GdEB7F8+yA3KL/45yf3QkoS3cQMdAd2mwABMYXrFysnC+Ve9L
SwkKagAezddT9t/op1+200Q/ZYGUtUWC7STCS6rIc0C8il5dg+iEm4YNyZnNn+B7JLNy7/HxbmR3
CgVyXQmj5+npFQg20OExeT28LyPs+pKG2AwZm1vb2Y3PLdwPp+7faeN/Chtlmr+s4kSpVrWfd2WG
VbyY8zxSwR980bj5FtvX3jV6iNBLhAbyi9EfYX2vn5/B+0sO77e3gB54ezOB/ZTAH/Y9buGhn3a9
fH9/Ry/h0aXvAtKxfHGXMuHnmR7RohehRadEH17uoMGN52vj5TG0RjIj82bvbqLR/1p3Ny+0Jrr+
p9CaFVoT1/APE1qzlsLEx/xNLYVPDe2FJEogtJFk8HB/Ly99X4/ScYAuhJZqcNwDuPDQVgVEwvJJ
t0Fbu5yR0Z9CzpofLjm53UgWTnos45KhIb0OoglUCrMGAcvpWQ3RftpJnZPFUs2SJMtskPCRQZUA
NaomBBxQ930PoP0qyxsqiOU+6+TnMqxol4+1oxlJQxZ9J86N+FOD4ZcRqxNTLouTRPMbCE4gkXTo
w0VJTkhLTyHjBvHBExp73RIwIDdPvChhuQ2Azz+jgS9R/h8Mug9DmBh0WW2Ae1rFEOBYcxF9FVi8
UY7D2aWEw8LwvsEAdUIHWFfH9xS1EF/bADK3ir4awcRqyoa2ScIKI9hw7/j1sOGAiDsbmH4njmpz
s4zJYeaSc/M+NTt++3m/IJl/ddcTe6Ip21MvCLhrya5gyaEurKKIfSHUUaGsoHLOOC8cGAFIPh3p
2RZ9fNw0zMghRzVBxFAgMbpYEm79agj7I8qBIqX3269n6nNZ92F7TFT7YHaCIOcY5i209TO3MGGV
wexESIObtPfM6SjwiEqy5yCLLyqAhThso7OtuR/CG7td95pbAnzoPY/HUDSi396+H9+/HunsRuZr
/sFA++038uySTjTpH7Skc2KSs5Z9nKg/XkzOndaJXM+CROmTEnswI5v92v1638x8+LS2+dd9+IVo
4otTfqmP+LAp40HRRL+HSsJpaXCAJcCUAJiEJpv47kTWvAs+oum2QElVC8gx4GsA7qskW4Az8Iqn
V55xeLC+vuO5Mz2t/P3jzrQ0Y0RMQeR/CyNiRhtdJu/Div0G2mh2k0xkbHaOdKOs+SYRKaDEAhTy
wlqCBmgoh77lOkEgjwODz+9oKKIbEQBJbH+LWkQHtYxH9ObTGctkdkxTafpnGNNEvv6Wh+lX0WH+
37Y51U9p9JT/jbT121P7t+L9b8fT0ykCqf1LMyXJ/BNSX3LmmK+oL4vkM75L/lff+C4FSTP+DrpU
0NDoIJ1WdRMvfSO8FMBO83dTBeUEKh1AOgnSy18oL03QZIoouVcWqizrosGBUP6L81KW/g4ycmBj
cyJYxQQ/2a/hvOQ64hdBrBnga9M1SQGpq7hAql6ZnDFDG7RWr32wuAsyDN0kqKkaFoZz0oiPhLpo
gNWwB8v9+Xz8MFX7b5f4yDvA7bjJhQ0D0wNqNQXUnRIm5qO2zWBca01Qq1fgqylYYYSIeBrn0Pv6
KvxTvruKtEB/ApDETQVBYTQrfH8VLe/iNmtP4uEsKBvBqN58SUARqjAsk/41UON8CTbyGT3yvebE
lE6uObFgiyatyyEWxUMT+iQLA+DvNBkgR8Rgb5b/oJ0FYeznbaffa4JvF1NBfCqCwRtc2fpkGgsh
87vTAhcL815kC1T9gyEuGVmE1oZjJvah/fWESt/X5lwuqMmSKWmyooIhddr20bWNUvsnQz7UQXIl
+2qzrv3Ky5PEC4T+ulZHwYtk6GzV9dutdjqHZGYAfEdOltTQNEkywGK1AOHgRAIXSjnWi1MhH3Ap
Zd2q8jZaFKVTCb3h9kWLCKjeAEOnK2Smh/npmNid3MISL/P4LopyT/BOTXfafD2qH9Yc6Kqqhlkx
RVMGa/TEYQ3AQiWVaWTsz2qL+v5mHAkKmAAMVRpn1xyquT02qVrFMuCCIHA3ZLB5mSBwn6x73emN
blZnfZ9ri4COZnSsJWElZWVll/EIZKiTfL5Oc1Axh5VAtR7wMn0PTPhyLD0514D2mhXHoDWMGQX5
gzzBuNBkpyzQVww63in1ligPSZ8tzsa+EFHrnmoeQGYfs7itLFD4Sk6oi+u2PsfumEr1TEDy0zlZ
qLqo6wqkojnFX6nTwGjaDtc2gmadGfH7YuyUGykYbIx2uDMW7S48AQDrrNWqpSpq4C0Q+igMBVj7
3TiuF4Mvzzjxn+2LhYFsFFiFjYV5iZ5/sJoEGfI1qGQsU1kne9EEX+wpaN8SQX3Iwbs+swunk8+Z
dkxT4bJOFvn0fy/t+sj31R5S8MpctE+LSvbqUrA7oboeBvkxPJ9uhgiYo/nZn5F4l0P/8UwuoN4U
CWpsISvgSZgmJPsoLNHucpau1MUxMgpwpQdMzRQSLAMAXKGIDqhu7YlogLfzwdEdRUyZ67m5KIwf
xiCr0LYS1Cq23vc3D2JiRT33snTVoQ1jY4CmQ3lWZbvVt1pNsRfeDd0eIlcXQC1Gy4KGnn8msfpr
xdNlKj4MYyKeUk5THwgYRvCuq3b9IrUuKCnrjgrGUs+p35IYeIlPes0MaanOBY0mngH2GF+JD5ef
bIFTEWS+OOLyPQBOJDeQ3S5i5whscbtecIMbVbpQFJ9vUgA53efpvkFXydvXwvBCGfTVUkyEUxtn
uamqonTV6hmorR86GR1xZk264SUXDyU2SL2A3zeqM8LnUi78w4UViStgRdZBUv/9HujEOgrGKJWv
VEBPh1QVOatcG1B9cLrzlR8AIlFxoRpI0m/iZiB1/3gutrm6HHu7T68N8H6pSLkqx7BlWbmMQKGd
0EDfyLL79RRd7KofRorzokBzQ42p022iCW1dJIp0ldT2gCxjR3b6wMyBghYbzVcGUIEBUgxu8GMH
KOWX7r3xtByYkgPsstQuc6dqt5VE5AXJ0ZDHRFu7bQrWhrQ1iCrRRevK55mtPQmQfNtbqiRCyMBa
NEHh/v3slqHpZ4LSyVcJOr4Sd3yq5XXQESH/f8x9WW/cyJLuf5l3HpDMZJIJ3JkHbrWpqiSVNuuF
sCWZTO779uvvR3XPsYqlW5zGvFzAbaPRbQUjMzLWLyJ+6BhdmljCN/W1oPh4pwgd9NuN/t3YPfaY
c53a/T5Y0HafWeD5GX79ntlt90oWpJnU4HswFjyxBt/SD0a799FRLVymO1hOG0b7yt+Qyg56Nyke
Q7JWBnSgNkf/NYEiiu8SeafJa1mYEjqx5WfRmWXmqMVWx6KUkqLna5WLFcMk05fIuIu9NStN+R7b
f66Lw/QgrnEy011crutGqnGyYnyt+Zrrboxks/GzGZ4Iub1O68KD4xQKksFMIr5QGDben18jlQKN
85Qq97zGFhviJhi86q35nr/qWDV2ndgspwKZmRGbcdZhvLwe6JDzBsVzgl9mXTqCIeupO3q21RKT
p9soWNFo17ZYSGxJ8J/68V6gMIF1KeGxbQ7oRJRzzGkvMAsvM7U7+WaMsKTLrNBJ/LkEWTmJEzZm
FUgXv1AX6N+I7cNAYCOLZJLuoSLrsd0HoRNSOxluiG/jL4s3ltmBdK+m2+ssX7ghf7HMNRluIEK+
uc2Ht0klmg7K/bDiADYUVoKJlG/kpWNWpbqeWAGf2Oq2CG6KyCqLhVf6mZg7k6XpxGGE8QesARzk
8+uVupjyMMeJc38VYmQnRgaO9qSBtRQtvbriDOEh1VZZByh1r62D2Orfsei+M+xaMdNs3xVu4Lmd
CE01fJr6ZWPTQ5kluUtbm+KtxTdj9WRkJj2pawDmSeSUHwUmPCYvPLv3JUvJ3ADVI+NhVHZyjiEa
Rmani7uy5mHI5yHDo0IErAJl/gk5+eJYVXnF9dHHIccYMjlaEaAhP2VozyeGNFFuNcq+8F2136ZI
HB6a1qyZSQDxqNyQ2XK1qpfs/uca7stj//NBM8Pr1a2SVH2v3BuDJZCYUp9CetNhBPARDcdtvC/q
YyuOLds24U5h23S0G8lUT1ppBgDwMjMKTQr96duVZ6cpQhe7x6Wkpn80AivIrOZX9aS/5fZwH9xp
P5ln6idIlzduXAY4S2xmhlneG673wlSTPCmR6TOT/oZpMTSze0oO8AH4kd+GAI0mbtdaqmQR/C3V
zrfS+/UXMEv4//3oDYaUB1IbDHmKcxFUZSYrstQp99KJH7W38B1rXrVfibqr6UZWXCa5DdT1TbnV
PsrR9EOzOIL35Ccccf4CEFT2U1Ls5FDfEyd/Sh6Kjfa7PEDk5MRMXxrDqmF03sR9euPt0tGU7jCx
eJMtRRNz1/1TwrisqPBrDWrIk7P9RcJUPc7qnoMJHG6JEdnAEJdmcpAw4LRc5ZqpRGtcm/5RY4FX
iqgCwyqvH+Nnw85cpKYgjyKDgZh7vvm9q7iUsCBQ74P3FMiwxwDjXldRY3MMG+lMZGXizo25C6Wp
hZb8oprGrnpI73GhzSbJ7ZSaMUVks68fu8A0gEeTVte/cLYg7q+L1hjSN3D+VXgEM6HniV7mzMAZ
YdsZgCix2T/A/mt3Tiis6rZGU83/kuBMuZVx0khskqy0RChhso8UKyBkc8Ds2MEc9xQzQ+HVLS1t
XeRzJgtplHpGMsmC9zi+1arZHZoP40G5C3+2P/lTvOA/X4RxUN1fTpXNkgkSS/6m5j95mDmB9XY/
1XctmDZCisU69xKxWZ3bH2sWVBpCtwGr1PoNaSx/OGYZIGYDkHXZS6AnwAPEJvypDGAl2aWSlRuu
gAX2Hhp9nam3fFzn3kHWfFMrn2i6pxC3FpGXdvSKU9YvDa/81oH5ej4z9RKEktQQAVVbYHJvYA+P
abbOMDtYmAQV4DctNNNwSfAmP+XiLf6RdDbzfdOujpkfgKaHe1DMYXAk7qbVCT6m5DnkUdLt9D70
TbCu3Xr50kP7ztwhryKrypT3lee9fZLfpbQZE/Xe+y3/9Iet94MrTvor3ynUlOqjSBZ868uIfpLB
PwQ/gfxftZ/fphXPCvWecUc17B5LtrmbDA8peNewlBvPXWDdgrrT4WdFMnPVbOHIJ91xceJfvmAm
mG3JK0p0sNw+lFgD2NgBlqUJc4geruuUC997ch+gymTdmDKa80Jn4JddP3iefOp6xIylGTfboXDb
BBuCA9UU/Md1cpd5ihm9OV9Rk+qlAL1ocGJj3SRO3a5i7ABi1ojtMIldJ7Za3MW6HSF4fmzvKqw/
dES0cMNLbM8eUWdQzetafIahbA1MssYA+2qr+D9EaiXGP9cyM6Znz0cLs9HwAlCTDNPAHB7Moqlc
7MyUNdPHygbqtOyY7A3UeQ3H7zfyjzQ2ib9nBNUIO/JM/PIxvVvYUmaVzCoUpDSRxrdy1b1+PZ9J
wjOxm30pPTf7WuS1Rp7hS2NMGa8tP78JMH2/XYXIFB6CauNnu9xfDdiAMZqkXKV4EH2rmtrwVtAD
zeFjewIRcGKTHMmEct9hJVZxiNDSgkHpkmr12PgT36BTyEz8VSMHlgbDxaxeii1WYLQ5xvdL60zB
BmgEqoV+Str36xwq01lfcMgUQgmS1Sj7zFIPmhSEjVDBYZseX3OO2WUY1cE2JeaPkx8k2nCE9uNt
3Fs1sxZIT5brGum5v2AILgcySAfU0fkq7HAIVoN+JiD28RTQELrUNnVpLKb7/MLtzGNIU9H9fZ/x
TSZvZKtvty13ZfauB3hwe8IdvVpQ1+xCXYOoip3njKiGJqMh4VyIAkkWTA4H5YQsXF1sqLwqBjMg
SM64WmBygBpic3iSoDm5rYptGLl6sFKQietcFf2VNazmJsHkfMyez+0Qc5cky9MdNbRpZ2r33Q++
lzHdnb5Jr8MPH7Lo40fXdhCbiI8x9Ki9L4lLsYgnsfjeECbSjJUCh3VyVAXmOBk3PG/Mmj4bxar2
t0ZpdQkCiIWn9GkT57etEob6nkpUHQXN81OIediofi3JJzGaoFeibH/T/ka37+jq3pGjnS+1IQXY
yx78alDXFzaeT/ncb7EGjpvGg3QfZWZs4AD2cPBo4MjGmlRuY6zFD/8h2id4l2avOcLAAu1VMOya
yu0Nk+Wmj90D/SOXnIb+bqRtLFsks7rGHUNTGKa6QqpoxGE+Bwzp+A8Pk4IQoyErHC648BfO1acc
/DmBmZKtecWrJoS8V+pdnSOMWAlpzTY/iwQtB9Lm+uuaLemCCZtRmynZQDIGKWU4byRZNuWbjqs2
MHq/gP+YobUjtwysn/mIsU4WaPF0pcJpxsr7DnHVW/kaRiYMjfcrWsoAffPkkY+eGhdR/gDk9VwI
ZE2XRTSGyqnEyqPKbH0Lccl1xi+dlYlxTWY6fjwIzTMuaRHFSlL2ykkHjg6batD4kZn1e/zLV83Q
s2rsyEVTeG6m/tp/vk57htL8+9C/0J7ZC9ITHtAEtEVl0if9Wf4w8kkEtef2uUN/Tjh1sesIx38g
21Mplv/sTfugI5y1b8oLA4K/M+pfD2KWbfO5nHWi75RTnVgjFuLcJZolY06Vjxny1/m+DIlmZz6z
IikfBykpR+VUDenaiJDMw2u0ZSzaUm50WHUJgYsryfuhWVAri5RnRiRKhkBGNxEkqrCR4CrQFoEN
gNgcgghFNSlW7RimhhVDi1HgdJUX+uzLVc9MSRKFlAwaCLPX5qn8ARljP0fDDFNTepI+AtkqsKe5
N+GZLJz1dxb767VOauaLM65VSWjoEc5aI/cEy21a2y9W8gEOJDkOP+lH069ygpseF8Rphh39b+Ge
yu2yrqGoO9PgPNZr0naygnqIFWLJGbGkwS29lcZre3hlRms2wUOZvaT6aNLwTfin4XHMtyX5USiK
mSi3XYQKDGqxKAV6mKaoWkwdTCJKi6gVKizO9YP6Xvz/fO5M1wRerrQ1KJ88JAGolcPOVBtPeUL5
sSmW0rzf2vgpuUVkQCGQhzy/lDqWpm0NuXJKa6dgmDiR95aCSYUT1OAmyCXTE24ebBdTn59rWS/E
8AvhmTQUUmbkjZaBS7jtWJfemigbFZEdq46BGYjUbFo7ae3xGYWQSHVr7FxtgO23geDnaBAnToNl
c40TYElbtBn6nYpieL2ioUvYDdPvWnryMbOw3bTdVmv2Y7/yqgWF/a1Z/MPBHN5vpEKRqqSAWFGr
Rma6hHwgGzqEP+p+PQbwdyL7umRcpiQndcWAGUHbha7SOUAjVkaadTU8skDfkFEzy/CmUhrEH6lN
443a2BW2AWHZk2yVdD1UidsjBlSIxTCjsXTj9ElL9nG8R9JNxbRTcezHvaFarWQT1SzzTdHtdURN
evZcyj8EVkS1zhi/xHRTphvVWMdo7ozGmzzBGve4cNIQ+XIVORXlPvBuRHVaYPbiHaAAQABFYUiP
Y3qOPtPNg9BEwHo4AjzfZ3DtqIE1RjXSzMYqeSr5Rq/vwvyI15okOz/Z6KE7xijL3mmVmTPTi6w0
tzph84+aY5KCMjhBYkeq3cBXgxMG5+EgSU6JRHuKuG1Xr/IYbaPx4PSlW+mb7kVFcypMLw6kxvCW
9O46e59V3LMHMGNvZgAkbRzqtgJ7FC2aDSJEq8IghJ+GJWELZItZlWigRRtseYcssq7i4B1f31EN
CSmXYuGeZubgjVoG9v6pDvpzefc7xHY71WlwTGSVMStUrEpa5fkKvCcJBhnS9FTKJo2trlrXuskN
Sw5s7ZDolhJaOJrSsDXfSkaXRT+TxqnVPVLslbAb1UbFtkzMBr0rhSl6M8LxvfaFmb8ifC1VN85H
k3kWNdxSe875zfWzunSNprNilFNZNpA3mmOaS0UoQNr4cI2oM6iuHETmWN+mfm7WgAShC4laVXPr
F9tx8r37LasXkpnTZVxc1pcPmDmlmBLc1ayA/2eEa6N4zOuDzixd3XXewhO/jGtnrM49sVwjwETB
2ZY9p0ZoOQwvCrtT9U2Rm0225d46Kne6sLPMrpamoigXKm1GfOZ5yQkpem+SyQIDSwaLxTaHMPRb
WVp16U3VbrTA1XrH87aiXCnhwS9XrLQ4htfCLC6lzi4BGLOvmSmAsaSp4oWBckrSXa2vDVQnGoee
snfg9grAB6oln+zCQ5kRnD1JIHpoOapgHwDHdHgv2k1i+CYjz3Jynw52Ud01yQtOHa6L11eb60J+
GfgA9aLKADZxnQExewH8qtS4T0canRItxzbk3EhNWifCqfn4w9MzTEqJR4rgsnn1Cx7soin8qjTS
2ZWOaCjVNG01lN6hK5PUosPw21AzLMlUpI+yZq/w+YYVSYa3wHfbsdP3sFgPY1WWC87WhXcJJgjC
ZcUwNMKM+WiUqVSvE6FEpzKdQBWs6J0eZmt1/awu8yEIxxWGzCnwGyjPff73L75krfdECn09OBUG
+9FnyYi9iDUAvlmNElPkKQ6gyjccWg3wNFROGxTVSbvE66Va+vwKwEcxp4Ez2ZglSPrSyHzfG4IT
61HKjCrfNgoWWmlTsQ0t7cwAbIpT0jmI0JNsLUk3Vaie9EJ5bDoxLkjv9Bq+qChDBqSFGahKcqCG
uDz35Iq+L+rA8/xTDyJ2IeJT0Fe6Kdf+764spQXnR529lYmcRjlSUqjoaQCLzhzHyEg1eeQZeG/J
DVMFFq6TOrCKWn30Yt+McyrWtUpKJ0+Tn0WESIrImbSr5PEla2HF81aXTMrywvHj5A0FUL9ptHXR
EkSbPSWWgGJRtC7aBEyLF7zeOQZo+vipCmFAduD2yvPGnWHIdEByNH6v9ih9jAXSh6WSUpd70car
470m6com9fvaLKQEG1f9RHL9EjWkvIgKU2fZ05AVkSlkdaPmBtaxGjsWDJId6pjUrTWY4qyRpfud
9fvCEZI/YVYqcC0yUv3azGPuBq/xVN2XTz1TDkEim11BQ7szRLUbQ+9BEpF0pyajj6p7r6/jIE+d
tFLlVWh0By3M613fI1kIeOnNIJJh0xDFyj1tL4DrNgdZDm498Gk1zQgvgGntIZCb7iAkObSyJByt
6y94ru3ADQMAizNgihnT8WsWeLAm5EKTq1MbcuxoDHD6vlRhskCf6o5WCgCxwhedKY2LyemB5fkA
0uhJBBRcBp+tTJt+K0kdslGoLKdR5R1CgRScPzIXg5GtrKyLu1rVMzhBA6aEtDn2TEilZ6s9ouvr
rMxrIYBKAyzKZYb3x/UJzXzOitz1vOVJzu/DvMx2kugeVbiaCdMPGgTJyliOPayiWWsjcqWk17pD
EgDQQhQj2sZK5DSdFG5JHJoIVDMbcKfQVgnM/edn/qNelr14K7Mq+13Pu1aA1H/LADkXflD/1zH/
SE91+fFR73/m8//z/8P+lknv/r/7W9yP94/yZ/3x/tm081FN7Tuf55B+VOInelzSWtTD5v0//2P6
OX91vCiM/EsG3hm1NOh1wBvhCP3V8KIQ/V8U8GAD0TJmeqoGAuoU0hT8538o8r/Qv0AI4Pwa9DA6
Nv7d7qLgvzDkPmRk0YFsnYA+//V/zrojqtm/f206OXdGp14XzhiV4Qir6MXBzz2XN0HCLOF5Gu3l
SliKUTt+JKGWmZpxopo+f/hyWrd/WZCv1M4t+t/UdHy3wg2kwKcGn69pm1EMijSEbbTPpHZdNsSh
8oJ7f0FBB9qZToB7BjtKP73SL8a8b4sib9KE7oknq1aQdEj4i3iphnJxakiuwl5riqYAz3cxsiAx
dKnVjLje51oMHF6jocekTJpV1+SBU4wZEsuFQhfcoZmjgtNDvI7foBcmyiggnJ9eLVKRZwav9pXe
SDeKl/7O9QGLmDNuIKrusD9cAYJfC6DJhxEPFOVa5EHSli0WL8/D6b+/BIh6IsMvo/J8IhYw753E
a1Lu61QYbjYCYOiRUnmRIt1fe12N/cmxSl0qCObdcwnLwKWUOL6fN1Yht8qm76PIGWIS7XTN081W
qAROcpGv/b59yVIK3G7WVXZaNMZKSbQWqpzRdseU0rv3UK0LTLRk1VbhGexG9jK2EE/PYpf/5g9Q
ReQK8DA+cydfpCg2wkHyMfdhXwS8dInWPWd4wKYGh9TO/Np3wz4nd002GGbi6cFBg0Sgwabwjl5I
piBaDI6uDg9eY2QvZUGHWy+JahuuHbwauCwL7v65uzZ9LnrGODxHOPuoKcyteZIOQ5PAouwVXWOr
TkdRrQci3CpJx2H/yBIO65KerqhEwSRiWClgnGaCOBaJnqB9TOyl8LVAwlmphRVQOx3+tjNn2uqr
vpiB9yfOzinNPMNOHvS+Z6BEt0D9TMMuGZbaB+4079bApAsg5cptZufW+3VF9R2HiD5k5MWmjsQ5
bD6XJeb3o4a1JLWLHrwbkWL+qzHsBlouWHwyWfQ/vvZfLHIkpSZHGzprjk5V6yAqo0EV+xpbO8R9
+MCP6Q3bQuaVl/AGuyNW6U1/VFe6m7vVo/8BWPLdIT9kG/WIOgptLO13h1lIR2FfP4Lz+P3yu2Yu
YlRgf0URjWJPut0AzyJPmSOVNYB2oxsK3QwSw0Id8jrRC/VtqAaDKwc4PVxphELnKo6OUqF6jej3
dZH+ptGw0rxsqV/u4m4/aejEQBPg1GsJq/vVCClNlcspifs9kjBIAGK/BToEWnrbRwuJnkuFPaM0
Xf0XNRKGQeixEpSIiXlsW20d2m8apjJXx3zBBb64LFD67HhksOaoLE8R1hdK/pDIMfNAKaQFMOPo
3UDWRRl+tuOzQOY1nqpC+kId88IIfNJE4IYo3QAKa+Y60HgkXpvm/Z7HGA+OpLWnG44e7A1+qmLA
UYoF075Eb7rXLzyOUk14q4AeIlMgK7N9O6aur/xmtbfxkddVowWC3wnjlCpEcgAuF/44Jyirrd4X
LOv3Shf0m05BeluPjaUmkour4wzKW5YBjVcohdd/TsWPsybutKo46C3mHQYVwm3D5tB2WZAgkPUt
Iws2PXperr+0i9P8JAvvD34fMHTzQGOMU0L7sCgOEhd3shS5tSesUa+cQs1eeYzyLFCd10l+wymS
rih5oxGRIWabPYdClxTqTZwWKTYpJd5GI9StNN0d5dLy1OSu0dJtxTfXqV48d850HYbZgN+EhzHv
xEsEemO7nA0HQT17oIPjlSsd6ewwT9+uU/oUiK+qHC2GqAsC2oFeXATVc7toZHFJAzKSPd1LR7rt
DtGWYbjyg5eaCsY1r3IndahuNgBfaAvXOfdI/yI9EVUomuE/Z5h+eRx9RgaVI4OH6hT2WMEX1EJu
DoAeV+jqKUHxOqvfkoMDANQ6Wragcc6FlredIL2PDnLfwG6j7hYNuau4G3aCoMBWIFL6d4z1P4ga
Pnn7QmzmBDCBOFnkn8R2hvSqLA2qnr9zFTxQ9IZCTJDKw/CBc2ZUPa+JkJm0LzoP2yqzEYMzBsDy
rnMxqcNz4aB0ctrxjzo1oUyv48sNUQWVBzXJ/ENa8NZNi+o1i6N4HQ6CuNcpfcMPqMAJRwAJvTLH
WmWAyyZjMIpDXYViH9DUsNuALNXg5+8KWp+pnKCYpqJ1CmD8c358ZRiFJg3pMZAIW8WBQR7GNld+
iQAtFoUcv15naq6vQA6hLtfQaoewTp17ZLRsw2CMeXkMe24rQXDs0E0rD4o9VOqpyxXUeBee8zcM
IlT9vC6mgVlyzmBeBGMRFm11JCQGeEbpNpo/YmIoSmdFq99fZ+9COsAe/Mxp4AQ6tfl81FKVZUgR
emV1rKGOkebFjEqqbxOuLTRxXMgGjA1aQdEePyV4YbrPmfKiPI0FqapjE2c70ewSma+uc7JEYSYX
Qx2FEQo/1bHQDcAJj0YaLSifb86Kk+nRQupQ4JhDv/Os1dXWr6ujDudNkrdqtZFEbl9nY1Y8M2Dx
cVJ/qMzx3olSYcJ4BCr0MT/qsjk+R5klYbrfnXgDNCz+QL0uCxdYmw7nTEnMiM58U72PhyzJQFSU
Zo0WTMXxiA0ItrZkL755Tni7mKOCgjh+m1tFNNIUlTHJWwY8JeuzW+pJHVAGmMSWlo5UY9xht4Sz
ndv/6UR1YGagruF1qJ8lkC8aMPCV2Kv4WB7REKYi9X0g4boiZu4DM4Oa64IWvAjiJ3KGTIGA0xCm
avOeKzZ6Q8Q1rcQFauv81h8xZ5rsxh125KzGVbQhW74dX6X3zjDzj+z5uvh89wq+Ep8pD1omXTm2
IC4D4kOy20gvFwT0uxtE0cGYtDBs/rxGk3hZ17YJKMCe2AFaoaMEixl9Dct/6HjwhvQ1S8WCEv7m
UWiTijIUXCOGesxjJyT1DLUlUnfsFcWOx/aWcRWwkcpWUDZHYRvpQ7T4R6+9HDkMm5q7Dt3Z6YJH
d/n+NVQvkJlhcF8ReUxn/0WOpDJtBzQMjEdFSS0difi632j8/foFfscqLA4aSwzgcpCfnXurpdEL
HP1wVFQ0mJtcsSgx1TfjpT90ZvGrfSof06VK2KXJAWdfaM6kplKiIvU6H5yl2NqTukmSmEna4vnf
LnA3ff25otHQJ4rkCjxVCM+85bkYBbKauTIeEygaVIgLMzFs9V1/bVH+TezqhjyOunOd6OWbOKc5
3euXe/Mww8mP5GE8BoDsyf1zjkbB6xRmlcRJaZ+TmJk3oog2iKk8HolbWWRX7HsTvfbYdSLvpI1k
C0yMFqsBvc6ZKTblKvkdrPiDkS48zSVGZyawqnIfQUI/Hnkgtmq/1lm+EJrO5jr8zeiUIsFSMHis
cyT5qOpRQ/pqPA5bNBmyVfYUvLflJshMTJXoVvHJOB0UR7qT3zBfQ7qT7sJD+RQ9FDZ3gGfaNQtu
xUWq4/PguUpRv8UoHjKvI4zIxOqFlsjH6AlZB+yXyR0FnegnIpn6j6WQ7tu3CTzAv6nNrjnKE7XW
5Yna7/ZdIxutWPHKrAD1nwYcmBqQc+tMuN5CIDJrZP/71L/QnV0sCQzakA50k9/iXnMDl9rRht3q
u+AkboLdWJjyc7/wVC/1PESacwyvges7tdCfvxo50YPBl0BT/k31m6hdJ5uYnGCsF8cgXDofiBqg
2nGs05yi+QqYptAyWC02HPuX2hU/9Yfxje+y+wjjm3byIxoO0KZfQtiAaH5p1tdf7ndPBjUhBWUb
pEHIfPqHJnmci8EbjqPKzF6y1HHJa/zGH5jY+0Nidnk6jXMdMIPhKG81TEjs3eF3fpPeqKtqm27C
DV1F64I65JCGGwF81IJnt8TgdM1flN/QBYmalMF4jMdYMvNecosmXmon+pYIx8uAc4ysx7z72Igx
dCstm/EoUTwHQI2r4vn6PX1nezHN6N8UZmxISVtIeQy9U5VPo4h28aCvi0RekIZv7CAyRRjeBO8G
WUY6c4OFaMZ6mNR4ww98cJvuuUwdZam68I28Mwg7zCDCIcyKm1nb0SjCLBy88eD79DD4bhM+pkF9
N4w3XKILtu/S9528JQwXRL2QKXBdzq/fGNH7FPJUO6ght5Q2eOz5RhY77nkoUgKbXaf22C6lHL7R
k0zBhEW4KXjNKGfNbqsYoroMiwaDcRplnY/jZsAgFc+Q0AK0GfTaSWrsxU5Tty1/tehppYaKSKd1
r4vM5WWijKZr+IYJUISxX+ess4DkRhnJ/UF4qKCog+4i948B1kX1UBnSUtli1gwBHY22GoJCCn7H
EEfkw87J5UFUSV2v+kcPoajZ19TJJH9Tx2hpir1VgHzV4IWvshpsDP++LRsn5/6CG3LxSHQFdTiU
7qGxP+v755/gtWjuzHzKD6Iw8AZpjsqJhukbNPLFQlH4W1Icw4cm44RweHbDJC36TsBZP3jaqDlx
DJSnXHlowciq6J+KMCJtZJR0gLSQn0AB8JyruK9l0fjycOxGgOZRCeqDD9E/jlp4IyctQE+YJbdQ
Yrh4NRPJKc7HdU4VspnKpgVRS4AJhmNV1Cayw+ueK7ag5BYZFGtQ681Qjauxa+zrEjsd2plzPGX9
KSYqTpktNJHNXP9M5HqMQRflsVUL1Rqktt3x2MP+G4yeMMNQPgjApjYtG7KFp/KN8E7QZCSQ8WSp
9jkB9auVQMWr8I24qEA5WmVCX2sp5h0oCMt9LfiFwo7jh7Lb+jYEb9V6hmKyli1I7zfc40xhPjCm
D5HlvHcsrsp+CPSiPEajJLcAgtDIweTG3EJNuXoHEguQqTpXblulXMpKzMB00+MlyA3g+UJtIbTT
ZzKmtQCKRXFTHktNEugLZVKMcYQRZqboWbpXGnXY6TwYd0M5JFbelKHZYcieDT6QtNB5b3VD8DxI
IbHHckBvjtdSYKPY6IosRIdj2fSbqGS9qedJsbouNBe2d/r0ScVh2BwKKvOIyhvTMShjrzyKDktW
uyQUdi8xvvAiZkDmv04IiTuEvSgygMrshGiRj33KkSEKQw43qVZyh2nNSxSFyq410KNAx/HOT2N0
sIbEcEKjLP5hjXa6o6mHFxAYVHEuTNkoUi/ASL3qyNq82YxlnLp9Z8QLx3n59JEQnR4BQMxTonLO
JwdswfBIdawqRtHnOiY/Oy/lFhuG7hTFUWPpQSPWRht3h6yg8f312/zuEeAdGrCbeI0oCpwru5J2
Rd0krDp2IZ1amApih1lLVjmKcUrehS5rAcCTqDRY1wlPP3ime6DOiUExPQZ9VPM8tyF5feBFHTtE
NSo4DSfFSq26Bt3OaAnHqkiyLiP+9g9pog8VM1PRFg6DyfD+zplNUNVSAt0neHW/JGkvOs9SZNlW
4qfO7xa0y4XBmtGantEXP7jv0kRqck89csAyI4Pu+FjtMOx4gczFMX6SmSqN2ExHCJv5W9noAzAd
UfVINczE8ZFtBH593zxfP7jvmflDZSYljLd1LYfwmtqiX2eZbol2G/jjQnB9IYtTmzA0IvAhgMMj
hXp+ZIiNIk8eI/XYlS4b1wPZ9th7VztKdlv3C+J34awhaSmjPoAUH9xUWL9zWlI9xHKs9+DoJWGW
Fjv9k08210/t4mlPNDApGQVZYF0BizynoUQdr2oc3DGgfDC9KnqMAOI2gCkZaWV5Siab1aBu0tJf
sOuX5vWc8hxeguRQo4y8kBEfYahek4k1/CRLGt/KRNxnso7BaZWtMsmpx1feyPYQkgW4+HR+Z897
+gLMMgLiRwF+bu7RwLobkd/nypHrsatL2M/Ln4cudJrkrvaX9qpf+v8TtUlLAy4I/38eD5ZwTjGN
plCOca/Ync5WeRg7VaDaXR0+0f7Fi9WXIDtpXW53EvqgmnIzYKbR9ev+TqTgwE39KBqAn/PpGmmi
ZFEYqMoRmGW7ql5JgnEg1btcSQuy+51cAacBDwoKS0Owci5XY8SNsCxL5UhOYes25Wshdtl77N0X
9AiIzz/nCnBZBfEMrPCEwj3TY0JWhiqKFHJMW+NeH+Vd10f7ukxeykhfeC/faBlgNP6Qmr3JPhS9
4L1KUKtR732GOVJ1DwB+t/A6vhPNKWgBUBmeDM7wnKMiKRsaKiM0c0gx4zXkL17bCLOmzROJunXB
MLTi+hlepmQQm8LLwyQEBum8mNmdJ2kjIgWDAGWRGC/x/2XvPJbc1rKs/SodPUcFvBn0BATJ9GRK
mVJKE4QsgAPvzdP3h7zVdZNg/kSoavqPpAiFeHDcPtusvdaoNG5XpdONpobjJkjT6hpz+CuRY6gx
Yz3f9jRtdWF3ZxQGTH8yT5Ufpd6UR+X9mEzhfRHXP3IlifaRUXefVz72fBvmIAt6GDq7ZvjjYseN
GCplGjoaXkm6AnQ7+1I6TbHNm87YBBUmWccVve1UR3JDuZG3iVV027GE1wbqKGhow57GtjaV3Dxx
1kh6zvcOUjyiM0emY4dIcIGbq3geenpp8ZY6G3qqRtyJCkRmZwx0M5nSre2LtdbyRQMxS0HVcCZc
B3EKmJQw6fS8OKHa9NGMee390foa2G34s4+b5OPYtxKynFHXfx1Szck305SmX/I20kxaLKWYtDD1
m49DaUcPNrygtZsbFPbdMfTFc5wI6WtRykpK2GOBDZZGJ/pKF9hUuD2HxKFtXlUfRdhAfSiH6nTT
i8Z41AtVqjdVkNS266hJCPufE/tPth5L/PCgTtmGPpT6IZMK0pmKEsVfyJ6PKMfakvVVRwvuMYYH
N3abou2/j7VJZbdLRfoExUYJZjcxu0+AR9Lvfd9CfZiVaXAYesoZKzdiaSspyQKo4AGmY2ims194
R3IR1CBHzPKA6faCgQbVwNXCZqP0+8uneXmYlwMtLnsvyX2tlQzU2rLXSKBpk4MDScDlUebPffva
LUdZHJGMPE/eZYxiyGBoYauloWTFai1XjAQBuTveOBN4PO7yIt2j25LSZIroDklKD2mYXneRI1yn
ErTJxWTX/mxClFpBOnLLbHqmACcvlk1kQNiKpOsOUUhmZ5TpxqltMP+XRzl7yEivkmAhvqInkY7A
xbJ1pjl0ihQB0gi7bVXP5IGN9aEp+x3U/O7YTZQjbcTdovgPTwVxFgND0KuCJAf1uAgE7N4cmrxM
CS7hv80hmbPKyO3slenNi/T2VLyOQnWe9AbLyfN5ajiI5wCxaRlJDqnz1PZgKxFcNMofnr3lKMut
inzIDcycMFUk2TZ1/M/UHvrd5Z1atG1iBOcVm0NE5kMItcwht8bUy6EtiBMb30uEdSjzyW2aX9Rx
N/FUbIWpX8Eohu1C9wMeelfThoF/6a8Kae0qnB8bfB+qx5Tf+C7KRafrOqZJmw+6Hx5n6rTMMW/i
vPCmGIiU2mx8Q9+VzWOtOitX4uzpoQFmJka0SLfOcgvq6aj66OgjpaPoaFJ4Q8l7uDGmTQBP/OfL
S720JfTFAVUhkUwRbE7wLvZTT6taUTMpOiZKI+3kyaQ0bkBTcXmUs/wKERbhj/rao/SKOTydTmAm
VpQEKi+p5gyuHqsKKJ9+hPpCd+Xegi2ttHXSO/W3eiRiifJiDVi3nChf8Fr4wOOTyYDpi4lmfVS2
kOjBjgz0epOPaQ9BQZqvOJVroyxsjCLF4JtzuTkMTnAwUgD+dFqs1dzeGwShj9c1JWf8ShV1Euyn
STKQwz1ogcmzGctZ8SxNirxyC+dvfWtQ5hXjsTSoG8g4lMsjaOH02Hn0egmtbFf2UeWloVTRoGlH
u7Iuy+3lQ3I2LVwsFaQGEGoMFVWd0zOiFbowMk0pD4EJDXLzuzSeLw8wb/HJhF4HAK3MQcAeL28y
vrmZy51RHhIrcJ0IP4YSUfjpPxtk8XIOVcYJUBgkgpFHlJ/76WNpVSvW4f2l+nsmC+uQxUYVQP1X
HpT8aw+MMprGFTu/tHr4GLPCzr/WavFmpWVoFkOolYe83MARCOcYF1VQpXb9ZtuvFbPWdmae75sT
nfuDnQCyKg+p9qTEhZv3tyQwVhZtaVKXU5o/4s0gSqGNmZi3v/jBfKbrUncHiwh9ZZi1vVmYADtF
gYaWpPIwdt9hoHKjtRBhbbHmeb6ZhxYh84FwbXmwyeVL6dEynhT79392ihd3MUmkNBIJYwQjeGD7
m5Z+gqPpPxtjPoJv5hHlJkJsHUdM0CnfKkCzks/Jajl6ZTuWgNN+qkVdOMykgw9Wh7i7hIb08kTO
DOXpXVnC95KaSRSlWh4sRVyVVk9bwqFXi61WfL880LsnmPYAyAdp+CCTeLpicuOHgB+59oQWW5ta
jdF/tUYNitMPvrFSEnn3lL0Za3Fb7IgWzCyfQ5nKgU/0TumeTYgWLk9obZDFXangL016dbZjXeEm
SObY6Dr8O+EfvQF/L9viwjR97FT16ygq6t4GlLoS5I1ytGmzPz/SACgpb5CIpFj+qur55kibkgqb
tCRj/M1io8NFSrwMU/zKKO/YZpJJoIkIaF81+U6PQdnWwi+qujxoDhVjgmu3SF0VZjiNqurGXgs3
39kkhsMjBxNHUuKsBFdqPvX4nuNdfplIXcUaKkvW7vJJOEuqvga1b0ZZnrfBSBKSQeWhTLdz5PJQ
HONHAdl/4dadW/6Y7sPHVdbed6dmAKHAO6WisexIjhvEmNWwZb+cxPP9/pcJp52erEm1vDvMm/zD
4rm2bDLkVCJwPMS3AaxXIj3E7c/LC/iOETrJcSwebFVX4saAzecg0G2S9cdKeUYddT9BBXd5oPd3
6s1sFtdJq0XfNTXmrofcQKWc5072cF/16kueBJ4Gv6/ZtXsK0h8Mq9jAznvTWdq+U4M/N7snM168
UVYek1btZwslGrg4VQ92GxfUw94u/pCSk0rRIoO0eKvgAckVWlTKQw2RduVlvts81R+sqxgqnY2W
etTBcnhQd366strvPF9vJ7nkE4wVKYn7eWBFQPGMFEU3Pq7s5xzALtzikyGWHmuLtCN5i/IA4YHz
0kLf9x0Knbih58xzgl1qrExp5aQuCagCRclHByjEAaIVLx7v1SgGXppBIPlvWa6/T+oSehkZMcmm
iJEitdzq0U0Zdzsl/nR5/VYut7N4lNO0Dar6dYey4cpobzXI22WxYh7feflP9mhhHX2pVvVcY4/k
tN8rXQWVe7BV296V4odKCfaXp/TuA/Nm3eYdfPOMKUUVSca8bp2C9w8nfp3viwniG/3ZgpRApVO4
Rezw8qBrx2JhVrrp/wYFx45ZOYT9sz18nuqVZotl2fevm0zNjMbuucN6MTdIlLOsbXDPmyzfxYbs
kop2TUDOllPsyNM9tNPnyxN7f0QLj2322sBfnq5mTp2uTJOJ97NwPF+IuyIbNxnCTLJhf4gdB0au
NbDRGXD8r1n+PebiNWiCyOnNkFg6Q0al114GWPdtrdtMfbTLc4gX1GvF2Wr1jfbHTaxw1OogE6GN
ovJEamkxXSHy3Ck0yXjoLd3t69bVqHSNumfLP+VQWXEgz07qYrDFPLsgUOwsCcwHufluqf4V9Aku
UCuXNOBD4NNxAWGm1VTXl3f0PJ21GHZ55yNdUjSfYdvf9oj60ca0YWP0+sobghfnV/in93EeDrwO
HTOKQovQIgUpS7bWTyrDIbUW91Bge2PuqjmVZc+vN1a2YqDfXdQ3wy0ehEk1UpKCDJdUXvekiU3o
7IZvCB7l0Ej+WlnK+cdOXp95bjOeFrAMbuQSahlrqWbXTmg+DAzWuQ46O41XSduo2foouXrqvbm9
PORsSC6NOE//jXWTk3HU4pwRy9F5VLMnZYqQcOy8yv80QVt6ebCz1+F0essSouxkYRnWrGVFZ5dd
bW2r9AZHXjkga6MsdiyRpsyvYqaE2kkgKl6FwM2VH5encmbHFlNZXOwetLGWmkwlCtO92iAVlzlX
WjVsqxQSnrJC+qtaCULP3oTXISFmogRAkWj5gCM8XVHr8o2HxEbiHKkQI/ak5CZca9x6f/3+Hmdx
n6MkUbtpso2HKKCVSXso5D3anJeXb20u8ze8OXZ9nkxKnTvGQ5M/IS/mabAr2jRNZcbu8kBn1ZNX
Cwz2/v9WbfHETb6s5TU1MNRgXPnR+dF8zGQ3ulOvk+/tj/4FQgwbouA1T3VtDedr93Z+xjDIFbXt
h6yGE7mHDnkW/3u+PLe1QRY+v1YqgSgMHhddcrZ2BH94+gsyze3lUc6fz8W5W5gISQZa46icuxrm
af2AOqXzzf5JNGN+lmSvRfV1TXnr8ulQ5YWJz2tQ2bj3xkOZ7zXnNrGeapoI4jVsyNowC0MxjYUe
JgGbZATFBqpKkL0vGZqWTrWyhO++If86g2f1K5nWKqGNbBQc2Oj1Yo/mZu89PCSyNMtMXt6wtWkt
3IBGluQ8tlm9Rv/hm/pNUX4not/0aIFcHuidaUHzCYLWMGkFOmu2Tq1O6vN6wCAhVNBt0g8w4pN+
/+nAg//HFStAUNDAqQrdHZStl81b+ggovKLS++Bo2xGef5lbe3k279wmRpirfry9kCgujrkD8luT
JEaQw9In/5bUuzGHZs+KjbVHd2WopQuDwGSnh7QMPaQz/W65FSraDNHv/2g+S9SCbSdyVIJIeZBx
juK68sy62KAduXK21+ayeAhVAUpJ65iLZSFqRRlBjr7l3Vq7y3me5XX/aQuhcgpqeZmcMp0pzZpS
Nh6g137wP5UDvA/E5rqHkhetdFXpqo0L8c2/s4Z/j7qwsPk0yrk2MGo+A42eGuPFXCPWm1/ThQPG
sft7iMWxQ069CIt8omsr/ZRG34q113zl95d41D5rsrQoRo6BSD0HBAFwgxWD8/4R+NcUlvTEUwlJ
raozBVP9kjhPpnklj9HKTiynATs3qEGApuAgwKyY8ze8eVDjUvabKCjbYy2mxKOx75c0yGs9geps
Gt9uxnz1Z4wgvG0zT/QSNmID7lOSWumOsZTJszK8L3217ap7kerOeZYACHm6mpWoWJlt9VkkKfnL
VG9rY5MPQf8phLl7MwE+Tt2oV0CEj4naf1XMwhg2ICcQ3StoQv2sFVEpNgM55tFN4cXK3FSqG4km
+bL5cfkAL937eUIAdFG7n1m2oX85XTan1Yom0JPmGKrJ9NRlZeeKqkxJQMKtnCnp9czAubJVS9f4
dUz4PngTHKj2lq+3lrRpXjpac8Rod7+UXvQbgKuRm/WzInGhTV9iuXseNOP68lyXx5BxoTOeSSqB
NQATmY/QmyPCkIZSynJ/zB0lvs3zqdgUTVJuYB1bi0HfWdZ5RTmIkCkSrC08hzEBAtlPRg8HNUSh
od/9klrH0zX5qdGme79NupUrtnzT57m9HXBhZYUBd26pWf2Rcke47RPpyUnN3lVHuqfq2v/DSIPR
mBS0pCagbkSI5mvyZiUVuzBFIA/90fFDlVi+Eh9Mv/+UJ5b/s666NZqRdyYH2sYCUM14gB4Wh5QX
RDWTIOuPhgWRjzaiqhfA2wYHfeyjPVnaKwHimUdL1xvIN4ClgNCo5iyveWAYdYFwm3ZMrN+RFnww
oNyMC/0qlnHL/Fk9xL5V+/RelMWdLtby52f3A9AbdAqQfgApga55YcqcyjYkQWPcURvF10Gvg+tR
DpoNlvoTuaLSheDXckWxRpp01pnArE/Gnbfhza72vtkn46Axa6F8HkZ9FxrabS+ptJAW7pQ3bg16
tqr9a9EroFYHjd6ZtWzKmRmfaU5oGgdANlOeLmEtVWLLUjRZ5tGIZdvLNSMjKzb+KYTSmEfh0JBh
RAmdLojTmSrsbjV3lR0TyS/3WaoleHG0XFy2N6/Z0ZPXAgQjRTqaNwGOGfKyacayc63NWyl6hD+2
fVZTG0FDv/flgzP5We6WaWZ+y0RNL0IS5SHK4UljQ2JvZcVTAKnlo1xFw16MzXVQ5/FuCmQEYYQk
/noC/j+R+n/P3Rf/IvnzvjXf/kmO/vAt/fU//72rfmU/wv86smPn1On8z7+o00lN6v9Aan5mbwIH
Z73a8r+40/H19X+QNcY2KaTGgZLyv/5Jni5Z/wCaDi8hHUaoAZCIxEbWeTsTq0uq9Q/INsFsAeLV
+JM03oIu/RJ9+mu/zt/HbAbnztIVc6cw5xl0xcJDbMQA+TH4wPs+av1diY9y2/QCTGvH9Yyrvrtv
h6bfKkpju3BjTTdtlmdbVY4TcrBoYAmjGDzCGRhq9FDeSaYeue2UpDelKaM2HkbtU5SaqEFk06dq
aJ/LMfrWi6F98uNW38sGMZ0k0V3wZjPmRQ/y7IR3+bTSxrSwA7zT9D2arB7v2+kl7cvAybkLwz1i
TPY1hIXy14JsDJxW0v71Q2UCiqCOwqNuRiNRbL7WiLbgReYT+AIcbGreJIDgaVi8c2ZkOkIrFPl+
Crvdi12O2ZFmd5FfdbG0zexq2CmDj+ZUoKvBy6ztU2w6228+y5OSP4o+Q90yN0fkYZscOfY0BvXs
whCavbS5IX7AqZMehBa3N71WW4qbyYa4HrQeuEU4iWt6BfS7qipz5FZzp0ahqhVD7ZY1ygqKmjgG
nNeSsDDCa3mPRU7sdd5YYbriICee2dIW7ktVhu2olNVwnxqO9iEJmnJy4RuQWjfX6/K3EoUwpHRJ
0u8wfaCEht7XbwaD7nu1dFwFGBGQsTEVXyzyGp27cjDmVT857xwIYLFwjJLoBHW/+DoRR8JJekW9
F5CtfMuSELkgC5WcvVGOOlrJvTFu40oLDiIohpukg2duo6vUSwlwB/jziHwxvn3sryBNTt+uedUs
hAc5JTQW4twuI6k6qh0zrur+vorE12auVXX2Opz17FpgT7A0zB8fhSZobM7bV7rzjYDG9HK6l4lA
NlXV4wzpEnfXCD/GZdnc4FZMv5RQlbbhJAMOTROp2qVFkz6lSR5ECI40icladMKdkOzsPGjrIE5O
NWmvNVOHh5qVdHw4lngwIe/0NGVs4FTO7MdUgfcMFRvn22jkMFYM4QjKsVYi/aM+2OlXK62+RkY3
0VEYwTVPW2Xo6U1WeX1CddkFDY+ST20hwDrFZvmTgxd7PMPJmgP1zvnFbGB66VibEdvLKnM19Wou
wgEd6TZvXtR41BEfHTOj4mM1aSPlUb3zzW6n16JA92xqrY9mWKbwZFhp5Hj9U7bRKpH8XDm488E8
PbgQ1XM6ZtdjphhYpC3rum7ivnDG+6yAS1nyJ/U+Hs3U81WtvU57edogAdNfT3nXf5qmvNyNwrCu
xiROX1a+5PwK0b1vmDBmASAGFbVwMdFdDERWSPK9NOSl1/iJEdC0r7FJotZbz8HT24kgF+hx5PL4
lSgOBd+8ZgHjwciLbWxyl9x2HEzv8peduvqU0TjauH8QQIHLBN68sLiNljRB0vjdoxVn3wqVZbKN
MN7IkKNu4kFdiQgXZFqvw8GwORMWI3WCr71weaXWrgK0oLrHVC1feAXkfVXdh6KCuDzrYk+UToQe
Z/tTbvXiSpNfSuc72SwqbdoEr0tVO0Tm9hpUZ2lHZooasqVksdCjgn1ksTnSYAz0/pvyYz1o5Rd9
SMJdKqrs6vJKL8qy89yJMWaWCMIcfNMlUk2SVCNuy0B5HGUYMLs6kbZ1mcIg5uN5j52oXfTzvhaW
jwY1xFhfRdpna4HWPJW3N4JvmF0k8FbIq+FgLSK7ycFNqLN2fGwHZ9hbdVbsel2ut5bK3Qgt+6Fz
rHu7NsWVRcsdvR2dj6Rn/JDyu27uO6ARZK2bNr7urzEzLYLAeX0IQMiOWDbbAd/U8ttEbbRq4ieP
Tqb0m7hB2DWyBzoIdGSd+jDSSBxYaBKEjfEhViBJhwPUuKvxo9biiKXJf/0SzgLKUrx7/MqpydeD
bBhSWUselVRJ9kYA2x6dg4pnew+dQQETgT1xa6Q6FT8kZ9b2aGm1lqMv7gj5rFZThZw8Dj1EjVpR
y9tBRtaM8KV89ktogqOMzinYTWCKlRA2j7RsZwsnWDuwZ7YB0k8OKnRZ+MzQ4iyWYYgVfcgGKXy0
iopGJpx1rxiy5spvtfwxE1nuBSE4+EzyMzTrvuRG86WmXjhUZvPc15N1FPR/3pvTMO36kGr9n96n
mZN0Ps0UH3iXX8/Tm/C5lUhp+ZaIHrWgDb3Bt6rHXpuujMEMbhXR8/ZUcvsgROPcAvkzdkpQrJEL
zEfy5DrxCfS0kSuxCC4ICE4Pih1lItQQG3+UdZ+CvSF/0IMx3xL2+9d1oyhu3vrhg11axfHy5N/b
GmAsJIVmki205k4HpsffCNLJZ+DSqHday/EI0zjaoLsT7sjdJCtnYZGI5XLOM4WDGzcEYl2QM6cD
jolIG70S4tFwknrT+aK/Lk1EZIMyNa+jphzdokY7Nm3R7ps7CjfVZEf7XkaYr5VK6WaQe2RjRLsb
qzLbGl2PxiQJWU8Wue71hT9+rcPU9Iyh+WRWhbILTC1Yoc16d83wYgkfVXLWZ45cRENxFbXRo9q2
0VaKtcmLEvEiFChdlVTXN5e3aF6Rs7NhQu9NHm1+ZhcrZg+y30pTIh7L0HqiX6TbF6kd0sQWfs+F
c5c72hqg8Px1hR1TRhVPJX5zaItdBKZGHE1JKEMmLoyK7Iavvshz+qinEwNYNlwPkdXA1Jt/cOwH
x8gfoj5q7vKm3VdkHreqW0us/OVVOF90wnRClVkxkb8tG8azwOpCKceGKPVgb/Tc+qSq3ePUgLWa
/HxNWGeRAZqPKUwb1CPoJiWKwsc4PaaQ0cdNOzbRYyZNRrKpYPKBEcoIVBlZ36n6iSLskZz1DiU9
XK9Epd01IvFYb+Q6nPYdaoWNqxpXXTAaz1Rsk28st7FG9/P6FadHY2azp3Vy5iCELXnhdBEPpGXU
TwLIeKodukGZnpuuD69DJ6FekZGRR606yRP0wCkaCsK9KN7mFnfNU0yhfeyNrn1QnCT5YVOBIWOn
oBwU12are2qdafcZCMK7wJTGxywx1JfLO/rKob34evoH0NV2SLdQ+Jm3/I3dtWw/JwTJgsckGyfX
L+1ym1DMuMqcSd1EraJ5RBjqJm0j1QvieO+PvXY71ggRm77iXI29ijh7Hl9VJQLQaitCT1ZQ/iyo
75ihZbmqHfc36vywDVKzqWtl2kTYU2fwfU+vTMfNO0PfEJH/IkUt3RjVB9vM4o9QDReerseDVybS
xyDLmvuxiqnjxkNx1SN2uyszM9mMjYPoZiKavd0SGK2szdmdpxUBlSFIlegOlo3Z03yzNNIYy4E1
TNJxLILWVdO68DJjilawOq/PynIHiLOoh9GWjuO+CMidoFZyZUiDx9oqR083CutazRD4jXmLvIpm
JbeIy2ZbS8r0EfYoDUrQqD3QtfoU+tl0TwNifpM4CVhqvfimWulzGzuWxzv7ZI7DF79Pw+0UpFu5
Lvt9qTb+3lfJOekdW4LkXbnykJ+53yAH4RQjhEfzF8X2xWxsuR0rTpR01Gp0CKdKTY7OFP4z6/r/
lhU7c+qIASEUVOkZJcKAvuJ0b3ypIPklm+kxirhYfmfh1QYDQbuWHfS6oTMhtHbQjRWencr3RmWk
K++Pcv4i8AVMELkm0Bm4uKdfIDdgKIfRSI9ISTxFxZ4aveSPrvVdIChfNta2tuJbZdo6tB5X43Cn
lc6+H9r7IvwdqNFmEM5KAmXBxTKbS76IciTUY7OEzDIcm8rEl6grpccpaLQrzScppoyRupvELPIe
Z+ktPbbyU1eWKUanRkC7MaeN7He5J9vNuNWGuPP6fBI/JYpeN2MqIV8UGPBrgoTC4YrtPz4r82NC
9EJPDGjlpeUE0qCXSqynxw6w5nbs634TOQDJLl/jsyiJZVFh+HEYgEyzOrt9b65xIsPlMhpaerTD
rt7HbR9sEkWrPX9s7ZWhzt9H1PRm95omBo2/Ls5E2EWmnPeOOE5RGnjqCNgaZDDlaksVm1iT13b8
nan9PR659MUDqepCVJ0ZxUeR2NeR3WEDtOa2jp2rUFe2hRbeZ3Zxk2jFBlCMG0koKmf7Xhtduytv
gmHFO5hnd2rIyO/PrwhZfjTglk3cQdo0EE9WybGI/dAtDJJdugj3fd6FV6oZ4yNGduPi5hsbIQ2r
cd57w1NPp8o5JxEJh0/32ai6LCmNQRwjXZ/2plVVH/2xtO4trb8J4d2D7E/V7ntdalVXV1rwpCPa
u5kU3GVdDfpNirLxZowr5SqQSU1kPrzvUjEG904jortG8Z8un8vzcAPaJBgnoCOhw45Sxun35oXp
axq5vWM90fjKDqYbsxOGl0HqtgmSbNrVlnTI7XytOfk8d6GSuyBzM3P+kDzQZhv+5kZYSdZzPqCZ
IK847nqY0zpbn567Tv0p28H0uVGcwtUqWdugyuyjnWCkK+70+cHlC+aTosyuHXXa0y9Qy4GGiW4K
j05df8iKSj3SNQk/UJZlK6u8gDbNVpGhWGFuJG85HHynQ41C9GXR5gw15FfCguxBsmPtvpXy+tZK
64cCno2HsGu9AjpIeA29oALORx3hoUUYfGXe7+y5gjI8yj0YPthuFulntbfMqdXG6Kghqkp7e1w/
2GZsPKr29BJV9VVlZulHOU3ESifKvKOLq6kof0HfcfEAwZ8uAiwIZWmptTgqvmHsJRP1MkftHO/y
iT43f+zmnF4gLQai6DWieXOuAJb6U6xl4VFUQ3ftiKDfkH4stpOpf6yVcUVB4Z0zhGXXyTuShiXD
NP/7m9H00ox7GmvEUSqdpySr4t04kVYlkdBfX57X+VNPmGzPRW9YjCHwX9zUSi37oYbX6tj1ys+8
oQta8dXqEzy/P5KxkX+CeVpT2nhvcgwKSacCUREMHKeTy8soVXsBV4oiNOnO1OpPAVS6V4kp/7o8
t3f2jEQ/dVZIKghglj1KYT50U83bfCgjtdsVSWNemdHwq1X74nYEPbVyAd6JluacOWcDF2UGKyyu
o1IkPrkmVTlMYWbdG6pS7ewwmh4oepHwMCK6K0V3FcbWdEfxzr4pKWG9OG3hVVFpXVehr15VgTFR
Yqms4EfbNMO+LYbfWjjEHwCU1Jt0iqMVwM47+4+pmg8ZLoTDrpxuhhrCY2vSE3eoKkv3iq4Qj1Ku
3zUWzmZWSTVdFpBQXt6XdxcKBAS1c3KW5E8XV3b0oyJr2lI9GHG2B8Jy09RPcftbk9RfOFRXTQix
8+i7epqiW+w0rgggZcxvdH9fZ6kbG92zPUkONsbc6L5yJfp2xaacrwpRIxmRGVhk0Ym+WJXUh1UJ
Oq3gqObysW2dD3Uvaw+lat/pcpV+6LMyXHGvzq3YHKdyHebggozu4uwURY26bOkHRxJpws2dzIYv
XWn3l1f+PHUN58GbYZZphwyPv89NKzia5U6tGi92kpvOcMSGIuaLmUwvk93s00C6q/ThO6Ifa1Wc
1Q9YrKwxRoEWdU5w5HTspB7ckBE5sktQuGsLddc58b2UOC+pf+PTmpk605rUxblRwC3htMP9gO0i
B3N64Hu/jPVOy7E+pQbzFUSS6dj+VgJkvdP68+Xlfk02nr5Nc6KHyAWlCAibl35Q0mgiilQ5OGql
+CArOGFJAUP5mKUqXR1avtNHUf0mcglu52T0F0Uu7dtGN7MrvcYUx0gJurg5zl09BvJv0RQmAkiJ
ZAq3sMtfRe2TY2+n8hP5hb6GjTDYS1YML6GuD+mt5IRh7PkwPXpwFYptFKjQzg3JeC9sWtFUY4wf
VDspdn6Xmt81qUw2TTH6LzCT+Xc2m7Riat7be24Ugg/UF6EhX7orvla2TlxE0bEFFXVjptMv8Gzl
ja9KO61T2xvD6kjATxGZLSvIt9SzledCK64ub8q5n0KRlbCaEBvdGkRJTw9AI+skfCslPBocQ3jI
49/OVEb7rurjO6Kc0lOa9meaNPLvPx4XBwIgsjXrUvL0nY6rwnYZZHUXHAP0Xl2Bo/+Yt6g8+KN6
lHHirgcYva8y0VgrDM3vZFup45FuJG7DpaC0ezpyLgEuLqkpHGWV2h3gxt+Nnwov1dSk2JQB7T9F
0vs3TiF9kofGeRzVUd0rGKODaMJwa9QR8KBCPwjbery8Ju94sOQVsa+kQuGphVHq9NMiCR5lckTO
QTjqt4JcyKb4rIIOAC2PRnQ8xB/NJr5rTaLNXk1vWiv+VcPJej/GwVqz7zsWeM64kOpEdgy0+Hxu
3vhcOd3nlYkwLeqG8fDNyanjytYUr5yCc+eHwiFPC84PuW9lWQvKk4ikL4JUhzRvD10SDne1cKp9
31XmGvD9nUcMAUqiVVK4GLolFlfNJi0y1d4/pKTbtrHTiV1QBplbWmbnlVrebZICupOVHX1nVI6Y
RuFl9pRBAp8uY1aqkVnR9kWLPQx/rl7pxqbOod/L9egLgGDLTTsz3CftiPkVmep7/eQ/apMdXkEv
VEJyWlnOpm4K6QZhaNScClv+Xbf6p5XvnO38wjSD3CM3w01EEEVePLhTL5XdJKf2IejN9CpXSxO4
8iQ2TaW2nzEg3zJFK+6GZpRv+Cr72i7RgRZt+GPlO+ZxTr9jlrHQKYbgO1IKmN+rN8fOiekcakq/
OLZTVnw2oW+5JoAUuGJV740UeD2TYO1KNf1nSR/7bYcf73XjsCmkIfPSYtyqgzDuegm+2GZKot1Q
oLOWjYN0myThGivX/DUnX0v2AW8R2CpEzDYso6dfqxhkzXOMyVEuh3YjDxWZ/0Y8O9PkbIbJ+eMj
zHDw42OnccZwrBeLExMqAIvVAkLoVoBinNLdINmlZ1dZsjPDrPZ4dJMVe3lmCOZBQVdjBGhFsJYe
QsURtoB2BseeTMyG3HSCpEg6rjxDr7X5xVLOt3JOFECej6jL6VISt0KjJxfOIa7FnjQJae3MheTA
bdtrJ4JnINC8NNj37a+ku82l6yGWD133rOY5dZbiVhpiL4DQZ4j6fV6KnVE8owjr6lHHn/rKx57h
pnBduNN4vRgvE4jSMkzMECcr01w6NBQOtlbawSpeif0cBz0Bo4uvkqiVvLFyPlhjbdx0KUTKWeJT
u5IHOSPVL1tXEbj265Xbc2ZtEBdiu9gt4mVowRffRUQe98M4BseWavouqPzoKiBIuqbVAAJmM77S
C6rBhAzBgy0LsUeKpff0Pmz3DTCqwG1su4WPl0VrxuhXQDXyETTYtL/8mWe3Rud9w+TPuMk5YTOf
uDd33M+CDgpoWf3QN5GzM7rjlN4oMYmoNFZS7/JY50/q3LDMMGwW3jwJotPB9HiK8RaJ4wrJNg9V
rh+saEAUVHS4jUFh3YRmrd7O/q6e2+IWeguZRmb5u9ZG0FpTb9xd/qDzaA/2Sx46lbhYBTG7hADY
U+vggqjOsdVrZz+09QQ5gRyQpAQ89KGFS+O+6pwvqLSr+56eKYgZSlXy6LZkD8sh3cPf6kMRW9b/
y9l57TauZGv4iQgwh1sqy7Ipu3PfEJ02Wcw5Pf356LlpUYaJPsDGDAaemVKRxVrpDx9tIEG/ilKi
Gwyrqyp3Whv47ujY/wFaRp/9/V9+99r44bQQmcGQxSt3ZaoeY0qmyL5+ncJ+Nw3C2khq/syAjnDB
AOjfFwO5yUCOJGRe8Pa1gceCbVUZ+jWN4/FiGlm28TOmjQ02GEeUHdSV9e5uOTZH80XHhIyvlLNy
u16T1Qxv+5bNYSvnFirKXVYnr91yb67CKcShnJMIbO92lTQ1i9KuTP2KJtqw6YoSAI6jlSsNhdcu
1c1dyg2A+AVhVMZCkc7S7TLApSO0Fgfrmipqd5Glpv2Ux0G/beveeLG1TJ7VpagwImtC/542+06J
2snYWmpuh5imV8YP3QcJtKlDJX7JyVACdwpH/z+rGa2v9lj7H/q2QrQtyGSzceesdZOE9HAo5eQ+
c7uhsneqlQdPVpzGnwB9A/QRQ11XLhpz9T7zM5gk8pjHuNk6RnqKMPB1A4n/vAHJWfxwwu5YyLRx
N45fwemdAjUs3NJEaRuCdKJuGZD4BEAgmDGGbVauSM2uiAdl7+sJ2PciEEPgdlYC7YmwFax8w3df
ApEKEiCIQMpyHFQXuTFVyxS2hSNfdZGJXQ0OGLm8WudXJfFWY9CwcjhfKdM3LxRcPT5jM/ySZBmZ
2dsX2qRG3DUJJrVKJ59t65vSad+b1r6IMAGmXLlBdC7t73k4vvRJ7CrgvMsoOWqDcH1nQ8N0p2rN
UcWZSLL+1O1/if6HoTCzYpW5sHCLMtk3TJWFL20T9VljRoFSwUPBICmjaZdKn+xubBDlV56Rbdzn
SraTE2nb9Cvz8btiYN7lLNYCVJ3G4ZKf0ZK893Jf4CQ5dlT6alVfhqBMfoup+/j+7fLmSlAl/jcY
YbR7+zz7QAs7O9Qnr4us8QtD7gcOdXaamibZvb/SfbXJpmgoz9ZUUCTuKFQgAhXfdMrJy43hRdT6
rzpJnm0TIGDe1UfR5Zqrj81/osLv0KjdJEquPUE5DvttYdPAl8uVw3SPtZl/EUGRPBI1JUqi283H
qirkUcbdNKytZhO3qn7K1S50rUb3Axe4XLGr1ME8pIliX6IuZVZjnusU1oI2SNnWUuiWdGZhP1la
oW7zPqlWBu53t+QsCAlZktSa38i9fPsDc5niz8otxZMmJzoZdkkGGNfXlRczb/P2mwKFx4fMm2FO
AjXydpWudxpIGCq+xNR9e0Xt+5jQmRinnlzUbULf/tbmzlXLHfVoJmLY+JMMRg6CysEUIWzVpmit
xy70f/fhjIgSIuRVxkrsdpKerhyjVwTK4tcyOYQBRUgEj2wv0pg40gtFD6XWs0yiYOdE4mDpwtin
qBWWVB51cnYMaXwU2Gq4hV7LByp41OUzpKj9QKuuCQJQh1SrTG4psHTKkKGeUVV4eShVO27CAhGN
SWnTTceA3cXOMDh0rSVZrhZkbCnXaZvJCZK6ep4eHG3aO1la/4rVGhtnoCD+qTT8YJs1Y3PInCRj
7tpDBxotsaeNoJ445/0ubCK0rEZVnBk+/klH0R66Qms+iLG393gIPtuj4nAQC0V87wfZ8Zoiz/cM
9Ied3xlPRO1LrUXOoZXQWX//OLySmhcPGFIKMg6vxScZ2u1xKOJKyLHWDJ6Zq0Q2x2iC5wBT0j7w
J4D/pbzFg+RzrUT+E9N3yxO6jkGqbIprNZW2pxVUnW1qiUMZDvVhwkvloWlDKB11MDwV4EseRj+2
/uBLom1p+Msu3rz10aH7unKw7ypo3GXm5J9/QP7Q7rjdSGcOsTGGYY/1Ta/sQgxethzf7lBlivyH
0/WrbASCks3YNft4qJQ1pML83SwfJKh8FF0xqJslXm/XT0tmHDUmo54aRdZnRarBPVuDfR56MlIS
kPGgRKL81BpB/b2WqFJaNLpqxe/doLXXHGZfW8qLXwMxC8gVouMz8HZx2Y2BpnZt0VgeLL7oJJsl
OFd7MqyLOYwvk93KHb+uEds46jRa7VH9I4WK+ktpk/GFgUP9Uet8001JDh+jSnaey7jMH0Yts56k
Ok1nV7R4D0Msde1CTiGum9G+maJuZw6Buk+dEc5qUYdM1VO9Mk6qaMzvIy41H7KiKJyVM3yXlsxo
TVDoZOf00u5Gv7kW0PKs7NbT0FpEw6iOPDA30QEEsLKpyr5a6Qzcl8EOkuMEaweMMbibpaFGD8C+
wOfB9hSkJPdWkU3fKSCCR+EU+KHElbyNKqXdc/q7gz5MJVrceve7Da38Byi8aseNqm5UbJdWHsRd
AKGBoCATSLSlp3hXqYydFukZplhegQgiHMTcPBVqvyalMoehm6PF1GQutpkVU6boS0yTpmSRrIrJ
8Ry1eexyVfrcqP0ZLqPy8/276e2FqBRpIIKkWA5SozQ0ki7EnhQR+OwRZcl8Y/lhfShqNVopze+r
09mih+4L0/bXJvn8aP+qzTGB0UZbTWxP6sb0d5ZF2jM1qPzNrHCacaIpvCSj+KpJCYJzZT4niKnz
IZBHw0VYpv4uSVIEMrcwj2M6poQWKfpq5lJ3hJwedK5GSxEmkOH8ef8J3cXyV4Iwo23V4eBzAd7+
6rFNbBw/G9vDtAI1QVmpXVNgTAYCt+svsT06j5KRjZ+mMl7z/7lrubD0DNnmINDP4FO4XbrLjZBC
D9dbu52indy/WIMlb3uU5arGDN149Ne6T29t1uJTn5s8YPuXV1plBEKLY8n2+Drj7dRJ5rYrsuCJ
14pRIuy88GIzW2pcMxzWOkz3pSXbpYcOgxqUjcyvuN3uUEVOGOe17TViVD7IGZJsWojOxFTZ+WPc
tcpe1L6zH+0KAfHAtqetkSj5JtPqALuZkrQhKLtLb1SM6spR/j5FM01GmBMaL1OLzuZYhjy6CUZk
GzfyZTIwBTOisMPhlKgV+iNeIQY1626CyHlsmtB6ZSQEOw5BA91oTPZdXY2ehN1mQDMH06dIajpM
i7Cl71JJdwusDiYXlKQ4VrIQ53BC4MSYYA/rtn/ys7I4RUHXPEa4km3ystc1lwaH2KT2MG7MVtY+
vn94lfsXinnMjBSi6oePsnR+xP1NEUkb4xkoaQbuQx1cRoydHkU6YSFlNGq8aXi0D+T0n8omUTZR
Y4otWjjdiVzxg2jUaBfCw4PH2oIT8NO+frR8XexkRV0DK9zfRfxWMApgH2msKUv5KKUzW6kWCdMv
5H1++Ha20yY43cEkXt5/KvfBjCEE2kGzSQwp71JwZ5hEAe6n0TxlupKsAlLtLevYqMXH0VRWUqb7
eMECM3CUmAlYbXnBWvmQh1pi4A/Zh92TUjfGJu0GafvPOyI485JopQPBWQJ9zEHVmSJImleOKvlX
12I7mIY/Qx2XAssHefD+cm9sCiw7o32uchA4S4HgUklb3I+YU05Sz5zTan1Gan7frryne4gh/Cn2
hZQYroagQxb55phXfWtSH3hyEHw32hAA/eijtV/LTeTKZvEgxiHaT0NS7ZDw0J/VMP7w/k5f84zb
SMxMb4aJkMGDa1oa4eJ2P/VKOWleM8XxTkuT/jhlwr42hv8MnGL8BiOPkGBUefJZKcxyY9K1HxyY
3200ao+VGn4Rxtg/wmBoH8qxH/ZSI9sHDX32vVP49TVQ8sANJ707+UlP466rH8ZEd5uggqddq8XG
7tKHKIaakwDYzncWOBq3gsG8rQIRnqNMyddyr/miXewZTRbmEMRpquVlkVyFY1k5Tqt7Im3Ryres
4ZLkpFhanKheYNnll0pyrnSkuPGYFABrUKzu2/sP/q7UIBuAv0eqRRENO3XRzjRC1IWqVNM8G3LS
qTUMrK+hVz7kqd1ukZn70RhNtget7JnlqK2kKm/cRHh/zXM36niAK4vMPlfUSPRWoXlJaFzUrlET
lISxjdYrIMnv7/ONT4nK2zHBaDH/Asx5G/QUS4z41Oe2l/ej+Bk42feyC+WVU/zWh8RrJI+cBY04
xPON+FfqJZmFLEkYHXjaaEKwSXoJhCPRb9ZSZIRURxdL6nJkqjLrYKT+nzKGt/P+Rt+IRDSF4FOg
WUWqaSxqtziSNLvVUsfDHOCi6uOTOqbps0nXejOWeXpxIkJiilXq+8u+8XwhMcz9HvJpSJGLK2Rq
aqHTbXS8nAnQvnACZRcU+JL+P1bBEIO7nsMKRvj2+aZK2oVV6zueBPH0mgj5oilD8vz+Im/URNDD
+L5nev48L1k8QqMNnLodTNsrEu3KlBAHUwg8Zy0sikth6uWLluvjo251n6NgkJ+NMDX2fm3V+0TP
+lNsBc25NZqVAHf/oaq0VGfzGLzXLGsJ1y2VkZkRuCxs6sbvUlc3D1EJfdB38i7aRHKDWJjZQw+P
uILOkq/bK7Ho/lwRXR2W16DP8/wXR7uy5UCJFaoKHaPHc5/1+bZusKvU4ueyRpc7y7Y0LdegTfep
ORwBEqt53oJIwjIyJaGQ7bFULM+a8q9J3AE3Q88i76MXRrc/NKnrVq6khTIYCHS69DPfVmWL81xg
8fLjLlaCupImj9ysPYyVIQ6FMyFbNfrVo2IGe8uulAc9EvkWrkK6szFw2fbgGDYM7tecsO55SzMw
gUwdisosxLqsimSp6ClQuZ7bIjN2ckSQwrk9Sr/HTFYe6mwssCuwld+yE+DjC7hknOKtMwxAjSCQ
a591GYkd1Z/SXanL4bXQNFpJGnH9nz9MFbI6v49EhYtvSfCNRFrJpUpOqejCvJpO9pi0bbjyCbw2
8G4DpkoiyQU+By3wz4t3A+i4jRSmZV6Qp5iyhiGmK5Fohn06Ng9hnGZbo5nGXdbK6t7R2g/1hNNS
ofvOfys3xBvHknCJ/zMHc04HFxWjL6HLpxaS4vWjEp+CaMpPhW5QANFCitCqlwr9ux+O3dbM2viQ
1NZ4FVp5aqEPfquDwn50CoRsqPkqypoRe+NToKbp2WnXqur7W4PUAgF9GjtA4e+lYhn41lKkmN6k
StOfoEY/Ke8UbGp0d9SsYzhEnxKlnr7nSF+tHInX5snt22LtWUEYWQ8GzktkjdROWtQ7g+k5s0Ow
ZV2aUivc2EFRSzpP068q/V12w688sl0AaqfMbM82DQk3m8jzoLPgOjNEj1ZTu539EJmICmDjUxvo
Szr/Jpc5f/ScXcQWgNCiwUXf5DauhGEONjAI9afQ1v/LOlE8pUlQbB29C0/vH537mmiuHmDAz+kO
vMtFHiIHUS2lRY+SvILqYInJwb5PrHxXA7jYzYX7SjpwP7xiLZStwN6QZTowB263ZsgNA5Em0Z6q
3rdp86f6QUoEnF6RmL/UzDHOZpmFbj/n+0Zs8y9+uKMlon9MzFDCZzyy9lVXik0emWtJw53oGL0e
iOL0IjggM2RoThD/zpe43fNRa0wv8J8ABRQV/u5j+CvUv0qpshXoLnWx+dBl2QXP8mGDHo8bqz8b
Y3o2g/qhlo6mjeTRRwnSsVQMriM/VeqjsJ/NDsRtmFCIa9vK6TezCtQACneoj01+6CRr7bC/kfmx
E7JoHHNVUoal4CrF/ZSZ/EODLfwcVrMdwVRhwRa1xXPg2/G2Rqvja2sq9QZhquJQF9IKw+b+TqKS
QCaLgcFrrbg4WYiAqU4Qmapn9kK5FIn0jBv8ru31R6UrQfuJ/tP7R/m1Nlh+4JwqgM+A/dAXWKQE
gdKYVTgEVMNGetaNatcxqAiNfBvX9S5uX2zQ/roEJF0W+2nMNm0INNLMT2mZfw5kc1NOL4NdbGTj
HPqXXPfdSCq8cdg1cbixG/WYaHgMYcaeNS/v//I3AgnPCt4U14gKVnJpnlXKuZWFsaZ6lNXDU4i4
6kvQDRFGPLWyIZYR4K0u2Bm6JB/qWjd2vlDFtp4Aor//S/Q3LmgaPHwGfKDUvsuQNqgiwwQu1ZGT
m8Ad6A8RTodFql5j0e+c+EWJntM22tpSeCxRx+QjAikw7iSj3NEzujrhXg2la1d8HqQzyEmj+hxJ
h8pAss7+JeQnA1m94oqryUczKI+lkx17S/0sspMpS/xXAs+K6l3vP/kd0mqISrtBCBCiiX/5qnEo
1ekZTv2HJMPDw2iYg0yS9TlrncdZOYDSZY3D/6oVvDhR1MGvmi50WCAb394HZj4Xq0UnexXiTLrE
tT/5rhl/kYZ+05L6COs6Rh9p+NUMG/Gu0AROVJdw+G/Svgy4QwWdRzdt6MN9EcCah0mdZ/KptbXv
SPSZrpUlz+g5eBOeYs2nHG0h2Ti+/0LfKB4Ql4AZQYnJ1aZZc9H/15WGbgyiclU7eXpoTJdQUpE8
oFq8poWf7sWkJoeozvvHNvejgyxVPmD0OB1d+NTtVjLk5MHqkvYUBp29Rla4L9EAMJBJctMiAWYu
lfb7LtbGAkSwNzTiHOEB6AqzN46KndjuhOkIzd20+U4iOu5J4rpfTTaJvTFFsus4+cfcT4evXVWv
XCJvXZwMfeHWgmJgcPH6gfz1vPpB9fUogdJGLqSca139RnoborubO89dGoqDaWL6o1UqGDU6zWcr
1NZUFucoszh1cE3REYKJzKMxF9G/k5zIyDXwHYEWHxVkAsAIwNh6mMJwLdG4p/3PbRaaetQ0KC7f
MUYM38idrvFHr7bH7ozc1mXSy+RsQFt7DGIE8soemgxe0eG3ADBtAwoo5cB24fRAFE63WZQQFQtN
tI9Opyo/HCmwjmoVmM/yOFmPmvDllbhyP1anlcCRBrvENa+i5Xd7olslFnZZOoPXyukZWsXgiYbB
txvKKv1AYbgJN7RrDpb+XMtj+CALBue+gzN908XBGX1E4ap2OD7VVTp4ShrZT71h7drCai54E5U7
KqhDENToF2RlfG0b6WdgIsyyctW+lXmhdoFoE/gAG8DI7TbSdtLBr7XaU1SlW0QS/C0wHq+btHbj
FPrKYvffGlkXdTJzLCBP1jKxAbpnh0ZZak+D1CqbUtKsbVlXf96/a+7PLawfxsXcKVQ9BLTbHcXR
GBVAURPP18PMK+36ZRSO8TjFxT/X/vNCjEjpa+EJIC/6dDDf/U5X68SzAik7OmX3u0qcc9SLaNMr
8SUj93erOP1nGSfg6gbDQMgrQGU5fbf763I/diI5zT1hOcFnbTK+qWP4US9iwCyO3R7jMPf37z/S
+/c2LwkPQJuNXO64dD6sbCudmtyTAtu8IPujXhpjDRx1n6nNCEDqV6oN+KKWersvude6FJUPch2g
H7uoGW16rnm0s8xUdQdVHVwp6eKVz/g+0ZjV+VHIga5GMbgEPFp2FviojRdeNhr9gRAsvdSF3j5V
kf3DqfQL43GFHrQ2XnKfFsfK93DPDeBd/r38/PP+uuaFFUlTFNeFN8mV26XPfvIogcrqO8wGezyv
ZOOjn3ZHHbh73v7M7Y5mGtpBVfahxMS1MD6V5O5xc5jKS4c/Fm3173ZRXZ1AYDemvITOml7jWyeB
egs1N4b2EKjmv//1gx05ywp7FPjc9yhIN76j7mwnX3OBe+soMHGh/iEEcrkuvixZhiJthHKBDE4c
nBIR8nDi7PNop5k7Rm11tSZ9LQ94Y02ki2CPc53bbG7xKtRyNOvJNFJvHu+boF91o34xpHQrtHEX
lf6mQtu57X4iLvEUFR9Sx37JO2lD8D5jBHDVtfCQ9WvfxP3tDC5hRhtxNAHyLTu7w5SPbRErmRfl
/ZfGtHI6IrJ5mvQUVY2yWC2L7x8CCDxuZ9IhZjBcbLevt1CrUrDn1ks6PfsSJ0mwr0p7+ixGFciV
KuCmJ3rUP8W16p8a3XnJ+KA/ZaIkG7LQGax8MGauYwbaS9pk4hQV1vQjdYzw4/sX0hulygyg5+Il
P0I8adZd//sc5sIACFYVSJyTvBxrvCwvTa+Z9UY346+D01z9rN5XOS0+V5HM7FM54WOeU2+sxID7
F0RhS+QkowWTRi/y9ndEthL0SQ16Ua5QJ9WkXtq3tVMe8sJgWqjka0pt9/1m1iPpmK9KZtTLwRSI
wzLKoWR5osP3XU3LYmc0dvSYVvq+sQflkvfoCrRiiLYrT3zOZ27TQTAoDETB4M0TFH3xTarWpEl2
Z7VeLGRjJ7JaPXSjIZ39GoZH2vTScxgMUIaKBok0KL3fBH8FIyEMbwIav+1TZ00u543TSn0IEApQ
FIdg6bESY6YopwxtvLRRzSOZrH82jDLbMqXLvwG2dXZdMnx7/zncX4DECjAxc+PZQDJrEX2bMejL
XAwdjXBKUluJLex80Dx7f5X7HAak0itJBLlT5o/z3/+6ZqMS/48qqUoPsYwa/GBaH2ylkJ+n0BEr
89a3NjTzh2DnAhDgHd8uNfvfjLbtF94gyBt8MC30hKppJc6+jiRuj89M/QVeweXKc1sqWMEHpZzJ
ZP8pqplCm2OSnUigLllqmBsV55pdkRs/i1EfHjp05P44DZR2zaLCTqo427VMEXZSktYb05h+DGRG
+171hQuFXkNLIEGlujDT3Sh1+q9/fROcK8oSCMNgP+kZ3j6eymysEQCF/4QnPX2aGN5ebmb1oa9o
376/1BtFH0nInFDKvHuu/MWrqFMkfYHDlB5Ujx8NVd6LqDp/18cBtuLCdtyEm/uoyRLDe3uatRib
euXgzUv8/Zo0nPNIvUy6drMZ0nK7zdBaVWY0zRP9Tmnf2yLYCWe0P3d2Io59nItjZ9S114XaJe9w
Rlx7BMtPWkPJab5hEDnm29KXKCwxCksUdm89tWg+P/S2Wp5EGewHf5Z6k6NdFvFVh5o+UZvH30Rr
+iepg/7XUG+8FFKHF1FShvsxVL8OftYfc6G0u/df091P5NFQ+NEO5xgTlOcP6q9v0wkCOCOjLq6d
U/4O+96g52JXJ9mIc0+rAMxqImu/vr/m3fxt9jSjkUqOSsLJvy0WDTK02OGUR9dU04MPfeDALzIi
FGQSRp72APcaOdXwKGlqsxlqKbsgoZ5uYnMqDHhQxVpBsAx7rz8H183/ZSdUW7fPoAVKACTPFtde
cn5GavM11YwDprNYeJV5t3Im573dnMl5738ttvgEqZkF7XpLXPVW2A8+OtwgBdDKff8R328J4uI8
yiW5JSm/i6xKF6jj0Imr2jjpRzvxqUF4y5sK656jQkW5ctSXVzxtDgXgImkMXxrKPIsrXqWfI/yM
XfWB8XMy9PhkxE2xCUdpLUy+udI8v6FEJXItb/hcl6jf2kFcMQ+xDTdDu8tNhk6bXIrHaPP+Y7y7
6F/3RdYLqncOKfJiX30Mk5MrHvaA0mwKLdpr9jy9EkgI9sMwbSa/fSliUEe0w2HiWDsjGI9yOu2L
NH4cpxF+BU1x7JA2JDYusir7QAsuqMmcRRCvJP3LbGr+rTPhXJ8BecTzxW9FRs/yI9MR17AYVQgg
mf0yNWq2Kzp0KHJZ9Nt8NPydXgxrdedb74RBl4GUI9Usc8DbDyiL7arC7U5cRWrortJG2oNIfN8N
ZD37R9LRvEkmw/M+QaIQ4m+XkiZzNCqBDFcorBQD28HcSE7/b+6rJF/zKrOYP8eMLHE51vTDWGqi
LoiuBbxGhgUxaRhMwv37p+utj5TQQHnG0ULAZP77X3evicghFMVeXH3Hf0oCv/MqerLnUuqHJ4GO
2un/s9zM00XpAmOXRUAGuIPpScE3Cs0DIVLzP1LMcudI9k81UYfd+4vdxxWeIP1x5mRYDpCJ3e4N
uVW1iAaZa27oDHeIwj+lXCLV1Ub9IUnta6TW/5jbkDQhtcCDfO0wg3q9XbGb1CJs9Z4xuG6CK06G
ao/0Z+t2Wtmv3K53nY55LYg7NDu4YGeY9e1acWdAqMpUA8iGtldrfz/QBd0Odg0duW/OUt9IWzu0
fxr5BzVQj4N4TPRrPnwK02tdATnUzwoYZjWkHZpMeyEN6qaysk+4LvjYDTV7O9FQkspXfvZdncnP
pr9Hr3KW6QPgM8emvw5cXwhzcCgvvRijHDdKtX6LTjm5axjZ27g0ii8RioGu2TTmkyJ33blTUHmJ
LKdZOfn3FwY/hEGYTelhkAos3pVRNZUZxYhzN6JRHubR/HGQBJxWwNsrm573dBtvrdlBAJgClxNl
yGLchIy/UTqpNHhZGKDYhGrgfpCr7Mv7x/3+U75dZbGhPCgKs/KDkTamDTZdUzFwsJVDrDHU8oM1
v/DXieFyU7MNG9R0TAVBpd++SEVCeMeu6tELMmUv1f7Hwlb9TVxDKgzxBDiX/TcpCi6tcsmiq9mf
o/JFRJ/HyDP8izr8CmzPiK7qbMQ6btqy2xTmFZiclxQ/6vhnXZ3T/nfQBFgOI8CzV9Xf9vRzapGy
x2MA53Xbdlv/W4+8+OicHRs9lwbx769NcQ2Gi3B+9o6GSUEF4/qIvd/GUT5oxrM0fZTlHZWt1D83
Dnph0cEo/3O6U698Rja/ox2J+YZrhf9JziY3UreLjuasM/QzC770Uuxm0S/m6XEIhaX+YYk/WfZf
CkPe9nXSjPNYnxX1S+E82S0IKHWbISUsgd+2khO+J+77b/uutpl9NAGaomJMX572wfL524YYQmop
0IMtI8rWUT4jw2/8apwheCjVMEAePlVO0CX0Sw6sz0V311pzdHlNkxengLJiRguSuaPwvQj4aTzY
kLn83msqDC2FfI6K42g0P7CQoFEUJn8YAibbKTF+KTg1ysqPaKTTl7ktQJwSKz3t3InpktRf7eH3
pPxxlGNiw+eQnlr9hwSyAkfZxzh/GJp9lFtf9Fx9NtIf1sD0GGWMDW27lVvhPoEBIkxtyrCDkHtH
9TXkMLR6M9E8VcC/1sKPEp3TjYCks9czI3tAs9/VnNJYWfZunKu9junAg87mcIAcFim5UmZInBnD
6LU6Lymy6vIwTIhfJobfHPQIRB7aw53yVWj+oUmz5EPcasajyJPiGued/ti0rb8xgcb+c8CmLYNd
IHqjYJrvgJF5HBthgjGtVyNImyNevde7zN7QM3PLGYj2/qG+vygxeeEuoe2nOTMC9PZOwWA+wMY6
ZzUkb/dj0WYQYIc1MMTdcJSHTZTm6p8lNBE8Xnw6FvRcVSlUaO2pdPK5kZsTUGa8Qj90acoZ7EJG
acYmUKRgEwWgMyflZ+Rnv8y80Nysqj+gNXqo4mTTDXDutWnV4P3+Kp+ZdUR1+hYUTstqUET8uRmR
N4jzvGEMi+/DpXUATfk4Gn1gxqL99/6Dvw+G/D/y7NEyBYoMrvv2wSO6UZr0xmVPlaBmN05Y77sg
H3aauZY8v/GBQdMnUhlMEmd+y+1KU6pPoRSAW7DQO9sGAlwjvN/W9cPpEoQHumr+r95oP72/vzuA
6/zKSTqAEYG2BgE2P/G/0g4tzQEXhcnk9dDDP6egFB+YfeUo7iujl9HR9sKs7HG9ocjXJelX3kiI
V4mx2DRaAJaCQu/QQUk9mVDgXTmpOkyj+vj7+z/zPmO1CahcBTRDZmD/IlEQ2HtEY20i3qH5Ocyu
WnnOytp8KvRJbHphRDuta9fGn2+8e7ogQJABXlPOLMUlM7TcKr9XeCOUzNOg2LS7MYQAC9CtnLI7
kCBvAao5EEi4N9RPSyXHURrBadkOoBU1MrdKJ2MXXE2fkiKegFw6jf5nrBHpcorkmRGAa+KX+a1w
jOGgI6z4rRrij1rQVfuu0bR/TtEgppgUc/w82hVLDpmKrXxYD0XlMdsIEEcyJLcYinTlfnvrGM6j
vtfgMr/nxTFMygLkjFFWnqgnYEVJOD7YKPi5CtzBx0aT9H00lDtZbcSeTMTcCqtHCzyrPMQitB2o
rGyft/I3eGfTJpktWMZ4GNZ+5BxrbmM6ElgU74wLeRI05m6/FbtpAWGbbe417VeB4tdZ9avqrCdG
/zXLwMxkgQML0h+Ny4Qbz7XBfmUnp0X4tZX7c5/+s/WkNmvmAW6grcAIjfL+9vdYjYpWuFEVXggv
7ZNu9MXTZEdf00E4X6U6sj50I8B9SdgXqQoTzzZD84eKYCgOhP2XSFQMTUo5+fdYNSv6gElkYEKB
voxVbYP7TVszUk2CsPgo6jzcd1k87d6/Ee4jInMR4i+AdIQfAHze7r0FxN2U4Ow9y07DSzsJZH/N
0V45/fOxW75xDGBBCtACQDtkce8kCTAHucxLmPgURLApy11pG9PWlEJQ9kP0jxOS+YWyFs1oMkcN
JOvtpnrDLqahUHMPe7HmQW5lMsDeWhkk3l9r3DNMeUlcZi+W5aemNnJA6W0WqHQEAczy+jkflOSX
gwTj+6/oTjeO7dB3mmdYxOxZ9+x2O6oyhVYiObVHIEPFo1X8o2pFBzOqx0OOKMTvolKPomnG790w
ig0413bTqlqMVLT2MbKyNYGyO8Ds/IPm7tSc36AEZS/ym6IBhBFhLOvVYX9sdcO1o0JxoAu0Pmzm
NJY3edprH0I+5G3uyDu56Z3tJLftF5wXZ+qn7uRM6/PedUKEaxzkdy/8b203TptuF/Uo4hIbje67
nUati7bk+LFrHPlU56LayElTTW6oCfBzSar9fP9hz+nBzUllnEN6MuO5GZrycm+fddEOE3Kfo+zJ
NfgVPZxENls5n1sFoZA0tcWpA475MVcKcRKyNG3eX/7+XTMfRS+NSbk+M9+WXTk7CStnihLFS4Y0
/ujbzrGIpuHoJ9oeqCVw9672D+h9fc+KKN4YeWduLfwc1Am/vHHqs5Up4N0h5+fMlCXm7HgR3NnY
BIrZMF1KFY/pfXJO1CC8jPD/fpSpv1Zw3t1E81IMHGHdcb7Qv7l98n4bNqPh5ArthXy6SoZVbwaV
Ifn7D/guPWQVG59WmjJQJaCS3K4CtyAJ0beXvZkdvEnUJj1qudIjODYOHp9W9aE0jG5Xori+Evbu
SAJMgujqUsLOTTyWXmwQtHjZ2U7zf9yd2XLcSJamXyUt76HGvox1ldkAiI1bkApqSd3AKIqJxbHv
wNPPB6ayShGhZoz6aqYvstuymKQDDvfjx8/5l2aPpTO+cploPkvYhPhjNqjXVatMWysyPuUySMSk
CAFP4vW3n7rIPkwWprJ0k3u8Q8LgkKI2vi17/H6LuvoCaP2ea7rsolvZXk3OmO2lqOEcpy7zp54u
hBMUEtVtiW7WWhvxZR1KaV0CkfDT3JD+oG+irqfeueQ6cpZr8rqUYWGr8g/dkpNEPC1ip8f1mtZj
VaOLSgHLt2YMP5NJwSlAczqErSyxufB5l9B+vH8ZdenRgCXEFujMTtOabZH1erNH4W8DrMNqPhqU
AKWyByO96sitK114arHJ6keEcdxhuGphY0j55zABHJ49hE3jL2G21HWKnQ/BgGKEWi4CaFspwczK
eSoHdS3axE+LuzaSsEBYo98cdbQ/lGxbBhpelijtxK1n62IVqkx/hPDhLaTzUBie1BZ+1A/rxErW
UPG2VjqsIOL6yOFl4BOiGs3PPNqOer5qktRfEsVUDF7KrwXGSozbVg9BfIJXAWBsrzSjXuc2htj8
/3CQsYG213oa+4G0A769SS3FE+FXmacZ9U2nqpsmmDYZRRIUpOo+SjgY4ca//RHO779UOGiQWVws
l8LxaU86NxuZZlUt74NudktpxoAXl0HE25wbSZvC/cRsbUZyMV810xryC/qO2C5WV5Np/SlpVbFL
jdzyA3oUHobV4UqCcuA3ta3dcn27pCp8JnoBnBzdL2pdrBlC/6nThiPsQJFSlRqT0RbbvIyrG2Ra
FaqGg3Stz6FyF8lp7EZgupXB1ldy3QarJtWUa7yv/wDjsM8teuSLmkzlzSIZ1oHm5PdaNl86ec9j
JCADevzUeWk70Ig8jl7mrLdaMwGWKikX+FM2hutJtaqHt7/fz0ZZWAt0a0g86V0fj+KUstHDDOzg
+tl4iRVD5psyEm1vj/KTo45sBsga2khLTew0Kay7PApkrenu8UGyrmiF/aFihuDWmfoyyhD6ND3D
+LHfUJjzRN2gYGMlM+7doYivmV/lQo563jngcgpEgJ4y1yfI2SdZTZHVRh1KoryvnVzztEIMeztH
tjuPQ2MdV9ETJsX9agDh5+UFqZdU55YXi/bw9rycz/6C42A+ULmGf346LUYcjgnGL/n97FhPjo5D
cxnKxYVj8GwQHSw89hfoONFkPuuS5E4T4vaRSPsZ1c0bCImU/5qxuBCNz5KpZRR0DVn8MJS4ABwv
pCRmmWrKJO0lvZhXbdqXq84s+q1TAoSw7ShZd/Fg7qTJtjYABKULGfqrGMLRYYBpGcjQRZ+c8gyF
z+PxNXXOtcQYjDtjiFFjx5/VVUbsaqoiCn1unjoULQqFrhNTwrcn5NPi7Nvk9JobixQvSbTKGlVM
Hoo4n5K+B0kUSj3+irWl3o9OYm1t+s7XoukHd8LyffX2Qjg7QLn9QepC2QvTmUUI+PjpizHL2rY1
xF5kleJTfcohVCUUjIZ2Uyvxzow7+dKePDs+UZzhrF7EZPlkfLnjMWt9rJlGejwZNkpei5/J/ZCg
HWKNhf5sxVq8GwuK08o8G7cYYmB0GZjlrpljezOh7+i9PQNn2SfFSTYBD0NWSAP5pJrhILIflPFc
QrZADBifJu1ThaLwn9Ik6Rd2//mGoHMGZx4qNGfJ2Q01Gg09EBJ4hUrKxdrqF7wSOooXRjnLPpk1
YLrQUJavSl/leHo7CA4TtYJkH1hdvk4ijFAF+mVrdM7Dj1U2xJ9EEUTrmr7XhZHPoxuKYDiHYrsF
0XG5RR4PLcYh0DuzLffd0Br+GMndLRYMCQaEybrQR7EOIXa6dRoVOwuTgx61Ri/J9f7r25/0PCQs
6kYcuCBoqMKfwsUCa9Bp1jTZ3jAAiqAp0m5aw/KUZBoeymSa0EGnw1PoAxrLQaNemIXzLcWlCo18
0JOvKh8nOemgYhMxy0O2h1sTuTmMqY3eGb3PDnyf9MJe5UpyyVTtvCYH+oH4Y8vcaqixnFak0UOd
Ufmy1TsOLn1FglquyPTKzG+FHv4RSnK2jeQZhn+B5qlL2Sdyi7FDjz00xW1eCtUr2rmk+6jJX4yy
Y9OLUmjXWio7v7rfFmo1mhjQq+m4gis/XiPJnPd2OY7ynS6pH2iT91ScdMR7gv7C8XP2HQBocAkC
30KZFlL3sht/qJZLGYCJsmCgWdpbWfaHhe9kXqA9UdfiY5AFl5rJy987OgiW8eg8LAWoRX7/ZPHP
tZ7X9PrlO7inrRtZY+yZYZpeeKuzcLWMgmY0dx3Kz1Rfj98qF2mAWtwg30lShhA25nA7lYjtUmaf
L1S4zpMnxtLhsryS2QgkJ6GxHGMly+ZGvotM9aAtyFrcXYSnA4l60bux3/SNfBuU6iE2G1cFaF+5
og6dTZjRLs1H+9vb2/pVpvp0hrEQWKCwNBdIHY/fXevsOh6dSr6zw3LyczMKVmiBJFdKoXVuKgfO
JpEjsZ0DOfmzNLHGdCElR18cddZQbW8zZ4WjVrOpQ6t18R7P1wGtio1pp9UWqclvo5lGW/CT0kYW
xksgROlXtToRpiTt2hhEdhfPRfRUmcH0uUa8fZsWqnHdxbq5r/JW8Yjn+K/qfXXDQeY8Knl30V5n
id3HM0AXE3QO+QYUNgzkj2fAsook6dQSeqHSmb45wB0feuVBJKrnFIPhM6bpN0ONcJ9mh15VS9WF
hOG8WU5ZAbMmsi6gQUu59fgRAtNK1DCHDKLm0pVmSDedFjarqrbG6wyxvqsmSp+GuU+ucxkRQRwm
S4gHiYbZhsjimzRlQrVwVjZY0/Z/mm2q+0FT49Ccwr9PynBbk+RsEo7sVUX2sxqUUb5p7Ky8qmKt
9WQJ2X1vnqBUzpNm3uZBrLt2kUk3iqZUGC7mxHoL0aY4v3979f0kxKIMQp18EfRBtf00nlSjVCZd
JaDYTJq01pGiD0ytQWkjVirCZdx2N5nk1H4t5m06zIe2Sv1Uw/tW7htjlyU0YUkC2+BA/9PxKWrs
O3vQLkTX86DHQ0IC4VpFjsFBcPx17BAgVW03EmBxvbpqpgjNxBTqUmIDUonrZHSbXpMvnHjnkY9K
LU0nSl4OB9+p9F5SSmO5EDL2VRjOB0TD6ls5Si61+Ja1fbT2F/aRBihzEQRBAe3kXEXAueIlUFCQ
Wf/qpA+rYhzEqh2SCkTpRROC8+hHUQGFLtIo6vtgGpa3/uH8sE0irZFOyj4RJQLf9K+piXRj87kY
dGlVBTXWBFp8NzWKuku0yPBEgXC8Ko2NrybpeAD3dim1O/u6yyOh5kVuQWCjoXL8SHkjxbI1IaWD
/txn/sm8NCuz56wApxLqcvxhCi4psZ9929chgbSj3sM951VA94dZwCF6NKciUPZTbIRei+6pn4zF
8KslYGSQ6FkuKq80iSiKH7+YLKNbLWiI7vVaCdf2nNqfO7Tbt5lUaIe39/FZckhmxjB0ophAqGIn
OyQphwTdYXT05Fp0d7G47pwaJ0DHkVIPdSFN9mixr1Tk3q9gCV8Y/Bwig8vXq3ok1SDaLaegiFlg
aBabbbYf0L/boL0YbIVh1RQkFAXmJv5W8mqo5EfZjspV36QKNgVFv8ooirvlYAReGJrThZB+nrYv
DwXumHlZOIWnpHVb9BIHe5TtY01vdhS1Zb8oCmcjcEZxBU2jXS+r7yNj9IScINsUi22gppfKqudg
MB6D6siib8M1govE8SLQwFTi8DOk+7xSbic5Dm8R29RWZNkgmZSq8FNIHb7TycIfc9y9U5FfSK7O
9xdZBVcHLg9UE858MrI5FBwtPSTxTj/ouhTu2gTZLCkqWx8xr1WqVZe29E/eGqAWCGlIOjIuOfqS
8P2wwVL0OtsmK9L9VOY1Oqyl86WOJOzoWkHpcrBl4B1UDhIqZizSplo1o0OR4O1Ncb7Ljx/iJK/I
qBGJuu7SvSRiaV2ZUrJKiyT88MujwO6nx0ODFhb+KT4sax1FElkS7dUhAmQnK5I/5LCY3h7llY56
fFBQhqFlCG8bFUBqrsczGk+yXrVTHu1DZ/A5zPHZ+phqsQ9ZaT0anx31PjGuWu2jPuSeleguKFrX
STt/kvAa7u6sYEKQOcaoUHbb+EmdxZ2WXxn6SxfqOMYf1OhDMGIrIcBedoNnN0BNqnRLZr628+ED
TKgbO+w/lvWXApO0VV1+Re74178XDEDOQLANHASntGRYP13YxWq4x1Tl2s4kFbOI5mLGs9xYTifS
BkWIluDCEjjNtxGZHclQqmgvUK7flsZkeQEUve3kFOtIssIVHh21N9iJ41mA6bZ5qiouuIvmwhf9
yepcaF8AnAHPcpk7OR0aVD2cDoGR/dAnGs0N3AblpUL69ro53/yQy1g3SwRAr/Y0Cpad04exlYf7
fK4fB3l2DlVjtY8SgQoblNjiisMCfv/Lg5JOg1Ihrwe8dZrQRw0gqshGW2iWm3Q34xRxDbIcA5Zg
XKdC6n0y0UtWp+cvypWYieSqip827Pbj/dHoY0RXuM2RVQEgaJiJ8VG259a381HxWUbhdVxl6ebt
F3314TheTIwKOAmgCYg5ZCqOR3Uy+mjVVOf71tnPReApEQaHRorkWOYWUAzmYd1B0s4fR0C48vCY
Stzm9FUw7MpgW1KrMsVd2+1QbnEt+6GPv+iV45nTtBXTVtGwp4H/BTkrK9baELmJdlCyWy26sxzK
wKHRPJizsp5kQOtNishj48Ycq06crYM22zRoZfZK67foZVqNeMpAPq+mFNCsXUuxF7XYBQ31sH17
Spab0o8zQkmCCh12s9aCvAEheTwj1szelod4eJ9zOGwrGWO0CjfIrVTIGr05RBRaq7dWWadfCpGv
WdvR0IjdAkYiaV8MHSglHA9tO1k0cyil71HKVN0WBdpDlxr3tdqGOwxcaKGFzHVgZ8FKS9jeZjfo
26QFSp6ZE3pZfaZiy2vGVwWgAS8XmbOuCJkW7q2HOcN3aww+vj1ZZ/0+tCW4+duL7iCr6MzrcRxD
Eem1KT1w9d6iolJeFcCl9mWUNiupNOqt1DV+asilLw0kMNMo26tAl5T7xI6d7dhicdxRUjcnFb/x
XtEOk93XfluE4j5TE/XCcj9L9BbEDox83EmIoDQ/TjZZITlVZ/W19hAoIRcFVW/WMAmKz0DMv0hB
hwwZKgaerAbFbTjbhluZTuchPxysK3yqPM4ryhDjqF9oV5yGUmB7dPaWa+xC4aBSfPzhRTFLhVOM
6kNQhNEqMaXG78IouFA5+ukocGTwN4OET5f2eJSxTKN8mBcvjSku1/jvse2qqt29vSReZVh+XMUU
2QBege3WXm8Op+dCnymp0qaS8ZAoTrU2a33ySqReIUTLT0gDXA1CEythp4/mItIxNd0q75NyNY2o
/jp2W6+KbBRbJ3eUK9RWPtXY+LhddIiiOEIr2f6QGPLo91peXFFnN4kO3ICQVqk8NVSiVa5b1Y0T
ZMY2isrcU2ZJrCnOGp4uZxbSnS2ybxhVe3ml64+2MFNPF1a1SmQ7vXBynW1nJoJZoKNAcCUPfV2M
P+SQcTnMTotP4AO5zspYI/juTV6/i1eU+a9Hr7iNfDh++/JL+xIfggtH2LJkTr7CAq8HuLOUI7kl
Hn9slJZbNapb9QHA5xYap15bvqlvFK4Lb3/vM7bY62uCukCRCiY6SO/jkbBdtDN2v/pQ3tgbcyPu
xnW5U9ZQrd1wpbjyOvO0TfmxX1kPxsa6kv18E/qRK63ffo7T8/P0MdTjxxjNrot7uVIfkAl2DbTg
UuOLVm5q1QRVemGNn+4kcmVwLUvuRWaClsjJK+vaUk2JkFsbldy4tezwY5M7zoXb988HATtNWY+D
+dTkgoSqqoM0AzwdY6dYxEm8AsUaX3iV5YA/WicIkwCBoNe/aNdx/BxPmzFEaLnOZb43uxD7ZsjW
6EEX4ULND3zUMr7QGsjuKzBzniTmS4vn/B0XLOFf1RzK2qeUPYrDE0RURq9kYUKfnIrlhnXJufJk
FMBeC8oAA96lvU4JTzt+xyyl8pOhPLGngpt17gzMd5tyoX54ewW+6mL8MJd/jUMNHBEQamHs+eNx
rBptDLB9GeqM4I/S1u42Q1E+qLnxTZ4NBVlKM57caEItCjJd4E+D2d8aZVyucFMyt4gVNn6lRIMr
90pMiGx9NAQBdA5atNbldMPlb50lsS9jsOw5ofWoWOI2kYXjO1W7njRK7YUjGRduNScJ0V9vRW+I
PtYCzj7VUJigjgdtzltVTvgw6ZR8a76VARvURcondvUQocpSke1f29Cv4+p0iYjiZFW0aI9n07HD
saucOtuHlPA+OOWQXwVd9mKmWeAO0ki/LO4ubIafLBRQKaCUKarxuqeoBaFzmAxVnO5bS4+2wTTb
HPnwo17XyX88j/8rfCnu/1oRzT//k39/LsqJBm7UnvzrP/flS35o65eX9vap/M/lV//1n/7z+F/5
ze9/2X9qn47+ZZVDIJ0eupd6ev/S4Cz0OibPsPyX/7c//O3l9a88TuXLP35/Lrq8Xf4aomP5799/
tPv2j98d4sJ//Pjnv//s7inj1zbdU3b6X788Ne0/fqej/o6klhjJ/11w/8Sf4eXvn3DTIXNkrwC+
+v23vKjbiF/R3pFKaothKU44tDMYuim67z9SF5oNeC2kCYmM6u9/P9PRtP/7M/yWd9l9Eedt84/f
X8Fo/96vaNfBalh4CDwcpzN/+XiFha8IkiGk7GeU7aOddd02qLXkq9LXte2GWp9/ik0rcracBelu
mIcKk99RC1dOkhjYPLVTvY1Ra54i+ExVK8L3GQXL9xpEs32SOeqnCdrvo2I0wRegVNoKCwa3pFlx
pxTy1K/HMPeMSegfQmnsrlupl95LaqXhURyMH5SgTWbXHsFyR7VVPQfyuKYk2D7EoxAYc9Q6lxBV
74vIG4zZvsroP2Er0GJYEQ9DdWOYwMj+Gwv3Nn6ui6b4sz1epcer/f+75U2b/q31vX15qr/9tmvS
p/zbb8s/t89+kT+lf/9vzY+L//Vv/bX6Le0d9dulOwKOk4iycCz+Wv2W+g50LP0Cqqv0DJFs/df6
lwz1HVfxpfbLpZyCwNJQ+L4BJEN7B8qVk5r1SqGJbfArO+D48F+QNVzvEVTkCkdGQzJzvAFmvWmb
IIepqMmBvc6deb7iBNg60VxvciXqXCUQ8bpX6j8K55Is3Onu43gE4ENJY+keoUFz6h3ktMAhCidI
rnrR1Pel3DhIjwxB8Ylwkj2leSS9B2tfrHoraFsE7Map95hPRXiICK2ivOhhEpTKddKZ3ACWlvl1
HOWpsq5TufiMwCsgCa2Aa+gaU2A/p306XYWOOb+fk2F+1JJGfe5zJ/owzVH1p5Qg9J3OI95BSoeG
oCK6WxOJ1ee8zj7UulJ2XjbbEjLDsSp9nqQ8xss23uR5B0nA1MgqenUAYGDIFd28SArkvYUE0F+l
2l86Of6HbsAFVvBfHzCAn+OmzZ6a75vwaL8tv/r9tJGNd4CLFmLOdyWIv/cbm/IdXRTiPVic5fwg
y/l+3kiK/G65JlEIW0D6tM/5e3/vN362/C2KHIBHaN9CKPqFE+cVg/7DiYMfD9uM51uOQtRdXlmM
P1wJcSwOBQUTZVuVjXZFtwbnwkrKrMgvS8MHN48LaR5kcb1WEq1a606Ke6VM6avXhpuMU6lwlUb+
CoK83EVmeI90/eShovzeSXXaET3WxndVpDqPPYbBz301Kp6BTQNST/qU7/SguS36QfwlWvNLq/J/
d01bP6XxU/6b29UvT91vxZ+/HfDW4rPFz83pYXGU8Py/keG8wm3/6xV4F3cvR6tuQef+teokxXTe
0UJZbsDLEqHN//eye/0R8RrmB57ZKO8uBbR/rTub1Ai4GdcFWp5UpX6I84rzjkowMZ6yEGSGRTzy
V9bdciH997pb5Nl4Mg4UyopUF8/U6mYjtcIUT5cP2PFkaA9Hch2tRk27SmcbKEgwW9UdhszwxTJ1
ApPQ9WYCHV1VNsAKZzCuiFRWKAXN4Q1iemHvqj0iGuQululGSfkhkjH29Wq7bG7LRo6+zjMCUb+e
Nf8PjX0LwfO/Xnkfn/Luqe2OFx+/8T3kWfI7anr000DJAsFaKLXfE2zTfEdpYvHypC6ACjXL619L
T3sns6bA+TosM27E/NbfIU/lDwL+56LK3YswBXDkF5beSYUYfVq0JElybDj59Bc5u49zjGRQLVFm
dn3ojdH8hJ7JhAKCjIXLFOXb1sagNcId6qZphLqL6y65rnOhPlmZqXqoXBYrSWqqWyOx0LbXnRKU
kjbvMdyyNo2Nx+GczO3XH2b3+zXhx2vBkvT8e6/89cA0r7mwLoVMUrPjBw5nOS6NSDSHYMJ0PR3n
GTOZkua72jhrJY0uqbW+trDOBlzgiThFU/k/JUUnjdGBrZCbQ49N5EcaKHszQ1ttzKRh1Y020r56
cdXmabJFWK/zRTeMxPM+RXfbsiHZ9LeiDRsvQdjeo1zV3fQD2K8asVBPnuzGLUBsrfVJtzZgLJyd
FqnT9u0pOy4RLFOG5B8NT1TF/j5Af+yWz8DedDFl7SExMtDaWUfESMLYc7QmpWNjHeSkbhBj6A5v
j3uCkXgdWKW0KpNI0q0BFHT8raQx6bM5H9tDEUzd1QRgYqOGZXyddW13Bem/dgdL6nZFGAzbcpIk
nySu8fGSvoSf/dmTMD7tImBQHAWnxd6UBKMM0qo7GLnRbJO00G7saO5v4q5qka3Rm/vOrpR128j1
zjISxE4aEbh6EXXehTn5ycdAlZOLLeJrXCJOixgliG4FB+r5ICaKR1OQkiEM3fChYgVtEEgdH+ux
sdyYVoyHfF95x24SqyxG2y7oq2DXyb39MIgh/QQiSL1Nm67/aEtpeifj7L658LDnm40aOcB07iEL
v+n0A2qZpaRpK9SDXQ3xrRVV5XNUZqFn5HFzG2nD7GljbW66YMoPCSJUV2aPTgAuzShDyYUY11ph
zmt+TC4O/3wvxZJ8YULJ/k7iAXgk9iUREYASKdzJGuvCSkfTUzvocaNtkhKk+oyhHdgPcYnkpfxk
OhYENhGZWAngZXmWH/LDFOslRx519dBTSMxdG8Dk7JpFNMR+m6Wx6iUAjB97YLKQPkNZfq8aw2it
425K0pVT1nXlYuOsNisqHt24Rv3fMK+l2FE+oROnfXv7453cHtn1yxPSr8Zul8ziFIrXGLUxtxE9
O4rU8Qb123m92Ahv5HaiZ9onUFvTedrF0qKhpQfKhe9inS30BX1Ay2HxBaMef4p57fAf6FLg/gdN
6Y0/0skcAxxKw0bFglWXDy01Vg31UeolLseOGN0qpXjrI26s5W4iN8aXzEmn3G9hsO+UoDRSd6RF
CvsstZ4d8GYucj7GtcgUCMmmmGg3R6Y95p4tR9ZzXJt6R2MqtMNVg9XsLcMDeJ6cIWl2uJkEpet0
EH/dYcaP0QX3Psw++hfz7DVFnmWeGoz6I7q0BhbloVG1MDA68a0qFOebpYYNFtoThDfPtkXzaBkR
WwGHk/lFgMgq3HAw1cov9QnlnlBvhbyZuNVy1S3LtF87bbn0qYes3IS9jban3VPih/OcZbE3p5o1
rpQ+nWt8zutY+FOnoMoTgou5lq1BotFPGSx1M9BC1JeLRNReZzWa8OMACUw/b8pHuMUxaipdKHxd
qTWa+GiqB5u+Bczq4wmbSLvSGJLdILd1sa7ULNqXTW633qAOhuzlzZBeZPEtwf7oHEXyfHH3IL19
DSonXZkw15sBILZ1MLPRWUlzKLu4ElO/WLwMC0PN7uWad54LwzjQLYi+jVH6a3BYDiSukIvC+WIK
TIXydE8oRRFlUdFaBymrxEady9HLJUtz+zAvtpmlXtJqPAtOjPeKfAaAuwjNnwQnC4mAiUaffZCk
eNimUSp8owitNUo4l1ibZ7EJ0bJFOxT+Dk0bbjTHsYkYm0gGLc1DXUSWC7Q2XAsJ8bexUZG8Vp1f
41S8TiXHGIkjeRFp46nKRl6O6EWOtnMQM/UdtOZMNq14oW99yXD4Z2+GqRESG9Ah6RQtgeaHqFvp
kaIHmRwchlIpdvLghD7Ov8G250DwhzoYLzTiT9CFr69GYxiAiUzCR8f/pOmWlUK2YieXDnqqFlvK
X9qqp8l3UGx2aW5yooFbt9xqzOdVlVb6Fmxh6b8dvV/1XU62i4GwHgcbrA2Qtye5U+AofVMXknGY
YonQV0k0PHeiquTax13RDnxjzACe1oGOm2WgpYsJIYsw9CC/ah/m1ohxjC/T4CL28viy+jo79OvY
yUsuCe71ZKFpyGQKTDycg4FmuDc6AVgjJ98plYnUYi6s66KPLdfB0ceXJYwne+hDdz3SPOu3Z+g8
MSefgzUH2AsFJ+7uJ+uC6FeZRWyLx7TNpOcgbOLPeF/p+yrS2m8dkzH5ytTGMg5X6fikFoQ5T+7i
UPHxCZCUz07jiI9RmwJg1IwQW7u4wibNkgLlFmSD/EFTeUE/jiwr8biqYc0nTxnTXKa6FnpxWU65
+/Yrna901jgF50WCiUvjKbCtq8t2LJsuOEgR4KzSLBCmn01l3UR5tx61+tIe/tl4zNviI4fwFa21
453VaXgiZLMZHBy1hpjTBH4sxPs5zvY13dELK/on34sKHypXXAkg/gJHOB5NVYZGjYDPHXJbTw+F
1sZ7NQhpkMBU9fJuCndR1Ug4iKq1DzZi8LWRe4HWqc8Nkfk2bKXIjaeg36SqkW6dxLQTN3Ia4WUB
WDUat429o8k7r9Kymq8nM64+o7AVXHiNn80Zy20ha1IiJOU8fouM1EHupDgkzQthh5jBlz6ZvzW9
+jXV5dXb6+H8+GDGoKXST6PsCWTneKxEy9VqaAzpoA1h6+WZ9iUayghJCe2Ptwc6vx8RYFGBRlOU
TgilipNNPVA/zBB5CR+LqEJodSrmJ82YhtCFgTpIGLvD8PLyJGhiLtp9P7uh0ppfBiVzZjdTpLa8
oLT9kxjMA0HH4faBBjZn9fGr63DD4qzMQ0xia2trScVw306z4Q21lWzlpGlXLdJeN7DqSmyTAqzU
s7D8JYjHEungziz9HDrctEBPI90QJQlt9Ch6dMIURGVqDSsjni7JvOu8yXGgB40KQU+lSsT95RT0
ljcoKKD0Hj/OAvRTRALmx534byzbpYvERW5BsWGLezyfWV2AO0Mp/7FtEO/MpeZgTNquRfnGp6Py
8vZyOsFWLTO3gA1J7lm3CHEbyzv/cGRPualKdl0mj5zYfh7KOYXJsYMnD8KiVjZ11Bp3OHOoSImk
QZY8zKpKfbymFn4/UKqUV0Czpg+pWjr3vS0VX9W81Hdm4FVWtdEys9FIlnNApkZr1du3n33Zv8ef
g4rFUo5bpLQW8Mvxo5sK3ONZGZLHRm6uEhMUemU1H4pUv5aN9FlVYA29PeD5Jl8GXNT2HAjoZ8eY
kURoIDZa8jjYY0xSIYVYx3Tyqgx650Ls+tlQi4rTcntdfBZPPguqQmGmYbf4OJST40ajbfqDAl1l
UtLywvXvZ0Mhl4XMJ+ELdspJmKyReTSMhsOZ/Dfx56oIN2YtpF2kKpfcNV+FN04/GWNQEVSIxwCl
jz/ZGCmJ0PS2eBR61T3YZq1+Bh5qfTVzWfmjUybtG+KZ0m3Iu+qwcfLmQ1RLuoDiIBZP6i6WPvQF
0y6S2lowy2HxLMSMGlGIsNDolVZSq36HPgB54Dy0N0Ep6tlnSWrzamji5j4XRqGzj/SkdHNU0P4w
pdL8WteBObmDNva519ftHF4l4PMg9svKsJfaytol0ZSlqDX3443chMDI5tAcuNlNtYkmUzpDAEW8
fqC3OaumFzujOl3LIbA3j8PTfqiHUUafRw3ydl2jFDzjWldWf0iZXlrAtaPoC6w/rXHTpKjTVWWp
Re+2YzL8qQyhxrFVdetEomLq9oUDGVnqyjT0smkq7mrsN4WvmAvJaw77vnYzU0iVHydOc6NVrTS7
UzuOd0KpPrRSEMB8sabpGv0r+YIw6quYxsnHxXFaofa6uB1BlDz+uKoGJ1ModfmYhdj4uAprdcAq
vKePO+J8E0BWWRxkg8k2e7cebfE1MOsJS8y0rh+Kvh6IGFplfZrJ2VsffI28Vu0qidw+GJsdKCNt
lyMq9DENe4M2dR7fiToqStDbWnvXV0OXrlpb6x9iM3Gem2GklKtmw9C7o26Jl8qQ49gtwLDZ3hC1
yriKenN6yRI1uLSjTvBrr0GV6yRzQZdo8dVbttwPQTXB5b7V0Y561IXqPBt5yzFcN12C3HZfIqNV
ZHHEEopACrqTXJbyxsQLoHU1ivyOpyug/J1CS69Kp6obVpCkfR1CKypdyRKa7SNZpppurMl/tCOw
Ks+u9PyW9yp7Ty9J5N1kBsvrCklQyG7TUNFcPTPyu5avAJM+Ns3d24HxPBJj57GI/piAEMEhLJnY
D+8LFT2xgs4pH+VRldaKkwdXkYJrsKSVq8ierGtLZJdu0edhiwYzEqggZal30hU5HhMRqrpFya94
VChd+1VZB2s10y2UpYbp8PbrnZ/7XO2WUiKtbQx7TxlXda/ICNwl1WOoiGhlKiCtncXV5e1Rljzp
ePswylKzRC+KFuOrx8wPk0gV2WiNqKoeR11EfiPb+6iD347fRwJFY3oPeTNyjR4h17fH/cn9leYU
em98uKXYfRqUJ0Uv48yymseG3ONJtmb51irk6HaydJbqDMegFG26MomAvjCFfUfB1HlJUGHfxnUW
XDjVf/o47Bu6tUtD7exYb/uWFDI128exVFAVjrNHta4zNzC64etURqxx2Z4e7ELJ1zUkRzTYJ2Rk
AyFfqWV8SQr7J58eGpGKsS6iFBQZTla2meh1ro9y8zhU2Gxl1RABGu2dC4nFiRroEjAA9Zno5rCQ
bQpDJ4u5Cm2lG+J+wM88UW7lsJ+eW1GQOQNHaFdJYU41YvohssOF3lzhO2VPK4wso9ir5A6xk1RO
OY1QGCsoqkpdbe/gqreZG+Hz+tyl/4e989iOG8vS9av06jlqwZspgHAkI0hKlKEmWLLw3h3g6fsD
M+sWA2QzLqtnvTonVSmldAjgmH3+/ZuWQHHDlLQRy446Mv15UttrIUtTjvkQ/+KrEd5x+wb7rp8B
URue2km5481Tk1wMF1lPc5AIphovc8k8o8u/Km97xR70MJ7Eg0ObbacOLUdn2mr1oY7mbQeYsyu0
tr3hi3zCSyX5lGMduCvRtGEel07bnMh7cIu6vCLqbNiWUatcjWFQ+ukoiwu3ipXKhTYHPytoFlJO
OC14YK2qMGdSzLirDPEQytb0OavF4E1Zn2WLt5WzadpE8lNb3mM2mnoKc+WDNAvp0ELHuqqt0LlV
I6d7TIz+fbkof/1cy9pgyUK3gZV9vvdVQx+1hllMDzVpJW5Vx8N1rw6Za/dTtH17d1hvs8srYD4u
8ZtPxejqc4USvidFp04PfYwgDVu72hu1IN/1WtRc2ADXp8hfQ6HVht/BGjBWTyV3shQYCLAeluPR
G6yofUBAbnthUg/HIkvto2JS2bz9fGuQYBkU+xzoTPQ9HGcNWaKs6aGmDgxa65kbqkJzG11ImyEE
lJLr6BLO/GJ7Y8CF28LVfYl3wzfx/NtBoMq6tu/kh7x1pq1GhSI8I0SSUw2N7qtpUO/kpaMwo+XV
5kH5NDRl/6nScueImri5MMVfeed8WmB+sKWFVrOa4YRVITgBy30As4QPGPfiQwnw4I5jrmzrhrwn
Q4zThXe+cot8mr/QLLiywwrgn/W6shtdS9XKnh+MQJKuZ8cgZUSPa78UYUf7sXY2eHhxJW2KDOVk
Kj+09N98AKXqGuuto0TP49podPm+r6TuIMnVfEO5X/oouy+R9l+Z/3THaEVAuiAjcl3UzinNkBQ3
3YeG8PrPSdmrS3XlbJuhrS4stVd2RqoMCmiNqQGdZDUzSkWwAeuZ8qBb/XyAITAdsilUt0bWaG44
DTIXDfjRgjDAC/Xb8pWflx5U6/RZlkwPet34R6wqd/gkMgC0Mz+YwyRfdbgC3QWJ9P3tlfby8YhL
MKiHqXFoVT/hSM/qG9z9cu65mfyAH1fuD/wrRr167jp6mW61thJXTZ0PpzzEv/rtkVeS+WW+4S/O
hX2pFqECr12lpiGs4QJq6kM165Pf2ZL+ITcCswCUxG7IzfU4bfx5nuXvRRtSOXdlL0a/g1wMjRW5
24ZGpix7lT3gdDiLqPqEEaKxF/T/G68MZ/4mPXFOmlU2so/19fxHqEZOXpJkzx9tTAY/jqX0aBhz
dmc30Be2TINQ8XSIy3/02SivHQgl81UXW6GA2ZDYX4dY2LvCzIPE0wiI/2JWCW3UsC2lU+ZYpeRq
8FYu2eU/ISZn84DAFbRDVJ/IpqnnV4iKnQ1LO85MMS6T6+u0UOXeT4xS3FhTnIWbyMlq9VaidZG7
2LXm97lVJBiVB3mmeFpMRIgn5rw0XL3WQskNOqnosI2qvxOujUw5FxDp5zmLJVcUReEnxSAcl558
Xl5LXQd3Ap/aBOZcXg8fZsTs4dZROwM/5iDsXMWQOizH6LXsaafYw0kv6uTx7Yny4uLG5Fyo1Dqn
PhgcRdn55lxK+Yi+oKs/WVoUXVdV3u8VIyljImbInGAHKkucE3C/PnGtSfbEYHfwTjHknDy9lqQa
/zldibxmirSU0Jls2IcidTbZUDuRi6u/YviEW0xHu7bpN1tOWmL/KI3RD53mVLexmzTZDjMAikdK
JokSowLQmJt41m7xsNAv3NiXZX3+uUH86PNCyODgY/2fPy1NjIo8Orv8NAw11secLprLl4uugtjR
d8yScpMjT9rLYaR3LkzE+sK+8wLMJoQPW37M3ha5I9ZOqyNf79O+7e14+OQY6bjH8afelFZHsq2M
weIcGv1BGtN2V9rYasmZVnpjaSb3kZVPu7e//MoOiS1i8Zp46lLBw1g4WOfvYpBFrBUF2XtTPnaP
FibF0Oa6yEi9NLWTzAvxhyhcoVbq11meuRiFVoqXAtGGwzabsu4+1wbLk9Mp++sjvYsU/L+Urrl4
d/73dM3T977pz8iay3//N1kTSuYSqs30QdG5JF89J2vyqyrlOjXdUiL/i6wJBR0a8BKXAlq8uKc8
U0RJ/CbODQuUjEfPXzKr99A1V5GwkIRZU8tFByYFFQ411vmEwrgli+K6DO44DanromRw2/YHPJFp
X9nqngJIcnGmnSH7hoGf/sbL7kGS5wEnntl3Ms2AmtJEXwxIUpzMh7jsU4/OZuj1w09pVn88vdr/
m2X/SRjNW7PsLu5+fo+b4m89RHs+4fij/6SmqzrUdLxtHfK3qFz/NeMk+sD/gAHMobEEXlA9UV79
kx+sav9gLpq0pqjn4HwsjcH/xw824A7DBaHNurTP6OS9gx68nEz/2ssXt0yCs5a8LoydgBGM1f5l
Ol3NtbCYT4YoJUw1elduwtAtBLSkUKJl8+wl3f31Fz/n9q6uMct4Nv0piM20XrBAWN+bGp1oH8WJ
1JOUlJMrSdEf1WiOTkZIyah+k5Ws3JYo73ZScJfnX4EuuFfV6qVtewWcLFoSNCAsMk4/2le4Ap6v
snLOzW5sy/JUAY7Vszq7QRHXrpKL6Lpuv7d5Eey0GCVwqQNXNY3xJ2zHjwVXQl8XvXEqrPa+LwEd
CDl9sMo2hi2sKx9UPdh3CZbhIUeSXzdasxk6WfO7cIgP86NqVshL4rG8wGfBv3X9GReTnEUCgbM4
G8O6SK6MOsoNUavHPPJouPeNS9yC9hMXGxfzFl296uW9nl2RAhbSSej2WXsfE/Ry51SHpHctfW9I
nvm7vEKb0DS7lqBOezOrmyZyBTkAxqmGw4d2BeuxmyTG0IlQBJdOfmFBfvONTXgwa1+zvJAC2XGb
EEKGaxZb9ZeRAidv8Y+fT2PiVsU++qJ8gxA7WbuYSM3pqKveWB9KTOZuneKzKZEIX/4slCvT3PfW
AZ6cQU7gHh6tRS5V5juD78g7BRzB3mnNNidPkqhIy7dGXxjbzEQoQVnuRY4Xx371ob9rQjT1bnZf
fbIetUeqqSl0rTsHiXcLQLDN2y+p7TqJX9JmoHFzM2zN3Q8EpiGYuat8Ke+lL47tomSTza3AFkfa
TO1P0W0G1S+j46x5HURE/JKpV/38uvKDb7W8Nxw3BaHHJS7fgcAZiqsek6N1MHzrY217sBSD3y0c
MXiRwi2vwx98NeNjy1Mle9ykanJFHzTX3AU7fYfrJ5zSY/xlDv1g2s/1gXxG53b8vA2Ozk1/HZwm
yzUeyutum92Ir47i6sei8LrQH2BR/UA7YnvTVbM1DsGHTKfb5KaRJ6oj/lxC7LS7QXIVwoB8k2SQ
W+cx20k382P+ozjaxi6vcDX06FZ66m78k8CIvM9uUL7fOIdoI/st1YxXfZsO9lZ8hpbkQX/f8IyH
lDUFuLjBkI0MYvwYqz/JH0e4yZ9igkN2GGzPuMKmd1teQ0Bg8c13yVEnnOM4PxY7w4sPdedXiddv
idD4lR7Kr1Oycz7YN/POOZIDcHB+D6fs5NznsSvhEX+av7NsCfmgDh0wLnPjO2VT3Bf3dPic3hc6
wJuHpdkCZHIdM/7a1P7vEPxPzp9n+/uiaj+Tnd99r/rv/3H6Pf7Hro+L31zsfz9p2RfB+tMf/bvq
Mpx/wK+AYYEdylJ2Ua7/U4Mu/wOuPOwuGruI05+rAvkdfM2WqouTEDE6Z9S/zkBF+QcXczrB2M5i
W4F66z2H4ArHsMjtA6RE6bW0lpfq8Pw0oIErS4IGB466KjEYHZ2zPwUC4P2zl/PK4be6Ny3DACLQ
6CRTAArYmiuaB3MpZW1Fll1XZZ802rm+3nT0Yqui+BIStPIF+bh60JRc/gLcbr7L5AgaJ3QbTj46
rGCloCmUFM+7bTgcNS3iiPBYyHO3U1I793Mxfnj7GV++SmiwfJanngT44Kp8jWSry0oljI50xgJP
om6FyNFcKiPOj7u/HgUexeJ9tdAC1+wTaZ5CnEvi6CgLtDgS0YWb2Z5zX7Lz97n4/j0U1Rm0A64F
0DXP31ra10zrpo+OyZT0P53SlraEasLOfv97w9oKGGGh1APSnQ9DCogxOT1PJIa824BtyG5mpN0F
2HZ9cV7mAEUX35+OEYXYusMc0/iUlIEmXeiUnAFaObsluVzUXOrvsRX4zrUmyUZ9b29HXBWA2+aS
NCzTef9cRCCMuxtGfZC1n6QFz0C9gfI2IC40OuLq1V9FNqz2frb+vgOf+Xw8rzbPi9unb2dRc/Og
7CSQwZfffzaKMxV5IDQ1Otap/GsEunEds7o38Jp1JxWzynd/Qrp9zBO2Kiq0dWe55503sWNyVvd6
z1GutW7eivoC4vDK1EdNiqsVDV98UdfQR9DEg6nmTXLUZhHsBNCaX+fT71EOxgu1+oulTEPUBstS
uG0sAeCrKZmnjZKBH+bHrkgDmBdMnn3gtJe8Hl98JOhKEHxR7y7NFBz/zj9S0Nl5alsVO8acxz4Y
YfrLDKvONfvcvi/nZHjvZ1roUfQS+UAKc2893qRo7di0UXwMZu44UVJigo8f+eadk2Hh4dH5BZXH
TfBFSECd9WNtJ3p+BNFVcLDUBq8kOuLCKC/X89MwuOXQEFo0QKvdCSWFgrFYkB8rYosgx2Dxl6i1
+BUXpbONulC9nebhXrPr9g99ovI2UKEqlbiEbt/7uMbiQ0prCoU+u9dqrsQ4gpdKVERHPdKnDQSE
X4EUi3d/uQViW1w8wNl44NVMyVq17GscmY9O0PWboGhif7K4eLz7Uc5GWT1K2YYBAWNTdOzU1PEi
VRcgKnZzYZSXsx5OCIuLuoOrG82F81k/ocC1hqjMj9Zo1HtiPtqtiYTk4JTS5JPUOvyl3v5vt8IX
2wZHGMfL4qi8XBGfTOSebYVyaY92acn5ccoV86OmRUPgQj3uPqd4+OnvPczId+TsR4+6QBggxecP
J0Gem3OpKo9mG4nrrgsMHLWy7Pa9H4pRkBqxkJedYw1daOkkhi4U5dFW6BpoeYzV6ZSmFz7UyxfH
KAu7heKV9bwu2ohOwMhfMcpjDRhdwcWT+vy6ntsg9Ag0iS852626Xey0iMgWE3T0AU9EpfNXZyXa
3A5zWh3ReylYddZz9jmLzD7Y5vZsn0IybH5NUm8eRSXF7YXv9nJSUoBQZ8s00eEKr9UCYWPpRFda
9bGkrVL4qcC1wM2KJnkkghRqeiYnl0SEL14v1Q44J0cmQneGXa1pFUu7tg7z9hgKGP7wUULC1xLk
GIFiXJgvrw1lwlem6lmiEdc1h2aFsVH0ZUfto4y/aW/Ix1po404M0t9eCf//qw3AGD4WuB54MZTv
VYdknPppVopsOM7C0g96a427vG/DQwiT8uvbq+DFN1vQanrwXJ8wrn0hQCudtNElo+mPjZ3j9Lpk
xY6iljzMcrq9rnT2hcrtlbe4kKuw86EAeckwDkuILWgy+qOk8kBt5XR+0RQjkIKwLtyXXqyF5dGW
rhpFAZfDtTkh068Rctr3R6og5fsoZ4knhUN+Iwyi07GjpqdWOoO5IZnVuLBd6iyzf8GiVI7L0BSE
9AkARSnnzpchbNwUTzmlP45pIW9rRATfCi2aL2ggFnD1rVFWk9+s4zrsHbU/arn8iNBBbFQdV17i
HYKHBDsBbw6S8b3149OTLVJCiIHMztXBoxVaNasBY452avl6LH2FKttspGC6ZKf86kyxoa1wtafd
sk6hNVV4xVpn9UenymevJDXabY1c81JTuVR+vDoUezQgOmg5pKvzz1WMpRigB/fHeRzKA+5u8lc5
kOeruNUvMftWCPbT1ICEhteAA3WYlbBMnWcnaaua2DvE6nC0pRr3xQqREllaZnqlaGZ4lHuhFntR
WUZM+I0T6G4Vkqpp1Vh849uo3DeRcVE/+cpsxb6CaxQ+NyDa6+twJYta5jAcjtNYNkyaUb/Shzi4
0HV9bRRUEygVuQeDNa+u9nM8Y4naMco8ZIEr1ejbU8rPzbv3M+7zgCPAOhxGS+/u+euNI9H1E6r6
ozpy3OIvr+3kJqkP+BTUX/u2Td69n9EAgK6HCRwoEveQ8/HGyYlaqZPn45gYyPv5UJ7VSoTJKkQP
v/fRljBJKgkFwhT2L6tZOrVWUc5oyLAMbdi28rYlGKDSwDF8qR6JZ8oSkse9twd9uYnqi30CRyu7
Nbq81XQNrTyoVSV0jnovYBAkuCHGOwk3k+Ywa3ZQbdqhKwbM1LS0PGaL2fiFH+DlJsftTl1QJ+oa
xNLLAfZsvfSRKtcKCoyjaTf21WhVhObkUrvLW2UggamVhO4nLYFVF8Z9OV0ppbi6IuFjH8cn+Hxc
IzICUKoyOM7Msk2RNq3bkPB44Yx6OcpyOoBkYLIDtrbeDXAqn4RZ2sERdtW8nXQ12lhxeQmEAibk
pz07KnARQooLnZRFgWxudVQYlUR0FX3o23rghd0LS0j6prVHw74PnaIR2wUkVV1Rz8p8EzqNql/l
TVGWsptg/p1vk7qCWJQreTtuZnIrzM5Vm8wuZbSVVZ+c2l4DENH0UZYOFDSN5htNEpVurpGJ6xv9
EHyWzEICppkgY+3TioA7vxmkkg+phE3hBnVV45pOd0/4ujzamM84ZWJ8a5I5x4A8yOcvWaHG6V0K
I7Tx1LhqzesCuWECP0mkVflRiXsndeUKMhE0Oag/3+N0GLutNtBWu4swKHVu08Ro/xhtg8QIVpEU
3RSljXBMLZy+u++zsKp9xOp5B5XIzOS91uXE4iR6334N89my/BxSbHhj20Hm0P6AIuUiNaNHEWWm
jVcMKqkbWRbZ5w7ZmbZJQKjiB3MyYs4UqubvQpsy9RQhHo5vozYT0wZ/EPtbC6z0RVIBsHazg8Zv
25ojcqgZHUX/JUtJR7sRiUisg7CDUCo30xQEyn0yKkZNdwRq9y3MEGncYpBnfdf0SbH9KC9sGh9F
W9Z+IPAn2tcWPtFYaMQlAboJyrpF1KN3h0FPYnhVzZjY24CcrY/SIJTMrzBC/Np0eYUfUG/l5abV
OaroPWl67odOEH+vIpnQy1o2isjrQHIPUhemia+06OLcCvejBP1U0P4IRtX80I0CYJBycohv5A7b
nE1V6bRhusyePdyThtiLicxVdkGEbYY/o4/Sj1IxGOM2na1R4adoqRM3EUCFdZtrktlhQ5X11g/O
Q53OW2r1IZZnmVHbm8qatdgjLKD8YeIX9MNsygr76y7N+q3ejmF6nzaxKlK6S7L6TQDHRb8hfo3q
XooNu9xlgUz8gRgiVFJRaEb9dkYcYWzx/cnkQ7BINbYtzCHFs50Uaw8XsC6dN9iK1OKKrnFrHojd
MiTNNTK7p3vkDIiVi64mIw6rDynz23msJ6/FK7u7NjPL6dwBNVL/bZqUut0646jF2zjVmnij4Us0
XrWOVLetO2mGKK5tY6TbVksG0z0Z2jy+blp4ykeo9p3yawzaGclrYidRdexFZiCGau0h5LyoA/WA
84wZ74wkqKTv5pCXRLBZTjYg2pXLbDe0sdN5eM2Z93QRIjvyYgBf2TWDOjQOJo33cGtlVdns5j7o
qkOc8ofxirLjbDM3XU8/r1tSiDgpdZIU4QrSMZXkONiMvVzdmWExmq410ty4bZumS11T2EX1LRE1
YVAubYem+Dwrgxn8mpWuCL9O3JLGxhVZKCq/kGU4cIdqTk0N1B5v3fZ7ldVG9yFltU83SOpkY5da
Obh3V2ngBm4SiaBq/GKu21+9KlqmRZGUMnvWVi4KgsmvZkObYMWMf8JA+kGEy+ClStaR3tFXV02h
Kr8jxXjsGovYoyjzzcr4OI00QaGMh17bGPLGIhL3Dwl2xbYr1N53wOFJwtBOuRRirhFrTb/DpfWE
gPVL0epMpRhjrSpRb7tY0mm9kjr/aaJEcWMw9au+r3a5GbUbFMuxK/czDe0grE5BrYxbZ9Z1N0F7
vU1KvGtUhQhCRUT1fRJINDznmU51XN/Gld5hOm5Je5zgi1MQA9dJk/FHhM3oGrF5TJoQV/LAkD7k
dakfMtW51Yqg2AyI1/azov0g4HD0U0u60Yyu3dhFUW0NkKxd1yuhry3yv0kTGKeCO301tW5v2Um1
tbtYe+jH8sZB774RE1ZU8ZwkewrawSsU9W7W8V7ru0LZTURxy0ZgLb9cEF+OXa3dTu1tVpCEVplk
aOhmUR1RpH3TckOh0z7d15YcehI5UFsRB/U1QEf4NRiTlEjU6WurqMBsqjxi7SSrV2aUFbumTraz
jeG4Tmd/DIK93pExSmu/wlYTf7Ucksle6Qkf8xozn7gN0rgby49VF9aS3yddX96NeeLM+y5L9exe
NxvD8aQ6VqQr9kmnvzKRBMb7Bsms4ZlNZJeEWAZj8VPMxSzuSOWxDBwumtIWXiLHxfh7aqZy+JPG
kzp8gIQZdqck0WfQd5ASMhYaKVJ/56qcTx3nmDHPD1MxB4j4ZClsh6say7vmJ1xsubmTy7zASJ4V
nWxabJScq3xCG+Fir5B9kJjn1o60TG3aKUmf53slUbiyDcBGBkTfLCz/5HUe9IoXcdYmtp9PIGW9
p49CuwlCS/+pzBicfA/YpMON2cp1vzGLJCTGoLCRPrsNwZzaPoEkA9rIijIqr4oMNfNEYA2mq9rC
/DpkUj/ecHpZgUtgfJT6khqmp7IVTrMBqIKeZrWD8zmPcpsDV2rLX45TVKprox4V107ezqYrSjOH
RSNG29gAS+T6PlKwdYHCNleO50S5xWdT5YjbEqzuP0VHjq875kZNZBYVabYZsyT+tqiaG5cIzJog
dqmPrqIGS3A3rTVoHupkZ/m2HjP5TvSd5qBr7NH+ln0p6Q96F0U/ifeGMCcPnCo3NTJDjkGbg9q3
x66XkTcWWebZRVy0pJQuxdtkC73iGhBWv2AJBYpf5v1cuSKc6IsJKdLNu0Lkc7N34ilWCk9Iddqh
6Y6cadcEsxPdNCKSoTaUjaKJG2wCQ0DxEk9FP1cbRTrYBEyPntxoWusVA7JpdyYXtdPdPBNO6wOA
KaFw+zrhADNzw7ivG5GEXqj0xYfKAfLhZIYzehvllG0+sfCt/qEv7LC5a+osgZMeYyDkJ9oIHYZt
vS1PTqWNqds1o8Ol36jNeh8roxLsRqsc1SuriQYJKmol0CbXcgWJxTDvItzDoIKpY+u4CWEA8Saj
yP9GlS+TAsmS5EKvaglWLJFc3+giHKzajaNMnXccFkbidX2aDsLV0rjvvGAOjGIHR6kzvXKIAn2X
DpSg3jCgHMGgJe1JoFI4TVxNtNTpkp00xC5AqTX9zBrwo3bbujPla1pj4+Q6EkjftmHn+jMNahIf
+M/jjyGO2p/bphLN4A5iqSWiRlSYeFWpFHi6IOPHT2Pyz31Db3LpQ6HVqEZQNnMu1EgmM9ttlZZt
gqOlQutWZNUvYyk0D8NQWLiWxSS4wueF1jv6Kst03GEYpk1HRRZhua3mQpt3Ad3bfqfmQ8KyKJIu
93Ky2nK/Gc0qPTi4nHyOLSQbUJ1K62OB36XtYlRWlzu7D5xfcayoids26sjH6zD+cZtqDr8Dm9SE
zFHTF9ssSdXW1ULshi9AwC9uawBumIHjGLoY/wB9nd+awOtjW4mH6FRgb3xKyqpkb1GKWw6ygLzN
DvM9nTyMC6O+wG+eRoWVR/FH03HdOqWoT5ty6skl4xg7NJgPbpJYWH5dSpce8AVeugwFoxKAAWTx
hXEFALqiVN0cnRwWjdtIcnqcoPZCG5sJNmvUMr5AzntxQ2RAQBPcZPDEWbjH52/UCok+MEo1Oolc
s76GkBoeU7QrF2CTV0ehU4uJ8SIgX7sxyLXocQKwopMyq3W7l4zKDG6daZYvCfteG2iBf9Fhcg+k
NXL+OIOpD01adfGpNhBfqhluPNqUNLu3UYvXJgTXahsmCVZJyJrOR6m6NpImaJUnOCvh3oGGQKWZ
FEcrI2n97aFemxBMB5zVljY0fYjzobJmolgfx/hkyM2HLnPYJoqF7aj3j7R3v7492KvPxbwzn9YW
+Ov5YAnObQ1Mj/hUtJl+K4dj/XNuReNpk3oJqH/1Q4Fn4Ya3fK411aPICjxQuwxwUtFCDln8IdvP
kmNFw8Pbz/TqQICvdDrYNoDqz58p0+O40Do9PgXYVHDVkCzzs4aJW/dvTPGFKwCDCTgZIeBqHE4F
vZCS5JSXaf/Fwm6y88uZEOr3Qjo2NCnQHJYR/wMF7XycuS4CdUZWfbIio/fDSFG3k2VHH9/71mis
4kCPY4+8fKXVKG0XTZymZJHYjRA3WT3INzhwZBcIPy/nG+5poEUI9RfX/bUyKxtoy8jOYB37MkMc
BFHGowgiCIlQ0nd/nvOhVggVQZ2DjTerRUe7V461XNi3NKcuGai9MtmW9h1kQqBUYNvVArLDKse1
YnSOVSJZh7ofQhfV0SVh48vXBr2AHihzgNmG1Pd8ChBVpetK1oSnasCcZSpzlSs/Si3hZrWTfH7v
TNDwh8JKCU4KdMY1QGoNlpr2uROepCyUm9sCjmB+pMWrb98e55Wj/Wyc1UPN5pw7kZRHp04dbHco
pI3S/sb2A/53YMzb1kZE+/aIr71GaCF0znGLWjaH89eYis6OlwL8ZE96Ro5jOuZXGgyPeD8aU/Tz
7cFemRmIoNHPmJgDQO9ffphnOPOkjomUhnJ0wpRCOVlKl1pUyaL68/YwL58JuBhKmYZ8AY+7tXXk
okR1GqrVE3Y+yeMcD6gy+5K7fibNg/c/G2sBhZ89UmJnJJ6YJC0PsTrfwynV/bKVx02WpeGFT/Xy
7S2wMpp9tMowRNZWiz1oXxAKEZ+6XAs+AwwQ40K673ubLSjYly4dbSq+04tmRG5Wmt7EeXIa0ri1
Noo5Ov0H1MsJyTLpbGvv7Vgtw/GpoPYS/8isOH9/MiGjltFrVBHjCCIgROt1Sn8pOHipRc6geUzE
wOXRpS//h1LvfBR1wfuNnoM2QH3LZRAaSc2mZAz7RrbLm94ek5tEiqSTrpdERAklt4N318+MTBeL
wnZpWa+Da402AQea6uRETO8wcmWbg9jDXaf8gueKbvtvT8sXvYjlOYlVWroeFGhLbMbzaamHejVG
UpOc9F5rt9yCaHKaVefpeppcmUnfXYdFq+4bh47v2yO/MksZeWnpUOEu/5yPHA9x7GR5lJySKUMM
UpPS14/qdGGWvjYK1jxw2aAvoetd7SSGLVI5r7vkFMN5/GLKSZT7/GIcXljeyxG/njhY55vLa6Tl
uZ44AVBHYAjeIw4r80ez06uPiRUiogi4dVXgv5dM8l/Zu3C7YpeEUg/ReO1Kk1vTOIejFJ+qFsLt
ZEtoUFvJueqQm318+0stX+LFs7EJYwwHgf/Fraco5qRO9ACvrbDF2VS3Q7ijx2pQ5c+YPg1+Mg+X
Gn6vPt3ywaiq8NNcF7wjaDwa8Tg5GYOib1FwFVeWJCS30az2wm752gqgm0nSEQl21HGrFdDEHbwN
wT7Wx1320Yzq7BrLtPxq7ArZH5B+G24TVM4VFhCXTAlefUp0BMuDAoc8WeU9OxMEsDghEkFyEorZ
ftOcLkEx0M7EeJA/2V3qjr86RXH6kPEmZdC1SWcU5fVkM8bJ7m3FCyqt8qM5TUkMVoprE0Hz478x
bZ6Nt7r35VUDsAXudcrHSacbn/0OewkfP5EkVzSu8hslzfILLJzX3ihaS5iEaG4XB43zTUUrsmh0
pAXZDILpOkgieySgpy8egwjl5oW980mJt14Yz0dbTR1gJ7pbiZqclKatdF8Ude/S/Avukj4RuyIp
InqKAMET/ryW21pa8QXZyKXKYq1bX45Fm3YydRIuLrhrrHAeJ4hmZ4wtTuJxBPEsMqv4VacReFJn
aSC2QxkOGVbYNA1pYZXjfWOowV0fV+GeGPjkIBp53kRmgXn++2fAkqfDMcZGRUDf+dew7XY0A6wO
T5PSR/i5JGO7LfBPi+kwq326GwvrB4d9dQGleXUSLF7g/NmFGbWaeFATgqDvaYT3Br2estA+z0kg
Y/5tShf2jtdOF+5jS7Yl9HoYgucPWNtSE9gde4eG6QUehUXim5i0bN9+ja/tUIBbtG2fSpM1X6Ar
27RoSaU4lRBnTnJkth+zaMAfSx9zTDI651oL9G6v1EH4XprlMrMwR+LbYVaEfuv8+fQmlUkaUJJT
6qTGxsGMdhOqg3YF5+SS8cjyV63XEoQSvKyQ4GO7sXqVHGB9vLhqnmbR/M4dpmrX1vPvttbUR7C/
aRdht/FY2mX+m55ne4Ej+OoaIjuRoFruVbB1V9VIJoc1vxOkJwIPnR3BIGTeRHPiRJ4qquZjWsXd
Fys3Mrr2o/JL5MbjVAz6trJ77WMjS3R/I/z8H9//4VGhEGZEWDC17zL9np0P6TQ1QMeUSHKpAZ42
ijJvg2ruvqvjNADVZcU3ugrtBwkvrQsv5LU5h5RH5uw1Yausq7NRSwenlKHDWWUwWl5ESh4tkIQ+
md/k8lj4kmbQ+FVkjJH8jKjW/sLSWl74i/mAFxJMLjISgG/On13SgojLQJucVCI/bmuoFZ/QFyVH
Bctdn1g0Y+dEA4F9b7/x185IOPxoV4AQlzV9PqpD4CToW5WcskKvQhej2HJpXkXS7QBSftAK5VLU
+mubFcYA4G28baqP5UM8+8bhFImUjlZyIvijDr0xR4pOUJZkBC5Z5dmlaue114rtGJe2hQRP5XE+
3DDjZWQTjXNSosZmnLH+0aYhvB2MBKPtOI7On4ib1ud/47WilgQqpS9gqqsTCrUM2SGIJE/9IOin
zmFGyKdKz3W3CCT7LTbH7ae3h3ztvS607QUFpmRdv1fR4UmQoAA99UIrbq0oFJNfNeGAOpv8mvt/
YzCyLeFtow/i2nb+VuPQnrup6LjcG0322ehhB25LEWc/Ghxios3bg71krbIrMxhZ4ViDw8dbvU3h
FG1N4jdEr5J7jJQQYP5fnJ1Xj9xGsIV/UQPM4ZWTdldarrIlvxAOEnPO/PX3673AvRpyMMQafpAN
Ae7pZnV1hVPnCHCsJzqyy8FSw8OQGerHWGkL9Hm06DgvNu2fsIUVVkzRXhNG7m19UQHl8UKAmqLY
sLIoWabq7ThP6b326Y8g7zo/LSOKk8Q7jq+nU/3Sw5BueTp91/emQxNgJ8zYTk7JA8FXMYjLS4UP
vz7+mvGh2hT8hCZtjYOLquf0fhnM+ZjU8fJSoR+BUk8EJ73aGe9FbKueEqk9gwnjuJcH3vKbIKTp
A5GSUahdhTxDmETQJzWpnxiRc6Zwhaa0sYT1u75y5jM8ne4/xpRnz1VZWnt2Ib/7+kvIqWCwEhoS
G+s4sG1QZchEmvkFpFwlqjLC+N45Sf9ddGbSHKy5bS86vJEwcI1VVx2yop5MwL9MUu9ELLe8DNkU
VQymQTDUlU0kY57Byd0jzt3PwPvihv7SAckvWtDLTMX/jL538EuITFl2Yr9bK9s06GADgc5p01jo
2Fch8GcS46PCaFEVSnTqRWd8ynqgCV4TjSUkGN28VzK/5W+YKJYtT3hgpJb0lR83JrecjVHwcphl
9l6d6hGS2qL+NGixvZN33NojM5yYGIEZW12lHcJaohgoB+0GwO3nYOqkipZqPYL7Fe/aPPoGq5qy
c663t/f/a67Cs9aEGC6uitRXqIy9G+fwE1iC4l1QVvnjffd26wmmaknPGh5kMPnyl/z2IJZA/GoF
tIEflLU9eaOWzsulLvrePdhaEfbe2ItmJ9q5uSbDiMy7M+cGJP56zQD9G9Wcq9Qf0fVLPaNbeuFx
w5meSnX3VA723rN/y08QUMrgysFi1jVatOzRrte11J9icGtBXhnxQSuC+kHTUuvdaMcRpCy8kkcB
x/WOo7hpP0RUlFVktK3Lv//thKMB9NagYT8ibJ5KJfCtBCbr0uo/ijhoj3O+V+e4mSjDF/F/K67O
t3DtTHWmJPULDfwsnKAQjlR1cAJQ3jzZbTccF7v4kWuTe9EgSr/EUa/tuKRbqRrcQLQAGa0A8Li6
n9RsAcNWmJWWF+YldpXKc6xg2Ck33vyscjDtFZVA1fH6aLMl0pc6b1M/KuwU1s409NrUcqBfGqL3
A5D189DNDiTuM9jb+/fm5g39benVV7UihwQqUGlm0B0Wnmtl0dfaAfPoKbYEEd9f7eZxStYBeWkA
EKy+aBi3UNW2CFnOYkFryRkGIquqHqFHvr/QrW0BlJNIeVAK9rpHo3UU5NVYJmYO8iReYplTB/hX
zSkoNAqY+P+wHNE4PSEY25iMuf6AlVYtcRI6WKpFx8GLi6z+AxBs+0tYQb+n6HTrEMntZGtadmpe
OUt/u4gZchGiWASurs+qYwte/7CUU7RjkzdPEKZGCfOlfbIekmcyoC1DN878jp6GcjAisLEXvYi6
z2NrO+3O97rlSgkFmYRnhgn97lVwKlq65G7fZH5f6unnzujmHw0s5d+hZTGcQ0sJ4T9UmUjY4IZQ
GfwhV10FG0GhFjBbLJlv2sImxkeocXA7sIgZ0PRDGc3Ghzpo92R6b5wqpMDIpcgCPJShq5vemUHm
IKCW+caiBxAz2XpG8xB8mueIVtvJL25FuC7QApmMQyvIeO21WeKx0cnQqP40yMIc+8Fqn2Ijyx7r
uZgvVtho504L8vcJyLPKMxulPgomVb9nalvsWNON7wu3Ih0jeBdwc2tEhdUGIsODZn4yGFP12DcB
iEIE/8CKNvGif+mKpv3z/p288V7BNyTL80x1YVarO9kUDCzA7UxMR531b7UMmVlpYuWUK4P+wshX
cAYAb+8J1dy4nJQt5bwqd1NhgO36yNuocqEAVvjAxTKLYxPZHRjJUXPS0/3t3ao94eFgiqTII2l2
VrEVQ4goZhVN7k/NbKQntXFpwFlamSEMWJIuA+lPHpKhPiSDmZwIG/JjVIdMWMO68hxkbf1gFZP4
cP9X3frOsmtmcouJMdcjV0vjBjUZdO4DLFRPXY2moifUsr4wSKM8Moxa/bi/4K0gARpEWfwzSKQ3
w5haMHYIUOOniIDQLCk61AcqbWbSQRnlVIVySGkA94zAgIpVOLEvikiLnW3fsjVcpZTgeH0EVu8a
/SXgQS7XmrLq8iWul7+Qa54fhDHYnyvw+mfMbY9iQVrSKm+DNEt26+GfZYR+9XJPaJKLka6z7+T6
/KkPFWt5V1G+bw4uNYUjBEV/pLSkZpA+fYhGqOvqy7f7h3/raxMOUspmrpCm/sqHViODJebErZ5U
5Iy8aiwM82iSHv60m2Lo3rlLb5Y7L8Wtozao7JGnAWracFg1jR5ZqWFlfiuy4auWLOIxVxLj2Z6H
6thliniIGAc839/ozUUp11NqpvEMf9L1rZ4mc9abLsx9WxvKEwNc4qLMMXPGmVI/MLjQ/RhT0e0Y
1VpEQnZoKGVyiyQ6iJFR6Wt+e+hF1gVZJ8zc15O4/INibwxg3B6/NUs5XhQ9rA9OPKPxYS6eMILw
aMHodKClUz2qqELDCV0al7JieO/+Ydz0PIgRUNgn5KaEs/I8QSlifLaS+6gJ6w+D6NwjsLwxPjhg
Ag5CZe4r0JkSGuI5PBpaSxMU1j8mQINDWcOGqCpR8nD/N92yRNISMmlCCIhoVj9pTuZq1KI692kz
26M3DYyicjowRB/cWGl4ZYa52JM7vnUDZdtBZtP8ua5XqF0ZBVBD576YK/VswlL66AKZeWSEvz5P
JpgB1xHWYcinAMrJapz3DOSWWSL3RxWYYBCiiZULyOIxKgq6zr5lQDZxHHv6dN6g64wRgGeHKnGO
zGeM61Az4QmHDYVvi+FLD6fSHBqR1k9J28y/ognQlDc1Tvlv0IUVQ0vamP17/wNt30VuncxwZLcR
acLVawwxUGMkARDRvlLG/sC0hPpVzxpj2bmp2wCLSV/Zz8QzUuRcdyDSZIJTRfbWupqq3cx/mjyC
6Ew9qRm87T/fvCsmBQEJSrNjsZXZ1UvvMq5gAebNDCs81lFZLxdEaupxJ8G4cXwAHoH24AUIHte4
Db0qcmTL6Io7KdhNPSjzI+QKexR02zyU1wRmXiyakVM6kyuHo+ktu6W8QAO8jIF/OZVzBEYS93DW
6tG3XBQoOTEvK8dQFTcd/rp/nNsLxfpSj1GCb5ESWBkJfMEm0LA49UFaQdHK5NJyKrRBCb9Xoqmo
RTJ6/E8r7Jinpeva9jSKErbU+z9ie6nkk/qKL0Xb0FwHzXVERyKGPN634zk7ZSk0wTTh4zLlxqgz
iKfa4bLUmbYTyWxdGA8a4AMJopa6QavLDDdNWBKqkNY1kxbAdhst4WlqHRjrzZzlj9FgVG9HhLIo
SFeDnIvPvkY+FNBBVtrEF0c+ZPmXcuBysAdzuBiZXr8nMY+/1+7g7nzmGzsF/E6DjkaLJKVahQ1C
hFbV9xQ9LWN0qfMSvsMJkhWMXeqTGzMKlSnOzle94RdkPEqkCJ02GNGVaaGBEeXpQollURjHPvb5
YKcPWa3Xuufkov9y34Zu7ZCmhkRT4vAQgbm+SDXVgDJwcpJLa9QZFS6Yb1qcSXx12m70qbZ3YsdB
3NgfHUg4Dg0T9wq463pFqR5hVW6Q+arWKdbj0in1eOpov1Tf4HvYE1C9sT8SKrDiEHVQbl13+Bcj
6c1Z0wtfz5byqMCx4A95w3gapayLQZfi65vPk6I8OlowkdGoWePkZiQfC8fJmIRNrOxh6XTdy11t
/llYbTsdOmZZ91zhDS8AbgJYvkR3acTX1+eJZKaaxEtf+AxWaOJYTcFLAHEHGplz9mAOvfvOzSAW
37HSG25eagYhB02eDG3aym6oVUSAZ5fCxwFpXwUDc3/XdTQ/3j/Nm6tIRRtOko+4nndRm9DoE+D5
fjmV5SnS2wHpt3EvTLxhI5wdozucn4TjrSwS1taiNuqpBJpBPnw2YvBG3hibiXZeNCfSzq02q+nO
NdguCv6ViUDYm0hMmEW5/mx6FDZx37qFH3Wx+cmOFgO9+qb4uUSB+Tkre8s8vvUsmVCi7AdIVMLc
12NKCbqiARWI0u8tS5z6ivHwAB3CnT7KrW1B20rVnS4dnIErayxCw0giy2GV3GYyUcuYAs8hLLdb
mNbbRdPP/2FXEsYBBEQGHKtvl8yB3TmwBPioi+rPUccwpl7OO8/A9orx/0eGTmobSFLolbF3QtBl
a9LaH7MieSqCJTsF4TDwzuYacNs2nr4HoROoOyay9ZRyWUonEOEyGbPutVYBWM1JdysfApXhxQwT
9YnWOIQAluWm4u3mAcwInigdNAzAkNVBxj05nBZGtd9Ywz89qkCXOXw7zw0MklievGlQB26so2Y0
fHaHsfGTvi50j9J3/X1uqfyd7lvFDSsktHalBjM0Nxu/MQeFEWYUtHxNY5xsqOzwCXG4X1pWFf4k
qj2o93Y5PDA1fA2YLWCytQOZSwPSjXQZ/agMf0w1ishCaT9aJtzxXTbvDQFuY99Xf/8ag1EXXvO9
5V1dKHBbTL5aCgu8WqBUKHglXXri+XbfF0MeuTB51QgNjYU77rXht5cBZ8n4FL09HlYqOteOyymA
9hdpPXPDIX4unOaPTl2+heCpDrU5vhSVUp/f+DV51IA6SpwLBQYSs+sVe1Nn3KJ2xXPU2Iy9T8ZJ
aNBaRIXD+7aob03QX1dDf54MRuV8Vx5MVVpm0CpVPMeZpjyQoHWMoMXd8sCDb1VegH/YWXFzz6WY
DxA4mQii4rauxMZTr5RoY8U+VG6LdUTcRHReGGj2v40STebO3di8qazGuy2TJjZHLH19mjRhdVAU
cnpmmEsPhRDx0ejnPcDhrT1JjnxIz7kQiKBerzKhW67jBWJ/nBboPZxZPTq5I55EVoxvDRLYkBx9
475LQvz1k5NFZlLAkZz4dTlVTyB5stOsjtpOC12a9VURk1Wg2ZT5HIHPZkQVbx8MJlxMfk955UsJ
YBQe1zihmNjlYVD8PRZxqmQIjYRq+K7Xg6n07LTR3D1mu1sHSxxLs4vjg6ZvdbCRUIIwncDUU3IM
ylOv1WV7hObBHJ4T1+r/g7EAzySexY9SVpS/5rfCntsOZm+bA9l8AdAasc8yPnZl0XU7r8+tXfEi
SAAdkRgtiet1xmbOZ3A2AGoyG+V4Wr3Ov7GjLQc1gLnmPy0GdoQCHKndGj8ddIHKRAeLAQIdqBq4
SXiCLaD5tOT5/Gae2tdd8agC1JPeehU7jDDtdNYo6E7mtcusldl0MeQQevIPQ+Pxi2blyZvvA+fI
Q0QHi9oE+uzXZ5lXkJlQucp9+ghyQme0C3Hu8hJ2rrf6ZbAk+CzGO3B6jLFcLzQkRRCZDVXFJuuG
GhYZNUegZUAp8GgPVYyyTi0rEPcX3Tw/nCfWD3iVFJJtruzfWsgf4zoP/bA0hB8rQjkL2K/gZGny
h6VqfyBbqe/Ef5v3nfYcybh0MNSQNw2shOZFEoPJ9Y1kik9dUxk/SrceP+HTk6MI4GTc2eT2OqC0
JVU+aIWCTV6LAVROifj6SOsgRbbUObql3f4jlHD+0ogZ3pb7J7rdHV0KeiPMWBBtks1df8a6VIzI
AtHm55MQ5UHTGqU6jtWM1KPT2RFkUWZe76libD8jxAJgVSQAmwxoTQOauEZmWXmHMM5iBk8wK0Pe
lc1G9wn9Qt3rElRyvaGP1R0vfmOvoCjBDhI20elaM8paBRC2xabrl9rLz06P4l9ZUfTfHIQ2AXDS
dv58/2xXH5K+KmkQTIgSOcuU9vouLiAIW6GV0zN+KDiosuflwEZ0jDp7j51a3rbfHii5FLai0fIB
KmozlXL9GRUAR0rlWPNzYTrW5yYuLaqQS7wTq9xaheYFujP8YkpUq+vXLXArFd08PStGS40Bn31K
DD3bMUlDesXVZuRVo7IKnoMBytW7Ywbj1JSRieYWgWF60NWk1k6F20B/GNdY8dEdWns62LU9/wo7
rSo94CHW+5CESvdHuAx/qGFpo/Pc1dOpLXJd86wum8qDYbWxOLEHRSAHBkGI1+ZASB9HBVquJ6NM
RPfcDtjuoRzzOjvTsTXGizbrZXRWsiC3XvpmrIejZkTuT9fOjZmWxUi65M2GHYbvE8tuo+e0ctri
5FZzMx5CpVE4KYOE50EBqjI/Fm6df03TyEbJran06Xzf5lY2Lg1Bwt+JlKkKQWy/+kSLplYQGznK
c90X7WOQVe5JzTP4ydykhokMedv7692wcQrNQGJoY5AfrysZap4KA1FZ9Vkfa+Og6pV5koBAr1/0
ZM8utmbhqBohAu+pVBtc2TjV/MGag0V9VtKu8/oQpMCCbvbOuyYPaGV8yClL1ltMEELW1QEaNoxu
aTPpz8h9CFgJmyk4j3arnkI1FQdt7n91iWqV53lg7Oz+Wd64XhykDEpsAD+bVrkuxiGPp2x6rs0i
PxaiCD8qWmbvWMjK+WIhlALBKVHsooFA+e7aVehwTloTZCHPsFN9sWKIpyZH8eoi+hlCxeLNwV42
sN2Wgei3TltNgg5oe14vKIp+tJpCqM8JVHsPbVJ8nY1qb4zs5iKvJBgUFmTAdb2IW7Z9l1joCoYd
sPc+VKMz/mLZMY6ttVNP1qh6UpVB333N+dxlVacL+s3PAAeC8jxUS2t6AJKpKcPgujuBd+NTUXiS
I+yScWqzKdvu6gBReON5ilz1Rw/b36POKPkTXf7wuWac/Tylc7LzSt7YIxhSlmXcA2DSmuJKmGo7
Q25nPJNIin8Npwm+LmPMUBRaI/Xb8FbYIkBobpshFW7o7qxaLOY4q3GTOMYzxFrwgQszPRpVxEQW
tHnHgEbWzg3bekfWk00ryT9ALUFa0W8ZTZpbYxhQxHhOghQhxsDMD/bUwrtYDr0HHeP08f6N3n5A
Gau+6mQgeECz7nq9uIwZtoNf4pko1R4OwaxX3aMtnKJ5VN3Wrt+1zLYAcM/y1NyJIrd+zNRpSDEH
YICmp5hxvXSnEHyNi2o+x9B4HoJJCf4GPAzACGzRZWrC+ZPBBOBhUoc94q0bhyyRmMBZyZqZrNSv
V07oAoezA78OPcgRdcSgg4RxDjwQmo5XFJP15o9KpQFPbVK8l6/Dyojguq4rhkepENlhgZ5lnl7S
JY4QbM/SAZ3Fefh1/6tufQ3rwRNO8gjolCD9eoOzu0RGFnfimdM3vK5DxXJy6r2S/RoWyeVgGcaO
5MboFWy4fabFSO3UEs+mQMfVSJdjO1R/jabyy+z00HPi7nMcOe3RVuaXUTUfnGSadoxoVff435/A
uAeXlN3i9653CtYakCSRjd8bVh8drSmwxs9pyR2DbtF1OjhUmcVHDtRNo+Bnr6owLdoKBIQ7fnd7
j8i7aF6QDZFw0nm+/h2LodVRGqeh79aB681NX6n0tlF/tSqGVquEaT8jmtDivP+ht9uX6oCkRVT3
SFfWlPSD7U40F/PYL63ZegBQ384no8orxWsjzZphhFSsv3RtNk2vWvTua6HWxs/7P2Fra5T/KUbq
snnDY726xrbdKHY8AumKIGZ6blM1QWi2Hncsentlqb/IcjnyRBjcGpeUTHaQZmBs/UJoijcm4xP9
FuRmB/FE730vi7+xJ1wi1UfiAYNcYnVhcVZdnYRd7iM/U/xI9cI4OW4yPtw/udds5DqSY1NgDiEb
RKZ8U6uO4N82Fk2Ufpw4i6V5NacnVYMpJl76Xo1/loWhIEVejBWUnQIi8fEphEViPDoFDI9WpSB4
b+UoDX2GGs39N6SzoHqqC2T3kLRKXR5n1Q31RzyOnezMO9w6Iiq0vL6U2mW5/drg86S3y6J3cz9R
e+tAw1wc7BJW3PtHtH3qAQVJ1UGGdMDobgp8E6ousxsUvi00Aw1MxzqOQWYdKqDD5/tLbTZENR3E
E9BXQk5Su1V81geLVRV2UPqd6saHcYjEwYFcdacBufETrMJdwabIgeiZrfxVGSR9oWZjxYXN4zOy
1oQSzWwJLwgQqPEAkA/n3tKiHVO7sTnJAUG8xIgz21wZtK6PmQX7R+13VrccWtEzqWqo0+nNR0h+
RT6Mliz1xHUxMUOQPJ0RDvDHQB0OXduFpJ1VfLy/ysYmIHaTXpbuGe8pWiPXlgcjuhnX8cheoM19
WGYrec4IbY7UZPYaddulIBV6jTWZbWVUbHVs04J8yuAulb+MrXVpe8NGCtpi1E9Eb35ACIAY12Ck
gbqaRI1d74pKTIpKelL7vTppf/BtUphDkOk7JfU8xV499gFUMYv21vhWLovmFRKLr+i71Q6VLim0
qGpqP9F0htC6OYH6PFh+BGmUn908E2+c8GESkgVp9BNKk2sRQFzvM+5qWYkoal9xsurBAdl8idK0
O/Wp/cZW2etSHKbES9JlpZ53vdRkqr2RNSpLxWr1oCTQW7ax0Z9SakPvEuhPP943zO0lg4eEYIjK
HRkekinX6xl2lbgi0GsfSK91KnOzOOeqeCMw8393RYWQKwBMnhLK9Spm3RtxNri1D22ncgwdNfey
0VrOpjZXO3HrzQ1RhqS1hOQrA2DXS9lqao3d4tT+YqrBX6CTxg9tNy87Pn7rEjm231ZZfSbaROgN
QFfkM1qBYLlld9NBT7QGLQmwoP8Kc/ynt4bk63/4WDC5S1/FJ1sndrVdmCrD0I2/hE74NEqWch0R
iLefIOYO8IM8El6CteSxaXSBiBqr8XvocLnKCRIkUTy/2SMSkUg4sKTrYlRv9RYHENjXjYOht0GS
HgwoV32nDqcnG0r/D/eP7YZHRHWbppOc1eWJWNk4YL+QYa+l9sPBDT9nzaI8zmr0LpzjYefJurkS
NQUgpBKvui7lxpTtzKKzaxgvlf7otPBCqlHiHOaYyv/9Td2wc6kjhd8FYSIhz9d2ThjT6UOeNH43
heKQV1px1kL9039YhEqkrCbQsVxHsLli9Wh4Fo2vysy+y5fR62Z17zJt4uRXSyD0lRMWFCFX/rwZ
4Kav+gGD46Y+1hXc+PWM7AfBWv0Y5sWeUvOtr6RJcImMYqUU5PXR2TFVLbef2VUcTAlx4NyLcyHi
7qUfzLLfsYlbHwq0HQguSbxBwe56NZ3xzCCfl4aRab26xKGCUK+JXs79L3V7T/+3yhpPFbiMc8FL
2vhtHDdHyvzFoU7Qcymj8Of9lW7thw4CQQyBmU7f/Ho/zO11C4XJxm9EPDwm42IcwnYKTv9hFTJE
PhLmt4EJh1pRQt7nNn4FHdyxUed/1Bwlhv+wiCSYoRtCxL6O1OOmHkU4pq0faJFxDMduvESz+fYg
neCZl4+PA6pug5eFrc9xe6dsfUAGzp+qPpjuo4G4pXb5D7thaFTOhfGWr5Na5Js6awnyFnZVBHg9
N50Uy2uKot6jG71pAUBRX+ewaIZIW/yt3te5ZscQVMyx5fN8JDWwPUS93pzP4rMZoZSTq8yw8uZd
r5L15hQPBnRs6EPpp6BqEVyygS+8+dDI0Ri2kvRNYP+11SoDeGKzsSB9ywb1kCSxOOpV/3YPRzAC
BkMq0sk/V6uEQ2Ihu2mCtEe+4YMWx8o/TI/pH8OlSx8nnNBf93cl46mrJJ2yEvuhz0e5i6r66nF1
iqG0JwcA82JXSv9QRl0tPo/R3C/PwTiX9XMxBYF1jm2UrR9oEXfhm0N0KodUguEDIwUBbnx9rGPO
kU/GUPlp01KijcJQ/VllKDEemKgS3yHl6fc84PYVIethRUn6i82sAwrDTdCXmg2uGRFMfygKYeRn
EAbLRTcREPFsLc/3ysHbNSVXlAQ6U7khUlrdBKVnuDIBWuaHszJGR1fJauuPbNGH8KswGqH/VaVJ
uFPEkP/P6297vab8Tb/dvrAdh4mab+d3vaK9V5GxP5rUE/+cU2LQ+2a0vejSneDq6birEN2tvqLj
LK0h4EX0mXISx6kBeZzVYbXzQN46REwV/nNqZdR8VhuKB7UblLbu/VlPv+VG23vITr3vF+2xT8q9
4PbW6UmFWHrcjOxCgXl9emWpLikl3d5HnK19goTrb9DA88VZEPS+f3iblaT3wqLB7dPW4om5Xkno
VP6qbup8p6zEMYFhkyEevfXiZW52ltp8J/wWLzIIY4NwZjOvkM91GVtoI/tBAVNWmrj9MemqvQt2
Y0NEgYCmAUBJxPHKIbf1NKgxYmCwhcS15oVd/O+UBjlC4Say3W8+PKrjFoAF7jKNzpVNGKhM16Oj
DcCDrJLJ7or5TmSDXLU61Kg97m1t4y9fUegafkrmwZSGr78VcZPZtLkx+poz8gz0wPOKAwoTVvOA
gpdJ23hu0Z6iVTd8q0n5+p1AZHu0BKKSwZJ3iGLXBm85o3jBJ1Z8K8vi00Cp5dCqQX8ZF3OPo2CT
uVIhxjAZbuNu03ddBdvAjpaoHnMdZCzCnOi3lWQnTnJGztjwtayx/870IH5r95OGGb6ZN0nSJZM6
X5+vE041ndzG9nuHeYILHaDQvMBjriJ9O4h5j61oex+oukJZjO3QLaMHer3cNPZDGnalw0DwoBy6
SLU8Rdv1jtuPJoVCaMIzV8bdW6ctQocTzNWTxc8ixrGPjdNhnXbXOgVqiZBt7Vxyeb2u/D5kqvSt
aMYBw5e45utNVWoiRQ1m3Ue+2zhGJZAna3aas2ZOCkrMtXZo+5h+MkXgh7bW9t6Cjd1A1PfKOU0z
EC+zpoSxIjAceW8vPsRoTXh2xoYlWr3tsne0uRoTMU5UHI9LhEbL+b4z2NxOlgY0AjaF2jNplH69
c0ON0KQMShVmb6eqzsmgR+rZraJIO3FTh+nIs2s6BzOasuVUidZ4I0GNREwZjMRSEOFLQzywShhr
iyiqVAfDTxYU28zUdT6oEbFUNLbqZ/RL95osm08N7AxMDrkC/9AJXXnars/deFksk7ki0TxoIkit
R7M0M9qUvJGntIgRuxtrG2iE0WmohRlkyvrp/qlvLpH8EVKIW0442YTG16cuQEnkc5aaFBggq8El
ZU9LYWo7vYXNJQI2D+Uy+Qo1Vg3A5PUqeVstzuBAKDZGavk0znZ6rKj7H3tzV7r95lKy3QrcHCfr
ri4QnRKSFtUJfNPtjPncobuSH0Lk+paD0cOh6r31/KR0FWBeXrHX2e3rndl6befT0Nn+5FahZ4XQ
E9dxXO0kfZvgSRLCkeyB+aSKsqGTrjSXZlPq2P5Ane7FdhrtHxsgy2M1ouft5oWyQ6yzPUSMgmwZ
3CUHyYe73lU2CH3pesf1o9lJGd2AQuBAQzf7aEFV9laPx+tE0V126+X8+1q/o9HMDGnMNvCZPy9g
JhdzcxRVU52U1jCR2EQWF6ikcHLtpIrIyiCMN5ad872xX5pPdDwlVbps3lzvN6lMh34KRlPCk/5Q
qn1/jPPSOQ12P++U4l/nra88vE70S82a15m2M2jl67UsPZMTCmP60gRq3XkRmsHVJeHD6y+pUvfN
yYpxuEckCNEZaYgUurPSNI1xqYZ5Fg94xMw4WmbYMr0wSk3NRI+S+Su8KEVzFkk8Bp5WdFb6rln0
Zjg6sWv+atraLL0SzYQZ8dUsHwbPqiuIm6PU1ftvzRwbrAKJeHNM+qzvjnOWlJAazdwmw0vDhlFE
JqOK4EtqGMH4oKSlE3oNDkV4o2q1l5kCdXCAisfQL6nRTS9qDnj/Y+BaQfCY9MDl3qujqJtnNayb
5ti6FRwUUxEb+mOhmWWCMqfR5QDoMiP/g5mweTk3RhNMhzlZpvxLbzPQemlCJQxPida1y1ExyYs8
J7Omv+BEKZKDonMhTnGeQ6pXJQy7npw8nBxvdBa9/pi22oA0cmOZ4gEm3mA4cM/G8My5KsZpSaG4
+dgXtO5aT53n0T0rsd02f0R9CtW1l5GN6dBu1HVnvDRirH/0fK/hazI0Tv7npPV9/kHEDXXgsArT
4MtUoyqGEHswRcGTo8dF/yGYNGX+5OplO4NJidXwcRkbtfIqKJ2qCwAnk/iXyNP6CHDWKR/ue6mt
/6C2Sy0P3DaNSWKZa5sDe9qirpenL4Sb+p9jXS/fIh1hAr1y8rNQqmInEty+5WSvNLjQKaQ3A2/m
9XrFpC6QFw3VSzlm5juVF3s4BlCC/0HxOXoa6dQ+A70afraTOu0kzreWlhVFnioJQV0nZGkW5uiC
GvVLwUDa8FAVGZySzOQvaHbMul1eZub2u6dRnRb3slD43gH1biMoml+khEh+8xMYuLjeeqAb7TwI
+f5YmXZEnaj80igQ6p6KXiCVY7SFa1LzTobv9z/x9iGndM9xw5KF6errWThoHeIG7aLkRdTJiJTx
PBpe5NRWsZPEbE2JxgcMrLDO00ikA329v7pMDaXnUX0Z0w4fMJRa9itjxvcblxOYU5OpZnW6v7Wt
d2ZJdsT2qKwCnr9eUo80RNlqPX0R6VJqZw2J9OxUMOU7vIfqYXEe7i+3PUmyMFgeJbeZhBOvHr+4
pIbkKPAd5DBSn7JhVs9B/tYxdqJNYAiAeGTEy7+4qytZTGO4MMAY+KludJcK6Oansl+GBwUau1MK
RKN/c6TCgnwwSQIiGxWr8FYzEiNB6CXwmYTTLm6CJAUCT2/UVZTbYkISEAmP6Sub1vW3yqmQFZYV
Jy8ut/xFXyLrYIvQfvMncuiM8mCTaNJtWatEDnZMwFTq1UuEMMSpRUrSq7Sw3bG7rSHAtsHELrVN
bIFUc7UXs82rrM/GFwqL/ccqN4ZTEml7XfMbq8hNUAcB7gfkSv79b5W+LNQWqgbW+GJoxfwEP3Tg
5RRm3nxiSObJfJnE5hXXdb1KkFLEt8xsenmFd9a5iH9OVbXscWpsryo1B+4qISM2BsX39TIFkDEm
gobpJWmKd1Eg7EPahQlyMwzV3L+lr4qJ13GUhHaTkZO6gA5eV3Mqy5zwiMn8kpWMsYDED6NPtTUj
Qm1ni1YcB21cnA9VGzbKifjDrD9MqdWp3sioyvhXmAvqZ/W4FKGXmL1wTijdj+/NMRTmvwsaNPmO
Md04GTljRMzHqC2/d+VVhJ2FKlHP/EIAJCuRmfIwqV3/4thEM/eP5oZFwcyOv5RgLtmIuP4Ioa4M
/cLA2wtDGHbjBaFhFydhjU17vr/QrT0R6JDVwbaDb15VmfQgbcbUTJaXIe2HJ+YH88NMWfHoLLa6
c3w39uSSPMoxdhhpAM5c7yloUhEaXZq/KLOiPnThEh3CNEt3Tm77ePNw47ogiacASsZ1vYodK/oi
wil/6euhf9ASo/rGCKN5EpQDPRfix2PW9/NOF+XW1kBeS3ZxmH02GaskTw8nt2PRipn1Ki7yg0Zp
dO++3PhYADAoZMExwhu6DhDCZugTkRTFS1xRRXDpX1yAIBWHUdHTD8a8VH/2zMznHrNi4yVoxqdJ
McY/jSTMnjIkDd/RNG9OYQm6zTLyPSKIzRlQo5Q8xBIqwgzeKx/hb04QFuJZm+1efRnygtqA6bSe
Imzt8b69bleRlXMQoYB6KFWuLwbNOObKQjRroxmo7hKn6skBbr9jqmtSR26clN0Cx08NSQJQV1aU
kOqWqdb1fqbls+W5BgHhT9gQ+vZ9uJi18lz0ZLIPdKJnJvEW26kumXAW56kOi1A7BH2SdCdEy5fJ
m6xxoGqyzPkeB9rGHCQBEeE2Vk6tEdDntalbKr3Bvml6XxNajeS9DrwO/htPaKm2Y3rbY5fTBVTW
gPxTIl6XUAEPkHcxWO3TQGkOgx2VFz1J3eNbP668sqwgF5G8L9cbGvKhdOylHiBOmItjnpDZQP+s
vTWKkiO/Eo4DwJgq4VrHVzHSVgVCr/iLsNSnckjzo9LPYseENkH26yoMgVAeRMhxDWGuGWUDHt+w
CrmD1yfm3//D3JksuY1kXfpVfss9sjEPbX/VAgDJmBRkhGZtYJIyhHkeHU/fHyKzu0SQTXbselFl
KdPg4Q4f7j33nHN7bb4pa3q0mEF4rbfp6VYAu2IjUJZYanNrdM4YE3LOTFOAuJ0gdrUUFYjR1iEA
d6Z9vvyVzo61lMg1dFJ0AFmdjTJoUW7iDPkoFQlG3E2ke6XEu+GY4LyXhzrddkxr6T6DwRfs1XUc
T2u5rMevQHkcu9D0FDkM/HiurxWHT54MPhWUX3TDmHVwia8e2znNxk6dWTzar5X+2BcCWKaX3nca
ip1GK6utYsbXtF9npwZgKy8J2GmSOZl21IIYKo+zEO1WK4ACo7S/hsydHYVIAukItGbe+eMTpfRd
2EalrjxGmpl7fVvU91ofXusBcX4UmDP4eC9ajRUMbnaTmGponLSA6gwvSJL6VpLaa8Kqs6Mg7+YW
QjdxQqpMjQg3S2Gz7xoLq/uEe7nupGsMkLObAdnWonghU11zEHORFuYAKPFIw6XZU/N4b8rBh6zU
PiRl9W4ogrd1teSlYfP9Z7w1eh/JiUErGb5QUnXfipCuIL0TVr5R9NdI4CfFimUk8i1K3QBIJ11s
WpyGe11IyqM20rdyUO2bOCxurAhnDq2eP9Zz+S3ogydaI7zR0uF1jqwmAljScoqZy5f9LTRos8bo
kpj9gTl4sFP7QUAtdoqbDGjprfEsk1xYVXBqyCrAvY+HSju2xTyzSaLeUT16Sttu6WiAkGN3LX05
tx+5cOF/84wQkazuQRmcuaVKq9IB06GBn5NLdybi6d3lK/DcbWuCwC3sN1C/NSMpnvTeEE2tPjaB
ZW/oWPMSwIrw7TC9Vltf9x7jM0EEAs+mnAuThFrF8dqh4WiroC/nx0JLI6w+JyhHolK9rLSK3Ujn
h30/R9O7flCGbaV0wRaYs7opunAE/bSumQ6dLi/ccOJI/DGIxtBmHf80eaEJQ5/1+XEyQuEVmYMv
9Vxobw5syD+hXi1UHcq2a3NmSj5NiCOn+liwrH7YDd+Mqb7mSnA6Fa5F9iMuONQNTgwjqfSmgLea
eAylStoq4UDLMLvTr+yUk4gDLxEoGFS5F505j/PxggVB1CuRE1mPcW0+CNt4N6DgdCOcrqg6X9ss
J1MyKLLg4IwwEioQTIzjwZwJ580haY1H3Kd0f8x1OsTk2jV3ynOjoKZcmIUUdfhGx6PA9x0SZxqM
R6MxatdUB2erp/01WfTZUQBDkavCQoDYcTyKbTdwcJAHPKJuj9EKSxrN4MPg/eWDfGaUxZJieSRx
A6BOdjxKBdtCn9GGPoZaOfv0TFc2QydN/uVRTq4LKnFIYHC0XWjaJyH0JJyunaTExkyq7d7XGcWi
WEu7n9ih9FeOzrmhMFtCl8nnWZiZxxOyY7yPG36Qx7wfCrec1WFn6dQWYydp3lp8ZlbwmJZmocRE
ZL/HQwFHZlg75RQYpTTyaVWK5YiMlXebz9fYYGc+E72BFjEoZXW23WqouCy7XGqpZYYyvVH7QOnf
KXYn3vrqLxNCNAQ2TaJDgfZ4Qk0EzBdrMRNy9K8xHZRvtd7BbcCe3goaLn4NEJLotkasia/B8UBF
h31LHObhXpOUfmNX6s8S/7YrGRX6O/6ZIySPTAAAnNwNGO9UeCUXxFKq2duPY9OI0q9UOzzUtHSb
vJ4SmQ67WS2tPY9pnfmRSMfwUyzKyX6yaKeo3oUg+OPnLJbTYiOKGh8yk/Cx8qgtqo9Vkw7BZ2Uc
q9mNtI66Z6lIg+GqyWBqt5Uh2Y2Lpz4KFbcz24newtjzFjt6hKatnztCZG5py6Hkq7STmbzUJCLe
Bl3Wmq6iJqO+KeVp1La5M3b11lHaMd+FNBKc7vrBNuudYwX5NsbfyxIuZYtJfRZ5OY9f4LhRVzXr
yb4L00ivb/ArdaLb0UnLXxln8IUAVlO285jY4YNTRHq8XbzY+86d9FmO/bGCxvI8TcTtT0GqR9FO
jEoDRiPFonlQR9ugMwBgLB1VlSKbXK0NnG9l3rPhCVAdGaU/zRLcuCxyGtvD+/SmSldTt8RXt3jg
KZ+aba0n87OctdbXVBmzkp82qyJ/miX9m60DHmxsUczqe3PQjO4mpnes6qH4klQXU4gaH2ArqEx1
Y0JcqP5q8z59giCiKLh/EHpti86gq2ze0GxqnygYj92JphrH3dTSmWibJqjBbwKyQ3wfcCobnsZY
Gb5KgLtQZHgLjcxzIinQX4AfQ9kz5ykTv+hpZqleQteOziumvGq9zEwC63kmxHK29aBXg1fkwzzs
DKUwkpvOtCZU+HkpRukdTyIyRr3Rw0PJEsU/HGsM0o0MahZtazvVvkRGoWsemr6s2jhjmltPcioy
RN5DED2Ho+RkXmW2lYTbklzX/mAlo8zG6AfVH6coou0mkm39Pk2HVLnLx0DEJIrCSQ4d4mRxozdF
Ort8DInqe2vVtpej6xceNf4k+jWLsLM9J2zyn0HYFs9mSIMu1yDWar0qHJPnXmiT/CGbe+2dkKeM
JsHsNMXBIMyUE08UhlT6dB4t59uuk/PON1tHjZ6MWc8Sv4t0Kd4reiYlu4TcMtxBDjGjzSyVtroR
UddDxlg+w+e6Ulp1C0CgGp6cJGO1ncqkkndQQ3rVU1Irql3q3M60o/aaCDeKs/kbrnrmsHTH4Dy5
eh3omR9jL/NtUGjs47dQISoXrf6k+rZWK4Zf0T3d2DRdK5svilLnshdpjZpCy3DUQ63JsXlQ5LIt
UxchVvsl5dwqnmmkoQppLFO6bdnq8s/LL+Ppxc71AkGMii6iuRN8sq/DGHBVoYA+Fs80Ro0+SphU
Pr9xEF5xQHQFgMmi2rRmwlDW7eMhnYv9IFPBbVpMyS1VGr3Lo5y8vCaI0mIgj0IZiugasFBGeRwz
qWz2IRDWtnOq+MaIJfVT0+F+e3mok1VbghW6PcBdIkwmfzx+P2jSYURq2zZ7o+rMm2gYc08bFM2/
PMpJ6LqMspS2kHfzgqwLaEWH/ote0c2+Jg+6g8jeIDQky4FxvsUj/K/Lo53OCa4SGCYrRzxOxHc8
p1pyAjkbk37vlKPAhswsXTmU680bR6HuSB0VeSbp6EIHPR4FB4OAEsfQ7VNnsA0/H0f53pic6Y1d
vxFDIeoGeWfjwRABBj4eR221SVRI1nCiRJVZpdGQu3Atk4/URvTNBLFoG5p9EV75ZEsyePziU7rD
Rwjm49LJZy0cyeJoCrqRbKO2huDWsn4kykgDsbBFy5sWFPejznTVppfeLDeC6oiqnDo4PsXYCq3m
G8q4P82VaT4WlTLt9KVjGhZK7y9/vNPZEWmSbL+mHQaEx+NFbbRZyxfzsUfNDqStKenafUJZ0Tcq
W99mqXqfxXjQOO2ovTleI8Yl3cXakqCH2O14YK2veS21znkca9YvhDx239IP7Uo8fXLeMHYDVCAL
WTrAnTT6I6+q69GUnMemD5InJ7WSraJX0ucuogKP3cH88fJyntZTFqQTA1gEt4vnyZqYi47S6kOu
rb2Q8mJ0Famg11RdhejLg0RReze1NTvatGne538pjliMVVMpgEmXjmX7UGRpOW2zGr34u9TKjN6l
+XlwrYp3eq3yQwKj8zIuDKu1NFOp+IejwBn33L4yUUuT+AmhsBv107UWq2eGIsGjukT0zz20LruG
IV83muR+nxti8LGjSz9ilqndV6XUX6lNnh0KhBmyIhVDFP7HO0qKauGMkd7vmzicLI9LAUjHCMOe
WFFuanN75VMv5+/oYgBEWYpzS08Vkg99+Xl+A/tElXWyKqxx3/EV8z2KTYlOUnNmYARp0wXNa3v+
2m1hNJbqltog1x9tnfa2kBqrxMIpW4nDG5qHUzEZlSi+hsWcZCr8eHC1uTPZhktn1uMfzx6lroOO
P+wtSYk9bUyIWymjPcSqg5rZqFFlTtK1CsOZFwdAEvEPSnOANXX5oX5bk0jD3ENQeN1zmfaRS3MY
4xCwJlfW/vRTL+8aO2pRL55m5CLDbjPN52mv9pSEPU0q5z0dS53Y78Wsh1dCgzOj/S12sRaW8Qlc
KPJ4VsDO5j26SHETxz3c1SCOH5AA/bi8p06/2SKQBGZdsmW8qFa3sVPSAzYXwbTn5ZaesGgMjVsw
c9UvclvLt7jA1MLL0rGJvDcPTLEdFJmr69XG9vi7ZVYI0wSC6h74ofKB1CU3UqTR72Wn3Ct1nd2M
Szx/edCTy5mGKEvQBVi+vHTW8vu/bRZrxiW7HEKxLzLhPMfDHN4XkuHg0hcPD22eYr5+ecAzHxJw
kgSdK4KWqGvTVEXvWzLDggFZ/HehlWBlgkn3xyDo4t3loU4PAo8bOCUfEqzfWdcpzSJQtNnKxb6V
7eheTVLMB/P4WlOBcyvI64lMGBPTU6it1LVQITsTez2IxCfLiFs/VIxsJ/dJ4PdYVl8hjJ6Z1eIY
iSyCIiLkqdUXa52GPphxIe9TyKjvuddyN7Ti+tOb145+jhjbLN7mC0nveF8AEIkiELW8z/oc3z0t
rrZOp17zbD8zl4VCD0pJuZBrch2A5FkWFZhP742x02/T0RHvgHGuOTucG4VLGCwP5JBcbLViY9G2
VKYbZd9aECXSrJvQkk65f3nFXvuFHb9FzABgF8tX7nzqhsdLNlpxKNlWIO8HyoWaH1QadLkSzAXb
wHKSf0iTDYm9g+f7JJqodraQ/dswBDCqJOdGNLKaemrgTJ+ENYn5uzoWmbUpZKs3PJpojva+UQs5
82QTUuFdGjTNTyuIze6urOPB/kgaWsm4icUUKTUjipKtiAbpjU3UycwoXCzNjOHPsZxr0kSHH1s2
FLWy1/PYeiStwWM/reKFh6gony8v6LJeq/Vc5I2c3qVZ9Ul0OjU590ciKxD2ZJTaigEP1UVNpx3A
iJt202SJal6JVU+3Cs8hpwogbOnUti6Q2h2GZdNU0F1FStWdasdQmGa9vbJVTgL+BchGOM0yLgJd
dbXtU1UZihRbhr1jlsOPzGiHLRtXey5mIC0xNeZnne7Xt4qQ9Sts99PblwQO6ig5Ns4TvPzHe7QP
NNhCEXsU24zqIWuE8qlPYb6MAvzy8uc7s5QMRQkYeALB05rAyFvTSW3JUIGWje80tspdrPbW7eVR
Tl9rggFACTSkXCA4fx1PyOpwqaZZurYH8238whiNbT4V9rtJbcL3aWxmfzl0WN9eHvR0anhw46MG
axWtJ2Tf40HxVs6aslC1PQUYxzObNP5kO5Hx5lh6IUHxlTCBp4K+7iMmqkQXJQ2W9rQ+jB/oX8tR
t0fznVlb19i+p9sCxAWaKZck8TT/fTyhfLKcSqL+uXfk6EczO92t3FdiO0bttVLemVsS/zko0pSm
MCjkwjweKjLBlvVaM/YQwlOJzr9I+pJNmmD1dKvodEX0Y32s0BvReki5M6N5bv3arMu97NR2s1Hj
qRKf43hy8CYd9KW4NelychNaQ3yoRRoKXzRS/RedkcP4yYIiEt6omGrkG7OQ4whRkk1bZKXPY8eF
rlIHCJ6yVlyLcpYFO767OOAo73CFYw+AMx3PEkf2IhjtUts3bfyr7GrNs/T+tgqQ/Khx+10M0a1I
Gzp/SVei1zNbc9HtkGsTjSxcsOOBzaydRwBvda85pfkw65L0PTMa5coBeKXgreZHkZ1HABcWxlkj
dQMeLM1sN8YeEZTtAf0bj5lt9n6YdN2TYrXtXsa3dyeMvvQmMVYHGg3Efml217qpne7cpbkvbzrx
JJVIZbkffotfyd/6GOMBe2/RaMIFqJS8ZqpLgPs53bz11C9av+Uw8gAu/lrHQ3VmGeYBZbS9Ltnx
RqOdBQURqiKXRzkzIdjE8FZA2BZ2yZLx/jYhEcqdHZm5QfoRdd6cFbJb5rFMocl0riQcp8+QtRTw
iVkX4PCkFI2dW+r0VWvsldCSfBH23UdTSQcvbGxAD8WO0ABOikj8ScuqK4qv033K2ODjXNzsVhDZ
42k6eUPIh9/tvpLKxKdRabizRyGufLKzi0kHA6S2oOG4Ux+PYiOhsuN2MPZjBaUv6axg35tJva1L
J7lyW5+eeCZkLRzwpTkDpLHjoepGmmg8Kht7ARsTt1DeiGcnztvPEdvWTzUt/ytrkv5LABQYumFo
Otc8S89NdmljS7NLKg4n74Ue69FQVRJLirbh/SRFwzvcFcPPbKZrkN6Z88+Tiz0fLBNI2CfdScpG
x5wiUM09Fj6DdRPMg2S5aW066CGtJLG80onGT2UbNznB65QNO9lp4/qd2Sj27NdwsYoryd659Sdg
5hUjeSdOXW0oPRUWnp+NudfDVgCxZzkVV/GhauuNXpqG2wbKj9YJt0qZvdnaF5o8SkkYIwoIFKT8
408/0+RkXHrS7AmdbW+I5QAyetjs4qbrr8zy3DdenFZ4Q1l+BADHQ7XUTEBRI2s/FJPqQmcy91Jn
4kqSBvrz5YvolKHFtLCqYUMRgQD0rMbqRjqX1+FosZ+6QfL7eRhfkqzGlzGX8vlpVFohXGvus70Y
03jy0dUG6bYru/65TXJz2mmpGl0DSc7cG+xtAi8ABNDDNYVqKMKurcvI3o9yoz+WsLjfTRDJPlye
+5lRyHGwbMQBdWnXtPqiZhxWyEd6Z2+N/QTdpGjLb4Nhirff9YuEAekTWTYfa8U4MsvI6mcpt3lR
8hTGkRDPo6GMWyUy9SszWgKO4wcbSInMFG7f4tS9BgWtRJ+tfpDtfWZ3w8fBiIJ7mHVUbq1MdmU9
6D+9eQWxroEJjHKEQqe+unkLqaxV4Cx7b1pB5lZdhpbX7q61DT9zHCh8ct4XY03e5dUC9kOrhY6d
Ovs0L/pNYPe9p5RWjgWv3FwJec5siVeNGnygxUxs7bKK+LKHp5U5ezNTBn/QKTUFQ1xceZLPjQJU
jFIR00vu1dUtFspSI6GBZOOlZu0Zcex4mqz3b85yycc4RoQxPI1E4se3yKREBfFHGh7mqjd2RTn2
rqwF13QtZ+YCj4pdwH5bWsmtQjMTB2GMNTCBqkYt8/rYSm9TbsgrcNhrt5mjnc05fbX1pWJMcLZu
I2ono2LlNJ496Lndz77g0po/KmlbZC6dPevgNrDMZvL1oDB+Drkym4fRyGUUz6VaVE/YlqvTM50l
oV0QYTWZR2xOi+rFV0JKXINb7mss47Li1jR6dXz6Ozn8d9oX0k0WgFW9s+2xhMohWwUVldgw8o8N
ziWHjqslpiut2cmu04/4bmGnILIfJW0tm3elhYeCq4Rh9lz0aS8+jAWm+Kmrmomue8xAa++rJoAN
pIVSjKUCTS8dN1WN5OeY0oTzOU6Mrrxp1FI1NjpWRuP9hImV5coKGPHXsZHjGZMqRZj3kh4r1j52
srK+jemcECBAGbGSKlThUFqc21m4tL8YKlfCkzRt/BCmoP5D6Wi+8/LGS8GCVPwKrXPnnRpqDUQA
2IMIe9/z/vumlod+l+Mbf3mUk6tuGQVJD9q4JT5ZR2KtJCkqYih7b5d9cjDpT+TmQ6jfZ9o0bYIx
a79cHu9kny8m+2CuFrgKSp/1Le7otVPyu8o+6eNyW6t41EaNbrx5VovSkBgT2AFQ21ydJgO5hozT
hLpvQqvxSyuptmjRpHujmqRbQ62vyYxPV5EUcpEzw4tWwOBW2U6eyFJvNq22p+GSfqDhnRO5ESzt
T2GgSaEr93Q9vryOywyODzIwBzPDJ2Ch4K6xKdE6XZVqAxFck+eWb1hV/aKPIqp2ZmGE1q42pMnY
0mVhMq/E7q/+fquhEeTAZYXRjM5oXbaER7g0oXOcfd5OvXisJif7mVpF+qWxxjTcWqnaf6O/EDW8
LJ3CCUtHBzuV3gn6l6rLW+nWyegV5WpmJjk+e9KGMahRd/4YmXar7sgXm9mPY3S13lhPXfVVs/IQ
57g+EYZXpU0fb0rAnsbvY6Ps3juBaf4K1MH6jKxUG9xYYEnoynAQvw8tRdsrT9vrM7maPnQlal0o
NRYV/mpvKZIiehPV/B7Pj8qtqbTtE2c0dDcRjvFDG8Snwh58gZH+z6Yc2q96Y1bXrvH1x1/wO0I6
4B4o3gR2x09SE0HlwsrA2UtJGu/GrlEaKsZqmHqiS9MrKOhJ4kv1RAO2W/zgwWfW7Ohg1Eg9m9bZ
OyEkxpGcyUW3+s2cKHUUUr0rCvUptHkELm/wk4uCxBCBNQwWOB5IwJYj91tqP2gNEhTQqb2q5t22
a0lJ8xC5yFtHAQ2B+QAcSm5vnqxkY+WykcbJYYzL/ssolZmLfbH66fIoJ5GXzSioJRSIFsxkje4a
9Uwfr7RIDu0gpTsrV+QH1JPpFoTrWnp1chORtzMQSAGIAWja+iZyxjbHVw3cJXNoH2FOX6c0tLwA
DX7XD9GVW+h0YuhbF2yLd0rFZWE1WhgVUxlWVXhoxqHyBoZ8qLJKe1Ty/s09CEE/YGaDjzMpQCX1
eD/k04QtHk0rDslUUuOpm3w7ZNiwXP5Sp7uOWeCaCDYBGEnSeDyKBFZHpFPzEjZB5hF3RLdlEjq7
y6OcWbYlYeKJooINWr3CHevIKq10jFKWLdVCvyqd6ps9I+R1k7aIZP/yaCdPBTUTXlpmZGEKTEHj
eE5GEI9mPvK6y0Y4u0aOlZpTSz+bariXkqHcwSW9ZrR4ZoK8hPDNMXpZXuDVkD03kjmnXXqA4F7d
BkZH5Ut0Usbp6oLh6+X5nflm2G8ADGERD7vilQH/200RWVOoy2GFS1TZhu8c3Kg/JHpebt4+CrVX
lVd+8Xlar+KgChCpzM4PeMPipdV2zmZwxLVvdW4uS/UVo0qOFZD08beKwkQpsCzID2pvB1uUKeb3
kE7y3946F9yjdAhSi/M4SPBqFLOlC4Y2BvnBDKaUDiI0TUs7HCkvj3L6cDCKwUdBJoZ/5frEzpY8
q2VbFIcy0+Zdjp5r44h03mLh1N3qkjq5NYbh912dm9cIMKdbnkTvtYUEGcki5ThexmBUKpjTUX4o
FWsYn9UmN5NHVDHqdGjoyVV8EGrV/zCrwEje7Oz+2oJBwzaFoiEA1yo8aKusVZKxLQ9ZZI62V1YO
nefoqvv2I0bxnJoQoRFfEEug4ylmsQis2Q7LQzDMBe4CdIw0ctzOnMy03nwpLmYLvF+8XBi1rmNN
LclLuOddeSiqud8CjpiHMunKK3HlKUy6eDogjsLbhugFhs3xjOI20XpJysrDkKTjjZnq6TaypGBH
LhZv1LEy/TyHNws8bnsTnaY2gz3qjwV33pXr+fQNRa/PUaesvRQw1ruHs50BU1rloaK3zm6sC9PN
x6jYaFIT+EpKGe3yQTk99IyHWh/UEOT9BMcoa2HURphUh6CME0RataCJcHEtcD03K5JaHuzFDOSk
Dluomc711VcHdD2hN2tO4hVOgJpUDapNPsvtzeVZnTmDCAQhPpOmQG9c50SkLnMjGqs6cFQ0j+dJ
28RUt7dOBr/RnmUcEOou/H550DNLSXywQJ6L4gkQ73gPcW8H2CoudkSB6ngB9peGpxLB2lc+2ZnF
BNkCwUa/RU+mNRlYgdc8GUKuD2VXyL9isyif89QsPrW09NuoVfxmVioiMYRavKW0QcSKbhWX2Goz
cmPb1QF2rna3mGhv1UmnSqPpXy6v4ElpgJG4V4Ajub6IWFdYZNPUUD5DZgYMo23aMKsHj2wHjVWt
pliYxFkufzQFmm1niLrbJqnKKz/BmY0DmIxUDRYaN6izvkF7tR7mOWkP3HGltuG+btSNpox9fueU
SlXf4mogPRelbJRXsoFX5fJRbrdQZyiQ8ngsIeDaMz2K4gROUG8csprOGRYPlFFhm4rvQRXe4fhZ
x7dOBTHqIcLSvPlVWdNs7eQxT9r3hTUjnnPT0pzNX4rZlvW9NGmO2HWTWreLMkkubi9/qvUmRLvA
VuAbLfyKJUU73uz9CNN6mJXsMFhF6w9zehdKwaHQw8/Ujt+aKS2DQcABK1qywRNnVVUpe8Wak+IQ
la1Cj9dsoOuq/Nb0hVEwa+aSWqhM5EqrKbVZpXZ50TUH+hWanmFIzo6t9tFwqtKDKdFdeXPWm30Z
DsYeeTyZBTW6ZYV/Cx0rHdKmbYv2EFeStet03pjMGZQNurDBG+0p27VitDdNY4aeKuroyi2yvq0Y
HlUeQRLhEe/42u8m66q2I/DqDppEtxktU8KtZCKwu7xNTkfhHL+aPHArciWv7g6zxfBXm8P+gEGN
/a5G8pbfTHk9XouQX8siv58eFZW7AiKCHQJ4ubmOE8w2kwqn78cD8BB9c1Qtmexd68zyHQ6zc7HN
7Dn5qhtSrTxFDV4Ts49yCcNYmAEdNkm23Lc1CIaKujerwvhDMmjyvEOdl0yePYy4y4gBoxmEok6S
uH1q2vMuDHLzR2rJ+Yc4AJtw8yZK6K1sh84XgfsrqgZZ+qiZrZm8MShissAG5L2LXdECUhxvHS1F
sDjVxXQoHembOujRLioT88oJP1FnLKPY3IK4BzAUx3w1Sh2qdh5XAmR2UJRNMxmd7taQ3oQ/SwWG
T840gYpJU+fgzxtOYXHINE7/LjFCu93S2TrBi6WBWudO2NpIPoUmbXxjarR0W2Anc2wp7IKirLK9
qrZHQL+5OgyOTbCdK9ajlPcU7l/38f/4Of3P8KUkC4BnX7T//m9+/bOsBKKHqFv98t/76qV43zUv
L92779V/L3/1//zR47/473cx8Fpb/urWf+roL/Hv/zO+/737fvSLTdHFnXjqXxrx/NL2Wfc6AD/p
8if/X3/zv15e/5UPonr51x8/y56ri38tRPv7xz+/dfvXv/4ARv3tSC///j+/+fg95+8dvmff+5M/
//K97firmv4nXHSqOa/4EoHPH/81vvz9O8qfFBBeM0kDpGGRuRUlQsN//WH/uVCRgDnglmnARaRH
bdkvv6P+CSQM9IGDm07gxh/4439P++gD/eeD/VeB/3IZF13Lv8vu/M+FQF4J9wcoigh8AatPYPFB
xf++LC3xALej8+m+0LqRblNBUWIMnyvRuZVG4+oYwtlv6/PPD/L7wMuOOx7YYGjCQLhzSw+M1ZUn
V6FwEFY3D3Y0p+5gJiaSC7W4USbpba4EyxwZiviHegbuwLxBxyd0yGp6Qo1F81AGiJTTbjC3k2HG
VyakL9fJakYY9MJFXRxtiTqXS/63lyoO27CnR0P/YCPAd+XGjratbGQf6QY63HWxPG6NNFPUTddM
IH1qgqXiZOoRUm7dGb/HmIJsRr01TX9W62YnzWrQeaZSVqWrzpa6r7UeJbNSTslflaZRl4ms2i06
IT4qg2g/p0M9/jXEkfTVkrTMNebaMdx4SobHoZFK8KQpEs9Jrqof9X6sv3ahYt2H0fTDaBP5if5p
o68OUw/RJ5Drwg20fPrmzIr0Nsz49VssQQOBOYkxztiryFFV2lxFgts9pKPVb52xzP2gn671PzoO
u/4ehdPD9uJ/sARWn8JMZFgzo90+GHP0aah9rX+kHUy108zgGi34lTay+uzA+7iLLwRFRJXLRv/t
s7d9OMVGFbQPKNq3tZA9Ncz9OtC2CbKa/meYbCvVoE8dQnVch4TRbPuhI2iRXbvDiqgBR/qeyslt
XJcvoaRvotEGidlr7eSO6qPROpgJCS8aNd/IP9l06enr3B1ngh/tQWkOQ3wnd17VPgdy4kbyNz3+
nAx3bellhSfhdxBZ8iZM1Q3dfzw76bfSkLjJvFOiit33uQ32SSmeaPNLg8iHhBBnSp6E+RJ0n8Sc
3I/xM5fSNlPuAhqwVvh6WcIbza1mhxt1GPnP75aW7XHGuCn65yZp/MuXxCtEcrK45PkLakiev+7j
Q6sXmry1SvtQRrGy45db0y7kbZIWL3FaCnhCSvygRkmG00BY7iD2RB+UNH2Mi0reGkEk+XkUmPdl
k49uHsgujrNfKLZuB/2Fx7rxMqASPx+K5ilp5fgQYFNGh9v5fpLibNNFmuYp7RR79qj8lVVGd5ta
xnDvlIP1ztRbjh+Bkt8g/3mvpWZ1m07xyFcqxI5SfHQl0HjNFU7WAiBpcR8D0rdXiBmUYrlKerN7
MFpb89FKxFvuInE3V7Ph6YU2/HLGievbygYXR0PtC0YJ6m2BL4Ibjo7pDYFZu7GSKL4B58qTCBFd
RR4cDzOI3gu4aG6moOVfXsx/dZ3K+eWPuSrL/X0q0QXTrQ+TRV6wVaQk9ZERdbT3ecgxZ4e9GNZe
GzrmrquEvmntsdhltkjvCeont1L6z8hUxe7yz3Dm1YEesvioA0SDrq5S57HQBzlV0/5BsuFBBY6U
3GOqbuxsI7jmcHZ2KJ7VRT9D/Ll+Dgo9qut27vsHp24wBdGFssnVVP4aUeO5trLnxkKvRVKGbHTh
2R7fQbLS2a0B9fUhq+TuMbdz2wcS1J7GoRvvWQzNTaPZ9qyxSR8iRa42tYoZMp4YAgu7Go5nX5pb
tUtadPC5eqU6+ZojHW9cdC+8ijCA+f8TEUpoYfnSYjHzEDaBumkBXV1saqOMUkplY/BBozErtLH3
6LQvQR1rPsLS4MYoxnFbwG/Zmdk43wA70pdvHmQ6H4prDq2nURDY3mu6QLK5WLkdr58ehBFsNa16
KKcOmKho8NNOp+zOnJtiZ4kovU0w8XhQqLO+KfPjTICeYKAGd4mQAQHrKpuuQ1nprago7hGs2BtL
pJUfUld4Uya0jEKAR0C5NEeA07FutVQNTjXUU6Lf53IzbeU8Zu2tQtpePlwnry6AAH5MZMtEdlzX
q8NlhrI5Z2KY73Oh7LSqaW76WQaIUKwaq5d/zArflGv8XzOIo6zjYkby/2GuwfX028Kf5BofyvRl
lW28/o2/sw0Jg+E/SfHh76K1gey6iLT/Tjf4LfVP9gHlMZvMmJPIPfJPviHZfy73IuWDpQ4OUX/x
x/4n45CcPynoUhQHo4BhICM8fUvGsVxG/7kOoImB2vEGIPqE5rZwI44Pm0qtWsxmJb9XlSeNPiWh
H2yT4kmo96V6P4a3mvxchQ+i0Fz63+TmY5Vv2mQ73+mO23x2Um+OHjLnri92ZXUXmu0mmNzwV+nn
9Cz70GzH0q8Vb0gO1vQYtl6f+aG+zyNvooxlHob+nTPuQrGZtIeajFvVb82ZLZp4qXCl3k2Cj1Hz
v9j7tuY4cXbdvzK17snmIE63ArrpbrfdPsVObijH8SAQEieBgF+/HzyZGbczO15TtW7Wrq8m40ri
uOkG6dV7eA5fzAJW41G7radIjcGd4TWxaovIKveuPBXFV8P64smrycQkE2Tfq8q+kgwZP3R8Au9o
wQqEgCgZLnQm6ZxfVPntOFGgjWh71bd7sLA+2N3vkM0/7ijoOXjkaPz9RBrTpg0bQCbM275wH90x
L2LMW/0DyMJf/QnyECqM69bY6Ac0Idyj70A1odRD89Hb+PnBItkGqBSEylXy5v38Vco+aJyeLLec
2Z+twQpuIE5VHGrn4BblI+hDT15D7oFVNCI76LZIZ6Cl4FTzLYC18TJa9292xemPFfW2wjwP6rgr
GNNgea1c/vX9vO8U1xBvymcn0Led3ZmboSnCTb+QR+XMW1F6+xXQtEOd8kOp/z9x6b8QHt48gZ/j
0jA+VcPbJsjrD/wVlsJPazhCeoIZIkbOeFw/uiC+9wnkWyCIUJsjR1gD1p9Ryf20+tCg37EeX9B0
Wwm6f0Yly/wEphRwXGt5AI6y82+i0mvn8ywqoXkOmAeCG/AQ6HC/O7x60I2VixT/fqgAKxEAkB0m
J5tuXTGQtBj6YCf7SWy9vKtP9ug0e9JkzaaCYO6pd6bxMHBeRWB/b/McJIGgbvlFGKr2zrImeeFL
KCR51pRD5qxfDoUF3x6o/PfZRctSSOW72UdmuecZIeI7XCSBwMfYC6rmwIW9KxZM0rlehth7C6Bl
HudCBkkZBM+mLo0P6pLzbfbjSkimUfnCJxSmG+fhfBB9CCG0wb21ReUmjE3BboF181a6jTi0IfOO
zbD2kcLK+khu+h8+JK645pQYDiDuvUvbWNBABlGY2a1bhGMilz4/VBkhFzmoDcmbpfwPweSnS2GR
raon+IyoHNBRPv+UJdbNGI6ivTO0B1mt2XsSHjPR1bU+Asa+Arz/Xom4oeDiYcS+whdhv4TJx/ml
/BrinMKb2zv0zDci73cYOm6CRV3I1kzaSWwwj4MKyk4CTDiSh9Y0rq0awn/lIc+ehP+CPDPqjD5l
Wu1ncTI7Fo8j2QkYhYvqFhIq97C5iBzhp1XTH0pRHLoxPylmF3SwrdOv79t5Trh+GJz1qxHaSq6C
TMa7HnwwzSWU7SuOqlwbG99EY2LKpE3FrGpIVBpy8+vr/bQawfcFyxiiKtA7XZFA5zev0ZPPy7kj
d5At9rZLNi1pCL7WQYtM7ppJh9fcgD+7jfb8Byvk/PRbPylKcjQasfMw6kP+dX5lsMQmL8wLArM+
Tyd5I7O4hzn2B7vtp/nneqCB9QKWKkS6VzG+88tYjYXT0pjsuznPrE0lCp4SbixbCDJGM+gJse3y
Hp436P7lHZqcfcY8Ogx1G3Hg1a/DJeNxOaX20D79yzuPGgMAL6QhMJ0DhPxdAG2mthrqMsvviyyv
o6yCt49vGSTKmhGsaGeyk9FiN4Zv+Ne/vvBrN+9swyCZxdmA1AOVGwCi79aYhTkkzAfc7l7ByrDD
nBVyEYz6Wl63/fzQOeNdWc0w8MxDk86V802ZeaydLvYFyeBYOJzQXOvpPFtPNdA5fLBfclR6FCP1
bxgVxwQzrKlpk8kcP1is7zoiWDPAXQDJiJxtVbuDY9H5wzQapC75Ms73rWsfM5S6umriGr6jfagP
pSSRq6BSapAHa/hjHf0nS/kvhM036+enLOXhCZah/W9P8vtvm0ENEqv8jwHQOuV5/dm/EhbvE4hl
NvLZVbfgdTjzVx0VrCUWypizEspyPq15DfhbKJfQT1iPwr+SFfIJQLDVHxxRHUBjdDL/RQ31Lgqg
qANYdMW+guQMqCPSlvOFk6N5XhSWqe7LAUZ2tHNEdQk7UVg7uNM0bENtdrSc8pwny2yP33iJcyGw
2YtEwfTUi1xdVpMjbqwZ09veh3Hom1v6D6flGmX/3pGvbw8lJDS0V4YojIjX0/RNT1xPeONd4Kn7
tlSnBhJ1e7AsQZTloiUfBMTzsPvjUhCBXpsoa/HzLuyoETq1ubuo+9mY62jQXZ7kJvuIDf1Terie
/ShYV2sEbFao4b77REsLk2olME0Au2xreS2hgukTqPlmVPV9uzFRUGmqVIajrpqDy6U1jryrDh3L
XOpZudxZA1+SZWHuLYS3usSwQkTieeYbP7vhftsc+Fg2aZk3Dtr5LNuyoXXjEGrFH/RAX4lq508H
YETk1YiVAJqBSn7+WWbkhd0sevbZ9w323R+kc9IMcsFIsdBfL5qQFoO1nwhIKwMBvG6sliifuRkL
5VLZNcu26kUXyeHOJSNsk3he/Cc6YVC9RhgXqm+QycH+RSKJohRl6put9VO0iqqiaV46Vcvfdn2F
oPU2Wv3ja/0ZvczwE3QQkEGiFbcKu+Bo+TN64VsrbxZTKwglQG0Xu/dHvYWSasWqQnoC5LrV4wlL
40cEw7dWwVBkc9gD2Grokf6bAPa6yN4swve34T0IN8x7KF0MpNwN4sBISX3rRUB8lUDa0mCSWvMl
92Nbg/8Yzct9m29MmYSwZ3aTgEVuBk82Ck1p4kc49Gue+s/co8Tchd5N2wI0fbmE2yajpEr95SEY
Lkr/O3gDkZwtWqjnllxb5CLL76C+ylAe+dBujiz3qWC3Ab80hku/2bf2oQeKNrgg5WkEOgxfD0Z2
WIqrftoGgYyq7LCOkOziEgNW6s9LtKhLn2xzUGlN/s2XaZbd6PCzW1zVxgvvJB3IZQd2IiTPqIQL
SHUU5YmMO8/ajNnBrSHpcje5lDuRjYZpmdpwNdJP9tjSrmbUyvqoHG7EfMucu8XcGfzBgog03/ns
mPWpUDtvPsBNBL1rT288RJJq64YXnpVBHPIzTHchxwWlsJpfTfPWKzbEvWIhXKmTEiqpTTqxvaOP
83jCYLLPYsb2CxTH603VS4rEx0FDzcBYOPXHtFseY8jQGNN+/VVvFvLApuuB3zXapJioCHGU7mVH
btv+NquOJUsNNyp5woKkkFS2lC+xKuGZve+M1G+ozY+NtbGbbcv+YGH9qyznrhb49b8AYoJQgHiA
QREwHahgMB/HIfN//txkP4WGe1mol++/3aon9dL/diywhX+7GlQ1FzL/ESz6s2jxTy//I1r47ic0
7aFnC01sqLWgi/hntIA0wydArCH7iXQX+JA3LWM7WNMd91X3EFBwTMD/ChYG4gh6MvgwAB2tjQFY
Tv2rcHF+ymNqgUiGEQ2wtYhBAGG/S5TtATnLWHj5l3ZsJB075t5YfXnZoJkCb8qXVqhty7FJprxS
G/RZoPUuEhW0HQVcVCeddBBZ/7rX/5DhrDiFv8PXjzcEAhfQqMDPoMNyfobqThFjnsf8i+BNuzFy
r6KvXzhUV2OD+wEVg/nw62u+KxdWt2n0VxGzgWpDKf0KJHqbVvWOLcHiLpy72QNR1uoSITQIrDNU
51XHqqRrJxLJVoioleyz13/k9bImOW8/dIhMEx0JtPGA20Zy9+4pCGgb4pZOwc3izjQsRspaZ4ap
TAF1qx1UAJAdFM4lvCWXP/KBM1jZ21buzxcGFRl9ETQSMLPFf+d3Gz7UbBV1d25sz7Bix+cjBRtQ
Uicbb6EjvemJd+taTdrW5MsH9/wVy/z3h8YSxgNGJ3kF1IJuBuzK+bXLkbgSkEVxDb19ikEqPR6/
7nYi8qN8O9Lswr0ME7jfpEHs7bxdsfV23cHbAV+XsDiIwyhMjGj9+/XfNWmXylTRU5cq/DZM7J19
UlRRD//weYyeT14sU/NLdwgTEvv4dvlNf5lP1QEl6PV04x7zXZPA9u4Sthj307UGy4POJ3s3UiNS
1I9G6idd8nzCiz4/w0QzgYdIjPsUFfG1Gw9RkBibLMoijd851Ei9pIvNrbmtE3M7brqN+L3ctYmK
dRSmYerG5bZOe3gXSLp8Ny+t3XwzXUFJ9iAOXuJf2EcjNbfzHtq/yRDVeDVr172+PuyEd8bGoWG6
nMils1tfaaBZ9Ht6qOlAMYqO17cRxrD+OPRpFd0KWkZB5OzYNovcnXfJtuFdn2r60cD1dQrx0/O0
TUxJAIREz/fd8yzCQWWgXlfXm/jqDpoFhzaqt/n1+K2YIkfBM56GIFsAjHlY0jxZaJFY1KLVZklB
at7inyZtVG5etpd7+DvQLrqdqU7zGJo1FH+RQPstnvGuK9xyuf5/nK1I02uGk5FqReV9CPw3hXSb
EevUiPONjNafTdNfL9zXhvW7z7n6MsIFEYEdw7Y1pL6pwRoiNIh8jrieqjCPHFcH+2lsy11Yw4+s
YH1cz+UM4aYA/RDVXvzxRbA9GwTbvf4JwOovMh/7LRSggAP06wHn9zxGFsxSgPYFJRKFTWvuMktH
nT3V+9cvVqmemd3kkT9gh2Ia4NEOqksU24gclKWvMlma+wwbb48k8McXWXsNXbLcj//+u9d/105D
EP36zrxOu9/dGaisoFmNgw3t8fcttGyRUzlDoPwaU4C9QYwLItlNqdhFIF4gcH1rZW7sF/wSrj9H
yLljqhZslnY35mGyAP5sL/vS/J4z50ISfQfB36e6Dq9bv9hbPDwMQj0MGBxmva6o/Abxvy+9Emk9
sRhc6U0Bx1ko2W0L63NgLUGCSvMExtW2baaFZgvbek6xIuIuJsXB4yoACcySml2hjZ8o1SQws05q
34uUN0KvI0ygHhUTog4lskynQpbYVjeQcrvVIH9BpoT++ta9O4FegyEG+xjgQhsKw8b3TT64ysIZ
0BYM3i84alQJHVPwBKg2fzeV3x8KtbXcE+gAmykPx395cTwyPDEcgahCkIygv3K+oqfO791GWVkC
PaEmAlLEjea5hScQTg2qZXZvTddMVgCiESMO8eY+WDjnp9BrevaH+AtyNAv4xXc7ytVd0E/aXa7K
3n7hAlk8G1uxWXL7CqY0Li2V49IFhiI0LHtr+8GtP786+kloQWCAj4EkEGBIEt+1fBoyZGCcueZd
a3E7nUkONGfAD9bQQ/AoM6oNuMwjVW59BJILyijFcORuvRkt1FdQtwdgTT4Rskj49EHHN5+aZxAw
+zvhdx81S/75naKluUK+ICf6LjeSgVnUFfKIu8EqvgSAo0TCNNHHdPyD7IsvA3dpXbQyrqBr/8Ea
edUm+3tvo6GKMQPIrIBIOytD8H3nydKiC2w11NeVHOJK6yxpxmW3iQvY72xZBwVAoN4xDOFLfykK
gCCFL+9nLJpDLtuC6nYIL4BXSvOOqcNIrEe4POlrpe1u23XAcL7+EUJXbeISDWfF2S+2ypzvhxwd
OGipXAUQj7z2VZPdE3W5CD1flPk+9Nl4W1usi1iTTxRCqGYMs/Ey6rUc94uUZrzIXt34eXZpeqMb
Y3B9/7p+/gdKof/VWJk18f4rb/+pRtq+1F1enLV41x/4o+ohHmD5K6cIit1ABwBW+WfRQ8xPYLei
M48O2SsUBt/50SEhzid3VbxYPWmQA78u7h8dEmJ9wngQg2qw3GGJjMbLvyl5IEqHcPb3UsbwChMl
TLAwp1rnA8BLnoc7uKOG/ugMXbIEquXbai5Rh2u/8T4Xbk8whISCTh+1+eh4G4900709VsET3vG0
y4K6tOm4eJiDcDZAed/2FnRhMX1fq33uhI9uNgAFppQAoiYoQg7drJzrDsDxcbyabB/o1jy3UWxh
Ahl8he6TM6BxYc7uZgnb7CiDsFe004rBWM6vjToS3G+QHsO66UIpy8mA+4InVu5bI7+CiXuZFqOJ
vdWp7CJ3dM6QEJTt73UD5HlpMPNpWWYnp10R8C91KCtQsudKS+pXzLwsCj59Ue3o34dS6GLLMlaC
nlAy8Py9OS8KmmkC6oKuxILMLRf9k8db6zuTwiLUWArxYCs8a2rOuDbN1CIkKA7jKpfLoMYBXHDH
H13mLQcIU3nezrCtFmd0dWWTLmjRVg67vc0IjMFFLw2gJF1d07Auy++s5MZMwUKd953XYMJkjsr3
gOKeeyD7OchlkWsrXUWkM8YxBg2kh2h6Jp2CQnfVDtF+cZwsyeTQoPkqnQbhu8hH2hiD/ZX00ipp
7VXdNdqKuZE4vVk/lgqT7tjkBOGztRWE1LnjGVGVg0oRtZD86QA3hQNPYhike3BqN/xWTSM3aevw
HN0doa2n0Vh7VzkTQRbzdVI8MjTsU2gyoYfjNCUQUyDhq4FWLWkD6sM77+T1YFpQqaF/mwYlKXsI
9YNjtTG0tNNxqrUde6auwKhHZnOPkYqUkcVsx6DT4CowipUF0zfpy8LYDlMIjVZ4Qvjtvu2bGRdy
TRSSraxbIM3rsB8AWB4ALFdt1W4mAh8Lim5DMCYMQrIcC6ULwGooO/s20Mq/kZNiO8BFgxs4aiCJ
L2x44EaegzWW58XcRxDxHe8n3gE57/vljGceDsLbL0wC/Vxi0PpU5TOQX5BX8w9tMMA/Z/aCWgCr
lPUgVEBfXSSQ5nCKiC1GcPSX2uMR0T7YMnaTWRbNKsMLKPf7ZUnLds5ySorOddM6WMmJALTJgDLB
WZHMxJq+SjWFXxrDNtqIqAAqnkEP+gdAyfOI31d63phzF0K+WuGV2mGAHe3cdEdIMQNzABy3CfeH
seKJLmvsW8ebtE1hI++zBBPv+XcOCs8X6DHiVPNHpRxalp0775gXIm8KTYQIupht97uVB5UD9TiD
8NhyuZXH0FfBp6nggLLK3GXugy9qySOHTOD0qZC0uJmEdJ97WVS/V6M2YHEHSWiquyZ7UU0DSzDs
QH3pjvZSxlWzksuHvhZWxLsS5AUOWToUg4XFHqB1aING4LSeFfkTM/NIKQbVQ15YEEIJq7KCT+kC
OeaogtCqiQm3rBfK18WzwtZ7fy+Jam1K4OHHIoePE8QZicY+dUNjOQF+oAsY0zAhYjNQwqTYo0NH
/cDAeB6gPd/ceUCel1uFeiCLmgrTrE291LbezEaO0OSVi+ekoCoVMDaYFeKhk5MOrRYMmgkADA2A
gkujjW7DFmTDm6xFubUxR04eaxdE7QiupFBTV3X4HdrxwyO4aEhOtQkV3y0sR+HZB4KFugunGSaU
ZTVyLx0aZUPJYB56a5MZpQ8U9AyvGEQe0ymf8XamYVd4AuY+pteTr1NIBk3xwYcbSFjkLBGNMeq0
qyHavc2rxVI3pGNYIYYxu96Jq57X2wlNrYZKAHn5RuteNxiG99V3o/TQZPbh5QDBUxFDNug6LB0g
5f12KK2IQYsSXC0O32qU19TNkNp1S4HniskZnp8LTbV81evwXLEtpppcLLU8lhoVQiuynYtnHxTy
ENTzCTiiJMzBWC8sOFqJ4ZLnTuxhH4tmvCKt+dw3xTV0n0bqlNYeimJbZ0BnLcs0hZq0SkeuYyeQ
B+812xYlpvXLVd+0aDHnzaHv3EcArr/Pvbyd0E+HAjsSYfvJyk+jao8CxpUQIUudnu16Ve4aVHYz
hg+LiYCVV1dTMSeiZY/dGBixcts29Tt9N8B/paBlMaXQRRsiKW9GAa5a2Lq0yoKjZA7cvls3MUHH
94dnkEJlNI51DBeQilZmvi07kFB0FuxDp3xwZ4dtVGWCq1ECtAFlRGPxKMSGSLzwKu6deV8sDd+T
3jH2EIW4yzkR1IV3Q1PrOtU8tcGdGuu520EkPqdMBmmXCzB4x5secIHRC/chWmJ1UOYRmb4tI2hC
UvvzDj//kHX5Q18SAEUkua14sR99doDL5wUf55GaAfxLTXPeji3II4aJl21ycg25vGfXKGUiRgZa
knYt8O/drv8szZxKiB/2nUoMYm/YCIXHaTmUjbmvpHXQUGSLhLRo45KrgWmsGoQcON3t8qxH4R8E
7SNmKLEo+UvthUlrVulQ2qk5B5/B5Z+otyB1nlHufF5MAseQ5qq30ZcpHIcugTgiGDkUamdFwqYS
0P1F84hJ6zMUlCVV1prKVOq5qO2brhVBNGA3RoCmxz6qprZu70a7fEQ8jYBQZDsoWF2P6/xcqRpB
oHBxULdAvm+Q/Ny2fn2Ac9GTXbEHWPgFILha1t0k2WZwRUVB8Q4xF7YGCn7JsdfmEJchiwa3nq5H
htdssIGSemh1ge1oA48/dM8BMcqo9kfrqC1rpmp6JE0lcbR5L7gc/Pn4JSs66cdqdCHYCawgFKKs
Y2mRxGFZuw2Qb8R2Y3xf4LEnG50s1ZLt7aZrbnsCUQjPXiLYcu0NfiKlZlQ6N6XZ0L4Kh4LWtjfD
wXEkX4ZuXC4Wnse8RXcQPEaIdM7XNtEbUbLYkjaGVgGeIWApJyEblEOXXT7mOwByLuXCIxi37rpK
hrjzxbelYMdFwH43w7kx5ZeG5+7U7J18BTNWRD/47ZowoHJubVeu5DawD708YcQfEtYsTYn0B1RE
HmCS1io7hjM2rFK4SNVgUtvgx7nLodfgnWxL3Eg/o73PE9iObHMzPIHdHLkozrllAf+d8TSEXQHc
FgD7jlmAHm71lXF7Y3T9PbKMR4xTaMieZYNJX3VdzBj/dVjO9e0AGQ8vw+N3xydkgQZkX3r8cJE6
+aJPQ/4ZQJPIt9Dw7NQGBtRGrS5mr0zQX8yOVeceTFVujArd+GDOUHa+aMsBK49YSct4S3s2NRSH
TLPtF3vBXH1ILRgIlnI043G9VF/Ir1lYn0gDksg2gz4AhTZxnHMv3IyaX7kjDunQw4QuQ2S2l2fe
zgVIhu4SWzaByXeHbMRc1Hfoq25q3QD0vQzIkSVJQ09carc/yKmTMa8QTvriEQI6EEtdkNjWehVn
ddsn5NZjGtZPk200beSZMwTrPKAgvqLANfJdvpj+d6dScIXNWobCQKkgYbC16WGCHJhyU/Ohm9PO
E/xraPIwiEqvCspNV0MsvuiVyWJWe1pHKhuMjeAY1dC+GYpLMkIjD8rjBZEQyBPkuXNL8WQRMY8J
AKFQw4EMs9fRDL7maLW5boVcS8qii8ehslLXG02In0wejkQF4XcKrC70Z+GOV1PI2jt7lDDDC+4t
H3e2l/lF7EGaoMSiDLzrMhfi9wqc5QUyqya59Y0AhDozaCEdUoSu9WAp0AnhDFEOU2R5Gh7uXlao
kw+xFZgwViO5bezcCih0pWD1yyDCaEN4cmq+Y4OZIFh2FeDoYvQXEQ1ymMEChvFEGTe+AvDYwgFx
rbXd95Gl1HxVGc2oEmF1GOBOSkw6xQFkBvE85UNLNSnXtymRJ+3NxiM4HIHyQX4ZVra3r3lhPOil
Ni6Rn8ztgc8eT0Q/+98tmPV4tGkGJSgM75dv/77X8P8pNWcF/v6/+w03Q9+ftxuAofiz32BAGxFj
VmBDMVBC2/ktBD78hKMBpB2fAISOBieGEj8aDoH1CeAmYDIA2IH7Cr7715QVDQfMX1dxEjQbAPZA
Q/TPafGPCeYf2gz/rATwqvj3d79hxYMARwa5UgDuMd8EZ/6835A5NTNnrCcEX9CnNwP8ZbwoH8pu
eJyIair0E8qGw166rZbuZJqAXd5kQVCWKaqwcD51mAs4HDbzGC8LACy5GNNSANtCq1kF8LXPOvOa
12H9meVFAFt7aE9jUgKtfRcdbi/zrglzs2xj1MJAY86SEM/AOBMsxanf9BzaLgKm257ukra1hxs0
KuCfFUIa+RTIrn8OTUhcn2A9VuLsmyyceaiVUTHUhUe2Yd5quJKSwX20Bkf11C5D0LRNjWYiUhVA
MVwNRxfKi8Jj2FYKCYUcMKigXuGzflMWLr+BhL7d4y2MTbUx7dHydqZVLhXZeP2MWwWt3BbnI2Q+
cpSzb5bRj4f1dgC6AubePxtAtVbsLx70T8YfrSFHG/fMLyFqnZcdnXXX9XggTXgQ3OqK+NeXeyf0
tq6FVRUQ84/XX+Q9qD8r0M8mlgIup0R4AE9qzO0+Lr2c6G+mLZALLKpo2aGW9Vw9L2Fv3Y2N7h9n
3WMJzAX65B/cgfOmMt4RIi4msEAbAKiAOSy21dtxVp8bS5nnEhk4BAs8qBIbtR0P9WKAQ1Q6etnC
b571SVCFPbIhqL7UiRR+/tHbsM+7cmCHorm86jmDbQVyL7bm+fvwPAmLgypD/4Bl6IrFdZHV9hWX
HAZMnCl43pPMyGADD54kP0y557yYVtXG0LWwPcp5Yy9PDoZq4WcseaB/t2jNMCgu8GBoFgRmJ/Nv
iHI0u9XZMmfP7gg/CLjNo4fkfjQLReg4W1V4wNAQW8MKbLJQ078bKZhlwOYCrBdGiyKovy7QlIav
FHOq8oP1dI4HXW+ai4sQCI0AlL8q6J3fNFc6GVZHhkYb8yfokrXcmv3LsharbrtAuYViQqCm+vUq
fr9pcFVsmdXsA+AAUFLt86uKQLeN9Bi6J2CCoULisABzvDqLuzLs0l9f66dPCN03QH+xXWBZs8LQ
z6+Vg+tY2byCP23mVVMTWzALyVI1yzHYY0bl2gc16Gn6yGF+HVa/jQsBBmKA68DRA0CdVVPv/LIY
8MLDFcLLSH9yqHFNVs9PIiuRvEM4sP9szaB5K+E1aJH/dar9N8LRelnPgywzWtOYs7znOiw25hq1
TVxc1lyWFtA5PR2HIGhgIWXV5PnXV1u31PmHhN3pagC0slJx3r37kL7iNtTm/DKni8GHtOsaf5sN
jrM1sio89dDeSQSkDPcMN/iDJYQG5k8Xx+wc/X5IlWCOHr5/sFnGW7toHayfPpsamUc8RFf2pu9Q
88CKLCB9SMF8DlcNgcUHfoDngP1SazQqqeAlaVouYIi98iwW1Ry0ExBTyxGogNHpvciUA9ij7WR4
SLthja7KCe4KS71cw7l7qrcZHrC4rheJEsPT1ox+/pDpdr5plOkt1M48w7teYNyx/O4UbePq1Ow9
DpDjqKHteg8nTWN8gVTgkt9rokdUp+UclPxIdGETqGSYVnstQ5jbRLmd114Z6crJ/QM3/Rkke23p
IEO9VtXzZZ/XgFRNwdR28wbuIfC3iwZLFvZDicLHG3chyQVp6FD6YXXPlgoNbvg2LdaEzJYRwNGd
ZVoeh8CG8mI+uhKIAA4XK5Tz/sCMYNdUlS4PKjcddonGiyy3qEwFSfEaebhs4LpUZ2PEceXyWyUh
UnyBQV5XxRwAfoSO3vSMoL5kfhmUYoeV6086biZ3CmO1jMLFqc4Mg2P+59uZm1StLSbnJKypncnv
0vGk7tK2EZUBWzdHwkQ9kQaBDHQ0ONmMDD6fxxn9ikIYwUtoiHC4tyENjTar58Ksg07wvmm+GW4D
TmvBZNtGhTP1TCWhpY3+BZmNr2JgRFn5EoZVJfeGkyEnQdukbO0LY5LNKs6RL6yO4Xk+6YQTVXJO
ie5hOWeXgaweiL2gQOqgCaT39uCJEAbKWqBtkTdq3DE5GsYlarQcpw9U3lh/i0p8lifkLs3vomyC
8CbvDM28aGhciz+iOZAznOnoQaFzwafZPCIrLOybWWK6ehinua83zmDPaOhzr3D3gYKBixcXcC+Y
7tGKntI89GGR1EDrH+/L4pUfFY0otbtnvuzuClNYYVIrLVE8V0Y+eMu3QBrZhAwTj6ymEGuuCd/C
k8SR6qKHpJHlbRuJuUsThxqSFTMNctdKKsOvi2hofe7uJ+gBVjvd4EiZospXBVxs9kFuuH6b+GVI
yjsQg8XwGX39ZYZ3eleabDc5vcGwagNLTBtuw/6N0N6Ep4iPgTm6z5gODcTcwzh69AQd4VewoDs+
VW6t6UAkRoh00ArSTDmcjXTcOTOAy2B9NkBdod+N7v5kcNM+Bd6Mm4rKr13INzh2WsUOz5U1Ccks
Bfx8DmHXvc1d5KKm1lP5dYIhbLBx0YQaLhsbw7CLZQ6s+eiJAY1rNLiMEcQtW7d+qjNznC7m2rcY
rOV8Kz9CHjQvPvtVkfPhOJaiCfpEawbbsAjrgky7pjBVFnyrOrTZ7lGj8sKmCySyJwCVfNjVjTSY
spDd9yMpihSKNo0e9gITUW83ch+65xuopKgOHh1zZaDtZArl19c1WtqQqat6B0ECHR6LVF9mlKzA
vRgChpDFYljmZ+EP5nCA6l897YwONi1HI2NoRU+akOdZuX710Vl4fgSD/QmYKuIsSheweJEivsvM
4IfDuBFk/qadMVLBxKLf9aJu48lvTdpM/kfewT9fDxTxFQeDgwGp93tqYwnhSmsY53DDM81SCdHN
tPbNmgb/l7Mz240bh9b1EwmQSI23qpLKLjuOM3WSvhGSTqJ5nvX055P3wTkplVGCd180Gh0gLFLk
4uJa/yCJz8si94ihl9fgOj+xZuMq6PwVi0h7+SIDVgJzQM7FdvwqLW0AQObkT9Gw0DxCfMrubQ1j
xcA+KqYsd9K3zXPgZWiTNjnsXuImjenNDdyXpBSZWHib9VEbnVOixHSYJxDwqhrVX4EszPcZDG7M
P5rGOIRJPuZ+UidtejTLQtuRBL1KW8knQcBALcLkcRWCvVwILZTYICIR8yeim3tOek3cG1Ysdx4c
V6mVxd+NOZYFpMSi478ZxehxEuqyvPkTqWlDNbjNq8ybaGyfx9FSQAHKrC/8tnTqaGfk7VPnRdd2
LRDwndd32OZDmwHFopJq0J+aozYcMipb6akRajL5vNHH4T6N0y44dE238D4N5u7eDhJ1/nY767rc
3uTsjA76DDE72M4GCPDLVZ4Msw5sGa2JT0RPVJ6qCSsm+h4Z7KV3Ne/DMHdlLWW9k3Nt9zlqrwiN
ONaqgM2RNtbP/xdwUchwFqLW9TsJ4jtxg2iau5Mteu1jQYiMTmULioeS6QAKjuq8vLs978uEb93r
Kjal/IOOM/iOrfGiIkKz143Y8mcIPHeZFPU5FGP0FBQkSjtf+pWxKOyAzVzrOABGNmuciW6RCc9U
nxzbeQzJtNzJMNLnykze5qb5f4/wup3Y0PhXb+Wosl4dxtlYVUCi0AKZPAEECUuF7rAqu2pH8uny
7LwMxi0L/IqiFZYj6ublNYsYYEsRhqc2aez7pEnpCuioNIsK4THadkjPwmKWO3HhlVHhTfAsWf35
oCPIy42DmirJr9QVPzOy7kMpxHhvmnN/FJMqPmWKDcVHGYxm5xtuMJFMFnooAlewOmFJCNxPLoe1
ATRIpMzjU4m+tIq2yDCS2IsZoxraEyZ9IzSfw4O20JH1sqzKywPqf9boOmqThN3Oz7naUpRGoCjy
m2hwrmD5y18T9kMQUglOTzRslfFQ9VmT/TP09eAacx3vqTNfLTmwKW4EqP0w3vnS61n+66wmTaR1
kDNoQtnNALoVgicdb/DA+pzmR5um8q/ejO09p5nL2MSSI4vAA5SoxIXE22wzrD7U4GnroD2N6aR+
SqQYP6pFO8L/7HvFpXZj7o14GZNfRgTMSP2JWxA2wLaWoKaaIntywFM4ap5o8vB9QWv+VIiu+sqm
/ib0pPiYd+H0GJLTfbgdkrYRkc9I0YvjREmO4LQVzgNuja6oGXSnueTRiYgo5aK4bD9nuoAIUYAT
GJXKOk5JOu0cqY268TpvAduDdzd6UesDfHMLAjlVwmiYhtPQh8sptjtQGVPu/Ncsw3Q/x3p+WMYu
PdBpjr1s6FdTCNM8pQDlgFDb4M56QE99IKCX3l6Tq33ONsKilk+JKjehZrPPy8rkcuia+aTU03Bw
UL87Ke3yAwPVvch5tfqMBFlWAmeFeQTv5XKPG3Gd9yWugqcsbsRhKoQKaKhFCzIxlO+dErWP08z0
kkAohff2SSKktJbmV6uebeWj1MOi0RcU6qmqkegZA8AnmYU/HNb21+2hXs7M/6+y8KWx5UE7AXoR
AhZwgzdfWlcQuqQBp51YgdajjQbeqmvKU0Hb/b7OAIaUggaVsOvwaXJQeOtaNHtttVE/Vcts+ktW
f9VzUR1CtS1Avmk5OIsUyrli7kWdyy9Cyg11g6gDGYnqF/fmppzY5XnNQHZyNGIoa+dMmfTlXwQC
QSH2YZC+tyqr/TiLzMZaAhTKsvNVtsMTWuHCoTyzXqcqYehyQ6QIVA6ZZSxojVnDPUaXxQejHn6k
WjScqCBkhzYanXOhxJ1/+xtdRlvumHVggKI4VINLBZxzObABtC81QUn5CN8WvzIlHfNjZDWYf+I6
WYHv083hn5h20Zfb416G23Xc9VWFMJOD4AhbY4NE1URaYtI4I6IV2+JE0V0ci3ISpywq+dIQHe7/
F+PxjTnYvLCo+l3Os5pxtiwDSulGAKkAD53xHcgk/dQsyc9Im9Sd8Pra9MRaBXc0Wl8o1VwOp8gK
PJpdq6BoMewrjIanGyg0g559WVF2Q0hp55J+dUTKtchSw6Qjjl2OWHbSiZEtUf0RW6wj2ARxmikb
evDZEjef9D1/83VH/v+z/T8fkO+GYzyoZUGOdDlepitDO1WCBdXBsYXRPHwc+T/HwZztHS/e14Za
dZAZjFQIqPTlUGiMkz6LYPGXoKAdPs+YEZbINHlpMAXKmy6B/5kX0REBlRWrjYTY5WCwicJZt2PN
T8bJeGyNyH406wZgG9W6j7f35PW8uADXo0dey0VobfZkPprmMiaG6ovBsTwnclJXNYL6S9rW1puy
53VWICIRMOK1j1fpVa7ROaBME6iwfmq2lWfovX5swsQGJsOTXzUiEE6jk/pvnx/P6vXL8YlQkb1c
yt6MMNSwO9W3y9hyQCjr5edJh0J0T16Ut97t0a5DKL6c0CpXAQIEKbe3t3D6dIiGWPixpfT1e0yu
cVRCwd5OoPM0rayPWSQQdqQKas+f0cSYZLwz4etgShlh7XMzX9zPtuUbIxXKvAw9xPNFaWnPASQp
cEb0a6oBhyoBw60vSfb2T7u+9Ag2cEEc1FEuV9lakNc1RgatTSsGxKJZ9yG33cMcW8CC5Gwc835u
3nwkecxz8KlSrbm63Jx+FreHYjZJH6eJb4OaYcg+r9pCud3uuJ6+tqZrosT2pV9ibdvGShtPPbBh
6auSZFxAq7nn3USOmKXLaVBW/JRSGcfbe+mVk4k0G+AJ9E45FduXbQx+IDGWVnI7zdGxM4Fs9/WS
3rUrGPP2UOtKXcZRPhmMSoQK14bmds/EkmquYs6aH+e5OESxIp9GKx4fg0mJPmYCbN/t8V6ZGjuU
vG+VDEE7cZN65mY5KGPCeKIEHqst3fSsR/mvFM/du9sjranDdmYcf2kyOfSOtqkFvaMxTft58Ssn
7r6pfQF4T82KZOdmvx6GygOlOzpp8FLhs1/uf2dpcyBnoYYzQqTjMlFSYjpg+i2/3p7OdXyhrgLI
hiSJIhJ3w+U4Ngh4BXyr5quZzZ4gEPkLteBfGA5ighoMEKMBifkJ4N2dK+l6i6xQHfSdcGFCRmXL
kV9spcvKbkHSQ0fwrqjlH5sGwaMyiO9LUJs7e/+10ShP0qA0eXyLbSZc8G7AIB0BkUkWNS8uqw89
yC3NQWaZda7j2drzO9iOuJbYdZMu98qLh0S7uScCpQ7KPFw62mMgWwdH+90L6zxh1OjShh53VnN7
ABiNa53CGKAX3Ma2ug+Flg9OqTqd1yuDel+TE56UvAwyNwdHWLwxK3sZjEwXnj8atmzQy01j8FQt
o47Bql5EJwGZB8Gqvj4vQzgd1Ko0d87cZU1hLS8zOeLy6ktCqXkFff1dPLFjlfbuoHdUlTsDOccK
qxsng3w893nywHgtmnBNcC9a0/jGf+0ZlL+2uNDc8FagcIU2u7gcv01JndAD7bwuzKYD9dTEn+nv
rkaje/6JV0MBwUD0dcV+gMcAlnE51OQMAfgHWXlja87fhySroueq7tvkjN5U+nz78L82GDoVXHhU
wDiJm8MvQaxJLdZJk6oieQjsFOWgkg5p57TVzvl7ZSjKjWspwmBzohGxmZcMer029cpbtAixEZj2
A4D5AJdbQLR18e+bJ8ZFzeHj7mE0dLgvNkzamwFAMM5eSEvd55Vk/5PWTnLsIlD8t4fa3uQUVbgN
AM+wL3hsb8GA+AD1WR1YQE+DrjtjzgVQVuDsado8i2aZHKpq2XMne/kwf19CDErhkryXChvbZRtb
YlvSoM7K1rMqp3hWDLYJbI+mu1tGmrwBgO4HS/SBDwJODQ6U6mavh+fjt8ZUHGiFqZ/UqG/8oZuK
TwCt6f9lJfzEN68MYrOU0XkVc1FeFeOctCs0i84+ovuFj0k4nkK1Xs5eiErtnZk3sd9UerhHvb/6
IPx1aLOTLMNrFpQ1Lr99l+ihBDeCsuiA+MpAb9vVG4hVILiWe7VrKEFo3c5tfbW71zFX0CHfhXeB
uo314aRMUVqOnj5n6Z9Y9ihokz3cl5XavnVrr0MhRYZu6NpT3eYfMunLyJjjEb0DQ3GzfKWkYdx0
D8E63UlStzkIW4ssjmIu9r/IFm/bh/Gy1Kj5odHa6or+lFhNdVDVYHzrAVpHoX1o0jilGL/F1sX4
08a1YY0elirBaRIpJMbYwlvVRDajAK720HRi8W/vzavLeR10bYBwYsErbX0epNH1soZh7smhK+6l
FTifgBV2LuK78AT6vnhr+FsD+oqvW6fIw3FNw/4q/8cBJEMNHLyHAGvi4zhZnwhIs6eJvN6Z2iv7
n7YOwYH9v1L8N/tfICGN+hDF3RGjjl+oCmAalcgiALQfd59LXZ1OAQ/Vn7cX9JUT8AKMNElByCW3
vcgRAlqJctboVd1UA1JM4iNOYvbBrMr5n//NUKsAmLU6sb0AT/9aSz0vqHQbOP/psRreLaZCWHFa
CD/01XdC2DY75gSsHPX/N9RmLS18kQKE9kbPttMKaby0qNwBisTBTGUHQiyInpUhTA5KU447Oc91
jF/HBq0OWJLyPfvmcss0iY0UQ7+MXtc540o8Gu8dJNOfM2uawBnnLDgqUq3xsTRNuA2mPTvP6hBM
79W2aR+4O5L72QmqY1rmLc3hiqY4r1tV2VmiV4IE/W+uPu50k/b/+ud/fY2A96SjU3j0YGH80Yps
hiRm2Tsx4pXjSjWXBxGYjtWwfpMVLWYG9drhk7eDlZ4rQrBvN4F8tIdIeto0azvVh6uEk7WnVYJk
7PpekFvhG1BWFZF1YLwall7b0eQeAcMdJmvs2At9C81vCg/tCAcgq6bidHuHv3aEV0VYns8kv6QL
l2va60vaBzHYttqcsndarQ3qqTUhyllls9iuXWb9+87oDP3d7XFfXWbemqAp1g7aFsmB/e44DSpb
LgOyceSRaz+0nQVZPc8gDKW26t0e75U9jiY9is7rXY3Gpro5X0MLyHExsT+v4AoGboS16W+Kn8Zn
CBJT5w5Zo/szsNxfQzIOxwqbTfQeVb3+Xc5aipFIVHWwLZDQ9gZ1wocRyHR5DO3J/nH7h15HNzYD
70aqUXwP4DSXH6Qth5zy9ACnauCdWi1ppXlGo5XaAe6KDHbS8uvPsCYTtBOpDRkE1PXX/HWkOGzS
rIC9eTKF9QqSZfkOZYMoE3QRs1W0D2+eHaNwEa45LM2LzenSKvRlhgXBAHp6Aq0DKFTzz7rVJoTG
+ELl24dbpQnXoUgOAWhdTq/T6a/j0Nh7MJfT00Kv7asagrwOBFSxw+2pXUcnWxOUGHg6MkF22eVY
YOpme1azGbuFvv0tBpzcstQav94eZYNs4IySt/w9zGYFW31sRjNeZg/iqXFsrS76pjVqUvPOEeJP
LVtLeafJEoXRWYTq73DJpg8JqhjWTuC42qdkNSi1rYtLRZyq6OV0IeOBaSMx8NFAjVAh5kVQRrj5
zTw2d87u1Salsm+DsiOx55K60gYDm4teBjEI98ZkuJ9sbA1jvbHupNYk8CfVeGfXvDKehrk0zVf0
C5FB2xyKaEwxfYWM72PgVjyqfOx/pA2rx3Yi413UW8q0c7Fd3QFkbPTU+Bd1OI2FvVxL3m5ZV8yJ
8KdALd+LODQ/qjKVf0IdHgoSB4kzoQsghvkc9o6a37WxsveCuko/1tFX8XtaUWsLd7OtSO4cmaWD
8MMiqr8XtDGfVMoD39S2w9IxnRKY5D1M1yYR9c6Wvt5JrCUMUXqYVAaQ/7ucvRWNvR6Ys/Bpqqys
JsNpPUMa/X2Yz7qzs5eu7jvmaVDpREKSQal3Xg5WSSsz9KXCbXJSimMMBvkjK/onR7AG/dw+uctG
rT/ePrOvTZCuwapDxPkFs3k5plGp1cjNg6xENSswPpV2PNZZaxnfyjBQ7Z2b9ZXNBBoUK/iX3ulV
6X2SjoIMVid9XqzxURczoom1jYWBJqtPshobXw3T7N2w0v0yVZS/b0/2KgyyUYCkQsKiq0GSti7G
XzdKmCzB0leZ5i9mmp+D3gruFyfpdj7j9RFdoTecFsgc3JXbe6vQewlDQiAAICLVjeIq+WE2lvKY
TuggRTmSLbdndf0JiTuUrsG2Uo9HIOhyVlE99+TCI7TCkh503ZiFp+MLjq5ArLx5t3AUqHdSVeI+
oq95OVReVp1T1K3u17AwzymFznveIe3dMEezf3tWV6vIWxumKjMC+kdWtB6Wv75VVzS8b+Dv+fEI
kBltKct0TQQFnrW2/BAk6fDWqTEeqksOUGmCK82TzXiWiDtr6TSfEkbwRV31F8HEYw6iNw3iVLcn
dxXRGMxCDgypde4isMmXgylWrpdtkmj+LIr5U1YPM8klTcxCwPGPlbT7wjuFLnW5LDuZwFWMMSiP
r285QjqVcrHZLHmvNGD9mSbIx+oRo0f1wSwt40TkMT3TaWf0S+CL3p7udWKAb4mqk68BGQL3ty3L
dxiXWEvBfLW0CZ81oTQHLMKbo2Yil5CgAOCV+TK5g6aXfq+Wxrkp7L1b5OqY8Bs4HWuzmjo6uMvL
NVeLMVRw5uMD55Hh1eowAABA2TCLgr023FWcYSiamTxdjJV9usVUVr0iggY2hy8CJ303TnP4sCTw
m26v6iufkryRs0G1zaJNtgndyuQUttkSzeoy0v0oDjAlBGDpK2qsP4SoIDxAcdjrgr+2ii+tHJCz
ADa2bzKzt5bYsvmSE18at8QiOwPeQPNihudye36vRADwIKuNJO1hm3vj8oPZQa6ityHZNKDVj7Ui
lYNmJe0xrur4UQnFXl/4tfUE80IOCE6U+tQmAsgADsaKH0NuIhXvsUikPl+gHgpm1DnIAD2x3kyT
nTD36nrS/6OYybkgjl9OMhcogNQgx/3Rxo+77lJEQoXieCrUrp2hXllPKgeCoIp5LGg0cTkUaN5J
oIQufCPD+sStMm57F+iK8x0eon4MDavZqZy+sqKMyHCrPdmKJbocMUcMa6wDEpoxDKdj2OAjTl5r
nWDXNY9ijv6dbUPsFIxeWVC2JWPRcuSi2h7zyKoXs+crE8ez8GAOeuIjuRa5ZpK3p9sb9JUovmbE
qMyDoGZFNwewUiddpE6g+hKSo5/KqjwWU1geZZU1K7Ft8Vt7QYI3QC7r9sivTXLFT1My4MlFAfxy
YfUGWdG4z0H8xEF+BGnXua1e6l7o2G8uERsqznLoSQDTwIR7qyrp9HZnyhQcU4KsjG/X04KrxJC/
FxEySULp9gp+r00NfU1jrQ6vJOzNgUiBLYf9TIAJ141jzuAKAj3I72j//3r7IpIxEVu4E9aM8HIR
8wktoxHJB7/S9KH5Mc55b36Y2jlajk4qlZ3U9/r08Ujk+uECWqEM24t3WRohU4dAXfGi9BXdSb2Y
19QJKQi0WDKadG+d3arFQLUQ+yjyGnWzjh0ddrQOUFvsI9W40zN6/pFY6n9NO4g+3h5qQ/diawBM
XEu0FE1WJsVWaJlnNXxKzFnAX+pW8VTpQdT8Z45WliH5GFtNfUKUIAl9o4Pb+WQ2Ik3zw9SLfPiM
yI6Ju9xoGW+uHrLUPBghBr30pJxNroqMb1eXSkqJNAwCo3a5FdPw52TqS340cGLIPSrLoButIU61
+9sr8srH5slIw2/FdYD4Xf/8r+QVI55Km4LB8MMUjD/XiC3ORSRsH4psfbDA5O6kddeh6CXK0vAj
sTNAp10OmMXLSBpSOD66ianfz0P8LbCH4p5SmeoltdK+y2UQuGMwlDsx/qUsdtGE5ZxSGwaUCspY
GNuiYGR1Mi/6CaBjVKmBa4RGd0DmejokeV/9WAY5PSA4hEeUUZiP6gQatx4qhPGXafysW/Xk5c4i
dnbk9fpT/FmlnXmE4TC+7UYP0KJlbJakRnoZPRii7b10boqHqCyXp8qw31qUYQnAkwGIX1HxvP4u
Vx+EG1cdKFZfoSj+qca+EntNG91DV7OGxasz3cl27p7rMEmZYH1lAr0kn94WJviYdqVBZ/RlGhWt
m7eIUEK8M1cBbyfcg2No6019+ZFXBWNwiBQrCcvbzu6igaXVQ25V9IwaHA4rNPbaXnycOgTCzXbo
jsaSwubOs/wn4rzfEJOwDvlEZ9EozXJn7mvit/0xRDX69ZTnV+upy+XOU8CJvdYIug/4uGSdM6cH
iFFRuXOorncRLn7sat66q3HLNsFWWzEMWUTxBxeD6HOuWvGDmSGPnoOyc43M/nk7aLwyLVr14IXX
arAE53g5rTY1izDSgV2mE2uMxIHxZEelulNVf2XjMBuuhfVZDdlus1cruwurhYKdX2aJ/rmboix3
nXQcH/qi7oV7e0rrl9h8Kao9PIZUGkmrMPXllOY6nXkJB5TP2ij6ESmO8QOKTrjcx0OvtF5ldJNy
ihuEHXY+3SuzpFhHOOReX9GJ637+KwB3mtWtGdv6LFr6BwM9CQQU276GSaeoX25P8pVtwlj0qHja
rtnuZjvaGrWCSR+4/eYoP0cEy2MiEQyAHhF5SKxGO/DcV8dbG6J8xhfD38u5tbY52XjGUu9Jl+Au
S+zsbFFPv7frVD+KedS9/8X8eLuTBa4I5C15jrS2MZtu1n2JDbrnCOClZRpYh3R9jM2B2e3dKFfB
hs4Oh5vkBU7HymG5nKBM50jatU2VqVmsxq+KzvqkxFNdu3XQtJ5qtxayklajh65StX10tLLWOSEH
PnpqgUo1qNu9kHO1n/hJQL8JuOwqCfDk8ict4DIbAyiyX/AEpKssZq+YwCxk1pzu5PZXn5ehVmiY
CTnUAHKyqdBECQq59Ah1nz5k9YTd7HSKlinyugRw/wAxeGc7XYWdtY8GYYeapUn82TIVjTgIUFCT
ut8JRCtR+6br6y4zkn87weBqIBBQRAOWj46eQUC9XMPJVtrVqLo8SWgYn/iUxhlQfbTDQLwehb+a
vu167LH43KZ9SHQIsMitcdJKReZenCZChG4wZVNr70zoalNYBCvexzBKkS+2tn2JRWZ6N5WdfQog
4/xHUwQ99GJGywlR+zdjTRkLLBfgAlhHsLo2ZyJDN9QoZW2f4lSn56E23REtH/kYyO4hU5Xg6faZ
v15FXpdAnmCWrFpcW97BkGJPbzaVfdLNGXSQXJaHoNaVu9ujvGDf/r4fYECvMPyVJEYdC/rK5ZYY
TAvoatmheayMmunSNMuK5h5ibo/BVYIs5uAOPaCod+xbllTAQwhO9PYieQZLj4da56TCIbK3VuaO
TZF1hyyVhsSupMU8RwM5/m+N0u5vbDSaT2O12O/hrMpnI0AMnyw1m78A+ewfgtQUn8ap71Q37Atb
O8BTx958TELjv2TqKgTG4by+m2x1+hGNArnCmsLtQ5dQZTtaYk4jN2+Es5ypLhGVUr3qhFtYc4DM
MHy7D+GI+DJ+qTAOn9Ry6IbHoLLk5JVZav5yZAstFreA6HPQZOOPXCwR7XyLssVj2Oqo8xAS6u4u
MLrwqWyHEfXY3FIG3zTqGO1WTctLGH5hjmxxqiaWZ47oiT7bTdX+GvsyL0491RkvQHkFnSdjWsZf
MoQAeAwnTiMAOhmP/WFujDTXEVqOUJPO9GTKq3NfjJDgE3My2vROMxI0tNzODpugOAon7fP3RZsh
IB42oRH8lvrUJx6JACKMsRrL/L7Do8g+2FFeI6yLjHlTs3g6hkcu6WFcgyVRsjCAv2bmZnhy2iiZ
7ktU7qffeVUb/DkFnsHTmn6evw6BJdMFIXancU6tMsBx2tmLbLWLrUjNgTMGBsOAvntd/y+aRaui
IUQPPClPSaV3R+RftcyNQn3xe5oGblguMfTNovSaDhuE2+Nvwz7gYxKyVRIAOgBZ9hps/spYhqUt
Z1iyiReYOGN1VvsjGNALMW2l9i1Rdp9vD3d19GhVE7O4ZFbONl2xTdZiiCACcmgl51DmVeCPjsgb
f5kagbhmAQPquER5PN7rohLGPe4eduehLCUepkXtnRPa7cI4WXoSL3iR1mqAxmaDqxJ+zWj84NVq
p/+WLd4CLgisSX1X9moafIJgBc1HIpRZPyFIq55pBcraRfWJfyucgg85afHwtQstrfREPYruaFop
VQRDppPlNq3ZIV+Vj1rwPh/Ksj0iM1mk7miFZCa0FormewtaxkJYQIloIUIa+1wJCOfvU4DXjxqq
xKW7XoI/1SEedK+pk6R4clAlkKcReWHtTiQi/aPpSWrgRVbz5HGJF4nzPFqi+tgmQ/idL5WbBw2F
OSS123h4ZxnK4o1j3cWfUCFO1Qd+6xT/TA16Kv+EiRIuj90ytxJJZvS5EQTAQsg+FCk0WdjvIKUn
rW3H53hCwPQ0Kw4uCk46yXdOif3FL7k4xYn3ZdAfUzojju4ZdKoUN+npnkYH04D055pa0jTzMY2b
XHyru7Ceqjs82yJ8NxBfjdG6TEINNBH6W50bj+Zi4E5ilspxaJw6fJZYxUyfkMTTfgFbrLUHClla
iIBL5YSuaoss9wJEsdGFb0x7+HZ7J/KU2hw9uhf0htZnOoKyVN83W7+N4pECkF2e0QHSMIuoqa3g
qtCtBz5SyjLsXPS5ncZHH8L8nOHX8ccJCQvPVRFwqaclKFa3bQTIp45yS3+3YBnyU7WL6CksucLR
n9eRgsOstNK9mAMRShd5HNilyOfNwsXXSRTv2eNIOhe5ilhpNWODwPdSy/J5UMKx+gAGWMl9w84D
rA/V0YgPRV3IRkU5C12wx6GxtNTtsEcv+4OKRcjkl7Ah03dKnsSxh8emPaBEiuqb/VWfW335biqL
bXwTTVb+tNtIohuHOlR7b8ch2tQ9YlHIqBEPRPbkzIj6/Y7nwKkIRGabzE+dmZXaee4xecuLRSS+
E2UOokOgC7AbscCttf/Sb7MOc1YFCJRFldOdE6zEq5x4ZiAvPgd1HR/jZcAeQ4uSMPATynJPusBJ
BZ2/ogi+m2Y+mG6hq3N9H/dWOftJyOl+F2QhovGsDYWeIJbJOWgbBZ31MDfa+QNyXU7vCnVaLN+I
YTekBpWRD804FthiRFOKar7eq/dzgfbWg0LK/UEx8lVn3W6mcTUVF82sHKIG6fcvqbDEt6XJgx7F
z4bThxSKUiM7nmeYcxxVGSvzMcjQMD9apW0oB7oNKIQfWsEth3B9qeNaYss5X8AYDNUwumZUxup7
tUCi6D9rkQrOK7Ms8X6Nmh4nG7CISfaBlMX4Z6qLNv0cqdpyVHDVsc9GYof/NVmmfaz6cMDbsk/V
+Vgjz/it4/yEd0gT8ZEToMG1cgyMRZykmiSWO5olDHHkkOQ3wN2xgRJsHx+5OiWeQS2ycz+KeHC0
9y0KIfOPymkln0kTU/Y0pVEWY6kTTJ/D3raSg1C78QjclWZpN2TFXViicHTEYAcNJBxSIgOWMeJO
ws1Qf82+YP8a/KsrVSffx5228MGTUY18aML5nTEqs/hsLVgbPrbIhFHHqYYy/hzINk/Eacxgh907
Dbu/xzynk019pB6T5t6ij8X8edEm47fOHyqZqy8gMl2JlGeGz2uCZQjmUFxzd2GtRYGJfU3T6ock
qZbkh7XQU/k6BoGOYn9gIlHwENlKop+jJbItv9AwlWgUqx3v5gp+6rvIqS35sARKrh2zLqkGWsVo
ZrrRYk/4oZa9yH7R1BqcB/4ugzQ1kH3lqVZtnXrk6FEGDONokt4QKvGC0xAqEa5M27b6d9CQ5PLa
1hT/qQHV+f+GqorbY5QvXfhB6WXzj67VcCcKc5LzaR6FXh6cKoof+n5K53cNLJ+JghC3i5d1mnJP
jUEh7RsGsme3rx2nx2sVwU5fXSH208Ec8+gbBIOsxOIk77/UBWLUf8i+JCYxsOSqMzplo+ZOiar9
CgHI77HfX5qzf+c4K4d6bagC5+XNB23iMsfQeUWkE+3as621IRw5WfbZPUJZ+KSjiJ2S6pXIlWdF
aX/RC9xXvDq3KuvZ1mdJ9jpRR39UijBW13Rc02u3pJ8ZfORhkMCawf1LoiiHSQM+UoSnr23aJWe9
rDTjU6Gn+lfb6DSoBTFSjvdm1ed74KKXtvrl9FbOCRXfFRJ/zS5wOuCAQSiHMw4qU+Vnhaq+601e
f1XXFO+TGUcBr9P7BL/FcAoiILTt92YuSnmc0Qc9K/b8XadL8BvgUVa7M+YBX/R++GUHo9ij8l1d
ebzvwXoJqKbcN5TINl+C/l1j4Zd6Hs15rkZ3qloMykIMUIRwpzROcA6ME/XJwh6t9A2gcW/VzKDj
hT722icFlMErds1H/8o39T6iqxaY6rmjevaFdkjn1eB7Ea5MCJZYopF13b7otxkuMPIVAwIkQpJ6
AmG/HDHRezEoNQ6uSjpl2UlbghlrJot2LQ6HRovxWdc3ivLp9qgvjbXLXQEUlKRD0HiDmbZtToUz
uBOsM4xzymul+GDjxOTMB+pkzX9SRJH5ZDTDEiCQBA7Fw8sjn05VlHOZ6pNiLM/OhGica6fj8seY
58U4tGUx4HMWYF7UnhYlaH9iiIS9kNuNo2ohSqBhDOJYtTjmQ98P6U6v4eX3/j2fFWbL914VCCjI
UZa7XEaRpOjAyqp7KMg25TukOgNUNYeEFjR5exw8VynaPC7tEZxEgmwx/6vGsR8fKZBHT5hckVMi
kFz/gzpdlCIePKxeNEmmntXJyZSTYZgtjh5RPo8PlcyGfxOBAqgXzwpO0HMqi51Kw3X2B/wJKgQv
EDrNULzl5Xw4AF2FvZZ5BkyCpw6ts7I8KmIoldEFCo1e7RDG9lkR1HNmt5mFtRy03kpxeMHs0LE+
pEO7YBLWZtnwOUlM/ELCwkA8bhr7WODxxT1q8l8VLny0v3Y29bbCDX3KWIsX/1NNv2L49xmWdoac
7HOILdh9RW73nhK/89jUk/W7b0YFR8O02KsGXY9KfZdyswTRTQjZBnJH9nUgeirLVWYlxqlJGme8
K0drsJ/DbM6iz6kjO/vR1pBd3kvX19D09/6joYr+OxR5BH4YXWwCR0FrnAJXlWMLiT+jPdqo/nbw
gMIPMR3XZ6Wux8pNaolZlIYSvXiPeU1r+Ho4B8iQNajS3vHx4qc5SYamcOe6MbLTlIvs2xQK+BYy
qQD581Qr/rTMUSJfGlTODn1wjTWXk1iBxLREofS9AJwvN13YtlEv1EI5W2aPcGMc/hiNbv5NXDKe
udZDb9ai/j3Kkcbv2cAd6XZMetHC3AwPNMVYHz7EJiQIL4dX0CrBcLNPH3S7N+2zaXX4v4wkUPlx
ilNEpycZ6fUniyJsTf5itM8omhs411Rpbn2XoVGGnrBI04PDsORB/hPDr/jdbGHS56cLD+dDOZVW
O7kRsDfFw9zFamZX723RPY8gxR9RXNQnd9LxHoAzUkFHdIuo0n9BptR5T+MuN/lhp5mdh5Z5FD7Q
B3PEQz+L0XbnNq2U71XHgz+51+VoYsNO7FUj19A6GLg4MlIEvb1iVwjC/0PZeSzJqWxr+ImIIPFM
oWxXtZXUMhNCFu8Sk8DT3w/dyekqRVfsPdBkS0EBSeZa63eMPfERQLlA2QiCcnlgVmqBk2Hr2Uk5
8bSQ3jb3d6Jb1ANz+XrPNCM7+SDugS7iX83kiTukO/3393/E5aKhYML4AUoFo1j4U5cggL8GbUbO
MJ4qCb50LCKOtDXSUpAgMo7MZk0zc4jXFlKZO82u9fRkpbVe7P7zzwBnt1DFsQd4kBveLp5pWZTw
CuKGc3eW5lY57hQO+MZPBIcmpSDSJ+23dpxr9+NExtg8FvWN9ft3OPS/65cnAX9UZ3gEwxE65UX5
Iv2EkWKatCcyJ2Jvv5ogLEE3eph3Lj0pzkEaTWN7plGUP6y29wwM9636Ie+nQS4BHtV4TRQx7g+E
FWndbpDpKDdStE7eB71uzP3BG/Uh2yHp7c41MXvT94h37N+NqvZOlRVh9aO5RXPX+bHECd+TbePs
sODV9hGW///NVo/7xBUERxxulIN3NTt6+8SVMAjTwlP8pHnOT9KUNKKxkvxz0vYE27//cq+Q9vVa
TEGgLfB+QRMvrpVlRHuSKVOfyMn8OSHvssgJLYm8GUnr2jcDs90glaZb72TVl59UlCQb8mqHr8wV
xyN0u07fv/+TLus29nid1AaW/l8jgUubi5mxrJJzJk8E0JHE1vcjcWdV3vahbjOIDY0uJf7v/Wv+
lae/XWGrzRMVKuubzeOyamM7cfSp7YcTDnIevZ1dNOaBoNFuJMqwx8bSIvd1TE+drsXahxlpXvPY
Ei6xyeeiL74sCWO2Lz7jmsc08XFfrvxCnuhPDZcBrxTDL1za1bRznaWI9hnoA9lzTkyyV5XnmfN1
JF6E48qsUmU/oCvJ1TPaKs5buvP+i2bVqZbt6srR9m3FpP7QSWvyHhDutPH2/SdxVR/x+GFw4auM
4G4liF4siEZFmlXFY30yHbN/mBNbjyGzdE1xEMCeHs5bawartLuWULihb36iqJi8ncgy8sa9jjV6
ZwBoblJYJMS9ZU7yWjRxPR+mRWjEiM2GeRxJd75J+l67yYtXiNCDjnPVlqAVuChU+wpWQaJqeXJd
FvBjV3Om36cJI24hMLs9EepiP+iLtKO9ZhR28qiNFonpg+nkOJUTkON+vvEo1yte/CLg29WWk694
9UR/+x0bkoDIHIoFO6fZnCZnhJw5kOogRP04tF7ypJQfPdHuGUdp220W6PiINStHdvocS9iYN1b5
P74s/Au8lciycpwveUNTUkaU5oV56piGM7RaHBW4olr2VguJYNHBtm9c8eocpXtYCbkOpLiV5nxp
C1EPYyEiTe9PphpjGarGrabQ7MtU3/AyS/JqpaWM7kVk/KWtVzMr3mgMviDy5IVp33gj1w+A2+dH
YHqAMufq1yjXimK9ceTJ7lwnPRYLGN5Gj63R+eHGKm02pABb2vHGMrhemPS91OxoUnkWqLXfLoM8
K3Ck1LyeLbbIu4+934rHrHBaUgjJNcqCPMqW9A55+fgoq26ons1eGQNcLiNLXim9qhvH6VVdQRnN
Lre6++CkCuf17e+xYpyRMCjOzzl9ncw5PJd8Ie5UdETcuj19U9DEbv1qpKSObEjSEYz/taU0bxAv
/hZRb74P+68AjbHAikIBnr/9IZ0t/QWfq+ycRdbUYt1eq06RS1wbfsg2l4NYzq7srUPa0WgHVQeA
u1kqQY6lFQ/9SXmyt5MNJKkkEiHcO08vAm3whRRhbZa69xs7yYnxfBzVZ7chJYLGP8YT1InGWf66
8ZovGxX2HJTKKF3QRsE30C8eK6kZrW7WhXnWalerX/JuUI+6SX7FySeV22vCJnLFg4+or4CMivkw
I/ilLDGBsSdz//6P+ct0evNo+TGr+kRYa/fOL3r7aPXRB1geOusEMmXhPlPNE1E5OuqwlYLqkX/w
McOkJxGbDMTADswuL8Y0LCIluy5oSfrBUkpkEdSM3om/UCtxDHRj7Nm71EwyczOSmE48rD55LwYw
Xkj2hqPpgRJFqZ3Ij2+/Gt5Qv2g9aCw2VX4vz1qU6kUdRMZcEjlEKPyHKe3LLkiGCfMK4VfmY0+A
j7YvhmyOz4wk5Z2XgARtwYfjPjRHUqu2Lsop50vZDXO1w2Vrugfrrup9n49tvIMy2EyfDGavr/0I
yr7pQfN+ai5BoOe6sxIRZl3t/fRS3CzuylKOv8poZsuFso1ODh8qs9zX+OpOe8fVmlNR20D4fWlY
+44ItfYAxFIYGzfCFH8NekM4eG4ct6Mi6GgAd05hz/5JW33r96p1xTFv/JqcocEa5xvn9F/t28Ub
ZjNfjVTWScYV57TUScuOSSI8G7Lps6Pqs6oR9CPQpwKMpLJjYqgovRtokjMtoK1PjCaQ0p1w2CeW
5sQMKTrD++mNbU3+d9YBvVTR73HJu/Een0R3/qRrhSd/0BsO/W4hgLA5QkvIP5BxJKo97xkZwGI7
csk3U0c+zxrVCfJILExkkKTWWYUdRASpeeRMGX4GZeL9RX451FwV+QZynVURwRz9cjI14EDRxr3v
n1xVqt8NDJO9Q/zSl0VY0ZOuofcLRpMI0mBKKv/GHvpXqPr28WM8xHSbPZ0ZOhFnbz8w353JfSod
76TKKGKC1WfK7kKcFKofblJn8Sf6mcJlru6L77Hb2+mnjjLS+WF7iiS+1PLmMXQ0Q3yn8+97souF
Oz+aKnZHcSeyfM4+0Rdg+hvgEj2S5AqWpr2yshbmtnZUxg8k2urpBjjVQ0K7yFHtUqvN/ddYJP6j
Fy1mF/YtX6YkgiPzHphw+fUD1Ika58lJtj8mMdVAV++/kr/P/OKxoDawAN0sKMr4Qb19LAtWl4bT
6PZpGggSoLwF3/MfhN0O26lc2m5nuu24t8uMyJDE1sovlsYHXgcwJNqlYRTdZf7vViZOeqcnSZoG
FRYM2ldftkAdWUleFB5wtpMWYYwAwAotd4ycD5P02l7b1sDoHKSVgUg0EGXBmWF7mdXuLbmmaUZq
8p1vdkmA0wfRTl597+UESW7cLut4g7Y3AzlPWWodpalV7QfoiZX5lENcGs895ldEFCTT0oRKpLO9
hVhSpwSmN4bYGIO3VHtZrTZNQL88Vn6X+yxLeocH382zl6py22gIJmfGzskjCD76XGd6thr3za3C
KMHLreyLE5k0Ox1fjvapb63lZPYVaWwBW5t/IB2UH0v4FdFnAa7e8k+a5h7wXJNq8ev77/H6aEYj
RpmOPyPzouvDrCol/nXUH+e2Tq3hlz8q4xtEaG/c460QNyj/cJRjgUWETwU+nUzI+BoiByVsZit6
mwpQMIHstwSKDzG+y/NUzPslru1pY2VIYcDk/PR11hqVPtixV7uHobXkrcyNv8T0ywVJ+W3DXIdY
feXslxY6pN9hEKei6dISByHpfWdgHZMK2mEA+1Pg05gEvYiWLSStmWxidBNqO7p8yZuBMKtYBjKa
O4NM7zEXj9IlUug5k735KYaquk7mS1CEb3Vqj+6HOMk56GxdtSZn6pKMX5qucJOfbYKlZ7X2Hv7W
R9Dsh36fcfZ68TJ98NtSpMz5M2LsE0rBG7Osf2yT/Cbk0w6mSkRqrkXx/yAv0Iy8wiv9+eRokdfd
YfY4PJmaZQ73bB6GfrLkCL/FH4e0u896fUlvCSvXwufiFSD5p9qE38fHcpm2okBOkV2P4jQ4ehff
570e30tr6MdQFJGebGeiwcoTFKdF7t5fxtdXpvxZRymrKTxI0EXlbSoFzt7J7IwlP5SuQspQ5vP8
KeuMzggL3502GsDM0/tXvQIG/w7LXRotmF0svEsfxN7WpdkPkXcScTlKUBEvNuNDhAUKRjKmquov
QwtpOFSmavKQ0ahms7VrmtiVem943aYY5k6d2jmb9h6KOIuY9Dgbn6umKowj61aV5ApiRx3/9+f1
N1gJhAS6Ogfc26Wii9zLknTUTsWUemIPXquXgbsgmnqpbZjOnWOPr2JY5Y7vP7J1Db5dIivrkw3H
p0cEKV7///+s0VKto9hhSc6go43aoEIcDhYWvM4e6cJy6PNJfH7/iuurv7giPma8HOBQ/jQvC2Td
qSetz9Kzl2AQ93ExYY180ocYtl5A8WuPt/K6rj9DiBgM9dhSdboucTFGjadxaJMsZS1iQWPtuDtl
bUZq5+iJMtpLHz09Ek3Q9V3yY0Df090A8v7xiHEzJz4b5RwDxEtBIM2Wm0Gs9E8tudF3U7Q4bNxu
rj8PeOzcG0W0jDfqs4twFuaYDnxyDkZ7BYyZqF/csuX5pAnp5HWOSrgMacl0Gp/TscQoTdNr2X4p
4j7twnySKTwhkJ0+JHcz8Z5UQ2bljrJ9ljmdIBy7D+U4Q/Yw9Ll0bg3//nHY2fApEbgyeUTAcekt
r2vKbXxHxufWjyi4g1kb8+UnxNfhQZsZJRAFni5w5yrTDfIiaR5XVdbKyOoj8ZhUTV/FOyg8Wn92
ekZTgWOUifbgV4WThnKuve6gTab9Q4uERhT2wEuodrFbjvENbPN6u8N3EL47mmt2PDDCt19RNbTN
0ml5cq4nIe4ybEjh9eppoh3SpBCkimtQf4s1g7pqbgGTa877xQcFSIyn9Zo5gvTmUr1UmjZ5oFPm
nlShmie07eMX26s6KrHWqQwZuI2K2bWWnkBJq+ujyOEzV1bKn6ImKoXImPOYzfhTzPDcJGUQJt/f
F4uIu08ZLJPlFWL1MG87LfXrr207mwfbyUcIvb1K1ta+j5lTb30P0DiclrLKNzXMqG7bKdy2z60o
h+qnbLUmlY8JUdyd3CbamFVxMBNYqPmhGp3KPU+m29gfRwjQR2CXxtp1JVBUYBC0Rqg4qr4ugO5R
fedbHahtbJ9Y4ziftG/K1OOp2FnkxDLJfX+z+seLtVe1q4uQCmHTpY9lDvFrbcPjs8deVW4wqqe3
8ZJFF+DQltovneNtcmaI+X+/8KrTYOS9DsV5rW9XFDAvzVQM9Rw50pDThECjliMhsJqvSbrKsszO
gI63Ort/dFekAdBdoQOHo3wl8nSTkjp8jJaThw7HdUO4eI7czWD1RVAX3vhbn5osCggVFf5dZHnL
veyrqsfMVFla4AwW5CaVZt4py2ZvO1LeuetsTUQ7DHjSNFx0v4R+pwMsf47ynFF215Vzd0/pLbxD
xARgPiX+nDmncSbV6HsxQ/990Fymty9La+Xfx4lQZLKdVOyEdgSzTW0HD2Kps+msPKrGDbPVWySe
v0fE2zNr5RlRyXKCAJEaF8dzb5Saa1a6f7L5YsSRpCVXbsw+r+aXtqqrVz4VSoIyi/2PdDb1V0iH
ozfhr5QtnQtnw06qfVVl2q8Jn8VbAvB//Dq+fRP/IYg3K5Z0Oc0bpWYnkVecp2JYIlwys0YlR0uk
dEn+knvuPhZ1d68SbKI/Gc1E2mwAcT/Fl3oSQ/LRLxkmbxjRptb3kfje9FaqzfVXxBCW0kZf3UtW
geDbxdyvDp6TWTbn0VbZne5lUbuRklYHV6GehbLHxATTBksNWSVvzAuuT9+1IUbGseZlIu282JrV
3C/5CJ8UTnjn/UENomCRy/Qgc2wtA+E0qbV7f8+4UslDvMOXHuSU60JgvoS0DBdBC6Ff5dmenIzi
u4hS5+BHytvLtHoWpP39yZn+B42ZzR8dqTCtaJVfP+tAX82NGfjVyJnTH1CPYc1qA+RdPno3c5uO
mHIGt86iqzD3DARF0tDKz3EMGSds+wR0aIcnYjzfpbVbfc9qYWnDjZ/xd6L85gv6qwzFehganHM9
cc7jyWuMouvP2TJqcxoaY6OPG0pTD1/52Z6E9WQDEDwO8Eu0ENqqXTwPSzsisknLWVs0WBOTl8Dk
1rvU+9DWarScYPGiXvvUFZoVPbMZasmxW4qlOazEuuSJcPTWuVWpO1cLirMAGjtcHLDStYx9u5gL
uM04OKXdOa68PPuWmWZSvTjJ6EE9zXzjznLntIZCxrYNNwG8bzM2RapesWPKd6mjweLn6BJtHmqM
xyt4UEzRQrZ292sk3LL6QA5L9aKnM+dNUSzRtygfiY5uaw64Td2U3ifCHGosZMTMqZOZVuTu8aEt
MqIzMcyxCmAcy1J3dp2nZqgl0WSaoZ55Qus3PUqw8hANUentFmXY8TcHedW4sQiptrd5LWpQ1yih
tV6MDvkOWZ1D+RDbhUlYeu1b3yJFeORdPxlO96IVE7bmeeX0gZFIkodhYxjpobdlKlGvQQ88Dnwe
bSCU1fdBo8epvyWqRBlHB2ZAdEgmAfRmFwalHQQBF+Ok3l+W7yQF2owucQNp4ibAYMlwwsLJvTIP
4C8X2mcHrh6szsSU8I3e/3ivtipsANfOkdIZF2TIF2/fLoZyjo28JD5rTiWGH4k9eiEehAodmhq0
jT+Qkh7j+W9u37/uNfrLhTlhgAxcWjH2qrcX7pMGbMRz4jNR8MoNa1tLDp2jjPYP1Oy0u0tb0bgH
Cb+tDmd2tB+2qpyvZOvlkkCWKffnr7FNG+Uz5BmBsQOV1tXA3BiC811sCZwjgh7K2I+Ek+yWUvma
zODi4AXMBrmPxK2rQt6Y8sUsjSo7+xrDl73IZndDaJH14JoyOgPewHbFAAQPm6hQxb5kgJOEVibM
wM1zF4o8BNUb05frbZjftOpndVBHmK9/n/j/tLYxzV0vi7I8s+ZJPsco3yKdQNTSPXdxnGohUg3K
BeQE5q6LW/mjwhb9K2R/hPKaWavh9f1XfLUVuxSSxANRsa1t6CW+z0jZ6fo+Ms46lCG+6qTYLkOt
DYG2uN0XiAjyKDswfAwRDlnaRy/vX/4veeXtFgyfjxEtvTCcCnhNb1fYBG2EwkDzz1Aux/L3vKJi
zyxK1e5Ayap6g6KvWWlfeYKlS4C6NsZsf64gm8qwslUtWnj8fm1mzOXM1PhEoK3mH4lXYPYWNoaT
ivzWVJuf9PYnk2rBBNoGqaQYvnyFtekmZp/xwtD4aJ+QJNl3nBeKelg6/d7yzP6Gec/VrAB99N+A
aYYw4BuXMUSwBoxGG5R9dieruhvy2v3gFf0sAwPPxQ+Yb0x5gLWe9liNiXsDlb1u5AAOsZNbmQIw
kDgp374gHJBg4i2+eWbRelV+1DrRvPaWjm9uSM4FooneNRMbTLGZ09LY2mmX2VEwzRKBjZuJ0Qvg
idhDQMGhY0iJMuFH0ntzfd8UKpfPlp5187425kIEYJSVEUooTs+qHSfwAvh/ZhJ6mj8s+VZ0eTp/
0HXN8n7mQua/rbxK0Z0Z6UhYcmnOSWjAJf6YNrM7BfOc2u4WS6Ah2yB86v1TpWO6hNhw7Eh2CqwY
pDOsLaO1sw27nCY2s65X8VdjqOVZZUkbq6BAj2kOYQyF/3kyReHdWEtXw0F2J3YmPMZZTfTp/sXB
DfLIQLrVq7tJjrUdNGRsowNaXH1vz7j5emmK0M9elV7UTKfZHsqditz6oDfo5zguSNm1pLizROK9
ZJWCPekgbQz80r/VhV0eQkzH+G/twChYqegvzgLHnnLCo0t5F9m5fdB8kfyqwSoOqTFr28bAnrcc
k8/vbw//uCYcQxx2mVSv17+4JsOLWkWdpu4wqdQP6dSMYaQbVUjElDoISqIgNd3xxpK/nAWyG/1l
NpNlCHpMl/12xTdZA2vXa4dDBSD/0XYjNw8SsB9cznQAmRsrYH3B/7ub/L0au9+6lSCvuPT9c3tf
A4DVh0ODSJwRXJXqyHc6t9nMYkpYoP5o3mL+XD3WNXac2QwsC1YdOpC3dxgbo2pbhASHofDtz6QN
kaDUeHFePVhT1iPA02Txseyp824MEP71aDmN6VXhveB+Zry9MMFKPm5YYjjUfSc3rrLrZeflXdoF
8DrcW3OSq0fL5BkkfCVar5jVJVdckgOUVjT+x9LCT3XKnWzrl72xwx3oh2zodd5frH/nLm9eJddb
zWk531cTiCuz6tJXg18tzkFCfytQgLVzPAyhVaVl9tRmwlKhOyzO8uikc3Mnc61xzgWyg+apLSVD
h3YR8TdOQSPdyFLTcBzoTSgsmc/evjGczP7qiUL/3rKjTVtjtpiTOarOPlZ4ueZbjljfP6ReZTyr
OSHSKcfPtT5X0nfUwU+LMvnkEyZgJ7uqj+bW2LLgrOhninBSfE+kD5mBqSthcCps9aEvfkqGX3MZ
tLE91psys9tkU0AnKKBfplEftkM5/DSi1khPukas0A5Jjxt/zun5hyM+YM2mRb0ZHxHFjm1oWjOe
yxW7rHFWVOFbLFahlMvWHJ0Q/e1YtxAuTEH7hVWZdVfNcTWs9mij/Ohmfn7LjPkfa4PBJDliK/kN
DcjFsaYJi0YsK5LjXMdi+WgkmQjqvNR/q0kuw0MxY6J1Y3lcfuiwEpgmYxnFFBzW/cW24qcjtaZd
pMdciuLBHTyB3zSpUt9IXk5vhVNdlgzoI/4fszFh3FE2XHzhZV33DFHm9EjKd20yWGFoCc112ngR
BgtaLJtt1Xk6XZ9WNre+g+sbhfGEySf1M6y0S5NWO1WYp2aDzUc+RaDBJJDHojHvrcUYf77/TC+n
zNzmmvjuQX6kPjEuqdGkzy10itI50MOooDXqDFkBGsv/mmDAdXDiYsv8W6zifPl23xI+dslA394h
jhvN+jzqo7LvSmnpw60d8mprhhlK+AcOMhCP2Uoudsg0NSCpQ885DOTtPYJAqxc99gQOH1WzYKBR
ABT6aixuwEFXGzNDXRK66YVXLuQV945OPLHtZvEPbklq6c6dYW/uRjPq7kcNaOzl/df2r6uhuoIo
wxx51fO8fZxAXmXtZ5F2YOyb9fez3jK2t+B5POCC+e2/XovlgekPikNaL6759lpua7dFDbscSpTe
/VRTGW2HRS5mkLizfgPqvb4vBxEZMlDyH7niJcOX1kTzYlcld15kQ8wZJzTqJiwouUFkNt4qyK63
MD5ypoecpEgLcS19e2crROdAvouOTeFbh8Kfuyc9m9vNMvgedNqyu5HH84+7A41l3MwggUfqXwxM
DXAYK/dj52j7hf866jVzEDpCgJehcj69/9b+cW9ci0h1OIsGZvkX90YilzUtw0LOZGu/pl4rnnQp
ujt2FBVKW4379y932QWvOhbqIbhzTEmsK1VZjm0DU3vdZm/W8F9dHCvQbL3emkMugkjXqHLLftnE
BF7uI98sd+9f/moqsF4fDi4PFl0WVswXZ0OJctglidU7KnhcXxNsM05xNelf9dIqv3qj1h/s2jdy
lE6Vdy7xRFjTw6y7crH0Gz/l+uDgl6wUUba7FaO9+Fxss8So2bLcYwWLaoOmZf5Jt+TuJGjbYyZ6
xOUNfJlDDlfh9/tP4V/ri88GHh8gPIOuiyN5oejuUrtwjhoH/l2PZcc2xQXmg1u3t86Nfy0vH+97
h+OR136ZjFz6UY4El0s1ldXsUGrWm9arvEBDqrp3Ziwk3r+1612dzYAUTOZooKLM8d5+qoAL+BvN
guUsZssMVJt1J6+mmxGdjvRoJlEg5KneEkFc3yZtE2o1Ziu8siuSwVBJGtposo4ubixfRiHLwFkG
5A1mp4egseLGdOv6Nim34Z8CNTCnwPj37W36S2o5ODag6CisKexVamx8K+lfoqiKyIaI4uJJG4xu
/M+VFZeFmAbexJ1i4PH2snEV6et+a7ERjulexK199IDugrgynBvn5L/u0FhZcNCIAA0uP49sSCPs
RkvriHBU/9NFnvyMPbzlBihbcMXg/FnuqxI6/Y0n+483CXjD/oRkHtzoMk8QrsCk21WOW0+Kvm0G
NT/RN81hI0v3YxQVNw4yuk+e2dteBnTsf27UfPtMS6wqoN8z+WPfUi8l7rnjsZEO7a8owYWIvfdz
P7CiXtoPdV02+g+3TLpjy2fbH/VqnCLYiqlNOTYaitbGnKFUhMYCygvp0yD5oKuyct6Wdi9f3Mqo
v3uNbX2NM9dUG1Of9Y8calMXGiLGJ96zYyWOKcrT4Uk3kZxulzEq288Gw+j5rEpNek9jDaNg6yZ+
g+H03FZyM6PUM740sJfG0PJ4a3eLURNqaY6kPGxG2Szja4frnfmBrV/Acy9hMge6RM8VVHkRfaqt
qjL2RoX0YlvjSfRaIX6IN0aZDg+NiU1NKLjhhzF1RPNEUo971LJpKoI0dQqUXiMiWkwvnO+uUbof
eitasI8ihOagZGz+MeCe/9DtsdNCaMpVHWiWlmYY44M9Br3Z8BUN8LF3STPk7RYALB0IOeqQCS2l
4Tx4Tkk9KkU5P7pEML6s4qKvFUUUTSKPL3Bhud5luLYlodky+ApBhrzykxBVPgYqV9YXAGOZwDQW
S7tFHt2be2+optNQThrMCKswtkprbbFZCOpUAf9uOEH98oBsS4mLyVgXzSl1iTfEpSw3caIa/Ra3
OCAa596LmjoL6XE0HAGcxMBJJVM81gWm6oehlXG0L8c8uZcKDkWge436mce2fRaVNQ70hrH2M8OF
Kw1ILyu+xqvN6GqxJ1v9WcNwJznbRAMWT9iMWdqP3GyXu66MPf+H8vMy202J0ZabcdTGOlRtM/l3
OHXqZ2bYKgq6eW7LIMbojXGAPYv2sUIjzwTVaAprJ5yas0fqAllv4gv/MW5Sz8asb2zhCeDQlu/R
lXVTmHpYkfxsBOPre6SqMEtaCwOIPx1y7iS0sURAwV325rLF4sz+A/gNxOCWjBZxl0kzM8AmUtiP
kT01mA85C8bZLgPRDX1pNLzqhSRQMbR60zr3EOS6IYDs0yrYsvOk/S5bf3m20Lss3wfXrueK4OOh
/NHg+NN/NeZI+96onq+nJR9vxFAqQvGG1qFf6N7btDEq3OTkUPfoYhIdN0wcoKpNriHWPblYksRT
kDv6nLOfpbke9suCCkRP8lz7wNc4ypfCqPE5AZOEKpd00v2Z94aGfc4y4piKUKeffeT3evI5x4As
CfLZJzSPxWz/1BUlzqHoFSNWbB5WwVdsfOidcTEPGMt2T5kchEuEM2ZpYZ3OxW/Zpq218cam1bZm
5bUjv60r+s+gS6rH+CAtUfT3CXPR2UaeG9dEWR+qRfhLyFGBG0ADy2g+FfCJu19uynz616hZTfOU
5E2C+Aa664hTWW/XdmiVgzxW0HjbfTWPag6AneE8ar7SmRH3mt0QemZaxWOupgLgzzTnX/AX/GlT
pODdIIFzqgVjB8C95cka3RM0bcvbiNQWn6VU1VNqa463i6U31cFs1Dh5DUae8WF0y/ChcvTpGRSy
9snhaLohvu9WBQxjkB4US5g4Df1m+SfeKY91996LaxQ5DrZJ/jHrjPhTBWzuwCSI+Qu+qbpgcJ14
dQ5kqeygThV30mobCOQMKE6lVpBpUlZ9UYZdp0l8hJAjZpu5b/VXv1w0uVFoWpi4Iv8gqMZNy6Nn
StPc9EjYWmyXFqg4TbfKYSDre9a5bWPnW1VO3iON8TTCfRkGLZgLa8y27shz+CFVNpE13uBgFU5j
PQG5gxLCnXOmCFc0+FnxrrHlEId1JlMVxugijKBNVPZbg7D3RxWx/2MivheGgtna4dr3kSUi/OnX
OGTsPoQczKesj5OXxanh7o2+YuMoksR/1bTRxG8oIRFwzzRrOWKtOeORHtXR5yku2gLK/5B+m3JX
v3fbClWrtjTDfWLkXhwmJFiPW2/QpqPvd/WXQoPVGajZaNzA67X+NYZx/EdqBsbjtdO17TYqG2sI
h8lNf0Ewr9JA1m7tm8EI2YOpSAUvYN+MmDsujej9/YS1F+lHctQEcjCdl7R0GAcmyeSlIXXI/Gyg
DEiCebCH4tFP8um1N+PiOUsjTBA132nrRytrNevZtDR/TgLKyag7TjDa/vTzKjiSZt7mz8W02Ke5
Vy5CeG2uvjVRP33Vk9bOdzqjQtLfiA85J2KtaVTRWw/dnDsiUIPTMn2Q0o73rVics1sJzQjcqa4+
Fl2s/QaTEO0R2zXF+LDteCsW3EMaUswCQkIDnTJExV4XxAXF2hhEfYPyU0VwuA7m33jwHGLQPeNE
C+9H0yrvYeU46MsbHT5Qa/t3Ts4Bgdm7lZVHGbWqO5r0Rf0267NB38qabLcgyjCODYusa89mihMj
vqlpQmRPXfTwsjrDF4GT9ra6t2HXPyp6wnaT6VWHl1tXWhiDmk56LvzYn3Ye8mrzbA119CuT0WrE
CZ8LLqcq+ywYUrN78UpUHbQNaZFtJ5TovwcErF97k6nnFhPVHkM2W69AYmCiBxHeaM9lGjUDSKZe
jIHAKACagc/L2qdqHF5yb0EgtcqLHucaviu6KRpADGbd5bEqLE8FdoYIMhBU9FUwdZQwnDhVDfCO
9EQLrFz0LtuQL366VlopSI+qv+81T37XYl3lZ1NX3W9RMmcJlhom5ge9LLKYd1p5n030210oVDn+
zjQx5ccBVWp1MEQTxSf+humHjYahZtAZGJN4uIRkJy/p1C93jEUbJk5r96+i7vNmG3dSH0IgblMc
SONcFUfLDNqXWqI39uni9S92ggsWN0jHtCFu3PPQnEYyOuIO1jzMw/9Rdl5LciJbFP0iIvDmFcpX
d8u1kfRCSJoW3iQkkPD1dzH3RV2l6IoZ86SJoXDJyXP2Xrt121PawbUIpYsF71WB4M72/mLGxQbQ
wrgNmh4GbIPc83XkeyJ3ja9QmE2kAdv3TjG5jBkTL/ka2P3UhcIVZr7heR6DyEkY7IYm/bv0qJpq
zvea7s+gPQddQFYD8GujvrLi+lAWU7pl7Ig9vPR66xncxNJsJYYRfC7DTF0WBMv8BcmNAqOnKCO3
plm7NGOo02ika8rxDlUQFJ+1TAPIkTCq9aN28fyPwDCNGbmwYdy3gdUkp94QBGdas2EXh6FI/Nc0
qMHeoakc3V2l6ryJqjSNBd9XlFKboh2460GT1vIEJqSiZS6NOn0R6Jy6sIkHY6/XC6FVAOg68OSm
uZ7PDNcb0JdrVPcxWpx4L1qc2GHWxFl+LOLE5EWcDDUBjRPIZuo5c3MCrrW0+Uy/wJhOKQ89PMVa
xGD7Uo3ps5YQCNngafwHu0vxGSQfpaDj8bU5TSYynGEqeQEKcDtnvXS5Q1CTXC+kOh0g3wWJBjcT
UNESOvVCSVcKhHahPccFMClv4KHfuBlRyOtDnVe4QxJACraf6l8y1XjGx2BZ44f9qcpEqAdyAjbi
pMW5UIvyN2rpiw8ufMLuXFWAXPuZhQP3QiN5f/t2UfLRkUPQb/y05Rd4i1M91RUW6Ee9NeIpmq1a
8gKYQx7spk5r4FhafWoc2fcOsDZV00r1wZzg1RxN0seCsG+yKmUBT1vQNWM3gS41ddxd67iLKtsz
0RGGAdPMlwbUZEcPwB+TjTGWebNDIu0F214M2qcigIb+3U/5P4dtZnYxJDbhasQuG6X2EeKHQWnA
ytVuICxzWFITquYeCUBPmVKV2mfRLNOj3wVldnbEIAuG54yitE6yfvsUpyoqNFk3d+ZimsXRtkfd
Co2g4c41xjQPD0y2vCDKa9lO93ZfUc7Qgss1wD0FpZeTiNr7gsZf+4aZ24q/L5PoHiTCQbnXesG2
9L82Tug0OmhUdBqrzH8utvYOI+d+kIl9TMb+tIyl/GIawoziQbN3ejX/7kfNvNEL/LddcLn1RZoJ
EAELAH2FdS/+h0RnAtEssItaR0D5Xn5nNaOyNhUFvLeJ07nHdpD6JY7CtBPmKU5ZhsJ2Gs1D4Wik
gmBkQo1A0l/wVCTpyqdmCfdCOp0ZrG06maFrJOmd3qVDtzGTzH2EWGrXd0gRjV+0nuod0WRzCte3
4ObJGXnhZhgHUDqwR6X1ufXyzDybaqrUXTehSoNvWY5cjL7Io1Jv6g/+NLIohhouR/W9aFvbCZvF
t39jRontowHt9ElnuDDfNUI5L67EgxPWfEJ+Z6wo1j5wYy3bSXsBrUkfpM3OvKNCsm/ofFQTxSSR
tTdlB/tDEYm5FwPvwinzcGwe5zTT5Y7GyXKekYnVOwM/q7FNZ7d4mgN/SJ9aLZ6rDVtCRkP2UCDb
WWZ5K7v7L/1UBGv0oBhqkGPALOXtLcRY1NLRjZ2j2wbZgXjz/KO2TP6yKTt3fjY77BoeJ3U2swFL
InRv6pVhbO2TTn7wjbbmdUd1RaSxygLXNhiMXfR2KWHMQNaec8R/Ox66djB3ucLEhbgIzmPFCvWd
LJufeRrH3o2u0d8OvSazotpgnORcOkAMQCuMe3T3CLOLGoRSe8dnrdsFdLspq+J6+Opxmc5eAc/9
/Rf3b7eAZi56BswCzCL/1fT/8RZZtvCTypvdI43teGMSYeGFPMZxi9JAGyL28PkQTbQCjNCQyGCw
LiiG1pIV/gFVQqlurCR/6aChA+BvTBNMYS8TVi2MHOC6PTp3y9jv26kOSLFXmn4aVNlmdH1yNW7f
vwZ/ufwccs37RRVAe/Kiod0HyPqKZnKOqHbMTTakyX5yGOWnmZ2iqJvVvu9wmliLXd0YsP2lTUlm
JVJvvD8EG/x7c/64+L2hUDAq+s2BlP6ujJP8R4m0OZyhER0HfOCrlpYksv9+vsjiUKjx6vHSrdfj
j6NaZhUna68HvTNQ3R9lGVjpboTVH02mNxGzMMVAvAegCbt0XoJbovq/Xe51fsBfKxfs8vCzphbp
DRonXah+V2MfOPtqnj6KSXp11Kdd/CvJmv5QU3FWNz4a1+1SNB8BIz+DvCFqgIvvVK1o+7EZd4/F
wK4YACGLUsSmEi970E91Hub+QOicSXXvZqN7j+qj/M9dcN5kYJBMGlZVw+WaB1vHIsTAd464181d
BQzh2BB0WXj1ckMgdf1uk5hhokjEpemjWbrKivIm9PsL68pA/3HcWTUqg5XvR5OnSu1S3I1VmRXh
6tvydoEocvGJOHmZ7pYi9++m0RhvDViuzIUrFA+LrbHCyxihX87NIXDVBq5Y/5i2wtmbHQVnaFOh
7t0yWM7QTrr8BHtp+eiVQpbnQUdLeLZrF2dPtZjVBrUJu+vCyLqtVvXxrZtz9ULy83gXsUyhDoIC
dfFq4AQCsYwG8eimdXovTJq1UU0gFVbk2bgjTBcpjO9mh/dfyKs1bz0q/etV4QJy6HJaQbex6qth
9I+o5L2PcCcUKfLtlP+wbRTGYVXY/o0jXs3wqNEo1aieaHexO7sYdKnE92NfkdkAS9wErFNX6SGb
CeZLWX+aGwdbL9qbQg37+Gpdxa3J4PZKlcFQqceqaaUnLajtz1NvLXdFlZlVOC2lYk6beL9m2XT7
VA2P71/Y69N0LLRlSFdwD6GQX2/3HytdQgMf73qTnwLpnnyvil/xSAQ7y4AadeO1vn5yOBSNyhUu
wl26wj4SN8XbOOSnsh3pOrv5uGMoKjZG4pmvi91A5qNVd+Ogf7my69gQVSr6DHThF7dx6e2eKUtR
nJzK0NKwcxPzofMKcU6TpFxgFGXGQKdoztNDAmTe/a8fEiQNPD66wftMuuelwdHRhUm1ZuPKmsiB
kkTi4IRm8EYTrTTEIZdi9Xk68bjVEnf88v69vT53jGv/bjlwrpFOclH+s2ZM5sIk+hgnHQ4HszUq
GGzsuJM+mU66NjRHdN6TiFDJ6b/fP/a1HJgQmFUNzNdkTSC7/I6QBWDNbYVuS5/r+alMiq7e64ZU
7C9hhB37ifHWnaoF6pI+rWT8jF8GxUI7rOxs6UJZ2diyGeskWvD/lj8MX7XmGXNSou+LqrMO7lCo
r+//6OtVhjoDPfD63v+bpvT2ZWhhvNLhtFuK7fjOpRXzdW5TuTOd7p9RBfYta/H1u8fhyO1DpsAa
QyLa28MZo2I8K9z2WCaIGG3ax7+luRQ7WRt9/l/n9msJxbyMRxFHOAd8eywd71GuGtEeEzvrPxeD
xK+i/z/6yYDWth27Pnmo42q6MWa+/sJyRdERsXBbCJfotr498IC6lG8qMQ9dUI3qRO/Y3EqrBsVE
0f5NpGzOOwSVdegFJfisvNH6164ZaaujbUj+q/AHSB7KMLzuzDZgiF1chXbWaCdJYR2Nxp1fegbD
H2wrsYJjFdjjLRzd1XoHfGElO+uQ4QHSXZ45wmuyIxqkOLTwTHI3CtkZh4wHzz8SKNwDmHW7Io5m
0rPKG4b5qwfZZ5UllTJADclzpV/s1IRsRFazlT8urirN0OTdubdqJnCNOX5wW++GrePqQV4Ph2QB
aheEgKsdUgJvQtE5HI9d7k6bVs75R5jG+V5N5a3K/PqiQgJAV0NLA9ULNoO3j5NjdxXMgno8mpme
7yvbjLd5gZ6oSmjoYrswHyojkTdMrn87KGIeBOZcT/9qx4UUBF27Y4/HYE3y2qS1W47RSFxcEjKe
tctDsgjxmhPWeytd4GoJx7rF6hmsOy/ckJcosJaelOcXwXJEQha/2EtifqIpTbaUFY96f5ozSABw
sCrNjLIgzszd+wvi9Yn/q+OiOsBCgPp8/Xl/VAcDJDmNfa19xOEbiFDqgF5KGw6ynApzW/TVqzBi
eWOpun6aUDl6rBfsu8DzX3bKMlVo+cy39NhkbXEqDWe0ItyUXhdpdNHiw/unePWqwO9Bm+yuQmY0
lVc9siBl7GF43bkV7VSFftYyp0uSlCkplMhX+tdc4f98SFyQq0LPtFmDLmuurMbD45N3ckaiZzDP
nUomjGVOgeAS7JOc2oSUuvcPua6ybwpMCNMrwGKVMVt8lC8WPmTndcyDNJx1mD0GoGlPDsdWMhZ9
ff9AV255WmIIpljwLJPzwx749pHpEDi4ea6rcy7QhR0zwirrKKNBnf2T9Mr94ju9moOI1OqsiPo6
87/pPL/VPVOj/COz6Cn71dTe5IaAbLzpRjV4fbO9de1nX083A3KT9fbHab03KjMZ9HNb0YINTdwN
oYla4pM/zNOh6ucb6qOr1xegArukNRYEHCmBz2+Ph/EWaK2C+F6VSnmnntCeBymc32BM0j0MdGP4
lAsLP+I45fv3b8TVWxRAayIihC6GbVF+rn/+x6trpID4KwxtZ0zTozuEFVB1ee8oooLu8KvdCk6/
fsDWU0VO6yFOZqW4ONOFkDG/jWvoyn7T2c9AvuG1ky7ltDee5OtLSk9mJZ4xUVzBSuuf/3Fefu0w
fXZXhiUVTTZvZduMcNn0oXipnNlXR7LD4+4TwY7V+MuN7ebb+9f18vjY/Wk/smXCjOvAAFofsT+O
P2aJ3vEpTM8q0apvVmHa+IUdc0sMQQ8Rq2vyHxPRQHtbG8vkxm7icjn+99hrX4rvn62TBv322IUS
Wh+bHLvh6wq9PBUnBj3MTb12+Sqnqn5Waade3j/hy3dmPShPMO0I5MSr9vPtQXnZc38uu+ycxbz2
YYZy67ON6wq/s8IynqMiSG4skMZ6In8uVxyTgBkQAPgh+PAG64X44yIjeTTX9PWcQNEx3fZtGkNk
L+RHy8tIMlRuecCT2UYDRBIj6iSyPG9wgxtX+y93eu1CIYPHcM2TfbFY5Kh3RM9M7kxwg/USMI38
oDWqOvujjQzPiXN1Cjxt2jgB8tf3r/mVXX29AGxEEINS7JDpcrFe9+iUjAVv7pkIvKY8FMy5iSVI
GNmFNc6Np65EtcaEsQPvsLTLcmznVIujItGQB8hpxAzVmfNumNGQode3NqoC29Ii2D4zMMl/jH16
y+/B1uX6rq1Qf7a7FAs0ay+WnKFmw+l29XLqpiB/cBVhtBttQroaVkHqm0jsa+vkYGbNI8Q7pfpI
mmLyux8sWNF1XtTeU8cH5bE2Rf+KeG16shQpfgctN10NhzAfi7sAbWb2rammUu1iELTxXWUlsJNG
Rup3qIqq5DkVdvqqsjWkyqvd6dmSchyJ3DG7w8zQGtV3m2i/0zZWxr1gaJ/OzKPyVnygPzPc4evq
ljqk71vnm74fhv5xRolQ7MhzbB0isMpFN/dYC2yDO6E71Y+qEQZho8yXv4tFzP0DlGcC0juJ4CcC
d2B9HFQ9Nk+NdBJIVbMxEBlWWb2jH2yrbl5T3TM+GOkyfK+V4UKVwtT4lDBkS3GuZ+q3nIxWQ7fa
FQLcgMVOMWDJA9xvA7vVROzY26H0pl0TO/QoFxw2O9NK/fgUkGQI9wlOObG6YzCWjw3SnvxDZ0h9
OliD0z1MgM4QX3hD6hwmZ5Hp3m+YZ0V5pzxtm3WiqO67soiPNs45RSSdK4ZPsyuUERkNc3uqQUR/
uwRVXbIRHuwiUgHoB2wyvZqeJhlX9Qc7M4gbbOoFM6/uj+55th0RR84wME4IyLoBJtw3MpwbNZ4l
5IAxbHD3fa8hfHi4P4QqNjlz3WGTgED4BgvD1sN8kowvHS9VPwcNlkCYIZB79SdDdx7GwgLhJEvT
/BwMc8e2Fkv2fN+yTtRhM4qKyPVFocapZmmd3bzCpwzykET0jOnSd5dQ3U9TuhChgeV6Jpsqybw0
QqmQWkC4rWDnkVxs743Y5hFBej936P36YofIYUSqzZNmEixNI3MnLDIXD1O1MqapbHABGrDV/hnn
RPzS9dbJt4RiGuVH2yOQ5m7xY9vYa6MjjPsgFhZ9mcH1n5fBWdpjMCLocTxnGogHKi3jjv5z+ctT
6aCHC8mVKekLY9vzrLEh/AJnvh1fB6GS9twSKoLycbCq74hY/OQ32o60+OQQn6p+O8wzC0IdAi/e
EO7oxgcrES1kkqGokWHQndpP7DzYpSpr/jhYkGq3tgWd+DiTY1dt82RBC1vxDrSbwhZ9vyFSBJse
MOrRPip7ZECDtkI3PvPiatYX8sMRqXgjBNyotCb7F0Pnqdwk46rrgvxom+EylFI+IfcyX/yUZe9j
P+Vk5jalbjxm6YCiLjZ8zd3MaK3dr/kcT2yl4aa7wclMFvsfSBo8D2ia9C7yiqX6tCyZ+1QRsFxs
hlR3nmjFqeLJZP9GsKPtqT4s6Zn3xybJrHlHvmHZaZFvN5OBYwbF37ghtCyof7Bc9z9oky7fibHU
/9GziuHrmCIw+i77omuYvPX+HndkABjcisEBx8YUkwhtYfnfKAedOaaFkf/QDmTSEbtDLwbKaq9/
Lgu1tgeVdO4mvcKw1qvBEZuexM76LLCvLpFNzMDGX3oL1LdHLHQERGf4oHrBUETo3VJ905jBIXfF
qcr74YzkivA+dO0dLeR42OrCi51IVy69N5MIsxN+Sb4mFh+GH2CWWrJI0N7JEJBycDYGW3XbhSQs
ZxfXrQP0ypgKcrbzJf7aZ6BFIxqbsIUR/DVfR3tuRTRmU/d1Dlpe2pj97IuVJcG3fBht+94z4aZA
vXSGk9bF8T5obG2NI+uH6kDHqCnzsKSJe2oXMyv26GipbqpWa00V5bbjImyVbf7ZSOvZPjW42tOj
SY7vUTgAPj61DOpbM4R3BfQdwWh2H9jFMJ8GPuwnjTmNQShjXLvbVfn/HJSoTjeUapA44t6YNFbk
xvpG3o8gqDdA871nx5Z7Gx8Jjh6lCkQ/SWS9FsPTQ7miE/U21s2XoOLz9mJnpVl/bIfe60+d3yGG
yluzrT4I1h3t0JCW/hr3jrEQnyZMcpJlZdhqY00SkTWYc8AHeFCE/zVIzOBFaGuyJiDIyoPKA+Jk
g9jYhVKUYBM4Itr3J3iHtoX11dAkKrF8oPfzYQZ60jz0uTtOZ1pfJNFG1eo/zsMmq3v5jaDSNjtO
gdnflX5QFHegW9Wp0tNS/zwGygaca9dGmAlTGzazK4GtL/oojpYB13PD/t6sju04yjyasKAHG4d9
yxeVdMGTDd7UPnTN7KUvMSXp9HGVzH1jAWl+SivV7pcss8pTSvpu99WhyzFtycpmMdL+TSH1W4Bz
j2jUDHEa/DjdC2iw2VYnysD4wdZBg2ZkigYQVKwftaHCUQ36uiHhiNxV00HplEF2wf2YLe0eLPfS
8iYru5B3izkn3sMi66l7HdzUe03Lpml2dMFsedAXKf+Z+wTVc9O2IC15yXNEBAbSgWazqkWQbrGz
2C8gY7qfdEqnduP6pf0aEFkREyasUmOHEt6wN8pNHONXm7pGfRcsgYhxFyA9L19iwXN6xCdspL/h
QZl2WCBSeFEltrdDki1dEvllNR4M7qF/tLTMeS4JLMnJIZ51egJ0gNOz58zK2XZ1p1mHWfOEHU2Z
bZZnCErTj8zLRrnJHU3Xzqlwy+RsD16ZREGS2d5dPPr6PsOvWpKuQyjJk670gFBsECsh0hq92oFT
aOqfOOJFQj6FsFGUeQSfRQrljLsnOsk2duvtdCPVA7SG3yq1fWMjBsRRQtfrgRUqAXKZJM02HSUd
uUqbl6Il8rCX7qY1NL3dJ7ZfPWtWjva01QY73lW1xQdfQO7boR0yp42Z1Wa69xY15ztqRJJkEhJ2
83A0kna+r2cU4ZE2Jd2wNQh0HjaulM6LCqY5icB+IXYhwcHLt1MTlD/FLDJjVwYj8kyZld7Ot9OR
MsZvYiq0QKBNtrSAFIXZ6396OdlDhCgn+vDbazwEcY3MsSfCFaV/OKamnwNzXgxThm615PdF3ZbO
Eeh/tinjNUdKW5TVQTKq3RkEl9c7cGNaK95SAs9o/LzChdA/aF72HfJKSa2bTupDQQu1jxzRusMm
q/3Rf6Af06cfiDLPhy/zqNX7CvQmJR0TrWCvyd6rEYg2yYxAUPQraSBsg2LWZIhe1fuIa6lo7+He
edNnOkj5c0sfpT6ooJNUW6QGis1ktfNXrRlR8oetW1ZmNCK2aA9ar4/epstKR9viR8OjQFhOuxlr
R43RBF1BhT5iOJJsSpFq0y9iwcHIeG1j2VsebqR4vlnNNCbpZYMxsSr3e1HYRbeNRT4VrFS09jbK
9Hr3IAhcOScklCWRmKz+PrPc3n3wWjxoAXAt4bTnBiSKvXU11M9RSl0GqUbLDTTlpW0xqZj8oL5H
T992NF5jTeRRQ3Fc3ZF8gztHoUFHnoOgfK24afJ/EkxKHYpHW2jeqmwWrMxAEGek4l3/qLraKTZG
49fJNgM3SDtV1cMHd8m1+de0aA081yqfjkIvOjSFFYme5IOSqtNHFl8C82MbTP2nRU+G4g4TSUDW
TN8HcM3wSzW6frdURvrdhRrZHeMhmFm36IyYn4nKIYkdUwm1J07UnuARsObpGCZQ14AWNwLFSZks
qbXjizpUGz9nJrKRxK0mmzqZyoMbk5pxn+qj8xO7QYswQwZeutfIODlkVqAIjOyKggB1BFz63bRM
mhXhaMi6DTgko9pVGfVapBBoPXLoygV0Py8N8LPOnfY8RMLBpJUrPYr7wCo+zGVPEhyRshUdwzYV
kTmqMXiAqE65ZKdpbTxXy6qMLQn+LU5p3M3pkyqGHjitTufHTcpM35KVzAbPQPtsR02BxHTjNI2O
RoFRENEpoSMISmAlE0EdjUR3V5Qisph++hoFSVhK31HbJAhKkpWMxGlDUs77+Ug9YsrDshqqFxG4
pEHQpY/R+TJLDPlSyYBHoa/NbZ9hr3AKEOD3dZDYy5arjD851Tt2GrJd3MfKNak+V7dNQoJU1Qs8
VS4OrkEqzE1lpTIWK5Iip9Jf0kd77ONdQJWfwNGfgu7Zi80xP5HSkz0SoODN23LGG0sAX47hHZXC
kDdbldWlisZu6MpDT2yfg6SDhiHAU4Nk+7DqMC8gIR6cNIpVgca/ylznW7zMqFljc9H8LQpYKmdQ
Sq0iiF4u0mETqWVGlBasEQ34IKcs7lTmev295ppkQJiEgR6S3vdJqMSWRZ2LjlJCrkuVzn2r5iIa
xy7+6voIx0IXl91mKdkVhi66JBG1k6q9U5IiHNgWahy/z4NNeM5omarfUoHEXH1k5e4zhJYWFbA7
jcWJT7q/1Sy11BsDouFrxwpSxOhnXNn9kkWTfxOVbqvnqmwwHuoxTsp6yqxfuF3EfO/1aHb3k1En
31NrGeeTXvk+obxaU8hPfdzJUwUiqtmkU2VNh0Ka5o4QgADA3ZyK7FQ1XtLo2BKWOt+PC/mcm8SZ
Gz5kVjagoqEbqPmPOsj+7jSx//ohlsT43WYujpnStzt7bw3cW8WHrNoGyiEFrx4sbXTD1sqESEMo
1JidqM8Re5o9bsYwQdT+iYj5Qt8hey2XU02HWe68pWnVhk2NM0WoiJqnuRJIY1HluAFOUVGwkurO
Yr944HXUdh6hLm8N5PXGRoB+iwYG8tVLU3ASuyo1NfeLiUK7fxKaFO4mI13J3iSLk9qggzPfC+2M
PJ/IxGi3fI97V6kHPsKT3LByV85xpDnNztfR0SaKQiNCHSW+R+wIRo3iZEt+Po4YVrEkgsbvDvsC
6mQf5jkK9nBBoZTaoaiKqn6Y6sSYKBLdRW7Z6OgErCadPd0PRdd/wg3T53sXKLazX90Up8lFKhMS
nIQ5ySFXQ+wXAygUqo9ab+8LXp4fXcZCsbECklx2uQCTjVVCZEW2jS1QyQ+BK6T3zIfW8J6SzKDc
D5GidT+M2OnzjwKxkXHn9/RcI0gjYrnH3mWgcp/nSt9angh+srLyHasblbZAVagmQ13MCNK7Hu/P
thw0ke1UnugvPV5lPeqGFJl4DOcHTe88Ja9ukkudfZyrySS0CQDS6htdxuueruVABqOZDTvOZnz6
ttXZGUvBM6YTqlia5fghd42ExdIvcS7gGm33nUc/4nPFk9sf3m8yXh8ZlQO8IAfxN8q3fyc5fzRZ
XSvv/bwgQNBq9HrXiZqFSNNwuoZelst934hyPOV2595KDLjSBDBuw2zt+UgCGPJB7X97zrLAPpUQ
Dn9GFUIJx0671Oh7tSYz8STR8Z151c9EFdhUTCgOoduZbjTQZPnHIGD9xvD6r7+GISCCSzS1jHEv
2pa9pxxiGjRSv3zkF3zul+VEy5BEL2do2yeB/Eqe56JjaIW/5XvupbQEkK9gFjTwmrx/U66aziwe
/ENlTs3lGOZF51tTpE4HpkzuMuLUns1yyY89WWghq1iJxalo1cGUHvaRxroFur5q9FtopND3Mplc
8YiXiDqYXaxRqFBOXtFUX82hi3ekqeBvsa3xjMX0Foro6lR58EGTokeBooYh7WKaYYAlXGprLk4T
qX1ROk3OB0c0xv3Cb+QRWHtRk3zhZUxv3fFLjStSLKTEfFthSONkvmSyKGBqBI0G5alX6PZJAfW7
/JPlDLPCZ/qvjGFIvMidCc+N/FTV6WacqXB2Humn+1nvcEG58zAH264Y6+Al15S+7AtWJ3vnuGWe
7okzn+1j6RtFvYlxU90akFydAOxCm3HMKk5G0HMpLdEZ/5C2aMenXjfFLo5nY8MUpaGBCUt07oW3
GSmY9yws9HJHmW3ff0ivnhQOz4rloE1mGwjN9+37m8dlPzU8SyfTKup9U6NkK4yKD57vpy9jlwY3
jne1UnG/UOmuKT/6KiK6eCnaJfa6WlvK00yV4FKTTKb7GYeor69zD6//RX5CBVwTSHN7QyH8t0Mz
QWV5QH1KJ36de/6xSLbLXMSNTEqG8pX+wFNZZZFFQNuTxr4hjzD5/ybP71YI3vWaxBkjWrR5OmmX
u+bF7KmKgSJ0/lzRp9FnK7Smotn7c51/BiNZU8KhGtu7nZdlOOZM/6EgRQTggma7v9yOYdn7t/uv
v4ZV2kRLiFAN5e/bi+CYKIr9xS1PstdSlEwremokb/XR1pjjhZhOzLVEDpZnvZjIx8Kr3ucRFtgl
/0AAu7yh4vrbwrHmhiOUXSfB9sXPcdtpGPVKr06SeLzM7cftSsALqybGuD4keMk8k9aanppUu+9f
ivVb8GYwiYULBwTzVzxheEIuvlwlxg69Y8950lJHHNzUaOZQTN5Pu2+Sp/cPdcV0Z5XiBPkX/wz6
m8u3jKqyxi5VNMgG0upoWaXmbOqyzz7NadE0j4TdNd9mbBj+l2F05ZO1QpVDHWHbHoR6bU9hK43k
qwbz2z7bpW+acBFyyKwZoXOvkzt6T4OVFsZONyZ9/vL+j//bdUJOjPQWMhqs34uhcSkWOWYF0JWJ
vdBjL5LnfO6Geyt24xuj0r8eieksinSfqfgldpkBhgC0n7SnRNPN3Zo9TX87hQpYtSsR/v3T+suT
xxK0CorxP6EfWf/8j9Ug6Ht66ZbRnnDOW2y2vWpSR4Q7ycOkdQZDsdGqvszkCLZABSp/uvHg/+Vc
0VfQEuYLDdfqUvsAE2MhZKJoT1JU+YchrdyP/dJP3wx9sg7/9Uw5EMAyH2AzvYFLmKvWdKPdz/V4
SnAWbgqJxUyrcaR0llnea5qb3utyeRrM5JZuZV1Q37xh8J1YaKhM+brwjbt4cogB172YHiCTAj+7
qwYP1TaydfvGpbxa13F84JR2eLHYcxGm9vZOSj9zM1PvhtPilcZWSRAAddItewhphCB0XX9QiXh5
/5pefbUhotmo0H1GM+iynYtF3e29wmtdB2CqqWfYYWUptg2N1kddYflhl9J4H5u2cxgKxQm7gKIr
5T/v/4S/nDbVFroZn1qPEu/iJ/R0zVI6R8Ex8WD80NAD2WKYy3LOie8sogYJcVgO8HTfP+z1TXUp
8wgQxs/EkS/TsvW6yJ2J0v7UYMlPQ2PUik+WZGb8/mGuP1Q8O9TMOvouzJIsoG/vqpa1jAFwI5/S
AA3aE1wWHMALw5LmuVsCA5R2RgxmFgaZoR0J66jlbmIzkoQ+PthGHtoBKtXn93/U9V1fFaMIGREs
IY7z1mvzx5rRtXMAOEobT+XgqtCUjsAPbRfqyCpTWyHIleI1zuNpizCtPVoSLdH7P+D64vMDcHSh
eeOy4OJ7+wO0gRb74JTTibhK6x9r1iyY+KW9/Oc3yveRUqKsxrMF6XotGv84z9KdurlvvfE0riCO
0iqfsZj5W+b37Z0vkdetvdrj+6f2f/Db2+UCGRbJc+BT0egQCf32qFkr6e66JsJyCNFnn++cjLgZ
OjHjYm0xaQj7HslthXfu9sksz3jiwQ+gLZ43sWMlZkh+h5E9OJmWnurRjkn7RZoCkIUsHUq9ou+9
TWWoWI9ocdJq6TD5IjfAhmxThvUYxTyvy7/o8IGaSFXSOMsVbIEXS/kj6W9LXH6oiJZqvxT+HGBz
pz+9RN4oh8eEHFb+V2wq2i/MCDrao1OW2Y82g8HhAy+Uf4AKXxjfDYQcwesygo2PlMbYfDtk4+Te
EaQCCKRTbucyMBFMtDI31astzTXJQ6Y18kXGSfsMrCNoT8JprB+mqfczPaxaELbK+mDUG3fVy0et
wHmApnMo960i+e2FGlR7rRlKBYfVOkP3i8tCyrUv6ZaMlfqdNiq4gyvGJJVnT/qMTL0l2I/6wP6N
udh4F6jMXLOQ4u7JzufisRiJ6sN4HQcoDMbeGZkUd4XaN3g8H+FXMIujtcf7QZ9tQPeFdDR9WUwV
m3vmZLl6LXLoFVul9JGc3Px/nJ1Xc9tIs4Z/EaqQwy3AIIqiKFmyHG5QtncXOWf8+vOMz40Jsojy
V75bu3Y4g5menu430OM/YJEFI7QxBlr2taVJJzp1/VtMAbj6Fg1O/+LDBfc3tW7QI+6tOZjPJVY5
6OuotTW8qGWYSC5Y5OjN56WZeIGJneUWeFJlH5BEg65SxRmg9ibC38nNjSir/2OR6CRUZR7mXhfb
QrAjs+zvfpp2xUp2c0WjoS6EXjxKteQblGqMxSMZoeHRJNfEMFwb5A+kW4IQjRGKnpgGN9pXlY70
5Ekxmi8nLbVG1ffQdxcbrOzkc2o4AUgkv+1G+Ebgg3dZy+wPcThrCLRhsy3TH3K0cl4LxCIPXhxL
8WvhZFPigTe9uF4TOwr6ScZXxerov5vwEHsI4nFBT7zrPvuRNX7i1V0AfK2z5wYWzAPdfuWxxcX2
u5FJ8/S3eftv32auei4gnZRmce+h4phnrWrWNJrhtcW+TlVpkgZj4wTKtHLZXaMXmbrQXBDz5xKS
F48EOOw04628eeR486G4fxAjKfTG+QXltn/JFLrItc2j2UqL7FM4VuHOTwGKrewdEfoW3wAkHiGT
wM+bZfl0dXg4dr3fwBJoJnMPoKM/4VAZbVOtUFaGuioICIAk1RSKVuTh8DIuo7BKuYyUY0DHtVar
1zTJgTD0wURkSIuwUry+DMuv90P/VSZDf513BYsMuYzX8vK6KXML6ppaCcMI4xUVpOKQybF0Uots
/leSAjrhSZms7WvxtLxYU6FYqavk4OBBQTkvrpu4z9XcQYXqCMAORAg9XfP7DH2P0rYZt78QB0D3
y4iMpvZIbqefAyJw4WaaWykSUCV55c69WndAosih2gpYbx4Fy0LqnGKqGgSWcWyCWTvMPFh2bapL
G0XtJNoBMBnuL7o4tovpwx6De/GboExScfmd5960ar0O9WPdG8aW+2D4FadqrexmSBrFVrab+DUI
ozJGOjRBaun+6FefHLS3gF3ToeHyw932cnR9arC0AiR39A0OcQeFBEZlPRxrw6CXSsU8e9GdQloT
Er6xyDYAONUQLCcYrIthjWrU7L6z1SNAF8fLFDuqP1ISxV9pGOTyR2yqzqf7E71KGU2eP/B+FADX
VOaX3OMphB8nOb5ytKJJ/UBOFPkRkAj7ZrK0X7BSHPB4oPjo0+jqXqfUV67wx258Z8fCOsRA4Zf4
vVT6CIYmobKoKcc6Coqv2dhpbxhpSBvA9tJDko3yITWD6gQRuq1WPvJV1AJyyvcFbE5VmJrb4lyr
XZvxHx3lmEzt1LgwnuZ3tXbo6wUUaFeIXdehmtHgR8DCYDyTHH2xpTRtKDpi8ZHDKirtUrFNKrnF
4p0cd5MT1/CHKfN/K9rcb7Bl1OEwqmP818t9+SsWc9b7qPHnQVaA+vnBF6MwCZloOWlAzvxx/kaX
QffKLAhqN3DyYI18fmvFAXMrDruOE7Zcgymjk56PrPjY+ZZX0a0HQaZK8oMQbY9WPu/1zsLABAaD
QEjzCF4S+YPMzGSzQrQxRMlNQ73ABpBUZMEB9oIZgRfR21++lMzRKfWLbo2SeX2UqdnBuoKHylMF
O4nLz63F4VRAKzKP0uwD8gzofE6bqYtQni2taBMCK1upH98cESwVW5a6EU/TyxFtsKhOQe30qOVZ
uU3hM6M/KufKa+nUJvBfVX24HztufE3e95SYuJFFV1EE0T+eYXqn+DJOxdaxUlLnqM2Dlm0zKfFl
8I9ttTLYja+pcQ3aJikeRZtl89KUZAPyuqUeE9N0zqOWmG80ledHtZ8rN5HzoXRbI4mQVvOtlaff
1TxJreCX4VpGVKbQKH7aH/McevrWdTYXx7gI9GYnJ6NMoQjuW+ta2pzL2/vLevUdqXyzY3VNU002
8FLXHr+AjtRGrpip8INR/OgA9Tc5YusVHlLgQ3+7shY4bRMREBIcxeTmuZyeWccWqPqkPhpIlu3K
ipOJAFSLU7FmbZUiUb4kUhh9VtJee70/0+uFBXkirApEf5a4uNhATi8ZvaFO9bGNW/VVNmftnEhZ
4sWgVtYMVq5udGZpk70ReXE94YV+OcswI7I7kV4faTzaByNok8ea2xyAXJ+7MyqOlavG1VoV98a3
dFBJQpXRNFHb0BajolSWZXkwoiaQwcnwEDGW3muUOd960BJbkJbdStC7vmZgscKhondCKIAhJ9b8
j806h5FtSpLSHiVfTz8B8fDrX6aMLjSPOTOnzIeapx5/+IaRfWsyP64PqMP7oUNdKiro7PztF9Z4
AplkrzAgqUYufg0QUo5WaE/HGhFx9NYEsSmYfpG2rcXb64KcBZWXpysZM3o+fOTLiRdt1oU1UvLH
gBpCdlBnRC7iXvarvTrkVHbzkSr5ZtQCa1vNplS/yzPpDJiwQp8mFwZYGX++P/mrkMUvgsSmAIVG
k+PK06dEYk4PQeAey7ENbGRIlCZFGJgn0hHAL45sIbisyAvCPGr3OS9v+/3+D7je8wRKohZtTIvU
Y5lDT5k9BTTPxqMO4OZjtLUu9+hipObDXEWqvosgjQ7fjdbWVosJ4uH5R/rOpYcMA0o6vNR+d/O0
y69BwGoN3gvBGXRpNR9Ti09gHcHrAa1wJcgXVe5lQxEkP8YOkfRtEMwFuHug0s6bEtd252xKjPrA
pzA1S1mJ6MvNwifBNISsXccfnd+45PaPYgi994dzgOq23qAOIvFwdKMQFOyDXUjDGakuZJkozY+B
qWxnnwJv6s7wVIqD1IZt57bEjHnt+C62DKvFliFBImKQNOBtcrls/pw7EnQnODcU8iZ3oITdPIRp
BxK9Nq3h2E/GdDIUKFq7sp+QYLq/Ya7XhRAlG79f8aTjaGJdjt/QXVVYF/WpsrVyn/EZTC4DRMJ+
9bkV7FXkdNKdM6VJkrmpMuQlWhuxPG2c1h89RStXNaD0xT5iQSxeJwgicB2qHOvLH5SnieSHUoyT
JtjyBzTJqskNgQ2vXQ+LdxALjykQnRKka4giV5du2joTAuml9WSlEkQFAO74g/ZGglp3mkNJ3fZZ
XpheHs1t5k6z6UdeNTZW9nfx8v9/huhdUHG4wW3G9HeutEKynxID9KqbSfxoFzH3pkf9Gj+HleGu
txuzpneBVgktRmBnl6vrpBhJ+KNpP3W6inxzMinFQZd8OGBFmHhVGo0bS1JMlJ5xxV65qW6NjZM7
/U2KOWjSiKvzj4sq6qqsHPvUxp+ZqvYhp3RFH8of1EOY1IH0gHRP4LhhNOVvAtW2BglaxEax0uAM
oMbRRiCpW7aNdQiE/cSD9ElqMuNRD/p8Q8QydrOkNF49TdJDE0Zr6cCNOSNHhdQafU6uBnNxvBQC
vpHIrfPEczyuNik8eZTYu3LamHoUH4MGrDdwHuNVqwdFXTnct2bMaxfgGVoXVCYXg8N2RJeLYtMT
x7TcWr2TPkyxr51MWfnS5GG/pYJu71YCytW5QnNHpfNJEsHTl699+ZUB+QXjjJb1SU4CDZ38WG/s
n5rsK++FoaPPCivEydxI6XvzPZeTKfg61iUdSvow0Utmp8Yb9Ks0/TTPPe44qRFMsEKm0cqDLyg3
+XUJg2hWOs+RS+HvJDxS7s/gegKo5Iis30EYVQgsXE5gDOcU76bQPHX48iLCUiqNhX8DBF7Zs2It
K9/bTJNbWjb+SCsIuYMWUHvTaZh73P8ly83DIxJfFV4hbB9SHUv80j8OTOGM0ACogp8mMPdQVB1p
RsQKAWIEr5GlH/ZlZQ3NAw64cvZdjUoH9Pb9X/C7bfznrU49DIlYeou8g2Re8IuvifpSDgeykp8c
ULvBppOjMniYY2B7btxVlrTxgzk5xlgCBweqmspn3BsIIu6kNYHxMRRAoTUvceh3PdcYUNtIueaF
NXuNXOFx6iKQMuIgiz1mfgbFbI7g6hnovQzC0NymCkR0PDHlUHvN/GE29uPYj1+NUunGg+V3soxb
R931+8DIin4b6CEuyK0qB+eGBDjc6TpkRK9NHRydbG1Om9rN/V6VK9pXmb0BMZ+LBx2qXFCuOhbP
wbKEhh40r9Kl3ZYkG8loLFgqvWYATNeHIVVeUzkYD3WAbPBZ0Rq13sKI1vQN9lid9S0e5vldDsF1
oXyMcuDD/e+xPNFQ1JEW4XIkXaBWuVRdgxpjhZi4h08BLFFlZ6h9dQ4qTXpu4AxsjAxPJfx4V2uG
i0eNggeoTK2fexK+is7FebkRsSQYssYonScbDxmvkJLm0OQFc8yn0XxNYAf8ZX+BEUmHeNeL8EQa
sBSFzZ1YkxI1dp663LA3vkVRo8OSYEM+BhPv/qJe5UAMZli8vB0mZwMsWuRgyUjzqKnL8AQqbFZQ
qI7AeoW0WjV3pvE3UbGSC3tTxVMrqCAWlFKrneRkExlheBSnOF05+dcLzi8CB0STVayBtTh2OGbR
HA6G4JTbtfFzgsf9mQfsSLdFwFmxMFgrvospXp5zBiTs4XRMSw1JtcsvTC40RohVBqfC0NqjyrA7
Gn7RozmMxsqtdDUU+iYAs4WppaiKLkNKF/Y+rxBTfapB/D13ajQ+owMVQRfCvuf+l70einKuaG0K
q0lhx305qxq7cuREFe0JylOxnZxYiT3NqZ0TcWySVga7OptCYZNaJ88fmXtvuYtkFYXUnO7GMYCX
t0VlD+EMpRge0aKcIbrHyqeuN9Yq2svLCtFJSnH0DXgG04xbZss9EgQdgCbzmDoRzj9tUznbvvXR
scaeq01cqURNdZDUzq31cPzm5JP1cn+NxRpe7BxSqt92clRaAIKYi8MzDnVXVnXaneQQffBN2mhO
+hRUUzb9uD+QKnLT5Ug2V7L9/zVBY/E1qyAxqwTWOc8htBu9ZtZQoBhCzd+Uma+9TAVeRG41KWXI
Iw46lxcMODPs+FjUwN0mSk3pXenMsj5laq/wtki7AVqGXsD3tWODHj3cMNP5aHmv564GoOXDDxyt
t1by4KvDzYohoIQeKUU/kM6LeSh13VGaDZoT1ZH2sWuQ6KiTSHn0Vc35r8MdZ3t/4W6Mx/Ut8PfE
Upqoi2Ci9I1SK2bYnLp+LrxU97Mf3MXqBFswe8nKwly5pK5OHZVoZH0EJAl9HRLfy1OH4InRk462
JxvJkscmMrFfGs1k/sHLr3u/P7erQyfG4kIE0Uf0onN6ORY4GCe2G7s9yVWtnpR4lHaY5fpH7A3V
XdMZ439qOE4rH/BqUKFqKwC0QNXxaV9qawrnqAFCpXwKrHn2cD/BVlwdkr3SleDrgPhYXp8UyYpF
79VBE6OSlyKBQ2mJ5vTlVDEnU6HvtvKpVGYQhZIRTd9AGYaH+yt69fVATpH1sVuETilX0OUwJT0y
XZMM5WT9dt9Scz07EvTMV3WwlL/dmYwlNiQVfmZFDe9yLF0mg47gGZ7GSM8fOQOI/guimxH99iky
8/Lj7ycnaoYqcEHwksv8qZQj6mBxD811ahyZkr4C/xcLqRAx9mBY2ydLe0hqTtSByaBR47PQr1rC
8yY7rxJrMpLn2Q/wN4trysOb0Yk72r3C72SuKs1B+caoP4rSTL4CAIKKjeAjnlyFgwalRLVR9tRg
bD9pIJVKL8Pr5YwLTzq41Nks6XtPpRe/Cb8o01/NmLEVp9pK+++kpgjk7NKuhG7Zp132gZuh/Qm5
D7JgPEHA/8OsjcovgGKleU3bcSnXxMxRMmNbCB4Jq718uvh1OIJnCJQT1hty4/BKqu158EyeaxNW
f6GN78rg6GdqbQFUlyDQX2KthFEe67xu6JCiyP1Y43SkHpIIdzdPiQ1rdLMsaXCvbChfe3aFNctH
MWRZmG9ruujDU5b2IzxqJHAwIHKNSC26TwWWb+M3cn0l2vhNO0or0U7kvhe3kmhlI0UI68eigLeM
dkSCZkhKcoopCas3PTYr7H8wRnmoEBnjA6DPUz/4lqj+1lzU8+5vdzQJK81OPMD5DaYjgv8fb0QA
dzYeHqV/4nYrwNeqHbY8vYAr8AwHRXJ/tOvJ8hQkpwKjQQeJDuDlaJViCYBRoZ5K9D+w1ErDraVj
KuhIcfRg2ElxQAMF4n+arNkWLNscon6LRYZO4YZ2hygxXA5tdshqdOGsnsw2iI9ok0UHNQ1hmceI
5rthNeCXUrbqCV8+9Jsnu3VpqTdrxYGru5Sahi7+6DyHkIdRL39Fji+e3sW9/oRAmHxuujR+9SMD
XYKkmDwVJKSysuJXdw1RSvj60KnDQwDM1eWAvVNYfTG1CM9kyfxvVcffBkFNQtPH99Ax0b14jv9S
np6YDAYCIxRckcHI0866HDNqbewoGz8+DYUUHYNuNH/Cxf4eOc4aP/JqORmJiiD69FxpsFAW+2nS
fF2uBzk5zdC3YZcpfllttHyYTE5v0H3HcbbNV1b06oJjTDBdiM/CtSFlWNyjXdk3GKv6yQlNi/ww
B50ErmkoZtCnUrCSntwciwOjUQwzAL0sVrIPcVgOYzM5jShXuaijKj80VOt+annUJyuX6a2xCLdU
MKlm8+0Wa1kwehboSsLZLAmptaFtfFvuDrEixX/nEvN7g+hcbWRBSAleTQtZCTrafpYSdEqx7Tv5
FA1oMhv4KBbodintGmnt+hgQbYg4jEmugN3U5ZaEFB9YAFmSE1oH8YcRxfYHFgqNDwA4bjn92Hm5
wVTyVr8f8K7DDruFIwgOkAKygt3V5cCTnKYpwqR8QacPfyDtoW/7tBFKerHd7sppshDjcJTIy2Id
8S506j5UaH0r31Z8u4tLRvwKEiVd1EUosC6CX5caRo81HQveyeMLloQnI6z+SQJ83w41oqguehWz
hiUk0ETqW2tV7KtjSilXtGU4NXBCYYxdLsJsjY6EqPB01tu0QEgPbFiLaAROmgaVPhkt0jrtDd/e
rCz+1VcnJaRUQPmTMqEFp/Zy3LbF07ZGYeRsJVFlm25eScmbplUgl7yqLvuiByUZAkJprUn5pAjw
6RGpwiz1TATIFG/y7fgf0PMoAPYYXzuGyzvaGh6tzEinJwtNax06n9X9XPnd4lhffC5EkKkVkZyJ
KjilpcvfPVglte++6p4jaBGbYpo6esEhopq4EWrwj/Es9SzEXo6ho0hvUVI4e5R0y9YbQIHIHqpl
4Xvrt8HKLlravyjAS2itCWIyaaOA1lz+rtloHb+Q+h4vbijGLtI2aeghhmUK/2ZcQsG91J/JztBA
cXEoqHZtaerNZmxqO8ZpsyzHV+zbxC+MVCc+K2MsKSsR82qng0shMPNaJU9HmFxkIH/kM1HR6YXc
xsmzPI2l7YWaygu+M+LnrIEdtyniodFRSOlsOKpo8TZ7M8TufOWKuNp3kGK5AqlOwU9gpRY/wjaQ
a4nTun02M7qPXahGP424kpEmcXLlfUI7Y4O43/zl/ra5njqPZcob0Mepjl21qFujqzG2Ndvnom46
NEH9/mBO8Si0+xJkE1SvMLJ4I02l/VqaVr8S02+MDmoA2AYIJJKbpSps4VPq62Snew4Q9vqMzqvc
7XgCD7iR8voOfvRF2L5QtC0Db+jTEfPDinLo6/0luAo05LKgYC1OveBALksVBZ13nRugfUaWxN/Z
Uli5bOPpH7tRfA8RufrbX48nIHtQfEzLBoO1OBC11c0pbg7xuUFjLnDHqdYjz8mT8kVBReZf05/K
ZH9/yKWIOYcQ0KsJcRWFCtLIZf4x2XFBi6zLzwFpro00qT8FkktSKWm4SHY+HEFTC2uOXYnO5DYb
JbPbkfrWJe57IOU+DDVQ+ycNaY8IpohehfK4EiiuUgkYIfRJka2nbwlMV+yVPw7hVKBAoVZDdFaR
LEKNrZlwksnrzv9I/HGqdvdX5HrngVdhlblY2H+UMy9HY/jYGIeqPDtWPkGfk5BvciLjS4DR6VvV
2t+oS0NTD3vzERE2WV457L+JtRfRmkQeDAQ9LoHEpjBwOX4dZzXgkCE8FxBXzgk+lppnwriKXkbT
r/xTOOpT9xHCps836MbG5XPYJzoW8QT3b02dTP6DBWPjg4CG9B6Kpk4A7pPn2C7FbxJHygnHAfQL
yhixnzGGK4T7qzru7UQtXph7ThYKAltxGxn9s+ecfX6ibBC/Zk4tKdgoR/lri7Gvs69AfNYba0Rr
ddNUSZ5v/UJL0bQqtQYqQFoqOFU2vvSG/pwav+IN0v50eiRZ3wGnZjPWA+i1P82KMRNHqkR9RxrM
/wAh6GiPppDJ21qp5af/Bl3XlMdEmUrtM6I67eQ5WlprG0SBAn/TQBxCHLzFonuHIBgPHwmidLmb
KD+Mj/EAjP9YAbn4Rq2hjDwD79rmIEFv0g59DFX7zBYqlN2ImT0mVIjrQXOTgsb6lA5yGUp/v7t4
ruKJCvYHJZCrtFgGxo/ecnQ22nZ4nOpifFeBJT/5OBZw+vSm+ldKKmOiOqNE2NeGqfXXVxo62xQ8
ecLxC+SlMYycyB2nmyyG4kv3qZbS8D0Ms3ZTW3LqewiwNV4kyfqzHpX+jrKKvJJGXZ8vTjE9JCjJ
7CJnWa5Ma2umZ6X6z74RRvUuLpxZdR17MFJPtZO5Rnu5nk39a2x31amD35tuHNQAk5Vl+M1fuTxn
PLiIsfwOQh8YkMtzlhomenCOGp2jfJ4xhPf1SH6za615Goa+seEKZ9kT97L1NYfT8pjnRfoVwHhg
f5q5/M0vaVyW8bviZ4X5zUjpgR3jtJGMtT6OCDeLn8ljTZSvyTqphS7CUYP6PO8LGqsKcLHHSY39
2gszriZXChHwdbm2il/3I+B1BxIVXNr8tN8o5AjY0+XSRBlgKwft13PfgEzdSvKQv0d2k9fbos+E
SmJowJZE4quJ4s9z6GiZp+bScBqUuALJL2lBYqxcjb8v/It1EGkiayB0FmidLWs9xpxjrjRkyktd
1KnzXPph175MPOLVJ9zMmmGDzruDhl6uO+HrZIyGdLKScgInJxd96Kp1HKbvAKmLwZPbns6bisJY
su3rKU8+wCoM5R5bv8F5H8tuCrYFHaPnWpnk8dPUzdm4K30tkFeSHFVk3otJCeV7DWEbziTlpMuF
1qousbtc117gfM4HeQrmX3ZX5NqbpfrBXmsrJ/6CHBvn0gmHyHl0MqNJD3rbtV80s0K7MQSd/WTq
qa5/qdOwerIGyhV7ULad9KTkSZ99dowomj5lVq9KXp1b2ZfUV6M10vtv9tXFRGxeKhoHitIQN6S8
eGKEJnaZVpZ2Z7mxGjTBsUgfN6aMmuenfmisyM0Q0AsfEBMd4J2mHQY76eS/zYEeaNvEjxP+9Wi2
5d/GGn4LtXxQ5fRkRO/1cn0j5Ku6HC+uM1bJlvIghVrwPEdV8egDj/KSPM2+VT6Cdy7rM77Pg/2X
8kGwvkVdgoIobwgKBcsg0/txQaPCGc96B87cBTij/5OZdWR4AzqLb3IbDitTvi4RIGkqimVgM9A9
uFIJ0UKHtBGU11nOIu2nPPSPEx6bOwEjcWOe5RjK24lfeYrlFy8ND90TpZN0txJCrt4s4leYVAgp
FdK/cRYrP45qpbU8Ss6JOiOT01WV3m6kfBQ61Q7avci/KuNB7qmxF8bU50cN5UyM2tCs11D2Jjgr
X0Zp1uKTYba9jrkC4pYbxUljJIFAwQyuMSlrDJbrwMevJv2CZcmLmQC4yL2UxodADJv33DQl3IdU
7X9yf2TztujU+dlv518YeaNwLve1tZUaoS8I//pVwqVlzXxUHP3LEwWzBUUZsm7E0cBjXm5dPdLR
SEjEApa6tQtj+x+9aNV3GVbUc5I2pbOSd17V0gFq/26RaPQR0aBaXIdzZMmj2trTmXAO7zts5pcS
4dS9HanBW9jNhjuPDufD6mrj6/3NcmOvUMkRppVQPLmKF0NTsq8pY/fmeW769qP3kyaiaYLm79ZH
vOJFa9L/osLpPu6PemOB0Z0CrA/VhVRo+cKEkTA6ZWNYZ4yFs96VojDZ9ZY5f8vaJj51VfTf/fGu
XjGUD8joAbxaosW41DhqrL5uBvjt5xk1y4esUsf3rq07RMvyNaTlVYq1GEq93DuzmdSSXcTG2cwz
gMI2pveFJxtFuwmrcMBNxIr2iZOl21Eb43OsGc1anfJ6slxnFCt4PBOEqNdd/gJED1EV9h35POqV
nRz0rCybh9qv54RGYVU/2Dl22lvsdrJfeTug1CTxEJ8PaVvpzz2do5/a3MevFRDCzoNNEu3yJJzW
uifX+w4hdsDHhCgo59qy/iT1SjmShKrnUkJA1JbHbiOb9fA++NPYnVRU2PZ+gHPi36KpAB6CGxE4
WCHkseyh0A4Y65gM/QyNC/lh2yrxudat14JK6wOFhuBwf+P9Fga5DCUg9CglishGIWuZzjlNNOpl
2Vtn3JtMZZ+QViDGkqSm4pZykFqPYSu3HQtgjgelG8xp1waNI3EjRy3YAa3KJS+OoH7vE+7aM6+o
cXjS5k4Cgzjp8r+lGtnT3mrz9qFT5Mn3AquoEreyR6vAJ0qV402haqmznXlMG/uuVYBNYn/QC/lN
3U5QMs6R6Mh8NCs2jYr13avRGfreh4YRfs1laXijIFjn3yelUT8QyZaIDPRxbLePyuEQtv3kI4qi
KV+zocpfUWzu/KeBZzKS6bAfg8nNh9b49/6q3tjh0AGJIBC1aT8un1EGht1dUSvWuaVfFm78zPCl
bQ5cUagKIYO/dqKu4zMgCFCv2OhQHAIad3mi2kCTEJ2VjTOmOuBmtEIn+0toTaA4bMh7q7Kaea9M
UYe6vYmFzVbrCdeHEpfRhzCy1Pb7UGSkIHExo40rer+bDpwrbggOGOMdRsEKZb0mI2+7v1BLgyf2
utA+VQXAX+QjS42IrKzzEX2y9ozSk8UPzdRwo854TVhUTI33QBcE/nSU1P+ypEu2Ce0r+wVBkhy7
xzzUlG001VhllBQLPEnuij5x5VS1uh+SMPhtVDtP31jxYF5rL1+HUVrLFKlp9aIlhEbY5ZIHSdSZ
FWCFM0dihjhVhK6cW9pjUxSlWzuSs8nH6rvTy8mOO+SvW60sG5sLLSXwCuTW4v76o+oFnszOk6Fr
zxM356vi+OF3WPnWVujm7Oepqz/qpgdidv9r3dhmwkEa2SBq86IZejmq1KbS3FtWcW7GofA3kJD8
jVXa2kOJN8JmxDqoPRAes4csKICl3h/8+krmCUFLgMtRMEGXgxd6YUS2kdbnLE/VB7kai8iTbVw3
Y8qQX/GgSn7cH/DGDQBUi0sKQAwYnOXWhAlVmNkU9+ei0pp+M/rFqByyLgs2URkOXtiXAU+FLPl8
f9gbi0zdQ7DykMvCMFH8rD8+bZtU82yH3XDG71RLv/IDYCJYFpDtzRA0ZfNPLYz5TvmMqe6b5U/t
Suy6OT5gKmE0T4NjmeYC6stJw4rubEsqOkt1BI+s03Ar209OjYjTpJmTjFtMY0f7QjKwdLo//1vL
LiAqfGFamdy+l/PXIGqXqZIgAa0mSuXqbRzZO93u/VctV3sXmQjsZsdRilYKGzf2l0gyqSIQjBAK
W+RFNLqcHo0y5j1Xw0EdIjNwQyxCfqp+RDQdfGctxbgR/FBbAFIgmtSwnJaiXbmZaBW7dziPthWN
j/mo5f8R47GpSywzaY4dsNh/EtFC3ENi938NtdVLm7oae99T0WPXj9qgJtJewhoFzHAAJZv6mIUT
FdJZXbBvdTv+XGd9ZK58o99ZwWXWIHQiKARRCRfyBYtIMKixWhQTlkuxEg2vKt7N2qZs0oBevubj
Zx4k8UsYUJ72ZqxPwq2E1nyzmbHPqY9NGEYFzVC8p91ilKVkg76UXLmTQ0/Yi+yqdB7KMisal/Js
qeEBU6jJ1xLBx8Er0tH6D+ca5QsOIJw/ZNNpSCL4WSTuMAeQ4O5vxutNAa4dbVUB7xeYpcVDa0wt
pdQsqT2zVeOHmkvpc8Dr85TFarThVPQr6diNRybtDJCMKE2CV+BKv9z9rQKn0JHrHtmzKklnd1Yp
H7ptobR+44VdNBw5OggLG0GONa+aG/BQDMj3X9RC6aJXxZzNn3+7BAIdR/ij1od40TJBlJCrisdG
n8+qEyoaurJ6CIbPiYS+XbdLYhlg8v0RryMAI1KHpv3LcSQEXq5BPZYOjh3DfG515GwHPVUfg1F6
9+2SeFRgCfArJ/Ds7w96/aWpiyAzTCGR8iYJ+OWg+LRldt228rlQi2mT54mwKqrDr3YqPwyjVb/f
H87gf3d5gC6HW0SbgX4kGrCDfO5RbMaWwmm/a6HxNYsn9fP9ka4TFYBDEHAoFFC1QPPjcmKJrY9K
WpfyucymZmf1g2/tKDUZ6U8k/Uh/E7UZaWJpegOQc07sxMN5GkcB9/7PuDFhntHsbAoIEDeWL+oO
lzhrCn3jbClTPbu05lVgf4G8bUCMrpyiG99SJN5EcpB4RFjxW/64QvXQrop8KHiN9Om8B0Ex6a5u
pDCo6sY88MTJlN392d0akfsSurfo25DzX46I44sOs23EwLKS8k+xlYR7Z9RH1PmyLtjM6AitJCc3
llNUokiIKBmQgy7iRB00eLHhKXrO+3mct3pm9PaLnOrO5AJh8/WVZ6mIc4vtCjGFTIgXMY3WZSMY
iKrq9LWjnIuIAJNJmhPvQX/X6krR+zr5EOBBmhnkHeJBsziFUljOYIQS9Ty0RecpjU7fJzWGXQaZ
D6tZST6g8RYjpNdSNv7rT8gJ4f0EOwX81lLDpQ80bayoxJ6TtMLDp4/8g+YDNIEK3G1yFDrWNJfE
XJZrqpCqCVVDeMby4hNGFbVEUNcqrLhcx4woRgDSabBexaLxSfFjx3Pglb22qPGcJL9yvKjuMNVB
7WVNCONGwEVhCmKOwLIgBiFCyB/nhTd1lWvxoJy5gdO3uVaSf2A8pw86YXfA8jDT540iqba0ck5v
bWKK0Rb3KsnPVVmxG8opkqtKOdPk1fbOYPeRK4kIhBme9fP+5705lgGNC7klyrLLJzL1Jj0p+Puz
UVT99wqnO6QcDPDPvYL2yf8wloBN8LQV9MdF1lBIMZ5uI/MqtWz8p/fhb6NXqvb6j6JDZGzlzNz6
eghGoGFCHQdUwGIfKbHuzDWF0zMC3M6DPmnhVo/zZuc08vyN3v7sVvUcff77KQIIAf7zewsv61RF
qXddV8/KGf4haUeQyI+ZWqWZR5+Fhun/MJhoWgDQpz663J9tY5doBhrquUhQQjnK8Mi3mi1BP4ik
1FhZzhuhnEIMcDiTRyYRaLGcxWB3w4Bb5hkD1djZJHCtZN7Vjvq9qgZp0/VRv2Yaf+sLkl4SAkg/
hDTx5fmbQ8Q8CinVzpZkV5vIKjRsiiw73igxTVyl1qwdW1pZCUA3TgSoMQpHXJB0Epb9r8mqOzxt
deJPVKrfuLZT5Qelk+aBS07XX+9/whurCheIyxjFHRtkg/gxf4QY9Fp7Z55MyqlRnR6GvP+3bJAd
RaXRktmfibamdHpjTRkQZRlxJEhgF5/RsjEIiyhhnU2tlLtffdM7wwMlR6Pbs6d9qt0qdIsNwkfB
vCJjd2tocg8LThJ4flb2cq44CcYdpofaWbKk8gWwVpbsLQ3Bmz0YteQ7D6Ih92Yk8/+HvMcUjFXo
sZxKOAiXA5tB0uYhMfw8S2ayqVEAwS4ymv3THPwfaefVGzeSruFfRIA53LKTpLaCZVuS54YYazzM
uRh//XlKc+NmN5rQnl2sMcAsXM2KX3iDWz+qXVY22+vLemkPSQ0f5APJDABunI4YIiihGq2hP1Il
Vp5iwwmwGcRjMd2n9pynKxN7ITuyHXkkJTgDYMay7zVqFQwoU82f5obkz4283N46uaBKgC3KHQFa
vO/xmvEHkSOcbzhh/BBVSnhH+UR7vv7l59g4SYkEbcT/+APuwemnu0YWpq2Go2Uc2qx12QvDRMR6
jJ/LZh6PvCritk2m6r6b7CFAjHvst3Y1Nv8Ak6REnWToZLtIh6wI7Z1HUJSUqWOQNhGqcYWd/iwN
m9TOsUTzFED9QAg7qAgrwGZ9AfBD+RcF9m+pdFmMJ3ivK+/ex914GtKw+UheJcOHU7fUowC0lkYY
BQs2ffVbUyYA95FlfamLyDlEWpo/F03R74Qem77dhbjPWUm/ctGcHz5XRwEAyTbJ5yShO/1+KuFQ
sQp3fCKgSbrNGAN5G6mGfBWanSAkpue4ctconKy8UecXHPuRWizoJTpakA1Oxy0qkfWJVw1PU2D0
v2fXE7dQgFrlB2h9nmDLDJ3w0y8VgFKKVQTl0vNjWaA0p7wJcYVyH/NQO0RNquu402KyaBm5+5zP
dfD39S1/fthlGolAC7IDvAEfp/OPOzyaY5zsO9V5JE8uf/d9b1EOtYPXAW7kt+tDnZ8uFE3A8xA/
YavES7t4Es085LEt0ubB6vL5Fhvu4rar0UffeUMe3JkZ6lhYjqu7SOByv6mHUP9hGSJC0d3S4rfI
mMr3ONVKsbLDz/IgCBZATRGvY525gxavit4EtQDh0jzknV7/Hj11hNpE62JNi/RsN0n9HfJIZF2g
Xp/xoIWHBbwWdNMDJA53OJgF1oO2KUjRkfgtfuNeau+vz/jaiIsJDxJboDwwTg8dxIx2g7ZTdhOE
ov0SA385xLF+uD7ecjNxPmXDR/KSebKoN5yel9puFThMcX5fFWZ6y7Ns3JdG8KihR7LWqlleiR9D
uWStWHRSyls2S7I6nzDGyfP72AloaZk5/kBukJVvYGahXrrC/lsry2LapFporJyZ5XUkx6ZTYsEO
IK+lpHX6mV1rjfrQudn9ONKCirPahvWXu35od1hdQhc1fhcid39en9zlRQw0mLgHLKzEFtEnWqKi
LTVLayUK3R911ESxX4JNbP52RrUz7wuk522cFZs4bnzM7uLiO+Iyhe6hgx+myu804/+2srmWlW75
eyRyhDoUkDZK2IvHslISrMsyM3wRipJ0yQYYh1McrE704dd8Dh3n2Ah2/JartWk3oWkXGCKbmTp+
awxC/t+m0nb0jlsRxyCV7KiobOD2WWu3pB3IvWwLRxN9DjIkHoobkLIJgkzX53RxQCTammSO6oD8
A3zuYiXrzKPgPaTmj6m3lQdurHhC8U4PXhvae/2+6fWyXtM0WuweOSZEJiT3wOKSGHqLMfHycJEf
yd0fyAghB0JhByVMw7lTCgDKwWzX92bp1CtZuVyLPx5xOSigONICmbpyBcuJ+OOaH9zasis0Jn70
k6tvQd9AY46b1rBu5k64ziEbDG26BQeKWybZ5RjiC2pWaxyPxaH9+BWS1IlqAf1sKmunvwJ6T6CY
Tqj8MGunmJ8H/LsMf6B+Z9DTxyl5OzdDXe5KdZ6cXVlXVvD1+novLih+AHkKonu8QaCAqf2f/gA1
qUwrVvXyZU6neAARmozj3qqDCbXODsuIlSNyNhxTDSubvUVGLS/E0+HcsHGS0HDSl2yGluz3bREi
iZJUWISkzPv36x93Nrtgu6kII8skqaXUhU9HGyhth1bUKT9IR6evWYfPeJUZxQEyGHfjjCv7lCXj
FrcIdyVOOr+aKHehk/zff7FbXezpsUDRtTGz5gXiiPLQ5B7mKUROD+XUYR0fpjS10lz/qgVm9ICn
wb+6JvKVt+fsWH3YIoHqoaLJ5Wwu6jOehdqVEtbiJZrGHrPXKut3CLnhZjwMVnFn1uFP2HDO7nNz
To4A74LGPckZvaQlut8yByk/0FkvsGOKJxji5dchH8z+65R387+D7oC6yK25Th4C3HLWeGLLFYeq
REWDnQVwwD1vKxd2Vae9O4wv6H67X4IsLrpfbaV72SY2kkb1SxWf7MNkiuFQ4ne+Fh6fLTvjo2Xq
0mAhOJddndMdF/QhdqN2PL0MZGS4dSe6e1cAcE7vDChavV+C+X0oWr36ltStjQXRFP8yymC0Vm63
5TUuf4fM3CQdmIvVXhxr1EIGb+pq9QXPIkyOwDVVzWHQRdbcCi8MM1/t8jXzzPMxbYqboFwk/5iW
9uIuQ65NbRRTr168JHS3wuy9x7n23t08VbZ9wNm7vtGW2xt7F5sivSTfyob2Eg2fWmLW27ZqXhKA
m+AUxHA/t/G8Vzwv1PHr0Qc/jfL2n+ujygX889kg25LVQBx62F289YtzDarfqFBAtV4Q8u2M7TRa
yatFNXLtTbw0DoeH6JvBkJdZTGbeAcRuYs/gouyV+G4OFDRsKM835spNtbyRZfoIzBa9W7DK0Cvl
v//jHWwR3zWwMtJewhTP+FQLyt3gAkWL1GCND39+OBnKk0509NnAjS2uY69LCjNoE+3FKowS9Fzj
HLvBDIA6s0Uh5SRbUpv5V4Yc5cpeOd+aAA8AYUkjAtZsGZ9qredkbaerL2EbOnvEZB31ribicHFI
t+3vODyJFW2gCyPiIsspYIsSEC7xJUOKkmbbq+GLE6XtPrAdsfe0wtu5U6SCc6nnlTLn2XiAyhAC
IS2XkTjx8OkyYk3SE/938wto++yAdSUEr7GvbzB9sndV2b198hige0iTAcwfTzn11UWGqHr9jB5T
Mb8ASo0fxt4wdg7Nwe3/MApKqeiZSe3/ZUoThHQYu07ML542ii3wC9Nv02hcuSvJ7peHWrYYJTSF
rIm4xJX//o8zYPXF3AEdjX8ESqOIY9BMSoXFMgjOX6ON8q/qR6mqAdE1uh4+im9gTFa8zdji5LGf
KJOW/DMFSTvd2EPmwvcXWZQHflKMVbvJgBZ4v5AydqbURz9UBG+0FfEQ2qBoOjSeb3Zjp+BnO9r2
vDHmIcgfW6PsEvidYytsUH9R532n+EY9aDNMTWSlW/Lzeho3o+NU+TGsQF4WfjUbQ1we2pb9EW0k
zQGEjO2Ccryd5q6OWj8oMcbrN7TWpOyYkRHOWjdd5pSKs0XLqtaQ+amB6zg+kVJs+f1gNPkXLxm8
8SGjtdYMWyDNY53urLp106Mjgqh8ixNAMt/QWYji5NZNBV2ZzWCrAdS9qRgnHMwqTQ9Qf4+6Jq8V
X9erzNoEmoFWgB0pwoYZM1h1jZGrqyWvUCWasvCjoPIAds5DFdkdSRKU4ZtctSbgEm0gmgMJnZv+
qxpEG9XGDOteeQysqdNfoWo3yb4ZtTh+D5DbL3Zx1ujaDVWr2eFvGllDKnJiDtAZHuzk33IUqbqv
o2wYNuik9/aLMXsNlnFWquf7MS5n9ckFDiK+6GEGCMVvjapLQz8zokLQgxJYBPkOjhHZg9BwhQO2
1aVTcpOlsaPchKEh+mezycL8Zzxy1e+80cusp7TphPcTncowklJKuYaMp+okptGwSYoyvNV0pfyd
VTWS6CVA+XgXZMZg7a0QQd6D5xWKup3ANLTfqkFpi8NEmBsdqimJp9vIJtTbVqMRJNu+iMJ261CE
MDdDgFXIsQuNxjyoXuUNmwaGSrk1g75q7hIeXBfbQqVz36YAFNwMLp8a/G5UshLEEtZW1iGuVay3
Qyqy/Z5QbE43ltvqqAIjy9n7E393vO01FWTUxosTlPd9Ew9rZ/J1e3DThs2eqgh513atAOLCGXB6
UiKFqnagUIZ5HHrUJ3/2emtahwFYuPgx95mRH+swGwc/z9Jh/jtMNDPfhaLqAPGWyC1ZqW/ltAG/
R2YNoRcFvMh2d6ZTobZYitLEvt0enfxeaXrTSjam3eNT74et1aqFb2YTmCDf7cw48I0saJvv/AQX
4x8S1uwmqXtP3XWmMebPpVDm6ndNhp/edvy91tPkarWlAuayJs0fYDnFkOzaBofAegZ6vYG8Yk3F
Rs20pv05JQTE+ZalM2LHF7NTVg+VGTli8rM46IO/an4SzGHFnOLAQrbRjL1fgLmD8W+zH0dqOKER
immfF1wE90kaYKPTIqTo2puywr1j3PRT4c2/VcXR0J2KizCBsdI4VsdzqhWhot30fdgU/xSmVcbi
BjFXZmKr48TQ/YN+M8QWCtih9+v6Hb6ML2Cz0CSCxqPxYqDjLAOdP+9WR60qjkP2WmlG+uohCPzP
iHPYV92s0Zj+9Fg0RdFlIfRWVdoKp2MZgBuBHDnJKypQzk1ZUZXaujXgeD/Ka3dN6fPsyaVArFP/
B8MmeWZL2VQWKIljfLq/a8jPuL6hItO3yZpmvLezmEtULap45ZU/m8yPEptkMSAALOHBpx84NcY0
1I2S/9QmuNJbVxd1t++U2Bjf7ZGG2b/X53MZsJkyzAWzQA6B3MwZErpIpEtlkzY/cb7zvA2qZk30
OwW/6R7Tpuce1dPEwbtFzLNoD5FujdrP679gGeRLLhQ5NAI3qKVTXFuEwbo5KTZs1PRVg5Y+bryg
9Z6VNva+qoPDaSOuTfVthbPi6/Vxlz04chik+CHaglGW0sfLBCo2LUoxhIWvE5jY75WdULDYe6KO
0NkulCmw95k0yoBoX+rvZTOFiFUbUYWD9UafzVH72juBMq60QpaEbX6VQy7AVBgUbsBALKajzWMo
k2GjvsRD2hvxARKyGhSbwiUeeeKmGrGGEGh2mZRwktmheJhEjfsWQnotNzU4sRa2QKCiB77x6sIN
b6gAFjaME0feLEY1qNlndyxJsPSE59a1oJovoU6eUk6hERT629iChD3kDiIHN0PlEf8QF0VrKcZZ
Ak5EKjX/CIPpSFP4kFv6j+smrjnp8WSpYAxn03hAHE8fUd0y2mofjyDi0DcIOUAHXVdEAvmGQxo+
hZU1GPvGchL7cH0fnZ0gmqeEyICtKYrLn3T6c0ZacCEc0PitbQOcnLJ09IVb9uhyaS0MkKjfBzMS
xKOSFp8zi5RmM5LTRTrAXcE/L2JaFh9/bEDJb+RhRJkiMRz3IIthgd+DbPvZ09/MV7qyyxuRMYmg
+YPVxl1vmZLnYmhh1ozVmzM76S1YjvjWhkX1jKdLcmt3evZ0fXbl7P2ZjDPeR/uIkF0OuzSUKhSt
EUE2tm+aKINkl9t9/iLiPGi2oi71xm9nq6l8+BvmSov+7B7Gqp7ysWzpMLmcx9NlHZA/kDciyvcx
cp93deIpxX2EikKydYpkDlfm9cKuxvYMDwfUIuiEnnXhCxhM+dAPzZsiKRzf46QlZG9rtyiPMObN
BB8tE2fgcrSIMPJciHEbAfSH91jG2MRcn/XzVeYilkUDyi4Uj5eyt3mau1HaD9EbmaG2nSw7uG2N
h8YxNiGVrJvrg53PNIkFEhkUjIHQMeLpTCOxivdqO3lv7tTUP8pq0J6Syu4ygqo5fL4+1tJ+mTNj
4fkiyWWIoLvQI04HC+xCeDbUkLdcFCEplWMpDkTcNmtRHSDKyvLpa0lYn3+x0k5VNnXdedlLVVuh
+aUycKEVtHx0F3GzIIGdpqGYENvql3Sqouwutyp9eus84vcf0egO367/+LOJArkqgU5A+NHEO+NK
iTCvZ6fAR4SWjRPdsR/qny45YHTU9NRWVjLz89GAp8DJhjz80bZYzJSRN2prR7n9aiqp9RrFXuBH
tmLt6qpyVza/PEsnhxyorIvjLz1iRC9o2JwuCm5LpgqK3HoVdYYij1HBTKrn9ibP6nk7h63pJyzl
Le9tsgtns/zsA8bw0m+DKI+CIxoVp8N3lqHoUuvuFYmANKY5hBgVb7+ISLxD1VM215fx7HABs+FW
04CqyXGXmvWdoQiKO6ry7lqd2Jgo8mySLgzvmIJ2h8BQsgJ5Xo7HrgGZK/vFvFA6g55+XhoH3uQN
qv6r1+0n1+3Duya1u+8QJV9JgPpPPkpAjyF+ABhFO5DOk6WfjgYYTqR0D8Z3R6h2eZgbVaCeVHrx
QXequNpNpTus1f7kDfHn/mFM+L7omdKW5RZdMgOyXjRDl87qu+cFxRNQ+uLYJU69ciDO5lGOQp1P
drZQTFsW/sPMBcvgluq70gX9i9Vb4054bYbUoJlkvq7Uv6/vk+UBhLGnQqii1E51H3HRxb3YzYk3
VlWQvk+1DbTQi7JdD8nC75N6/vSi0U9h0TjuFIqJ404XTdrpeiS94r0Y7eagVvNwINu7r4gc76ex
6Feel7Mv02GcIi7M48HfTI3/dDiiV3Ts7Hn6NQJQ9TGrE3skUhCQLO01282zoYjuqUTLM8DViVXE
6VBjkpopkzu+t05XHiIXDE6s6OGXCFusl+vrdbY/WCjALsgkf7AZluDXoNLtyZit7n0SXvbmdu2d
Gzox1knAeW6a0F55ypaREVa7HC+KmZJhQNy9+DJLnUEiePH4HjqV82YlqkXJbFSH0Ac3NxY7fGPx
TKG14oWfvC/pNyIVSAOMIydJZYsLxRwqdZrdIn/Hv2x0fSK3wJ9JEDdjj6z5yl45n1XuE9rWNJW5
vdicpwvY2HVvTo01cZ8ACg+RgfzX6br51c0C60cXlmv311KtiJiWM4Cci+wmkBovv46KVpRpQaD8
QtLBHX/hV1fMtwqKKIG2cbMmQDnMmae00ndz02bDLejcsdoUNcTp2ylAP0CFsM9m9KvOFflW9HEC
Xyex0A4SR0J0Tfc1NVaVzi8K9HzRmjPNBP+7JEOA30dzBTVCH4HBqv/+uf0pUR8G1QziB+oKGN+e
zqTaanmOyUb47xRo03NJwfIm86Z6N+p2+tPSpjWS9fLoIfZPLYggWlqzcDQWiZHaVUqg143xV1DO
yQYEyOgrSGMcUvpca1nz8gVAspYEHogZpCXgAEu2YRlzBkxy4F8whnr7d6V6CaJY4YTQdLbtQqoH
exT+qRrricVruOljaCSjH6MRYUYbT/TIsm5yJU5wT2sbpTa/zJ7ZdD7Xrwt58fpCnFUegKgjxiIz
fIBcYDIWNzsvZ9RnAeYBnemJ4bdel12wLaY+RYSxpXSr7IyoVdPfKJ8Zwh+FKcKvoSow81QBRofh
oeC5z9fiksWFQgWGuJIYiAlEoeZMQNcK8CQMKk08l4oybnWUFfZTJrLbsSy6DWo1IF91CJsrcyFj
uz/e7o9RUf+Bp0jo77FTTndlHjZJYOOQ+Ix9RLF3kyG6yQqvvit1qh6NNfRHAoh+b3Jrb2wQpI9l
EEyH6z9iccfI3wAsSfrCQNbUuWtOf0Pnzk0ZmF79XOEqkGyEG2juJu8mcO5N6z6IMI7WhI8uTDbl
UugHNgAsMq3FkMmcDtVYavVz2k3GUzGM1UHp0/EtCj1EWlyunDkw16CKFwcFiSlNtsGxLQNdBd3u
SuRD85wnaXEb0Zo4qFod3ytxEQDhpryvoPW7ssKLa+BjclGXQPpd8npAQZ1Obm25FWUX0T6XadFs
LHrdG3fu561Z55+0hfhvKBD8PIbUiDjBp0NlcKHoaejNc1QqNjhbagaqX2SlGRxp4M3WTRSgkOeb
CAII2Cj41XzuZQSrzU1HkUJCBEE+LdGKCHmFIx2P8hnrKeOWo5bdCE+lURKM6UoWsbjx/htKvvyM
SBXMW97mOCDqg1qUz3EWh/eoofe7rozWIutFZvYxCpw+blYee177xShCi7lp6qp4Hsspuu/K9n3O
lfGbUMMIa0Q8GIyuFocqSuobkJF/XT+Wy50jZ5PKsFTWl94BSyZzooRO0odm/IyYWvKVJ1nZeOXc
31kxodz1oS7MpgQJyldfQrqWYHuaS2OmYGj4rPSdQeNoFI965q1xXS/MpgR7fACisb0zF5XLLE8D
tY2V6hlFG9rGkdpskiCwt4YXObu+M+ubfjIt2qctFtaR01srR3F5zyG3JCXzeH0gMMsc5vR8ABbL
szwZxHOuzcGTGlR0oFUjVrPtZOjVXwEEo5XccymZyAaSqE8SbCnJBHBIXkl/FGsBa1RYtOjdcz8o
yrFpEZGA7D9DFQfOU4TbjL7oQwEB/92rRX4HOEW8d16Uv2txO/7K+I7P0mM/gMwSEgPunebHkt+Q
FrXpVUqUYfA5q0e9dF81s42Q6pu/DHmVfru+sRZXLqKXgDWA3CCBJeGQyw5SmihEZJbI8X8dcNUI
0ZvR/Ql90WBXaWGzaavQvJtr2+i2nx0YEiWNHVhGLlYmZ9duBDIuNcf8Pgmi6S5Myh9dR00FFapA
u4nTMX7E9WmtlLfYYHytQzMFGh5wSDLxJcwXJG0VWEVY3Ieu9DoqM8Nr91lsjsO2sAIDbfOhLVei
qfMZZkwuXdIgupCEz6c7rK/DQE/UuLjnzdP2BoW8G/Z0Tis1Tp5wlaOOqAxrgy6upo8Pla82JSvq
KqgmnQ4aRjRiVaUq7mtMV3d9PGsm5urdfJ80OGRsri/l4nICXIRCvYFpMSq3HNtlKbqtY0Ke0PJ2
oVYMhpSFChI/y9XxsyIhDEQExkhg0sBOL9FbtUHK2Oett4sCCCrBZJrPOC31vpQwfhSuKD9XdpAf
htw8VxF1WJCky6M4JLqmDJXj7ZKycvZtwc4sSiixgzGMG6j5K8MtF+1jOMlklNUU2UA+XTSN3rEb
Kbq3y9yq/itWRL2rwKYcoiypV7oHF5YMCwO+i/iOKt9SVkYDyd8CDkYMLi+tbRnqWBfrIl9Jexat
J4k6AxIGqQiTYFQGlhUiqx5wli5Gbzdiz+SHZmnvzAjBOF0rchDtkBdLb5gPcI7W7A3Pv4+RiW8g
QZDMsD9PpxIt9lwP7N7bqYmGm7etlzvM3NYMUtdGWfRgdPx+uxoQzY57TMO7TLP3QIXW8p7lpfUx
i8weeSMeDGSqp9+SDppRFUbj7RC+kFLyg0mXI5r2riW6XSwwUvvscQYhT65DVRZ06xm3EJ5Y3ZgI
gjNjTrKPZ/wW9CFbc4O79FXSb+nDdZ7wcLHZ1UCtGpGH7q6ZXfsmpZsX+Y1eOLu5NKadbdf4+Hzy
u8Df45EoaW5Sy3sZrqkOWO9RaOl+7t3yXthTfR8p4JOuj3J2iNEYRuqPbJCrii2/WK0w1WxhpEj9
1rNeb1SbN3RsigTUZb2GTVwGL/QcYchxsDhh8r5YUhkUu1KUVkcxtQ3r5EdGFnmwvE6ZNzkx+V8m
TqJP3P/xzmjdKELbyAoehd3av8O87cilUJowV56C5WMnfxE0M0gczDGSVYuvr+YMMbVgSPe4Zue3
udEWd2MVFVtVVwFb2bN2NyFptHKZXZryPweVW+2PGC6Nw7KhsZXuEe9o9kJrgm2Ax+2mT3Ak+vzq
0smGk4CEmRRrOh3KwqV1ViKGAlMWQzPD1gHXITEVN72bFNX/MBoagB8KlzQFl9T6Lkg7xegyhA1b
MnyOB0dlQzzV2nsKW/Ua6/vsSLJ41L2p+RB4gqtZzGOPoOIkcnpLNRZvDyo0sY06U05M8qjc54kz
rGyWS+tmUTalr8ybR4PtdDJDCwyqqfMKTGato8YwjDtwacW2DonKrq/b2UsEaZ7CEf8BnkyZcXlT
R6YeFl4f7MwCo9YfOP2a+Y2VRmVza2bUnDa08AMMkQkdkTXta3zlV26fCx8LN4ECDnUcMFtL3Iyq
CYN0sVN2ejBY/wSNnWjbMTeqp8CKy3LlErqwkpQ1+UwVAxO044zTmVXDeeBdUokk0nIkfytiBEWF
U0UojyK64cHNbObqs689cGu6eCDrORyE9YtUqshSAeOlzfbTkANBymexrQa928/wzp7Ys91WhE20
mVPap59bXYg2/50SOK6UHJatBhHY6ODORnfMka6bD1IzD2NCo30AmdhPW1T9W29j63lzTNJotQOw
XFlJr8VMAxEa4BjUIBZ7q0mc0AkwQjiqoPmbDRL79TuajQYZs2asHJlFhq59jCVLsrJChvjEIq6P
Y69NAX70x7Dt9WjX9DlczjSY6tvMiHWx9eo0SZ5dOxxuBb57zhdCBi88XJ/u5SUveU340EtSMckj
3avT3WVESpamYLKPveqUN4Gnh18pZ7vPSdV6X+dREXsLYNXz9UGXW5qRAFWRv8nNBX1DrsIfl7zg
18xO1Y7HqFbH5ndbpl6m7r1MM8ROSbRZ/F1wjURP/79RF1eim0aGjjDNcBwaSqIv2uxk1naYYBu/
mjb69xvS6uH79THP9xPiSVBMSai4K0hUT79UVUoL+HE2HQulnd0dWN2+36L8nGq+G7fDGmL1wsRS
yCLa+5BRJts/Ha6vMDYroGodUZi2D70lwh+pybsN5TaqNh1w7rUQ6Xz/UBUE1gl6B4IKArenIyqg
Dmo3iuejNnNT+JYmhsqHJabdqqGq2Dc9z8GDgNu8Uv1c9jU4PagKoIEFUosGAk3e04GRiGusIJ6G
owg15YfbBF3nx3nsaNtmpi/v1s6N1qM4+RS0gQ2C34w0+BiWk90mZijWBPeXbxK/RhZcKFACF2Qy
FjmKB/O2LPpoPNbAK34i/RzepaX6u8Ng9RuHynlE5CV55rmq/esb7PwSkSEjGk8cJhrPy8bXnHR5
Wyv1cAzGYtzrsRFugZHYL5UltC9FFCVfhx4ivRnM7aOi2XmzMv7FD0c8BTA2V5npLR6KoO81Ku4s
A3WtHhU02wMnV/fJ6Id9AwMFzH72Uht19tue2vLl+sdf2HzA2MDTEqGjJbqswUeoA3TByMdn0azs
0NtM7xtv1CGcTL3YwspokTlXm5XU/uKo+EhIySBMe5aR+gikDokaZzhGZRTvJtOZjg76a1tdTavG
dw0BRz/X1xSOl6A9ueGRJ5JSPqZ8opb1/lRTI0ugE390AyTKJm9Ut6By43Kj2ZH3lAdwOvpyDPdW
aj0qMvLTENo+/A8TTuOLJ4ucnMTo9NCBJuTWROrrqERB/7eXGH9FkRolvt3kynMQxfWzUCJvf31Q
GTr+0bX778OpzMs8RAqNLgZVp1jMmnBHHvzGPiioo1d+IaLgn+vDXFpWwkqwpigzMb2Lm8zTDKmz
kyFC1I4Nt5ckWLmqolabUY+dcGO0qfY44aBSrcQBF94IWU6EX0zih0rC4vvMKRuDNM7ZxU5V7YNc
BE+g8r8Xbb4G4r10WBkHoh2ROuBpOdN/vLukiGqnt/14rBCM/N7W0/RDL1P3Rgkzfdg7ztQ9hqB7
yb2Anaxc2Be+krdeMlBZStBNi68MZhT8qdlORx0FKp8DNBz1PimbO2PWtDX3pAu3ItVZLgQ6LNSs
nMVTj8ebO4dxOx21ptfJQSpjG5lCvyXF7g59nP8DH8L41x6T76aRVO+f3kgfRXD4oSAaAUCczrJN
Ej/3mjMfzT6Ygj0xZVeoflzVQbgZJxoOX4o+7tStM8RztXIdX/hwWupoisEykGrAi1exM5I2cdNx
PuJk1n3TJq+oNiQraX8w5yk+usKlwNAkeOuoQkE+Oon7Ys1fbUkrkAeWuxFvBVJrer/L2e/MFGZY
o7DUntszUuFZyjY0rL69L/R4hs+nTFkZbWpdd4pNODuhelvMWlJtqULYOk7LSVTvTKm49ZdaZHF9
TOOs3Hb64Khr8LALlwv9RgkwYvNLSbbTxZpr18PUSR+PajNMb64ZmBtHrZM1T/ILgRnEUwAq0hKU
YHCxJ3r0qC0tyqcj9YUE5P6s5jvT6LzOD+w8KQ6j1a1ZoV3aCgBMCcyQkKEasAhJRBpWSaJP89Gj
NoT2fIMt8Jw46kOBls8jNAM780cUbdybRjWihwTcsbm9fhIu3DcwYD1MPaggydLx6eSaeeGBP03U
I5w9TfiwWkLr3hNoCW/UxKqeklCAiHFLN9vGPQdj5WK9FCPKC5VwWFozkmSdjo9YXJwFcaEeXSMc
DlGSd29Yw2HujZ/3uIvtEk1+K5na4MaFKhjvB5waJh85PhVPnXRayT8uLYiDLAtXL/kPecHpr+HN
A4SRR+oxQeRv0zaeeddWCKNolZ7vRuR5eGgUrK/cuHoMjDpceUYvvG8uID4p1vtRfl4MHw1OpCaB
ph0pIzrvqGc4X+jtRHeYimrlhhg5Krf2JMUBr2+CS1ufYIGdTznhvFQL/iEKoXdpR7syhgBZpWLO
uoeGt7bd54GrCHOjV04c/Ht92Et7D+Ek7n9ONW/d4sSNhlrEusKpipTU2GpGZHxzJ5rgGjzpLTiZ
ZNeM9AeNbMxWEOaXIjWaZxKVIYWPzvqwlkq/Ahvr+dhTgIo3nZp2cUtm32jOdxr9XeInPbj7n6LL
h+hLqJUOWKtR1/zcCLRPKybLA0grj6YNoAMYk8bptjMLM8SNq+JJKBr0/lNkk+sA8NekVsN2Ghrh
DwABD8Ngerdd0uTboDRVoGFRtLIRLh1HuhGSBScryvCJTn8JYmFh4lr8kkLp67+nzq7+RjRd2bRt
GN/E02hsHcUuFdizDXXwOZ7KO09QCNGGEK2T69vjwmmgHUiqjBsnMMwl2CTi+UrcQWeN8kncWNTW
dq5ODrtVjL560FO1PChFEa1ZIV/YlejVSOdRGrkyHjqdgiyyS4i05XScPKVVN1pTTv0mpTaDP6bt
Fla6KVoU2N1grLaJqVH3W/nuC2EYVUTwCBKXBcp18QMMhQp1N5GvR5NqQiiZax9r5OLNzR1tJU+6
+K0Utqh+yHLt0uzHLMemp3nHA4T5yHFqk/HociIrf+DCu9dbvBf8dkrS/GvVGUZ9uL7AF08hqACO
odTKw4zsdKqVojRbRdVYYVjNG4C91oOm4Wbsu1hf3Y1KWW8B+lePVm6SJI9Ux32rLoO1BPnShMNq
AX0uIfZwF09/RqaWtWa1ctObGrLgxRRvwwpBlGKIlZVPvhDLUIyhHEKDW6L99NOhDKQzO+mQdiRd
0r/WdtbudDBVX69P7IVn7GSUxX0S1g3ACsEows60VzFmwVsB1nOvNa7YBRC/vzlFkN06dt1sDVQE
X68Pvzy4ICYlQYA6M1RpvnNxrxPGxdbozhOU4cC7d52sfkvrMXlVpzzGgrbSvcLvWmy2rw+7/GoU
eZHRo7dBYmCCIFg0i3K6No1uRM7RiHIQxiFYG8/H53Q6pDnaAdvJjitKpVX9rRZu32wh83prfgLL
rSR/g4wdTfgMrO/yzvK0ofWmVHOOWMz3SCLR9TS3WpOA08jS1klXrorzmaYfiUs8rAa6rQx7up0y
Tx+TGtWEY0i4/iPPEzi2bZAf7dkbvk5YUeyc2NVWYrZltCC/UVaHmWsJ41p+Y+h2SMgVkhEOgmjj
Ve5k+UII51tpoms6YzzT7q6v7IXPhK0hrWNk64rk5fQz66pl6aLKPaJSkW7U/+PsTJbrVLZu/URE
UBddYFVakixbtiy7Q7ikhkwggeTp78ff2pYVVpzbOR35bBaQZM455ijUpN4XqzlcPdL4ynQwxv7R
ipZuO/5/XJZtaRdM7drWF5etldd7blOE17yyvYvlKGJ/ytmN3qtC2SnxfUGis2B9azt6uUfwfHe6
1D7YZcTD4ffn3ZIm75tzGbGGkD3WcRUUUZS2vou757/v75XFyoUA+HfDIgQA+9//gzVAaM8mnMHC
axsAoXR1pI4y8+xLi6P5G1vCq5eC3sCmgE4EYOPPS429xNtiqcKrt6nibhw8m1heKZLFzvs3Fstr
l+I8o6vd2Y34Pb64FNEiQSWL6CqUJ+8ss1mOEJm8z8scvOVJ/cqXwL3sE9yd4cCI5s9L0dFFm0EA
zFUZ+fxuQIG9S9yz65LlxcMo1ujy7xf22srwYKej+OUhUiH8eb3V6ruqCgbrWuEW+jxOW/0Dtez8
xgN87WuDCLmrQzDvQvD751UsYJgW2rl9DYOeDCTdjiNckWDyLkTimdnJ8bLuhBdB+BbBYn8z/0UR
94VPJinIHqK9HWj788JBNs65rWrnKuzJ2mIc3/WNiznzefQMC0a6bu1T65v6VpEtZCSZ1xZvbagv
C6L/+wkY+SNVsfZH8OLoIoU8qKLct6+Lku4Yb27Qp0PTN8ehXWeVhH4jqBKqsiHAqmFC9O/3+9qT
x5ETPwPQW9qTF0t3YTuQLuHg16AYMTZfxXCeOz6Q0iiGR10aYTwSXZL++6KvLap9Z91vGob1y+8F
9owBIFVYV8dBn1QyePteTr388u+r/FXr8WTRdAAO7/RfhlEvdjWo6WHhZ6V97bqouukYsxz8acQC
2pjsA1PyAHKaIe5lDhe4mfTWp5h+hE///hWvPGDsWzCphCbHNvCSL2N7XWhvbWRdV8+d3fyALcLo
JkONTUTSrs5aT4eZCVRuJ/3c8Y28cXK+srpwjgHZZXy9OzXsW9d/NtzSwUHFH00XE7w8vyvb0PqY
9xNB171qpkRva/vLCToDwYd6C1d+ZasCU9jheXbF/UX8eWnOk37UtXSvGNiM/RnKPK6kY21Hz864
eqI4yGnBueKNreSVvZiIOd457BYuG77Y9rNcRuZiT+51xe3lkHnb+IGQxxCXasc///vVvrJ50MfQ
y+BI6e/w+Z83GGxNLhYh7KvhVF1/nAZ78dN5yAUMehMaa5cUNBTeu8XFZPhREl1z6RYRif/9ayLA
gZfLo+ZFv3zObdgOVEeRTZhL1GDCUbrNIQyEu72xlF55n5j+8SbxsMMF8OXnFOrFDvGLcq5TGeW/
ewCpIcZXZDzkY7jEqpjHN4YDr3w6lCKglQhZqIde7k0boqimtzvnOi/m9q1ZagZ54/a+nEV4gh+8
3KJPbt+A4167Sb4XTCd2Hf5fjCXXnhUxJoVzxRA72gFAF8YQrFbLU+6BxvgtGver12NEywqiAQf/
+HMNVW5D9ToPzrWs3DINMry2S3PoEum0zYkCRl3+vWZf2Q8AN7y93tth4Gj/Pf/ZD2pOgkptwr82
GS7bfTxZebR+KQodqgMxOdaan7E/YlyLOLAw1uPSmLgM/vs3vLIxA9nDkMKmE9gbyv6fP2KqsSUr
psa/htINhUis1irEpwVfI0qMAfu3W6+q5tlG3V511UeoH1oR3k2aoIobhExvlb9/PxTaJsR3oOJA
wqjQ//w95NMHte6lf+2Ax5tD3o/qpq68Ockdt35fB/X0Phzr6Cl0uv+P459r7zYM+6yBYuTFs1jV
hu0Mi+u6YMK6JrsVWB1jaFwHhDD3Yr5dwqmcE+A3K49H2Oq//v0y/t4vWeyEM3EyMbn+y0p5swnE
LI3MvRLG1Lvx1rXLaW43v4ql6TRvbFV/75j7xSKcXaCywojYf8x/Vt9U2ZyEbuddg67Uh7AqumMt
i+DsLOMjBUj2FHmV867D9PC0qRmPx3/f66uX5xkDd+LzAtT25+VLVQovVyO22Muob+GUGbEkT/zD
Ulg6JRdL3BeKQUC6BI1YYxevSPuNpf/q08YIfX8K7NQvB0vR4JYBvkUcx17bftRm82G0l/5Srutb
H/prV9pt7iHsMbb0X84Vhq2vpF+E7tWQ6FlzP/uRl655dOe1+B8RPRgeO+cBMSfY5S5i/fOpctwS
XO8MHmSTaBQP2Ll0wXJk7t+uD22h8qVICVSJnmFkmvl1W1X79O/X+uqtYo3H4bfbyL1km5ROXTWe
9L1rvS3OdWjG9YNZSIXPaPCWaPbvynWf1sHJZmaCX4u9//0/C7jWtUMweuRdjXz0ZYLvI+Tr3He6
z/++pb+PBZcnSd/I+be/wn0l/+c6m+FOwhUS7+JsKo5WuL6fx2wuYuR7Ttxn21tA1muPEOwMowO2
P8CW/e//uV4uOAul4nqI1/Uaj6NDNzQtXXf25068sWD2z+zPpoubI05jBwE4hF6OPQ0psCZGAnRl
xOc/+Xm0DNcIg8j2pw5Xd/hmL04zx0OG/eUbp99rj5UNBtuKfRQO1P/nbYaTWjyzzvzrYDLvjkPP
CBPRe15itE1Vx1Zff//f3yOlEvsrc06+kf3k+c9zHRyJU1Me+ldXhmI6h43T4E86Nfm7Gbv+5YDg
6S2s7LWnCydoV3ajhkCT9uclZzmHzoyjIRW/kA9y7uZzEUj/nSdUc97K3ET3iY/M/97GQvYiqgMD
bKoKErP+vCz7Zk36CisoGFzYBfAaaViHurmtSkH6njdpfVgyY3tclfmWRviV14rxJ7PcPaSOQupF
zW/3tuGURRleu8xQSbE1xqFsCya30swSuPDdG8vola8FAQTB5hGy8t0f58W92maPjJTrAep6Fyh2
4e2s+vbr4oTWG/LV124Nqv4u2OXJ/oXuYqPSh67UIHO+cA7m3GAUmyHq2BqCUtij3pIGvXo9kEfK
s92m4yXzt8IVwg8yAMhumuVlXYzofvNb8X0z9Xjf1vNbxO7XHuWu6gYAQVODWO3PR1kGWGqRbuZD
key6FNUzp3EFdXN1tPEWQf+vUSPlHWcUZz9D510W+2KNVl1LsHqUR1ecsb3j1JbGxzastsPYSX2s
vGFIXMOp2WUDPadWAybF2N/D7az3nDd6m79LTn7KPvFj+XBovqSG+iU1NnOQiOPKKBPkQ8XnTntI
6LcSwwvf0s6TS3hGfxyyuvv2703pr0Sw/TkwDtqB3p0l6rw4xewhzAmvG6Nrs9kmItmu2wPio/Hb
aJYz/A+3nS9uROKhkfW4xHj97r/qRZOLTNudw8/dUHR7wOZb3zHb1IvnsrtIwrGn8eLbYmb1sh/K
8XarydibD71lw+7pvbp2EuCxaUqKOidwzm+xFk1nrYP3eHPYBLoPemV6qHpjPM3GMnSpZ0TqU8AD
cA6qgAeQRI6ir3Ka3htS3xrcm6x2Mu+webitJOvqZp+xCAflQjmit6d9znO2RIPYf/Hw2NP4nFf2
OiVVhXGfm7Su3VjE4WUKNlWMTSPGDsk8knJ8r9oW3mcxOwTKxX63dtZdZ0RLZMZDHkTG2cV729BJ
1jrBuuDlYxCyFJMnNSy/5n5/vmdfI1P34wyTjOWj6w55ebeWS6iOxcZ59gVUodcEf/ZdeXGEa0TP
3lIE4TnDoVHoeGT3t+Y4knM2nsiXxpc1trc8am/E0MwqJhfHzy++Kdw8GWdMRh48rIvLQy3ULJKi
JFiEfD1EVeJZwgtxkHLU2y9VmrpRseUSH3XRg43wKtKEXp3GfJHtrQ7F7L4rciwUrhq6LT5r5ByF
SYS1ebDF6JTbsxSR2Vw65KLrJ1gZa5t0JKlnBzvSvvs81oOuzzhcZx12Dlisx1NOp3Y0hjELD1Pr
WG3C5CeX6eDn9vh+UZa9/czAkpw7Y/Gs9Q4Nb7OUceQR5HdvrOji4jlkFPmgfL/YfnrGUJdYu2Cp
fzeRn24c19owp/dB3pFqjj0XSw0d/i6FsloUAFdYaaSsXOCublEyNM0aPk993q+/mGivFplfPk3h
TeNPLX4UGVNlkS7TokvvsCCWdhNc/SM+KsvZZNPEYdHlRRsHjnSUnayM1/IwLnsEV59sNWWMczgZ
p/4uarTI0ryg45uwfu9zLPsjo3DD280n3fpgYCO/nG0UP/yzrSl7USYMg/yivMu2KRjuSgP9WJMI
bMAaCwfDztrO5AMwkuUm+OTvc2eftWM3hDS9SKgTSvkZGZhsb6x1c40jSLmSzSFqjNk9BbqyFxTK
TlWsZQLCGk5LbGm5FAsC3w1GXNoOfJ9t3I2ZIGgmClACb8xH+kut6jF6sASJOH5iKasp7wlvzsef
ebbVZbKaVTVah8Jv1TgmyzbC98H+xq+ffYNo8jaOloVHTHq1U5AYZfUFo7pUeZvVHbxqj2nHl9X1
ccE3ouCb0aLYg1do9XfDrKs+zqx6iuJdK9Q+1aOxqsMkxCjuIlpcsO12EPUTcAwp3HmbTeK4SeZ6
duLYhW/fB0w3tzSbR9e+VZ4vvYsOA7qotOnhjpxsnbXya9YyH7jpWj/cHpdmlmuBS/OorLhatjr/
STSvgtFjWlkZUcpW0tzMxDZMfzyhne8gPBkkIvTxtm1mxjYVqlycK1MG6oKuqyLjzhxt/TB6ehwX
qKp5Fl33nKktbvsqcH/WvT3mW2xWC6FLpYMzLFzSOTCzn5nbGvqbI3pCayx8/wVei1NRf8jLXJq7
jiY3vgYATi6QewvwLaPNjR6ywVTmTYEccrtWhj/a9qXodZCJeOyZG6QYDAeQRFvPhyohG9H6XwtH
GvmPUs2DBzmIqeWhsFWlTrUQpjzaarbzG17uIH4IfCKGO3/1DJh1vlubfAsiK4rlu8q7ejui6wrx
L7SUN8/nfMFNghMmnKwfu9VWjpvcGpn6g5EN/CMnLLP6PNjaD441QF3+ToxSzfdWIY35YoqxXZ9Y
IIGfoOCXKvEHdxSn2bdWeS7s2SzOehJWc1N1wzp/130QVNt1mHKmTv7cWNWFPM4lu5a6FGTgdcJg
FmTnQ2l9m+EujJcqlJ06rhM5nd86wVmShPCQpib2+3Cat4ODm9SKj4cIx/FpizDwx65VusguMKxx
za9oOoV30xVa6+nYrG0+P9vOgHfDEnIoWEdOnFadIuFHYowBnZFLF6glpiARW1X1uLUsi8CkRUv5
EVeLfnyGJGfq/uCrbJRfV6zbFYfFOnYB/Q3UJfEOAxNPX+oQ9tl94BfAmmjns+zMyHftoqSYcr+/
tKYqjQvXDvzHbdFL+anI+aovJs3pehaGXcIP97xel3HjRuXtPPnZRFM6hs03zzd8Ih8YgbRV6k61
9p4A/+vmWTdi8e2Ug4Dk2NaDpUBqwUbU76mW5GgssQbO9k8Kts/0AXjZ7VOK9R5YchCe8EUMQ41G
JZJwBB80kHZ36KoQzgHRpG0fxvi1lwFWvRTQd7Jqt/ZQz+FuWAbTOC/TFr20kXRG6I8qnlYq0Fjh
CtKfC60GDgsJ7Tbh3dr4Z7QY5p1zHMK2WNWQR69RZ/bFocZ6vfji+X2kbxx/HdzlsDptsNzAWg+j
L2okN+lDPke2OvhIrgfnPAxBFsXrOCEHismoFLZMTb7T7j5wl+KTMmH63pIVnhmneevKsjjA9C0D
TBqVX27f6nERze9xkCa/sAfkjh50Psjtqa8Kt64SAjXIzNBum1E2ru7EO3XUGK3vtily9JEAIgZL
3x0oq5IsDmWt2WPmWs4R0yQ5wSwb1+LUISq07/NSF/2VsRnq1BTBRlYmkbU/kQby5E92pQ530b5t
UkwJUFRqexuGuNu2Rj5U0uBV6aXBsg5mjemR+xZ5v5uiLh+DYcBw3BgcPF+UmkdKs3xV13rV2Q9S
bhjAG4Ky4aALEr2T3bnni1eFYXkvBGErp2YMh+6kupra28TAApFybssjqkyvPSqR2UChxJVE/FZl
dffLkHkBVxvM8KT7kUxSMU/zzzJUyovDMC+/Dk6WPxFpYMJozIPZOpatah4dJ8+8d2uzLdUB/ofC
EqeezD46oVRx66PSgVS3a00q8NkyFKRNWXKM3rRNtzyujpOtD1KGRvQl62rsgRD8+h9csGPjg0Gk
1/JDtq3/SEDG7CS+l2UPGo9wCj1n9qyrabbqZ416rU4Ix3Efx6l3HgZr29w4IjpUXvXS16neVTwX
k8TzKhbBOlVpa00+RbB0PUo7Owcr1rm2+hO7be6dhT2u5I0Ih6wWBgAlhwKP6dfQu3JIAktvOg39
TOVp74riMZtZkIkVGO1jSeDjzzoMpwzDVdXrr1sbOM1PvbVNk+ig9lnNhbDMNfU9iD+HYmFo+ZUC
U0XvjVr2y9Nkj94EaZd0gvOG5w0ega1RtbfUSQIQe6wpZgYOc0mpnsngPcdbad4szCXdNAq1q2Li
LELzWLJcNwIO8ir4nUHboi+L6AxPObQVcZIV1XKy6D6roQPMrnqwB6aHt2S/LsuzazCxiomgWrqD
n4d5dK6JpO8pojbMCitCJh0vla3ts3w8Zw0OUMyDG3fVPtWyxTZ4O8/KLE+WmxtkBcEH8vtYzZ75
oSHE9Vdldu2cevySj7VjRNOBI8y1CT6aZ/1uy7QV0UC5lAnkpW86KtMNZwKReI2UdVrreS5umCy3
RVpJC69vA1tWce4Rh0dfOD5b70AyqDBOzNHWDSdTk4y7dOlRczGmDtvuVDvhmN2TS+3kn+tgCLrD
IszROVWLa/aJLjxvOGI5Uy53ox4UwyTRjf03ABPVHIyg5ojLHbazL+Q19PZlp/+ViAuWFTtTZ3H6
zw6WlSdJ8gasn9bRhJu39VoXJET75UJyAbq21JnqkFRHIa3tYgtUnzSKc1bX2dXswyrns3aq4IYd
BJZr7A3h4CdVTXJIXumIuPYlagVP1J4YexOPmKVu0yxBgk6ukKcNldWEK15et2Qrmc58bE1HbGmg
VqXTOuwzcn+iujIv60Zjf7CbQTRpJeo9zar2cv1xW4bAfFai6XXSEUHVkVzkUWLlZ/oqvU4fNwBU
OBSQs6MFVu9IFKYiFNTPm/LqZWtgyYcwgwNPtem7ReVe7G4173u3ZK2uZtNHqePTrdFjZYjCEtdd
I+92hf/nx2Utt4LgkmHO2X5qzIr36me5KxEvZPcD5ID8x2DJvkuhCUJvVaoIpnc0hjmGtc4UoSgj
LvFjHfjw97ilwEiJJLO/kWU08/ENhvOsXadcL5bMGgY1drE4FytX03AjbCf3kyLUdReX5hg9+kHp
far5qV89ilkzXuXcTKSsahEiKrF0c+AzJua75mbCb00XmFViKOYt6EmxGW1GUTsXZ2vc9y0NFyDJ
aEXyojtD9idpdQ7pXWOrw1QM/TjF5WrkEckX0dqmxqrXEP/6fn6naguKkFWssBqaKrOna927mg0B
gVdcgU1WqbacgdAp3zC981rWuZMUvXCfQTui8tiX4YTRfys6mUiMccSh2gT8LScsAjdeo7ro4i5s
fX2yjZZzbs+DOI5jZ/qxa0/h72ge8y9dgfcpmVmF/9scovw7z3Vrk6XCSMqJBkEsh5vpO8/YWQlm
480BRUdUGQcRYQQd2yL3npF/eL+LdW7npMBmUCd+NLdf66BBnyJK9gFClqOe9kdUXXbZKlNJdCuw
h22nKUlXqkFT0onQJ7K7oty1YgenhO/eaiwyrhkwr7HEn+KjP9CdxKW9+tVhrZvAgB0XNHVC+AMO
sTnG4iI1jGk02EwD9b5b2iFKMhCMW2NewWfmVln4trs67y4bVaYRO6NWBTeoM5WQUUGAXLupzkpK
upMiWfohCuLGWIt3rHE9xL5U63aaaULe+TXRb0mXeet8RBqvMHbJyunWwgdxSldXbc/IeGn8lkxu
wANyHcY4x+SDQKuq75OFjLIf9Gc9Gl9j0MN53T++2xnjWyvB6LOc42yO0AFHerQeQmerMTcg6O/B
cAk3S0utfZXgcR7eLnjJ3CGZaOhW2SEXdt9R/LbHyjcP2aAaEr8noz9NLZt0ClOqwhS5bkxOS1Ks
CE7L6YtjY42Ymm5Rh//x6A/2b3xGHYKqRkxQElZZMyRz3U8fXH6ZdYDnlReHydTrlhalxhCvBrUI
4rpU7UdBxgt5vqvgeChGKvo090vrR+uY65yq3rKqtAJ05Lfklc/ZDInqQTlrVSadbxTfenvqakS5
tWnEdLQw3T3VLCkl5ZQfN7qTO2hWIKDhUnl0dCtqhwPWU/7MnlEjFwkxn/689HTZU4hgisbXn56Y
kXfkBXqbY7M9b86K050Jt3LBej7J1hGjsWiceMHVGFLhhFtBU2A5lcp4xnsJZ69kzqX95P8MjF1g
2tq6TOw6kL/EovluTOupLsZwb22976KsrK9rHS5ptEcRJYQCVfdqBm1hN8nCjzLXQ3kcHLLPTwVs
HxlLODeAIP3mPE/smg0yCk/QlwMenPnMOiLRHElazriMqxNXjnSDtLM3nfPfXtoD1koCjb6Dz1wM
aalYUmvL+4anwzkRj6tlZQjYWpf9s9M+RWgQ9N5OpveXOCOiFxVpbs0yDkRl59j/9W2bWgSb3fvl
OJmczqYtY+jSkZ3kfhX9dJ2e5L2Cje+5tAuvjP0swDExGOb+PQUQSW+BQ9ZPrP0eiaZNObC8h7iY
QQ7Q/CzJlysTZ3KaLm0nbVD1CCGXJCib1X3nE0aoeCKWfUSbD8RlkTSYpV7Zld8pGWxUN1IZP5d+
rL3D2gz+Y8ep3Ca9KgQNthkWv81q6qcD+JP+2tq96tNW0bbFU4EqLdnweh0fIS3n7TuOl3W8701H
3gSzXz6W1RCquC+s6k5xSnfHLYTie9NMkh/ZKaLcmCwQvHXIuzb7vQXLVCXVuicokrTK1NGlkD/X
oIlBUjflRph2EflZzNoi4rEFkSiOUNlwuHYBnvQRAJGupfcbHMjluHGw93NWcGQa9USsHwrcA9XF
UF0bMObyYDJNiT6a85YBbBJuSafYVs96McrwIHGrpOnHM7g+2Mqs3vul4ZoXmy9mSZC1dupHY5iw
ovtmcNWtRbR8fskU+oNzVm5Vc4koBkRKuMvwKJytAnfBYwmCRWdLEGHa5CmRegxo0oXt3mkm6Va8
djg0wLMmQuCUr6OvUz2rgn8y4fB9oRhZzSRsiWuPTQd/i4RhKXMmq9NVcRYr/m5JWHqTyYtx+Wuj
llkcyVXUpAMaWzelM8VDTo3QVubZrCAAloPw61NvThXe3yt8I3IItEkWWmnMJUlgeHGfWqk6+q9o
WLznwKuC+RiMAEJJM6mqjcFDp+mHKFePYYJB85kQjxy0aRd6OGDGeOWXIQvAJLMPPPj/qia1fdxo
aur34WYvTzaVnkiE8LlUN03FeFdUIOunDv/yxwmIl7TjoR1Kpk9zH/TJvBkWQqw+83+TxswB1+Hd
0sayjOiBO2X3fPfQeozDQlu0Jps92hcC2KU8dVAunnL4lm0y54ixpe312zHz1PA01FGNIJSVVqUN
DV+LcwjDnAMnPZih04+Y1LpBG7xrjQDAxiuWyTzWfsNux3YvDkFUGnXCWEF/sKURPpu5EVZkIGzK
erClbKlv7L7ID8iKx4E8R086dztsK1O71Nt2CSBjfSjRa4zpMhbQReuWj/JobXPmJ3zSakkijIaN
CwKU7EGaUy4PSnjWB87cKE+z1uyex0V5Mt5205VraSrPPQCv0vtEi+N8aIBLy1hYnfG9JuC5w2iX
TQDlsxLgEWXOH3NR2E6ifFde3Ap9fJK7rfrNuzd+KWJhRFxTD/zGrZLupuurjZTtwV2ZQ8i83F2f
GCIco6rJq8NUz1F+qLqlD5MmGJsfvbOJ8SDwK+H83fR830+e893dOx9SrOgfTnQDbc6QuOlvupBm
O9VhYWfpImb1pWx7/5vPLPB3ZpX9tzwy8PPDEnmwYnNz7fXA4UJVVY0taNjYYqdyW3utPrRiHvu0
BhDgnmnrYuHV+l0zj0ObTJX23vNuA83H7HZPrgz6Gr+SYvelLWbvqaXbIfRAbMqlfPUDlfDbWqz0
qbIBDseQ4yvDYoOQTncr1oNih77bv8pP2FdlQxKiNGsPGbOM7eiD9DzKNdg9Drzl0xASm5CWdbvJ
s7ZX9QiHpStSd5i2Bzlywh1IvlLbtQQV1gf6LF5Xif1ClLSzwRjILusu57HPLtEC+BgMyZRJZ0kE
GEl3GHwTxIE0ag/z0rUp6NVC8mHisej8Mtkmd7tv1U71aql9V15qFUmwAjzu02CQYVo1M5Y5PvaJ
R8AEOz+65rj+sDjT/UOuSeWcMfmq025lOsJQbsTRZskK4I/K7YujcjueYIfrbE+wa1k8qt4HVGft
ds+9ta7USou/1EmLRaOIJ9V3D5sspUylbVSfGLObBFJZ5vYrm+mM0rxpBo+g0TJ8XHspg5PcZPY1
6o3mZjGGSd3mtEyX0itGn/LeWj6RNTHZSQWrYmW2NHU6RVNULaepLKpLvckgOoZZHWyJx+jIoLWb
ihvAlmWKPca2N9KFHx7bwzYsyWyOxRUGUj0kjW9nIq05aG5ohyVWAcHgTGk7ilYmg4ZskkiCjHfY
LcJ2fQgANsFQ554xbp0TmmjKLf80YrMkD2Qw+NRjVGJVWufG9Eg9TVbw7MwlGGVR23OsHLX9drIQ
eXBt99sdN74Vd55nFMtNqWd6fbv18m/kmBdGPMyg0InLkroLCZtg747s/ovQIRB6WK5ZGFeyUcQ5
a7LxdBvKLFGAE/qYI5x7MgkufGcylvuSkXD1yc3N7Bum6GNI3VMDVuuNJnEBf61j1MG9eTM4eb8k
tlV4V4eadE6YOHaftiHPfq/swDqmi67fuWhInRjgv1fxWsF/THLTMr5UexLgoY5oARMo1Ft1MCKn
Y8Dn9Ksdt1kXkkRB0i/kvNoGf6pJSZbx7LMQ02VGQXhwp62k1NPC82NfCbx1+oikmRT5uBpT8tyY
JsoNIQGXHRZGIwaZcTFyJzmny0AuYWIOhXZuPCUNK5nVCEQk3Ll7CJxlV9uukwxJUR7an9UadfCR
snZ9Dmax5EftRcacAhjN2cUgada+NyCONsfcB+3luC6DW2ytFyJO/LZ8toi4nil87b4FLqBPjPtV
amKF3cZC1uWbnJRitvg2Aqkldadey8+OYPkdg6KYZNxvXfErlOG2MfKaSv6zeVC4qcG8lP9/ay/h
mVzdKDwqrwBCIxHaOUVu0RQno2G6cBpEJ+b7CSVpENvdAgrI4GOmTx6oZA+ohmSYUM1WJf0be/QR
zle2nDNrUpI6xLY+VmtQbCfAawrZsS2WOg1wnlnflYiB+XKaFtx2X+gfUDkN3WFulsHikCBCpuGD
l4UBFBhtyxLnvr+IUzmN9qEtXDkde6FcmWgVijoGQYjMs+823mf2VBZnCBDA6muWXMeOrzyDA56i
BEn6oK+iHiYgysUgVtgAsirjiTEfQH1erRUegFMYJYvplzKxq4L6MaJZbuKsi7DM64GmP9t8rVm6
Dra/vxC1p533K/8rc6u+aasxetx6g88ZuhvwI8npu3jLXatvmhkOVU0HZeFQ5HqP3LYGvVHVedk3
h4Bm8pXXRm2pGRjFTYB3zuep2HPSsbSgT4BZEjWHyl8mQVkP3QKOm4l9dj3PpZEwWvCeEOZWc4J1
Qb2lStnucyfzFWsa6YR32CtSuJvWMtwywOjzE1NDq70hjSGr74xWj/lHFGbSOEM04ci3NnceYyEs
/SUqlWQo1mK3cPVkWU2fWRGjHQ/e1DT3FZUD4HxmLxUxq/7MxM9pnepQFiJguw/KOTzmS8aUy/Cc
D9GQFfZhXTuDf137pYmxMylE5xrDjuBuJ9fp+wUApn3iMyzaOs6ixdZ3TUcC+P/j6DyW48a1MPxE
qGIOWzabHZQlS7a8YckemRlMAAOe/n59d1M1ZVvqJoFz/vi2cud/5IXT7W+E//GRE2gVdUco3v6P
N7lzl/FjbSWGPNLSn2aFm++z2Ww1PuRIuvVpdcr5GC1M92eKprkSBxNHfuJNXvB7611FCDQQV33u
yUt3z9Y6SOvNQ79g0n3vvPk4RwHV1QGBLzvHoDIvVkUn0BkdEMRRYuyJ/m8JcGUno4TRud8HkIfE
Y2RVL31Hs/1LA/RtWMoJbfIvDpR6+KsNEaPgVoqX7XnYFF/oNkaOAjCt/f6tnkvRHczijvXdUrPR
ZNQohvGzWYJFZCrol+FIBmLX35WRZabEpcGH6FAjrQWu2a3UoZfe2t+XVYvj9fYhrXd0YPvBj5Wg
+e3R5gkrmGVg8/w348+r7R+RPU5jffQqFmOGSdN1D8027H/l3nFvLVw75yly8o8V3Anb0bJBhrmt
jsJk1NO0pHlTTH/0Au93hBxrfhvEQeXR8as2Tpdgl3iNVdk+Ln6wd5dCaH0ADloOo1W+sFBPnGnN
E/fNRx5E+SEOpulPu+rpwonm/6pu1c9pPqzVb4PfTjzaq8eyO6P+542Jvhpibj/C1f/ZkNBBcFg7
vBcL9fM8IhTWdzRetanX9PJUTUX7YavNCzJraBVQQbn9DgFGY+6qNtf/ta7dPAbWBJjXMIHoxBtH
I646rqL+gCanXJJ6mgq6nRc//jZawVXgJK/OxejHj8gtAK7yvAj/jq5XeBm3f+y99uE+OFnJtLal
XV00BCdaTZD4SxU458J3zAnW3L0D7wLX8/ru1UGGmoFvRDIRVbn89RyyyWe0EZw3Xq2OUzTUS7bK
Xm2ZW8WOeaopcz2UPvEgRyh/ebT8kkA1rGN+GrGVwOSEtf9VyxIYINK346Uo9vwPPPbwFdX7EyLz
WKZNSM1DoqdYcnk6WOuSWUjUZXikw+NUKMDRucp3nZpVLSeKvr3pECirUyen5Y5KSh1WVsqjE/cJ
p+vUMkiyWqjNLATURB7LAnUR+mXJ1/kyV7h7WZri5jcDQveIytViBQsm/zzxTLpsY9pFlzkUTZS1
bVX+I2srWA8l29wnxTmxzXoW7X/7ApXnYc2H6jss+VJ835TqBa9pmCCda0rYNy0fa38L22xZ+sn9
Ne6R/F6HrQFsthTIdKjK/Se5twXrgbkBQL5tifumi6f4144EyH2sXbn8Ks2kaZXmZhfnvKVMHWXO
FK8cK8hXEuOLNUy7UfD2R/TMjHxNgX9ycxPm2WiF1fQwinYNANxL/7ukFPE/5LDFnACxW9brzlSE
dcet1vptby1sk120RN/C5Lw5OZ18Rym3uTz5awj1OjGE3aOpaq6IrGyyTgrkHB7flYDI2Oaj8pt+
eOURZAEcuq2xM0tZ83qognqcjivD75hiSOrVtxpKvSDGcbhsBOe/fbbxMAFpjoBsqQtdstzv0zba
/HNjjHScC7o4VXXkloDDq6KUpJb+nJW2X6wHFEIylocWDUiT5qFNI0Ibb4zwkwn4qYKc7a+lXRrC
Mt7p7FrZOYaboXqeU1M2gzjYtT38DFpUNMlaeZpskdHUUbLoIkfdELugoy4hFzHDjcdlEIkynJMJ
nT9qsDVoqmsx2fGW0ALpfwu1yPlxFwvDnWfIeESLYsVJQ6joX1doReu3N20qFaZAP7NGCFbTXapW
JPleD/raGrM72W0zAPyyeIqCFcSdYtXOy49q5/ZK4i2sAGcGMx6hHZB+xKqO0Rx5umJwFAApB6kD
JC818iIW6X2EyhjauZyuQV+a4Bzi91Op8qdiv7RF45XHil/Gz5bNixZYH1+W6PJq/6Hc6vZlKLfp
JwtNzsItLPla5LZ/4a5RVhobPbKJGnmD6nUrLlNnii7BZd3Xx7ya5OsOj/un3vb40RvcYWWOmap/
ipESwBkKtj8UGkYfoNsszjncXWYv9G1PtbUv35aomiXZUM+5STfG3V3d1+oyAjSSvgLZdZtM7Smx
utb5ZmnvEB26TvejD7umTqfRhntr5oKm2iYorPBgR2r7bMtuu3Dfm7sQhB5y0ysLmufK7qUwFv8F
dbJipxZ2lLZRuxOivJZ88GFuoWcL7H71KXIXe3xUkTddnbpdPzwy3qkkzvOeXKx1byHC3KW/khfa
euRpC+1jaBzrZ6egKf5uoRTxXyWRUCY48kmWdYLOdZPds6eP3emDbMbhg5zAIRczk0zUt5CrqmY1
EeMcApk0eZsoEzOMO1s1vPtR3X1zHqIAaYq2fLYiqzzernqTRtqN8u8ITWBG9SNMKx0QLXKRMZ8+
chIwYGMZjKkij3O/TZtOchZwkxMx6JQoiHhpWo8Lbdu5IzZvWjWlCzhjUWMUa7ag17+Pzcb9Alrd
zgeyik11ROMBbyz6RbWvTW3LT68DoTisnt25l8aip+4+7IsOVsvRw7CnFV11kGgILI9wP6o9zfye
yE2V73cJaJOUEPg8xkd/KqshbYPRg19wa5aGzZBhfRpZI+SjirW1XnLAIljSUZ/Gca9fKSy1mqMq
i7p9a/MGL1PNj8vs0PErUi0EAVIUWLHOqspVwxdBVuWVJpleUX/WeOCLApnC/VywKqXcf4V9MuTF
sW37q0Cz0EkHvC8QrXVuENyz+++k1RyUQ1QOLe+t1GkbKvXf1jRFzg8dte0RmB+prmb5+ROEfemk
cMQ+zYatcK1Da+Xhl+9vBDFsMNfpVowY7fsmLrOwC8L71lunv3yq4tsa9mE4jiyh1tmVYQh1hoYS
diovGELD2pk0EsO6n/8gr2ZjRzzuPPShMT9mXqf+UOViuduZxbejLWvrD6nk6/1O1lZ5WoUVva4Y
TbzEaVs9nQNtmGb9TjXOgRelpvJqI2bw4HYLoVgKGSlI1pj3DAo9EU0sCHn4Yfwd2EY5ixufvSEf
8ue59YrqsqPoCA6ht6wdiVWhqw+iqXwno23L4gLQttbpaEjFhTZvY+u0BwEc32S386MhKmg80Dw1
9zyhKPP9JLfCFbpgimNCGvNty8+rMyF5UnXPBjFEDCRNHVHxxhKEjU3ztvsHzspVYGIH/stMW7uP
pH6iELGdobJTazaAq4CxOkwKf7MGZnG5lfRqV5H4bVigilMPKNYeeEL7xU5gX+R64YL0lxSRKnje
hvYoTNeyR43tkUsVZjoE8zysqx+s55Wsn+4QNI7hykYmR7UWApAZkrezvmJUrd+1r5yWHyGf/ZPN
EhLe/iR3c73zOr7Bpdb6MIk84k+OBSc1ShvrtSqCFYUy9id68wTcyhbO3a86R1z2QOhtUWbuKref
TaOm6rBWdeBmHrsZNI2UvC9aTxtHQBw29mUW3NenpiIv994D+xIZ+1eoEgc6KzwxY4Fi1oB41hn/
ihDpuC7Tnas0lQwy5xyIooaPV4jxv6UNAn2KKpV7TCBVYzhwhDfdBxtf3qEbq+VFdcg5wYX8yU3i
6SaxF9C6MvNzUxdPpoX4TwPtejoLuCPCf044hB/YYfMt2+Aww2sdR/Mfl/ca/KNzQOSGgGqrxAKw
JSOvK5CrmEl2B4an6cEerPqutmcva8SyPsRDaRMswJXw2NND8I5Gcg6OpsXOgCowmt0HjfZhZW92
3Zch9ExxmEaSR6/5uHo//GmMnzpv3JsUrr9bj/biyzcMgC595Og/FrDl0oIfi3Jx1vEIrBJsvWMd
QyhHdhqv/th1ocx7V/dBczb8xo/YQRtC3AIUMSfROMM9XiC0LuOCO+ImFKlHrm1culzqQRGkyDzp
EfZW5THrGp/FOHRnrObCI5YDaaLXwSTFuQJF88x+GOu8+KdNE+8nCo/rPa1jM/1FFosYuATbVlAb
nslWfNhHuyrzK2G2ajgu7la973PAs3ZjM1/3vWBvh1S96ceLUlkHynOrz00A+yYB9zBK1/x3283h
PUT19oIWZf8PP1SIxwCYG4QGlSvJJWXT9fd08CJ8keviHXXl1x96sIFhVm7C1EJ1uycDzM4rQhn9
d1uQTrIY1OGzG5RLnsiSeLIbpj/c6WKLrnPZxz96KONHel3a7znWbFMzsSnXemz858pZlqd+svUv
a3Bjho54WZ9GfjiA/sFvf9YjQ71Rvt4SNUzed2d4U9FtkfPWFH53143GYu7Cgpd6sbU9jJ0Flchd
0vmh3MhO7wLz19YA78NyU+crv/ulIrafvW6Za1ooL6cIrMMYedvxBhwfKx2MWbPJ4WTsUH4PW+te
VO4Hl1lb8n22Z/uu8GYBjeqxEvlyKNO4h+rzZ+cBBaU+skevL2hP/yslshoyy+NE1qQSidZmsiCV
CSVLl5tzW8ZfeO+I96hv/NMwnqxwUE8I4YL32wt9ahwoPbHxY6/Gq87SLdQpktF9QdUq8OfuJQTx
QjD7Y/uJkjd+hPvN4rh9kW3kQG9y1x762MvqZZ/vCnIepKV/o1D47vSKFEHudz0axYT/uwFjBdv9
PMz9j3wiNPNQDShx1vdqEKxXJH3qg4qGpU+RygXv0a3B6uiHs3uQ7JoPfknHMFllavovCIwTZI3d
hg9mbsfLOgdzAfQ7jUjhox7xSLU84lnn6QYzQO4dST1npl96fSzrZifIZrDDQxA1/i/lGPFiMH9+
TBGukLIvpqdeyOK/FcE4oxUJDl9B51k/NQvFbzEJ74cUnf0Em90/W3PbXcdCrHNqlY2bFdwV93a/
dMcYIPoOVp8pWe9O969HZ4nQpt/KJPKG4KhRDsG/O/Hjrvyb0mhRR3DW9rfdOPuetLFdX1v44lOE
SBrCjKz0j0Du0Zfi1r860KX/4g7FUfhow5OMiPk1mDVzzpihlNgeSKyU74WtmOKjcbwDKsOy3hVm
eHNyZX35WE+OjAGQt8sIXhcb51NMHlpR0zhHPU/ee8S7cm7WpYLOIOCVkfyt4N5+tkOXv0pMofOn
im+ui80vEPz5+5Uzt4U9dOSM1j2u7AxyLfxAxtXdMyL3vNHI0p/txmt/cjmHUHe5c7UEgZ+IIPa8
p1Gusk7bGrV3lkSajXBISOgVu9v+uJ4oX7YAY05b1eIxlM32aurJ2RJ3Hp1sGZzqt1hy97Nap3HD
cTHtF4Y1seAd8fI3cgO6z40oH1TDtld9TyVdmoks8gpoZFyc3wAC6jVA/YlaZQ945ra+5e+pIcif
kYBTAcCMXcQXu/MEWGTsjLdjhMCaPSrwDSwr71vRY5AZZFcd1350H1BTDncKfeSdg4AjUaE0TxuZ
YeUBfZ4tUgrHUUJGJUddyx55BCrsn+Oh2WH0QRDf82KuXhpIb7SlltiAm4u++K33nLZntO7moIzo
/yv1XKRzQE5IEig/ZmnwKzol7LrcRySDHtnBjJGPBssFlbrRYr5HG9wEcgUdoutF5p0mk16n9uhM
S5UGLbEDV8Sh8/JlmQ02PNHGKccz44jtvbjKqpwrexgYkYmF0N99N65WArpmfbjlOAcoxhH0feYL
OvhzMxZr93cqB1k/hSDu011X247Dqhfl05GNxfiHSIvmByJIv0WW0ki7O6IwWet0nNvBsEbJwCZ/
yAxTUR42Ixu/59daG+eK06PZL2wZCgnfrU0Tu8/WRyt3gtejpmfPFF30Oo2UZL+LoERpd4C7r0xW
hWMePtMiHTkPRYcu+uj7RXTBDmP+I9G66g7l3unyXLIF9M+yY1zIUARtm5WVk91F5pH64jEcspkN
oy5OcwhKVyXRuAwLFrx42Ku3cUSSu3DjKRN9SkiHgOUIAh5bgzvsO1YFH7HyfHInlBwVrjlD92e/
wzccUcdGSBeUyUdcwgL5hHXf9igX6YqDhmGj7a3amQeE3RBK42FDXrcVqbsGJVWtsEvR2elmlfNJ
QuCMfznYHADU1Yz2oi5OTsnGz26m5/mE/KxSOokWBLwuQ3uuKbqyojnaZ8rD2JOtLIyqtfihRchl
HGliJh+RwkwaHGN2rYY6T3wD74HdanlZsNeFECHM2lcPmUDMGrut68ErnJyw8hYx5rFC6dfcl16o
8pTfu5otmDMn2n7xXZRo74N1+9IYbK0f+8Tp+HsOrW5jJ9hr4D56f4vO+iS72iFpxjCtNi+BVvb0
OMDiOhes071zIjFjQh7vTRAyPAPNgBtqa7vqMRjg8RBCzpZ79KBrwlPb51L9CwLZzLAzyI7fsDLk
8mfvahvueXUcUBF3G5lRl2qwq8etw/UKWE4rjHOocB/lJ7MFG8waixnXhWsJxbDboThNi4h4ozsL
tUZuMHlEbpUJx63cX6WqQvEAy7nz9U6zmPfHHFor+oGdBVeBJcuefFvTx/Vzi144RPso3fxcGyvM
E6Lgd3Ppdlx5T3NczTkMf+iyUxjBP1omfFpRcRaR3jdUT9aslJMu7oAUGbix9+snCjg4hU1koaOQ
weAD/FA6Nk1PolzAP5JCjE0RE4Cvat8/8RvG4dm2wgZ9MlZk3V7wrmso43CCP0+CtS8KkpxYm/1f
Vhtp+8urgxxryKpwqhyxEg85PCcWqFtWUD7F+tQXTD7HgR/RsdNWzZ46uTu1mO6FAz1itNbVBEAk
ncF1fw+W4BkJ50Y44nDTyTPxChxb40JYVs7QirvG3+7zBbg2wdoq+jTn+ww1kr8bAnJwhRwQYYDD
5/ZHbfXu+OwjE6qf6JCHDB9BJqZ/OvR9eWXYDGnMZherQakiry6utqK4+wRDocQXSpN8+jeNvT9f
pANKe0TaW+Y8tMU+nnSo1+6eaAURA7HX8XBW4yaXOyHzPE/tEBXoIV491/uN19Srj4Ter+tzjYhJ
ZDMwIE5Wie862cMIXAz7MbR1KdnEgQCL0RxF4QwBT6lDzE5qNeXqpHbd8vBnETB38ZNBUY0S0lts
rnX147HSa8ad4sAaTFVYiTu6aZeIY4D2Btjshlh17oxAompn0tnWloVO6unO85Z4gGmdVe2lY+iJ
XQGRqN1+ExucA9QSm/hbYHCHoLi13eWBB1aVZ+6DYH1ft46SNewM/P8bJ4yYYJtwe92taIOWmxZ5
rw+87FL+wwSo6qzobdfnmMPL2hNF59fBaR/JfE+LfBhC/5z7BNe+9WP/f05hK4crhKvnmsQtLGD/
YwQUPD6psK7r34NdF7yrdi4tXNCh5UybRzTjZoR1IoZl2SFHMRd106nlI9mHj0AB0n9aOFacHWSW
9/65j/y5Dd6d3MXQnJRUKQSpXemoYo0qxja6yqGQ/xaOkvgg2qWOM79Qi0J+PRjLnPLNbdZ7Mskx
wBrWqOU53Hsu74ogmpdwXWy2ILfptsPakuPDmzG7zvynJ2rdxqPowywEWdVT+/Gk435qugMwqKjv
Q78R3mdoeuo76SXSMpODT/1CMvAhlhb+dIx3lzHw4vy+CwMbIKKlBc+7imha2qPLgclJi5gxvttB
/fsLegUNaz06sn8YnaFpriFXLAzOCsPRJ2gH1piHyax2Fkjg2HPrbpQj4opxp+KnK5qiPwNMxsI5
L/Y+uPb7tHDg/i1Dty9/yoboLhcRar0FKoFsNDMSJuqmZLLMTYAkqFYIgzYbHOPoL4AKDrvjOqvr
7MagU8eVAqbhXiobmw2hSE04H2ZCUasXGcFOy6SNth6lMTxgm+xiquKviZTAuQCRF2VVkhZISHbm
TbW3OkcS+gN3eYp8Lc0FX/Ug/+CKgOXgt3DFyzAAdd7bEQrqMh1EwZLWrZvOX7FrKxoGVqCKPMEh
jKq5d6izvmtxczfwRKbwCyyiudhOE2Prf74JRnX1VE76hFgCDU0SjvHwZqwynn6VAi2Bx7nWxMMV
FkgJcEhYsX7C8+HlLDcNn1OZltEKx8msMwaHrYia5sSGPgSInvyu/duSHFY+B6RcdP+QSo7lP3e9
1XAmsyKPHFk7CradEa2yRuxao49zE+egmwqn6Hww2GopPjA2tPVFo03tnwJECOVLa+O2ykzthfKy
7rViBjJEPrUXt2KW2pIQLyHGzsj4Frwx+rqvRSouJbL1FDPPss5Dt2TtoESNY1zF+3Iqfcsu+rRe
IAjOmDdh4vNb0dqdpZtAHsdusr932bbNC9p8f14QpvLuXTtEXNfaAR1lPscE/KvXcZT/RZquV5G0
Ghl1OiIFC6M0yIdw+GNtTW72814Uof7wJQEWMikdkpySgpgSQl0gckDvo6VofLJ7/Ygla3O2IEzH
rliWbIBvHT+7CYQdT6Rlbz/RWSwShwX3j/3DRVfDzSS8qp9S6aE5exycPYLq2m2rOFmkgSGB8YZV
ACDZTZ5x+3OwLiDmUFTRKOAVFwXlmbVOfVOLwYu6sOjW5lxsZ5vqU87ApM99yIxfMwLWjfg04BvI
WXHXxD893ZPYcACTzNWW6NCr2/+Y6wvUuuTNsqr4kLD5/e6qcCSWA4T1Fd5Hu4cawTYTF8SpfC5Q
Xe0fBcIvQioE13XaRyLw/nK/jJyNOMvIVs0rUOylJAagStzRz8esiitnfMRsKapjpPbB+y8PrXCZ
D57VeWtWE9dVM5MgWt74AYtg+gKxoufXI+qqPtjCAwZK8NvhwN391kHcXVSCFAEdQWMIa1Ekyc1y
GeiNzuXs38blYngX4bKhtPd1VXeZmlRY/lM5xxky0WJr1x+YrqP9VDhEEaBQV1tBwjgDon1zjmFn
RCHISuLYgyv/7Ebmq5UO7cIsoaeFFyTgHgh/EHS/1vcobPBy18tNFDCFuurOVa8thCeUa5DRoObG
3X94iqq6Gz8RDHeYicl3EGG91xtDJO6t34SJTNNp9HGfnVW8tb3iSR7E9kawBLRdNuwzaMzuL1iL
TpKpp0wpQnXsPRMrsuJTExVsuXzVq3/qfB0goUS95Li4yeYtRxXf7wX2ujV3Wv+ez93sj3or3SHz
1LLEf3CicmKlVqQUZShF5ew/BgprP5GAeZ+DZ2/cYgOKouq+1j4I4BFtKXkMvqPt8s52pMD2xXNe
T4hGFMBTSs1Qa+5VOTnzT8bPefzprJiwqfnlqlrvW0tg+2QQC6d011jG2wvPu5yjdGeqwku7hFyg
ghVqUdEPq8FgEZ1G0egCyWheG7qkWklIeDTE25yNzbyrN8ft1LqiKF1L6cE4DEg2L5i8tDOfZ9x+
tSKnyOj+yQ55syXY/mx4hIeJ6IU3hPeifDbszPvvBlmK+PKJltv+NAUdi5eeg7UyyEstO/7iY+33
0z4FiKCwTG51kVrdoDY0dmPEHm3ReGD+EliGv4lhbfEc3tQwRhgOA1ZWwk18pdj6eQ7HRYwJyRee
iKEckWZze3PhBuO9IbN4no5gjGEvETXMS+Cmnr9BV589RvH6nTKFHjk5Egd/+y82xbT/BQew1F/Y
usB51fhWw3+lblbn29rGeWkSmFCvdR5a5NPrfMwtucjTaFUz7/e8xksYcUkVq/JTe+vJkTiEKD2x
tLSWqtpTC8hPGIODk/3ci4WOqXBod+dnXyz2ckem6aheGzlE/uM0ily+TvCq9a+xR8+VlauJh0cL
Ci5IXOHVlO6w2ldfPoh/fvHRTHOPcIva6ULvdXWwSo82RRvex3s3gP7Bq7Uzs5J54srb3wCxfb8t
e+RON93kTr3WxBUCy9m7i9fd5YVl2p++3/rxK0Y2XPvsyY0jU3vgRD7HeR3Y5xFYyzuGPSfQneK5
GE+kPbnIewaL1OCopJAi3Tec5lfyO6z1Fi1g2EH8Si8bh9I+eu4zYhzjnQObjKfqTN6N1uo0RTFi
Gbju1WDf8fewui48YEGQ4hwIuwtc1OgYgqc94BxdmEocOxgbX3HnIiEbU+o6SjRfvR+J6Q8pMV2r
D2sBNcxUPwpG0WG15SZSA3n1/1Vtw4SMyLfGfZlQ/EitUoJE0xXfq8s4MlAHGeTbCe3kWj36I34b
mqmNW2ZFOxf+WXk3tzLhE+wW13kzOLtwp/f6pkkNsF8/8K1ZO1ux3Q3oANZidC74r6WXSSM6xfDR
Gaz/Pba16IEZTNrPC1a5fTpiwrcwCXCy6gdVj4HMynHT/oB8JLaCL0b1kiAxvL+sZHMXyAO8Nl2X
7KBai08WCH/jiUaxtB08Dz37nKK3LIjrrnBvLPV9vJWVZDmXjXI/BQCV9zI2HFiXcoPXuJMIgHEG
cmct5JM0tp3OMohKAMS6kPVVQ4/WhBQZDjN600aAbUJixjIz/MH4ZSmDfTrNZFzNPyZUI7fzrXfD
4KPbWd+/iUuIhncdyBYHV+5sIZ47CW/6gYvGIr8kQED7sfSxO2VjJeP+E53AzvbMcG9Vf9fBWoYX
1I6CQQ5fIq8xkgtneRE70cWQZ3ZpUjSWbfcSdfqmW7FHm/F/ijQ2ySVoVxEmcT/mY3Bf9i2K+qlA
y5EZVS/6tBPuUh09oi58khkmRBf3TREC3MXetnVvvecN8dPQGCjHVWl+1zVierNTKtj0+mst+XgH
Zh+fs/fU1eBM1xZAvDn6fPZxfGi2IvZORRhNn/MtAgBjZ7yjH1lce/2KtCK+8QrMB8vkgzdZJ+Zp
ev/uwwH73+888ioAecR+AzO/A9lQfxgyCVYmNhSzDYN9gIwTsVqOexCBxCA+W8JM1Q/4KCXfIYoh
RZNez+X6gPxgNbd/GNy0X2PsJo5UwNiVHct9erLLqWjC4x73Nshzrly6QdCwYmRZpOXiZB8dtT9y
b/YwUUJh6kBj2Tfzgs84Lj12grrx5w7RsIt2oAbYqh7z2BvFAReomr62fTbDGbF2Xx2KKiD2IGLc
QV5UFSsJoJTNaN+Pkg1AHnZljKNtevBKt43ft6GPkfJ6Q2R5CcdXObJ/OCT0JGBjm48BJhr5kSOs
pWmF8S16NxJ/Pf7KKudYO1Z2TXXS5PcKE3k/hgJXmV/Y0qS9lbeR91jYDpPHpfFG6paDsXf24Rnh
jS79VxYrl7ppilRD70cdW+562aaWxOmVz3fGELzHIUBTXbkZqXiW89J2slIv/g7s/a5ITLB/WRHM
Z5YTT9LeYSAmwHWxlj7Kk6D084BAhXCIHletmu7aVHOPL7SovGiuTuXurVQfTi5R+zW63L1EXtvf
SkYhxJ26Y7X3ZVur332sBz6M0ravaxSL6gkb3MAqOPWMMqnECSJPYhlghRMUiTj70qAoYf+h60rS
CTqkFyXOjmYKWVvxEuSTOUL7Ap9GCPfZw0QVeNORJKclfgLU7aozpw00FICfcKLPfmDq/bVPowNs
yKeH2B/3IZAY1l/be9diZ1xOtgA2PSF/EVwZHii0+JFZverLguPUS2vuqbE+VIUE0AxpXXJe2xx5
kjqEsi7MpyIAgyQ4SqF6RAoovXMeLdeTejnGI8JS1IAlQPeRiCCkcp21RPOzgYoC9EepEqM7E5qg
y3AvUJiTR9FWZ6dSqisfbmE307GdzI58aWYNk08NoIBVXfRtLqsYJHACylQvqkeYhGAz0FFxDdaF
3e9xWGM8CsjsfaX/sQljkTxA9dzkVjKo2+1tWm2CwDJK1G15x9a/W99mHuPRpbtvKh2ROd7WaBqC
dM8nagzEQ4pJN99f2qG0uldiXaJgvYTG9Yb2itVE1Y+4cuqsZ/luvgHQQZjgqlDeKbynRIg4tv5h
r4FmfR3U+nfDFcZ9WZj1FVwiCk9W31f/lQUi1MRsvnZDYFdrFl1iOL7cTOjY/PR4Kf7LF4KaqAwi
VCxhpXTvGm+b1n+M9/Zz4ckKFlOXsZ36Go8SrqfRedpmMKqsFXnZXASQU9a1+/84OrMlR3Usin4R
ESAGwatnO51j5VgvRGZVXWYQCAHi63u53zo64t7utDE6OnvvtXOfeOainyfv5uXArTzJ3x471Q6+
yAxIBrsQbsqZlHL5awAx2D7knMLVz0SY0/W4lSf5xNJJaH9+4z0rY3/jRl1k34fJMmFsuCp59aFj
NXfzogqzPmhFKJGY4jpMW2/wNBefYLrdCFApKFwmBISFNu9xLImFYDlma7zyB80RDxBDZlo+c/C4
P3WdY/sm6eNf5lDm3RGLMxfzCSCY4BntuNFuTSWIvecEv1KWPQV6ut/YVewQ6tp/k2iB3ku8Ua+4
dXzcDXBPxaduYno16g6z2Sk0qq8uZdz6HrjzpBH7VuvSXAvsi/1zSAea/4Hrdgw+siYw4jGNWWbc
OTSSDncFTgPYMHXUiOGDFWYQnqFi1Rel+4V9e9QmCYYbuK7HJM0h5/LHOtW5rNN0xImadZH/gz2v
HdztUIKDO2PEkeUh91cCW5HnJs6DLuqJbXdjufFs0Hnj9T2vwma+xz0ECWL+Px4esHb+FOAP7Tdx
PSbrJWmcaPxyOC3jkXGRpSZblTbnf4PCG8/gc4OyNeE7QZ9DU5j6jCeQ38pz5bJrZc3YjUXRsoRN
Grns+eKWpCEXgVUCTa+rm6TahsFa4fkCwsaGFG9u2k4fPgvTAMtZzP7eq7QT3DFGRe5dhgHP3Dlk
oALMoVVXmY8gDHvn4iZY81m/h4vA+pboaTgJlvjht5P0QOBoTAjn81hVRE1V0lWPOE2XlonLl9Xe
CwcGBuaambdKjIcLsgvomAqje5Twnio8/s3canAll80SqH1ct0t0qNlSB78E6EOSgyWpVrXDHDJ+
c2le5l3MLZwUaTnbX4tTluPBiNkHsZThj3wQ/bx2t2RG9ER7+DTt6ybL5r1Gdyyf5nRO/J3LiZ4/
2NreEghz+bsgpPOQ4Uckhufhed5HdWhf+hJj9dV3wHDdLbwiEbWqQVxqAkyMyAwdrMpXSU7qmSUd
EU44Ta5/7AVxadzmbMyfBr9KzzWvPPJIBmv8I2dPoTcxL7L4dPO8BBsYE8rjSYhJiwUmikg1QTIZ
H3HMVv6fGahERlw0oN/Hwc5qB5JcU69xGgNIy3vIxEGNo2QADDi2ITsxxdRLI4kuBzvv6dqlkSBz
ue7zZpwDKLTbcnDHCXyF4yTM1533H+/TGkdST3KuaS9ZgYM1OJIey1Fe2Yate73YLGCtKZqfeLFC
6e0S990XEE/Sw4U0TXwrNxydhIeUDQYRMdKtCjejyqcLrYs1X3oqdIIPMmxlBLq9y53utAJnsc+Q
O4hQcbfW9s3m+Irh0bRlYB+7rvL/632/+0cQ1A2PSRhnD37KiLkvC8NU5bbcUbgqcyXEE67pQyYK
VoyfId7V6ZAxbJ1lVoCMHlOnhjqxFj7/30Ap3HbWTTRWhxTjygte+JLEFtHhK+DAjsg4Rm3vwN/h
v5Dvar89T1TFqeTLaQ71MITsFOAy0ivLkOJc+Jcvh9KRa/FLhcv/c1yMY5fUpQF2B+cAyZdLKz9c
9koRYsWc//HraHqVvOH+OCKI7bXoRzk8jJ3bv/EX6eArayptfsKcFRBL7bFqT14xDd05rweU0b5T
WbpHPwaKkiWaMIJnScCjinTVXoGYwHeeF415FvjY7clhNQ2/xKur7Mqj1f5QXlxHh3Uo0hfDKtDf
qYDpeg+rE8dijy/UsC4I83gHIx0/dUalCBaWQbtu+22rMcy2PNxMRQVXw34v6F+ofqq2BiXFYivV
NanoNhSl2LmoyjjTE8yUxMz6eopOsIgzqBtxyVhIhEDxQ7J7qsU6tUWJ6ZvdMrEj/+0UgVrOoocT
8uS6WWpvbCgaVfFvq1pCaug9Bsy1x8W6KV2NArdJCNuVe1MVDrYzYHDhQ4bC+I99nRP+NfBMPwft
FeUvdGDsHxK5+QF9EFJsvM7ijFbGKZ/1rnVObDnjv6ye6kviwOkiihHkivS6lM8Zd/HyEOkZIguh
Tw/YMjzgBmoA1c/begBeB52FBDXmWUIajz7RVtaAaV9AHKhWFHbOVSW2Eyp//0ZgdDimLL0tI1YF
UwM0oXIfUmA55blLQlzFqZ+t4aVP+Pmjw3vxY+ZObbcdF/SVCxvDqWaiUsD5ps7D26g4aHZkO0cF
gcDODwJL5rTtAH95eKVi+WvmOqYOAw/Mfw4I1Rt+oAN4m2JIdQ9JlTbpMdexe25U3QdXVpaEKnV1
Y71wtcpfK1Y+kP64LYgt6NX4aBEYWe+HtUfs26Gz8L5vZf/o0ohcb+n/av/OPDhoshOV3xFbPJoi
ENgdWkoahNuNV7RexEZkVOOuamVFcfGUaHliEkAYnebKxWeGfESZ1bwOL7wNcPCuRa6XHQCjFYMl
yrOfHO3Yrw+tpIN6TOegPkY3RTxCtJHHaFEaTmtCIKC46+joCvxDyxdVnZBBMi7J3LW8fe/oUA6X
WLF28d495YRjvydRmOMFIF7S/J5N5JXXSpPZPTK1NSONq1H616Kw3aXGi9VxnEsYdz5pg88cMzhC
KXfm9wiYB1c/xidKMSLOCee0iGEcv6ea/MyRSXNtd1kZ8ipkLU8OPKsiwU+M2Tm4y6AXuvuVRZf9
hn+CqP+DANmSn3bTJq/BDKrUpQeVLG6cYZLo4zuXf1I2ryhvipNG9rwysIbwBi+ePWMb5EwvL7wM
A1GXp4u1mJezrHmvdbKeOu2Z7LN21xSYooCKNB2KwbYD8QrsuTszR1AotPA8fyP8KXmAq2tQk3ps
Ige8t2hGjuPAEoo9fm9Yrwfqk4iZViSkOb5WPPXLaD6LxasX0EDdUu18MGHJHt0fVu8wC5g5PCEX
lwzmcJooq3yIbSGXnWzsRINMPpnCe6F7ZKr+Ln3foyCksYLcA2HG8z9wTtF5sBdcjbqzGCR8qbHt
kq8e5SXZs5JjC17USpiTakay4XGamQvpszD+E1tYD5+8421+hTQx7GCE2Rg1xSzngo+SxUgTt9UH
/ozir6gimqY5RUOL/tDPj9zhl/a1hjT3nzaE/ggjqxrmgKDAcFPoVlfNri9mjMTEgmx2DfB/ss4p
ZzgfosGfcxZQ5IGdFI2tj3OVLOHBdkNtfxWChlCE1CRWlx6aaY5BSKT9MR6akHitYq27KVd8tOyC
ob5WrCRRNE5qzhdMWDFEiQz/fHnAsMNtU85L/Rw5lVW7YhSVOiy5MFBQ6oqzM4uT2dwvqlQXxbNO
wEyuzrFRt/Y80/buc9qXTrwv/dBc1371MH+v/LLvauykxKS73pxLn/z9LhOmwvVvC7ygaeohgW4o
+1K4C0eprwvJc25QqzNc26wnONdODGyvAwJ9fhQTF5mNtGEZ/m5GYlabioX/X47Y7CnWxO6P5MXK
Z2d2AuAHN7GIvfOwDJiZ0OCdDfAOtKnZW8LfMrrFVHhWuLkTLQSx0hMv3Vmvz58GqAT889OUfWja
4+YdYQqv/s2e3fgb3IDrAyijMduyPZKYTNncAeOqQ3zjiRQBTt6RXNHBI4WttrGdnN+RdsYFa4XH
Fc6UcNzI2o8/i51Iad0YDTiSIkrbqIwjUd4U3JU9agHflk6OkD88H68V7OL5d8RmtXisSzcz5JQd
kIa8MpthfOqGQZB0J2xUHnM3Yo41zkQGgSavFh1hpVtkWDTZgSUBH03GrimOQ+crc98z6ZpTX83Z
z1TyEmaz6i6vmZ1mf2/sCsOpQL3rdyyEmGlgaLv9tqYC5gQufGJbn5fmNcmKMDo0/jybw1zO/Z88
YdC+XYrHl7Z0QkUk1CFhx/3BB6eDd3YmQLwGHzXO/npfVdavNkte8hAHNQf/hpv8/JlkSra7um39
cgfpYULrUiI+tmtXkAJUxbXJbP02wpnAGdm21W/chVl9pyDgvnsCeM4dzCL/GZ2/foers6LmiUxf
4ngyxMox4uB7W+1MgjJdVr9+wJ8W/0NRzeQ5gPU2X/DXdf1DEoXt2WiFkRRKRPJG2hqU+lSTpcZ5
VSr7EDQZufqiQoLLp6n094gKZo+l0BIK603NSofWJ3VjdaU4eqEXJf+iaWrsfAi4z0+HUoUoD6mA
wn1QNBSkW8gTyaVKMbLsCCdW86ma/OgMFnE8tvU0kjiY8wS79sxw8kCgsnH3RWcdotyK8goScDjR
BR7bY0FynDUXXjtufqutePdU0o0O0MjWNy8thXOfd4hVN/D5QBARPAA/4BRI9jwWX+ivLo+sVVMi
H+qoTJ0XpCnUo3gJh/HiRr2vz0uf1cOhwP3tbEonSX4vfQp/ombiA7m7CDJYkV4y90Qkkttv0iKI
vPZVHCK6O4sMP0mYlzGnh8Yw4VawmnfaSC/t8I1bfEyRbyW64SrbttmpFJ42qPFsNF+eSLhubFKd
j28TJWDsfr1x2JnRkcVLfXMIb8Y2cfrHaqA06jjWtBOeyYE69jiWroQNNvUYd9a+4j6rNbuL7YrR
josjBVfD1Uxx2/7RYA4e55Fb9zUdAMV2LRcHNrd5ABx8M+oyaq9s+KGJAbebelwTLi//2RJ73HXr
Wj5Xgaz/pPyNv3TJZYdgPx8kS8tpegUKOg4sHOsV/VdaUPuQzpEHVIgJ3FetZBWeqardFXKN1Smy
eLZ4rVWJdxlkIi+Ltv57GBfNA33F0HQ8LG3vuSvAcAVSwCdlibn8soxPQF9Ilet7XJNo5tmCg5Mk
uvG6nZc7rfxeZ+oxLtQNxvmx0NzJuWWyG94poHUkhx1QiLBQeN2UI3mMrQggum4kDJw3tFu+4NK2
Ke+FfFrGQ9y6uPkxAkYuHsum+JhA7OZ73oDh/UzQvtr2c42APRdoEEe8qAyeUAwDptpNHrLGPi4t
m+d9wtxv7+HEkn8L+EDNZZSOl71EKFHivEgklhMJgvKrpo0ifPdYr50Nu/iU1g8q7u95tPz1zlFm
+il6FMdNkzPjbVe/KfIL9Omhwe8wVz8qdKqnRrsVJrxIgIzju+O+U0m7+FcRuoSEuLWwHSEXNtsv
wMnjf6WwvBlln5no25Qsy7b4Gad+X5bADrdOU7XVjuLNcd5Bc2/CvWEV89qQXQpPxawqjWxcZPUz
6+pZfvSSreN77eYifp5Hfja7ipvieFHl4HxpR9TRUTJd+BdvZY+8RTaK8y2VBymZiSJYX6aZu+QW
aCKR2XbGcrbp436Z2NtZjV1awW6XG8zPtf3AeeSJK95bsZwBmLj/uqpIgosIY+F+kl81L91Yp/NF
F80kiUB4ngbwii/3iWtJnb4q8gjpdsKnvuwHeLAvC07ADrXB6HNSsm7/1UHkpVfDN+GxajUAcEZ7
CEvEEUpMEV841KLwPga1W2ymGK8nDWK0LJyqBNMlSbsyqQ7ajfGDJSgz2wAw9B7KOPWbpggc/2mY
aRS8plbgDYUEaJYtAhgbxWZOlufcZhR4MbWP09b6RfhVLYPXZdsu85p506i0wZUdwrnDntLnJHuY
B0AgDqn/L+jYFty7mK4+IOyV7jFFk5B85WJ8CWfOp12Ud2KlSESV498QGBoqX8JSBhgtH/a+gfKM
r0YXHluVVXfhrihRmK95z05PhI0JPuXYG/8nZvA8axoR2ADSSFP9ge/j6y0zTkesQAZAlpd0TC5s
GTxu9GujrsVIveSOGFwKV7XjQrXNaXZA0Sz18NUGXo5U3w1hSHJY9j9J1QKFGNZgKBCjRsz+8HvX
v07qc3mAAx38XRvSGffZbCz6VlylrP87bjO9NoJbGrfgbkOFB5Ma6F0MA9NQO1xY2wkaHdhNyWW9
Dmr9SK8Kuxo020xuw2q2kEs1nY4DlvMBMlJFsQg3rO4GGcQHdcIJkbIPM5glvALeHqqTivSWntq2
Z3njiTeG9Qj0vt9CEqsqSCx+HpqN4ET6z7MYyqHhDt0fGgIyWiq4TfAWTlnRbdwpHZ9IeRoObs7G
HFBkPL/OOEz+wHiHzpAU02y5NbjwwFx/wuUc2nA5eczFC45LYMPbHk7Ts8a5ik2whpmy6TEL+TsY
kOYrr1YYohVLK7pVgiYq74tVgsqQyoEF6IRT97lqtPabs0gCk5qbl3q15sgTA4AHxoHz3GOXSZnV
yv7iJ4lLjDJ0RMt21QT/+YnLRsPx/fpQ2Mr5wVqPwSsckvLRLApRPgXdpVj81sM7JguAsLKkd4w1
qNDbSt3WxR4Rh1s8BF7oLvEX8a5E7v7SzdS1e7RovNeVaQTfxDQtf9mRNG8hwb8QBBcqzUY0vqFt
h6UJECpIew3YtygkltqsX13V1z9rJHLooegzFOM1ASm2dBxTlnZVFLE8Z6268fy4eclnfKubesZr
y582RX8sDNUTX1pktznUjp7cW1E4BzePFF3g9uazbapcPfWNEhmBzoJdAy63kQITmwDepR12rbce
N7NX00b9E6dmDZAwzACkNbalxD7CcP3euCC1GSC79cM0Ef4/fplNvpVTFD8W3sSMwCXbEIQUjq03
xhP4QyFrdvB1UkJ1h5SkS7ylv7nxuByULL/x/av3SYv1G2ZAKQloYpzO0AqhyYdT/t/tagyjfnWX
X1JWIfg2fFZMcHzejGsZa0/b0usRdMYh12bJJbtUaDz2Qi6wdeHzxpub0/JIz0ybkKkdCLOXLEKK
bcnv+QzPLu4vHJWh3uRwLMjH5jHW1pmIy9csqhn/O8jX56kSSEp1m8Z/asKzMEsigr4HqaL43bMN
O/Oa8fWF9Sb/ERPrrbGm0PwwndEouV87CdtDQ9lb9yJO6+ci8/JvZW6kwahCUmt7HyDyoDRPF/Sb
9CHyGvLDDA6cKHwQnNI2TZijZZYs3XYpbreQpm0ZkGoRddm+m3zNvq8senwU9IS9YSxFaCf+cote
22Q4Tx6ukN2Ix+CfszrZP6p/BoGIH4tzGjXrx8R70GwTXcvPZXGGHL2pKN4IA8+fdROKmNhXYB5j
4EjutvNnWHuTy6m1KbjF/kq0l7K7jQysINRr7vt+iVudHQQORHJUVXgppe4+EstC65Ly4f3BQQg3
BHgct/u1yuVF4mAtDnUHDQH9fzT71qTyMQqtY/Y6bPKraBZeyf6SljlsjlA9Tswff2zBz+VAGCNx
NpQmiWYPLBJtcUKhYAWN8Ev/QMQVdFULepMJl9nfheEAVBUdyvvr5dLDzBcsoT4VRqfPVeODwZh8
LJe7BVZxt+26cYZCNRRuUG9mXwgeFncOLiTMnO+EzVPC+L1UD3yWSNaa+sczqhd/AdmfzBxa6pu4
XulF3XXMEt0uTnxc5rd6619+io7Wb1B3PMZFyPyE2wlOk01h99N4Vz93UsAJCsbWR4kxSh5iDZ2f
GBDrkuGpHnDFbqhQ4tfbrj2QCQTmLL7LwiL+wdqO39vvhv6/ecJ0QCdIN4+UfI6APP+sHiSUYNN4
aogfbjQAjGg8Vh1+N7bTPiZ+zBytOM6wvM1njf1/IHxMpcICiQjTEoUyaXHCVq1YI+BfmEZaX12m
3E8ZWtbzB8sFMjyBR0XNREyDN4yIzZHT5/FyQmomatVNgz2VNCGU4DWrnLauhAx2mPv9dzFEQ7yP
c68GqtxH+Y/ixfTNLEpHVzd2Sc7lmjFzt7QjCdWB1eTfJFHRmm6bvJdjd2GE8+MzO2BFvjbBUcvH
P4SDCa4TB1Hzjz4ey4V21KK9dUANt1sM2LaG24RKTPJbenjFduxjs5BoGWrMUag2v/oNjuPtbZgD
0V8vhNAs/n8SnPWgy+1asG4wde6R8ffT+Rs5OmCo9lS7XC1A8wRUvKBHng+3a2YcQzBap/4lJGDR
R6R6JOUeBV4LgssZ65mzWYfhrXJL/jn6J6x6LBZ2IRtZO/F3kkKxYiojXrBpsVtXT3NWaSpYqrT6
kWxbk5ORY/zmDPFssRpGJGn8pjP/9TYgH9ZAi+SLcUDx0gjNhX4Ply8ejonuu1cci0O4MWZOwFS0
sqEcJxsW+TbSZvg6w+rGR+An2p68xYdjndGiY48JQWq1D7vWbXajHP0H5B4z8ipg5RpvyGpV/d3s
DcX4k6Gwuv8crOqCU0LX8HUIeh9nf4mespll64cqZhTn0nfVfO6quCEADiqtq7fssYr62yB1jnrX
5uSLmSlsRvx245H1c67UyfDjwiAt/05mBPnHn+LU16Jd/QQQiw5RktOyD+90jPuSFqUiLTdjECq6
pKA4afFIzz1joAL4vwLgzCNMcH5Vlbg/5tluUdxyYFy4Qpplr9w6HaB0i8qfH3m15M2/EI17OAXs
bGn6MCz0N1CDsvYXefbOvnhlZF8s7lW2VMsU8wPvImiFPKvFDAV+LcWvlcV7zjGeTPkbLOdk+ch1
OXVX1xuFuM+p/eZ1x/0HeAJRgfTOYOOjz6ghCreXEckk0sbV/7WncnhkiVBCOFJlNewUtd2MqiHi
yoY1e6ofYzNYe+rrbrjjeOeoIWs3T3/ZhtFnFGI9wm9gU7xlphXDW2bLVt7PVZiEO9fw//ijNmUX
fJIi9eSzhOXKp40bmY0rZCx8Q1RhmUde4h2jNfFOfKF0XbiH2ZjsyDReyG09CzR2Hj/TbRpMvPob
Ozg7ULhG2B1TO7O3A9IDNDKrl6l/IygF+CKLh9Q8oAZ04b4zrNe/zMpvpOY7g9t7wM5QF8/wxRBH
gsjU7/gl+2gz9nZ+zPUM0ahdpxV3KPxWefLrUC136Lm9eO+0WqedEw4R1SRI3mS459T1yv/QCRb/
PBC3GJ80jXfqvfMjHhPWKGw8QszYPPR/ZyRdrESywYmxelpCDzXY7KnEnHHqcCkhcrQBPh+QmkE5
Und68Ll2NZh8gmfaKIb4zQfORd4VF0b6FYsod19gGU7gvvzUvQChGeSDwXyirzVK7ZG1R9tiwMe3
cCZVArRn9VhI/gDfDBFy8DwL51xMTlS+MjDikQfEXw/utG1KMiyvsRza4JX8lw8+kBUc6T08kM5W
A6wgLEgE2YVtDjPgtcAGER0Z990Trog6fkX3o4TLw1JZ7FRkxdPMZd+eQmAH13nOvNc0qeSjdggK
7CvTFpewdVm7IVdk4FSKhmEpGXn0ae+Y6uvS38IkkUE2e24cZPTLSPSGLC9JEWIGk4XGg6NwdM4r
dsicBKMLi/DR19kwffurnu0DChIuTdq8C/935SHYfvGbKsM9Hk/cHtxUQo5wU2Pf/E1LPJ5LyaaB
8rZaDlNDQb0lEMqQKwlEbGTA2XwR7Lf6+7ZDuO+USsf7PnESzIAu0D1JGC0hmjqg3BM+ACOdJ0jB
Iz6pe99P+lf8Te03d1iZfif8md9GapaZlRAVIkqxtv8RccPzDrpSIB8ty5Ln56XL8mcM2Gu2G8Ed
6K0B6wqtBOXgnkXvgCbHt1TU216Ut9dRSJBr2zuN2IVl0DcvqVXaOwRrwz11XLCtgkuZV0vhlysf
w7gJ40OVtCwKwjhHhGinBXxH2vTJLkBP4qkrirnbTZzHznvINjf6HEfnLSNsQ46ic46B5KgIWj7h
DUUQIr6vudhNbHT8jmN9IFskGFkT5ZSUviwrAeOxKlAmhx4xLbZyuY6CSmrGNNDllG4kjVEryYW4
u+9qd3iz/aBu+LbVc59KFsXO/QASPXiClF8FR8OvfTjGll/ceycYrzajB18OyFwyVcdyDJOvPI/l
vxj3MAPBmkx/qyZqKHfQRombGbD9NYxRQ9smZTstTpx2eedei53DFpN3DVpcUlR6zTnDSE9K65Sy
vCR1TT1JfvZUCEwIcwQJ0rWgbeFYkL74lngW7K8b08A+JvhNQZv26Ln7xhZZsY0wFZbH2u0Luj2b
/k+d1G7HPdtReCYpNfVPGcNatw/x91/7BEV/x1LdndknKjGDVCXpjcW5qh8n24eIR5BR3HcIOFDo
oFNzBZxkI9brspbAeT0/UebURFr1B+uyb8eX04t6S8Or55wqcttc0P0SJhfUgTHa0sXoDgdXEnDa
pShgzyFzJARRWMda41s1Bc+hdVr7Efy/Xabsl4KUraDn7R53/XJmEgryeyE69cnNtNFH4UUhEARt
ALJnItc7ElqKQA7EtIMftfPBkZSCbOjNtcuh0clQnJuCJSPkEy9h2cmPptuM0SyXY4q01Dx4TAjr
XRhGU7gfUyluvR7FVHYnEebBU2qmQH2FBZXRlIVYbY4IufI9pTUM+lqN1EkiOwbCBkieeoJCOOPM
dUmIt66VTFRB1EeM20meReo5sF59DqK6cMDa+no9eCzH1FM0rfpfguUV9cLa2GvudJfZnRE39jXb
pXU3Oezp71jUomw4HdmGpwkcP0U3ZC2eahGr4uAxcNyaS7oy+OzxyxM8Xwrn2/Ndom2IPEGzx4hn
/GI7AZuoTygP68sqsj5ZjoIkUsCATTxf8HXMPqK8vzrOHW4mrCFNkzJqZpGDBAtDj8TnUJUHXifO
E+ZF5W27kZR1Qp1fFTX7OArktG1z1ASM1YPPzdS05rfVcXUXLni0tglr9+QYGT/qoSXB8okYJSUT
7tY20cAJThJAnrlMewu2/oiDYG7BE6OGrCAHVqTMKE+wvbbRUjkfOfbDu8HUctlG8HHsIWZPNDN8
YBlgomQSBmS0jh8reaDmgAsPJPJoQBJhHe6eecG5v6gESdfnoZcMeMiaXcustBA3q9WNuRyGjQME
oR4/aarDz+FhIcIM26ZvKSa43+iIouQ7XFhg4IsS/qlr4ubR64Puu2tvtJC1h5HcJ4n1r6WjOfzH
VSxwlMrOvWuUZ81P4xaJenbJLh4YmBV3ehtG7aunmjC7SDTu+uKyKDsGhT/gplha4T4rlEPsHl4k
vgPv9qQUsZgp+uvCDu6JH5PwtMAO531EFUnKZGI8duKel6ndqjKo3jRDUhaEfODnv+wypcGuwQkh
dwvfQrW/sVMDXvF0dx64QdmWk34cypfBupN7DAyNmxvoFyxZkNTAZ0zCJaNDEbdx0iM6coRmqLNU
hsd0YmmNDqL99SXIh+UvzRbRv56R6AoFMsebIGiqPupBTusbPnKmjdBb0r+DUdl4P3hO+sQLByIW
nuURjJgPqnXjj0z55/93gny6s+WAxP4+pOLPKDN6nt2eLMkeMjlvzkblrfPtaEK9QgxV/FjlRfhO
zqNzv9BV2/hlbnlP4qLkKHRpTl5VuPVCdx2//GVyHQSjm+thl+d9nGIEIbW8mbkBYI5vcjWcC0C8
8hV7TgAKCz2UNf8aEPeGHTUADCw9klJJZaCOm9CHl+7yX4BPDcnpQK1qL7Mns3lHyL++4vLT2T1f
Uf1FmrOiZEMrOVHv0Ol7o0F4wrRV03Q3ejktcpvcbzJ+0Hzl7XfGXij6DJTWgotDW1HJxcoVmzp3
Ir4Ww/fLhAdCK+Dd09C5HYMSuJL7AxMzkmH5DeYgiXkHuOl0HoZ4aU+1xKp7CABzDpecCS88uX6Y
3tfcJNenQK34PbRcl4yCkFxkZ27BGLE3LhpleulvvdtP2AnW9egWoXIfjQ90vAGOhq5BqU5FkLk3
TKktfy3RxyoR4XPrV8Pllo9d991NIACU4T9FgKv+CcsubTdhkMIoTIf4jvCfdyERHKG/dXGW6ddq
mvX0Z3Qa3Y54vgZpX7o4r539MC+3B12IiKsDk9RrJiqqoDczD9I3Ypwjvm7mBn8P/TD1n7y5MMk5
UVzW7ikKjy4rVRbhFWMlW8GYn/j4wRLT1Mek9p1lm+tkhAFjB70Dm1KPe83SgtM0viVgt3UURMu3
TVMNj5jHdxnXbSLX+c0B3O0/hmC8UJ4plGbdv1PWIf9+u7PdY2gf+gd2iZE+dFwqMGDkNRd3vIzV
8j3a1rBYHNT8p5xVap/CaenJbY9TQlEO71tSbeEcTs9sUjwP693NWsWRkz/AvJQNGzgWauj4lGht
RWjn9pmGTl0f8wktcTvTGXJxmzGi32IeeYtWRak6HP+dfLylcbkuUcgYbKLFa5ynlg4yuwl9TbXK
2IvJP7gzSXCIX5S/7+bQyX7R+SG8C+ZeyZ9hsqk5DBAEXpceoP4WYrqkL2WZclS5ZZKZPDSF51xo
TsKuIkpYPHtUUKYpNcZevy3p8iSAU+JqopCjLL3GQg3O3GG3As+JDj5btx83KW2KHJHoB9ZBN18m
9NldRhB75dNY4POR+WACmXMDDoyFRdMeWMCgrkMVv5HOBMWRWznCFvd7tQw0z/hq3rHU7Z6ykij2
tk81NwXM7QM9CLdKYOsBmNvGozO5Fw98+x+pGtO9jYS+xSNqryu2fZR5uD4BFN5jOazuBuiK63Yt
yZTRitaU84VivfKfBxAoO2Sgzu58ORQZyAO/X97asndwNo+Jc1fSohRdC9dfk0tRhF0NICtY/iVC
meKDV9n03CSF7C4U8BCT3UgEsucy8ZYbmdid2STGE/ZRnxZLmssXxeVixnvGIspjzPHMSHgWqXPc
p13efZI/XOtHvs22vRCfo5jNFuDPzmiI5Al4zH37t2Tk4cwwkW4QTMk5bWPBCnvHQYM076h0ppe7
pYKIgTqtQ9pGKiztiuh9vPEMsaoYUK6Lv7boLjXwaPA9bMNOsqdyAnYgy6ydwQZV7VcPVPj6P47O
bDlSXIuiX0SEADG95uxMz7P9QthV1cyTQEjw9Xflfevo6OqyM0E6w95rIwqMTmwJQ/tWTxH+kxFo
w0lJVWVbVOzX0EmCb7rnKUO6EyamcV5ii6uS441l3yPjA/nkdMwFHjM+IfLR85QRj8S7eoycEn1q
z8brp2vIGN70RmlkBZG0R2dpijv2yZ48lpwgZyOsyVGFAN+8T2SgSUrhAC59bK9B3D7gmRXHkBQb
EJVdq8bDkqPlf2Fdmb2SnNr2p7aKnaNpJtJHxBCrcxUzb3yyrDvLHxzyGq5dHK7FX1U6JKDCAeXB
Z0HqDx8zao1z5AyCkEyLYX0enKy5NSuG3I1VlQ/XOMJTv40xPPfnRUPDZguWBPUh0o4FsrMQ18C/
MUB1XH7PnUOmA1OJmW0aOSpB9jCDvLNnKD4A2HPonv8BO9TImNjrPfP95/x+cVRE+8qHQoCUYKr1
R12nHVbqiJ2hRygxE0j2Le2e61DJ48StgylnMshs1VIDHsVloW+bll3Vo1AYoJhdYB0mArXo9mYo
4QyyAFkpf8H2kmJpxnTdp8aAyg0YyUS3EnrpYz6TWbft87z6mJq49A8xOfMFcepr8LC0LgoCLEpD
gFHxCt1eWeU8oZ9hwcFM10cJUbrJN/4jWDcwRKbhvmMoHm2Q1PTfMOhyJk/plWxYUsqxGJsxzzhh
XRLQV9LibYIFQsJTYgQyQk+U/VNHVSZONAreRzBql/VwGZtTga57fbQCYRbyM2TYGKlXcUFwRNCY
VX2cPOfIAtR+9UrFWHjy/mMiamjvePL+UlKbMxpRxMeCsxgqyqzEf1fdM4mTxCj65yHs9VMMyijY
Oo5B+YMwLem+FoK+rjTsgUwiXdV/3bFAvL6lsosP0Fpk+qrjMT+7IC3rf1iXfHhzOF89RHxkQAMg
NEzmSej2rZiPGvSEfZc0s+Jv6vpDcYqROjEUxLsMIt9tX+c0QDqzyiLD+psNZH/uWJfN0wUWRgxJ
HifRfoW+j0uhlcvLCAOESivJl+SL7L8IuI4HCBCoSZvfE6qw8EovPrqj3Im8AkylLUheLJCRXtK4
KP8boxB5WQj0DKIcwUUu/oRrtia+dYqiaFbZi1XrfGsWlsXbjsjWdCumZiEiEY/Zg8ddM74GbZx2
m3GY2uLYzo6EBpHY7J6VGr+4pzRheq3beZdkggG4UemKXcAgXuWcmnP1S4WtM/5iydx9ozSZh6eo
BvRx0qMzHDuJQf9ILMG1MnRYtN8MzVCdrELcv13qaMXPl7nqAkjW/iLsaWoCI6i07pdCy3SXj10M
q1gjfd8BPwxwooZwDtDXE9lwEipeMuIHZEoWn9tU6X+MizgywIToZEfH7PwgiaZ7zDsBujGVUjfv
1ZKurJkCXOsv9PWgUp2IlnGLQgLZGGAQ70Rknl4O4dqF/dnUedDdUupZ/kPPCf6DrDcBqxq96Jgm
cQzaK2yQ3mY46Ycb8gMxzC1wxlJG6Xxg7/FU+K9g1mM2xCGWKpA0mQdqo0QjuGLAUCemG/30mcV9
FIUXnzJ5+WpXq5wbS/Tm3Rg2uJCYNMr3EBFLuC1GSbQW+IIVeKBxuhH1X5j36AHJvoQBIBKFwIas
D3k0SQWxr4Rn/zoq4shOIM9zWHSq1N41ykBCgBUjAz0WdTTt3lzRGrqJrhx8DlZfHUMi3ks1LA9Q
hDyJMDYZr30XTuq9V/rpfABvQC4M4ns43N0sYrUhTBYGKReuviW+8sqyQphLb7JYBz6TX6471gha
7RKzqI/ZkOFEDYMWbc8EC+NBHHn6DXYuWqOFNuBLq45lco+OmGMdVZJAw09M1SalnUnIVB6nZ2hW
ZFHQkzo41oTXn9VoQnUraIavYMUpMkdXtMM9r2m+XpZqlt+lU9G1k8oxrrdVuYifkSCifpuuffQ2
mqqlK8fGTxIpJ2m+xTrdLCz4aQf24BrDN5rjjNyE0ncGEkVEcm8rMcV3Y224oCFmuG+5GZJ7JtVV
wZ2X18zJW2NuW68jDApkynxQK1S0u8oUxYN1TZxth06RreeUus3PXDzVQ0PbSvSjGyXxnWXMikvb
n/z/SsAbRzdaKqT6yUiniFAyPEPAtBwWXpo/cpkJs2GRHbp7sxbIL/MOzpyHEobHaRicT5z83p+4
HojTxKQ8HIn/qf/1ntP9thNhaYiQ4Nv4dLJl2UKZzdzHgLxK4ELSc1BhwtajGfYWphTb0Z2QoKfu
yFo39SeSWjumt7cz4W3elpcaANTUryj5NhEP77LL1iXQ214C7Nm5xqkOHYM8f9v0hS+f2KJXem9F
RfpUlM0q3a8raG+Eqk7T31E0kPKHzTLJXnhgWpIOmV7SRfnp9B5WHaWYKImRwu2dIBh1Z16KfRuj
R98BPsAkPmLw/Se9OX6rKGtJYwZh9gtTErWIZ82i73rTecOHz8ZvH6laB4wMHRYnMNunDyI8YDOF
yBgfRJ8jWCebGcUOVK2PhuynZIvrAmhEwWkfsKmap3PQxFbsKiKWr/1oMD8ukmH3aURfN92YsYif
oRkwN5BMLRJ+dE3CcMFnTr4SJJ0NgRR0+W2SkpmIGTSPT/EQREh5PAyXN2SDo0OGP+YR7Udk5LtP
D+H8Ii9OQXIZpe5sYLLsyZ8j5NTM7T4R+iD4CQIclXsmTzlL9qyW7fgRdGmy3tCt6RmqaJeAUo/T
VZwwX1EvatL/xBWYFNTPJG8sD4uOaFNyvGY32Nuy5tCTkNnds+qKL5B3Ax66EL8OtIUOzvRKTk19
aaCyucdU/Z/HbuMYKGk3X5aJTKx9sqZSHQsJ0eMbgb73YCxF4c4lAkNvPQW0i+prgbOxRQCSE05i
TR/VatNPk6yOWARnPJCB43pcXtKtyR3w16fZ8yOmv5UZnxrQbUyMpwD71nsgyAH4aaBThJcEriwc
sSTKtNs/xrlETr3jb2sXh+u6chldMPP0WYZyIRrwR3FN1PEKYoAHu5iZ7buIa16gKZjuYIDlPlFY
ym4/rba99GMt5l3gSmzr3UpB8klblGdHtgYzo/DKG8+JDzBvR7HhJ/t6Cse3dtG0B30uDMChpQhO
XcTMee8pL/yLP1hzOGquj03ftt5HOXvxZUyK8jPuCLXYEMmiycdT4fDTKUFHPXTEKxB9i2JmE7Ag
o8Nxp+BxxkNOOl7UjfF+UmPb4XfsqhsfkY0+LV1n5ZHxDElBlJAsbm2FyPpIQkP3tZLZ6XwKsZCt
7gDEq+ln0vlEWql9TPD3IrBwhqr7cRwUutsE4gE1bNghJSR0z2H0kavG/4Zgu1Y3EwECdyNsFbvx
0mX6D6BFGe5W6eOUXUPM3CdyJ0y4Z3rWNefZrFfXAuwl1KykviWs9/Cwo3ULxj+RmwW/eT/g8o6d
qV5x1hH3nM8tNgkMqnV+k7eu84SxXeFHi5Fc3JLHkIoL9XmKCnrxBhMcO0KzshtCeesdbEnkGlug
R2lzShJYJBfjLxBoQBEgZJMMtLd0NE1+YXO7PKUFD+kJJ+fC3RzmJHyqgCsUSR8InQOVPfK4NTJD
8IIjjpjOJtO5v8d5hIMAoaoxOwB8JC8BVaNzKUbm5xDQfZ0X+2iqr2phEEWLvbYQWEsglKj1M5m1
CW4cUY/Fn6qqcCc6jfIIWwG/j5ZvQ/2ILnjDnwOxd2DDWil3V+Ll8PfEQpG3F3aShrahnVthQOAM
JCmK//EOTxVqfdgQ055qP/mnkZFOp6soYGIHR7uwCWj7meOoOvvI/JaR5kPIGiZ9IR8OiyV8xgTP
Ji8JQpjLUo+9/48qZC0PMxfUv47sm69+IjT7JokHQFaGBc2KsMFja8IT2CZnnBXqTApBlp77YXRf
piRseC3ZVriHGiuVOZMVYf8jhVn8aZkC1dcXpo73+G5ClqBT3K87JSByoyV0xntIbcZ582ZcUOlS
MGVg3lj5NMpZgWSL6VilXxvYMuIuzZhl/+0r4gGOC5JEPlMIVvKTBxDfxXZEcp2ecr5871eFk3Bv
lgI1H/Ot3jr1KYp8UeFb9eR/NNED2n3LV3RObUhy7M5x5YQ+UjKF++sEJQV4zLtHOEI6KnED/Aov
sYOUNz25Cw/lOcXoipvDQzzKieRBn08DIfuI5FaiPrZhyihX7zwLKBZqCogTNnG+E3CNaZ9LSKS5
E9714JidC3devu6zBNj6HuJGGD677sDeGafLXBzEzE98jzoacZYZA3UTOk7o36xRUDOTkyEurRlI
l08v4wTDIRui+p7nNCXRbGZKD/C4gj0TTU24LwBjST5Slsn2LHJEeMyIgzh6a7A3wIirVeSzIO70
pyh672dAO5O8jhgTAeGzIDwnZtSk64Zl9Mw575BothhGrWAJ2tu5lwRvDmuDTB94TXIaWVKRY+9O
/kWDDLZHSkya7d6JY6aLWFqaXRBbGRyQGET1h1+y+rjJDSX5a5KjOt/oKcvDO6IlEEFDkw4L1AVl
E+YvjGQDmveKQUF4nAao3Yx2myuTIglAs4JKj9jd7NbMoWdFMk+K6QsCK9ncryCqigOTtPS37eCT
YldEjnZoJjIxt41rWEjRIpHbZ6PefjrrbD/zyITOqQ/6SN4xU8PGh5Sy2in4JH9b3UvkjGHpyzcz
uq6zabB1G7SFIYOmFa1CtVlmgV2+1NqafUPQTUKOlezbk+zWJN6D5ySgBSxXjyl8JgvpnOkqfiWu
tr9noMbCJLmK9HcQ1MeaMCCU1tw7vf8VlcS2byiiFyChaYCAkcQvej/g+4TuxCINvikpOGfGlvrs
6C2MMTYpMgcEtzWhRscmkYTN4/iEfepNgXlEkR3XbxHDvGuQsPYu/FqLz3mJiGRXpQnITd8H2pvU
/VJ/JTjXF5ADfTE7z+HYIn4pNNQVbL+oON4h+IawBbHyoMM3iAbCvdLlWFxSkp2R5joyry5Lb2T7
tYak9/3wQ6n0pw+8IXJ/2pGN6gl7epYcOn/076eYrgYPeJ4527mCcnHmFlrBUVIY8ne6Yes8l8Cr
GNqs/bBOL6YTXYUmXIMgOGuAZeFBBwzGzuwr9PKTe9X8eUWbwp4x68w0Mk3FDm5DLhnkuE2W32Cr
jhyQwH2ENnTKZnFxlAjjrSWDsL8N6xkLScJgjrFyIbPWEIHGiQrXAhRdvnUrFd9fdzFomcqiATWp
IXxtkPtGl9JLM5LEQdwghidDnE4ZiRTE12tP081rVB5t3JRyTwYOr1Q4Qn0BpdiF8wvT5xjY0JJw
4sMzcczWZijZUMAmkrutm7L0T+bVc/LUK+7j28quIZ9PyJ9NHspQL+MriXiqfApR7Vw1O9pNqSVI
y8HOzIrzpgWEBZsPVB9m+3IpQhBXuJQPkU08mgioxT1ivyJNj12Yg+zfuJbP6SoeXCcd7DgHVx6Z
aJ7kF+2vfRKh37qQaQvcCYzNwrNgveTQ2jsSuXxUeS9kcK8kdpkaksceL2PDw85huyFaq++OOhyG
6E0mBb0mK8r1gC8b78MABGhCDM7+hp2UYbdfRF70xqGLRhwrcchbpiJNKCLore9xjry/OXw51EYc
oIBJE4ZIiC+E+MgZxxJMiY6QgHLRB9+2qMiupkAhH57ek7jJtCeOB9gJl+gj2iDyvHy39R+GJQzI
VQPnTBXZjRGn22ZI1znGh64AQHhVUoj9gtjpGn0SBuK4Qmx9Zf3MdqVFaV0dQwYdiMOy/wcjQ/HD
K6KVJ87SekkJjz4ko1k11DesDSdySidl5TfaFPAl7NEwHS4x03rQq0NQX5JGBQef0QXhLkMd2h0F
pcd5SyIdevOwtKzitEb+xanUQ2rHM8FImks73YLZyP4VkxiIXezm4YuQX/+vLsjiy+q0+KUzgnOB
MvFvtigSHlxM4zd4mvDZE0NeOr+czgj805GHcE/pSABo7bgRQrMaHOFt10kAddLXQ3sqLFpZpHGQ
y+9zmvDvhglWuYtUVL6KXj5YbZP6QZXWu40iXdntogKfpJglguuYLI7wT0NoJewPloRMyuFAFBwR
KDhf6N6n8MDGdS0grGuKn7peSurTZqTqAvu3mhY/ZkNXCbYIWSBM+7Z6inpvLu60t1Z/3LWT7r5p
MDxofjOHZmhLV7/+VgvKwmOz+r3dolklgDvTdIpnl4HguG0jt+w3ThV2CCHaRnyouTIfgztEw6GJ
jZvsVek6/qXLkvSTZ2IejoBNg+xjrn3a88gZGZtH0RLeNQudxi5GBUhYtO0zwp6G1Fu4d1PvNYkN
EXV9Mq3zu8LPRn5uEojbjpyTZge5hHxQxmG+3XWuzN/bReDH8iu4GRiQ2DomO5tcnWLCjmNzh+Ok
o85tW7Q8i7uIi1gCIqt7rKjQMuJMCzRwZUNF+CqwAornGWNWcSEmrW+/GaZPgKJVjoFq4Um0af1M
P5x9wuNj5IZBi0mXjtJMboNMOJgTswYNcLMbCR5AeteFgOW2Ku+c6XZtI91vF7qh4mUOBsUhZqMg
2SUIz3AWzgz/4JzhVLGIj9WQ1pJDXQuMdKOj+RmvyhOsKoxdYUPxgM/umB3bbsQO29ekKgBRB9bU
s9wYspKJWtnj6hl6w8iyLUKN/Nc4sYtovGfFV97Wo+924pgTa2LWO2zIOWvawcF/rx69vhjcA/1Y
370vrVjJ7/L9fkoOVZGOGMvDHNPyGGJ6fm56qflgQc1BoUB6rLFfsuJOlrNaETceLKE5zd0Qt2F4
WxYT5+PFzWRHvgr6bWJHdh3nnASE0Af6yLJe61+2Uzb4TNmblu8qb1A4E4QCPGHrjkTb7krVr+2t
YISPxqxhrgs3LE4n+FFDhF1+ZrBeH92WP/6S17igYK6xwEC+2+vAOZea6fVxFU1ePA41Cs4NY4CB
/6gxJodqlxEggBJ+VreTa2v7VWadRwybs0iCG0TdbpNejhcSaeT6IgDP+ed+rqFFOe4yR1gkFRK8
gsKUEFESKpg8tOFCESwHuExHw1LhD12RwTFQRS7SM0pL9FVc0i1YoAyOEP0VONGzYtGqt6n2vZWu
Gcb2zgX5CRohFKbdTR3K4l3iEbvwLMql79VmCInQvVMLFxcisAmC0x1LiVA/l54/tncIDpbxPTD0
xEw8qyzbBY7FS+gjzwVmEnbTnxRqcXY/5ul027pavSL+Fs3JHzyDEwiLiGCM0BFqs/jUh3XrMSHq
3FawHyqG6ba0GjBybVKLAmWYr4iwDnLUV1uimcUcVMW/Fe+X2UMaDWviWShEN1MOWQyBqkhAovPF
yOjoDwla7wI2b3haknVkCUetWG/RcRGJCrsZj1JSJIQucg9StLGVMf2d7Tya93aALk3grkVRWBHA
ktxUk9Txp8sw96NDD4wSBmnOXV6XxXrvzLNovmGOqOKRCAROAvb+ZkUkruoketF0b8MO+IL56UaH
Qr4LqExOqOTTTxTD/Q34MrT4qOUELz1N1u3cDGgbp2uhRrgjc6hX1hBDdIGwi9tAIMl0t2awrj1p
1AbefmjcKXzMeXixidUgP+4dTcjDznLt/cYKkT3U0UDn+CIZOW6UG4flzm37OjnzRA+PAci/a2CD
6b/Yl9RqF4R0CKBFxuVs+b7F1gSMm28H1AZoOYDRThfV99mqT4Fe3ebvGsSLc+ZviJqXwh3sI/mv
Vtw6ngg+qAxlU5PhbEv4m+AaUJxs+3KM3Q/bSLtUR76LKmM9jakwYN5I0Ol3n/s6JcgmKt8LFqyE
rVW8fJj5rkT1F9aYSc5SPGmnt7TMMoXn3lNYK2Hj1e4hoEKr71hKp+k3L+/qQ8dlzY+iYcgzsaPv
vBr5p8YQmozrSUUNXACvLH+mCoLn9aykLyoDz7vCT6og8nZeXDPu03U6oqzURSGHF8M/1jdVwCnM
Gco8Wr5262TPeVLCZBi4W8i7KTsFz4wURggTeXB91Koy/KE5k+NHg930zBNm0NbPMX4t0jdoD8lV
l2B/M6jEv7izAnmK4pKk+hzUff9Rs0/pyZ3iW8fdv7jIzwaYgwcP7fhHQGj8PQIHAgOBX43mQN6Y
NyG9SHvLgCRqJgZXsXyHGRkS3FbPjv+Gcl92R4Mcyb2prkggyinyjJ7DAJePNtNcn2po6Pm+DNwe
NyiSuYvJ+ywhVgnvxd538QNSujjpjegtzqNxLatfXnL1bfC9g5cNhf/JVol0ugVMYnLMQ4/oZnZr
/WcbpS5BtvOYva9Dox/hTjHP7vBAIHojXhrfRyfn9peqLDH/KsfnfukDwjF3mVaFPWM5aZ7bRMf/
5fBIDMnsnomRyMagssp8aqstgnG7vkdWejcjKWn+1vHp/LYTc9qexQ5X0ZE1a4pAuNVgU4o2kC9d
rJYKDxaIKuXW14qpdxufdcY1WB0lemkZIhI2ehNPM2Kbpp+b5lBMNlQ7Q2VGICSIdnKFkR+T+mt7
lsl5knUIZ1TBRBNeJRJHajNXEVmivYMmrNzZV0EQ3HmVo1GCrH75wPXCfn5OPA+4vIoC1vmdDYdo
WzicTgdiVWx8TG10hYVb/PXTR1pd8UO1ijOFmkdgzxwzM/5UbgGHLYYohA2YeIQZV8LINNXzm9cW
uQ7vOYWc3BjsK2BkMU1747PRCSKBDQr81bubMRj/txaww7fKSKfaNgsTHhAJhOM0YN6yFxd8O6o8
kSzv7PuooIECOhAiAbUDLC3cDmFvZJx/YzkUF9l0SXXu1qzPT06YtXdtRXw2VsBhnr2NLVafBG/J
rGc3YzP7svjmsnMRguh7p3IoL1qotrwaa5PuzhAlIf4sgUcWFe7dFAaP46lPHhtA3RnWhWHLVDmA
dxSW2bvvYrk5Dg3k/uYG0ndjv2YcA4habZDUR8087RlkYEy8aEmb0s2NK79MOml7R+4PgZ6oZiE4
A+fvCASbsOZv4tzr2T+67R+8F/EdgbnIGny8Hy+R8UghRkkhxUPsMAobbtxVrGw9IbLo+9YNJh/s
mWrcx2C1hX8MuI0SBOKOrFR/0HNVmwFpOjEKGpoYskIq+DaIxXIhFpqF+KZ2IzlvwDNUDs0Ki32W
iIOI/+KViiU/BCnQJ1Q6c0ToMYLdTVOMjB9wORr4OGJcMFEX7gjZvl1CsFKSbgkfXoMHhsrT3iY9
+dwHaUR8BjWR/s4RjM2drl2//6SOnEuS7TkrfjyoGe9wTTQ5IVn7L1KzObbS+u8YNaJ/OTcy2Rcu
HQHOcbK6iDu/T1AcAF0YgONhV7Hdf/TX83KyooTf15MI8o5Sm0Mfmx238ZAK9iPR4DGlyU0YpBe4
wes3WpX1B7Om/w3nmF/Gi1n2MNfDaHeIEBZds3Ww4hWku6ynVVMybHGZYGhKKAU/CYp2Vz75JLEn
ojn01T9Ic/7ANLkMH9FUtQLxCxXXcBcUXrjegi90lh0ewgiXOZkqwADdK4hLtXRJvNsRpECF2qr5
HfrQjDc9xCaIB5Ff1pcUwJUDoZmclOdA8KfKTYpWkxExCnyOzx657R1E1wqz4ayi57WfiN1AvF+Q
Y61xu/E2kItccIW++b1w/mKPd/1TBLBMPNl8Srm90RiQooJbrdspv2nK+6vm/Y23hICZsayXLVyc
0mNBu1Qnzx0qGNZVSl7XHxwuSEKn1JMnTU4Ka9NS2tswKUd5UxLNCaSNmh+8PUYk4laKhGV+9+7U
ZUMjVtA1k2iLTX7vzw3pO1LP3gSILTf9t1Weinb+4E7rkXVutZxj5lps5EEwt39RFyd8ECXvd/fV
hJAFj7gNfHO4pgUt70HlzNO2rK4wUJAXxIuw7BrS5Nkvec+pXGWIkwzTP9QlgtW2qurJrN2UKFg2
onOG5CHLKKfOYdKMA2RelOjp4XqdQ4epidby5HTVvPqu99qyRMvZjS5ju/WJW/e2KzGd80tNJZ8f
AGuJ5y6DxbkR12+ZcWczFUdMP1XCiKPjRK2zyaAvMo24FSJuToRPEl5Bi7QOJ0g+yAdKSvuvcomw
OCSctKcZ7Su/L6K0Rwg1YfoLjKzAUZOFAyVPqsgGZOm03LHVIMoizQMHGOYcgO6KOXLfjLcgxdPS
ZYtqQ1+BbpycZS88f/Af82VeuW3w9yMRQlX9OuXegj9xLYa7WXA9J15vkkMuXSZTrGnbFf1vLUm9
RQminuknFNZe3EX/4mbwhwuhA4bwAlvoW977JkKtK/pX5BrEf6PyoH9RTmVSCIWLzve6C4KHku3h
ClATG2mhhvW3433P6K40oGOG9YGLl5P1n5vANN+ksBTww5JdEJ1w4rAZb/0ZCN9A+4cQy0+88uhz
6rQ3I13YvFegl1t9YKVSeHu+VxcLfG5iNk619tf9wHwnGXeqY/8SHtF6TJyPooBR6T57VUmXN6jA
cY5T5y/qGHgjn4JXsGHgUcxQjZTOIt60DExNs+WgT+gFM6edKIo0+mfXuk+JhSLGA/nZAEmvBYyN
8srYkVeMyWr9jJxxWe7LHtMVzzJc207PPZcp0Ql3rEg1A1HN6XYEmxD8sPpgKG3pq6fj0MKgv0FI
ie6qqOAsbAP8G69Xe1jO/ewMmCfaebwrHQrcV82o+aQc603MhrOJqnGqPSSApB5k+IdQOUxn43Bh
7LDGcHQSwNZm55AUXOj1Y5w9MGsHCmRw75h9FMvVvs3lRIgKZUMOry4jofIzrkR9l2TQDchlxk+D
jRuB+OTLLcNSjvPUGeJficwERN6Asnc3Mi9nxNDm+mnNRiJPmDzEZ6I4yGPsqzS7uJUTJ++D0PpU
EwpSbcJ4RjBBNNiCxiwhN4p+0KhVivYIxNMzt+xk8+gZGhJIX6b08X3jCpKrOhxr/9aCrnuHrNLI
rbiaF05hk1sgR0FCF+4gaDWorXx56vMFrKsOiB+gAGrj+ED9os1DT0zSvqZBj/YZeA7/dowTNewV
ySZyM2sgBYeq9Ki45sKNyhsLJ+3fkFl0d5gUIW8SFPifWjNMtHkYwfmG40LEyomVVLHeDLOBUFiU
FOy8yZJ4dbhZKjtO7HNY9EYDV/R9j8ok8vk2xn4+VdU4fo+lnQJ0TqQ+X7O+gTxwbys9Fv0tjtoh
nk8h8XzjuRJe7aLu4Tr9dIceT0JjABQh1BoavhrjWfadA07GLfJ3iI6KNuYHlFM1o0NYhmVGrgn0
5SsVdXeEL9aId4lEvHqG6pGqewsZi3hWuP0gB4EwhtfQ1CLFfOexkGa2uMJfQMWGk3gzMGgrX8Im
QpMQka4ds87PqYhLanfcS1U2hvc4KQgGYgNwJbespA0t284b2TJU1Txe3SxNRchdUTFQHFYPssaY
ts7NUPCyMguqmZ0TbTeRfYN2l+OffXm9sLBN97KOW9oonkqZlgcvJ/YSaouGP/xcNcJNrlgWZ7TP
CcJ9xBdD0DfTpiLUcskONBi1HHbr0iXfgVNX+W5wnXV864lyq3Y1OuV7jGj2pXDS0mxwwTLosXTx
8XYEZXzXMpB8bhSFMhvL0Zz92Ee7GWDnf86crKCbMUS1H4jRLG8ipNTLsQddK78cuvWS0BY0QeV2
dsoM3t9a1IAqx3lcv1ZpkOdueblryLrCM4g2pB8m32vRaP1nraxvbxaX5J6XOAZVDQrCwCkCWFPV
KZtU1KbLtGnSHqmLiAoobTJnTnyvI5Qnlxi2HMvCJkU6uePCC+SBuG4nJuOCpPLunlMwleg9s4DV
JB57gbAT7KiWR8mkLQ5OMKtghO5o4jrtbTx2kfDckbgV9Z/YR6DGkcnhjESfBC6wahWBjqgVKQZy
59YZrLfc6TYL+r9MBC0jnNQVIb72zivcYwsZCQFfjdcd7zw86DWe9ijzq+ync+PE20ub2+ziQWHR
5F26Nk/XT8ud9TdHKGeppUZRPxH5glVh1yMesVS8Y+3el0VytVXRAb+rBgvfMytJX372/uTA9/Dk
7Ba3nVhVsLcW0sseJXGl/0kaCZmyb83BZqiZGzi4Z6UbNMgcuxS6LeWOnz/EJKW7iJ2KUuHDq5dZ
3WP0nKs9h2HdPsCOksgMAd9lt0WAquNRuXTZv6kdQULt3VHalL0yis8cGz2bmvBPQE3hXVXBaf3p
c71h/9CMss6JgMT8ueDaQx3fjL0oWL51LIyMYb/X7zz83MmeSh8sDv9HcG0/idVrmL1KnA9sFtmz
FNGxY+s8/44ydhWm3bx3DqZToXuMh4nCeQUWmAMpikje2I2IxRIiseLUgGfzG+qsreeQrMIKPI+6
WwTiSUbkWrFKti4IXubsZnRVIEB6DaFZfjvShKPjLEP2pHB6MS1/VSXFM5pML892s+z6hRS5cam+
sP8F1S5n49xgZwQP8uuaAMSNYR41oYngJkgfwIFwRWDnc9lnJblwTgyAXUu95RTJAWMChFVOiHn2
j30ZFvFTDn+fhhznaHgI0X76T4sI+uyUrhMFShp4mberRNDgL5tF7jqvbmuq+OCRTrlw7qIyv5tY
rMA4iSLRj8elzyXlwljCwzu6TRFQvig4lE5ElrilT8NusXoFlEHkQqj2E2odULkQGw4Q8oa2OjVg
IGSHRYODkWi1OXJ5eckVKsVmYXvef1XTNIWv4YCUljAmFZJZZCIiMbddaXJ/xGxOd8sumalY0u+i
EvMJ/5LNxW+rl6rd4scbzcZmqZBfVZyrMr/w+kQ+xukK5T4ugpbT9Q+PXEO3vRJDc5cJlYI1C1mv
b+JyCIHrKUmWA5sxCwEKoBHmA5rnnt9FcYd/WsYg/i2ri0r8C1uk92h1rQPaGDW1jAmaqBiMQjQm
3jwU6OpBOkby5PeZ9tEgLmwXzk3I0PVkZFxc7ZDC54AnRoQ8LNw1iPQmxv/bAK3Hd01JN/9FAMEE
kHgjL9YkpQxgVCQIl5HbzxjneSIggwZLGh596Q5hCKvaR7vM0HoS4WPsg9jR8HYhPmEV7XL9DLh4
HpIzg20AgMsWW2gBn6fFD1wX9xFIIVPeA/LuTHzooLANwx5jsNeAX/wfZeexJDlybulXoXF9YQPh
7gCuzZ1FAKFSq0pRG1hmViW0Fg7g6ecDV11dY9U2XHDBJhmRCMDxi3O+U5mu6QUg9TFSL+QiaOTt
XrZOh7zK3OKNGbg/XXprtg5HXXXkVpSxn+oDnatLaBJMzOTQmBbpfEYv4BkxwcAJq61lIXlpI5Ce
mfwPEzrhBKFn15c2/DDteQPWYHBg+3JU87mgzUIuykUqwxJBG7A+hAvMzrIifUBK2zLyl1NO6lFL
BwExcaBGqCrK/9DQ/kCVxCiDxi2pSK5DWm3vemchaJfZjVxOLktAM2S7ZaKtyBL/ZBK4/MFZz7yx
zJS4qp2BgFt0Fy9tYdrj3gSoqPGN99i7BG4SxksyQlCAHYERaTMn05n4qOhnXztELTcy8vqf6Eek
fKfLsRp+EiRygULnQiivWFt9j7yOSJxxdsAv1FlfugdGfPCR87Y3gprYNTZ/zmRM7PU4l/qwwfSn
caIQrfyRe7q+RDySQdzLVxoqiwKe2qiQMy6Q2Mbt5oErxVHe5ull33e1fwmVYaqxOxcI3WJS7e09
WyqqNjeOiTNxs5QbyzXqDHlnPcuVo1H7ZLEYXvJqDHW6nkqYjj33tlVFlxwC6KiGyRs+ExaQT2Zh
zmx/saQhpbdqSuNKoARhTEXJwHyc3m3n5V4tdzN+OqgTi+IZMMChEr3k8+63oAjIu8WhJtlT6Ci0
KPQqyQXJM+50i5Y8S8+9Lwfz0p2LRe5JjUi+9ZPwPOTBtIPXsM3b58xDffmuqpgBXSXhbYVIYZz4
0OSW8T32ZPFzwHJe8WtY/bfRWBc8V+QBloFGCvYBTQYGABm9bBOaaMvmnJTZPuBZLu3zSqrbZxGr
pob1BH0cwV+zpqQJxtpm45fpS8548+cwIRKDVOr76z2ZWsltDRJqOUZlKduAZe8WbFObbr13SXom
gKZzqxMy5ESEVlP7LeNQVJD3g83a6TB0RFbdrgND/kcWVyR0cH2SmtOW6KQduwN5pFsCp5f0+TOM
BedL1ml2QnMNAh9nV/ok2jFuLzLlwMYggwdmuvIM82aJJ6zBxI6WD5MppvpQqsXySF/yBTF7o0YE
LFTaP7bVnDOn5jA6ZKifq6OX1vGtJ9hynyaHwReRPIWPb3UiRnJv9K2CLiWSyNw5LrPo26QqtQJD
PgrcD/3gMZuJMyNQVopHwWTe6p4Zt8xn17BQNo3aFXQMVYz7h3zo9gZmL1E8hnKxpFroiAiwxTtD
RIWvjGPVRSRm5IgGeKfOAsETrkNW0oSOGne1N0MtBHyTOTtUazGyTaxQ22mN6+3QKh7j9yjG6Ra6
kSEfkCABtB8rHd+3pZn9EEZmXlVMzJnJ/YfiZfgSXX++rtuBiDkf1WK5DPDZh4ypGqje6krCsUBA
NvQm60yc4D75SPDO8o1qOFwCI3DRo/UrbxuVl/rTsiiHXVIOwHC4dXqeiCnYRk7YA9EKToLcLmMt
h9BUTbtcIn6PmyvUa3gm5ix5o/ZbFAFfTfw0YgaRF1ompGFhfchfKmNoPjKC5X9kYDitiy3l+cno
0GQGLByri5Y/KQ0TvOZMbiyyOJ5qq/efY87RBznnTYEUjMPXRKTfmU8luN3mTFLPdGAFyFX2IpeQ
QqeROnBRp/eUOIt7mAFDRx9MsByUHWDMiqMpM8c+ma2Xfq6muf7w2DORxjiu2dGHfIttzyhM70TB
t7Cx9PnrSa82Y7ysPDo+/a6p3bBEB0LsVyz7qwHSoGBRzp3CCKWWoD1FzviMdKb1Qo+TC6ALJf41
qqshPvMLOgCdLcTRYWXKnJ1H49PczUYeAfAGcWtdDpgc093ozBivePNWN0uX6gn/grbAFtlWFTor
+J2rde3a59HLx1eMkPB2fMPL870bU00G42BtzWIaN99b5kJAUVLmbW+VMfU/utXEme8PmqAkdCOZ
8i4Lu1LTB9Y8JrVLbaiPWC88lKMtWhYvSDWPTAig2SpofQe2jBF4MTJquInXCO3mTlVR/Gmh7MmB
2q29c/JSEsF3NXQeTlak8/bBHhuvuh5bT1aHnm7PCRy3ld2jKCP246onct3pkpEsECJftwe4G550
DLJlz3Z14w6irSBIiUqepDVgMTTBFcEWx7VDDRPoQeCuiJPEflNsieVVT2rY/FRhtYaA4yQl8b5o
mXBGGxMMICcyrLM3+gWxL3lHoayGSFaXqM3IEoVOUX9mxsqQOqXUf/Rqkb9iO4s/IqB5el8tvMcR
efg0rMPkYoNPRXcbNRSMQZxM0NXroYvfKDfwKsF4Umzs6qhlRhSz29u5jNsiBDjrGErXITOLQKui
DHIBEqAWiNRoaoUhHtAEsYdUKYHNMzHe3l1pKecHdIEJILronPciQWZymqWmUXZqNEAoR3p3nyZQ
r24dPCY57/LUzG8sE1ffjU47uSFTgSXguPKwooeF9NYzdPYZnmE5w1c0S79xwnS2MMc0Ou9FaPft
CEcT2eFwaqd6hoIGesM6Wj7CQb5VScjRALckTPAgmzusIN54rzuaoJ3X4Wu9qHuZnaqRvuFyaZMW
kHjHYGC30hLJfWKMmXvgHF/ONBkC5fDkTMq40QLPhnsyI9qgPW5UZ3phWpqYt2XDeuELDw6m7v3o
NpBJDxPK6zS+LmLEE/KYTmvRD/vMxYBK5SGHZQMl2OtLxLdCjDL70UiAwiidb0Y9IW1Nx6zzqdZS
LA4T6cE99HDlDFYATZtj0rGFU763SaEuxwGbATYUxAUlOVFokcN8EWN7jTRv6Q+jXmokhohkDMb3
lkEWlwkgPOmwtzPMe2Dri3NCwtRtd/lCOQrLwbW7F5Wj4Dji1m3qmwUHqYG9MoILHYDqqpI7wsFS
m1n4yhgHHc6CyJhVKn9UypciJMGLVRHkhlj1peZ8TE8r5zTKL5IFY7zKyI7OKEoGOkvhTlsWgfI5
O7DGFcEqzflbsvqdwBXcl90BoZFV7i00ig8yxowWuiWocQYsRvEtI0TAvo4aRQ3LdAIBKrP+Tnxj
Tjf+9Hl2KZk9OZEaOCvezniElMl+kGzbgBtmewu4dVseVSMn99RYDJvZc4G6ObHuseMfJIAhjwRr
KNShbhIE4S5G4OREyM7isEoXnVldymQcxh+85+30GngE1yvD2LfBdmrxaG9l+wPaiDh6hEa17RgX
2Okkoi3c0YcMZ3ly0CtIMF51sWefhIyRYVLMji/ukizpMY7RMu/afsZ8RnuOtJ3G3mTKklj0MIrK
EYKNKrwyyDxK36BCs2Q9SDp8tg0laevZbeJhZOVFAGoqXyFAUxtBhwTy4HnSA2DULHcUPzZHpwc9
6hoIpPzZA/JYrphpeP3TZJnkwjElb5EUuYZ7LnNgSvc6pQJ+bXBWqJMTMylCVFVpLOrJOu2WWBrj
S5JIr76oNRLbgFlrYzI/ajv/1qnn3twzujR5RZBgWX/ZFkvCA4I2CQs1qRKGog68z0d08FNxnhLN
EI3hjI8YKkbsKe4dJKlvI74x57oj2Hg4WBF1BqwFm2dmyfm5DhPh7htVopt1G2ACTAjZ7jpkKJ+s
5Ns62N7o1yzLqc0GxeYQoaoRNclTU3rLO+XFMt23PhnPpBhpSx7RxNlYi4xGeOUOTXrVXMd0z9kl
gQ5udtPUrINCH9AhS2w8IRWTHiTnDsZO7IIw+m0HCisjcQ9eEwqtpvVJE8DV1l/VaGGG7h5Qw0r5
gSAAUaPUJiCVBbFVyRvGj4y7VFlu1z3RcGjSSWMrLtlJGetAVkUrokG9NBhZZmAXI952/onn+C+D
5y/9j8ynmz5hmBrlibGdlb7wtrOMO2boOnoQcdb2J6oZwgf17Dp4yx2Lt0kpe1Hdzai1k/22BbJO
psQbtyd8t3uitWbBzfbJJKYkEtjSo1JSo1Lt9CTRQsQwOmRI4sC0WlNo2+QdeRdNjDFnr2Tal5+A
C+BfzImbvraAdc6d0RiMSpRl2+R9RNO3YhPb8Xf2w3wGig1CXcRafUZEsvdBx6iagKLc4P3p+pN9
o3AiRuS1c6+G28tLbXNY9eLbIIgYgTNQYiVYg69BOASks+qt7rRO5rhRrVqMV6aPAJQlzpI3wAc8
kKVd5a0XkYvliQHYDFuynTyzBSSoiezpkX/EQT4gWekKb/5uVGlxvyR+kmCwSiQaTsTZEJ5h573M
Da9GrJNd/M1MYMMwr9fGtYEZAkdTzwMVINGjqEfGJqYtpTd9RoE9fJE9gD7JQJTPjrlJJf8TSBqM
2I0UtDl14A8M2liVJfriiK0ynsBQRiOWSQThiJWpRbyXXOVZHbYI8F9R+rPuS9WsiaLFj/iGysYm
U4i4lbOSpBLsJ0blz8O6bX16u1xuOm7Sa9iHTDmLvPbGF/Cjxfu62v2GXtORESTu6NyDFNIP2o6G
N2Itqy+7F/lHtLjRhW3rEdhjg1R/N/Mexw6H2OidSSlarG5pu2ZPIpVv7P2yyF79sQKVZ6GIfkvx
sz0aqOUTBM8IUkKNtfGmTMjU2vldjSIL2Fv32ecUKmze7fwey63z7JuO/ZWn6X8CncbRDVav7NBr
j6o1IWRaOemB6JHZ58WVFXKrcS7OiFHzkL1yeemh1YSQRBJyu0PTCHtZgzWtOPRafI6LaAk4wkbJ
aiOLONcITmGVVHoKM5EtMs7bNVswVrQJcrad15s0BjR9RoHzT9RfnWh6FRC42f2kxKrTva0rN6V2
qaB7ZpXtXg7IEE0cV4LduFc3/K0t+Tcp3YXrFxfKKQYMSCAZR/KkkLJ6JqoVFIxZNB05DMqfemrF
h6E5bzdweGlcjI1qP12Wfj6qvrIiHNZnOr+PDQhZ+3EV7c3gWN4j75xYnQjrI+ZhQUkLNKPiOu1G
zlWaOCN1u3M3bNYsPcXFY9f25FbavK8J/a1Z4+4tljBfoh+NJ41G+LS2jX0Le3mj8IBv6tmi5QkS
FF7tgfYzuzymUYxZbUkK77IrVv9bBS1jDEZ4D+gd6xojSWqDdEAXgg3YZ0d4ZyCjac+69OyHaRqS
+zayeBciKVxAKizxfMMSpALggbjc2SVAzC4x/60f5kRhHiQOcdg7NdOMs3O1cN6KaZ6ftbnA06Qn
ZRPKFrtDr+1UImDPWp4l8qcpGDs53LNoa5+yeKmvs4oErR0qGuZnsnf7+wI6JNOa2J2/rDxDTcJu
TB2dfCjqw2ASYX4wDELqA5ToZFx67bx+x2bVPnrdFCMrMTcP8TBZVXmgbiL0nOe+ngLToJzaVzJd
daBTDwwW8jpzx6gvv8tyM/nAHuUyKtK1TEO8jtmDT3/rBjxy5fvoGO6nnw1TFnInEKPV0Jk9+FCB
+BoWzp49G4X20t+MC8EalwYDt7XJv3X+gnKlNLS8ihursg8+lVO7c/uMAzTumCeRLMS5uvOBmL12
8+xiUlb8/lQNEbcGLzQkQ5wNMNzHJrXuiEvknALcZb3HLLS5qWo2R/0yFK9ytItXAC/V2zA4SC0t
cxFXbB+yp6hSMKOHqpHleSqz8ljMUAHDmU33G8IcmqOIHBdnp1dkUdQOGWWva9cQOm3058kJGgTr
8h4b7HQWFV20FyEBBwO1sPTqeBjBODUN5QDZN8iuLOb4p2maqP55ZbufxL13Ophi2b2WNJ2PjjLI
ZcYS4mEQatkX4B+a9wberO9Fkky32sPMR3ltS4q2qRTrJs1iGAZ6rvhmmGi/dlhMTVSScezrkKFP
n+1NZEFIO3vGwbt+9DdMO6sXhjq1az17PL+s2FWVgyjX9Ly7uIvHIWBGNDVsytEG7JFSwIUm+jh/
kWSDmbs11ySf513vgZ+bEhIk2j6i+4rBi4lDyVF547lrfIlUpplDOPlZ/Jb1ifOVIn5SO1RdPVP2
YsCWUSb1O21HcWmmegsJ0BYUY7qO2COAZale4ANbyy0z2w5KCBqu62Se7fJsZTPEE+AeJUgju4UA
mq1LU5+qLtukmLAq4EO1nRnvDRDN0yVISzaLokPzyczCkjdTWxo/R+TZR7l9dbiuscZMR+jpp1pK
Cz08Bj5cGZPcRLB5B7vQz5r2MZ9L98Pves1blDMQPyvMkP1i2gL6EhPRKzEKcJz0ZiB9POBqBVt3
1hyhReArKdq2Xc5EJACa28FL0CZ4adslkxiZLH3VinA7GNm1QWHSlO90ZklZ78AtDD1LUlrhvUUz
RBic3dtkFhVmfFFxEDE8JlXmy5h46QUGHBjWHgpYENaYahEInzJC6OwcpujOpEM0AhC7zbcB/iBo
MrbpV+yJ2WqZ5kR3Z1q6eilI0M3g8NfRM+J9DKBRrNlrDewx+XlwnluEF27BmrO3ObEruje7Kd+6
oqySS0oIccsd0KIUb7LkA7Ny/Q2IJXPoJhJxeRHD4mBCb5iMB1JWSv2hm7z6MSJLhwI6j+W1wPkE
qGdW+i2OB97TLDtEFyaWHbv7SRF2vzPtskHrw+g61Gy8PFpXXJOI9/vu1lH2hItfGu0HzzrJGUpF
9deME4jQWWQXiFfFmL17Pl5rZ6SXPFRmAjEKt95w7xNMxMwxq6szovZmYhDlkk22lZ1MOtzZfinA
0bMYYXW8uZ4JrAFs6VXnIk62PUCfoyEcsROTbMA6lvdRm6DAdZyZ+5QftLqZQXN/xhCNiMVZ27QN
kiGPn3skpjOPbjXceHU5G2wzeFx3dj7iaCmcbiALwY9+coszy4FJXDFlz8xHzsbyMV6rrgrl0C/f
LewY92weBhkwZ2+BgkPOumHpuMkZCLZ7cd1Fn4mzFWaw9r65kasiMBtWPOUxCJN5fbWQP1+XM47Q
0BxBbnD5TOZvrpwatPskUuugpfaMdlwM+v1ltqB8mexZKVtyQ9Zh4RvOtcXdSKpLWnqXRIRjX+Ln
tOvQ6RxWiORnUY4NpFCagaE7m5U29Qn2IGv19b7LDdXtEW5z9TmI3OdCpAxvEwQ/DD3axjn1xvan
NaXVvijbo4Er5ynrCbct6nt6K+xTlLdeWAHiz7YpD1bZlqIWL1EhaMxGjASnDicO0S7pNH0j+bB6
pPWePuYky7Ea9QTqGAwbmqBieFnuEnLHzSBeS+sI1Ys4sN6OnYZaqcqfkbF3zz2MvozX4+ZuSA1G
LlRaSQK5IaOtcKbU/eJY8dwQP0qGm7gY9HsCP+tlbdjD7pTDOHdPplyqTq2H2ewYU7Xe9t5I84Vi
PEMPpov02RE4GoB2kl5/kfRG9YDWMEG/g5Ue71ZUzW9JQ7UVJFWDghuqo3Xm7KKl7xGmFKGBekCf
sBfEN0x7WG85zD7gN6a8eIIlL2UW4D9UPm79NOYtwOYbnHpc64+yYPVzwC3V7y1CBlgXtghwmHV2
nRGy1J+SBwbNMQVXUxvhjDvSvBlmet7Qrwq0Z4vHvvY8EEP6hMe3P4EWNNkTrkgg2duya2WVbWfj
PhvXCEgDt4QTwuxx3kZjgDDZEVM5nBMP2/thu10kl5enaM9WGzoHLShcS7SEHeldhqvag4EVmhaK
zPAF6iDR5HPdUmAVnoAi4QliEBAuEQ7LirU3gSX6tT56lm7JZ8NEl4RYl9sHl1Sz+NBaav7ep/PG
hulsTMTsXgWCBtQfBHwNY/3OoFUAOLCxpuwMJMjfMtA38GQsgvZ2bYUgMxR5DrXHNFO0Ih3sbYB2
aW29Dw046gDfvn27QiZCNSM1KVMTOi7SWgfB4e35G4C2T3K9nq05S/tDVarixVuWRO4aeFzoMagY
itPQNz5R07j7oiOpXjQijA6BmnY0N1/ZmOGLtAcUXufScHu4hhQzDB6FFtEpZliCCX4mJBsyUXG9
LpMw8MHFU/WkXIJSQqwUkX+TcT5/HxOdsDSqW88K2yrSNLCE/n4wGoBKMs59w1iJpZ5zD0Wm6UI8
mNldmneODmjxG5K9SaLiucBeQjC3R5kTOtJIXldRogSPUye+K6bKGfbkQInj5JqkL80yH6+p+Ob0
aNNUpjvBi8jk6R/h7vSMMD5BQWXvFrmmWyKRUXVPEN29+9IcWTHqFZ/KUY6oRdEyd7R3LBNSSN+w
qpjy2G32jhW1+onh3KqDwozwcRC0Z617Q6jEwOWF44NjPTWYqtCpwOSjvEuIxpxCXpgdtQwMsNcp
90D6odtQ70KtXodfxrEQZ8bJFmGtxukUjVIgjiTsrjp41Lw/HUaQcZihLafEzKR1h4WIF66stxnR
Ygw/vblEussa3gW7hFMuOk4mTnwAFrJ8RkDEDq/pB7FnpFIgacxjWrkCJsMTE7fmqmUsh++q6CpN
viAchB36HNYuSHWIXkbabDOYzNxsA/uTTxqXMj31CFJc7uJyAY/PwHX8sSK0yvZ9h9YitAp3ec05
3X9UHEePC7DaNKikWvceTSck/TqWz86YVZdmT+ZJKGqHdboj6++l66CqgTbV3IFAS25XxxOYD8Zi
+WJOO/80sbi8UVA2Fx4T1yxsgAHCtxJDuS/gkj4n/MAPbKsQDuUjc/00qUHct34l0JmX26zNb8Z+
ZptTElCFwSe/4QmDfkS1O+kGODz5z+MPyi+mqDyUTVbcI55JFLpVr55shhEcz6GVLCOHiGnLyX/0
8adVhyGZlLuzrUXnbII6040Yl0VmP42YYYHW3Av0B11YN87kvJEYwGVyc5bNjLj71HTOMUT/kb1N
vbQIkRgss3CvVpuZV2AZJavglPtzC9wYnPQ4ECw4s/ReTJ6U1or9XPDWQx973oAeDtHwLaCRIfed
+c4mVRV/heQEa+8i27XZ3MAbUCS1ZaoY42db4eH0gpHfHFdom0kiAqBpAbx8zEiOBqevG3e8JOTO
FwfiqzN5VEQfVp/4XG0XhoTd9BpaY1OrPbAHcIoXjg/DlQ4gtkbw9ElhKZy9jD3n4TrxRrevTp5P
OpO6xMPP9oFVjJdyQWangc2z7/Nt7rkHWjgDXElIuNuZTPjNrX+gx8fnN1Oq+cZ6V0D0L4/IwNnh
AfvkkCzFwAufNxTbiYykQSOYraomnwLRE6msmK82apgG6Z4RUb6C1iE+OEgSbOxgGGyOHxxByUtG
OOO4yzq0qlQWaWXhq1XSoUOn1gsFuaY3Erk9gZ4dmhH2KC2dDjv57x0jty8lRPeMdrfrgwz8AAVV
SaRLMKSRfGG7TdbPWNsWkjxJMnqY1phqQjP2CieYJtV9bTJi0gK0yDZASifx5iNvJxAdvRCJN2kl
aMjm5ctTmK9Jyy5n1kFI/al8sDnke7xZ5gmFoS0ZQjTddTMactnBBfc/3EIvB5jwzOcJ3xgUm8eB
OZorHERyehzStxnZ/veYSL10P1dOxeSJdo1sMpZi8sT3YAnvGcJcT5ioqPJBCVOUNXML7D1e5Sj4
d8O7FiVGGWaH0kUNtA64EGdFtRrQ3UTdHjYSKfK1JH8knSr/ldk6OhbssaW6UOzyUVj2OXpIfyiN
B1MJJjTSydqvxK4ILy1XKcdLL+vsR2o+JFyxT2G8W00yRvdaIH7ZSQmCSZimk51JScFj0lSsVAIM
kciQUtsj6N0RhtteDNstEmZYaYyjqec1hXrUoq+B0QLVwpNEhwHiXL1vip6WTSqCCpuUvcnGHIYU
lNSRNidyXS8IxeaxZEvi2Ix9mgZTOMcDSWm0wYi+IRRURIyMSeepU99Vw0UW9bEK08nWU+DJiHEE
SBb+2xB45C6r6ugDSVH/4iMSpUjFePFTWq3zA5TYxG2iFu7sxh7Ays8QbnfpAOY0xO4mXnyT+e+h
UkV3j3KMCRN/W34a0d3fA2OaP2TlNNe2WrCdpGxxoj2hNsLfI7hzeGM6GwTJ6XANh8LGjBxI1M4W
SQ6qKwLyN5irQX31zZ0UAo6BN0ULm9Is+1EVFXvvqq+MG/BPBZQ41+wuqryCxOwqrz2WKVGPZx8b
/qU5dPmrm3AgkyYKcjCEgYAWEcUzQiZrUMLdRWiJXxB7WHj/wHZ9JGm+IAh0VzpsZCf9Ti5xmu4Y
DdP7xBHbmh2Xgzd/z1T0m0ps/WavQ30XSX4oJowVo4jKgHBP2JgDWHfR5ntWyuonHV76kFvbjDUt
nWUCx+5xvwnS6bDkzcxt6PYwFlC8YhJwY529mzV4VytPJ3wMBnAHvFBr+uIvlqvCBFGhf2jYTjc7
CgKIHOCXJcY9i5c1KHSdAI8gigs3MJY6Mt5c/Unzt5Cl3M7DJb8jXXlmRenWdTGP240cRWAvoQp5
G2fBfZO+2KzKawmhht6rQhdXi/GWFmuuQzwGcjwxm+zaYFSWvAPtM7/jaezeMzqWT7+EvEfDt86v
BX7jBzagwyuA7+5xhmbe7Bi9gNyxHMVfDC6SC/FfuOHQzVPp71tIps2pNd0E2Ebnwxc8jA2roIsU
rT9BVgpvgb3/97/+1//535/zf8c/67u6WOK6+lc1lnd1Wg39//xb/Ptf7BW2//T843/+7TrSNIUU
PvJKl5EnWlT++ef7Q1rF/Jet/0rMNOm7vhD7ximH6wlofhMl092fP0T+/iFYSDybuBXLRsrm/Poh
E5eO200RuaUWJp1kY6xPSEUHpD0+Y63d//enedT0lifhPTn8Yb9+GrcCBkTPRQJnUk/u8WGBh19s
f7xwWDh8/fnDfr9+lmS/4LnKR6RH3uOvH5aDzGeRTiQYKrQO7xKRn5xRhvP654/5/QpK4lltk+rN
Fi6Svl8/pkFeBSDKFxDJcJpdA+1QyYtGnK9Oi/Ci6PHPH2dt/39/uS2E77su0V+OxMglbaiNv37e
wjxxJHtP3VcQ0PEiwN7qKeXikRHgbpZ9q48sZ9F6l9Y0tWQ/2DBCQ3+Mig+D/ZS9d2eZ5GzZYjFN
LGHWfoURVMVwQybRcDCrLGuhLOD+4U19/Idvb/327T3hKx4/zA8uQfDbj/aXm3oh9BQ12aruAUWW
RBk4wIEWEiJLpnfJ9Vqr8jvUwi0oM+N1wburAEDS6NdG2Fl/8ecv8/uV5FbzPcukp1WSavrX7zIu
lNSsBJKHKnZ70qxErCjYZuu77hIXPhXWI5NFz+WfP1X9dgV8Pot/8cSRfCm3++kvV6DKIHOOepru
SVmPfhDgVD5xlLIa2fzjDIYm0tqv/vyR1u9Xnc/0bFtYDg+CJbd//tfPLLco2tE07xd+G/+M5HeB
GUpqN5vzKiLPSO/R6aojL+aSaa0/q6J5M0jKXcPF13EH7W2A6/UPp4H/+5VQFoHNju8oNBbS/PVb
NSv643nqIWuRoDu4BdQvbo6ztjMhA5a0FTxDwUkE1bdyTsnCizj4hwuz/cR/eZg4Yk0OBhS/KFqE
L52/nxHuAGVmiaz7ilaCVreZUnWkP16NV4eQwLt1qHTFfH+CQt8nS58QQWTq8oINp2/mF06S4zSk
kZMl8BiOIxH++QvKv92jfEEOClAMvN583+KL/nqNurqL3Byb9X2sW2vNLtSo4EQx0EiITNWYnowr
0S3TfF4TD/Mu+7bVtYKsU766Nz3tQ37uZM6uoALqgcujIsjxkVoy7i/xksNuZ9ylvzpwz8SmtgYb
/aBfdAlHMAMiRLM+ZoBWF5KqojmwRDc8ElWaDC2GiYZukMAmwxtCOzasE7kgUh9mi7LklljjJj/Q
zBJMh6hvWu49eEgatNSQDHuc6IneZwWalIs6StFioK3UT3ICXr4nA5SdeZDQXw83IyevuG/y/yx5
CyPT6o7IXRCXFb3iGoApIh3NRsF2NNbcNB74VsWrxaBoG8LHtDey0Ol00jhFy4uxnW9WAyzbHQI3
fL3/cDv//SnbfitLmL4wXdOXipf3r78V8TVmBXnTutcQL69AKbPJ2FI8iHOFVBFUgtCOMAdYrg+M
PCKAmrplnZS4B5mCaHj6862z3Rm/3to2dw1vW8eXqDTk307aodYiBpjSPgxrdKv7OTn5eNADXfRi
5qHPvzxRAQCdovofTpv/5wdLaVsUFv52nvx6GQwtGmhHTfcApCs5mRnB927VM3hr7PIuA0jzyqCI
/7BDTHz6899sbUfG3/5oDleXp9mSrofB/NfPRhLGvTAvyUODkMsPqYjJ0Z0b/HzonZF0oOEsnKd0
spAiEG/2oBF7vxR+Vv7DwfL7NXCEbZq2bUkpTd/bXgJ/OXAB7CCarQ2MLC53uogse2cV5XJVgjc9
Eg6QvmemSgI4zMbzny/B7weGULxWlM+l9xlA/O1EA1mwgiatjXu8fXN2AASeLFe00pkIhbCX0FLs
t3c1gv1/PEz/81f9evX5W5GfmBbYQAz1f3vNmGkx90heiwdaUZd4pMnBonSY4bdZBYgb+L0sgwre
9ehmyUdKfFGtj/Msx243LBiLkhBZZIZkzZhsdfLt0Z/fvTaNjW9zR7pR9nMpQWNfL1PU2kedlTo5
DrHtsxWFKkfgaDMmLP8TbLk71RCXB/+ns+z7DtnXJbtb4hSLnqeQpUpqXhNdYtNRY3TfSF4rshJs
jmS1McedOqxXCd4g/Cw1YM64g/KAHT4f+ycKs/oOl+b6PeIEjO5l3bbqOM8Ww9oJW4Z/aIWZ9cce
Nylr7UHRnydqNN3PFR9syYIEq82FVBIqBKgSzf/WSTJ1x0K0vKoyPRrHBV4Q+j6IKchqVy7YcNFB
MCOuCrzfGLqT45H03NuK0RbpIO1jYjArviPHfigvIauRh8OIxcvjXS2niCRGvAxpetXP5Zwf3G72
HoBHgFN1k6h7wRY1Zzgdwei+SVXK76DboBmwjeoJIncrdRxTFv8oXSG1gfkAOnMYbFOfvBL50rMW
S3dCHZyhJlU0z9gdKfF2GK+WZK8yK8fPSphg39l4QnuR/ehY7JArBvfYr47x0or2u6djV911Nnag
OzfrkV07dSKJS16Ape97KiIosMiJgDa0ujKv2cu5WXtYkXaLsCNLxwvwC/FIz4wYh7dOWbq+chEn
XFpkr6ufeik9AGClfrbrZWb7LRm9hDGJZKR2lI3eY4a1EQXhZTvls0uTFCByTvqADd5iBGaxehcJ
BuvlKLVXfydxABWOxkP2okxZgOc0FOxOBbyCsKA1trvlqLRtZq/wXjP/CHe1WfASt+iUu9ojRiLz
ZAKzZ9GafQ6qVb84L85cmGdm3tNHW5QxQzFQ5NgvBQyqb71Wq3M1Yvx3D4mN+BcE2DC5JSHPmb1F
Xorp0nJLVzwOiwWnd2OmW2koSl8tt9wIRfneY3GObqLZrvXZQLAJpB33dnN02R5h+LR0/n85O7Me
t3FmDf8iAVpILbfttZd0p9uxO8mNkHQy2vddv/48yncTy4aFnIsZYBJgaFJksVj1LsljGgW1/CKF
57VPY6HK6q7tff1jRJmEw9VR+njs9AQq8wpNjAKSo4/ywGQeme8SCzj2F6UYldHbmjxc74HQAsPY
TkkNGVViqcdeyW0fbWozn/xfXJltQ7vS++QZ0dcuVzYSJQADwGhUvUI9DePPOrYo+JVHieK+/GuQ
hIVLU48kHPluXZ0FyR7sSFqZQf3m0lhaV01mb8LcV58GNfOPEO6jBwq+4l8vZA4dqS6yGGC4bEvM
7qbIGrDvylX3LYrNZosuevDFDu3sA0UnTB0zzrP2CH8DHm3tUBi6PePLC0lKeKS8OEB1UUGf5dqJ
reIGCcrvlc08Un9t7L4ByUop3KBvH5hi54MVaZ8NGpiZv65A/Pv72z/hyuUsLV0TqAeiCgJaabYA
ZpUgPNsHwRv1QFIjJAKil8rBsUkkBSgD6Fx7aQwoRcD2eu0dpdoo4OQXXqCz5zpJGoeScgqawA53
szNL0npocrGj4WkWywT5A5Qzaco+0KQd3COVKtNayARmz70/41EeJxeiPGDq8wQeb2qIx/jKv1mq
6r9mYA9+1y7KLiYg0RdINprx72moqVq2SgakcY3Yxizxa/MaR3Mjzd4qzJnSvQIRrocHgXZeWWSZ
hXyzb9vPQ9Gd4BqGuxZcLjRQ8jiA2xjd3v7ol/vOVG3TpOrDtqMcM6UrfyVC8H9GJ9e0/K0rs/h7
heLxE8qwEnm/MX8ESTH28GSJB12vNAvn7TITIhUxTSEpKBiwf2eHnEZcTkJSZG9GU4XPbWOo676T
zY/eshEejCWvWghib7fne/m5wf7RoKVOyCYX6iwFwqpIKbMhD9/apvA+5wG643cgyGg09AHiYbyg
1IUN9mces6zLECS8oDgILBdHG+8h8gQKoa9RQNeJUi962CvftEE94LsZaUD8cKEbsVM0tnWBIzaR
2/UdDHo1Tcmfcpse4c6rvax4oFtshJPiPtcxcksj2uMJMCrCCu6ouHAMhvNrsJCTimCn9EGGdwzM
C+AFQUkW968hS+fE6BbhWfD95LxUhJRwBu+sDQ+g+eNxDSyr2NPRlTstx/DNcoKsurMoDqlrNcWm
7/Z3nNUm2KxTNY94RS5hTQ+K831LQxHmcp/HByH9DvC+ypYhR3pS+xjpOlSRAbNFxosBEOVBCULt
cHv4P8XJs4+qa1ORjH+rsAsp9Z2PT3UYLR02y9sfHeWVEsZQUjK7lb97B/87KlYC8IZqVbuwMNMv
iKxCYrAJDMfBTZO7GjGz0+2fdHGciF2oFk51CHO6Oec7O4Lir8QYqIVREL8ZiaXsUWzAeEwvhNyH
Ues+tSMmNrdHvThPtHk5uihO0HPXqXyer8PoGKjMeUK8Fa7i2o8D1N0nt0iyjZ4VToQPitJ83B7x
4oLQdduclhdwuuYIbXZBQDcDWA+F+Q2AWvKlKnC1tEAr79CUNRY22eWSGoYmDR7pJley7switQca
roU16x3gMpXvWad/A11sIidrAPlu3CaaGJThvz7PyV8F17CuSgIzJYvzFS2x5cFpFMJsUBneI681
e6VinkSC58pnhCytxyIl4bvjZLcLpc/LpWVkEOYWAZLyyDwij3qf9VHc+IeMqgwGKR5Sv1pbei8I
tkDPvf0dDfXKcPDVHEgTglPE3j2facZm5vUUWG8kHkX5Cv2iK8izRjjMG8TTRfUbQLDbfgFpoQJo
8rSEgiPJN03rrOlbFYUEB8x/VddaujX1XPmF0AQOa1UQJJ87zCHdrdFggg1NCXQIpbei9x8KO6oM
bBxUC9u+qkEhGT+hSU27BhwYTHyFpLzvOgR6PpOHa80HoAonfo6kXai8rxBZ6l+g4mFTVytGjvRf
V2FCbfCePuVJkBwxjvRxGQ0CVHhG2LiYrSBw/qEREKJ1ZoalB2KlMlqUSNLouSob212TUqv4fPlp
+duuxIDMQVPl9SfAkMq3UIq2edaivjr5ZaZ8tdOm+ohRMQw3Xl+Nn02ZuNgNtoAan1SjkW+iT8aP
jvrbwU9KXDqilqIysMKeBn2g60ge0uPyP3WGHrh3nYpu/UOdhNlb42pNfZ+m1SjXGT2JVY6qg/0A
jB8fIlrxYBQEuvAJcOx+xNRxQN5YseGdnlBUBprVeFX+H8hA+MvQa8pqF9tq5x9S3uzKb2BnRfZ5
aKJwTUKZ9VvpTGbvLgWWJ0SKYAVT0q3/4x+hv5Jedh+OCTJpI2qsAQCmqe1R6eAYvmeIh2Lox73w
gLemAfWzc5twPfha883gTs82IdTZ6o7SXQXykmKscZeDkiJl5s/NtQ5DAYV0PcoyE0NDj5YmFla6
89nmndRvbTUbyidB1SI4yirETMPlndfDHvKMeN/35Gp3Pp5d1kqKTO7LLEUvlVpjlt01UEzETgZJ
0nwqBqomqEkhH3qyZBG5D5hxwpbcgPYPEOnlpeXk3xN9wvhKuDWnxhrcaA1crdm1uNoZB0SUKkHH
Pi7DLS7lgObJTweYGrrD01TR3bEHnZHZXynbO+YHgEi6/zUi8MeCljkEaJwrw0epmekk2aJBF0js
JsnuU98NfmDtrcDQ9AKFR3w7wYfXbd6FHx7XFDZOTfE9idOkxPkzT7ed4yOPHAae/akuR8xrCxeD
6q8UvrN8TdFusCZnIoQvLPY/Io+DMwTvLUixXwT/unptIDc/A13DeiH3E9oFDcGtgVta0w9DFl77
inBorX5GfcSkY28Fpvlmu5T7n2Kkpp+6snXUPc9AogjVgAgMBN66fjGAxYHw+wJVrO+3zgRxO2Zt
/0dKyRJ+d8dPHVTwrAnNI4gxSmps+7YDU+kii93uYUko8DTaCCSlZVX8ogoFXfkp9Mv6K3gzxMIQ
4PwVa2xu4Cch0p5V61Tfoan2wRNOZ2F23w8pvJZxQC9HBGGP4kSFOvW92rtKSzaWBl9lg7/ML7e0
a0ExoEHOSG9C/aMQde/uo7zB0i9OyLzXHbYTAeAtOoL3aOXFGKbgHilefQdV1FVklB368BXgmIe2
LrzxEDYSgiGk65q6oTSVaFeA7IfVUefy1LMfJYAWbot9NCg9jUUM2gCD+G20DfMgyFdq7vVg+snM
Uajrgfit1dZ2xT2cxxBJIQsqIiuIGhqSRonuUruLA21du6V4tsbeAh0cQqYJtqSrJiVCEedfhaMF
3V0j3S4DFWXhu/dt5P+PzxQc021KAiGPteE2zafWpZC2SjQ7LXd9YkIVFJ5unuAJwoByRVl+alhV
PF6Kyaf50chhXWz1lvLEnVC0MNn2EuUX1L1pIEQiBUxulzxd3xyzKQjMDtY65qoH45yvIfAoCBNl
g7Phf6AXOzOrs9/REHS/QcanRwOhwmYPh7wWgEOAru29Qh2rOxXoE2V4S1Y/8tbQ5bNqBNh96jid
YTpn5Ib/MNQqxEKKhGggros+z/QdHgSTbFbel/9lELcwGo8z5bdSCq99bBpHFpsCY0Z/IU3RLpNh
dFFNe0oA6drzmj2/SK08rxHsaqFJoZ6AEl6X2vd+ofGgisbIQv9L5pX5H8I8wQtlLkV58AxOI0q9
JY0nEFhwVKMwwrwjYCdtZCGS3xN1lgpw58LVkA7KI7swKLsna0AWeOHnX2ZZtk2Pj7QV3SZNd2al
D8+0Kixk/fIwiSPk3FeNs+ljfNAVU20V8MB+u8aND93d2wnI5aqRsOqORTme9uJFO8gpVYWFq/OD
AYqdqx2eZLKrG4xQ70YMDIi4NdYjwMCG7msXNUU3kai8fuFXXCbQpM66nJJoclq03M6/XUEJNkaR
LTuMmHr9LBgXs1kfdk7jZ8pK70f1/va0L5db0GiemmG0dnnxz/JLYXSC1RyMN3AAHhobMszXqrBh
LsuhesOwGN0rL2u6f54nw1qUdSiyWZNQ4vk8xxIMMAKpxttELQZ/iUAwV4r9HMVj8mya2eHfZ8lb
iGKwLXGVm9fT4O4PqaFXxptim9V3eO2TGyz4ItyuKPY2Mq32RaHG/1pNoXtvSvo6Fr0aCRnufJJZ
jkxp2PrxAUsHJJo9p0AhMkvaF+xdId4qA2rWNX21O+lUdrZwji73s61pusFGhhxkXwBPgkRNqZm1
9lvT5YAqTUE/pdeBN5eGRNihiQTg6JGy4irXRvcd1Xcwx7dX/cpPMChEUWChjMkzdPY2AyxQ9ti/
pIe6j7A17SK0pDoMrIDFY9xKcxydVw/xna9wmLHLiSPZPt/+BZfHiVBIQw9MlopA2vz1RA1XRbjN
qg48c4xJEqabXM008QBrP32r9DI9/uOAjkp92uKjCy4wYur5Jy/UCl4CJlMHDd7cp6JTh3UXCPlA
T6d4MEK7XXhwX1ZpKRyChJAUdabi5bxgaWUmVL1IYrGZ4apC7+iPOzC6eLgYKoqH9yyM5GM32tYX
YTao2oIczl5gMAu58Fy8LIJMP4V5E0Q416qYQs1fxUNL5rVRhK17EGnTbQ3sk54h2OergJ1Y0VBN
gy1SR8q681T3W6wjsBpopfEdhLr2lqP06Cxsvys/SFLCnSBlfAv6zLMX5WDQALKJb18QC5Y4FBX+
twY2AarQckj9FR5rwboAw0R5TB+HB8+DhLyOsBx+l3qu/qxbFKpub4+LE+FISmOaSVWfb0XB83yJ
AM46Ran5yFQUcOPuUC+wf4A57r4Lf5RPBIuvg0RrKWtU9T4KMHFeWJL5edCI9Tr5iT0NLwlM5+M7
yJ3LuAFwqxRB7j9EblDGn60cH+w9jG009K1c+ubCIZxfMQzKqUAR3pAmHRV99hlSLw2SMLbtzxEy
/b/qmlfzruJP9Z2ucgdszB5Jmi0Gj0W5EPbn5Wzin05hCOCdrlOhnwcgwKWA1aAbvwJgcX7iSYXv
aTZq8Et0p3M2cgyVb5CTFZzKTZCt97c/9gXCZIJogmpQAZMC/QPWcb7aYPUgk0npvWZp0f/odcXc
4J6b5CsDdsu32LPqHb4jyisGsyEEzqhBLrkd72wS8KXa1UWc4LdQXKergUgquDIxC0xK4YoKlEP8
itDq8GCjqAWRXQ/3qFiNj4j5gP9tHMfD35ereefaY3Rqy9E19gtrMo3zd6WU4SnSOiaYUpaF2v35
msBlMJqOYvEr7qTpfTkMybMoe4t3IOCkjzKytR+W6KsDgH7lNwVKbwM7fSFIX24Lk7qWykGkqkVn
abYWToROahi38rVpaW6uzBRu7JpXgnosVThqa1/gY4PsLDaEd/BbmiWo8OWB4DK0BIVL0D4kU/r5
GjTxWKM0q/avtWEkr5HWJ9vRmiwiXXjHsdEp9yzRUl49Lez5woOdtLiRNECMlPRmpxDxQaPNsZd+
reoR2RbTTbHt62Kp3FPZCRfi3EWcYRjWluQHaAtHYBbnAvACJXZa2isWbbDFTEq4d35Suf8FKM1t
PUPY/5jtTPMSgDnAiqHgTR5/vqRV0lcQzgBziXF00OIY00+mDyb+GcBFe88+jk70sOWGGi4qePYY
+/bm9s6+NmWiOomOpRpSzm9+kSFGWuJj+Qq/zMN0yy3b4dlrPG3rpoGm3ce08OKFxvjFRmbWEuFR
KvzMmSff+awDkCVJFQ3qq/QacPgSbsWe0kqDiL/dWsYTVSQo/YnroiSbuf6v2zOe1vRsRxnqdJcQ
0im2kFjPjhFCyGliubnx2mL/Iu8Kwy/fc2GpW6RfknrP7RXuUp8qVe8nFgJWg7Kw5BdbevoBNO6g
YHGKQVmfT59mQ64Oig47nP5PvRbYFYp7+FPKXem4eDfcnu6fp9BsvrzJCFw606YlPZtv5ac6NSTH
eU1DB2hWUbQQBddI6HdPgBBqLGOrCGZ14vpIs2FFASAzQ65E+QmMxDCoWCOlvW8QId+gSBVE2wZq
KmSPVvjAllYF+jbJI4R3Nbc26IIgbJyr8KqyUPJKyi3k93IdfxXE08ahuhtNsKwQXYIEHC6kY0ri
QZ63JpwxG8vbXk5Jf+2I+iVo+7BeyvWMy29Pt41HI7GEXp+Y7byqDfD9GF3zNR56Sk5t9hoaohd3
+HCINSbXpPN+EFuPDVa6G9TXup3AwP0HQurDV8fDswXUqLr0oy7uFkTxJ8zGtBsNnUbN+X7whd5K
34jGVy2l2L2DAVY6T9D2MAaHKZ0quALFOVXGViucTV7ribLziGLBW6jlqbKwXS6CPD/GRkUKTrSq
O/ocVwnqDdVGvB9edT31sdzLfHcdDP3Qriwtlxt7qo6FkWusb+/Sa8M6MHcoIpDz2POcI849qxF6
pr0i9arKe2QHTFDqmU/VuijyVnmqAERtq6KuFxpVVw4j9xlRYLrReHFOf/9X9t+XUvdB9KmvwNCi
/8zSxqqgVJAEDBHcKxZm+YemMTuL4BYZkPctmf38NqNulDq4eqivLmyRbx7oIPSPeJehvF7E/hqk
wBg+AtzHtgShHLwdvY6GhZaG5b0GuvgJ4v3Qfg5a1fzawlaE1q6MsGJ7r1TXpVmHw6bL6UYcGqDZ
/qr2y8BaZ7ZV7INR4m6bRXnqrEWHb9N+KNsJ9a4NNcoRvuHAFbv9SS9yt6mvrpIvABQ1NDbVLPCA
BU+olUXhsfIq1HrjAGs4gsbEm6YCi7rA6FdPqG5hqYNmQY8ijWOXGhztylmIuPPdNf0SknmLNij3
7EW1CCH33MZ5IjwajWqihgxNZdcFo0+Tfyy/Ou1gbAJRlQvMj4uHHAeaQsYE1YaJxHNuHm3oNLRB
b8VHfMrzl4K2ZHiXq4lxX3aToZWrCCWgEdPC3YVVC4AN+7xPttVAZ2xy1ObTwU+Cpa8yv/D5UaSO
vHhBSYFgnld3QtfROrSS82OORkyNzpAN2LMyGljpGEJUd+geWzVtwdjy1qiKl8W+B8MabWKKwF9Q
jQ5/FUKxPxKlTlN0K3i+rvTYb3ZVF3cLLzBtHq4BRwjQUywg1X+QadN3/etwFkjQwBvyh4OmwQyF
iYBjBVrCwWShWNZVd9cGXoYVgxtrQFk7e5LUcWT8n2iV5CvfphoekSPKTtAL9GHh616uI+BO+vdk
BqYB8miWmOKGStkO7DBoSAuaA3WAN7zSkWWC1I6QGCsaLny6qyMaoN1t24auYU5//9dqpAIThFRp
+gN28th0wL93n2BjwDNPIP8FkIQN4L63D/H1MW1BaisheqmzXKWJUMRurR5hXyonb1Qs0B2o8+5d
G6g5cOjFf7fHm6eG0xef6G3gqSALQpY5nyOXkl3zHfuDGOWDhzFDtgrMeDjquaUUa8egDcIOrj4X
pZn/Y1Y6DU0RiBoQcWaK0OdD85wPbMS0hgOkkmrf2Ipco+ohP7JcxQWqkeJeRb7tmKSiPt6e9DSp
v2+FPyODEiUFmC6FOWLBTDTXtuGoHrRkjF4FanolOomatlY83VjYtlfGQmiGajLoPSC7cyKhlxf4
ReBfdogaDeeM3q4f0SuvmzXKLkJfSCau7B4G48ajcgT/80/L568dS4m5jaiyDocIXjo+zXZVave0
lhsEUdXGR64YQf397cW8OiasN0B5wLqIGuefsasRNOzbmgl68qMvbYRRgCM4yhYRPKHDhAaUsHCt
X1tTmCjsHt5z1CtmYUoLTKjdYck0EXQ95Hr2kiKyf4qH4eftuV3eY5yKvwaanUa7BGzi2ONwIDyj
0GDgCumUg74qm8Q6up3t7QsZyo/bg14sKLhSaGsmaGLe4QCzzhdUFoB5wbf0XySUagwM/Q7lDjei
D7gNshyTC9OVhrvwFf8kvX+fCV7FU1JG6Kd9OwFMz0et8MBG5cTKj2Gf0U/j8W8hmODEZA9BHkJ3
LqJYv6cUpO8LX6uUrT0Wmnqf6vA5dliDYH4+au+WCeTJ80frswCLTR03H58K2mFQj1exRSMdcIXl
N6ukxxlohw07Bf9RkUqAPF0AAKER5MMHT7j9vnY9eK6mX1Fd8fLQ81c2Of1nYxIb22eeW55wdUzi
Oy6d7mvo+Ib7q8OravwB9SH/lQGIeOr11nBW4PH9alfkuh0tLNpF5Y5Fo22hGnifE0EBI50vmshb
yx0KMz+WUonirQ8oBcmUeujdnVa28DzyXCrNOjRGBLZqE+2aWHYWyiZSr/dosoLq/7e9IyC9qiQ+
tHR4bF0wpVRMZCuMyesjnkqOQEUhs5FsTuEWuOh0RuukKruFw3iRdU1jahCTuJand/a8F+lB0ym6
LGuPHf7zHVCOIWlWYStiVCoAZ4kNdkvtL2QEwaQViLZ8QqOx67dj3opm32tjhgCzlSAOsbAW8ygx
/S74sVMxi1Cvz6u6fd7VJkZt+dGq2+QT9unuXgoLiRQuNFR+/nnhQbP+KduT6MEDON8JZeObFRqY
1RFkqfHTdRv7QyD+4K3BmaGw6FtgoBZ23zw4MT80KVhv6ln0CuYs18qobfBxRXNUkHVFviAtTo6F
zldFo+CjJCJiyGO2WbfwfJ5i3lmg4JGqkpswOiVaDsD5TDFIlViRCuWLEeL1utNr03rB/bj6hmEj
L/uEoE+4Sq3skbdVtvRR/9Atz4dnY1s8XB2LFji05/PhSzfI+HythcHPBE6RPSYeCCJ7sEclOP/6
WBlO+ogitGTLZe7R1gzsFVANi9SVLuroRwKMwdl1oPft3UCL82DjUjysI73Sqg365VhG1wNiU2uI
BpMCcl+iGDRWjV3uBZIWSsfbwUEAcufzWMDJwM1R5EX4V+uadZ9bWF1ajeoc7SFQw93opiXKwp4W
IqrV+tEuytgJE3WsQPbYg3+L4Hmg1J/gtTndiwYT7jfPODv/3YXDIA5DFVn5q6wGwbhtCXgEFZYM
A5VPpks/89c/bmL278RKpuwMSJYE4nxtA7WxChsrLRzZfBRdLKF4X/BsSB5zHdOZjVOyURbOzcUm
hs/o8OKQMH4dXhWzq7zQR7Q2gyI79mmAmHZNef2lHpDO2ySeiX6H5hq9+qZhfehub0/26sicVQqT
VINovZxPFsTRqCGAnh659TpOSo60Zq03L1aqqc9pOACDj2HOL8z3T8Xh7/1L7Ze8HqAseaek9T4L
FFZUcRFz+x17EkJzW1aafHdGyM0PRVvhW8PDehLQQaRm24eK+mjno5KtGkdU/gPNczNAowYqwp1K
ae1HorTZUnI1XxcACAg4UC+e9BH5tbPzjfKMihlKphybyEQ610Lg9EcIFSDbuIOgPSUH91AMjq0s
3CPzcP1nXCpCpHTQqUjtzr+HX7YTrCz1TgpaR0dUlxFCLFv7NWj9bHP7019USv43FkU3Li0gNHNY
ydBpdl5oinIskZSkmFrnP1pXTTZKoGvgHAoI6+i2IuUMTVENaT9p5n0tLUh+t3/IPJZOv0NHDYby
OK0Wbf44wNcYSzhwAEe4/raxH2FEfI2rJN1keYf6lag8gc6c14z6U4KTxbi0GeeVUAkCnwVAtR3x
RpQkZt+6H6G5tqgrnhoC4apPpmeJ9MctSrAv5oBMPjVRKF1mLf/jMZzuqF51C8fwcgmmnzChmdhs
fI9ZAGiMAnIb0vcnEWHlCp2ze05iGzFpPB1QOWsVXMZ1E7c5gbLS/vbyX6Qu0/wt4B7YdFoObxj9
fM+BurW6Oq6jEw6c6k6tOvUpixt36yOzDM3Hce7DBI3xnri5amWNmrtWIB8SRygiApJd2A2XJ4Bl
4NlPDs5rke7Q+a/BMhuuL2DNkwd47FHRMmsneqltfTcpj7dnfm3V2fvT44ksUbdnpUJozFidakF8
6rEw3AIDT75VaGICniujXdpq4zewb2Aw6zhaeqNexhcHfRvafciXUX2++OAYK8Cjd6KTPZrxNimd
8KD6zYRxTOTDWDnFOxZNzsIumzbyWdSlDzPVU8B2SWg/c1EYpILR5atkfLJqred1k5UB+M5xqMGW
iMJetfr0wGjrGAkubvf4iyZ6bQlxeeX7ToUA2lAgDchKZxFOmYz+yiBLTrWvOS9xUkQv1gApuB4V
b2ErXVnkqcnJ6lLSwUxkdrATNFn7oNDSUxm1+Q6SnIuNRuMqtJ2i1H8z/ZHMze7jdCGIX1tnblPK
OVNf5XILj6Yy9fSTU+a67ffE7Z2NhvLYGvHPHBnbQn/MKWR98wAWfIrzdukzX5s2VUsDgSg0fCg8
n58gVt9TitqMT6KBFv/YN6XN85U/uh97WJVrnCGbdaHWobkQSa/N26aPAi5UI3OyZ+sdtdC1GsNP
T5ovjSehYW63scoux/nXrD4BPrG/AefBSwWKuIMUbPrl9nme1wwIZAiHohxIZmHR5Z1tLV6ZYcQB
Sk8w5hV11WVpj+Fl1f/G9dOJN9mIOt7CFruymyn6gE4wJGBJY16E6cKpep6O2cnRvZ9emis5KiTx
+LmgLDVsbk/v+liUQ8i5QSPNI2PldFYPujU7KX2ZHUeSjxIv4jqDT+Fl97fHunjUI2IlCcGECQoi
vGhn39JHkh27HCN8z5WJ0IIMZRjugq72N7WEBnSXBXH3GRCY8tzj+NTuSOblg4UOIsbvhhouKUtd
JivT7wGwwBNWpY8w72roMOjbsvaD98H1jOQ+z7rW3QWcQszdBYQERHWQaUbBPA+4m3rcEdel1/PL
sTvF5ez26lxsdCK2/F/SBEiW4vj5CRvUwLVb3fDIWcP6Ax8C68nvctfdYf099Dsg30WFE2ZeSuT6
9DC8T8Gu/X9+A5VpACqkDlDvz3+DMcSI1sZJ8F5WuMIiUSD3CqTgHxjb/+jU0ToGqIpPElj+uPKK
yF+4Sy6CDEswtWy5Oyfspj67O7Mu7zIZh957qiLKTywowruCetS6rWvnG2LMxZNOg2Ahsl7mKtNd
KadkRaPGQ4fgfNZZ0UYjdrDKySt9OGEDTacV4Lxoh59ccEwEumapXQBP9NUa9ags3NdD1L/ZIGdf
OjbmQl372kYAAD+1DfhF3GbnP6fncVRi8OW9G32rtXdoeWnrfshGdWuk+GobCPo+eW5U7rMBpwLi
0biwCy5SGNZj6pNMLSveqvNCgIYzqBKao4/3UuB9SdEGPinIIj/FloiPJhLW+joIivgD56HudPsQ
XERbhkbfzORY8hyj43o+91FHZb2T7AANR/l9nYqKL1FQ2CrAzGEWYO9uj3dlx/E0pn9GfRaxsPlz
xRgDrdVMJXgnm+sOjRrXPAt1dWUGUl2P0hWffY/dcHvQK5Nkb0+of16q1Fmm9f+rlxDZEew/VNve
HQyDXgAvElbQhD8MavVSYuG2cINem+MfqB9JC0IO9vT3fw038EoxK0qU76Hi2U+GqowrnQoIlC+/
dSYb7mQLr81ZKGZdXCzg7UkTqJ9xngEcznaxkneYvvU2HrVIZGzV1MeLtBnVHTZ31H5uL+i1GTrW
lPTa9BTIRs9nKJqKyybJlVNrBcgHUzg/TIalqxYj533VSkx3BjCotwe9ckoAtU7tUrLOqSF/Pujo
m4oxGVidlEYByOc5YfRu4Dix9tCQWvMyMNoVNln6oxWa1sIJvXKTkudSEUaqk64UK3w+OFrpqh5K
0z3hpBChxGS3GJ/Ucan7q7zS3O8mz421H8sYk3ly4xqHtsSmJNwPdFvruNvdXotpuLNHANVK8AG8
tfkI02vg/Ocgpe4OeW34JxPm/705SIwHgqpVEbyrAUEsfO6L8zONxr7isTPta3N2fkrgfVEFkh5p
68DZuG2i7go3emjStCnwZx+cw+3ZLY03uxVdHbldqBT+qfGi4PdouThMAGpEVHdozJ+Qd5A3+vcR
QaXyaKV4QGYy+7wqFh9eWQn/FBT5D09phm1bW9GXKvSwg83hMf77cFOfUU4aqaCmZhGCBnUYUvoM
T2pdBW/oKyUPiP+WWwW0vL0i0bXD+9sjXm4YnqraxI9BShLWgn6+YSBjd5QE8/Bkqg0K8k6r6biJ
UYYBIYvv9u3BLsIDtpo8UllOdRIbmdcjEd6iPorX98kOiXVKqNTuA5ThOl+j7Y/3q225xr3mQwPY
3h74cuMwMMGP7HoKFXOxYBy/I1mZMjj5+KHhnJojhL5GJDnSMAewqmOnaWO+sLIXYWmaLK1NULAc
EGte9lWBkYw2Uginuq6zIz7QuB5J3FCeLaW3v7hjPPxyjRKWtIjxEFqIA5cZNRW3CQbM3UaxER2O
8++a1UEg0PmIYFlL93tS2tErdjKGt1MSV/6E9ArPkVK//tmwfBzVcI/oN3paFQu/48r2AqeFkuCU
2IPdmCWSyLU0SVNZ4Ykm2dhuylBiRKRG3UDDULEWXogX+do0Z/LVKYO0kDCcHdaSy7RyciU6cR+A
PkU5tPppsBLYZwx6sRJGoIu7zKjz72nqufQsojw6/fNG413+J2Onzgv96XzZ4XmPdjRS3wr1ptFf
8zH3d5FHn2o1tJ23VUfcT/81S51qq9xBdOk5WBc9QAyB9R4fjug0Fk1ZrQvPoZhu2nl2UJQ629tl
5Xx4g1U3uxDLlJrrwPUXQFVXjheddYCd4JYsLv7ZrRP3kaPIRIlPeNEDOc41K/6UpWr2pXYiiH5m
1GULB1qwjuf3HMUAwjHXLpJFNHPO1zkCRxzVpRufEhFiCxmmrT7si0Yk/4/vCaachgaPU9pGs3EA
l8iswqrlVIqq+YLWA6K50LOfVCWK9qOORtLt/XMlQtJp5hEEoJN69XwLo/zRylK3kxOs8BRPhNrG
EQ/+xyrGuhPn8EZ5Zxsv4c6ujypgSU/KoxdcrEY1WrtHEelUmRqOeagdVs9R5EJFj0t8o8jNwxc6
vUvtqcv3HkBGjiovXHTOKeLN7vNC6yVavWFyMse4935EWPPGyHphTrvqFMM7kC0jlKiSuTQ/1UZ0
Iz3IMi1xn2yb+6ovanx8ii5cevddCVoo2yCiRPuZ5988oTRRD/cSRHBPmlH4WLQj039HF8puHzFJ
wsft9ie/MhrIaASC+Ow2A84jtQBZ0uTs3MyvmuLVi1GyuYNUbUW/pKuLYOFaujYc9Q2SNduELTmv
TdOCLDO1BMBo1jWiB4rBM3Llopn4nwKX89vtuV05pqwfZxTYlADrM4vIXRVJ5LXajFqpmThAM7RI
4E/XY9p7e6Crs0IinIKFybGZQ8wRUshCol92GvIo/6Y5inUXGBWohExrF26ZK/c6QgLUqCZRqin8
nIceNASaAemy9GTaIy7sQivaR5wItH08xtQnOEJfOj1FwHY0mgVg+ZU4y106EVwk5V857x+megKz
xBjSk1okpnonzJIDELnWrhq94NCA9F7Ym1cCAwF92iZk+IAhZoG9HwDjGjFFSUv19DfHM+N1xUtz
j+Z+9AkJ68Lb0P8DOnv7a16bJ6INxCJKGITC2RJrdVEHg1HkRMGhWKFpFGxyI8JfcMDoxFTGpVfT
xXh8T7jROu0aGDz8x/knRfanoqwUaydBK/4x0yczXVeAdMD/WoVHEtTaUn/2YsMyynTYKbNRmELL
83xIRdiB7ZmFfvJGL8Szd6heIr9OaF70FeD12+t5mQ3SgKUJNvFcBaD1eQ0gNuoMWL2mn0JtqA5W
WnSf8dVTLMQ8gXytuihHoq7VtHCr4TL9hPUTavbh0P3rdpr6wMQCqnykSKSn55M2aPMmXH/GqeV1
undG0b9j9WJM8nDpvV3JnTpgEbQ0+emOPssVplGB33JeAEEYcxGQFBUJWlBCP/V2E7+Hfhvueruy
PjcD2rKAX3qcRHsD60W1Ht+R/w7XvWeZn3B0wud4LEzsiku//337k1xuOe4+0jZgZVPNa15bzCKU
rdRGGjhRxsHPtgpid20iqaZvSOi8ZF8iKrKkS3i55xiTNgb8V9B8+rxjVlOQCLPeNE6wnK0fYZYl
zwXOZ2toV0u8zovAz5pTtaTtDtITqvPsBOttOE43qDi1fSdqzHa8NF6XHaqdt5fxIkAxzlSfJiSS
oSG3eL6jPLtRRTF48qTGcf4EjEJ8x9kQXz1Pq35J7EJiLF6NpSvg2sdDFwXsGQASOJazeGEqAypU
/KJT3agRbGHZRi55dYlolaisr33jIOdwe6LXvh0NfOihiBvADZgNWdYFrRqvNE7QPsSTgmhasYu7
vlwVWWvXC0+Ky69HV4iJTe4zNBrncuhZDTohiULjVAaGrjxbyPQYm7qsVPP/ODuzHblxJQ0/kQDt
y62US+3lKtuVWb4RbHdbu0Qt1Pb088kDzDhViUy4cRrdwDFgJikyGIz4l5+XZ/XhLuVlCBiGL0g7
yrTXiFxg+wCUsAZ7Sww1CkGdLTUHLwvV15hYtivdWLc3A/q/e7RPnXx7efSPm4fRiYs2EgDccc7q
dqMyKspY2tYbJuPjvsVp6qYZ6vqmwvp0E7UAhLAon+rd5VE/bp7TUfXTLYvxdpLnusKo6tR/xqS1
vMXO3IQHo1u/UvyarhyRc2tMGku45WHmoWB8Ol7Taemg2ZVNY3HOt7mLdR/lUjwz7Kh91AalDtJQ
owLgJfI/zJS5UgCBlcZlt2yzP+rdaR8JVFVm+y1CbXzr5CZmz3GJFMC28mT7Gk/RcA17dm5xl+4d
9Ujy2w9thH5EXRVBJPutzjPzBomOcAuDHdoDEE4bPHJm1z8uf85zm4hGKgDpxemEc3M6SWUCEprN
ufXWCds99A0e5jtwCRiBpJHeWVutqCoAFy2c12u8q/NDM+yi7cH+X/78j/UdmVFtTab1BvsBt+8y
bD7hZ06HtGk0dMxjvnkEJ8K9uTzjJdSc3KcQSigpLQU15KmQoj4dNpsmFy+guDj0daTeWOpoj8AK
q39d2oadn+eFxZN1cDa2hrU2Su5/u58BbVJrR4kcfWbkkVezln2n2uOoiINMIt2fzLY7aIkmt/x/
YSD6wviqNZNxj9VofGXk5W9eTRyoNRho2jcs+LpFb1SjhUzJUB9SJHNQrkA9A7+Uao9tY3JrziK6
S4q82fz1aoMbA2qFZgXQ5nVLpRbCheTYNoe4EcOhqaL6wQpTKL1Is209tOe2thGLbTNO9as5dMqV
M/wxdQQhsHRA6ceCoOOzn35tUUaWVyKzd7BnqUu/cxTvXxsU9Pys4iVh7h2SJdz8bAvVc4xrFt1u
rcvsW1T7/5bkDggDAD6VLgq4BmFlFcnEmJl8gKzFYLFsJaaVhm/OE44k2mBduQF/U3pOvzVj0UAB
tEftEpjo6bSjJsUbvDWbQ57Gwgsi0trP0+BIbVtit/jQTFKJ8CBTwy0aodgX2dpMSwDRo6XCFidQ
Uc1RwbU8s1ErDIh9UHlmJceqyU0V55MRW0q4y9p+uMNiD2ntTEoLT06o0VmgminakT0eC+j3AaFy
grjK5s9526QvlzfXxx1NKo4AyNLlXqryq+CFkfZQd23YHvS8szZYKlV+ZnvNJomV5raT4okUTzxe
HvNDiOYrohxAvw4qH53CVSYDGhUMrBN1BzNHC8GTEqOVkdbZjBLaVnXF35fClwEXksRCFwHOv4pX
oLRwJbD67mBJ3TwIxCoD7gFlFzmqckd5tKuDXtZYiaRzidqda0i0J9Xo9fK0zyw1M6bru/Q+kPRb
/Yq+b9HHVIU8gBCLn/mlCDAl0b5HlXaryka/CXFQDy6P+eHqdylegWEhVLtkWWvI1hil0PZGUx7y
2guToOJ4A5mxGsPHQs68G5zC3Rt6FkY+9afj5bE/qLtzWqn88OziH/SvrfV31kVLSbXPDxTj469Y
xBc37thIJ6gRPIKpXbcTSqsj5tZdEQ8Po+Y13+JOi38pjej7W4mtPZRFvPz+GcZkfE7DMN9Jq6pu
bA0dFUN8iqudqujeTQqlcp9IUPb+5Sl8vOiYAW8XcPsL4G7dvEBNpG8wu8gPVjal73hbTA9dLmLd
N6sMC/ZcyzeapI8CHTtG09zQby+Pf+akQDqihUR1Agz/mnDjdWFbRWpVHIRrxJ/qQY2fYkWrbwsd
yTz41s6V8pJ+Zr8sIlEOHwynQ7QXT4OezNG47rFyOYAZaB4whs9u0Dju/cRGYMBHrbN6Rhgp/lLr
SOnjsTypSlBiCfOSwRh+yrEy/zzNzShxPDdhes9O/UZjYt5Ae/A2uWV3G2CgygstW+yhqzaXGf7v
c3jTGHrx2YCcFzjTbJc+vtTDISlq8yHLYh5Vf7esv+HAJMKUswxoGeu01Ol7K3FmLTxU+djcNEXX
3NExz7Czr6ZAxyz6yg2+PvnLeOweSHSoBMDGXa0qLb7YoPIZHlry0R+w07J58gHLY9eeK8KiO0WV
f7gfZ1THrsT39UPu99CcPpJbOqsfVL9gMyxM2kI55EaO0VFiuHm7SYbk2mFfgteft+XvcWBeUVxZ
tDrXJZbQcKrCiXXv0MpM3+ZGU/p9QR3C7+sKhaXL3+/cYCRClK4XTDsn83SXVmjeapWleIeFdhvg
0l3c00pvd72skq//ZSiHiQGCAgW2CtpOrtZNWTPURN9y7yrZEGAvDW/ENvorGcfZWS03BGIlZBzr
Z1pRqbXHiyk8hGFt7BNTuhviIM4+aZheyenODUVZliLQ8sFo/58uIGxWc/YG6R68xnh11UjJNlgf
l7EPhFp8u7yC5zY/em/kbUAMbFKq07HKFlk3rDCUg4aeuwj63hQGsuVxiEZ6OsnbuXb18W4pQ1wT
+FtH72VP0lNC24BLCCb8KrdxwzJHyzmNjng2Dz88rRfPuaP+KPCT+jrP3WdMnpLKh//02uEpcuXm
XYduBkdYcMnaYRobUGBOp62EmLh3UR8dZ61tblOsZJpNaSsYyiMrjxVlWqXXSAfnhgTMBhiT/QO/
bTVfumRqDP0uPnb6LP4pJM6B6jR7oe8OUn3tita6ksid+bTwaahgLyooVLFX20hY4yCtiAHFYDYP
YdvDUUfFbVOZinkTxq0R02w3by/vp48RzVpKx3R5qBtRVlgd/jq33KYCz3RYHqGvIbY0uN2Po/H9
8jAf5sbe4dOBjMbuCTTVsth/PK0N8CmlYsXi2OKh/tkrNbfzKS4I8EaT0d1DH3MTOsGWdWXfXBt3
+fM/xqXImY5apFfHxWI08UPHwm13qPaFUuI76kBf9IcpvLKmH3bOMlkgQJSHiAbGWq00R4kJKVBD
HPvQwe4hR6Wiy8IYcH03PXtCVn8b6hiPXgRoHHuBxqxxkGjFtOCuI3G0rdjqb2pXGKrfdbZQnpMw
Sa6Bf86tKTfgb/IZDda1NlqWJJXuDFl9tCq33mTxAFaXJtpN1ljNvhK0P9HGd67cvB8H5fzTx8cb
ZamDrxUOKBCLwrTG6uhaSXo76t49CqPA1ewBS8KiRgE9jYfmitzIh8C+BB30Y3i4LuKW1mrXDmGF
1aHuVEfNG1RnE1ta90q8QXm37qZrQtJnBwPswaeEj0Fr5XSr0jKa+qJF3r4m6XmTVSVeHOFgT9op
6jXJmA+nfpnYH2Mtf/7HsegTtxl0PAWOWC1b47bLIjP37YyCwJXc4uNRYCAM1iD2EES5ik8HInKm
DXFNHJGOd18QNy93CfpyQehE+l1KA+kKOPfcNmH5FgzE0o9fV1co+eIiAy702FFyu+3YHLcG9gyD
L/LUuneqVnmpk257Obit03zo9AvG5P8GXX05zUpKrzbS6ojBwvzAzlBk4CRjn23dib62rPPoR+wh
090XVnglsJ7bNTCCccZaVGjhUJ0usFGWaLoOjC0NDFX8KEcHeuwVx95klAUOlyd6btvAQQMDRw2L
EtbqPIRujupo2lVHS6nrF/QHJ/wIKsBfm8vjnF1QrMzoCSHkjmD/6aR0xXAU6PPlcZ7SKvAKDw0s
b/63UcMfI41XZNURMZx8TEPyK6F7+ZtPEu/lU/7fyHR2T0eu5x6FTdmUx4b9+iYwtvDtuVB3uozE
DY85D48gARuwdMs8hNAplS+Xp37uwLCRFmzAonm97kuZcvCESIzqaA7Wva4L80lv3Har5yiD9KNe
/m06Sd1o6eEuGnA2vOLVSguPoM3ZL49hZXYIn2Hp4yNboPsEj+yLozbuw5CGzu6vJ6n9Rl0sJHqe
xssp/iP8ZK7oSk+65XEYOuc+USu0T2J1cXkH5+0jMzdfc3E7s3P5rJRdPfCb0PyWP/9jxFoM1KUK
rzyWosu2Y9zo9U0DLvZap+/McTwZZ/nzP8aprKEcSy0tj5Nswj5QDdnse9kDeMo6lI0uL+OZzcqL
G1lQPgYkwnWGKouEhABy6LE1oKZTdPPkLUWe9ieVsehYZ6lS9D5VdUMHmtm07muqjKq3v/wjzmxY
fgQot8WQgMLYKmttZK0lOoo7x6EMp40bZTMWgqF7Q0Iy7+cuL98vj3d2hcmuAD0w5odkR2pK3Q69
UR7xgq9hGxPl/Db39BvUectrhMWzkwM1Q7UPCzuowKefU7fqLrTCqCIQoQI5xdX8qva1etu0sfaU
TXl05TienRwPLOigKPxTaDwdT3OiMRtmJkdBrHkYpYmWmpBDXG6UZPSMK8dw+fWrYMfNQSUMRD4G
TWvMjC10p8nbpOLBgWI89uwuRmKO+qK5Un7iUp+3odE6v/7++yGyAz6IQhwVnCX2/3FCIlstMzue
OCHgJx+xBIX4hb7yt9IphtvLQ525RmjSLgVTRNSoAawOo1YZaY37dHHsurQcHwojTZS7apTa9EiO
PIbfklZv6nsc0Sdx75q1l2wv/4CzCwzhS12q5DwlVz/AqpoBiZ2wOKZCVb90SeEa+04dsx9arbtf
oHY8VmrsXJOHPTvthY5KOYIyy1qR0enMuWiMtjiqYZt89dKp9jupC3fjDgklwbC0PAzRJ1evbmJg
Cdc0Rc9O2gZ+CViehvGae2o0eRVCKC6OqFGi3QVk3e+9OsRlp2u0rYxnLfXz3rjWBjl3dMA9sMjE
BMLQKsKDiO1igWPaspmLW+z28u0k1ehrBH7rSlJ7boYu+uO0zQh6vGZPt7CXC6OMRVQeqfnm70qm
1ZtGGbJPMzWDW4u6wRhkeiSugMLPfVZ2MqQS3pQLHv90VFdRQzST7Pw4Yu0WhBN2FyRD0UFTWzo+
2MVvpWF2PzNMED7//Tb+nUwvrS1EGFbbGPQGPnutmR9ryDqPbalhZ5Za9SJVJqaN3hQC4SPRXKme
n7ndiDEY6yyjmtR7T+fb9Com4knEfEn5boBhDa9DFEFRn4wcn6ZW2IOfwaDX/dgLrddFDObH5Xmf
SRrYvggMUfEyiCOrXzBnvaaGyHwcS31207ukL+JnJ/bc8UocPrN1GYdLfOkMo4Cw2ro6AkZN7VTZ
sY4ctwlkPkl528xNVm3R0CmvSdCd2UgMRxeJoWCHeqvnyjwgojGldnaUUjE3rQd/BkMXrz0IDIOC
poefWo5J+SOrh/nT5RU9P9P/H3o1U4pA+sgzOz0iELA00Kou1h/s0AzBdxVVjutVcHnAMxc4RwZF
UkwLQT+thdWdpsL42KmzI0wN1/RtKd1sV866fKux6fgnSwvryqY5t21pDPDU9UiKqOadblvZ16Wi
QRVCi7z5XonKuUeMNKMpUfX1dxE2964rnzHclHcl1m/19vJ8z4Qm5vv/o69C0+DaY2e2ZnZs6iYG
URA75jbBkPN7QnXkV6n0np9Xdn9NpuT8Mi9WOAsrjCz7dNJtifuL3rGl5l5Ex9Ep7usimr53qjnt
zc4Z/rrgRSCkBIXvic0/a8iKjt+Tkg5ZfrRlRwOomkhUIu2o9Jp1DTp9dsfSzicGYfmCKcLpzDxc
XJOhrfOj1qR9BjvSc7aeYlqHjozsyrTOHsw/xlpFeE3KsPTUOD96uXoX1qK4M5qQ7l+rRHKfdCgz
wmwO3TsRDddIT+f2DXK6Ov8DEP8xU+mpguuZmR6rQvZtkM5619/pdd63u0ZxvE2m6HVI90mz5pvL
O/bcAlPuoiGxmPOC/zxd4FJGHhVSJ+Uydab70VLw0Ggm66cpW3mlwH52KDJB3rzsHSi9p0OFMZ60
WqykR6sEjoFeWnvbV6Xzkrdj//ofZgVUYPEbppy/VrjFIH3pccfZMbGLdI/uaeIj3mY+JQ4XyeWh
zu0a0ADwTeFT0VlbxdRFsUHF9DU7IpKP1IgUmmU/auGAF1WeeX7tjEXoazSf98JqyytJydkl/WPw
5c//yOadmVMD9Yp4M9c0lvtsgp4Wm7IHgo/77pVo/gE8RaVtab3SQVhQBICJToej+6KoUc9cC9A9
uu/EA/3XVtcH4QPxtRw6bqP+QDHO+lwkra0GMy4md3kGUMi/vOrnJg6lgtomIkC8ZFZxQa/lpKV1
WhyLoR1Qw8qce+73ZmtbmXJNofXsWAuFGd7IgpxYzdpGzdtBei4nqGNJnRRIpQcC024MCbq6vbLG
Z7aTQwqiLgqLgD7X3EM70eKsk26C/3PrBnbWeI/umOQPuZVuM9mb/0ivMd86ZcD07/KSnolBPApp
oCJGC0BjzfW09IpnmmjT45DY9VMxxU22wfLdt8Kfo5VDIVHm+Npb6dyYQD3ppwJ2X9SYTjdU5yTT
nHRqfAxbOT1igR2PeySKKjcYjaxRHpF6gOlaDrFzTQP3zJVJl0+DScy/uLNXNzVcx7nQ8ik5hiJz
b9ReaxQfwaDxJu0a8ZRqnVZf2bLnRlyeost7eJF9X4W/HIUv2apRdoz7ytmCZfKeW0S/7pBMn9/y
shyvPL/PbFten3xNXuCLNuhqhlMGrDHv3fQ4xg6WAOooNgJQSradXNlfMyc5OxikaJRdSPRAwJ9+
SDeZ6tFZtq3kzY/DHeqy7V2Zla44TG1q/K3KNw8SihcLDHshs4JkOB0uAV/PyyFKj2gm84LuqZXH
QRUZIscOJkMXztKnvAmAejr//OUpWTYMlxgPMiRWQCqfjhwNgITAK8ljpNETx/ElBfuDKkY8+1jB
j0aglXO3m3rcFi4P/GGFF90uzgholN96eKuB09J1k2oshqNTdc0j4s13kexm05+qYvjbMhhnkVC3
YBrx3sJ363SOmGs1YevFzjEz2+lQSHN8TaIwDnABca4cio+zYijawAQcMA0cj9Oh6mbAdEVLnaME
bzFsK7To1C1o0vEeE4HsSoT7cAKXaVH5IkcGawNg6nQwkYLCnVMzf3ddeLBRG82/zMGeDnGrVl+X
fXYte/0Q3pbJgbZDcI3yE5Tr0wFnYQBy7bLyfUCucWs2bRP7EImK+9wT87fBGMbbMs28/zBNXu2L
1DL39QdMQRh2djl6TfFee429KUtVUX0HJR5feHZxQ4TvtP80IrZRCyoG3ZpV20ZwElMa4Pl7IebB
H0fpPhaOjB7jKS13onKvBe8PlyTrSjsBfrfF+QdNc7quk2GLAdWJ4n20ZUidKVG2nWqNX+mwyF0T
R3GNaOKYkrp74TUBWJO/+4+qLTcFcnaLDjAoOFZ4Xd4ryjTW8bpKUQJq/Lmcg07eXD7pv+/4P4dg
IUmuwKEsamXkN8uh+SOrgwShSLs1tO/aWAMqbUT3Tk3vGxpW6v3Io/JdjKj5L3JPX8GvtQ+pbF/m
wu6+XP4d+rKMp78DnB+8VejcsN6It6e/o6w60CHqXH+z9NxWhG8o+djfR0Ysu8XlvALRUc22mWwt
2kfTzsvSyGh9cObp8Dzn5mzeRNKt5M+uA8OzKTrPfXNCu/nhAMo2swWAMva3SlIBXsDa0OufmsFu
/+0x1jxIpVNxljWL/skQtkx+XpnaEldOpwZ3FDTMAiMm1K3jTmd3g1jkVL+NgzumT6Abum/plFij
T5Kb0JeHIbzNutS1bhL0bo1tbY9qbmzLpMzn+0kVmvbJSZQ4x+DaGeLNVKJnHuhFMou9MlVZ+KTN
plbdQq2APwJAPA1vRaEX2kuGEsGTY/eGdQUtsYpu3PKAJTjw6N5w7UPgOf1ac9uqoePU0/coaatX
UHGJ9D0NtH2ne9HOLvsrBULKOOtFXIyXeV1Rh+UQgrM9HVEkQ6nkRqV8s/JEWHulnXh2+UqGv8Kd
pgy6+eAAgtEeG7KBjWeXiExaYaUtnkiOWeyaNHK/qTEY4A368EWKwsnUYziQ2CLepUrclK94IKqZ
jxVU9GxJ07EfLLczHMA13lDuEScF29uaYRjdm1D6qhoDKVz2useumIq9adBReZ1Tb6huskoWGIOL
VBGF35iYV+/pvTR3aloWrd/ko5Z8mrVoeCxt5Cp8R5HpD7uNkymozGb+YpZ4UW9apec05k5e71B6
H/ubroCtvq/SXkeJOY8qlIjzOk13UnijvBvduaG0NxhTaD9VfZH/hBTh9r6jh029dQylTL5P5pS4
fpvlThrkRWZFPip9ipnuoFmEyWdYaPm7N7Fk9yVtcbDmVpGnj6IWlS4pCpg04v3Oqi3l3qhD55tD
YgQdrvbyZ8xfJUzfMEztvVWAG9y23pSbt3gIamLT6W0xbee+GcTWZUvjZpWP3ituzjo65YPVenuA
/7BAJ6ubvGCMWqPZZMKYup2T4Uh52yjUSNI4nZXXlmssvKlGPSn8OZnH+ItXD8Ldlpoduxv0tOz2
oVRVkeMxgGpCv8WMGeYc8NvRue/NSnOCSG/DEhe7MDX9eRrdN4OapH3vTLpXf+GZZMonq7JKbLS0
ObvTpWmUn0XMaX1APmN8Uq1GSj+34sTzi3puotu610ePq6+pra1pVFqxV6TnpI9qpmf2k0gQnA1M
pZnnGwzbU8/v3LjeWMVcVjcwGJT7RNJ+CxASH8pvkYgXP3ku+B+u3TpTUNuV+ETgXFYNYPi4NSs9
nu6NrsnzJ6ca5n+iuYvlbQhLXWR+WuGqnUHBaEJH90WfDG7AbWVPeLCEY/E0D6qi5b6REVbFRini
OHrEA04Nv2ipq8nbGgkc7dFUG6W8DYuqGavAkHVZfImKQol2Y1+P8Xett+vyuVWdvKswsMhDfYvt
u5DCdwpcDd5CJZYg/QetdSo9KIBMW59VgIb2fVEBqLp16ioCPdqrTh9w9GT3RXUVvYx2+mwYIgqG
RHF6fyhsM7wbBhvWi98kUdZEgd3nbgpPrnYT79CEehZvdHsKqaC3Na3NKY7UrzHme68zrcAIBgSY
wNuEoKztFnoscrdec29qqIbAjM0mBMz7RjW+8Nachu8ophqAT3pVpl8H0VtPpmLEMMYkt5JPbMKs
00Uus7mrw8Ebg8jSO0Q9PYRW/EGvCvU1rYv0Xwmy1XpS1TA9ThQPbR8qUzHjv5la+1lzY81XG8f+
Yc+lcajTJtXY3rHWbOxpxqYTH1RMcJDgaBGSzd04CvQ6wpsO8/kKt07N1Xe5WYgReBHKMkE7zfKn
q8VTEbSZUnxqgSm62EdU7nhT0lSZ/L6NQrRweOYWd3U21u1Ojbv4djZyBDmbrpvg6U7d1NU+ZVap
bkmneOxHw+A+98qMMUxr2qW2MUOriveGmepmto2tXMGaYFbr7LZvnagFeZDnnvUO1bz4Gfbwnnzs
wdt4Yzdebz67iejkHbp+ofkgWjvti12qzqZ9lzRhfEArdWo3KH7gVWo1ulkGTh1ZX2Yd7u1GmSen
d31rsHrUkXGfYEPqaVY9R2YWdsfcA6cU0A5anDhqdZldhTvlhk6+Lnbc//q8FZIQ9VL1en+jDiXa
glYTagMWQ3Ex37dDHsrnuYUFWOVhph4b0Mm/uNhMuonlNO1GrS3Vn51jRzrw9RlglxVHebu3xFx+
Uj1sl4LKRppra4ymFLtJt80+EHZtjjt0Kiys0LPSFv6EhoJ3k9N+ARoams6hBNEx3Q+d2+cbN7dM
SRvTmz4BOwBYPcxdVz40GQivrbCT0b4ttYH9DB9Wt336hVXzamIxJ/Ygl3p7G6olCPQWTzbtoe8p
cGubdrAi7QdWO3nypCr17JR4oaS5/hAtBVN6/xHr6XFnyCDkHQMjNB1Elezht5iKs4GqMxfB5Txo
yQlO0iAYvhR7qBLCx2ErrDJN+uOh9KZs/p5GVtvj0dTlX+pai+RzaOCS4rtcIwuNT7fHXdV1hvCL
UuKGePlX/PaJP/kZULowwiCvBlFiIq1zmki0TeRatDDS71HcKa9pbqbdI2GnqjaakRcuTlPU+val
1Vvec1HkM9LzalejvxbN3OeZkebfbKsP69uw7sUXE9hoTyWw8/pf4RC7lblptFwmb4MSq+ouQZdE
vU28pv2nLm0kYBr4KtX9DBquvyFNKI0roMiPiRmdksWjhSbqwhtYFSv6dLRbkU7WdyhVvBm4CLTo
U6bHzf2g9HjNUMysmu3lJV29q0kGYVFzRaNCwIMXX7LTFW1k6U56IZzvS8CTfka7LblD57gZ/MqL
pLyyjz4MR8cfbwJkSdAfxQlhNUWj64FHxbb2PTQWPX6u7aOGWBp+lHb+7+WZfVhNhqLuQq+CLUM1
ZHmf/fE4AmeSxlEn9O/ca+Wxnbro3omT5lsn5qnfC825qh69em3SBadXu0hnQ4mnBrMu+WRIrGBq
YcU/sFaLLV9xxPCk9YX20CkucVkgJu1UwiB36zTx1wtLbwFk+fIk5JOuAZGlNdDDa5T0R9eJsQ6y
yU7eCzUeN/aY51fee7/FMf88huxwiiJg2Mno2Tbrqlo0QBid40T9PqbeNO6E0Er5aVTaYb63eMIM
W6vRZhWp7CK3NqWeu99AYfR6QBPGyYMJw70x99MitfLPcW3wSt+XE+nYky5KiZ7UFNne64zmqUj8
VCHjK31hQPb+N5kEDu6+2sNFGH08ptXkq+Ami7YhAtrFk+fmRRHoABWzrS517V2NrUHzbbOuQUoK
umU8b0Ta3lVFPMdfzEZYzaeo1CuYr7MxymoDpluNArRrFcUNGqTf0tvCBEKKMnwIC3xCmUzZOqhq
pn3Q2b2GqQ9N8TkNRrN1KH2z1fI23Ra91Y/VRlZdSbMsTEXfvmIKOZQHXMmL8gfak1b7l1UrdjoN
F8Bo/Bc2I54Ypxseoc00GZphehfKFG2TuVT8ME7cJ2c2flRDrlzpZ62vBBvC26J/CxoCDVy6R6fD
dWgDaUPcqe9KxVthZ09ZtJuUTP+kovob7VV37je6mxupn8VGHfmtXWXmlei1PuP8BstbDjjFD9pq
awPeIVKVKPdK/R1DKSNw3Cz7Ug5V7OuVapJyIMx7pQz5oeTye0SiM8LSoJc+eClmQpNWnbb6u2OS
VSSdy3sCa+jdgAKxrwz2vG+jSgvKpHtTEiW916QZBW6da7u/i278DlaeyA29e4EGrypphRUXROnc
eA9RPL1V24LXBSZiL2Cr1HvZyeFarWldCGFAuE684d0FyEqsOf3czeTIwRps831KvfYfp8vtJ493
j30PecZR/URi8r3pOiRB9hUPFZ64jdJspd6LeRMOQNB2oBrCK6WMVd2U/gg/ykRLcUGNUD9drps/
Ynyk0HGXUFHegfvEgV6WuKpXtVT9uS+Hb0U1zs5uboxQPVxe/XWD8/fAdCoh1xBz8ZxZXZttNgFh
IzK+x7EbvoHmaIoNUpkCA83O8LZxFSPri5Jk/J55VXOgS5puPRGq2l+mDMsCwPIjCoP3B8uyWgDT
S6rUGkbrXba9+yltdCcIvRjCcS5qh6TTrTK5vzz3M2u+2K+A7OUKhUW7usJboSDgjjzcu0iSX+lg
VveqWc1ZUECy2lCo695yir9XAElnDjr6+JCI0TLgDba+cXqNkoRaSPu9Hwf1xlRjFMyGeR5fKW2b
vgtL9Rr15kx4WzBXi44Ay4v61OnW8six816U1nvZoMaJf3gz39v24GBc5WjhE2CoLguM1OqHAPZP
FaiNMV1p2q/zCT4uJ41TDrViEXJYnXFp1J2at0xaLbt83wHyuCNHr4KRR9ZGzTLNLxKj3EyjVV45
7fryEU9ueIYGGgoDWMOCAezO6eylQYENfQT3PRnDbHhMS3bEa5ybFqgPHE5RnSnHrHmC3W0Eky1d
Y9vzgh+CdNDip8oa9fi2SAflprdDOf9quGNl4qv0GxI8LB1t/DmaQ4erd4lf0usMmcINtHiOXtRh
mN3N5Q37ce9Qe6RJhe4GfSPg6KdzQfdTKk6Vs4yCKzy10Iv049HMwWB4Wfakgea5kox93DuMiPk2
HSQ0g5CxOR3RxuRW66hOv/cDFKPZVLrjqHTTDvGg4s7Lde2mNdRpL7ja9jkX6ZWgsGzN04/H1yMw
otQDAZgk7XR4tQJtz9vYfvd6zOR1Fx/BKPbGXRSP85Vr6Mx9SPDlSKIJCreKVsfpWLFAiSYchf1u
D02eIAknx9vO09Blwh7J7DY92oNUsaT26HhV6d10HLetTkcLgFsiquivgxM/h2sKwDpiKzTQT39O
1oVmn0+a/V5Pev8S22G9jcWU75xYaP4Mj3S/SNJcSQrOrPfvBYeShCwTUnWng47w4xPKJPY7KaKz
tyt1+JE6DuAPpE/Mv2u5cvEwQdC2oFDRjqP/ejoWJWIDOZzMftcqPX0bpnTyEQtNb9uqKq9821X4
gdhA+AEVteinoVuzbn1oqQErph+NF5F60TbPCjuwjRqX0oYn901BhXnJmgvnl1LG15zHf9/cf+zh
34NzhJbzw5kFL3U6T9PKvaxtQ/1F82hTUOtDHa8OWpLK5nYy09z43PbpgDweHNpHqVjlo5fllN+Q
SlLvcal2p21kdYO1jRUkuh9TFIeeM2AG17g9y7dd/87FLuj3/esBUTn9nVqEjocoO+2FBEl908sQ
H/GspTJTKAoWbI3bJJ8vh7OPn2VR1CCokOaDW1vTeosmQtmCgtwLsgO0O2Q5tV9jXcHndnR6rbtD
RVB714DlRFAqW/Pt8uir0MZ30bjyf/8bIXJ48KfznbreIGzp+otE4mjbjpr100FkKFBK1bxRamow
SN95uzZPi12r2NdQiB+Xm2hDn3xR1iPr8lZ5F7M0o8abjZeI2vy2ryibu1ahf/XyjJKqcE2ksS9P
eHW4f0+YfwGM+R3S13lvjqA9aLbKfAmBNkAYcMz+q1KlgxOYSX0tzVnlVv87GJ14QFUsMvfuanVp
3OotScdLNwEgfRqdTvmldyKkUm6o4+OkZvGXooO98PdzBEK2sLXQrHDXc2RJoaCx114UT8l+8PQt
vKAbDOfOHHRs2C8Pdm6OODXSjIdDDWd0tYP0UrGHDkGQF9Ei7Omno6K82Fi0PiNQEYkgVjtzU7Vy
vJJMrVP232sLFpEBYVCBXFtlU3qc2I1eheaLiGZ6NpMZZz7tIEcEVmKM9ICK9p9WnXRfTZVkW85W
tHWkp79fnv35n+EAS8KImUfk/3B2Xj1yImsf/0RI5HALHSbYM560PfYNstdeMhRQxE///vB746Zb
g3ykc7xH2iNXV1HhCf+grT6xUrVSjopjPvUGFV8EeLODrQxm4cuoVO41Gdt3djqJf6cldW/bio5Z
l2yhsNbP9rIYBHZkj8gJck+s00cbwlxVgwnhIyC+fqtNgECPojcib899W2h+38T2lxmKZ7m3KrQD
fIzd5+VCifObLEZ79unjdblysAHb0AMxSadMVIDOd77ZUGXJmsx8qossuVObJD7IatDRfvCyTzJE
RuTj8S6PNckEAsQE1ox6ocCKE7JwMqsLv8y1Rue4hRxzUmlQ+WXjhltF1stLc5FtZGIUd5HOXb+k
XpjFitBF9oRBadk9yiadjePYDv3OsJW42NMS651dGdf1VxtLgHfkw6y/Vs0Eh8LwXCsa6QyfdvVS
SWOylMqaqqeqa4sf/J6OaH0wmiCrCnc+0hzX0WoYpuDjhb74sNzT7HZI0vwAcD+rAFHjUeqjoTWe
sxG/8YPX4iSRD7eWJkV7EAWVt78dj6oMUtsLfhLR77X8TaUWClBRPXyqsjEGS1FV8TuttTE+DF7U
yn1mjvNGJexyigzJggLVpBwDVOR872KUGYqB8sdTa0nR3VaelRzr3PHKnbDKcTiqYF+yjWW98JDg
+FL6AvPDJUrXZ82ji+3c9vKqiJ5zTY+gWM1q2bxncnbn17EdzXSH/bhHwkgD7bNTJtq0n7xoKoNC
VYvxFkAy2IJ+sDFw/Xj9L/Y6lHh98XRAf4DDtQ5PvHiyBIG991Q4snvLmqF4d8yYMpnaJq352NeZ
+r0e4i5/KnvcsL3CSTbSnyufA/YdQgsoWSB+vs73eq2o0TmZomfkl4Y7PUr0ryGducCVTZQFmZZH
W+oZFyEZc17K4Iu0/WLGtnrSxtBDFI/leKK1NCv3Fb2o21y4Lqd59GiquLMwd3FSxFlAQcUwNvbC
xV1Gik58zuYDeA7LZrX/cq2XGdK7yXMMDTo9DJmTH1sBuvVo9bBBPv6+l3MF4LXME70QKJVrg6Xe
kEkZDnUGSV2Rt4Kk8HW2auNbZFrvYNXxf/CqqgH97uVbwOjLt3P5prjOkVqjT0pqe37QjIqGtVMq
jN3G1j9hiQyrNlUq+iFK89WOreql1JIkkKHSRP5QJv+NFGk3DvuVg0euu+AJqUcRTKwzk9JGmnHA
vevJaMdIb2hNSPmSjJFiPbr51OPVMlREL4nRDY0/Dqjz3pgIYI2+hmVLGUw6VLpm0Od5Y9uvm6NQ
aZdqIFtxoQaBW11tA6i8nojpyDzJVJ2iL2mE3ojfDNF8sHE6R9BFcafwCEhF7e4BqCR1IJW+3cd2
E0U3rlDm5jimdDyCpVppHypAxCcp6krcR5Y9IvEeTeZTlpKeHjrHG/9zk6T/QlXKnJ+HmhswCG21
Fvu8Noznj/fcZbjC1BCCQcsPO3lesVU2mKbZrDmy54DZ+APvk8hwcMico1vJLSP8IYns46iZIliI
Gff5pE/H2WmyTw7+iBuH7SJ85afwQ0jEF0qbudbE6Hh1HDscw6cpM6ziJsyN6J/I1hpn36pD1PuF
6yL/HIErePl4Ea4MzJsGoHwxiaUAsFoDm0paFXIDPXl019SjoufRe5JAfgXApo2Bkc39K4hWeFkf
j3t5uxCQ0aldxOohNa+9ULgHjFRgU/QspYVeujppdaCEQOp8SxvTjYL+tS+9+MeZ6NOT41HpOD/i
rmgkHvVZ9NzlefQrDp02O8o+NeTjoAyetZ/sViuDMrUV+amQbVy9yAWstzO0rDZ2rVorG8fq2qVD
trK8ZjTXFjrB+S9SokiadW/Hz6AYHdqNs/3QVartU3mOd30mEzDEeTbeFoUZSn9WeqB8ViyPH3+F
345bZ4UGdhvvGc8D5wAgy+rzd3WMA6SMvCdKiqW4NRNldv0KL9PM70BLzPsiqTCk8RIURAKrd6x3
kBolVA4zT7sbNP3L8C0El0eXysynXyMluPiIwbHzqHdxAagxjosF19XXcNbH8mVChtkKXBNg34Pi
2hO1PbOIPs9RnP9yOuIOz/ZK41PjdWN/iIBWJC+umnQxzdPWhXhuKRODuxnQJ4x+Q4CeWpPvrS5K
mkMsFBCTYQ1s7WhVUjl2udvmEIhMz7mZkA/ydgnyBMm/qRaj/0IPbfSzdDLSoO3Z976etK17YMci
LOa5U6bddx52WD7hbfmlntIewVpKlQMNWCWu77B1VI3vhpWb010rTX3aj95oa7seyIfqu0k9P5oV
T5hA787zkyzdktP8ndStP94iV6/SmSf6XldJUejMLb22wydpltPPqRzqGVSqYts7Q3aJCcG6GDp/
nGTGBdK6RfdD5yWL/C71ihy5bNn0AOJq+WCWWhT52Jh3/zZVXidBFlbtFpbgt/XW6udSf6CtyF1H
7W9tm5OUaGJp+Ok9xTT6+13UlUYLawYPW8a24vgeQFZeP0ayVd0jtFO32ZsAaIp9W4Ag88UU9eRU
zWD0kMHGTjX3bO3uBlhZGvnzYGg/Zlr3zcFAqfK7NqTZi4M7prnH8Vwdd5q0uxlfe714tAS0C6ye
bACvfVukAOv6Ua/Z5X1m8g9tJNCqWS9fxP1U76VRyK3zvwQV68WA7k+KCLhiefrPz79KPUYV8Mue
koKa3HceuoF3tTJ4SP1GTsJ8L6GpVshNTqWKZ4j07rxEVao7NJpAyAZhL8VdRdFnK4W9jHNtD+Vc
JMVAYiDztWrE2dIxKxtntucshsDxaDTx/DU1mz55aKbcArBatD82LqGLpVh6frAoF49dzveyVH+0
W+PRkKLKvAKWT6urfljrxDOF0zd+1E5PA3D2jbfncoo4K9oEmotmGqXo5d//MSDQJzS4wlY8F/bg
3vACgo+dgMX9hKDfaEe1BXt28/EcL59ZYFDIGvCOXys855FSeLPWiWfwt63lm4Xztc2hwwUdjI7A
6Iqs9htl9jaGvUybiG9IWfkDl7WLsIJWtQLi0CmfBzRYnIek0fsqSL2x/mmZFLtHBFVmb58MvYH4
j6X0NmBGvWu6v19wTjzJG4oI4KfWdNne6RN0zFwA9TotXZgC1p77MP4KnFfQ0anERjR95QMj17Sw
n1Dfcemnn39gOUYDsLOyea4KLz4WVfjNK+3ok91V7TGJy/j544975TFnaipX24IWYHqrV7Ts53KY
sFh7DjPYTcDzY1fzXamVoY/T5HRoiDfiPTGOpt/3lJN5lPoqT561cZB/idchXkeFj6IXWDiopahV
n89djY1MuHXfPEdhOBwjNBg/GZlmzL4dVo+A1pJh4+NemDswItuaGJJTDDhuPfs2hUtKeb58thOz
rXZhrFo/qI+N3s0sfiPQmw5Z2amNGFotqgL/liaqHlUgUCUwWGOQAHhr1wLIVSoGUhmac6w8RD7R
DDLxenVrwxS7NirVMsBWGUR2xzUSY+DcGV+NHrGsQ9zgxO4P7uRNOyWtWuuLNzrmX8foUJPVRXJ8
wanBgzxfWc9MFWO0Zf5cN13+ilKDfcgLpWBAY7gTYs5uefduN7aWzl96/k7QDSH9WkJFHHjWZMgC
6lPZhLPzbBZq+cznbHaOPhrf6qHRj7bSpic9TuUh9jqaFlFki7ta0xQ9CBUPzcAo1rbcTS/P1mKg
gjQhbxYuKmuMyuTJxGnBzTxHiQbCskFCdF/USTjutdnVPwlY4lu+ideGpDxgc5wBx9B0P1/4OBFD
hvyG85z3KfCzroIQwSJMb0mqZlrgyWZ8+3jZL7MT6td4AHOQFqrdWoISi4TKzSUjZsDwvsaJNIN8
nhPbb+qy3388FhKE628MChrc1fL+cW0xz/P5hVZWE+TFHre0M3ffY1O2vY2zSZ6nP6jCtGN7iGaU
+1HblIl+GEsEUEa+bReZb5zs3HuXhqG0qs+JqoGQ41XdPJXw4PIbq7Jz9RfnrbW/JH3au7sqG9zo
uwTunBEaz4mF3Ad49ZsxLqO7UYV/8El1JfGWMY7jLZKQg/kaSSMyHxRbRQNFAMOTLISG//F36lOW
RkyiA9NAoZLqHdh101WmO6Wr9M96hE52FyBBqRq+MK1OJ6OcPP1NIUfjIaCw8EqO288H8O5aEViF
ER4qwwYmbKlNB5kL9cmT0xs9BBypZDeNnVoHkEmx3MGUGMvdwHnMUUKIIDlEKOXGUzB4Zqm+dbUh
VcQk8ZILxNDMT66yiLfk8Px+xCYEjJ1rVepjIQf1BeNcbbKxfDL78BbLeBF+suPI1QniNeupcMO2
hDaVayerzNrJryst/JJWWPHtipm+OfrHUoflAXX6n5JjWN1XkWUmyGHM9Y85Fs33pqN6duxUrb1f
qIyoFSMQBuQnq6bkFdXY6NEYOgQeiqJ+SsyongLaSOEz6mzWP44lMmBQPVW6XVXn7T1Q0CoNEgjv
z3YXGf+E0dC/Zk4W/ttnHkweiu9lcYuSafQuEE/9RWVSC/eOlHX0UlZ0OYMiIw9ACShFRCLNUWl8
KI0+HB5Sdah+OIsqQoC8BdXf2vDixlfyNodC0ulTdJwoF4pd4rWqPNZZ2f6YJ9G497EWp7VvKa6O
o+iYePGBJDEyP7tzKL0nJLaS2KeSZN+7qPe8Ue2s0kNreiXYJ97voLHdGpk6cPNJMMHlf4ILI+Ue
rCT+P2lqC0FytlwAjqe0yHzApvpmAY/63gl9yB6YVLwDfu12+3kI47sQkyBsRQa1G14m5En63Ty3
07hvwqz+JcLQbAn31AEKTuh0+VtH81B/q6PKGAOzbzXnNXSb8Mdgkt6+dNS1+3tXzXB2c0QXxkdo
RElOQWbqGzzfq2kOhChUU/rebEm2Oc22742kGxLAoVWLfaoQUXG8IjHB0ZfauOvotleHdIw1cjEP
WwIAvrSVglTFINm39V5770tZDF81UZv6YzROafdisPzvVHCq/ocZO96AHo/X6tUt3JPh0yIgUX2L
Bsxdn+jEztTVhkYMeyWCjfNv10bp8B98QtN+aD3qxofCLMrJx2JN3lVq4kE7zWGL84nq8buVtd6j
MMPGus8gTo33Xd4rRORNnI/BgFmvFe1CPQkfZoCDxR3/x3wvx6Ee7cCdc6qTObGS4k8DscINvgFa
8k9hZXEw0xyTt7AnBmJNaEYzVAS8yXwrKmZnh/lV7Tx3bQYPDDvw1oWKprbAoZt6eIQpN2u3pD/K
0e5TyzvGpajSnYxsIwcjOiX9ofRkVtyjWTQNByNy2+jWnr1pfu1N4TUPzDes3tI0xR6ozRtTPmq1
bn8xpYy0vVnI4pdUPC3eCEMvgn5ebVAcFFcAdeKsuQoLDcolIlOH6Rm7X+spzNwEB2X23y7pQznc
wVDWkmMIyWgLz3DxfNGngi+g0soB6meteTUgrHGJIMF7tvNS+ZlV0aukZJHsdFzJ243w7+JxRo5n
gU7S/FvytzV0SDW7MbJyw30uy746VGIufsSkNlj+Tpb1rMtm2n38Xl5G2/Qj6FItMwOXDobi/LlE
vo3QC9unF+gJ7h6RDvUBkbPyZxfb2oPWtOMdnE/jqM1WPwWt24W1P/bm+8e/Yp1Z0eMGsULtklt9
6Zkty/JHDpnQ5Cziyile9MmodAyUaIJpWKb8UKo8PTRAmFMOldWMn2UzdKCbiu6vO1IWeHziIaAH
1OUvhIGKSktTYPv5iya6OjyoqT7+UvKOJgXESISPYnoCG/nkZSEVNDC4fJcZk9CS75xPW1NE15rc
EtBuF7sPKyx3KbjRz3WLC5GPnqt4GEokbXZTm7c/RBXi5WabU0xoQrF3IyC/svWAKJsIfsL5oSe4
+gZpaFIx1Mvx2R0gSk6o5gQAIqXpowbqPHlSiTbQHlfOFS1A8jugQoAK1rpeZaI6cw6K9dkSORTP
OrZuCiMb/plkFW758qwvj2WD0d+nHLJYYYIxPV9pO3WxPXGj6qWDAhntPEN6yL3UUfYIk1h+irum
+UL/sfj18b52+Wv/zDcYFuIqTUfsnBYPu1X6GENznZpGFy+uHPTwEZYM+4mD2J5mI46OIoJ1uStK
8q3PhtsVp49HXy/wMjoHG083MiykIFfbi+gu7IXI5QtFoDAPirJynrJc72/tth/7jYtkvX2Aly5k
IyCPYAnIKpYj/scRdmY8eW30IV/0QSLaSm0Kzx5TH909bTT9hwnzOt4Y8qKbRieftBz4N3J7MF3W
NdApwX4kbqCVF4qhczgKdbIMv7BLGPjUgIroBnDkoP1TqSOxOvH87O3Ay0C1iXQ6n40baVMwtpmD
OjNswh7D7dRNDyGL9MkyQpsH1oiUNogLd/xMht17B+xfahFUxjD0PyG2jKcJ6sfXvIN9/fLx17vc
skwOyg6JE01cFvd8QT2Lv1J3S/naFUL8t0AVPzXkB6+ZHKdAGVv7PpmH9J+PB73AdDIgHSR34aih
tMddcD5q0UWumN2yei1UrxFB0YRFFHROEtFg7BzrFm7yuMM0qYgOxdRYzp2riR4dGqUxjgYUSOFr
djeJI+nseONNRDk3+qTI8fnj37k89ucHCz3QhZxIdGsvOm7nPzOxwMNkdau/YAoh1ENGrUQejVxu
GRddHiHG8VjWRQgLMO/qI2iyiqg3G/pLX7fphNqp89MCcJYEWq/S5Pj7SXEZMh9SWA7v+rwWmTBb
zNFflFJJdjTYyvgWYlg9bbw71yb15zirxetcLc0HNdRfyAVqN6g8YAh+2bdTuKPrA47s42ldGw7n
noWRDPT6ouctxsYR6GcYL3jdlIRsIrm3rCT/V42RHN4Y63JfUPheBH24dxlyjT5I0lJCINXJNKBE
fB0UEdp+T1Xz7W+nRFUfqhVaA7SSiQ3Pt19dq3qT0kN+jcZaqwhV5MyzSa8tSNJG//HxYBePCLVA
Hi0QHSD4CVFWN6ttRp3m1lnyakAUanZxUXo/SPyKd8vtzOkTILHkFSMf8d+MxMiwERVc3ELL4OAP
EY2Gy817fT5TwALGnFGPeCVrSkrfQ2vE2JWJ6/lpGOXhUYqsvNVCe94o1V2bNFqCRMBg4RZppvNx
E7e0ktZp0tdYNiGtHK829yUyVK9zOovXKlvSerzD7MQ3rdr+68cMAANlFABjaAhcCjc60PkVfCDy
1yKlWGoMGaIJY6l8N9ta3HZxu1WTuzgiy3iE1mxasL3IU57PFmhnGBegCl9NrXSVu3jQCnEYuzAH
PJOV05ao2MUpgcq3IK+gJS4kaHd10eh24+iEXv0r8ioSzn1WmD+9GdWLjzfu7+r42S1tUMAArrzY
2NvAn1YhpWnGOe9sMb2idpe23wqQtM5urt0o3aVN3322cyppN3pneyH6DrRZCzjmdV2jDuBNd7mT
IOKW20M734SJJe2dtMTk7rM+bIeYrBe6111t13nzigacuKlUtdF84NhdEWT9DNOl0ZHi1n1ZktHL
o57lCSUaUdpvVdek3+OkjbY0MC8+5GLubgNtXAhZdMJXF0NDJOfIMO5eZ1txQGOMzrs2ufGxtrtm
Ix++HAqXMsqpyLeq4FXXd9Aw69GAaEjzanuxfI3jzNNRdmmfuxHM7GHjS17umCXxhbBjIkLJh1x9
SeC2Camj3rx2M56qx3Bs8xtngJsXmGEim/88VWIoDb5lto6x0YkXAP8zdfN5pNihhS3CNH45z5hv
qK2jPE1qUevokLQjoIE+MsUe7Z35XzSk6ES0dqf/ZxGt3dA7mMRBkVlrQjKPWzShukQtNvAsF1fN
QhP2CFnJQQmT15KwHPEmQ1q4e9Wctu8DrRHRkZ/UfRn1pjpNuiOQHSrGY0rVeeN2XZbt/IDw9RDT
5SRSIb+I0DWvqKOwnrpXEVPLC7Rc0DjHddnsgiZR6/ZYxNGcbAx6caUvp5HmIbwh0DIApc4vm64m
qHSELl+1WuvGo0JHE0yKSKWxI1wbHso00Q55i5/ox5vo2ri0D+mnEQ3Axbk4G1aEpFXTv+pGm84+
X1W9i4351oWe87UnP06IHfWtisrFMVmiQ4wSadeqDhGccT7bPh6bVFqh8lp21DT90gPG4Xu9kheH
cHBysf94khc5PT1L1NRBNYPLMLnWV7MEawSqrZzitwmo+n1S04rW4iH9RKXvMw4ERyT2tMc2bdsH
CnXWTceUH1Dy2FIYXbNDQTtDP6ORiHs61QX22Pm8R8UDbCD04uQhbWT7ZjghuytsPBAQGWuHb0sV
5NbrMkqtTTEZ0b6RPPS3o52UxgG5bfBBRS+SH+0slHdKwmZzsEVjWv4oYOT6RjEBN6IkY9whml2n
tJBi+7PQKZFtbJvfIox/HpJlJnBCuHiAtALxWoUCtSc7cDRDdgI32oBi0VNkBARhENpNA1gkSIvT
bqlwPQBUSONFtdu5LYwofI2sanpqB3P4bqhQ8Hd2CAdph1yUfdBVJQ/quPjv48+/3uPLbyXIRdhU
BYiGgMr5qvfU/IF7NeJk55ryjpxr/6BQPw2MMHH2cdhmN8IKi43b+aKG93tU9jidYwc0tb38qj9y
71HPtFkArT2BOc1vx9qA1Gsk3X06aPYn1SjnfzKuwJuah+RujPIiSKYq/frXMydxZOIkZRBn1udM
joXKA9w1J0qGnY/xidghx5h/5TEYHwxAbTsy3S1tgfXVzcSB/fAfhJEpDq+JBJqZe6ZeU07pabrt
cR9FSwWn7Ns41t/iqZtvrbxS/LKY+o1Nub64F9qqsQA8qft6y7zPV9yrLOiybTWcWNzhVrZGdBuO
qrIfhfq9EG77l9HwMhzyvRRGqV+RAqwOsx6lrYxBfJ08WgY3jp3qfj25465yUFqL8M9+aqVePA0Y
wW1M9OI+Y2gKAfBhqAgA2F/Xh9UU6/MxkdNJhF5/181FsXMU0wtS9DLe1FDNDgLaKQ0iuq480u60
a+NBvxmVv77Jf/8SnmlCLGq1AKrO1xxidF1UgxxP4TjpvySlzBvLaNJTW9dbVre/64Hnd84SHFPa
Jzf8XWA6HyvrE8XOLQSTvX700OhL5hlX+D5qISfMjhv7uYBo74PCQaYwQazsR9drmvBlP/Lx48qL
3xpcwoqgC9P60RBAIXaJGA3lLiuG4ptl5blG31IrTUhbyB6Ry4TW28cnctkU6zlQZqOQwCFBm2B1
K7juRL9LWuOJNZ1SfxKaUvltSHHGDI3m28eDLRv+fDD0ybmjKQGSe9MrOV8wK+ppVBmddiog9ga6
ofRgBJ0IY8lJpaPZxNoR9y7AKpk+R4EEjPvl4x9weSJRVQKO/Hu2YBtWKVS+MApbN9VPQ7RQ0nS7
+lQUk+oPQrX/w2Z3y5Xi8qb/reJk0oticVGXO5/wovs5x0R0J0W64d52MjqUDLoHZu4dlEhEOzdG
AvB/mCSyAWSIaAqTH58PasetqySm1E+Cl/BINzC/LbpCPlizFHs8A7dQppdbCFT1UmVlFwH+urjU
JaSZmejgFE159t7OrQQpTDniCcVUS9tIF69tIRPgvL7ARDjey2X/xytmzzO99qw1Tk7ZaPGN6LyF
NtB7TeNzB4coCMp+8CNzSOu9lhfOlwIdyy33nYvP+rvJRzi+aAQsumTnPwJMN8p8nmGfcLUkIEUw
VjlOpHqBFVXq5NOIFg8Q27Yc1y4essWncFFnICxenvHVBV8oljtYVm2eyjlEgl7rafEnlqfv0lSx
Tk7T9/dOC2PCBV9785d7yltGRRMNuAxqFOuAlROtKITh1kmUSfotRxDpzptC58kUerkfErElWXBx
UJfxKHFCxDPQxVnrqLtIwk48qNbJTM2SK9QZRerraZo8uD0amE2dbzVwL78paEn4lMgkcEHA6T3/
pilmdlrIWT1BYx7elmb3o4HG3UHRmnqXx2X/1hSlvRW3XhmVXAA6FcowC8ltWYc/tnNWzEPedLFy
mhLnzYujMKg0rdsViGYiOyuNX4UqN/XFLg4sV/BiKExARFRE4fp8UPDgudmjNHBy8774jt4Fb5JR
i7e+d5y3j/fN5ZZdhqIYQMxHpGuu7iI3U80GEKJyCu1EvRdDLI7GGJvvDbbGL4Np1kEvYVoRL4bT
xk1xZQuByVwIffzJI72KBKpedNqYxNG7MUXZBA42Vb53nlLUv3Rk7/SdWhlhc/x4ulfGhAy+sAO4
oXhQV5toqtOcHmYTv5upqP5zywlRaER+niZtUoEgQw/+27ueFBlZI24FklcIg6sBzdGDTCP0GMuP
qMAWQ4/fhlHIr62g06Ug4LZxD1zZOmStdMCBz5FCrFk9aNwYxRwZ3mkSQMcJXMgqA6XLLHRCTe6d
jW94bTjsJZe+6MLttlc7FdGhNpoMJzy1pZHtrZoupq/qoXqjN0Neb6zllcGWriRGt/Avaciu0jKR
2YJwLgHDZXUFtca4V14gr4xjECb1z7/eKCZhF5WOhfHrrPGHtEE74Hx5/J7rVSYDwANJf9empaPv
mhmHiN1sZfBg/odB6fMSGwOh4Do/P/epV+bjWDjKqWH08knGLUKhiduqTZDndOFgcSfi799KCM7U
kRf8CDziddopvKSNMcDA8CfBfDAAqqaUB8hGynFOx1p8Fm3/OSvLakOr/vJjAgQiLFl2K8DS9QOi
FU1CwlXgqkRnffZrHEYClLR5ULTp7zcOY3HF8GCREFjrBr5eadmcDXXyTi9Ov7VKaRyASHSfEZ6u
Nvbo5QWzDIVgy/I6Yv68vCd/vBcI15qTIZrkPYWP/YXtOn1tF2aUprftZ31i0I+3zNVl/GO85X7/
YzwVWXcFpaD4XYC+qf3K6SfUuXU7VW7ctLQ3bpfL15DZwX3FeWXppa7dxhpF44I2mJ1AsRrT+Qhd
aQcYS+nHmVs9zI073ZeAg17/epLkzeStGhhzqDirSxSER0x/yU7ek7RPbhAO9t5H16j2aqxsEmGu
LChpMsqu+G5RE1jfaMKWuj3EOrZJTOvNEwAg89BBZjmt8i30/NWxeHO15YpBZGh1odXsh6IZ5vh9
QhPmE6xE5XMOxAREYbuVc1wbCs7yIprFQ8TUzveJV085BTUlfp/jxdG+blsQn1Y3tFHABepsWR5f
OQbMCtw28oWLPu9qW4KaFZ1uZ+l7Y9naF3uo3obYVm5srdNek6Hrnj/eIMtfd5a3Akr/c7jV7Ca7
iq0oSmPMp2Zg4ECri0OhD4P3zW3t+tGLhFq9toOwXD/jB+0/Hn1jsuvYW0k6Cj7gSd/tPunJXPXe
D3nyvyhgrIMQx5Tg78fj5uQlXFgXlCnPv2UZhu5gdnP67jXucJ95qfISuU6/9zIUrZuxsLaq79cm
iCMUmssu9Vv+ez5gJfWq5AVJ3vvJC1/UUS8/VzYKQhJw6+1s990Gpuza50SWG74dWTJiz6vP6ZkI
MvbSIkqjDGn4bZf0SI9NcT3sS5DJ843X1aoDqH9ED5jqudxoyl2bL7Rzj4AGeD6mRufz7RVH0tDh
mnOFOQDYFsQZk1OfilKtfrIaysa1eu1wIplIvgxmlFbO8u//uMTzXMEkpF1MbkTTP+dDR1ZumEl6
a0dzmWwEGVcH83TSGWS9SKTM88FG1+uz0cXgr1Kw+HtsZF/f6pWYxMOIhPBGV+6y8IjBE5gHeFA8
Gosc1PloRW1oA4am6XtRiTwMkAQs4CaMieXT75mlP0Z1/s0F5B/o8cICxPMe/rOuZZ+w9/BuPz44
V54vUMDUQVlrUBhrgn1Zlnnf54KDo1W29YgG09jCGQm9wxCys32t7+LkhiKQ2NLK+X1EVjcUER2P
FNgZ8LlrolQoERDNO5m9pyU0k10dyunNtMMmsNvMM32Te58/ly6z3yaVOEFcLqvdKC3vAfeK/rPU
RbVxjSwfev2TcOvj4C7BEWXp809jiAKNdNxo3ksUBqcAHhGNd4iuW0qRV04T9stYTYM+UUlqV+NE
Y4KcQIzYkm6KkVRSVdIj5AMMSN2pmH91des8ffydr9wf3IqIU9JLACK1Lnjp2SLcjm7zex4V4f2E
QvsI+g+asx/q88+k9rDICbUWArrrbJCYr0yWpIu+IXEmILyLvMGOESCZzeLd6Mv3ulUl/WA7qXdR
rpRPU2xv3s1XviIdNQqm4J6JV9ZYBWQEWgyKPVY3LTrs+mqPzVvDcZIb98a1owyCiNIENL8FX7ys
+h+3VJcaVpPXc/HeoNAOfxM+1tTO+i+qUtEddPvkhqKNDGaUA61g6a0EmTenh1RTprePv+9Fq8zG
Ao2UgTRw0Sckhzj/KYM2qp2aTtqpXHJvzm2oHXvbSSgRu5Zv5fGM8y48UvxXsjG6yfLZfKVvvJXc
r/fZ8jMWbWrkklGouejOFlJECs4n2ilslOxodGryVahFvK96gqsxdLQ4mLrK/VctPWRa/34NiK/I
htHGAVO2Lp8Iu5/00ev1U6G6Q+HrnXC1gLUOD17VN31gwGK6UUujCG/rPEW9o2tzssnCSLdkfy/6
LKwD0BVkM/4fcr7+HKM5qV2WZuqpSiIiErPICnLyuirqZ3Mo64hzh33efaTYevHa4N0z3HWGNmko
h7WKc8TNYK4Ahyng4mTUNGGgpEn3QzF7m6JibhvjEEDpC4dAG5FBXTyP8IaiK1uSfny8quvju8yE
tG3JhtE9QofgfGP11aQPyFpoJ8S+p2PTzIV7lFri5neDmbo16BeZuFsv8vpZ+j0oZwPhV9ijSI6e
D5qEfRfFaaGdOHVe/GxNzTiiuKmERemj8aS1t2lCl8uvR8wgNrbROhpgbJtPt3QjFyjuGmqJd1pC
aUPXT6mN29qNOyjjfzUlrWI3TkWy/3h1r51bskdYu+BlqDesb0dj7gcKK4NxStu5+hKrZrFTQ9Fh
NEZsx/+M9ybr/Kz1aEbumxGXi1xv7I2Y5MqphTaLwBHACtjHa7bubI5jDebUOGXhNHtolij1Toz6
Pe4ojbYfLa9N/dZwqk+QI7dQtFf2Fx+abI/1XpjTqzsUoW/QKvNonroi1T5b7Zg2gavHyuvkJbYR
hI4tdh+v+dUR6TOB3rNoO7urzVXmek3AapigCqzGu0uKFOBXG4fm+4CX1leK9/WWwsLVBcbBiDeQ
Wh095/P93GQYSPZJaJ76YYgmbBoEWHcJ99/0Q0i5n+Ts5WjC/B9n57EjN9K06ysiQG+2LNdSy7Vc
UdoQ0syI3ift1Z8n9QH/UbGJIlqzmAEkYKIymSYy4jWTGQY5IuQ7W3grOpAdwO8w/wC5rdINO26b
yqS3fPWKcYjP+GI43ispjhgd62oI/7MbKErHuBXou7fJ1O9pp8n//59pldxRUjAXUgwCEyyw29Eb
YZUWnR5r1x5hpemz0xr5B1OvzINZizw6h1OffFfEUPTvADmPnzoPKOX5/jffOFCILGWkuJv49Kv3
S47aTg2jgquhbQUg/sZ873SN806dQi0+YV5DJ8yo4TfuHCabcXmVgm7W5fPJuB16X4zjDP3QuMIA
DT+6gHcwirNA9OhDmBwjMTU/ohHL3Z0vvrXEwTZwFVK5wftgFbbOx4EShmlc5xmFqtI3+z57gPEP
gkWhca/j7KSEYucs2w5Kkw//F8oc6+xZLeCttkgFXpfG9J70NC9PA8zSi5Yw4FHvmp1vurWsgY84
kJ9gxVN+u51bdPgiF40FA0M/1fnSi9KL35V6qwuEuAsx0NO0xvFVP1GvGpuh2jkzt0YL7oq7CQal
1Oe5jc43V9R6EOY1NTKERD3k94ajXY7TcHJ0BSbFHCba3xyWoFbQfwPFIel1q6Bt12NZhwOgQg+u
9QdtnqDGdhigHISGwqVbYWO+s4TlQNa7l6XC8wGZURSkVmtJ9TqXfhxrSc9MvT2046TWZ62b2vyA
u7jodr7q5rxK4QhOSc7K9bw2o3D0yWrNa2NFyyc9V3r2rJJ+78ao60+5Y8V7tYat4wmoKiV3nguU
HFfrCAWUBLRiZ19LzQof9brHyLCaqrdN2wZKneYXTRsyl3r1ovtFGNY7A944IuBAwGjjbJSlq9X8
0p0WDh4R9hXy+WRfMKqxEapSzPHaltPSPthKq2ZHE9u/fCfyxlTTfqNOSJIjYX2rNwOSIQCHc8e+
jkplnBYFoGxRVLb34OmF/YvfYe8J2m1HpKnCOuLlu74JrMJl9TSafXVtBe0DBAFaqLkotU9q2AQY
kl5efOzjg+Eh3kR2A6lltV9SfMQrJFGca2Wr6QU7tIUWI/Jrp9izlth3cM4601z5i5xZKirpFOqA
iqMzfrtNcevMXFG7zrUZDTU5NZaRDUhwer+UNOqxV7VHY+dTbqxh8IJAZ8guAOiuMWSzsaisosTB
k3qMcM7LpzT+WfdpER/VoQ+Vs4FUv3LxzKVy/B6aBI+Ocq5fflRw7gESppZEpXJdUp/cCa5qYtpX
MesGtpmdKL62BYntO1HQK92JtrWYIJeQolNBooqi385yPM6ZVeWZc8Vd88MiRttXcJltfSsNP/b9
rO1xsDYOQoDWlJlh51lEXW2XVgfVn5eNc3U5cbHT01rxWDTDmBzMSOx1sbZOBQ56CFLQ5qhLrtJi
6oMzsh2Wc8WfdfkSF0MifGBvyXCJ0mV6AB/aneooHPcK23IQq9MecXxHIt5omNOOvJ1UQ5/yHsEt
64pvroleI5Ui0y9dhCXv78ytj8eRA9RL6qqyUW7jRN3kITxvWtcsLyITG+Ixmw+JHaF1pyR5+mpO
a7GzR56VazgEUOCCmE0zkjeHKef8j3KNXZsVmjiudR0irHiP1hwVgvdr5jgntKjd+jBXqPccjSbP
X3tFOuOfVWi6jxy9aJAsUrx5J4fYyGDIx3lksm2lA8IqMY4yjLQNEVlXA0jdp0Jrh0clLNX+oa69
xTlhIJwWpyLK89h3dSwLD/e/wdaC5jlAesi6ZmGvFnSXKFrWtZV51YxeIoxRt3NQ+ylr65gaET4M
Lw8HEYxhMlhpIXM7/TSjOrZlb1zzCq+MB8NopuZSl+Dc35rQZvZUCLYmF3AEiDeoRKDAVjsorRrL
yY3euo5OFZX+UE0PA97DP8uicL5YXq++b0IlfXIab/l1f6Bbaxtoi4u4HHLF6J7dDlS4VVkgA+1c
cWin9oY7pM+OS78DqU4ADyG6cD/e87OCGo0EwlLGB5C1LkNGVVPCGoiZWCPEhDBCBetRm5chOyx9
1P0MEbLtyccXSs33Az8fKKhYFhDHBdVjoIW3A5VS53zt3LoWHnRCnIHS5ThGwO0+6vDdqgeAN5W9
U05+vmh5uHPLsJfho/Givo2Jus5s1yWoiG5JxkuF9LgN0c+1Lo6eCmVngM9PQ0CbUsxNjg5U2OqU
gmlvdR1GzNdcr9uzpdN349/asOfkszUo6ivc3JSr5YK9HZQxFbGlhLl9LWKyxKNecsF8aT0MZeoe
quHDiz+bJIACyOTxItult9EavcvNMoqSoLTU7H3UiSQ9ZXWBk7Hb99XBnBcR7izRjToX718gZhJQ
AzdrvVTc0RU98q1RYOMQVj5WMzfcIawqy8O1fojOVqVo+muvya3qletQ/vTTuRBfw1T01/ujf34u
yJe4/Jw2L0faT7ejT2aQYnClokAPUR2YY0uEBxIM+3MrTGAAU5l+IAOvPlEF3LM+2fjMHHzcPDJb
obm52i9G09l5btrKdQIB+Ggqzfy6yBzlkwCicLk/yo2tSSjyQXkmoNq8So7yrMsXbPKioNIQWxqr
MfrgpeF87Jf8E0Vy6/P9cHLSbtMGBF8IxTNcvsXXpXceGWoxzJlyzcsYoXlETKf5VMAMTE5mp6UT
crUz8JjImfbOg40tSmOcJMmTtj6wcW8/Z9dHs4Ioehz0YT3b52wYI+eCOpn1FxMKUBKYLco2dFhW
3w7rKW6U2EoCdCGKC2Q35LA0OAe5u1DjSCyF+uz9Od36hCQp9GtoMdHaWY2sJefz0slIAgH7Zjwn
9CzLi4c4RfwABNdpX/FWa3b6hFvfEZDP/2R9OY1Wl2aRhciRosQT6MJw3oxIImMmFqoHhPW8J7u3
2lNnFvbO1G5tC4l5g5AvSUDr/ruygM3WYU8HMXSuCQJ+Vb3SE6N46sDK7Jzom7G4k+nbgfmh/X67
XFIox0hfa6BP87H5oGZqfQjHovOOVT+q5c7AttYme4I7kuWpP3vulo4WYcUSJ0Gmi+KHqqGxhZVm
0pTH+ytla1AQQcHU0Gjl2Sm/6h+JbRcvbWdkhXfNE2c4Z1XlhAcD1TLjlTUvnbOz17eiyaYMr0we
1eTvt9HcTPRzJDT36tmT9WlckuZXWc/WctBKMo+doW1NIUhhrK8ZGRX01feq9WVAYyjxrm6qFuc5
y2b1nIeqnp7uT+HWrSAbPhICwvJYbzZJfXCzPg+vFOWxVvAiJ3lLKdl9u2gA6wowp+UANiNvkx/R
5KkvdWkiMNBkUg1ZTrSfgWvR6EFNc2mUa7Z4buErRjecar1BJLIbIFhOXnM2hZpc1IGT/VSUXfnl
/vi3Nj4VGY4Z8Gkky/I7/LGEtCjOasQ+lWvc1+HbEE7I28yM0jelteRHK7JpWrSFsbMZN7MCtgd9
CSyqSH1WC1cqyqtVyNelkthmbzFvCf0Oxq1xyTvL1P2wRKbH9dMBFcFH2jnFu9AKO1TP1aX77/4E
/DaDWl9hVB1p+pCMU+pcHX0RBcmh9qrwWuQ5p1DLdD9A/qzDw5BjbagOHvR5LcPe2JqtiwJKsThM
xqydQpo68yF3muzYWOUefP0ZTkZeN/gOItthgE7iILn9MnSJch1FJPtaOUmpflImAF90kNp+OCGy
6nyz+z7NkTyGDE5BuIunk5KDIfPTzJg/G3pS5oeoW5w9UZ+NDcMuIS+S9hw2ufHtz0qcygsNKwqv
lVqj6unNRe8dZjOjIA6QGHpG40zpN7VTavFab9osf3X/e23cjg7cd4kSJfOgBH0bf1rmzO0UfEjm
qYOBnnj90W7d8mCi/AjABDeGncUq53m1PqTduXxq/fZ7X60Pp9OEqlOnvPYge4qfZlkPgV6N4UMz
N6r3Np1FWnyE0mDZH7RUH71Ds0R7B/3GLoWbiwAHfVqZuq8mHfkQZ0BrWLkm6RLGx6b0VFLWBnzl
v6N0ejrwVsF1icpGuycAsBkacAUsEcR6nvFEhq4bu6GD14CSYTc+5AYNYrwQjKV9spNk+m9czJRk
IW3xRrj/pbdOCY7m/x96fTbpiBZiMxUF6TQMJ7eP0kOthta5itGvfnCszPnVwFt415lle8GvOk5P
i90qp/s/Q87t+vszbPgAsn5hrM+qPCzAP2eGctVnyQuuZ9N46moNVwkq89nlfrCt3UUcHrnoMDH0
1Ye2Ektt2miMgwFCpPpR1Utd8ScNAttxMLPo0eyEm/0HPXa8lHXZ6TvhtzYXqRgdEVtCo9ckUGdB
urBqmygIW5GevbpI3y9l2VAQK9tPKcAte+ea36jNUT6QltFSVUcK7t1uZxVBlYEKeRpEC4ra/oCE
4oM+NPn4Ra+LqMP5OzMXNK9Sd6bXVaEYfyhL5HbRm3aTnub1gF/HiwtWknjL+wmaHcaka9GDpYGO
VS11FDhQfB9GwwuPxtxZx8Yu92QtthYX6AtoSsBsqByt0hwFy2GDWY8CxP6zr+j78JrQMYrxNTE4
L+/oEUJWiiQpCg7sanHNS0S2kdbhdVT1EX+UzIjn86h00XJyrHTZk3HYWkzowCMeJB8UXGW3n7bL
dISMozG8RiX4kSNILAS+K2WZUsSJleE7ldU+2jkzNmPKFB/ZKbLidY6qd7g7VPI9ajUFz19Hz45Z
Xbsf8InHICucq50Ns3E58OpFe0aC7oFJrabUbPVZVSCeXJ2uiA+EXl5Dwqxe9Uv90M2D97k0Euds
ZMqIaXAFyXhn/2ysH3wPpXgbKhVU7uXp/Uf6VkPoCV2niwKhzelD18/iEWcljZZBE+7h7DbOJqp6
NgQ+ItEGWW1VpFEcUYhe4SKs2vKdEynOv7YuImyKZyNO/MbFOAhRs8ZBi76rXwz2JyFC6FTKIwIf
lo3p27GG0VRMyAzwbWttvOStY6CQicquX0+if60x4r22+9bsylqZVOX4zWW+jRjphanlSQii1EqN
77k7Lh+WeDF/lJyH/94/+DdDwVbm1EWZDu2B21C2E/Wd4bVp0CexEh54GEAlor001v6k5s1OMXXr
U1K5Jd39X21uFQ0Z03TCERZO39IbGKHUVqF+sJFPHL+0S+J4h8UbhuKfUNO6S2tFnvl0f7Qb25Sq
NfmbPB9YvattU3ch1q843wbIwM+RH9OU/WXOhfnZMTprOBf2FO/1ZjcnmGYjBh3g/OD+307w79Ne
y5Q0MEt7niD30SUgnRjy5X2YTtqOfMRWNICIUudQ6hate5ShmFoDe8wM4PMEeFF6ECzO+6JwC/0n
Kq/mTpl1Oxw9YOi8sMKN1TWSI6kaj6qTBpUJ2tofOZTKo+iq5aFxqnjvCbAXbXXohLoXVlqUpIEh
imx5mpulDR8TLGj/dUU8n+4vla1gwAaoBagUGmFp3H43K00Wc1BgRyIcHYqPU5qnLv0NuHVPuvBC
a+cC2doZdAolCQBoIpDm23CFaCplbuckACk4FL6Fcrevl7ZW+Sgw2eklGl2vMny9GLp/1bwbxV/s
DJwIkaaTiD3Kqrfxa8RTqgib6KDrWudH58zORUvH7FQpnfHEO1DZO9U35/d3057sC2XnVbVRmHaf
UITLglFr1eXoZUph+3ocDyO2vY2zh/DdDIdXMrqQMAOewT4HPNNETT89sGPMAPHA1qTnk+oUB+GO
7U6fVe7pVeqOty0vxd+JO5z+28mcQ9GVIk8xt+5Ht3lU52QxHsex21Og2zjOWKLY70hIGCTG1Rrl
qoqGtjGKICwmOz9riWmlk5+M7Xy2GmVZXldObmY7G2MzKN0cWSKmJbbO1UcjdppB8mj6KSyplUxm
jCdSP43dUVSZYZ+1pS33mDIbn48jm6SYo1vWb9aYKTAvlt6oWaBYbVxJ39m0N1ueomGdHK24RMjp
/vbf2I9gEtDDpl1N42T98tVEhE4x7h7BUlTlR3OhxXKYksXuD1bDmffWw6hPu8ThyB6ZxDLvgU02
4yMTiRYCRVZ1fW0sk40cTljnAeWOojlbtZhPToZo7Fssf7LmEE86ymR+VIeqe2iVYnC/3p+ArRlH
1pAcmi4aWd7qQPLAbYokbKHQRI31JtHK8guJexj6qSp+3A+1tV1ojMliMs+EZwVexRTUKvulDMow
woikmBE8OnUOKcj9OJtDAoxBswtYIW/q221ZtTbPD+GUQRS71s9e+n/ZXV8eq7SE8vYXsaj6Q0qh
bARx+jZWkQsb/q1XBIORR0RwpgACp+P4qFXs4eo2x+WC5+e+5ymwBmNFoH77vjTzoMmsTHuVZWN3
ESVb6aK1cfn5/sDkJbs+20CQSJ4TadwzewMsT2KYRXURZENqAxZEtMNVo/x9NpYmUK9p+q81jenV
/aCbIwSkiVI0e4GK6e1stk62VH1uQ3xCwvRNLvL+39lqB+QKhWKpx/vBtg44ukM04TnD8eVdf7rJ
nHJNZeWDKM6dSwuBB48cwDIYvSEWC8sXyMyeMuzWCJHB1nnVSXTr+ht69DFRpILa5aptlfiIpeHK
AtzhsY4caycL34zFpYtjPTJJbLjb2aR6ZOvhEhZ4mI9jebBB8Z4qaywQ8jHil1Kl5Q1hIMqKVDIP
DDo4t8ES00lcG7u4wOg7qzgb1FgKP40RoESAInZf83jbk0TZ+oB/hlytFpe+c11HYxkUnWL3b5Lc
GL7rcd42mPap/cex6dXTy5cMVSTA2Sa4Xl7Gt4NMGzF0Yy6qAMO06NDF3vQuVBKNggO07VfYVpWf
/iIgDwoOMfgz5I23AcH4LDWqt1UQO3FxAfwJ5b6qFcriZvGGK2MPebO5ZP6It/qKI3ZIuRmVVdA7
URkexqVtM5mflpit1e4O+VxusPURQ8mXyhSWLpRwVuf03LFUIoBigaMWbXFs7UmvD13lNoeXTyL3
NqVtjO4QLJbr6M8ixtR7fURRIWghOoOdjT+0RhLiPeV6b8Ts7eiEbI0KaCV4zv9pdq2iLQK+jIYb
UWBgGKifclHGPxpUs/ZSpa3Vz2uexAV3Lu651eovoxINMM6PIHXa6KmomvBTunT9gzZMH8umNXYO
k71wq481Wgq4NyNlEl0rK84Dqvp+VUqJxAlWan20ne4vnmaIUv4vu4bEtob9kl96S6+bJdIWSM4c
ndQxznZYtM0nTGlw+bm/Sja/m+Tcoosq/UNWA4yVssHXYWTph5bzIVX6pPWzprZ2rrithI8FDyMO
vQOw46sw8DiysJutMuiBlYRY0sVqf8lrG8giGf4bYQ1deGjDuFLfltIV7f4gt77in9HlJPyxFVSn
k+mKS2q0GOpThC9Ady4KrfL8zPEm9ejBZtoJuTWvckJBKiDaB0bpNmTZ4gEJBa8MJph440VXtLE5
l4Pq/FUcXkjA1UFurzP5RhSUm0nig0IrlfofD5ZM/cGjTLIH3tucQ4n9pIpGKXjdISTFk3jenp3Q
JIWCI1/7GrO+c56Xzru4wnTqLy4dFr9MZZHKp0N3O4FtvYQKr6UqMKcQ8/F8DKvjHKH61zaitw+x
5e25cG+uUYxTMNQ1ZE9O/v0fq6RscPFtOqUK0P9rX7vV0h1KitO/UHI1LryFuycoAAgn69x899fn
VtZJI/L/Iq9eI60oR0jLWR0sXeqelGmcH3IFnGvWlfEFofDq6tWhsrPzN4Oid4hKLqQvWnG3w60i
u45ifC2DkP7m5Ctt6Pr16GZ+SipzVDnG+wM6MHvX0ubGoAXPO8WSJMpVmavOxppGa8SB41LSvyAd
57inpcOK8S/m9I84q6/pLSov99QmaRmbk90MyT8wjjQ8kU16uqeky5u3WSTEC1XHZD6I0CE8A9lE
f6bskphzX6uLfD8shYIZABbN6rkxptp4k6hQvneO1a3EBUcA6ujcibR0V5PJq6Hrp9bLAtOCg/hz
6LI+e6v2Vm0jEUSzcU++e+vj0S8nJQNFB+J1lSgJc+LujUUZuHlLQQu0Mglh03r2crn/9bZOGzpq
TCdVCul0fbs4bQ2FiSnl0edk+PuJSo+Wh8pmP5xrt+6QobeM/uEvQnLOQPKkpvUM9rXos6HitFwE
VVcX8XvPqo3i11BponsdicEdD0gDGu1OfrGFk6EAgr8KqmPoEa0x0TRgG0dNkORL2yWyfnRLrFdn
sqlC+08zh2rBjyzP9Us/sOze52OuYVoGVcbA86Qxx7j3nWpy2kvbYDX6BpJL/+X+rGytMKkoIztx
aBX9/v1/HIqdsCMEVEJWWA2BEJMZlC/mNJ9fwWjwPt2PtXUicYPRYmQxS5Lv7Ufn9SvKxFDyoK+q
uT2qcVyPn3RhpqGvUrE+eFn63XWXYs9DbWtVY6yNIBtvVDpFq6smFhRPG+RqggECrPcVZJlQkoOm
Tu20M8KtZQ1gG9AHSxtG8WpZl1MrlLSeiwCLzCo84ug6/9KSXH0UWVh+tzpt3tlHW0PjXcoXdKmj
PlMQcXK46GJOWNRKIaanWCxtfmkrt/yL7j4NPcAsVNcpQq9fNdxg1pKVvEpFlhvokGpt0j+46tx3
5y6esZ+9v1Q2JxJuNFsV2SOqxLdLpagHJADsvApKMU2XBLjXo7vYgNsSrNKdQxpPU/g3U4leruwJ
U8paK021GbgkVVfKQEuxuj0tVUjXwOzz6r+/GBpIMJnQUaVZ19YQh5rKXPD4tRWBlxbOqzAqk9ZM
xoMuptg+4l626ygrt9b6UUoJGukM2R8Bt7mazwzXsHk0SFcdMHmWmuK5hl1Xd3QWd84OA1B1BLPC
8KFIs/oDddX65/1Rb+19JJ9x8uLByhm82oMglTndqawHapIhSRYKVavPWSqi701ag9ZR0dlLj3Ay
7a/3A2+tJInLkSJV9C/XWgbpnHJN8vgP3EpRTyTruunbg/BgrnVW96UDh7XsJAmbY0UXHjoT+q/P
NqVa18aAAVURiNIZ03PmCcd7rWDz2v5Q0iVuD4hHgNr2i7zP9pLc7djUOiQUihNhtXGavLZGreK9
sBh98y2y0sJ59Ojxg+Nw8/Lb5Mad4Q8GQKydrtHWRQJxAvCIZERSmLhdYao9d/asdFTcERIdTlWc
ddOja3PwffQWnGT2StRbGCh64DaYf4QFuFRWK6ruMItxs5S6eztqX60pfmWOOlV3FfPkN7HTZt/b
dIhfp6rTftWzMnoDarn4pPWz9XR/hT2f8t9ypr+N+XgOrsu7GkbJzgLmLEAPrznnhuI8ugKZFL9p
07D1ccww0SBEKu7D/bjPVzZxf9fQuG7k5X074zhNWMmAC0VgOEN90XMzTE9sXEsc8qRf5Keus518
9PkxIkPypEDBAazXGjrv4HivWviABvBckZujJ/irHpMleV00wEtP4WRP4qKMdkxWrhTuwRKZ6Vzu
D3vjw/Mj4KS63OaSmLpaaQnP8RLBuSRwUrJGXWkr8U8JddGvs84+OUmSv5XG6nCOHXUOEnvkDxFy
S4+8DLplDzv1/AaG5mJK+Sr8Jp9LEgG5Fy26wwijTq7d8PyoteJMvyjdg9VsBoL2SmlMOiCZq+yp
mlUwNSDPgyZWRA5JKUvGc+7kKEvcn+CdQGs7nVZvbatJGwIZXvOQUBhIT05lJfXOh9xav+wXujDU
FCEJrb6j26oqVMQpCboM4XSf6pKqXsxFccZzY1t5+S7L1V1pm+dFAFYNWSAbh6cAYMXbTdOAKlTK
CCnSqMI1+HFJjemnp+XRO9zOp/yC309MMXpchks5N3a2k9Zsrl1GDHUH7DwaIat7WE+sXjMalKTF
0FdfHSMe3wwxnObzFFGT8fMuNsx3UYWY1imlQmr62jSMdum7oav9h8eteKm0NUUJMIZcFbLb9xyK
J0w1DUNs34J0tMqvubq09DcgV5zsgn308oUFAp53M4UdulOrwcfgfzttSbNAjCKc3i4WQrCvqMVP
3l7BZWsJk15J3zOuBoiit1+ZczHMUD9nVJFpz8caXKP4lQul3utkPL/1IBrIvBAFe0taz9wGSnO9
axwlA3ii58gjxdU3ZRD/zMvs/M05YxCAvJGN8AyzmIcKPa/eygJ+xpgjXi8lAR1q8S/nRzMklDjo
Kkh117W8mWoMKiDiJg2E6NSHwc3d+VKQJh7F2JqvrdzSH+nt93teWltXy59hV/Uc7LrLpnQ4DZI4
duaPXjXmyY9Wx9LWr524Tt5lbjyEvj6qTX8ZFBG9R8MitHfOvq27HIUX2JE08wFqGKvvSePU6us4
DZDWKrNjFKG2UKJ+/xmKatv5S4+HIF5q3aKc7++NrYVEjYdGI9wmUvTVQkr6Ma6sRk+DBAzzI0A/
cgbdQQ7rYE1A3v8m2m88H7sQNaLVTvTi2bbScUqDAfrOqZkn75OX1DNlsynZeRJvfVcK5XiDQK8F
5bPaitVQNqZVo+Q92XEI1lfHvcJHOTFNIdpEln7oHAOAaJ3hy+rD03EOqhab7seXTy92DBScUQ7i
wl79ilbr+2UwyzhwQyuiEz4lWv1UFcno+MZQQd78i3Dg80HcQkFy1vCwqDFnDY80eJO2kbWnqQEd
+lQvCxgDXnjJ3rWydZOSevxfuNXn1CH0CuwyEPGnlvPfYKlfxx4t+DQR9hfwxenO6LY2CV0x8msK
RiSCqzdGAZtCb7UKdnpvVvmbQlexNKRQhbvipU095bsTNqN1ipXW3pN/2tomaLaC7OF4ose6SoK4
BucJQg3IbcsePw5YBUGmUur86Jaq+xf5NXhGuJS0PCW15PYsEPMILrQlVtxo48GNNOsRjoPqF2Ma
H2Nncl7cOJZwBh4tEufHrK7yISSe5tLOlChYTLOccPhG3+WoIErxYtgrOBQWJkhiUghk/m7H5YyC
CjBiG0EnmuR92raFLHQoGRraQtd7fWdYW4uT41SS8dCWgq1xG84rhiLsG9L1iZ7P7E+Laf1QZiS0
XHdMvy6TsXuIby0SsH04PWC9KVXYbiMaGS9zXPekMHU0nPMh9uqDklXiVwEETBxfvtUdaWVLJ0te
mKt7qw7jqHKAnwexbrTFyZ7Vavb1RMmFX03lnojy1mQyIPCLso5KRfl2aC0iY32VmIivW9V4LCUr
xLGj7GRL8eKFB+5/90e3F2+1JjVoGli+87pxkE15j8HcL6sNs6eyQSpaQx5zZzK3w0mmJDQqmaLf
Dq+fNGVRDFwm4syx/wUK9taabS05lL0944lgDTsn2dZKcanCSVgmuJc1GrSxMf7RKK0Hg11q86FG
Y+Jzl4nQu5B3G6/uz+XW04MFCbBdZblwet4OTq+8bhx5swe51qgnnarXQw0g+9GOVU/xXaOrXqG+
5vlLoys/7ofemleY0lTxkDSlPLM6savRy9V2ULJgFsa3XJnU1LdxsXw0tUl/KyI1v96Pt3VDUHsC
pUhXATtt/XaoWMl3VqlMAPkdu/mPnyXKY1FlSFzalfFAlodqXtjqy+l+2K3PyesCNjKYRd7Ichr+
bGY4BWINTg+UsJ/0V9NIKebQ2kryvkxrpdhZq5vBKPJL1TEg4OuyD/KvOMercQ5Oa+iCqK3ZkJYz
9KfWMfvp/Bcjo6wmZSVpCJqrUyZXk1Kk2IUGWQSovhNe8eQqOS2Tzor3sonNj8ejhhcNOHCy4NtZ
LKaoWIZWy4JJ6ZvlwXGz5Yddx+WHpNYtX8yZs/j6EOFRfn+Mm3HhDEtDOfh7awzJ4ibYH7o2byn4
9HDPSu/gKU30ROMauVkpzeDbxbwneri5Nf6IujpREX51Up5dPErTpv1mVq77jgW2XJbEwMC2AF3s
7KzSzYhQ5lFVk1BJ79n8KoPbzzPfchgHOAq5UbpPrluHbygzFTqUt8WB8/I3s4uOBzciREZosrdf
VSvyNraFmgclqucuaixe+28Zi+TbsGSeP8faeC5HNDd2wm4cepyrFOocYDJINqxO9KEsqUg2SRbY
zfQRna/6OLhZgxrMMGjFCYZyfM20yuqxAsjzPQ01+e1uux70jqgsUTBDLZv/3I551ucxScsuw4St
iV81vD3E60px8r3W8sbKla0NqdQkB7pubNotUhWEYZCKXZww0gxPI7igxh/HQXwdPZACZWaN3+7v
l40DCPwYCkLylKX+K//+j9PO7acSDgP0JZ4GU+XHuQjnt0oi9QXMStTxy6s3hAPFIkWSqP+ulu1U
ZRZmhDUbpYWp72mpdY3BJu3RpDZ2Bz5TLqkbnSqejKtvNmhLNw1FkwdhNVHD1aq0dc5imn0nRWnH
j5pYD8/3J3Lz88nehWQRgkaSf//HRCqRYlhtAj0jGdGM/AhGBhEohUjzKRqRQfzuNpE6oJeJM9JO
Lr61QkExsycl5Zd8/DY0OFGw4QNcSeSYXElHievmmCXR8PDyIf4ZZzWr7pAtLsrSOb2CqDlMook+
gbNvTn29ZA9FnGhH1HaSn/eDbg6OThCsF55RtIZuBwe0dhlnwwDk4WHa+z7LGn14suO0O96Pszpj
uBL5hzc9eQRf8Rn7q/HINRTkvb7lNPZ86f/qcz21hzmrXiVWpByipacmb0XJDrpjOzBbglY/LiXr
Wzk2IGebg2V/U0Y0kaZkKB8cr3D8svQmH2Xk0zC2P9BNK3aeVNpqZhkxgBKCysyDuV23fqyhTyyT
vvF3E0Jm/XkoYg/HJ56oXwyMTXK/slLXOuMKN5rnpjAb51iDm9eOkqtaPJqxJsRxGOlUXLrBSE8G
evLG4f5HWZe6+Y3StRQhLlBSSMSskYuYQVZZVUzG97gW38Mwz87WkMbYiuT6MYus2UddFFF7oOB+
E035oZsi75LW3Z5YwuqY5HdwNiIOS7mLVA3PhNtVKBK16yHmud/0IotfU12bPnTNoPyYAf/u0QVW
J8nvWFjTo+9ItZ5oq9tuNvK6sKsk/JbR4n8MNaN9heUw0n1QS78umsh8lMD3oKirE/N3UAB+vwt5
dObWbkXpEmEJgXXc9xbD9Y9dmnnf+hC2lR/GZn+s23769/6n3Qooi/i86aVw/bq67hbVGEc0Dr4P
nTVf9VDvTl6rqxcl0+agF+rOMfK7EfTHNf57gMCXuWDJXnhrr87nOk+dunccoAKJW9ufqiIDUa8J
r1Mf81hNfGTHLWR89H+7KQ4fMbCNhT87QrvUMabsAw5Z6cUdkz4/W6NIhwAJkGVnSjY+PLaI8Il4
eCDMsW67z940A77v3G9hi7ZnZWnhu3QS+TECD/mPWfSu38Zpv9ep21jawH54wAJoo1y9lgFRADku
xmwT1VgSBO4y/c3iTVaAQxYeJPc/+vOzjrWF7hTuNvQGKL3dbiMlt3CzNZb0u+ok6aHpquFStF3u
I/EcySds/xEN6foQ0fbfuZ6fj5Jo0EThvVL3Q9XpNnIt4rAb+zj/jsuPY/hampWHEeSs6meFuVeB
2FhsRJNJAJxM1MHXfidKmTr9PHbZ90ra/BxK0Uz1oTbLovmgpE4pTrlR1ONRTKaKz1CF9c4vwO/T
+9psJ7SE8C7+pcLNcx7nemjmU5x7bvo5o5WyB4B4Ni2Sc8jLBAMJ+jXcgLfTklCQckQo4p9odHrF
oerb/EgNbg5PbijE5xd+fQhzcMnpONKE5c0rV8cfKdKSFa01pl78s9DD7M1gZzkm9AXCXkwPNCHF
+NLayRt02PYAlM/OGrJACkFUuygfUmJbnagxTVkUiC3tR8r98KPU8+VxGOrpqc6b6UdqZ87OtbUd
z5SXqlR301YDBbFj4P6S6T/Crigf9NxTrgN4LXwj+6zxI03NdzLArYBURSWQBT0bst7bmXXCfEyS
cDJ/zGrt/liGyf5Q5ngqqF1S/j/Szms3bqzZwk+0AeZwS3ZUcJZb9g1haWTmnPn056MGP6CmGk1o
jmY8F2PDxZ0rrLVqo1Kz2FxfyaVCGgVRUgh0giJnAQnlHQx+kqWganVFPFtp1RqbvC+b0JGUIDxW
nh1mtyrYie4pkUdTF8cgK5r8W1gbTfM9U8fSR1hz6sqKwHgY6xV3itiMwZ7d9FQ30VHiLQPt/N6v
qSU/qpoh7Z71NAmEsaEtKuX4ok7q0HT7IbN0785qmnjvCwsJCq0Cg+7wu55Kyy89sD8VqI9sNJTN
zM2AMmH/qSla+m1lAJbqQwUcKzsOwocNkmRDJt3EYK71w1SHWnioRlnqdr3UpeKx8dpBdcO2UBMU
tJrgWcVXCJywaArZ6Ts5zL6hxF4bgSs0kYGPMAq1KmnvhTrHg2X5YnwERm3+orWolNzLWqj9womN
kmdUGfx2OzfqDtw6HZOnoEF91Sky0zqJwg7qve2XfoyNYQy+lEqlKpumoFqWuLoEicDbWMTJ/RF0
vx5+M6Oo/eY1lTccBNp/3zWfgMwRk6GFmxFGR7AR8VDcjkqj/JjsupF/0zDRrpycBF30ueui4RYJ
lTF0JorpCdJGvZGCiBsk6WgNUNZ6h6SL6De1oUZ3djF41o3mWyqgZF9UzZaUQpyQ6y7s5mjptFd9
qVNPkt26lCsE0icl/xbFKJ05vRzGyZ01EqGwfLb3oJstUO9azkfD0Y1YO41WH4gNjSvjeg9fQdx5
aTrYLvW5vPphlGMg9dtWKwtSiAZEJjM4QPIJrN3QRvLjJCJJe46DLkL3NRX5sLNLof7VQm/KU8fI
LbvNN0Y/hvoaKvbdo4g+PojY2dlD5Y5r6vzwyrYvhWkhjc8zpHMf0Hl1F2oNTZpkxLUrpMA3oqR5
oxT28UoI8M6yCXhlhm3zUKGZugQe5AYd3tOx0/4xemiGO6Wthb+B+SJ/bewuf6go7AJ1Mpskt/dN
4M9Nd67fI3PEeHZUcTzmrqzMAIg/nPzzoY8pPVjTNPP/NuNg+F9Vq7EeRS9POGJp9blH1CC6nUqv
2kZBmz7wOo0rF9k7l4tkywwPRmMQcWogROcfkEylnBG4xE+49/I+tFKNBl3ZmAFvFOYnAc0M/Flt
F2tJpeWFPXNOZj+PPA8/NO9Y2LVKFIYryXgahTB25TSWx0KxkDamaPfN1ktjzfPSFjP92nWGx16H
MAE2YZlCaxN/sjxzsJ/8IjSnW3PsEkfMb/THiiEGFUcInqDzUcTBuV9qQ0sgVCdeWfsJdZ7Q0Ya6
+6HnfvqiFPQT/uAzO9vCbQG1Tpp5zhCcT6Iyat4YKr33JOXI7dDNr7mpw1JycZ9Gt+yqNVrpUhXx
dXAEZrM8IIcFN+bcYGKFSRLauf1kJ3rw1ezs7rNnFeOmk/rmCLQOvA49tys3rQrtqJbFH6Up1lon
vQuJX0dNihA/ip1LLej8I6pOLkDvJPZTWrZKtQGADaAdD+8BisJ404+Wtg2MKH7uB997UYKp/5zo
mYSeDi06d9eP7/L++PdTZiIqYO4Zunj+KUnWSsPUdPZTYVutcUS4KqNDVjtZvmP3ncJdIpcosKR5
9BXIrP/1uvX3W5rlh2fxP+uLidCHXNPbSfaeyj4LN0Ztjb6rBtbqsr8/q9gBzcMNOecglhmoUVWG
3m5qJjxR4u+aXck7Y2rofjAE/a0R2tMKCPqSPbDmKALPyNR3Cl15ZxmjbY/W09Dr6g8lHayNPY69
2wlb+93QEXzlGC1jgHkVXyVlXvtvUtM/X8WuNAZpSH37KfEr/YsyVP6vLLCGI+qiyVpZ6NLYEDsC
uzfnSPEez23FFR5hpYTYCjpz2OetkdzmamhNjkiEne2zRFcfPrxNkHgmb08HFGCDS8EzTc56S0S5
9yQ8uUWZwGCAOynmKV95zC6cBgzNiwasmKrXIkdUUK4EuDt5T7VEm+w88+w/k1qIrRG23kGpxsQt
c6/6EUVVvb8+xAsrOEcZM5qaYhvZm/NZVRoUwTUYdk8ywk72fqKJDdIEmjZtJdLg04rXsHwz2S9w
IAjgZ0TWDJ0/t2aESiPAEIunRBO0GM4UylBOrRjBs1eIBC+iSR0f5c7H64O8sHW45FFbJDM299KY
f/9N9DgEmlF7uc70epX/HDd5dyBUHI5iCMVWj1dbaF6yB8fFRHyInAEdk87tIThVoYEyiieBsO2N
GDq6hebKmGyFFUZ3GrMgrWygS8sIvRf9MeJUiwYO5xajTItsz5PFk19Ogb+hiklyQDFo7kCHB2/F
2IXbE1tzN9a5TSb03nNjid4DpQUM+ZRp0N63Vq6VjzKtjT9IsZ3fzFnYiHgfhDbbZXHi7VmdK55M
78lM/fY4Kf24jZM4vEGBxLszyyk5VvTpPFzfK5e26MybIamNWvWFMpOX2zF9Kp4FkYKrJVW/TbzM
OASBXB7aotXuCyWM9h81CpGfZCbD5ZF4p8nQex3gesnwnwHy1Kqb6iUNMXW/bXbW4Jd39Mm0C4fC
k7a5bvf9SmJ39oDIayGdsOw1S8a6GvzA5EzEjYogGAuBS0LK6O91O++3JxcoTwXTOetgL/PSRhsZ
aZ23wfPQm/adOiIJFPWm8U1ThL39uCmUtygzQ8uBv7d42lM/jCOpDUJM9endKJToB/3YKEkOefLh
awX+MPUlMl3oLnO7nJ8DH+BOjZwko4IRcp+KWhyHUeYodMEdPKd8d31k73fmzP6eRe95jGBBLm4V
zSvMtA3b8LmWINDDi2gebaEmx9SOwtteqIpTp/kHYdGcQVB6ZCHm0gVpvuUYUSOtMi3Lw2dJ6vu9
qkSoKmu0FgjHWP1EhrlB43BQfgYkyrZ2LH2wAcireeKBORXGtiEJdz7FwKNGs1RF+Ex2rjvyTEau
ZmbJN3PqwuP16X1/aWONTDZUEM4Cu/XclJ5bnT4ZZfpcD4labmmQm8dfrCYTygMZquarXwCcDlau
0ktGyYVx0AgmcW0Wa5oCO0a0I8+f5b7y95Kf21/JC6l345AFBzQAhpXb7YK9uXHLvIfwot61as9g
0lca4c2zWpk0O5OUsEeUoW42/dhrfyPSxCsv/vuTP7+Cc8Mxcoxz+Hg+q3DTo8xvh+RZGpVpZ+W+
+dCFqu7WMl0iVibzgi1iOsTHAH3Nr/3CFm5EHvR9ET8Lj0rBjzGuCP8920vFMQ+M/Mf1/fLO2hzH
gdqDDjWXf5c+m1Whz9OrYfMM/U763SRj68g4qDy+aJD+B1tEZnBk5lQHybDzWZSomxoS6ijPqpTr
biMZiUenwVbd9LUI10oQ7+6ZV+Eosu0zwlomTjw31oEDrkpPGZ6hDNZ3qhcabln0+uehi46dHW1D
JVvj9c3f/zaZMyMPdNSGZgk+xBL1xfjywvKyxI+UZ1r84L6gMjgjFMkVrsR979dsph/Dk5v1j0Ah
zcfjjSNox13dEacpz8hDNr0zKIZ/E6D/AmVRstfwZPM8nQ9qDrERrdLpBzKzUs+NybUuArm1k38S
vVUdtKr0B4jfkTsNibkbRZgBKvPsrR8ra7LU77INNhkpYJZcaDS0RQp7XuI341SB/adt1VV/SZka
f8IqLW6JrMZvZaR5NwmtCv4ppFb8iMBf3mhaZP1U0rFfmeul9AQZKkD6aDeSSMev4df5R4QAML18
0psXZBEqmSYPMxtVD1sAIHoNcf8mCSX5UdjqpD0ILQ2UjTmq8iHt9SomZ5wqf5pY8aJjIsm5tLt+
eN8hGPC2iOuQNeHO5VlZfpwawnRs4BK9IKKrfus0T/1DE+fmkYx3lboJnZbdgezRtiQSvS2jrDNd
Wxfyl0mmgSPOhNb9rKZ4OAHPbIftysfNO+Ptzpk/bgYho/PCTgXadT5zcmUlDUAk5UWqGvseUoz/
KOsiKR2lttTPfTSJ3rGb0jadnnR96lCdCIJNVxX9odGCHnaARvOzlfVcPh3zR71q2L2CXHAJzj/K
7PATO2RbX6YxGV70Us7/6glZVY1V+6bEsbE2C/P+OJ8FDig5ap3SO9H3UuJqsPQwDeTBfInySgJ5
1WeNTk86usCWQe1/RkYlk+7MYJQcLYlaa5PzVH/zMq1D+lFO/8lG/JldQC+vaHN9fd7PBKnfOVgn
AILIuYxLrCSnLVEre//ELVSC2PAo92ddf+eZWYGAQfVy3dzyPibTS219JhtT9gbnu7i0PLutyxaF
mhefR8CZpJiCiCjFbVXUzRFNhe5G6621dnbLy+vVKHSwWZgFAPXS2bTHJig6gdEcwVy3UQNtT8nL
dn09l7+0diHvB+REjrUfjis5pQuzyx1NXptEN1CpJV6mn4JS11vhvyD82P8q6M+6CaJQvQXUHG8g
lR8+OLsIQmioCtJTl8iLpmzn2xpPSQrDKIpeODhIYsHGyp4HtR1r1+7SHkaYrg6OrnVrcebyKZqb
AtHSYw5xEZ19lxCWZbouqlYYv1QIim7LzMg3vl15uisZvHsf3bEYo7QJFnWGp+NCnA+yqEyls7I2
fgFaEY5OidimAEhA9oN+9mLbG2P1QblgsnScXN4zGYL8nGdd3GGqmUYUyrv0Rff97ACG2rpNp8w7
TqFtreyYC1OJqZmSjjDMfGGcj24Cil/QGjB9Cei9tU1tWeyGQFEyx4xJEKw4me+25zyuWf54BjKr
mrXYL2QhI1mIKnvJpT5ww3hQDy3FqP04duJLmk9ryZaL9mBmgnwhB4KW9vngpAZUUySH+UsY6X7t
mEVeNkdJGfRbHzkT4RSFpv6+fiTenf15iJyG+bqBgrpcujigJi9iM30xomj46kVlsa2ghDtVS59S
lFKU5g5OZbwLcQvXnKYLa0nSDIIYe2cO/BbDHeGlRb4nZS9BCyPeAcOSH+qyR50JF8H4cn2gF+YW
Y4Ql3OP48vZij2a0eUkTeC8vUxar2xxR/S2QwmHfearv9qOyduYv2uPlpHQ6Y8mWE5sqiO0U6ZC/
tBXqzyQk4s0E4f0LD1d2qHnmV8oB7ycT9iDQXv4llKON2vneKYfU9PtUjl8ms5e+lX5bbkgwj19I
5K81HHvvcuJEQWIicIY6RSprcS7kAnwnzlLy4ltlYdGoXUl2RmIZJ7tWoq/WOOWbMpJKkFOd+hl1
jmBXd1O5UkJ8P8F8BFcPrweQdzJb5wMmKzlK0ZhzOM0p2utxHrm5lqn/mEMRH2o7/yhaB0uQ+wEI
kjQg1bTMZ3tq2xWNmLKXetT+1G3ZHHyVh6uYzE1IqLS7vl3fLyfQMMTXSUsiXImW0PnoWqVrIRCK
9kWNNe9TKEECjyM7PGpq9/JxSzOFiRwv0RIxzLml0B7lsRFV9+L1SnE3KXaw7Ts/3KVBWe2vm5r3
xRsvD1gXwmigY4EwIMaBq3NuClpNYkYiVf6ij6ztUWhQtrWMGp5MJ9tj4dfGMbV0fxPApHiQLFB/
180v4Uj/2p/BZdx4sDWWwlA9kM2+CRr5rzBzTds2Vqn8bLSm3Wd+r2/qsZDuJN/7JXmKdQDBDQjH
mKadZtbTZ6mBYnH9cxZX7/w1ZEuoARHt4x8sA1RKt0Cm5Ub5q4jO3NS+18CUyzz1W+yp1r72NMsJ
0tqT6RdZdStOwnzbLVYCfixHmMo418Uyc2oMqpkpfqb+DQYKTn6bTz+VyBQrCaFlWPjvEOcB4o8g
57aE8qUNScwsk9W/DZifo5wI1clqG8UxpaqCnTTqipNFwjqO4zDdR7X4pA5xewzN5pjkffEd/HTl
r4x8WRjnm15T/bx3xKs474uL0hpaqCWppv41lPxPnafeIQDhvuON/NWakVU5cmwEtFnxuvAbVOJm
44ctQKwJp+b6+i+O+L8fwguBdD6ZSOLn89OAdCnCcEgp/QXmGG5rBEaPYdB2O9Fpax0Slzf2bGvu
JAWVff6H2t+5rba3Q8TntcCnga1Vjg4e3W3Xo4g2JH59RCOd3iA1KoJpZ5ebAXGpfAfq5+n6gBfB
zfwRqG8SiKuQy2gouKh8yr6V9zqIHd/Rotq+aS10Cqre6pxSbsvvEcwm6q5pG6+t+Dy4881Oiydm
GCcDdwMGxfngRy/KRax1te/Qs/tTYQovuW9HpXOVUox/62SwtroI/T+DmmXwGZKkPOqD6N3WTOvS
DTupuOlrim0r5//CdcT38GqTiAZaBeHp/LvsWA8MG00l3wGTKt37Qxsc9VFYDjq2gxtk3nAzDGXt
mmVi7GjNZyIxXWu345QpW5Vy9c/ry/N+P1oAUfHH2ItQKJaudaPYndFIeeQ7sa4BlLE1D8a+FjqR
lq+xWd7dP6RcQEtQ2SBXPO/L86EXWd4LUZudT21oTF3Q5YO96egnWaws/rs9N6tYEZMQ9ilEJ8to
yOzLYaw6afAdyUuneGvTpFjZJE04FV8zbmfDAf3X+Det0hf5yvX3Chg+23gYx+ecs5zUVLhoz0fp
lUbQF5PKxvOCQh53ExlP5TZICv9LmKr64CSW2Ujg2AFGbkaBKOSN7Hl0tmrNKXfLyEeNqczyERGT
mFboKULx+FWRI2AiaF/yVIS5G5VRozmgeo18W/W2F/7RozYXX40KGu2NHolOcvKWFl0OYokjPrw8
ZFVZOB4ihuHgaqpvPXUhYptBGmgxSEqzUtutN1WWmm9IWE1wmyo1CR+vb7YL64JOIkU7WDsoHC8v
P7LfpZoMquw7qCfUx6z20ntVK1MXodbsN0HrgK6ptao39u7NxdOBSTKDIEgFEPKcr0in54mn1alC
RzvoTvWxL1GHdYHmq/adXlZWeITX1d/6UVqk25KCzdqjv/Ba0VKa9T3ITM/dWxGpWHhbRp3nUJFo
DeUgbGKPDiDdhpw7vAPJze2sfTI0X99en+t3g8YmMnYIGOLlzSnq80GDah/kuhPY1PT8n7yr/M9Z
Z9kUmXv7RhkGba/DRNgZw2SsnIALoyVCmPv5kYmHNrK4eQnlYt2OFUppYxUezMYv44OvKJP/rQlV
+tPkeOzpSlzwbmdRzydxRiKeaeYim7/pTT5c9rU2QqDfjEALa5rTmLHRIHOsyylqKj7qHIWw71GU
9byVq+Y1F3h23Im+5oY/M0iURPM799bscjtVVegwjdQ12c1A6FtXbtGqcnJqyoSqe661cnOwhlgL
G9e0gBrdDUaYtfdm1uMK7Ij+J2VXxVb8GRUhtFLkSgEyn4q0LTaW3Wj7AMcazmFRTzO2O0z9yIGb
65v/BHFitBvkhivpSJsJ3wtcnfqid2s3nGbFEZkph07ciHraamkqhZ+MmIQQTdPrqtgkADLXZMSW
DwrQLUqr7Dr+A2B5iRuO8fUlYjTl1NMCXFce7CRw0vH79c29XO6lkXnzv1nuuO0blU5Lykn9LhyP
Vsx0IPpsr+yp5T5eGlkEvE1gJFQEfOVEmOmosuuLmyo8Wmu9hlfGslQiNswhrgrxOhb/YH6Tvo/H
tZEsQ7DFSJb57NzX9UJJWBPFdIM7uXHEuDGe/R/Ng/Lt+sIsb52lpcWtUw5KYEoVluTP8Y1ROPpW
vw9urMq9bmZtzhaerQIvIYcjqJy8+2wTbaTv/VFeSR2tmVjcYjC1G094oXLiona1jecE2zVJtld1
/bd3x3K2Fg5RqHihWsA3P5V/yk/lfhfCkHDaBxpcGv+Ewgkf7aO/EcemdPS17O1r59prthc3ZhqK
Mm56xhf5+0o70D1lTL9IdeNUQr+RFUdK9E+6tfXVo6wKR+gl4KGjkG6nesc3b5Dfsowf8OdryNDX
F3flBll6bxJEgygZ2EOB+ZT2X+vsV1ut3B8XDwTPxZwrp86zJJgqAZ5fmGPCi50f6Y382/7tb/xd
frg+kot76I2ZxWnIxyi0gxgz+d/4kD+Pj+K4ps++ZmJxEoRRNCo6cMqp3frbeZuOzke96ddd+mYU
i5PQqFDfp2Q2cVPc+TfKsTzGu+sT9S4+X9pYnIQq0Aqz0rAhf6ZBUncHfmwsneqpqJxWdeN/pKfr
BtembbH7a9+WRJOy+/O/0634qd5k+7XFX1agSbTwEr6Zt/kb3jxSZiwHhYgYk/e7uFP2+W/jS8+7
fdNVu+Zn8KBNTvO4pqGxNq7Fw9jE+VAFITbH0RUno9yIwrV/GA//v9lbvIxZ4SelnTB7/XY4/Lvp
1rSsLj6+JHjxl+VZIG+xr+lSOwEojJWTWaGo8t3Svuv9hG7ur+sjWTOz2NtS7ntJNGGmCLa2vo/i
m6JwQ21/3cq77U3ADzWK0AdxE1BZSzJEY8KRr9C+/WXXVpA5KHq3Xz2gmB2Udkj0uzzL42CHEFJ4
EEOdZLNYRvM3jCsNtyPr7T/Xv2c5asAjYMRmwC2wHMrci3tp7GmDHTWe/MuKk96JpSH7XOEh466V
qkMYOqx4UvMsvn1rZrAKrRbAioBvAt2/ON3TFPE5sR389vXU1hwvCpPWNT1zzS1cvhx4/zM3gmkG
y0+ldxHo0XE38iNN8X51tWKVgQsur5VuCIzRJnEprKFH8tGJBNKHjwuqf+blL9vDJ0BrQ79Kit8q
0i0u5y6TXEs0uWOiZOcUUVNUKxaXB5y4mSdrzmQj0EGTqcXRa8hqgRNTwz+1IsLbKYjDzzQZ9e51
e7I+T/mU3yWQC1aSlu/Wb25HhGjtnDxVKAMtDmOqJtIgpsr/46kKiBmyDns/ihT3+mS+Wz06Hs2o
AEDnZOxApp3fl6KwzD6gC9mfSpQIKo5Dl3+3aXOv7YHDpLvrxt4PCdYOWSiQCOw9cnHnxqyC7CFd
39M/hZG1dxUS4mgO6msTt3SHmSxSvXPZTENa7Z1ch+RN4PeojjyABij2hTD0+84M5YM5auijhMYI
2tVHbSAh9fDjQwME6MDNqYFgAcWPKp+yeAksuzLTIbES+seNqgSOUCIAz2kNaH9sJv81RJ557tkC
Gm6Z3BiCxGjKNksfQ1zGfZzpg7/V7dbUV7bHYuf/aweY8Cy0QoF1ieNIEt3zRjvIHo3E9B/S3A7k
7SxckCDYUJvKDQj4Wt4aJjrjKw7p4rpcWl5GaOhudaSDsUx/IemzbCaycGZqgQQqKLWe6iaa/sNY
AXMAEAM9MucSz3enkMJoQleMHrvtMDmeFAb3TTWkX6Vg9GFF51DaWtHFK1YXB/B1nKhDg0CfYVnw
586thqU2ARXOskePqiMJYfqQPemNX6DNaUXP17fnpTl9a2uxPeOhzFH/C1nNUG1+2sg8FE5d5vph
kHzza0cO/tv/z+Di4rT9HpJERzePlNZjDE6QgdnqnVV8pyKp/Sqz3ltjMF8cI9VchBeoIaMqfD6f
AU11lSLkCCI1ru3BkunNvYXGhe9OiaWnm8mMjPJjV/W/a0j2m0IXjGUUH85tenYS0wYHhcoinKhj
VJ5qhFsEF8XKdF46jSDM/2dneSbIHZa0MUIvUkzBH9Hno0t6U/0aWrFu/cjivA+PXuiRj7u+ihe3
6Buzi2u7kaoUcmCdPHaIqMsuV7hnO15JfpVm84MWrtxtl8yplGp4K7jF8WHOZzNAzGecQrpfFfQu
2sXNqB9RM/Rvuj4NV+7rSxM6+2OoChM34E2cmwIdWPhxIKWP9A8a0BrQ6ptMVUgFJJa/N6zy0EVh
u7KIlzYo1wugA34UXO1zm1B2El8PEG0DZIjQCc5ZccxINd72cMKzXUM/3BVPcFmTfN2f8JAQ2aEC
jZaacm5yjI28MQR9+QarCf6YybCvuu4oOpAbY62krj8WBgxhexzmTIRVNEgqQSX+DzcdlQ+Oxyyp
SK36/Csmu6n0VLWiR+HTJsORtKS99WmlZLnIZBb1yqa9uLSo/+Lc0IiUtT23RjnGVPwRzX/PUJvj
RFZXdwbUK74BBJRchGas00ABdeWGXXg4/8406hGz5iCFsCVZQosbqx8lGm/oeiC5bTN29aYO5WDY
fPxIAsoBEjQn+4lyzkeXFG1W+mpHgz+hNLf44EW7G+KplB07Lb2V6+3SgaRGw2lEkgKRGfXcWJf3
bRbYY/RoNJP2h5quuCGGMx5wvtrt9XFdOhxgccCozuBN6ILnphp0rzK0olk15CQB9SOz5A5BOX6p
+5iWcbbelSsrdmmf4LEBWZ+DRJoInFss01xKzSyIkTir1NgJ8qF/oumVTm0YenazEVU1VPtmmuQ1
9cZL08pxgBZFEANqYxE4WbVX8iCiyBvSMK1xx7AAzo90dL+h8GEerk/sUgHrdWfOpZpZvY9i2PLa
4UX0sjFukkc9nCslmhb8gF7R7HKYYHsRZWLDJdBqLprc/XetbY2O0MqwUNWzylt74q92rdEMLSf2
/OlnLErjuPKF80y/CVj//UKCdUSKCe9woc9XYqytPGk9vnCcrP6u9wzzkIpqeomjKvwrx3L8WQAb
/trZM6w2oLrTugVapcousPuVb7l0jGetsFmAbcahLZam6XvYEZodPSY57D8nDyQ/dPNeqoP/8Na9
NbTYfWGkDHVc5MivplL9eyqmpNgoHeHNsc3rIFo5XYvI6HWGqdPNjVJ58kChnc8wBMekiawS5Vw6
6+bupNSCSk5lmJbbDoX1Zda+vi+HKPwk5WKt5HLhaM9Q6ZmQz9HG4z03ng1C6kF8WCeUuEizQ1Lv
d8hUypPTKlX/y0wNZU0F+sJ4AbtTCKaRzwxHXZhEuqW1q6ZAhMnsCnLNfaIXbuNpyCkVva8mzkC/
ZPlnX8u9Tl/h2kseru/p2cBiS/MG0AuLjI+OaMViee0iD8LKSO1T3Cf9r24YdCcyMis6jnU1nPKy
p91aBEDMkbJgKndNNED+WHkIL30D2DOkSTT6gEOJPJ/3CkhURvrCPPla6Qdb+in7dwhTofkfoeb5
2TaGIXyeqkGOXagShvzZqCf+z/WJuHDLsvT4ckj+2VAJFwcKYDVqRaVmn+SGau4GWnaQ5G5dhOXv
EARjsStsX6+3Q6SH1spTeenmmzl+jJ3TDLx84f2olaaZFWWfkw0zLd+jHR3FrqR345dM45HuxJjG
jtyxgq7VDFOLgEEr6+Q/wpZEeGWqYg8kSaiAqezY3FuA/PZyIq31X7nwHODbzxQYFkl/p1dcxa0/
1hDPTn5qJDex7hu5o9He5i8072IFwnxpOUi1sCNfb1prcRHEiRC+lKbeSe1Ygg0gJJRbi7KXb0WX
+WXklHUfaNTTZTtcMX1pO85swRnVDLlgCRqYfIjNzIF9MssuMTZt4yU3NEgmrtcyKak+15We/01w
Mn7TWCz5NiRCjg7XN+Ola4EXEJYB3AaorQsnI4HtaUilZ59gXumnOBPjDjRWIB68WEnucrbm3su6
6s/o9bF+vG770i0I/A8IGnwRiDjzLnhTnwAJiqKjInsn2qT09Ubhdc3ciJ546c6f4nCPymmY/Zfx
aly6XPozRHRx+CYtDuuu8LxT7A1VeFN0sgbSFSVMF/ngeCtbARu9mbLed9Qp6H5dH/GlfY27b86M
ZYO02Lwh3oxYtZVMDuSOXtmpQAfBsMOkRwzFKtXo0GlNNW6v27sU7WAKKRtscZSWiDdPi6ZmVHv7
JPzJ/qI2SaQ5ep2V934lNflGqZO0oe7gq63rD8pUbXwhWmnTtbwi+5VvmbfS4gGg/Q8RJm1kuPiW
Wjd9x24uhfAQVa/l2pFKyzwGhW3Wj2WiNDfwMMbvUTNObjaG5aG0BiU6WCIrhJOWuscyZbmEvokn
rci+L4sjsyuAnwV7AdT7HK0sXgXo/o3oClWcdN8Of/rV1N3HrJMElRSBkw2M3vRTPjWGuVGzpNY2
E0DvL2gEJeo+TOaluz5RF47F7PZxGHkuebMXR9KbOYv9WIhT4iGuTyiqR9rLlISTk5ELo6u4qdH7
47rNC07ebI7HmVaJFEgWGzMcNO7c0TNPKPKMnWsIz+y3fsFLvPICXxrcfPRIRc9yx0svgD6UlHjM
wj4lIaqnToYk5Z2F2kq8b8p8egD+L6nfr4/twqFTSTLMJTAuU17e80PneQ2CaV6A4wHaaEP7nWLc
ZXZQKUfAS2P88SMOp/E1HY1EAGiwc2vCSMIirSysGbH111erqf/i20qVIbDU5/8hj6C+4s1AtdJy
Z2kNrR6PLO5knwJJSX6XWRzu9KIonwrPDz8m4/p6SubYkMUjsQ/N73xgneirEcVW75QEEc2eQ8X/
BZmaTSmkSt6M2dBpu48vHJR9ZGPwWmdE7bnFocozkjhcXokZ9yelywLVQY2yOiS4b2vZ/XmHL2+n
WQYIUjkuBzfCubHJ9wfVb7md0hhNxU0sZ368b6mgafsq7rQvoPrKZlOgzenKUS4V90pUSGsjvnRf
8yCSw5g7XlDwWpxDY5BbREEi+9R0qE5vZXj1nlspLZKqQzXBkNNBBJVOWpHDO8R1n5w8ze/gztAf
b01A79K5oaZCSgUKOxjmxYJbEI6HedOdaOVSgaEzkEuMizbNNpnmDa37HxabSjAAVZDL78RRREO4
2+u9dSJZJcDGjqO1QW00ciQ7jP6LMSSwyTSQWeWBXHgBXslOqD3fPllQRNxMNedeymmpfpvM0f6g
EuTrwXlrbDGPqF3IRpN51gl+7FNQmKPueOFY7unEYZPVya3y41NJ9YcE/KwyBeN4sZXTzAT3Sobn
hOKbtCm80fsZjcND3vndSjbs0n6FQE3mjSrDzCGfr/s3Dk0cphS8h4qoslKUfdpU0v3Uh77p6BBY
9xldF7aJbieFI2h26jvFGKOAGUTF8/XNc8GHp75JBRBBCGCfS5bcaHjobNBl90QK1FPcJDED2425
OFET9sM6+ToGYVk+DPQrb1dCqgsPGqZx0lGcA9+7zFw1tQfrORjIoDa4UmpkyA89dC9X7/X0k1xk
a6IXF04lJwQmMhH0LAy12E15UKDS4iHaDQaXOAU5y68gOOSvZarYa8fkgleAaz7HRtzCJKIWG8mO
Sy/NFM07QUA0Ggehm7HcSYhG/4cCJ2p9IAugZoCUXzaJUeBeIb4ui5NmQVJ1FbmNW6dKdVEfdHJ1
9QNE/UlZib4uhD5UHehGOZOs8fsWo0NS3vOrZvKpjhlq9j3IfGsrK0NnHvW+ntSNPHZKcF8Efpgc
0qFMXq7v2UtuJzcrpRYaDsC6WxJxJsisVTl4/qNZmXK3U9hIttNXnW+7VuzZX2XdV+BhmzRTlTIU
BOMhyX4NfZV0wLFpOele/54LG5mMxlyoRzMdWbN54705ygbtnZTMpDlnKEb16ygP5pYKc8a9Hw+W
G+mT/OO6QeXSVgayQrGXiIhXb2Ex8M1iCiqTBbBEaR6RKtcfU/50eRj7/+PsS5bj1rUtf+XFmfM+
9k3Fu3fAJvtUbynlCUOWZYINAHYASHxbzerHatF165WVJ8NZ50wc4ZCUTIIgsLH2aiwCJGjyWVTc
BWHh5KmwZ3s8eUoZ4i2HGQc/9CX3gtjg0B/vTKkEX4VCUjMmUiFDTajCyDNO4AMjE6V9Mb5QocuX
RYnZHFUnjS/G0NY3NZmBE8ctwpiKQ1DBa/zb72/z0jRbmtlAVqLFC/jshYUxNeJcXWG8cL9FaElc
jl003VJrZk+TZME9tQK6nRo/OMiCOtnvL35xiCEEX2IRsUyfs3W6IYCgMKqKUxVZw3Neln1sB4wN
cQ2s98q1LlRQi4QLVwOvBVPp7EahV5zszpvzF9Y7OD7bELX2SS5t0cYFVUfoMAaOI1VoDZkslKli
geKvujKLL90wAC40BXx8D0inP89imLeYsDoe85fcankG392iiLEyqswknv4bJ1r4CkPghXpt6T+d
rSCsmj2LSBvHeT8sD2Jy3Tu7jfw1fOAh+8gN9hgMMzLgTL+6JdRznv3G61ZDb+gYulvUzuUEP7Yr
J6wLeyHshmDLBKoKnK7PF20RAUcQMsxfWpuGIQSVAzPhJa9KM5ZzC3d/MzB4MqNBemXoL14YyzgU
+jhH4oTweejHyXe52QTRizSkXumOI80wyp20sI3mziYzyQZmld9/P8EvvV3wOsDmhHonBAPo80XR
zeUuMnAx6WTkpXXHTPRDuqg/UCQpwiitCvmdzlEppzYCgbu/flRHBwFdQGzHII6d33Jvw+ygqsbo
ReeICIkbQyg/bj2wSBpfEZWQLjCu+SBces1QtOKdRkcXFddZ7TqoYajdVuQvCA7w2lhoZ0xwsPfN
/aA86z7yx/Kr5xNvWDHDD0jMbfEXaY5LRQuhEXw20U4I4f9wVvXB/GjB7P3opfSY3kgUCYhKEMF3
URHJr9RXlyBrbEdL/ABKTCjZlmn3y74EYiPLx+UJ1zX8WJ3ctb7ocCgOji+tPeO0K+Ow8sTGJkMn
05lWTYAZEORvpjMIdDtaK6UTmCF6VJA3YY+5Zpd/cSP/9Rsuc/SXb1i2DMkXNlb4DuZBBz575AUe
gcUGNXAYvHjM4pB+cSOI+xlhJ0PAg3Vk1g+w7g7olZf/0vIXgYIKqG/hZp5bG81F1NgQ9OYvkB7U
T8MgQliJ+aNh7gJYuYgrQrsLL58P+yLIClFyg651tti6o6YysMviFEHdCH3XjIgCKEgUlpZxzk+z
E64KWKOOqx51nXnl3buw3IDevmDH/k9t/TIUv4w6RN0WreF+/BKwqR8SVVjOjal8lsLjkkEzA9XA
nALVZuWVfe5CoYQL/7TmApPaPz/z+EUAcBrpLSdZCiduwbtcYT5ysAE6b4y1Qubj6feL3LUrnr0C
A9QowP9ocWJG27IV7K01bhOe01ZmOZOEwaY1Rl9+f80LtT+2cFCOoJjGAP9pabOCYbRzDC+DBesX
p7PyAN7dc9/8jdEETRRmI1DlwtTlbA6VjmABRyDKaXFU3IGM138TnRuUmXYMZqehjvIrFKBlYpwh
PTC/A8gArAdtgHPvOwMQIZxkcNgwDQZZcz9PqD1Drx3jxq6ueb5eOiF/utrybX6ZppLRJnQorhbl
cLadUfPrjWkyL2uJ7SelEfVfbacYHllURStUSIolgUtocOWmL00hNNMAhKLVDUTn7GsIiNFF6Jfl
SXZhdb/wPuM5p81RMkR92Qa/Rl65sEstXsIYXXDvl/7O59tuw7aaC9mVJ+HUzpCMVTkZK9WPfXPw
i1lDmRnM/jeTanfnWZqQ/QRL5Wtn80tPGm1a8LlhW46Wp/35S4Q4AtRDBd6Tbyx8FhTp/EkhGfTk
DnDA/f37cq62WTbFpSf83xc7q0RG6Tkgy9rlibhN9F6GYjLXtLLEup+9luJIJ3JEvJqu8g5txK3t
GFZzjTNO1VdVXOU1QyMINP+30ODaTixXzNe63xeHYwkAAMKP8/z5cg1PH4dB51meZtOd9K7uSeiu
qTOWNEE/6qoQ9+KUw2HeRKVigpd9ti3ysvPAbo1wuR58hlVjmz1bTTToRNKAXUcOcMO6cta6/BAg
ElgOlItX29lDyAkpClC/sFLaEeiMcdl7/kNbz7Mdw31B8Y00kVSxHedoODAaIclmjIIaVZLIi2lr
VkLrBLpEMAANJAF/D4WrrCs4+qWnAJITUsdhQIAWyNmwMNw/RaelOpEaruVJjdDfBH4w7cboxez+
9XoA8nuQqnACBfZ13t4tCFzyBuTDnyzY0Ra3gzbGcaUbSce17gj78ft34NKesdg+o/ZAm+VPjbRO
enNApqI60Y6RBt4uqNkfKJy5ruqZljf3fA1f+hBLvttiZLp8k19W1Vr13mRTWp+8zghKQH229cZ8
5UbgdCyAKmiGo0psMNXXY1lN29yp2gwkcp4oz+s2nDhy9ft7vzTbkRQa4vwL8BUBb5+/UTO2gjjK
rE7h16rs5Q6Jvd2NlZMyB63FHa45OlzcV3693tk0GtyhcHzmlye461pyO1czEoCFMxkwlvDJvgPi
lN8ppy4S3x+tYIMDdwRJP+k4uVKhX5rQyLzAA4dp4UKl+nzny16Ck0pTnWxESM5wPCFVqpl0vnvg
M1w5Y14aZWyn4C9BlADw/uz9Rg0f6ZHWFTLevQrBeKigK1AzwKWNTXRM3ATURHP9+ye7jOT5XFte
Ihii4XQLu+rP9zdZo7YtTssTBZTCjlE+1eMazDF540Wo9WFSqIoZrSI6OwlMERj6M7//Apdeq4Wp
BjMNmIigGvv8BRw9TF7nt+Rke6ObdXYI76oI2Pqw+f11Lj7IEHcIAwsfljzLz395qRD2JRBOFZCT
ww35rNr5QbImwl5EJT39/lIXpy+2BuBE0CYsrvifr2WOAaqvhhQnG0kYr+HkNmHS9s3K8QeWdkU3
wUiQWO5uQk/zuRVzi7w+oAB/49ECGMPlUepiVp2NrBeRXAxVD/Nj5BPYST0xRGBSdODtu7wpjLWh
6byrHQFXC7MxQ3rlzVlmzvnM+vXyZ7Uvut5onYJef4LNl3CySZIKY27BNyWxhU8TH4RTP4EezlDZ
78f/0nv0k+GL6Qxg8LwUsMBbBfI6EnCzrXEVBZM46lrU93JcrMp1pDr7yhUv3Sus7GGIhQuiVjpb
sTtU2GIqAC/zUTuP8EMKHwck3O3gPDTJVRFSp8wK0RjXQp0uzrQFpIiWZQMb79msjgwgzC0Kn5co
YOZ4O84UdLUC9u+Hya6jrbQZnK2xrhdkXTjMey/gSzStSD3La5YHFwfdCXBOBo0W8/5sIZlbBbNp
28UQzK7iCaW+C9bTiKjnQFoiRZfJ/DuDjl7mgtNA+3ru6g/IEbIxEzZKQV3whwkpe0lYttMPBIVL
N9bAcVLT+KuZZD8rYegNAdcsXeM/qTomgKFjNRJyqnSpT+ggCfNORZ2jH3LwzfrUHeAvc2WNXJ7i
+auEPhXc5pbQ1+ic2enObu8UnixPYx0Nr301+F0c6hBD69BQXLnYxbkMKyXgviik/0Qj5TZlZR9a
5akB6GTHtA30PepHu0j45GARA19B1zH6E7Z5ZcW4hDXh1IoKHq4/4HycH5dbr+A50jWw2aKjMcXM
sWqVzSZseWTTC3gqWS18jwplwF2Mg9uHFHGL34DV47Wpm7vG/V9fRxZmOJBIfC1goJ+XcdRefJQ6
wjrS5dW9rEl4aA0aeasROspvtdD8ysZx6Tmj1YpNA5D7nyGnHCHoOa8cgC9eG9rJbJVk3KArbNA1
q3GYvsINW7ahs2mFbRe2XUAoYN31p/5J6LQ4IOMFckg3hDsBalYeDzBOC/H66mG+QWiyPWyCJi+t
uDTquV39foAvLV84FIIsCHYaOIPn/d5IsYrb3EX10Rl5WjuBNJK5Ald9zOvoR6R6I4MTkb/33GJO
dAgBdgySnbwy4y8MOxCTxbkSjxoqjWVp+6U0CNzCGB3gmC82G8owCxBvWaS9BplrFcJx529QJhZn
wkWkhXMcxMufLwcfjo6acwN+RqH4wYdCYyWrdtxDxoi0YMu4lo53Aa2A2TY6wUsTByX8WQkrIJ5k
opXhCyGReTMoYQXxLEdF17UlYxOSyTtTzJaToKEh81tLj/a188PlrwDfMnQToEA/JyE6wiNjUYNJ
AXKkeFBd2LTrrnGrYmMHoxJPQLLgM1XLKLonBuR/66oreb/5Odv+8336H/DRv/s/M3v413/h/++8
BQukIOPZf/91236wx7H/+BiPb+1/LX/637/6+Q//dSzfez7wH+P5b336I3z+v6+fvo1vn/6TMcQa
zffio58fPgbRjD8vgG+6/Ob/7w//4+PnpzzN7cc//3jngoEm+/BRlJz98e8fbb//84+f1ex//vr5
//7hzRvF3z39r//Z1+X88ac/+Xgbxn/+4br/AB3dx2TEW4C8vaWIUB/LT2zvH9DXQkcU4t1cNj28
GYz3I8Ef2f/AmRs/Wg5FYBwvHseIIFt+5Hj4PFBVML9huY5NxP3j/361Tw/p/z20/2CCQnPCxuGf
f5zVFWBsQpIOGuBy7kQf7NzhNEB8A14Rx03qtnoVRB2Qr7an0DPTSb39fjnCqvN5Rfx5Mcj5lvsJ
MBDnqE4tBhuyTE8mMPin+pFWrdXulsYeMJSRdyy228m2jsSLqh+97lkIGrejZGahF7ExB3jKwV8Y
PoVxaIm8vTfCTnjbuiiq4Q7d45BtGLYUsvI0uOjbbqD+tLe7fOw2fqCCowPCLb+tyWgfvKEcixuE
D5ZzqqJ+6vbEm4tupV27QVQJDeFuaY8afTDLQIA0RPq9zurOBnQOK5Tljzx7Qgpw7jkgn4pxvCtB
8bWgw6mZs8NxrquThnWUblzl4iDb2vJ2LgQ+aZyYrBK/pe1rhD56h7RxgNUJmu2dG/cS9jdxJQbn
ruIFJHttrTwSA/ZFwF6HD0hguSeLVcS1idBGszIlTBlNYhzVNJlb7ARcpD1UV0DltOnW3RrBDRY9
QJzgMTdtBOC2uNKIBNnaEavyhM7CA2+kLUWdhIMV9WuieTnGljLMKQFKYNlxiCUMnCwctZ7VLDTb
ai5dMO3ABkdcOzIdK5oBEb9vpeenOOFDCk/HOakHJISqEmbQ9qC7GJGaAxxwlk+qc5a2Bq4ow2Bd
KpEhJN5CqA1yvgQQoNgfvZuoDR4Kn7SplS8CewCwaBHDxIzYJyKCJ3hPPCDo8OjOi02bXX/3jEjH
s6glghirtKx1BRNsc9vNobeNqJfHZUG9eNBRkdS4dFyV3a70xS5CuHEiJ3uFoCKIV5xxjaYg3F29
MoG59K2c1EZKrVI4qm2agfVpXav7qUN4NxLYkPxhrKBr64AlsFSUU55ikwjTDs8Z5qcwcB0+LGVX
mTLlHE/5sKGa2keIeB5cZtfxbBdvqAF3c1AcW6zZaT34Mu10TtcWG1bgqd6FskmrCU6KIDjdoNBf
6bB/mK3ipta9sWkse6dneLWGAhcLBhFD43f03WrjmABSJjavAzVv9Myw7eDqLfcP3Jd3nk0+oO9J
CtL3T2j4PzrCzDw238zOYngo8i/OKPemm28MiAAyESGNatBIx3Cqahs2iLsBsyjV9gx2kY92fYjo
Xg4/tsQe57gvQMWO3NumNqO4CCa47Y+wZLVCw4/dmrKkx+uRNoy8uH0Bc7ZI3Mpw5kkAH8gYwE0a
EQJicPTdMiIeF9F0E5RdtUZT+mOYbCQ85BLJQjN5RLsi7Ru9yrU1xW09HFuLPvk1J7HXRXtl6wPT
5R2iaWag90EitXkz5QyUjtlDQJFZuyvKEEGat3xa5Q6nMbQ2z+BgNGkJ/VIc6WEdNiL2/PGEL3qw
Q9xKNJrvkVFnnUnADSjJD12IR6FQVFiRXPedv2eNOPnOtBmdEu1TYOZx6Q3fSB/JhMy5WKFn5SYz
z6ET7Z2jEdmILMdNQ7I4JbDiRMZ1XVXHse10OvvVndPCdz5q2zttLKcF0n0XqjbivpJVLDu9EQYP
Y4cEH8B+VpSHfD/XxQN6erBjnnyVQU6nY7fjiwKrDxHeqw8uiOUJtblOHKf+IWeH4ZOib7qeEzka
uNf8WE8wC8gjmWc58xJ4BH3wMrJisDGCODJgPe6KzJsqI5a0nGIw1tOmJCWKW/tWaiTS9GO5H4jZ
rkuEwDu0JMkc4GihqFxp+I2EhO7I7GyLvN6bFWVxHY2ZKfP7oRY4WsKOCBOM3ld51eMk5CEhGoJL
ALXecxFaaHUg7SkZlRsmpnZndOj9x5wHd7ZXh3c5EItsbOE3XfHgybX6aENCZxUY0/PQqSmBoeum
In0Wqm6LVhI8hnt/Tmy4mybIQ9MPNbbpWBfDUaB7uC7rtoiLiTZrNbIfc8OeuR98Z2peM8skqTaJ
kwQEJm9OTowUq8a7bqy0ZaENjdvUJqwWY1Z09srFfw/mAOa56yKojkljN0EGnIFRNgwJTGbNZ0Jz
shGBWOVFm7nOUCZuld/DLubGp/1752Gic2Tb85J4WRR2GeImyxiGrGZizuUTNSMochRoMwuBtPd6
ONYPxQ1AoAwM7CDzKZkybBLsBpOeZ5apeus4NTpKLLj83JoOHdJIwG3daaouhkkinq2sV40/7ILI
mLI+z6G5jOSed82ua9GW66Pgh6Ngwwj7+Rr7YmE3GQhaY4hh6bYhM3YIJjP3XghHqdLN643gE9nY
rLwvmv4Vgosjp9YTDAAxrcFq6KH/UYmGvpLhuP8xoKt0w6BCRFO8OQYNPzICMhh3tJc03oyuefct
aqG9Vtz9mGljpp7f3Qa+mO/rbm7W8E1fYfP7pgP+OiKVZtHzz1vYu25yu5lSDz0TIpgNYVAbZr3i
WwYnqjhHnO88FRvVeT8kgP7Elm24qVzS3klaqb3lt05WQ5GHLZLRpyLHjilw9ElE0zgYKDwkZk5f
WFBZsQC1PhoULLP99sH2ZicFmfuoefODMvhQRqJtYf3q3JQ1XirqDiLxStYlgA3HuGQettle3Ipo
KOy4mHuWFpS9MNRqSdsO4U1f1agXIvEMYi1L/DpoYkY8I2Y0n3dB3+4F8pq2JgrXJKLlvsLciFlh
guEYVK9sZGLbmt4pnNsoM7n+WrT03sA6BYaMAx4pzsI29ezUKWv3YCLmOAEzpIyl2xkpxfYC665d
yMt7j/dHyGIfvbB0Mmsu/GUDVJlHbPdBR3MeO9REWIM2m8fQ16/eJGycjdx1zhuKZ2nCMa4wutSS
VNx3Q1vtAVce26GNkBFtvhZ4I+LSMsXBj6oZy7ofZJGixnflNO9imviNNZUPXjnWeHAoeaLQsJ6B
ha+Y8sq123Ij4dp/1Yy2KzS4gtVIbB5bAJVwzJ2dW6cf19DojoiDARAizXyLnOEspGTr2uIW0cRv
yp2OmOHuwZdUpn7erOAtQmEoGt2gEYf3ZA55AjMAEdPaQskMn+OxhkDa1XurjljMmfwOXluGo/m+
Kb0+dqL6za+dW91Ht9VYPrXSTdH/OPYEbIKibd7rqIuNvGjigvtmWmpzo0vvDpjoPQgz69l2T6Bz
4HZRYqCQwzIYdiHk1+bbGJYQ2AvvGXfL47CbvkllfzGDsY/LQO1pbz1FmIgUndSdu7gShI0yUtEX
5S2lFFMx6mUCk7nXtjImMMNy+4bjy0xbQNwoytx2bsQ67KeWwCenotheQgOe/9JX7KNUdlBvCekk
cPC5oQ+FadfTEQuzshBC5VGC877n7duSmv7asHJmxABigmCDNqfJ3mqEFb4omMDLLp6BX0kYi0XO
cQDJEyUhGO1J1Q/4EKjt2HBr9g58c35/NjlD5RbhGiJ50HoDtQOy6vPAhYLZGL4GKmZOYd8RV9Lm
KcekOzBJ8gKeEvPUg8ecD1d45Oc8ZlwYghXAq+bSYV26n5/RirYfpYBoTySuxY0SByAD8QWqgqNU
0oQIf4xhJ4dUzmoGEzxBTjWeOxKPbRPjHA0p2qj1I7qKsGKEWfepzm2yUq7FTChSxiLV9Rg2aTgb
3ERlqL09XPinmDrwuYaLMhx6YrP3zCfRc7iMF4ac7v7qqOJki+4xmPlIs4TE4/PNIS6EBI0MRDLS
vnkeIOZ4lmazQZ4OdmFjNoKTD2z/GnB9jnMuDxMMq0V4tHjX/Qlwqg09OoWpzMSvZFOmLmudhYTk
Dqt+mmge97acq5h7Jd4kCn5fm05zaCBw2A+aBHM+Mq7MrjMk8Ofsgu8LlGhLmhfaQZ/HAax8D2mF
PYxsMJv3sEkJ91M9GEfQS8o70LKMIwivuUwMZVzznPrT+f4n6ADwDV46wLi9s76BRYxQRE6LCNlA
Fd9kESL9amK6LxKkZeOp94H2wytA8xngh5Jy8XhEPhucIjz0Hc+uqeypDwJoy1LR6B0NNiwXmbgK
5p6/sqCiQG+A3GZ4ToFq5p29OZ5Cb5MGnKbWY7RqUr29pX66HuJvX+WOrfjJjS1Id2KrS007ScIN
Fv3V76c34vvOkDf7pwYDUDoYMViDES72+cnWFYVPGGD1ZCRwd6n5E8lRfrW1kKkDatrjRFQPp3pv
N5H6tqXeth2x9NKwHDZz08ITdkDENStgq9qNWOZ4EA27KSA/fENsc7S06oSiHYKF3anv7V6T1Bog
N3N68jK20AOEnduuXb9Jg4gkevBXA0ADb+aPvPF2QenftZVKfatPfYPfjL29GRsYRIHRtOWdwxeP
zyRndI5HGWK/dhwkp6BEPIR+bWfamJaKXd0JJz/1Zg6pN30EpPeuHboPZUhSnGJuwFV+AZ9i5zUY
ZW+WL7lQr/YwvZqyfYHj5q5y2N7A6ppWY5UFLc6Xk9VtJTW6eDKiJzjbpbTAM8rNVV36a5iabE2r
u42kG+yHMHyvbGOlQf0CSROolB6QLSCb6tEi9KZ1/dVcqvUQhDsYYqX+pFL0Pr6qvHskI5KFu/yg
wKWdlfNQ8igREhIGzx9eqYXi0OlfMCpPXAoBvUG4xCmtq7ncUQNKEqaPcPK+IeCBzzZ+2Sjg6NWK
FwllSV1ZLMYBbVW4xtojxnuN/dW2SopNUn5wlz9hnY6QW6DXqlS7HILFBG9navD8C4MeJYYxWKbJ
kNRl8EAc++TVJFGCPkPPtxPUbWIfQdNxOw0w1e0S0voLxWvLext5M9Erm7xtobGMVN2NPVcvqiiX
2nhTS7Uqc/lGVSRj4fAHp1SPTZXHHZQh5mB9BaN7Ew4R6lc8WNno22Fonkhh7ajbNekohwTRHgrb
Q8g5TBQYzjIVe/VLY0qKChCEjzItCUzyiILyixoHdNnxFJFNjVnke6Z1LwzACwptUoc9FQK2NF03
DQh66Zt3xp1g1ZvWAclGa22zvU9FhoxKSIQck6a5UR5cHeymSEvE2+AZg9Cpsw6ghSbh2uhnHjMw
J9pGH2avdBLhDPeGcMYb2OGg8h2rGycc9jgQ3xqw3Ej9mYYrg7g7WH7scTzdRRrvmZiDCgYpvIJL
iQ7WMJBwMkQklBtC6/m25u1BVvU6z4UGUlFBPm+qatNIeBsLJNkYjp63bm98cYGObd1OGPdAaX5U
jdTLufkFVNev3B2DRBvwIYAryLgVeNuykpevYzQ++TSnyTT7UzpgLMxAr7EewK5q5l5MsGgwyg8G
yMfozdxiXFPG+RATmLokvp5kbM8csVN8Au+zR91n2kgW7uY+c5vyGAz5pgHz7xmhZBU+UTxFLXa4
bkY8lif5S9hiM+wAsx165O0kHGViDM5qg1QhFToxHKD2w9T9yG1vxxCADfSFk6yz0IeEr/kxItGD
Wujwg3pQpE+KgWgYIDsV+qPAylq87THP3ZPbm93O6MhGh0wBk/DAoYqO4HKCaBw+IW0tg2FHkAZc
G0mOb+9L79b0wYSZilfox2JhdevenjYW9dZQO8XjAIlCDqxR8/kGCqHbHL1BGAcfel6+8XZEVLiR
QZmRSmAURjetWhglw5vrVszlN8qsjHBzUzbu3eSbSR/q/TAXXmw1zcqM+LoLkZ6m32Cp8SJ0W+2i
anT7tUsbg7wMvSnXowoQaOrgeKB6ng5MGBlXPRy2Wxsa1bHsMhFEa4v6H76hYOTqRq25aqw5iMuq
1NvcY86Q+aI13hBcV8EeqlCJ31fssQlK70GoqgckjEGPsDYWNiLQYRlz341le2MaJRJbIyQbd0P9
7OJsiMk/189RQEDXHqYpYbZdPVnQWN4BRP4+GtZWSyMHjGKlnjJ+GMKHTjiUk5f6Tjmqra7zPAOD
9g4+0mFiTY75Y9IASXZkFEA6F75KPIXmEVKfPYXZNVAGr4i9QoaxR7Q+tqX5xYOf1oNpVkMe0zL4
IkoDcS6gkkExq+w7VlnIX7Zxk/uw5yhnnWD8VtRut6uqdj4auRmUcVPUeQKFsZ0W4XirgKegTTVs
YWWyZ9J0E2NEWDUPwaPUUIvGs/KPpZRdphrjEKrwblS2myDYokjRihsSkmN/L0S1YwWcWFALWEA/
UNqSun8eB+fUTVMTj31dx14w2Envd8YOWXI3w6Tu0aE7uDMzRBwEI3+35/G7Q0e1tnLfSmRnAA2G
ASAQLqvMx9fIlDyZAtYY3xrihjSeR4CgUo8AnXn3aqq23cnS1VZMFgvGB2rpElAHbcpbYFXuh4Wu
w2qwho5kVeeiLTj4zAO0WJNO72GnXDnpoGeB+KrQaZ7tMr/tcWgwQCodiQQaE1k0HWC72sQSGWtl
UuTu9LUk7rsoTI9uokBZN2NE4V0Ih/YUDe18VRgALNJKDmRYleY0QLZXt+QI/MSPG/wbw4j7HrSS
fsXzHOeuXsFiPMO7XGZcaoCoTWjz21kP4lR0TXdDhVXkaRcaQ1rBJxKgOYd7sKBBVsumfZhamm+L
sjp4OYoZx5xuQiJLYwtms4ST6zRFDxL1xdNoFP2utxstkgjk4Xs4h2AiV1Y6AbdKwzavD5iMsB/v
p5U7kLtZTrCKMvizBLINSwEDzAw7T20T0owKKGUCXdo6JEad8NJQL8TrH6xI8IQoLIClVP5919Em
GWQQnYyRwHzKKXP3BwPS+qRp787Z7OjEnapbaudJVAWZ23ZmhgRcfGIXPnccqjcD0zEJetYmXT9V
GzjxBIBgR948ohRp4qDT4ZYgKPAhoox8MWeYHjxFHOYKcSiLLYyEpqOCQfELE6RLcBDNVzZ1iywC
0rVmVVSnntOrJLTz6a6Chdq6Bolq40aiHjeeOzs/7Rphtg0/1zy13LKMHbzPGxm1XZaPwEinQh5Y
OKkT+mJ+CuutR/QS9b4fDUAQZo6cEPT7wyes+7d9oLod+MUtxF0o8JK+7pS7QoldrUMOvM8x97XX
vmFoXicS3VTCXqH3te3hAF7paW0VQ5B2MBtddaIuTADrfbAp0d38kB5hB1DDVhVy5gGve+a07UWf
rwvMy2X3lNpdObZs9pONRZQZdRFrdMT26BF1MRlyPK4KCjBXSb2FCuE+r/0BI99AjhN47R0P5nWY
l8M98/pMaQofchllvGzaLXojZqzchu+F0lAl4GFFlugzo1NjPPT1G3Z/uhEmyC6kC1cwyXgbCzyc
MWq8tLPV3UDblIRIdqNYvQslPgrfe/BtKMhZ3u9sVh2UrVQC1PuuDqP3rorgBVOJGPa6XirhMh2j
HYMUp8LaINwu7R1Av+Bz4JBdqKPJ+iaukFtWGQCTDTIeuzC8K2ojgclxvXGRX5lMclpPbimzqUBL
D00N7IZlvylYCfcD8Mq/hFb+pWtqmVSiwS8w9QRpe5c5Hse+yxpmof+AGgL2BmE8DML+qlCE1fFS
UTqq0hvuF2gQVqWlshZO2RjryCvvhELPFXL1BtWAahCiGN71Te4cA2G4a0N65glw5bjLhyZB6hmE
znbUZGOH+jVGfxJH6K5hAg2BqUsC3XvBFqPwv5k7r+24tStdPxE4kMMtQiWmYhSlGwyJkpAW4kJ+
+vOB2t6W7G6f7uYNa3jY25tkVSGtNec//1D5ntkugaygDc/uGohhVV/JTk1JTmSQ9D3LpdgrwBW3
fWXcCWHON0XlGg/qBH0PEdy5kaLcWaVZfbEneT3O5ejjnL6fDGW9aysq1cQqnlovf+4twuIt9Nxg
puatE6tdUGnt5BfGcko68N9k6r64di+jUu3hL8+uI2/rYRl/wtRsQlaWz3k+OqcctxJfquNLhSXn
YUGgdVUmPEex2i4HCzxg13ZLE8QEfUZTwuBL6lkOIap2d6UxrH45Jucl9hhrKM5NrdbiuyRG+07X
CyfUnCYy3tCGuD6uVrtH/XVHlc0Yuux3JMk+r8i4CbjjdDe7BBcGFC6wgSqJbH7SmvtM4mnVi0iq
eET4MVYte6zH3W89HAZQzNijmtuKkmSxjykujKSisutlgSCV78EwRvGwmNb0bI991ewTcPjhPKJ7
Lfymx6p07kWMVyrl/LCAFeJnIkDSWegZmLJZ6lN8o015NIzenvq6OaxGdsccE3dXeWuv7e3c5RHO
SPcDWmy4W/perY1h1zmMVDrp/SQVrhn8vuo/mZOCkn52SEtN1ctujpUd9KsmyOtGCYYlETuZV3Gg
103lp6seNQkslaRXsoPNvIil5euokVJXqPp1rZuX2lCfQJZeGWWYEQtihG2IGbk2+/UEOOnbTjNi
G9Kufjp3Z5zrLgfJHVCP+YOo6iuDsWfp6qvv1ViodVYV6A3zNCfpbtpe786whS89pyvuTUGkvF5R
O8SOOI7tdBZ2Iv2t9WoZRbTknmJmUzbqp2zpWSUJnJpHVU/9uNLCTte/4k72ZCmxdc/knYLK7DHo
1BCUOFk3c2Jg2OdT+SkudYuRZv+5VlKXnEthHrNsfVQWr77zEszEWqQg0WS5td8vVbzj8TliNFQH
GCk1OyMHErDjtGUYO6shOKN247C4Bzk0SrWmXPTGilGRlV8Z6LaiwaLGnoZrNj7d556EYFDF9qVu
j8ZOZyjuk7x7l0jvHhH6V4jxPzsdUrGTe3fObCcR0hxqoXpIAlOhRbeqG69a9L1w+yIS6hQsVX9O
V+/SsuvymFHb+Hger0FuJOtJNNkS5WOSn3h2K4gNvffDyJQz7gpfh9XqAosEDUPal22Zd2es9Yj3
dZ57tmBaCuPYMZI+CmmctIrxkkYQKA9v99wuegOlzYnvTTc/45kwX2OH4AIiw5Q1puFqVAZrD0GK
sTwwqh4M3upctlMH3p02JxxgCt8kFp1deZGB7CpxSLCMOMRj8rCZfvqIVVXs5Opd3Nh9slNz5Q5x
0JEUg/IFkUnij3k9BoticLxVHHYpk8xmyvxeHR/6toNbkcgbIaT7OGIWyrRxTUJ4GVnUCJWw7Gnj
3ZnyeZbDfBjcwT55uML4tVyqQ2eN1hase9Dr7Ju5VvP3ejJrf6os74RR9Te1092Th4M9zlqf29YE
BnKaz6XRnVe1qaI+sZWjU04iKqZUhmXRPMK6+RFnReqvrLFRVRpfrYwUj8bttWBmRi7TyYncHEbD
jAf/2mQnxNG6r8/JWWRVjhiNy9Qryg7C9I2zzGOwIQ+6OT4QVH3LGcrC0S4P8zgc5MC8J7XsSwMJ
f2Dh07xvWY4Bnm/zMa6psBvvFqD2i7qsHcGi7tMyaD+ZNw5Yc9T4l5jnVBvNg15AlwUH3G+5CxF2
oi3TMLsKZiTu+2kS5yXJmbqI1T14Zco+lTEINVSszCSoed8zMKfUv5GmeQapboOqKW5l25TkBHP+
LcX6Zjk5H4F48rjaaxK0TXNfjIYbQBkSoTaol1U57guRDn5KBXhKJ636LkSl73v+ZLTzF/I7IStM
zlXNo3otmvmhSMHaWzLh/UE2N/ps8k3WbA5TvXlqW/Vp8ZxzUs7+nNUGX0SfwxjRd0Aew6NmZbdD
wwOtqOKOsfcXq6cWwsvvsjHmLawAqUw3ZJfa3M+Gbxei44HRt/RM7dZqiu+JyZOTWUqYFkbD3UOJ
WLYq5KPMAGQevZlw063NcS34oNNoUp/H0bKyoyyd14cm/84X8XJFvvxT2ooHsh6woMuVRzmKT7WZ
HjiLlq9a/MMiznNTvVD8Hr2WDpfeAzixm4twgc/BPeLNYWsMZQCMxoyjVyKrbR7GqXsSCzCPIts7
ApUoU5vuMm+Ta0OdDkM+dgeirWo/VYdzHGuXePFfu568r3LsoDppPZtwjIJOSVEfquWnSrVAWsVt
vqZPjsn4qsnGnVkvxzkWX013fspzdW97kLIyo3yxO5E/Q5u1/WlUd5gGdldMCySQHhbVNru2n/T5
1TxUkDqAGbniZn5E3vPazk0eEKuwM/rqnA0Onzu+WBSoEuNRdjZERUlRB3pr14Gim2BoIEozwVze
eGsncCAGCZcGUxGKnq8QsQ+LMlJ55E29m4Q38n8BZ+tGfRib9LlN1x883OalWQt8JNNYREncRgWZ
5yBk7l0hxgeHO9fTmDVPmwmQO/YHbchv7ZmKUrG62CcTnD6QmQL1F/N8Gvtd2mVnGsOMjmg1qFjc
82KWLRCTqHdMTKOyt4sXL9cnn7TjOpxYgtKZKbzbKUZk2GUbEffN7VTlX8lhv4K8N+5pc3eNDh+i
rKY0xMzv3Not2Q/SugFCuJ9c66X14PIJs/B5usK+8sLVLnco0+WhzvjD3AOiQ5FJ6Wx7h1oUFI9m
132x5u5VpGSb0WGtrIqzEphrAiQjYLTqYVpZ/WliKQ51Yy4o9dWzS+vtG7FF0xbHt4slrhaVRD6j
uE5a4CmjG0qoUrN771jL0zRPXWSI4XNZqAVzMmOv2vEJTh/Ocbj++LVGQR8Pjq+WbnqTrqMHOQ+V
7aAhu5R8LNLLOHKH6U6zLN3vHWhYlmjJyRX1qfCmZ+z9H2tJ0+q15RWquizM1OIRwUHMDVEdRGl3
4ZBjC8j0FVh0uk7U9qaZ3JsmNi7VWjHCVGQCUt742kuWgHQQeE2pe2EyB1xHl4KpHY+TuZ7aQlJD
pcyAR/QxPn7rVbjW6nNvsqunrk7FrhPgOy0tULkuwnHK8D9yCyVMGjoZaIYGXTB58yA0qicPswLX
BBbIHZrIORJMkK5Vo3pY2slis0zcQ6LREBhZtXKqdCuK3flZUTYL3vmrl60wxGQ836ot6JlZl6xq
Bk6WqekvOMrcS5Ptzi/0TDktc/x97GBA6O1afpsRu2P204hgUL1Im+JLeHkGKGi13GvxCpbtDZd1
59kwluommKXqXaY1Xqo4vTbB1GW3MsccqIktwMeMxWZxhkcZgycIMSiQCRttp3RKwJC3uY25ZX0z
s+1wkc5I3enC75Op0jxDl5WPdlzL8yJUlJCKVkdNVw3zVWzDo9C0YkAzaA+TPxPWnF4mKjsmy+e+
BxWlOR93mZexAFHL1e03a4sDwJzcvTJSz9t1tWH6zF3XMnTGrrvCH/E+m9U1aEvzq8jd5TCitTlQ
99Hrqy/VHL9KpbaPrWU9rS2sU2hZZKK74ntR4qafdqBOhT19XgvoH2tqn4tZXUJNH57hNnzKPHv0
c6oISE3bc9M0uCPI8ju59RhADO1tY1ORGCuzIaMxk72mzE7YS5zl50X/IhLSouyVw7f7/jCl832n
ZMZxc4qPbEP/4RVaHoy6RpudCjyvVxZxF+6VCl3Ed7T2U5sWVH5OHamJe7kY+npqlOTJpJHfQUIk
r3ytIsaFvW9qlO2DPud7PFvguQCOyRgWMno6WgnlulrFtFvtkU4UAbIvPO1YplypwmGFNPIsGoB1
4OxR1HW26oaDasIidKxvGJrcmOaUBKCyTghxyrrptb65xh9v4sQglJdWyjnTTg2pezcKWFhoJB0w
t7GMcDTR1uuBY3VsEIbiBFWV4OKrNe1tO1VPdm1NrL5CKHnIdxPFrltbCeiatHVg2xlDHjQ0erlH
XVRWUSchK/tat02TbHrzkprHsk/SQgSRaC3Urw3GTjVJ21o0h1Zvbqq1zGly7Tpa2w4mn2D40dvG
uW0YW7HqHLEB2zUpVbgxxuvOq9yWCNLMKgm6pRDSgFVGjf7WoSsMB2WJ9HI6MYPEaMn+VjZ4ZHJ1
2qCpvSe9ldxW3oMChC6SJ0CIW28oxc0C2zYcFq89sNAXEDbNwwz9DWKWQi2bmvV2MEXa+fpKLZhr
MQiUgmZ+bY+91wBplJ+t2COxnTj32hLXFTZ+vsgcy3eU/liuUNXQxcL6nvZd7T12Bs1KseqflWl8
RsJyPdp0Fja9EqjFMhD1y/nq4UQln+J0fBmnlV4O/H0uXXWnrd6TY8iHifvWQfoZgr8D4XrRXPF0
ptSUifxCCpPKrKsyo3hyqrCHSJib7hK0cf0MYyXqxwpNdHyN8cXrbOj33axdNQbekMoqofgufRII
Y7ypIBl5zhpOphENTYc/WV3ci1J2UdFDteQb/4Q+e6PmqdyLeLwrpkkPKruA7Em4HR8potYzDsnq
XsYdDDVEyR0g7fjVKFdWo1ELjbk6xq3B1G0GfWrGs5F+KY0tG3JQTkrlRa4iQr7ZJ4bOj7H8MS10
vTROqVIGZvea5D1bl6eTppqlh9oxX6Y6va+dlslbYoTs0ZcJCKrU5Ymu8jDM3RdtXaOauPVmHcCR
kPv37v3Q5qnv9P11YaOadtLbGXiAu+ZI37K3muyLs8rG1yGUHMXsHHpLg6o5H1HgHksnTfde6jys
M+QnqdeXfbxUuxYOFi3kCjcjy3+IOPnZWOVPpV3PsWXeUpR/KjJxqTXJhmUbz4kqIJg68QCVzKR0
J0OADrrQpivEyFB5LSo+U5+e8nK5owjrfT3VdnQcl14pQrMF6lSdurZ3+WS7nBig34B4uFvdzIZr
rScvBghn/NzqNl3BMLT3VtLED6xRjKixPiuCxdRORdMxnu817kGjKUMzV8D6Z7cLK8UZRCSU3v4p
hZ48eUmX7LCRwINS7/uA+KdyOsZqFaxWbUT6Uj3p2bpCnNXgyjHz7QbIEZPqNKFR5mNY4a8d6kVa
7UcbA9athc/cNA7i2HmNk6l9qCtQUn9I7TgwhDWBOmkOAr7VihAPcLh5g9IoXY99N07ckpaTVQEU
mTlwElAZMTXj3jDVL6ClHU9jenDZW29Xx2CJaFRtT2H3KjFiu3WN5mU1GemocXbTp7Iiqr6X8NPc
fKf2BDanpnqfJboVkjV0tcI1gAoRLYx+etOBcd10zUPW2jkk85Inz5x8tYAMbTTK9y1XLqzsmGm9
hKs2W019kzaaTT3i7SFK79V5HdGJrSm8Wuu1o2O6GRPz0YnTO1wQ8Z9fX0EyrUirWyVazdThiBPQ
v60HMpzk+wCxPVSQ2h2XVL+18+TZWcyj8JoH2VinqRmCwqq3ZVItv1ZlGgys02umGwxRGbF0yVCc
yq55oRVfdvMsQQLAZfdYtCjf8pV13EOnv2tawwWxbJUMLh1pZD5EasA+V96ZYuHjk766nIr0IFSl
CJlUXaF+aP0EUrRSQ7HNY7s4pD0Sk5puMBhy90VRlKfVbm7R0U/BrDPmK4eZ6aNtBVY9a5woJ3LQ
XjMJ8CTJK0UXWjotxurdUSGEjFYGP0uNh1J4UKbnEUP+6lNSyde2KKnXamaDzhWuOX6cWHmgFTyv
Zn8e6kGPHOEgZRBDJFZ2dJD3wU9yu/ORNrOE1Mpl3iDzMJLFCXS3ZDs3uxPBplG6YinVx3PU68x8
m9Vbd7IdjotrlBHX/JQvbXvsahDyPFZuujE/KabxqaxgikrFU3eZTM6rMYzXypJ/7rL+qZ6c5dhL
xMaNmydBOmyBGlZ/7xTVzhNpHQiZzsFQFTwlWGh3TeFEFnAJQz+T7TSGcDCM7aWqDS8wzbnNeJva
jzm80NVEF0xmie14nDuXea/siP+yfXir8QNa92ET2rzApsFjJhPnXGi7qbBjaD3m/F3Fom2RA994
sOCQMmfBA8nALa7L0j1no8t9l0i22VR/pJ3RP5hjhaShkizIhb4yk4cesswU9xXnV23KSyunqzJK
hfCIYj1naWLc66gBer+QREQpzK+DDqZVkKaLty1xT1OXXlnrVoFICu/afZZlNzAno18tvM1QomVX
xMYiZei0DCF451HUqQ7bqz3Zymofl4wqZVbLR9reuwKPwzDD8W0vFwZ2TmUpWgC5CFeZbqgE3b1M
4w7kt1Hh0SmayS8Opj76KceUXHLtyWLNGvJgr2Pom9VnTTAB9KdWW5bL0XQSgFUXf+BLkW5Al4op
b2hAdkcYVJSdfqsL1SquF7vmQ6p1RjWjJOYYNO2gZo+zDjYZzQUqlBODfs+JNKvqg2zEuZLHxWA8
XqCESkOKoOWroztLHfW11tiRZtMwRdY05twHiz1EeBzXxe1YKOWPcaCiUdqGRbvtedOrDB8pGTkW
JR1im4JHUXoUF3RQef7Dzua8eq5mnm9kF9CK0I5mw/CjFJKtHvMz67Bo5tp96kBaBbPAZ3BRznsy
9Nt/Jz2cy8pYigXoGdm5X7WaYhzm0sNAE9jvuzkYOgOcnHq8lkx+MYEsy6s5dcfuxEwIhpGWLN7n
pKv4XrM9YnuVQHP/1mp9vrxO+ji6rzO8k+d0ImI1IlIn5WuZqn1YE0rT+3EieSvU17K4NrTRWXCe
x9BmRmWxXKuDJ8zQpUiv9jYBTm0EGRgZCEQs2BouXVIRaB0CngdLG/u9HjtDtxuH1M0P7Jkz531V
JyIlO3txzvhFed5lsaru8JlajzwsCbWzDmJRqq4/ee6kvOQya1Sf2EDa1rTobRWcIQV/U+RaG9TM
jIPDDHJ9ZEIZKyBrNDE1WWes+2QRsPljOWmPphN7WYS2Q1v3o8DDpPVHOWTXje0o6dEbJgltCAVg
+R04Jp33KbAMBKPcHihs02loDIDYohrjE1P1gjw8MbXdrYV2qnyQim1TUjEqnu/qkqH0SZoQ7kPR
4lF2Skyc868nB4kcsAizjrjJoV0XnaGogbKosxXN2jS+AmBVE4WW26jXJH1Sy6tqkQNZq4Wu3mv2
Yr30STctkdEOkBUMyez3Tu8UUcGjy6edm+Dq7Kep1GBStJoeDhtt9KQOMu2gwoglprEbmnrwXXPU
HSQedBj6LZpmY7y3xWqbB5lkXBkmxTyMQ+PWzpVDE3dcIeJ2WGcJna5/bpYxVCC/uYy3RK7cZhUV
+1WBwJn36pzlslarVT9ail07N6st2D5Y0OFFe1o9TodilTBH1VGCqyopRAA/q2MWDhiE6YNZrCAw
amE3T1WXpBbTMrHW163auJc51J7vytLgqszGUh+YKUxXkPWvc53Zo8/+B+EEB9j+rmxKmeKIUDWM
Eq2lf1qV2qRIKOCygfIpcPkTuaLCALY+jU05Io6Lk3xXykowAd0mlu6csR0KQGd/TnvGslAjKsog
K8mzkXtRK79BFtG+ZTlbim+Mb0xMKiolNI3eMp8ba1S7Hf2Z11zrBR506GzwSYClz9k5lyxlGwLZ
/DQquWJXn0HxDiZ18/fJ4fIaR1fa+ifFQsTgZ6uDvCOdZjg6iXSH/AihlLY9x2QKUl+O/9uhcTNE
DYOtzPc4sD4WGVYY4awjLZt8PZ705lTZ5fQz4XOLmwqwBKQtFXQrnVmPMc0wkyqEmeajBOVoIWkV
Vh/pzaKs6CKyDrzCMtNXZ8YVxq/yzPOHSnO/loVozvPoybNlKgA6KckUygZfAS/NyfLk5DOPsieL
Xr+dc75OwIxLHK18cu0wz83+tdbJjfe7eRD69QjL72AKDCOCFSdLRHBW2Z8oGAqGMVJl8VTnpDgN
aVdMFGoG3C1KZhLyoMgzejUznfMLd4SlU4NShcThjfBuZ/Dwl1KDoiCrmLFHt/HZF3Ik8ESc2htk
zSyRTFWe+l4ieDF0aUeybov2kC0al8Vr5gyardsrjxZ6oSTMDcM4xEaZXvXgvWeiK2WIOXHp4J03
jQTIOaX2qC/eMPJlVZK9NEUcZTwtD0Naa2eADLDypgWoDDq1KkOX4JbkWOMROMCsbHsTfAqEbW8P
FStbi8nwLZys+gWeLUsIeJIswCpMKktDXdM+XKeE9ZHuKW7whliMHwhPjDQ0uswM+gwfgTCPF8UD
mIDJPWRM8kB7qm7XqPbmZb66W9TPUh9LzR5f7NGFwY7fBvsQuQbjoa5rNtza5TrNtT196ew6xyDI
LN2aHsSyJt+UmrxOF1v9BsWJmr9RapALM01uodbwZyarBEKXWa3hYXrCS/02HtWfuFjYgZehKg/i
SUOk6+aZa/rJCpwZsbzM3S6rUI75C9LK3BeDN9pRU1GHnDBEUmCP8DT4RSqVr2LNx88yn2HxutN8
RuXsuiH1vXhmWiiWaNIkRE9VgSnKiDcxb4rBZg3X1NmMw0bW7k9VNv3N6KEWo/RtoENJNk5cavoK
PUXpfh7ruXmE/TRcZw6y5a7lRggQJ3AvlbpAuJol0n6QlQ3XE+4fCj48ab/Ga2a+QK7jdyudCuLs
0mWlISmkBUOXWEnvva6p4SFIRzzGqbwyeyH7iA6cOl3282PVL+mLJ1swLtUpTUgmRSqqr1LVqzui
HNVvloBwIMah/EaCXwtYhzftlVJoNFH92oD5iKG8Z3AC0U5VGiOE1KTWftGY41EOnf0zaxoKqUWl
KunLSd+BvYlnWKkpEiTSArkyK6ycUh1VI5y02XoYRCuVg8mU5QbsZYz0qWk5IiOd7ulyH3th6SxW
5gSHubeW/HHp4urHMIqvgwPQa4O/rdE63lPwJ2ed3ejOZWRYXOZOBy98zjwU3KmHGLezu6BlKAq5
JM4jw2nTc5vWw5VR12TkCCfH1LhX+ps1EwNM81RLX7PEi6GMmLJ+ykRGW7lC6wmY8hWIgEeXfUVb
uzsYEu53Dju5M40YblGf1MqV1Uj1qRuc7LWGbELulzl47m5kIsyEz8H8LETjOxwzF8ScakDJdikZ
cjNMQpVbOxcmW5pubLpc0S34Z0lEEjc5DUUXrVCg570A1OCBetNLrKQFDHvDoDQ3tVI76zYph6jB
Cu57bV4qG24o5nKGK5g2kEaY6Celr6yfzOaVWy0ROXi+ioz5199hDcfcFi1IG0KkWC8hdnlfhqzX
XtUVNVoIKNfcpykZnGjjDdKgGPx2x0JRWTOyuWSFEZXBbRxDEN0bsQHTRjpw+WXesvnU7NDQjSx+
Td2eJ8Kxa6iYOgpfXWWwP0nUvz5URyhXZJzgLj9TcKcyGXh3EAII77VmwULJ8+JbB58mtLTculRb
m1V3xK908VPgsFPVKi5VK2St13kZDbnrB0tUQYlc4AeNRXxdIz4OnWxedmriFCEBqkNA2cAU0FkB
Gv1ZLVwEOcrMqWyomVvQ0Srfl54+Sl+iy62IZDDEt6miZw+ZJiApWmLp7LR6UUiiA+r+CUdZt30j
0ezniQeZpUwT7YRa1zGxc9JxmHyQuqMzvTMqAgaUFnmIN6mj/r1/O1l9v6brMxiKeOYBxpK5oRVJ
fEf0M5BrjB6rWrWBvZP62e7cCn2i4Iz0GpAW/+jG19DElVCd3CyoPG8+d2q24NEKJRoBAt8Nq4Gi
rJGUEX5TeU82GQN7lObmg14zM52H2XpObYPisqTqUv2cXu7F1OYKTaPpQlqy+/QulfN6A7lKvyOb
IiHUra82sjrC0ezOhiKLa6SltmbkEdyHbGFJ0ztnwM74ZPTluhtaoA3BuOg59RwUBVn31NUQlDts
Cb9ra5uwG0OgBte1r0H+qdgzFboqgrFO569tVLotmnqxq/BVACFTR26XahE8P5jl8+t1zTDQx0xo
uNfKpTs1nZndMOB81TD9GAI1wYw/SkYMN55rvVhsAqhaLqgoC/aRout186B6qdJFv3b/KRugWaPG
5NHK4LaHjbnM53VI0yZw4447fARhGS/NhLvU92aLjtJ5k7x521ZzXUlFGjtsU2Xn4zoAuPz2BuDf
PBE1wlzYBnkt57PdJpRchrd1bvZgsUlNes2/MeeZB78oPO5LtPOaGsw2KZd9ACVL/VZs9woEe9SN
lqqSgGmvuX5tO55ZXPeLO8e7lfTOS2voPRuVzMgJKuKWN0HxyQY19ctcHDD+ar0I8xALRsY60Bnr
/TQWhyad+f1fqwCjmNg+ubgJJDRIRYtdQGcWSD3fFjAUBls4FI1A5gZxP0GWG1IzBhwRmc6HwY6F
C4Orl9zhs1esEw8dg5shIFiqNtUD9E2o9FAVlB7+2QSeVpxWq6CXGGHWqYgRyUTAIpPuzeO8vxWE
ksVHfSr7tWguAQeM8gw1zcuDfoCMGCCN1Ytdgi+Od/BSu+/2mr1RIbES9fZrXLF4LSvPBSRnUTwr
ZdbKAMTXZo4LsYe7GormD69jP/VnaByYg4y97QRDTyHlL228qgFx4xxbZmdcyUVtRHXVLDMxp4Pg
s/1OKao0VJS6+8Q9ZANn1rOVRLOYBzCpuIOAYtiASIFueslDL7uYYqbH+6zJqgxVhC1VJNZZgZCj
1fVFMCiCEu2vZIsr+1TLkKH7cAL1/smiA3EjyiL0g0NrQ5LCb4A7J3dG8fzrGnbA73InJJEuh7Eq
VMtv+e06oF/1XplNjuRBprR/7MNSnvXMEgOritvjcZCqKvyVYUYTJNLYcnc59v0hdrFVc0e/EDt7
e85UdAlTWb4aNtAma/6ylIG+LgCt1tSrj0nVme3DDDEnPtHZc/uZ3cz0BT5U8SwNj1s+A3mpwtIp
4iN716TfQrGIBX1iijkHsKKQzAULJPzeMFfeQc6a8YUq330h6SnKXQX6VIayZiPyKklyrzTce1NS
PSeZPrOFiJtxMtF4GLQ9QBG+t5TJfZIzwEZk1kNU6n/qnfcZ5SAromWxWRMmO396U+z95RH1h/3R
63/nUfVYl/znX22n/rCq+m/Nqf74rf2PejOAkv/6Vtu3+f3T//p2my/V/8/B6rdfjf7V3+qX19Zf
Bldvdk6P9f/tl/5hF7V9o39/o/+ZJxZ+VH84Yr29z5sb13/6e/EV067hO6ZZmn6BJIzni7b47cUb
irpK/vqxYnsXno161zL/+XM+8LcT9O/f/N99wP5vv/OfjuDH22XZXME22fG7ToFimBe4TWJuvrlO
bi8krn+cA35uOzqyXZIythfq0g92DlA6v+scaMaFxraI3/dfr3+5DSzvwtKtLc4W18q310c7BSaK
63edAsXQLjZrZtTMeA/8dYy/3waOdoGE3nF4Wj7awaP8ftexm+oFWn3bQCT+68i5n347dNO5ICCJ
62/pv26PX4/cB1oEtkS2d50BS72wTZzoibH7dQb+XAPMCxtGMhHz/1gmP9wSgL3mu06A7l5s11Yn
/OKv1x+3gM4SiSOH/tcKqKof7hbYciTedQa4yzeDdpxa/7z2mnnBvIbEFbKy3l4f7tA3m5R3Hbrm
XNDsGZgKOX8f4m/Pv+K6F3hgcm/Y1q+bgzPEB36gBWC7Zu87Bd6FodMB0sH+16dAu9iycHCIYYy2
vX6tuR/oFGxBYe86BYZ+oaN6JIXvr6uMy8bvd4FtbtsAJvpEUb69PtwiSPL0O88B9TCsyS3vhnf6
/eC1C5vF39DMX8/aB7ruBnY+77ruisb2//ZSeavfD9oyLn7t+KCvb69fH/WBDn5LKnnXwXOIJpWN
TQjv3zf1b6dAdy5Ik9cMjHQ+6hl47+XXeayxtrIIW/rz6ju/SgJ8qxjOba8Pt+r/WoDo839vx/8X
3a9hUPKzmFnIGd5ef+78tn2xORqxIGIYtb0+3Jq/uZy/6/a36f8dssS2GMa317+sAJ59AU1b20zD
/v45H/iBVoD39n2m9h8LXw0AhNeGgWz/Sw38dsY/0AnYPMnfdQ9o1gV9L8Uf1/ntxRv+tgRyBqgI
bG2zSP/Hjz/WLbAFLrzrDMCbo/TBUdDYwjh+O3aFkMkLlv8NHPlwe997QR/M7QlAYWmj3vnHhf3t
2DVWBkI6MKT/aHf8exc9RdMuAHJIOnf/6yOnE8SFXzd1xllvr492Bt6759PwqaRlYAv4z572t0uv
2JwgnREaeUN/3xof65k337v3KzzYum0a+lYA/Hr9WfJvy6JJ5BR5Hh/0HGjvfhB0cF8bZQIZbn8f
42/3AaUhAdSuQ2bMh3sC3nv9OXQODMjT+iek/duhe+oFrpK0ulAA314fbt9/L+IB6OtgCwuq89cq
92fxS14KqSj2hor+ujU+3C2w5c+9a9unuTM1clBcdrg/L725rX3YiP468g+3Aerv3fq3cY5n/D/u
rqW5ceMI/xXcbFdl7QUkPnRxFUlRj5WolUWuXPFtSM6SsyIBGQQkU6lU5ZIfkXNOPuSWY276J/kl
+QbgSOghRFCajqXadXlrSakajZ6efj92G7sr0aZ1fIECCATVmru7UBE57789o9d31YDvsPUHOT1o
uJ1HJV8gAQzi77HOHFYv2rD0nzcX9fVdBUBQR9KvBjPHRHXBVQUKICUC1x9zkvfebLjPNdoHGYeF
sPoerHQApQCsJKznxZKk2tsL+jm/egDHXnv+ezAiCqeOa7ELa6AOrnhrKn/HleH1jYani+6klVij
Us+HF1jHNiws9Hpzyl6vGHfSde90nLOO/SZoqF/9oeeOOMcO4ufZXrQ3Zuq7uvcI6jd8zFzHJCTy
ztDx3+uVstACOWu9paiO6wXfqX9fQ9S6gVmDZeftv0fsswbltvfm7Lqa66vDucUsOYju3HzDTgd6
7Dqk10SwZ6VBtzr1LX7poTKsg96DcVYTpuSisBqx8hdMRdg6gFUtlC54wgqHxvuHXYPZrw6wODEH
ntdF6c8/jiLUSIX4IovWFn6gV0cWPkYjKcKK3xkVdzLmlXYFCCYcXMRlRa/1Nyl9R/PlkZKxiEfT
ZTer71q9db7fsfU5ViNR3O4I89V81G+sV0euXrkgLDeCDBM8LbHA+kgGOMJdKIJogASCG8Quln9c
SwMjq3tDoxhs0sdjeP7rn+kll15rLm3C4vI0HWG30kUSi5lFB2yJdyREX2/fLMN5x8eyETd6fNQ3
gWJcx4Lm3WagCyB3ECVBngiawoXm5yj2nET2U7CWGKHWHfyPAiTEnGtrT0kfd6IutuRu8IywGBEB
z+ZugB25u36AXbmo+IKspa/zgge1xQx3yOsnIpFALoeneVTvWa3DxIQzhcFb0ENatDs/ricX0XWU
iDk9KhSo1fZQ+o1Qlo+EJkq51lj4Be/WExhSIYcG7eytUCOo/8NUE9TLIWugfUPnt+qIWA2HYEDv
TCZTGc9EOCbEbMJJacJEg5kGDtHBW2juiseWSeGH7N26bKaVu8//eeHo0QeEylwj14uagWofolnW
tFAR/5WSK37V1VrC6FjyLPMT8+UmLdAW01gosmpYWwZPknbL69dZXscpOUG9etwV6qG4E7hpsbo2
sHJlsKYJ00eBsSXCx7GgRNALklzxPV7EQs4MnAxXDuIC118JUF0B6orrhygeWyQIGEiAcedCJQa9
jAS6hNgV21M5FCHdkA0V6A73I4btGCgZsnWYz67I/gS1FxswGdR1RZo+m2P7Ih0rrxWLIVUFwUa1
tuV16GO3uiiiHAQMl+xTqBI5znD2unMV2yoz0MWcrtT+GXvNvbYIrwwoTXGoR/PRWMvPp/if5VwS
7gjqDBfvLPLAdN8sPK30DJIa55rOurtS4zACWK+fDscKNqkakauICDiHWB6k4dA7Xqwpbf891GBD
VxW4vkVrmHq9dEE4cgWdgUZ/uej2uxeX3f2/epp5ZAyC2fyvOwCQCdSF8AGsul0Ek6peq0xZ/zH2
R5mla4yBN22NoJ0Nyz7JMTcR/HNln4t0YfkC6OVxBzu4/w921y6JZwo/pgrw6/FF7tq6csIGG/aV
oiMdEYox4RoOW+AwljK0hbKOGLqyY0/+hgkQBk5uZjDYRH3Y8Yl3jihSLD3oEq+nfk0l0hvFJ2G/
rPn4ckW40uPrPm+gK8RdydMBAERPyuIcKMhqbhL48DgeEgWbvJ4Hf9Ngmx0CegDR6YKA+5NvkMN/
vQvsZ3Gvr+8Ct2Yw56ncZ2DTVjiO4pjIBQZlkgX3KK66/epJntmSJdtyNlHp3ADKjFbffHr5VcWG
DhA2EwdHMr6Tk+hGhYQkeh00A/LC8vfXg77ps12cNjaZIzJE0K3Wr3lJ/Kbrvy/DuYiJg8BhyR/H
0lYXdQaG6y4SO2aKHIjzmXXu5GhKadtgYAVM07KJoJcvu3LYgYgjWeZkbAx0bnn3DhD8GREzrslw
ow/VEGrMcv33GE7uMIWLspBLQ1UtK/Y2qcUtyXAoY3iiFCwHHWBHUerqkipXhujEEQY5ENGATg13
uEdpCJlDiIDRCO5wj0drwsHXtfuudDhOxIxiqws4XKF+kLHFYEgZM4BFLKInljSKklVduCJ8KpIb
ixt2Gah7qpJpapsm/nruMX22buvPohtxZaPMQONTBbmeyBCBDCuurxtEnemc/ibnwyiNJwZWZjrr
GhJX0D1sJQRNDKAMbo1BrPWiUFjuVo3hivS0bCfI1hlO74n8l99gsIeR8r4VVFZwqGaMPLIil2gc
MIR5ueV6jgR9OhE0fcLhfl9E0HL04qES2B1hfaOlDVjX6rpejH4mNWMVkpgBGvYZQF9byT+kVxmg
3gg4dPHYQMqcGd2i70yJWzmmyiPgyH31b1Vyl2edDY45ygwX+tOVzq8S4xIFCOYxL78eqxjMiQon
44i6jeuVQemz1dMljKsR+K6jEiIxgo2J9y0NTUhkKCg5iSlDc3g1fRnb+bAGA7WR3ZBe9BnGC4mm
YYAxR5I0r0XqiZEc256er7tv3bnlJFpEN4Tae3s+pkkzGLb3f9fiv8w1Q2W530S5cRPdtUhmodek
8nGvF1rLQ4uuobUi/vpuozCx+FWXp2ZDztSdJVHcWQTbAhPhXVj1gLr631Vqd2deX8xuBKJxBpgW
rw0G1XiYIoc8FzNiiK1XMD5f/h1F4ViXkBURRsbRfHy53D4DgWMxSQnG/sao9pZS9RxZkDkFWx0V
KOPODTzLWCSlC1hdr9vbS0W1ZhNUlJJTYLhBrXACI9swn748lZK0OgrajpLFLXimCFZ31bpe9zaM
YKIldceeM9AUK3/GygDSJNBtIa5gO1NBrFQOy+xCXqfDGWpCYS+gmNHrYKQoUb26fdsV8X05j0Yo
oMFjqp/HwIEdTJmNMR3dYK4PoLoEopoJO9E8iiMiZmsMjsJDDjGrmw8faFREn6MkqCOupXcp4zFR
xxsrmLeU5vtfFMIsCeH4OoPG7E6W10mRDHUGh6/7K/RwBLk38w5TeDtEptQZZEoXe9diCpbDrO8m
2EZ8TcV1g+F2DnDtDwW2ZRBC6FZr13t/KIb0EjYZju9waqmBakO9+mavMwIm7LgToHP/70R642+O
byIVk1uH6YXu4E9kuCSHVtK9kj7bmz5VQ9sqwLY6d2xP0Q2AjbEGkBbK8OrMx5cbqcDXosIug7Lt
oUhnIhawfw2GOcIMx4akQpQklB1YIhVwLW6JDMY0KIP9y+mL2LEFlOEW96BIR3agm4W2KaSvouX8
GAfOQQYN2Q7GYsgmA+joTstfFEAZWBmvceTjzxRMfAKVQ2VkUKm+8Dny8bkYftdWi4VICdbrHWPP
F2wX97+nWA9BzELMTDDPefkNuYBnQkv6sAXDHWxfLkdTOZtJYnEGHInjVXPeWqNmwJE97utwKc2F
BBzZ476uFhTeqYysELXPYAX1kWixmyA52mr6qdWpgn4wd9YYRNRLC/RsWVdzrX//z8jDqo/737MS
rPP4/l/hSNFm1mCHgdaowVd2jbOeEeT6AgMR3tkCGpMC3QF/mqxdcI6EfTtFSXYovAOxIGZRNh3Z
lRjoxVaWTR+wBEgRh0G7OjEJMG3enci/rPkgAUeS+hc1H4rhLVGtmK/hjm8uQ9fvN0f2u61ibwBj
jiSU0dHhjnVruJTk7BpBgJzH+71dLFRAxwjqkiovzOvFYbOO/68wEFs63gDDrqvO+/VOIpuU8BWe
xOcJ4gtoP6O5Uwal10LSfijUFwq4VnXC1bGLVoxOP2qMMzhoaEqczMRYLqYGQ+2TcNTV9ZZCVzQT
sBwIT1P70BiEfBuRfCov9XArV92MAPUwGtMz4zAo+rHyTtFNSoJCHLEbNOLR3AtHeR7SlhPvRP/V
b10YomaeL4f3dIyGilBaZqavl5C5nh4g06PzORyQD+Kaigafo4v5ZBlPlne2OIO+dydDXghyElmh
bszgdoed21YlsBmu9AkGM2BFtiUssFHHHe1TQbNDqCVxB4pSGxGtXZEaA5VR2oRUrcXLHD4CQoZj
dUPjFn6dQdcBsFjad5ojKXQmr2nEAqOW3Y/uHNUTKKUvqzfyOXqFz1GUvcbIHF0b5xiMhoXgyI5Z
sScGruujClBcQ2wY+maGhc/AHYOpUHZ5bxAw3OuB+KLWKQ3HybzCy2OHA6EQPTRwchuLA2OEFrRZ
aHMH1qSYZ70c5093Q1lCDo66+kslE1QGGRwzenCIuo8YKBHdeMcJSjOuvR+8LjLAUZKubmbxcT4W
qDAcwOqBJ2koFlN48z945p+q7KGNXY5YR/8aVRazZZm8wXwvDtunp8ZjVJd2xSIpEi0fIvW0ZQUp
slWv84pq/am6wtywEFR7+Gc+s6P4UEz/w/iwymhFtQeVaRWBA4rV7L9/+8fiSiyFdxgvkQIEBkfI
Ys+FOTUiD9HhXd/hyGEOFCpL3iFDStOCeqz3Dsf0B4Tkr8SVYffFD/tKREv4S8r7CZVKgkQf97Bv
I+DIEu1HV+MIBByIK7iRipb77WHIK8bAmfN8Shi9XoADBQB5h71rkKP4Cvo1/y9ltq04HQpDzMyH
Mh+eomz1tWihABi1n1kyoC3iITIZBmgml80HlydMUjWjxYIchoDGFhW85K5yVKbrUhkMoUPlKgHN
4ah1xBKdPmWSm0Otdizu4KgL2I/mSAPQQa8cSszALS+E4/AiMCzFnsHC0QSG+u4xRpikNGPGkbk+
wlg6ErTHUGj32/cBfGydH3YMuMPtiVgniOxyBo5SSd2Ms9BZYGJ9YDmCO9bnaFRPIt1TQLRhwDHY
LJ92c6KSZJFJ0zN5o6gE4TA586ecpiPq0Qcskg8dfWosxhn6g2iI0biG5Jku4BjMMYDPktOnA76M
FmXCEKt9zXNfrnZyQl0qzFHAECLdEKRLn3OpsObychSTtXVN0mLqXSpMDCsV8pjY5v5en/obn8BQ
ItBGe7JVyRhwtMZ00L6CKJchQcZSHCZoX1CrKGgwyDcEMBKvm8K1tgvNAo4iqJw7YcIk0/vfZ3K+
LFIFO07NRwf+1y/QE3gC7U9FFpgjlpa/QK4FvG/zeSXfGaz10WKe/5tObWbDz13NftjXj4kGzPhP
HwtxX2nyXOmkd46eb2QCPkezq5K4Rh09pxhTtlfHlsbdZhPT6itDK0V3qbtqQfxjmrzywfRf4bnH
E82JNIHHEQxqI3lgDTLh6DBux+KOVr5wVLd1ENImIWeOuE0nmkV25wRHuLI7gi9BO1DrlcUg1R79
ARyf0VS3vVg9FBw1SwdidvVkdzWD1XaYonCARCCw79uoFQdliKgfIs6ENXyOQV06+YPwCVHffpPD
U5Fxat5bq1O/WqhWs8anOLWRzTaLPeowvbakoMS2jOheohj4DpM9ycFhN4J5gacO7vXUQNkmka9Q
KeTLZDA9WswjcjgcFmYb09nscCGH4arFbVTqQHFUNHQi7XV+eyIxsyCcfFfmf3J4g1nhhB7cDRNZ
C+Ky53DMkupEkbHJSLCBY6DUgfqizBXWMogjW36AeTl6zP54taAmm2GiRvF6Gc/GubdbCqaVLsRA
qOVamRDHhIMV/KySRR+2DjMgop6vsdJVWmNyKByKAQFIkjnl2NxwJDEbacWh2Tv0RvsIAszMd+Ql
MPLXMMVTcr1aE50o7NeBa20gZSqOo+2gM42RD0fsvsRR8TlGtZ7JW68jZiWDcTimBZ0pqz+Mo6n4
UoTohqbmBEeM5Ewg0U5OkOPOagL/IlEDRJdPYHCPedTL2e5cJSPEtkqVCxZwMTxAXCOZpl+hpNt4
jyEudQ7CUJrvMVxHKKnFVMzKi5g4ptfk4aIjOUNS5k9ea4Gg7AJdenmkWd9YpMWQiO+k4ZTYKdiL
5n4og+gKtimhWsBhSgxQWkex5SiLHKQYVmchy8CZP+N4VR55P0gTVKwYumrRizVt5uPLL9eakRlU
p/6rNUVH16jprI25tAZRjXcNQcZGA4vYsEYXw5B2axzjIz/lS4H62QI97CwIo9j7mKLkBvZiqRnX
0GUO2GtaayIKhtWE1fMlXtHxKVlu6Or4FN9Gs8/m4ofib5vYX2EtK0HmWT9fVSZllmrJqkMCeIUm
2O/R96XxW8ftd3/IW5bsWPwK37JkwePX95Zl+yTf2FtWsPTq1o9mcCZ+/B8AAAD//w==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IN"/>
              <a:t>Distribution of Total Medalists Across Events</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61DDCA44-0113-434E-9EF6-2881985B961C}">
          <cx:tx>
            <cx:txData>
              <cx:f>_xlchart.v1.4</cx:f>
              <cx:v>total_medalists</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algn="ctr" rtl="0">
                  <a:defRPr/>
                </a:pPr>
                <a:r>
                  <a:rPr lang="en-IN"/>
                  <a:t>Total Medalists</a:t>
                </a:r>
                <a:endParaRPr lang="en-US" sz="900" b="0" i="0" u="none" strike="noStrike" baseline="0">
                  <a:solidFill>
                    <a:sysClr val="window" lastClr="FFFFFF"/>
                  </a:solidFill>
                  <a:latin typeface="Calibri" panose="020F0502020204030204"/>
                </a:endParaRPr>
              </a:p>
            </cx:rich>
          </cx:tx>
        </cx:title>
        <cx:tickLabels/>
      </cx:axis>
      <cx:axis id="1">
        <cx:valScaling/>
        <cx:title>
          <cx:tx>
            <cx:rich>
              <a:bodyPr spcFirstLastPara="1" vertOverflow="ellipsis" horzOverflow="overflow" wrap="square" lIns="0" tIns="0" rIns="0" bIns="0" anchor="ctr" anchorCtr="1"/>
              <a:lstStyle/>
              <a:p>
                <a:pPr algn="ctr" rtl="0">
                  <a:defRPr/>
                </a:pPr>
                <a:r>
                  <a:rPr lang="en-IN"/>
                  <a:t>Frequency</a:t>
                </a:r>
                <a:endParaRPr lang="en-US" sz="900" b="0" i="0" u="none" strike="noStrike" baseline="0">
                  <a:solidFill>
                    <a:sysClr val="window" lastClr="FFFFFF"/>
                  </a:solidFill>
                  <a:latin typeface="Calibri" panose="020F0502020204030204"/>
                </a:endParaRPr>
              </a:p>
            </cx:rich>
          </cx:tx>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Age Distribution of Medal Winners</cx:v>
        </cx:txData>
      </cx:tx>
      <cx:txPr>
        <a:bodyPr spcFirstLastPara="1" vertOverflow="ellipsis" horzOverflow="overflow" wrap="square" lIns="0" tIns="0" rIns="0" bIns="0" anchor="ctr" anchorCtr="1"/>
        <a:lstStyle/>
        <a:p>
          <a:pPr algn="ctr" rtl="0">
            <a:defRPr/>
          </a:pPr>
          <a:r>
            <a:t>Age Distribution of Medal Winners</a:t>
          </a:r>
        </a:p>
      </cx:txPr>
    </cx:title>
    <cx:plotArea>
      <cx:plotAreaRegion>
        <cx:series layoutId="clusteredColumn" uniqueId="{76B9F7D3-0FB8-4F83-823B-8C8B711F70C1}">
          <cx:tx>
            <cx:txData>
              <cx:f>_xlchart.v1.6</cx:f>
              <cx:v>age</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71">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1.xml"/><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11.png"/><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chart" Target="../charts/chart12.xml"/><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chart" Target="../charts/chart14.xml"/><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image" Target="../media/image15.png"/><Relationship Id="rId4"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chart" Target="../charts/chart21.xml"/><Relationship Id="rId7" Type="http://schemas.openxmlformats.org/officeDocument/2006/relationships/image" Target="../media/image18.png"/><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3" Type="http://schemas.openxmlformats.org/officeDocument/2006/relationships/chart" Target="../charts/chart27.xml"/><Relationship Id="rId2" Type="http://schemas.microsoft.com/office/2014/relationships/chartEx" Target="../charts/chartEx2.xml"/><Relationship Id="rId1" Type="http://schemas.openxmlformats.org/officeDocument/2006/relationships/chart" Target="../charts/chart26.xml"/><Relationship Id="rId4"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microsoft.com/office/2014/relationships/chartEx" Target="../charts/chartEx3.xml"/><Relationship Id="rId4"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chart" Target="../charts/chart31.xml"/><Relationship Id="rId1" Type="http://schemas.openxmlformats.org/officeDocument/2006/relationships/chart" Target="../charts/chart3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chart" Target="../charts/chart36.xml"/><Relationship Id="rId1"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editAs="oneCell">
    <xdr:from>
      <xdr:col>3</xdr:col>
      <xdr:colOff>57150</xdr:colOff>
      <xdr:row>71</xdr:row>
      <xdr:rowOff>44450</xdr:rowOff>
    </xdr:from>
    <xdr:to>
      <xdr:col>6</xdr:col>
      <xdr:colOff>749300</xdr:colOff>
      <xdr:row>82</xdr:row>
      <xdr:rowOff>108114</xdr:rowOff>
    </xdr:to>
    <xdr:pic>
      <xdr:nvPicPr>
        <xdr:cNvPr id="11" name="Picture 10">
          <a:extLst>
            <a:ext uri="{FF2B5EF4-FFF2-40B4-BE49-F238E27FC236}">
              <a16:creationId xmlns:a16="http://schemas.microsoft.com/office/drawing/2014/main" id="{00428CF3-E61B-CF66-04D3-2E8F20919C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4550" y="15195550"/>
          <a:ext cx="3079750" cy="208931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69849</xdr:colOff>
      <xdr:row>71</xdr:row>
      <xdr:rowOff>31750</xdr:rowOff>
    </xdr:from>
    <xdr:to>
      <xdr:col>12</xdr:col>
      <xdr:colOff>1066800</xdr:colOff>
      <xdr:row>84</xdr:row>
      <xdr:rowOff>114300</xdr:rowOff>
    </xdr:to>
    <xdr:pic>
      <xdr:nvPicPr>
        <xdr:cNvPr id="13" name="Picture 12">
          <a:extLst>
            <a:ext uri="{FF2B5EF4-FFF2-40B4-BE49-F238E27FC236}">
              <a16:creationId xmlns:a16="http://schemas.microsoft.com/office/drawing/2014/main" id="{F074F95D-F7ED-7701-730E-3547595DD8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88099" y="15182850"/>
          <a:ext cx="3384551" cy="2476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63501</xdr:colOff>
      <xdr:row>87</xdr:row>
      <xdr:rowOff>50801</xdr:rowOff>
    </xdr:from>
    <xdr:to>
      <xdr:col>7</xdr:col>
      <xdr:colOff>61051</xdr:colOff>
      <xdr:row>101</xdr:row>
      <xdr:rowOff>6350</xdr:rowOff>
    </xdr:to>
    <xdr:pic>
      <xdr:nvPicPr>
        <xdr:cNvPr id="3" name="Picture 2">
          <a:extLst>
            <a:ext uri="{FF2B5EF4-FFF2-40B4-BE49-F238E27FC236}">
              <a16:creationId xmlns:a16="http://schemas.microsoft.com/office/drawing/2014/main" id="{F1AF4400-C7EE-2511-FC0D-1362497630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0901" y="18148301"/>
          <a:ext cx="3382100" cy="2533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76201</xdr:colOff>
      <xdr:row>87</xdr:row>
      <xdr:rowOff>57150</xdr:rowOff>
    </xdr:from>
    <xdr:to>
      <xdr:col>13</xdr:col>
      <xdr:colOff>592138</xdr:colOff>
      <xdr:row>104</xdr:row>
      <xdr:rowOff>57311</xdr:rowOff>
    </xdr:to>
    <xdr:pic>
      <xdr:nvPicPr>
        <xdr:cNvPr id="5" name="Picture 4">
          <a:extLst>
            <a:ext uri="{FF2B5EF4-FFF2-40B4-BE49-F238E27FC236}">
              <a16:creationId xmlns:a16="http://schemas.microsoft.com/office/drawing/2014/main" id="{65312A68-861A-F463-8086-D187C171B9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94451" y="18154650"/>
          <a:ext cx="4356100" cy="313071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5</xdr:col>
      <xdr:colOff>63500</xdr:colOff>
      <xdr:row>0</xdr:row>
      <xdr:rowOff>38100</xdr:rowOff>
    </xdr:from>
    <xdr:to>
      <xdr:col>6</xdr:col>
      <xdr:colOff>488950</xdr:colOff>
      <xdr:row>3</xdr:row>
      <xdr:rowOff>177800</xdr:rowOff>
    </xdr:to>
    <xdr:sp macro="" textlink="">
      <xdr:nvSpPr>
        <xdr:cNvPr id="8" name="Speech Bubble: Rectangle 7">
          <a:extLst>
            <a:ext uri="{FF2B5EF4-FFF2-40B4-BE49-F238E27FC236}">
              <a16:creationId xmlns:a16="http://schemas.microsoft.com/office/drawing/2014/main" id="{7A1AA919-B731-EA9D-07DD-C7DD4F67C8B7}"/>
            </a:ext>
          </a:extLst>
        </xdr:cNvPr>
        <xdr:cNvSpPr/>
      </xdr:nvSpPr>
      <xdr:spPr>
        <a:xfrm>
          <a:off x="3568700" y="38100"/>
          <a:ext cx="1168400" cy="692150"/>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the tables</a:t>
          </a:r>
          <a:endParaRPr lang="en-IN" sz="1100" kern="1200"/>
        </a:p>
      </xdr:txBody>
    </xdr:sp>
    <xdr:clientData/>
  </xdr:twoCellAnchor>
  <xdr:twoCellAnchor>
    <xdr:from>
      <xdr:col>14</xdr:col>
      <xdr:colOff>122238</xdr:colOff>
      <xdr:row>8</xdr:row>
      <xdr:rowOff>39688</xdr:rowOff>
    </xdr:from>
    <xdr:to>
      <xdr:col>24</xdr:col>
      <xdr:colOff>341312</xdr:colOff>
      <xdr:row>26</xdr:row>
      <xdr:rowOff>31750</xdr:rowOff>
    </xdr:to>
    <xdr:graphicFrame macro="">
      <xdr:nvGraphicFramePr>
        <xdr:cNvPr id="9" name="Chart 8">
          <a:extLst>
            <a:ext uri="{FF2B5EF4-FFF2-40B4-BE49-F238E27FC236}">
              <a16:creationId xmlns:a16="http://schemas.microsoft.com/office/drawing/2014/main" id="{D4C74EA0-3B2B-2960-83CB-942D39B77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432594</xdr:colOff>
      <xdr:row>28</xdr:row>
      <xdr:rowOff>95250</xdr:rowOff>
    </xdr:from>
    <xdr:to>
      <xdr:col>24</xdr:col>
      <xdr:colOff>87313</xdr:colOff>
      <xdr:row>47</xdr:row>
      <xdr:rowOff>153194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6CCC05C-DDE1-AD28-46F9-AE0366F5F4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608594" y="5473700"/>
              <a:ext cx="5750719" cy="35567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31750</xdr:colOff>
      <xdr:row>0</xdr:row>
      <xdr:rowOff>38100</xdr:rowOff>
    </xdr:from>
    <xdr:to>
      <xdr:col>6</xdr:col>
      <xdr:colOff>12700</xdr:colOff>
      <xdr:row>3</xdr:row>
      <xdr:rowOff>177800</xdr:rowOff>
    </xdr:to>
    <xdr:sp macro="" textlink="">
      <xdr:nvSpPr>
        <xdr:cNvPr id="5" name="Speech Bubble: Rectangle 4">
          <a:extLst>
            <a:ext uri="{FF2B5EF4-FFF2-40B4-BE49-F238E27FC236}">
              <a16:creationId xmlns:a16="http://schemas.microsoft.com/office/drawing/2014/main" id="{7C7FB5FC-BDD4-4C00-AE4E-652EA9EB7407}"/>
            </a:ext>
          </a:extLst>
        </xdr:cNvPr>
        <xdr:cNvSpPr/>
      </xdr:nvSpPr>
      <xdr:spPr>
        <a:xfrm>
          <a:off x="4565650" y="38100"/>
          <a:ext cx="1225550" cy="692150"/>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xdr:from>
      <xdr:col>12</xdr:col>
      <xdr:colOff>230187</xdr:colOff>
      <xdr:row>0</xdr:row>
      <xdr:rowOff>79375</xdr:rowOff>
    </xdr:from>
    <xdr:to>
      <xdr:col>21</xdr:col>
      <xdr:colOff>515938</xdr:colOff>
      <xdr:row>17</xdr:row>
      <xdr:rowOff>158750</xdr:rowOff>
    </xdr:to>
    <xdr:graphicFrame macro="">
      <xdr:nvGraphicFramePr>
        <xdr:cNvPr id="2" name="Chart 1">
          <a:extLst>
            <a:ext uri="{FF2B5EF4-FFF2-40B4-BE49-F238E27FC236}">
              <a16:creationId xmlns:a16="http://schemas.microsoft.com/office/drawing/2014/main" id="{1B3A0A3B-3C70-41AE-8E71-0D63644FE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42</xdr:row>
      <xdr:rowOff>0</xdr:rowOff>
    </xdr:from>
    <xdr:to>
      <xdr:col>14</xdr:col>
      <xdr:colOff>411451</xdr:colOff>
      <xdr:row>62</xdr:row>
      <xdr:rowOff>6538</xdr:rowOff>
    </xdr:to>
    <xdr:pic>
      <xdr:nvPicPr>
        <xdr:cNvPr id="6" name="Picture 5">
          <a:extLst>
            <a:ext uri="{FF2B5EF4-FFF2-40B4-BE49-F238E27FC236}">
              <a16:creationId xmlns:a16="http://schemas.microsoft.com/office/drawing/2014/main" id="{2B29D992-2A50-7E8E-35F6-BA1E86C848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78500" y="7818438"/>
          <a:ext cx="5626389" cy="36577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69850</xdr:colOff>
      <xdr:row>0</xdr:row>
      <xdr:rowOff>0</xdr:rowOff>
    </xdr:from>
    <xdr:to>
      <xdr:col>6</xdr:col>
      <xdr:colOff>444500</xdr:colOff>
      <xdr:row>4</xdr:row>
      <xdr:rowOff>54428</xdr:rowOff>
    </xdr:to>
    <xdr:sp macro="" textlink="">
      <xdr:nvSpPr>
        <xdr:cNvPr id="2" name="Speech Bubble: Rectangle 1">
          <a:extLst>
            <a:ext uri="{FF2B5EF4-FFF2-40B4-BE49-F238E27FC236}">
              <a16:creationId xmlns:a16="http://schemas.microsoft.com/office/drawing/2014/main" id="{92D7DCA0-B7BE-4B4B-BE32-1FC6DFA2843D}"/>
            </a:ext>
          </a:extLst>
        </xdr:cNvPr>
        <xdr:cNvSpPr/>
      </xdr:nvSpPr>
      <xdr:spPr>
        <a:xfrm>
          <a:off x="4678136" y="0"/>
          <a:ext cx="1272721" cy="780142"/>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for each of the 3 tables is  below</a:t>
          </a:r>
        </a:p>
      </xdr:txBody>
    </xdr:sp>
    <xdr:clientData/>
  </xdr:twoCellAnchor>
  <xdr:oneCellAnchor>
    <xdr:from>
      <xdr:col>11</xdr:col>
      <xdr:colOff>146050</xdr:colOff>
      <xdr:row>14</xdr:row>
      <xdr:rowOff>95250</xdr:rowOff>
    </xdr:from>
    <xdr:ext cx="184731" cy="264560"/>
    <xdr:sp macro="" textlink="">
      <xdr:nvSpPr>
        <xdr:cNvPr id="4" name="TextBox 3">
          <a:extLst>
            <a:ext uri="{FF2B5EF4-FFF2-40B4-BE49-F238E27FC236}">
              <a16:creationId xmlns:a16="http://schemas.microsoft.com/office/drawing/2014/main" id="{5E372B84-CEAB-F2D1-C441-B233E059DC39}"/>
            </a:ext>
          </a:extLst>
        </xdr:cNvPr>
        <xdr:cNvSpPr txBox="1"/>
      </xdr:nvSpPr>
      <xdr:spPr>
        <a:xfrm>
          <a:off x="9639300" y="2489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editAs="oneCell">
    <xdr:from>
      <xdr:col>5</xdr:col>
      <xdr:colOff>831850</xdr:colOff>
      <xdr:row>30</xdr:row>
      <xdr:rowOff>52387</xdr:rowOff>
    </xdr:from>
    <xdr:to>
      <xdr:col>13</xdr:col>
      <xdr:colOff>278098</xdr:colOff>
      <xdr:row>47</xdr:row>
      <xdr:rowOff>108114</xdr:rowOff>
    </xdr:to>
    <xdr:pic>
      <xdr:nvPicPr>
        <xdr:cNvPr id="7" name="Picture 6">
          <a:extLst>
            <a:ext uri="{FF2B5EF4-FFF2-40B4-BE49-F238E27FC236}">
              <a16:creationId xmlns:a16="http://schemas.microsoft.com/office/drawing/2014/main" id="{9FE618F1-AABD-F353-F716-840864D856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51475" y="5584825"/>
          <a:ext cx="5558123" cy="31592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0</xdr:colOff>
      <xdr:row>81</xdr:row>
      <xdr:rowOff>0</xdr:rowOff>
    </xdr:from>
    <xdr:to>
      <xdr:col>12</xdr:col>
      <xdr:colOff>108238</xdr:colOff>
      <xdr:row>99</xdr:row>
      <xdr:rowOff>133527</xdr:rowOff>
    </xdr:to>
    <xdr:pic>
      <xdr:nvPicPr>
        <xdr:cNvPr id="9" name="Picture 8">
          <a:extLst>
            <a:ext uri="{FF2B5EF4-FFF2-40B4-BE49-F238E27FC236}">
              <a16:creationId xmlns:a16="http://schemas.microsoft.com/office/drawing/2014/main" id="{CD3277BF-665B-CA86-6155-48F36D0B9A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10100" y="15284450"/>
          <a:ext cx="5600988" cy="34482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38100</xdr:colOff>
      <xdr:row>132</xdr:row>
      <xdr:rowOff>165101</xdr:rowOff>
    </xdr:from>
    <xdr:to>
      <xdr:col>13</xdr:col>
      <xdr:colOff>317500</xdr:colOff>
      <xdr:row>163</xdr:row>
      <xdr:rowOff>177802</xdr:rowOff>
    </xdr:to>
    <xdr:pic>
      <xdr:nvPicPr>
        <xdr:cNvPr id="15" name="Picture 14">
          <a:extLst>
            <a:ext uri="{FF2B5EF4-FFF2-40B4-BE49-F238E27FC236}">
              <a16:creationId xmlns:a16="http://schemas.microsoft.com/office/drawing/2014/main" id="{E7462F7C-8569-FB40-E7BD-9A7017BC6B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48200" y="24472901"/>
          <a:ext cx="6381750" cy="5721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10</xdr:col>
      <xdr:colOff>352425</xdr:colOff>
      <xdr:row>0</xdr:row>
      <xdr:rowOff>0</xdr:rowOff>
    </xdr:from>
    <xdr:to>
      <xdr:col>20</xdr:col>
      <xdr:colOff>484188</xdr:colOff>
      <xdr:row>14</xdr:row>
      <xdr:rowOff>166688</xdr:rowOff>
    </xdr:to>
    <xdr:graphicFrame macro="">
      <xdr:nvGraphicFramePr>
        <xdr:cNvPr id="16" name="Chart 15">
          <a:extLst>
            <a:ext uri="{FF2B5EF4-FFF2-40B4-BE49-F238E27FC236}">
              <a16:creationId xmlns:a16="http://schemas.microsoft.com/office/drawing/2014/main" id="{2C23B174-BDAC-6A7E-C71D-BCC113EF9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57150</xdr:colOff>
      <xdr:row>0</xdr:row>
      <xdr:rowOff>25400</xdr:rowOff>
    </xdr:from>
    <xdr:to>
      <xdr:col>9</xdr:col>
      <xdr:colOff>63500</xdr:colOff>
      <xdr:row>3</xdr:row>
      <xdr:rowOff>165100</xdr:rowOff>
    </xdr:to>
    <xdr:sp macro="" textlink="">
      <xdr:nvSpPr>
        <xdr:cNvPr id="2" name="Speech Bubble: Rectangle 1">
          <a:extLst>
            <a:ext uri="{FF2B5EF4-FFF2-40B4-BE49-F238E27FC236}">
              <a16:creationId xmlns:a16="http://schemas.microsoft.com/office/drawing/2014/main" id="{D299E538-7136-4DBE-8A3C-6FBBD109848B}"/>
            </a:ext>
          </a:extLst>
        </xdr:cNvPr>
        <xdr:cNvSpPr/>
      </xdr:nvSpPr>
      <xdr:spPr>
        <a:xfrm>
          <a:off x="5524500" y="25400"/>
          <a:ext cx="1225550" cy="692150"/>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the tables</a:t>
          </a:r>
          <a:endParaRPr lang="en-IN" sz="1100" kern="1200"/>
        </a:p>
      </xdr:txBody>
    </xdr:sp>
    <xdr:clientData/>
  </xdr:twoCellAnchor>
  <xdr:twoCellAnchor editAs="oneCell">
    <xdr:from>
      <xdr:col>1</xdr:col>
      <xdr:colOff>222250</xdr:colOff>
      <xdr:row>44</xdr:row>
      <xdr:rowOff>47626</xdr:rowOff>
    </xdr:from>
    <xdr:to>
      <xdr:col>8</xdr:col>
      <xdr:colOff>343187</xdr:colOff>
      <xdr:row>68</xdr:row>
      <xdr:rowOff>130407</xdr:rowOff>
    </xdr:to>
    <xdr:pic>
      <xdr:nvPicPr>
        <xdr:cNvPr id="4" name="Picture 3">
          <a:extLst>
            <a:ext uri="{FF2B5EF4-FFF2-40B4-BE49-F238E27FC236}">
              <a16:creationId xmlns:a16="http://schemas.microsoft.com/office/drawing/2014/main" id="{E2FDC9F0-09D0-EA26-54F4-D2056FECA5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3438" y="8175626"/>
          <a:ext cx="5589874" cy="44642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10</xdr:col>
      <xdr:colOff>38100</xdr:colOff>
      <xdr:row>0</xdr:row>
      <xdr:rowOff>171450</xdr:rowOff>
    </xdr:from>
    <xdr:to>
      <xdr:col>15</xdr:col>
      <xdr:colOff>361950</xdr:colOff>
      <xdr:row>15</xdr:row>
      <xdr:rowOff>114300</xdr:rowOff>
    </xdr:to>
    <xdr:graphicFrame macro="">
      <xdr:nvGraphicFramePr>
        <xdr:cNvPr id="6" name="Chart 5">
          <a:extLst>
            <a:ext uri="{FF2B5EF4-FFF2-40B4-BE49-F238E27FC236}">
              <a16:creationId xmlns:a16="http://schemas.microsoft.com/office/drawing/2014/main" id="{973432BD-EEA0-452F-933B-AA66BD925A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712787</xdr:colOff>
      <xdr:row>0</xdr:row>
      <xdr:rowOff>0</xdr:rowOff>
    </xdr:from>
    <xdr:to>
      <xdr:col>19</xdr:col>
      <xdr:colOff>1309687</xdr:colOff>
      <xdr:row>17</xdr:row>
      <xdr:rowOff>127000</xdr:rowOff>
    </xdr:to>
    <xdr:graphicFrame macro="">
      <xdr:nvGraphicFramePr>
        <xdr:cNvPr id="2" name="Chart 1">
          <a:extLst>
            <a:ext uri="{FF2B5EF4-FFF2-40B4-BE49-F238E27FC236}">
              <a16:creationId xmlns:a16="http://schemas.microsoft.com/office/drawing/2014/main" id="{4621C983-F1AB-45DE-914F-1AF341C62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63500</xdr:colOff>
      <xdr:row>0</xdr:row>
      <xdr:rowOff>0</xdr:rowOff>
    </xdr:from>
    <xdr:to>
      <xdr:col>8</xdr:col>
      <xdr:colOff>361950</xdr:colOff>
      <xdr:row>3</xdr:row>
      <xdr:rowOff>76200</xdr:rowOff>
    </xdr:to>
    <xdr:sp macro="" textlink="">
      <xdr:nvSpPr>
        <xdr:cNvPr id="3" name="Speech Bubble: Rectangle 2">
          <a:extLst>
            <a:ext uri="{FF2B5EF4-FFF2-40B4-BE49-F238E27FC236}">
              <a16:creationId xmlns:a16="http://schemas.microsoft.com/office/drawing/2014/main" id="{79EBCEED-6E18-4920-A077-8EE2CC447175}"/>
            </a:ext>
          </a:extLst>
        </xdr:cNvPr>
        <xdr:cNvSpPr/>
      </xdr:nvSpPr>
      <xdr:spPr>
        <a:xfrm>
          <a:off x="4584700" y="0"/>
          <a:ext cx="908050" cy="628650"/>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editAs="oneCell">
    <xdr:from>
      <xdr:col>1</xdr:col>
      <xdr:colOff>460375</xdr:colOff>
      <xdr:row>30</xdr:row>
      <xdr:rowOff>134936</xdr:rowOff>
    </xdr:from>
    <xdr:to>
      <xdr:col>10</xdr:col>
      <xdr:colOff>363828</xdr:colOff>
      <xdr:row>54</xdr:row>
      <xdr:rowOff>160564</xdr:rowOff>
    </xdr:to>
    <xdr:pic>
      <xdr:nvPicPr>
        <xdr:cNvPr id="5" name="Picture 4">
          <a:extLst>
            <a:ext uri="{FF2B5EF4-FFF2-40B4-BE49-F238E27FC236}">
              <a16:creationId xmlns:a16="http://schemas.microsoft.com/office/drawing/2014/main" id="{975FF668-BC15-D698-B7B4-3B4AE36E08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563" y="5746749"/>
          <a:ext cx="5658140" cy="44071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9</xdr:col>
      <xdr:colOff>95250</xdr:colOff>
      <xdr:row>0</xdr:row>
      <xdr:rowOff>174625</xdr:rowOff>
    </xdr:from>
    <xdr:to>
      <xdr:col>14</xdr:col>
      <xdr:colOff>222250</xdr:colOff>
      <xdr:row>9</xdr:row>
      <xdr:rowOff>158750</xdr:rowOff>
    </xdr:to>
    <xdr:sp macro="" textlink="">
      <xdr:nvSpPr>
        <xdr:cNvPr id="4" name="TextBox 3">
          <a:extLst>
            <a:ext uri="{FF2B5EF4-FFF2-40B4-BE49-F238E27FC236}">
              <a16:creationId xmlns:a16="http://schemas.microsoft.com/office/drawing/2014/main" id="{64E2EC35-E741-0531-57D7-3CAA10773C76}"/>
            </a:ext>
          </a:extLst>
        </xdr:cNvPr>
        <xdr:cNvSpPr txBox="1"/>
      </xdr:nvSpPr>
      <xdr:spPr>
        <a:xfrm>
          <a:off x="5849938" y="174625"/>
          <a:ext cx="3182937" cy="1666875"/>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solidFill>
                <a:schemeClr val="bg1"/>
              </a:solidFill>
            </a:rPr>
            <a:t>IMPORTANT</a:t>
          </a:r>
          <a:br>
            <a:rPr lang="en-IN" sz="1100" b="1" kern="1200">
              <a:solidFill>
                <a:schemeClr val="bg1"/>
              </a:solidFill>
            </a:rPr>
          </a:br>
          <a:br>
            <a:rPr lang="en-IN" sz="1100" b="0" kern="1200">
              <a:solidFill>
                <a:schemeClr val="bg1"/>
              </a:solidFill>
            </a:rPr>
          </a:br>
          <a:r>
            <a:rPr lang="en-IN" sz="1100" b="0" kern="1200">
              <a:solidFill>
                <a:schemeClr val="bg1"/>
              </a:solidFill>
            </a:rPr>
            <a:t>Correlating popularity with Number</a:t>
          </a:r>
          <a:r>
            <a:rPr lang="en-IN" sz="1100" b="0" kern="1200" baseline="0">
              <a:solidFill>
                <a:schemeClr val="bg1"/>
              </a:solidFill>
            </a:rPr>
            <a:t> of events since ther was no other way of measuring a sports popularity.</a:t>
          </a:r>
          <a:br>
            <a:rPr lang="en-IN" sz="1100" b="0" kern="1200" baseline="0">
              <a:solidFill>
                <a:schemeClr val="bg1"/>
              </a:solidFill>
            </a:rPr>
          </a:br>
          <a:r>
            <a:rPr lang="en-IN" sz="1100" b="0" kern="1200" baseline="0">
              <a:solidFill>
                <a:schemeClr val="bg1"/>
              </a:solidFill>
            </a:rPr>
            <a:t>Hence the approach is if a Sport is popular -&gt; more Events will be added to it for the participants and viewers of the Olympics to enjoy</a:t>
          </a:r>
          <a:endParaRPr lang="en-IN" sz="1100" b="0" kern="12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69850</xdr:colOff>
      <xdr:row>0</xdr:row>
      <xdr:rowOff>0</xdr:rowOff>
    </xdr:from>
    <xdr:to>
      <xdr:col>9</xdr:col>
      <xdr:colOff>127000</xdr:colOff>
      <xdr:row>3</xdr:row>
      <xdr:rowOff>82550</xdr:rowOff>
    </xdr:to>
    <xdr:sp macro="" textlink="">
      <xdr:nvSpPr>
        <xdr:cNvPr id="2" name="Speech Bubble: Rectangle 1">
          <a:extLst>
            <a:ext uri="{FF2B5EF4-FFF2-40B4-BE49-F238E27FC236}">
              <a16:creationId xmlns:a16="http://schemas.microsoft.com/office/drawing/2014/main" id="{5E926FDA-CF20-4BCA-904D-1E511B14E746}"/>
            </a:ext>
          </a:extLst>
        </xdr:cNvPr>
        <xdr:cNvSpPr/>
      </xdr:nvSpPr>
      <xdr:spPr>
        <a:xfrm>
          <a:off x="5638800" y="0"/>
          <a:ext cx="1885950" cy="635000"/>
        </a:xfrm>
        <a:prstGeom prst="wedgeRectCallout">
          <a:avLst>
            <a:gd name="adj1" fmla="val -45084"/>
            <a:gd name="adj2" fmla="val 872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i="0" u="none" strike="noStrike">
              <a:solidFill>
                <a:schemeClr val="lt1"/>
              </a:solidFill>
              <a:effectLst/>
              <a:latin typeface="+mn-lt"/>
              <a:ea typeface="+mn-ea"/>
              <a:cs typeface="+mn-cs"/>
            </a:rPr>
            <a:t>Since the SQL code is too long to fit. It has been copy pasted below the output table</a:t>
          </a:r>
          <a:r>
            <a:rPr lang="en-IN"/>
            <a:t> </a:t>
          </a:r>
          <a:endParaRPr lang="en-IN" sz="1100" kern="1200"/>
        </a:p>
      </xdr:txBody>
    </xdr:sp>
    <xdr:clientData/>
  </xdr:twoCellAnchor>
  <xdr:twoCellAnchor>
    <xdr:from>
      <xdr:col>1</xdr:col>
      <xdr:colOff>218279</xdr:colOff>
      <xdr:row>30</xdr:row>
      <xdr:rowOff>39689</xdr:rowOff>
    </xdr:from>
    <xdr:to>
      <xdr:col>10</xdr:col>
      <xdr:colOff>571500</xdr:colOff>
      <xdr:row>48</xdr:row>
      <xdr:rowOff>111126</xdr:rowOff>
    </xdr:to>
    <xdr:graphicFrame macro="">
      <xdr:nvGraphicFramePr>
        <xdr:cNvPr id="3" name="Chart 2">
          <a:extLst>
            <a:ext uri="{FF2B5EF4-FFF2-40B4-BE49-F238E27FC236}">
              <a16:creationId xmlns:a16="http://schemas.microsoft.com/office/drawing/2014/main" id="{4C8E6AB9-1E4C-324E-BA7F-AE98F2C75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250824</xdr:colOff>
      <xdr:row>35</xdr:row>
      <xdr:rowOff>131762</xdr:rowOff>
    </xdr:from>
    <xdr:to>
      <xdr:col>26</xdr:col>
      <xdr:colOff>293687</xdr:colOff>
      <xdr:row>57</xdr:row>
      <xdr:rowOff>76200</xdr:rowOff>
    </xdr:to>
    <xdr:graphicFrame macro="">
      <xdr:nvGraphicFramePr>
        <xdr:cNvPr id="2" name="Chart 1">
          <a:extLst>
            <a:ext uri="{FF2B5EF4-FFF2-40B4-BE49-F238E27FC236}">
              <a16:creationId xmlns:a16="http://schemas.microsoft.com/office/drawing/2014/main" id="{DD54329C-9BA0-4B6B-A077-76B1DD413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63500</xdr:colOff>
      <xdr:row>0</xdr:row>
      <xdr:rowOff>63500</xdr:rowOff>
    </xdr:from>
    <xdr:to>
      <xdr:col>24</xdr:col>
      <xdr:colOff>812800</xdr:colOff>
      <xdr:row>33</xdr:row>
      <xdr:rowOff>174625</xdr:rowOff>
    </xdr:to>
    <xdr:sp macro="" textlink="">
      <xdr:nvSpPr>
        <xdr:cNvPr id="3" name="TextBox 2">
          <a:extLst>
            <a:ext uri="{FF2B5EF4-FFF2-40B4-BE49-F238E27FC236}">
              <a16:creationId xmlns:a16="http://schemas.microsoft.com/office/drawing/2014/main" id="{E10E432E-D947-9A46-A5E5-F03D21DCF619}"/>
            </a:ext>
          </a:extLst>
        </xdr:cNvPr>
        <xdr:cNvSpPr txBox="1"/>
      </xdr:nvSpPr>
      <xdr:spPr>
        <a:xfrm>
          <a:off x="13263563" y="63500"/>
          <a:ext cx="3487737" cy="6135688"/>
        </a:xfrm>
        <a:prstGeom prst="rect">
          <a:avLst/>
        </a:prstGeom>
        <a:solidFill>
          <a:schemeClr val="accent1">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b="1">
              <a:solidFill>
                <a:schemeClr val="bg1"/>
              </a:solidFill>
            </a:rPr>
            <a:t>1. Gender Disparity Across Sports</a:t>
          </a:r>
        </a:p>
        <a:p>
          <a:r>
            <a:rPr lang="en-IN" b="1">
              <a:solidFill>
                <a:schemeClr val="bg1"/>
              </a:solidFill>
            </a:rPr>
            <a:t>Objective</a:t>
          </a:r>
          <a:r>
            <a:rPr lang="en-IN">
              <a:solidFill>
                <a:schemeClr val="bg1"/>
              </a:solidFill>
            </a:rPr>
            <a:t>: Identify sports with the highest disparity in the number of events between males and females.</a:t>
          </a:r>
        </a:p>
        <a:p>
          <a:r>
            <a:rPr lang="en-IN" b="1">
              <a:solidFill>
                <a:schemeClr val="bg1"/>
              </a:solidFill>
            </a:rPr>
            <a:t>Insights</a:t>
          </a:r>
          <a:r>
            <a:rPr lang="en-IN">
              <a:solidFill>
                <a:schemeClr val="bg1"/>
              </a:solidFill>
            </a:rPr>
            <a:t>:</a:t>
          </a:r>
        </a:p>
        <a:p>
          <a:pPr lvl="1"/>
          <a:r>
            <a:rPr lang="en-IN">
              <a:solidFill>
                <a:schemeClr val="bg1"/>
              </a:solidFill>
            </a:rPr>
            <a:t>Sports like </a:t>
          </a:r>
          <a:r>
            <a:rPr lang="en-IN" b="1">
              <a:solidFill>
                <a:schemeClr val="bg1"/>
              </a:solidFill>
            </a:rPr>
            <a:t>Athletics</a:t>
          </a:r>
          <a:r>
            <a:rPr lang="en-IN">
              <a:solidFill>
                <a:schemeClr val="bg1"/>
              </a:solidFill>
            </a:rPr>
            <a:t>, </a:t>
          </a:r>
          <a:r>
            <a:rPr lang="en-IN" b="1">
              <a:solidFill>
                <a:schemeClr val="bg1"/>
              </a:solidFill>
            </a:rPr>
            <a:t>Shooting</a:t>
          </a:r>
          <a:r>
            <a:rPr lang="en-IN">
              <a:solidFill>
                <a:schemeClr val="bg1"/>
              </a:solidFill>
            </a:rPr>
            <a:t>, and </a:t>
          </a:r>
          <a:r>
            <a:rPr lang="en-IN" b="1">
              <a:solidFill>
                <a:schemeClr val="bg1"/>
              </a:solidFill>
            </a:rPr>
            <a:t>Boxing</a:t>
          </a:r>
          <a:r>
            <a:rPr lang="en-IN">
              <a:solidFill>
                <a:schemeClr val="bg1"/>
              </a:solidFill>
            </a:rPr>
            <a:t> often have significantly more events for </a:t>
          </a:r>
          <a:r>
            <a:rPr lang="en-IN" b="1">
              <a:solidFill>
                <a:schemeClr val="bg1"/>
              </a:solidFill>
            </a:rPr>
            <a:t>males</a:t>
          </a:r>
          <a:r>
            <a:rPr lang="en-IN">
              <a:solidFill>
                <a:schemeClr val="bg1"/>
              </a:solidFill>
            </a:rPr>
            <a:t> than females, indicating potential historical biases or a focus on male competitions.</a:t>
          </a:r>
        </a:p>
        <a:p>
          <a:pPr lvl="1"/>
          <a:r>
            <a:rPr lang="en-IN" b="1">
              <a:solidFill>
                <a:schemeClr val="bg1"/>
              </a:solidFill>
            </a:rPr>
            <a:t>Weightlifting</a:t>
          </a:r>
          <a:r>
            <a:rPr lang="en-IN">
              <a:solidFill>
                <a:schemeClr val="bg1"/>
              </a:solidFill>
            </a:rPr>
            <a:t> and </a:t>
          </a:r>
          <a:r>
            <a:rPr lang="en-IN" b="1">
              <a:solidFill>
                <a:schemeClr val="bg1"/>
              </a:solidFill>
            </a:rPr>
            <a:t>Wrestling</a:t>
          </a:r>
          <a:r>
            <a:rPr lang="en-IN">
              <a:solidFill>
                <a:schemeClr val="bg1"/>
              </a:solidFill>
            </a:rPr>
            <a:t> also show more male events, possibly due to traditional associations of these sports with male athletes.</a:t>
          </a:r>
        </a:p>
        <a:p>
          <a:pPr lvl="1"/>
          <a:r>
            <a:rPr lang="en-IN" b="1">
              <a:solidFill>
                <a:schemeClr val="bg1"/>
              </a:solidFill>
            </a:rPr>
            <a:t>Archery</a:t>
          </a:r>
          <a:r>
            <a:rPr lang="en-IN">
              <a:solidFill>
                <a:schemeClr val="bg1"/>
              </a:solidFill>
            </a:rPr>
            <a:t> and </a:t>
          </a:r>
          <a:r>
            <a:rPr lang="en-IN" b="1">
              <a:solidFill>
                <a:schemeClr val="bg1"/>
              </a:solidFill>
            </a:rPr>
            <a:t>Swimming</a:t>
          </a:r>
          <a:r>
            <a:rPr lang="en-IN">
              <a:solidFill>
                <a:schemeClr val="bg1"/>
              </a:solidFill>
            </a:rPr>
            <a:t>, while more balanced than others, still show a skew towards male events.</a:t>
          </a:r>
        </a:p>
        <a:p>
          <a:r>
            <a:rPr lang="en-IN" b="1">
              <a:solidFill>
                <a:schemeClr val="bg1"/>
              </a:solidFill>
            </a:rPr>
            <a:t>Actionable Point</a:t>
          </a:r>
          <a:r>
            <a:rPr lang="en-IN">
              <a:solidFill>
                <a:schemeClr val="bg1"/>
              </a:solidFill>
            </a:rPr>
            <a:t>:</a:t>
          </a:r>
        </a:p>
        <a:p>
          <a:pPr lvl="1"/>
          <a:r>
            <a:rPr lang="en-IN">
              <a:solidFill>
                <a:schemeClr val="bg1"/>
              </a:solidFill>
            </a:rPr>
            <a:t>These insights suggest areas where organizers could consider increasing female events to promote gender balance, especially in traditionally male-dominated sports.</a:t>
          </a:r>
        </a:p>
        <a:p>
          <a:pPr lvl="1"/>
          <a:endParaRPr lang="en-IN">
            <a:solidFill>
              <a:schemeClr val="bg1"/>
            </a:solidFill>
          </a:endParaRPr>
        </a:p>
        <a:p>
          <a:r>
            <a:rPr lang="en-IN" b="1">
              <a:solidFill>
                <a:schemeClr val="bg1"/>
              </a:solidFill>
            </a:rPr>
            <a:t>2. Sports with Balanced Representation</a:t>
          </a:r>
        </a:p>
        <a:p>
          <a:r>
            <a:rPr lang="en-IN" b="1">
              <a:solidFill>
                <a:schemeClr val="bg1"/>
              </a:solidFill>
            </a:rPr>
            <a:t>Objective</a:t>
          </a:r>
          <a:r>
            <a:rPr lang="en-IN">
              <a:solidFill>
                <a:schemeClr val="bg1"/>
              </a:solidFill>
            </a:rPr>
            <a:t>: Identify sports where event counts are relatively balanced between genders.</a:t>
          </a:r>
        </a:p>
        <a:p>
          <a:r>
            <a:rPr lang="en-IN" b="1">
              <a:solidFill>
                <a:schemeClr val="bg1"/>
              </a:solidFill>
            </a:rPr>
            <a:t>Insights</a:t>
          </a:r>
          <a:r>
            <a:rPr lang="en-IN">
              <a:solidFill>
                <a:schemeClr val="bg1"/>
              </a:solidFill>
            </a:rPr>
            <a:t>:</a:t>
          </a:r>
        </a:p>
        <a:p>
          <a:pPr lvl="1"/>
          <a:r>
            <a:rPr lang="en-IN" b="1">
              <a:solidFill>
                <a:schemeClr val="bg1"/>
              </a:solidFill>
            </a:rPr>
            <a:t>Tennis</a:t>
          </a:r>
          <a:r>
            <a:rPr lang="en-IN">
              <a:solidFill>
                <a:schemeClr val="bg1"/>
              </a:solidFill>
            </a:rPr>
            <a:t>, </a:t>
          </a:r>
          <a:r>
            <a:rPr lang="en-IN" b="1">
              <a:solidFill>
                <a:schemeClr val="bg1"/>
              </a:solidFill>
            </a:rPr>
            <a:t>Gymnastics</a:t>
          </a:r>
          <a:r>
            <a:rPr lang="en-IN">
              <a:solidFill>
                <a:schemeClr val="bg1"/>
              </a:solidFill>
            </a:rPr>
            <a:t>, and </a:t>
          </a:r>
          <a:r>
            <a:rPr lang="en-IN" b="1">
              <a:solidFill>
                <a:schemeClr val="bg1"/>
              </a:solidFill>
            </a:rPr>
            <a:t>Fencing</a:t>
          </a:r>
          <a:r>
            <a:rPr lang="en-IN">
              <a:solidFill>
                <a:schemeClr val="bg1"/>
              </a:solidFill>
            </a:rPr>
            <a:t> tend to have a more balanced number of events for both genders, reflecting a focus on inclusivity.</a:t>
          </a:r>
        </a:p>
        <a:p>
          <a:pPr lvl="1"/>
          <a:r>
            <a:rPr lang="en-IN" b="1">
              <a:solidFill>
                <a:schemeClr val="bg1"/>
              </a:solidFill>
            </a:rPr>
            <a:t>Table Tennis</a:t>
          </a:r>
          <a:r>
            <a:rPr lang="en-IN">
              <a:solidFill>
                <a:schemeClr val="bg1"/>
              </a:solidFill>
            </a:rPr>
            <a:t> and </a:t>
          </a:r>
          <a:r>
            <a:rPr lang="en-IN" b="1">
              <a:solidFill>
                <a:schemeClr val="bg1"/>
              </a:solidFill>
            </a:rPr>
            <a:t>Volleyball</a:t>
          </a:r>
          <a:r>
            <a:rPr lang="en-IN">
              <a:solidFill>
                <a:schemeClr val="bg1"/>
              </a:solidFill>
            </a:rPr>
            <a:t> also show a relatively equal distribution, highlighting that these sports have historically supported equal opportunities.</a:t>
          </a:r>
        </a:p>
        <a:p>
          <a:r>
            <a:rPr lang="en-IN" b="1">
              <a:solidFill>
                <a:schemeClr val="bg1"/>
              </a:solidFill>
            </a:rPr>
            <a:t>Actionable Point</a:t>
          </a:r>
          <a:r>
            <a:rPr lang="en-IN">
              <a:solidFill>
                <a:schemeClr val="bg1"/>
              </a:solidFill>
            </a:rPr>
            <a:t>:</a:t>
          </a:r>
        </a:p>
        <a:p>
          <a:pPr lvl="1"/>
          <a:r>
            <a:rPr lang="en-IN">
              <a:solidFill>
                <a:schemeClr val="bg1"/>
              </a:solidFill>
            </a:rPr>
            <a:t>These sports can serve as </a:t>
          </a:r>
          <a:r>
            <a:rPr lang="en-IN" b="1">
              <a:solidFill>
                <a:schemeClr val="bg1"/>
              </a:solidFill>
            </a:rPr>
            <a:t>examples</a:t>
          </a:r>
          <a:r>
            <a:rPr lang="en-IN">
              <a:solidFill>
                <a:schemeClr val="bg1"/>
              </a:solidFill>
            </a:rPr>
            <a:t> of gender inclusivity, and efforts from these sports can be studied and potentially applied to other, less balanced sports to close the gender gap.</a:t>
          </a:r>
        </a:p>
        <a:p>
          <a:endParaRPr lang="en-IN" sz="1100" kern="1200"/>
        </a:p>
      </xdr:txBody>
    </xdr:sp>
    <xdr:clientData/>
  </xdr:twoCellAnchor>
  <xdr:twoCellAnchor editAs="oneCell">
    <xdr:from>
      <xdr:col>1</xdr:col>
      <xdr:colOff>55562</xdr:colOff>
      <xdr:row>39</xdr:row>
      <xdr:rowOff>31751</xdr:rowOff>
    </xdr:from>
    <xdr:to>
      <xdr:col>11</xdr:col>
      <xdr:colOff>522625</xdr:colOff>
      <xdr:row>64</xdr:row>
      <xdr:rowOff>8171</xdr:rowOff>
    </xdr:to>
    <xdr:pic>
      <xdr:nvPicPr>
        <xdr:cNvPr id="5" name="Picture 4">
          <a:extLst>
            <a:ext uri="{FF2B5EF4-FFF2-40B4-BE49-F238E27FC236}">
              <a16:creationId xmlns:a16="http://schemas.microsoft.com/office/drawing/2014/main" id="{F815339B-E67F-E89E-D441-40811968FE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50" y="7207251"/>
          <a:ext cx="6578938" cy="45404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10</xdr:col>
      <xdr:colOff>47624</xdr:colOff>
      <xdr:row>0</xdr:row>
      <xdr:rowOff>47625</xdr:rowOff>
    </xdr:from>
    <xdr:to>
      <xdr:col>19</xdr:col>
      <xdr:colOff>0</xdr:colOff>
      <xdr:row>21</xdr:row>
      <xdr:rowOff>79375</xdr:rowOff>
    </xdr:to>
    <xdr:graphicFrame macro="">
      <xdr:nvGraphicFramePr>
        <xdr:cNvPr id="4" name="Chart 3">
          <a:extLst>
            <a:ext uri="{FF2B5EF4-FFF2-40B4-BE49-F238E27FC236}">
              <a16:creationId xmlns:a16="http://schemas.microsoft.com/office/drawing/2014/main" id="{7D2E0291-98F0-42AA-A693-84E77A1372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71438</xdr:colOff>
      <xdr:row>0</xdr:row>
      <xdr:rowOff>39689</xdr:rowOff>
    </xdr:from>
    <xdr:to>
      <xdr:col>18</xdr:col>
      <xdr:colOff>533401</xdr:colOff>
      <xdr:row>16</xdr:row>
      <xdr:rowOff>7939</xdr:rowOff>
    </xdr:to>
    <xdr:graphicFrame macro="">
      <xdr:nvGraphicFramePr>
        <xdr:cNvPr id="3" name="Chart 2">
          <a:extLst>
            <a:ext uri="{FF2B5EF4-FFF2-40B4-BE49-F238E27FC236}">
              <a16:creationId xmlns:a16="http://schemas.microsoft.com/office/drawing/2014/main" id="{85A65BC2-6FD4-D749-A15B-FEF825988B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7937</xdr:colOff>
      <xdr:row>24</xdr:row>
      <xdr:rowOff>5555</xdr:rowOff>
    </xdr:from>
    <xdr:to>
      <xdr:col>18</xdr:col>
      <xdr:colOff>388938</xdr:colOff>
      <xdr:row>39</xdr:row>
      <xdr:rowOff>174624</xdr:rowOff>
    </xdr:to>
    <xdr:graphicFrame macro="">
      <xdr:nvGraphicFramePr>
        <xdr:cNvPr id="4" name="Chart 3">
          <a:extLst>
            <a:ext uri="{FF2B5EF4-FFF2-40B4-BE49-F238E27FC236}">
              <a16:creationId xmlns:a16="http://schemas.microsoft.com/office/drawing/2014/main" id="{1E14532D-1AE7-093D-1BC5-B0157A53B1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222251</xdr:colOff>
      <xdr:row>26</xdr:row>
      <xdr:rowOff>174625</xdr:rowOff>
    </xdr:from>
    <xdr:to>
      <xdr:col>9</xdr:col>
      <xdr:colOff>271748</xdr:colOff>
      <xdr:row>55</xdr:row>
      <xdr:rowOff>30428</xdr:rowOff>
    </xdr:to>
    <xdr:pic>
      <xdr:nvPicPr>
        <xdr:cNvPr id="6" name="Picture 5">
          <a:extLst>
            <a:ext uri="{FF2B5EF4-FFF2-40B4-BE49-F238E27FC236}">
              <a16:creationId xmlns:a16="http://schemas.microsoft.com/office/drawing/2014/main" id="{41B861B3-984C-3FE8-5809-0A072C9AEB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2251" y="4976813"/>
          <a:ext cx="5550185" cy="515011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171450</xdr:colOff>
      <xdr:row>1</xdr:row>
      <xdr:rowOff>63500</xdr:rowOff>
    </xdr:from>
    <xdr:to>
      <xdr:col>19</xdr:col>
      <xdr:colOff>476250</xdr:colOff>
      <xdr:row>16</xdr:row>
      <xdr:rowOff>44450</xdr:rowOff>
    </xdr:to>
    <xdr:graphicFrame macro="">
      <xdr:nvGraphicFramePr>
        <xdr:cNvPr id="2" name="Chart 1">
          <a:extLst>
            <a:ext uri="{FF2B5EF4-FFF2-40B4-BE49-F238E27FC236}">
              <a16:creationId xmlns:a16="http://schemas.microsoft.com/office/drawing/2014/main" id="{CB5E4BB1-045B-461D-A709-35D46772C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50800</xdr:colOff>
      <xdr:row>17</xdr:row>
      <xdr:rowOff>152400</xdr:rowOff>
    </xdr:from>
    <xdr:to>
      <xdr:col>19</xdr:col>
      <xdr:colOff>482600</xdr:colOff>
      <xdr:row>32</xdr:row>
      <xdr:rowOff>133350</xdr:rowOff>
    </xdr:to>
    <xdr:graphicFrame macro="">
      <xdr:nvGraphicFramePr>
        <xdr:cNvPr id="3" name="Chart 2">
          <a:extLst>
            <a:ext uri="{FF2B5EF4-FFF2-40B4-BE49-F238E27FC236}">
              <a16:creationId xmlns:a16="http://schemas.microsoft.com/office/drawing/2014/main" id="{32DAFC48-81E5-4461-A066-098BE9BED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63500</xdr:colOff>
      <xdr:row>0</xdr:row>
      <xdr:rowOff>0</xdr:rowOff>
    </xdr:from>
    <xdr:to>
      <xdr:col>9</xdr:col>
      <xdr:colOff>363537</xdr:colOff>
      <xdr:row>3</xdr:row>
      <xdr:rowOff>71438</xdr:rowOff>
    </xdr:to>
    <xdr:sp macro="" textlink="">
      <xdr:nvSpPr>
        <xdr:cNvPr id="4" name="Speech Bubble: Rectangle 3">
          <a:extLst>
            <a:ext uri="{FF2B5EF4-FFF2-40B4-BE49-F238E27FC236}">
              <a16:creationId xmlns:a16="http://schemas.microsoft.com/office/drawing/2014/main" id="{8AAB9B61-0F10-4D22-932D-E7EFBFFA28AC}"/>
            </a:ext>
          </a:extLst>
        </xdr:cNvPr>
        <xdr:cNvSpPr/>
      </xdr:nvSpPr>
      <xdr:spPr>
        <a:xfrm>
          <a:off x="4940300" y="0"/>
          <a:ext cx="909637" cy="623888"/>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editAs="oneCell">
    <xdr:from>
      <xdr:col>1</xdr:col>
      <xdr:colOff>0</xdr:colOff>
      <xdr:row>39</xdr:row>
      <xdr:rowOff>0</xdr:rowOff>
    </xdr:from>
    <xdr:to>
      <xdr:col>10</xdr:col>
      <xdr:colOff>254295</xdr:colOff>
      <xdr:row>85</xdr:row>
      <xdr:rowOff>102041</xdr:rowOff>
    </xdr:to>
    <xdr:pic>
      <xdr:nvPicPr>
        <xdr:cNvPr id="6" name="Picture 5">
          <a:extLst>
            <a:ext uri="{FF2B5EF4-FFF2-40B4-BE49-F238E27FC236}">
              <a16:creationId xmlns:a16="http://schemas.microsoft.com/office/drawing/2014/main" id="{14251845-A212-50B3-E94D-82F744A715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1188" y="7175500"/>
          <a:ext cx="5754982" cy="84999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10.xml><?xml version="1.0" encoding="utf-8"?>
<xdr:wsDr xmlns:xdr="http://schemas.openxmlformats.org/drawingml/2006/spreadsheetDrawing" xmlns:a="http://schemas.openxmlformats.org/drawingml/2006/main">
  <xdr:twoCellAnchor>
    <xdr:from>
      <xdr:col>20</xdr:col>
      <xdr:colOff>168275</xdr:colOff>
      <xdr:row>1</xdr:row>
      <xdr:rowOff>128588</xdr:rowOff>
    </xdr:from>
    <xdr:to>
      <xdr:col>28</xdr:col>
      <xdr:colOff>588962</xdr:colOff>
      <xdr:row>17</xdr:row>
      <xdr:rowOff>173038</xdr:rowOff>
    </xdr:to>
    <xdr:graphicFrame macro="">
      <xdr:nvGraphicFramePr>
        <xdr:cNvPr id="2" name="Chart 1">
          <a:extLst>
            <a:ext uri="{FF2B5EF4-FFF2-40B4-BE49-F238E27FC236}">
              <a16:creationId xmlns:a16="http://schemas.microsoft.com/office/drawing/2014/main" id="{DAAFEE50-A391-449E-BAD0-3DB8EE741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177800</xdr:colOff>
      <xdr:row>19</xdr:row>
      <xdr:rowOff>160337</xdr:rowOff>
    </xdr:from>
    <xdr:to>
      <xdr:col>28</xdr:col>
      <xdr:colOff>579437</xdr:colOff>
      <xdr:row>36</xdr:row>
      <xdr:rowOff>96837</xdr:rowOff>
    </xdr:to>
    <xdr:graphicFrame macro="">
      <xdr:nvGraphicFramePr>
        <xdr:cNvPr id="3" name="Chart 2">
          <a:extLst>
            <a:ext uri="{FF2B5EF4-FFF2-40B4-BE49-F238E27FC236}">
              <a16:creationId xmlns:a16="http://schemas.microsoft.com/office/drawing/2014/main" id="{61231440-99B2-405F-8A39-67003AAF8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23813</xdr:colOff>
      <xdr:row>41</xdr:row>
      <xdr:rowOff>119061</xdr:rowOff>
    </xdr:from>
    <xdr:to>
      <xdr:col>16</xdr:col>
      <xdr:colOff>174917</xdr:colOff>
      <xdr:row>74</xdr:row>
      <xdr:rowOff>63806</xdr:rowOff>
    </xdr:to>
    <xdr:pic>
      <xdr:nvPicPr>
        <xdr:cNvPr id="5" name="Picture 4">
          <a:extLst>
            <a:ext uri="{FF2B5EF4-FFF2-40B4-BE49-F238E27FC236}">
              <a16:creationId xmlns:a16="http://schemas.microsoft.com/office/drawing/2014/main" id="{AC74E403-A68C-7272-185D-7462D74DB9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80063" y="7699374"/>
          <a:ext cx="5683542" cy="596930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5</xdr:col>
      <xdr:colOff>79376</xdr:colOff>
      <xdr:row>0</xdr:row>
      <xdr:rowOff>0</xdr:rowOff>
    </xdr:from>
    <xdr:to>
      <xdr:col>6</xdr:col>
      <xdr:colOff>379413</xdr:colOff>
      <xdr:row>3</xdr:row>
      <xdr:rowOff>71437</xdr:rowOff>
    </xdr:to>
    <xdr:sp macro="" textlink="">
      <xdr:nvSpPr>
        <xdr:cNvPr id="6" name="Speech Bubble: Rectangle 5">
          <a:extLst>
            <a:ext uri="{FF2B5EF4-FFF2-40B4-BE49-F238E27FC236}">
              <a16:creationId xmlns:a16="http://schemas.microsoft.com/office/drawing/2014/main" id="{1A7870DD-CCF3-49D0-9F66-75A689218880}"/>
            </a:ext>
          </a:extLst>
        </xdr:cNvPr>
        <xdr:cNvSpPr/>
      </xdr:nvSpPr>
      <xdr:spPr>
        <a:xfrm>
          <a:off x="4413251" y="0"/>
          <a:ext cx="911225" cy="619125"/>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388938</xdr:colOff>
      <xdr:row>1</xdr:row>
      <xdr:rowOff>39688</xdr:rowOff>
    </xdr:from>
    <xdr:to>
      <xdr:col>22</xdr:col>
      <xdr:colOff>57150</xdr:colOff>
      <xdr:row>18</xdr:row>
      <xdr:rowOff>123826</xdr:rowOff>
    </xdr:to>
    <xdr:graphicFrame macro="">
      <xdr:nvGraphicFramePr>
        <xdr:cNvPr id="2" name="Chart 1">
          <a:extLst>
            <a:ext uri="{FF2B5EF4-FFF2-40B4-BE49-F238E27FC236}">
              <a16:creationId xmlns:a16="http://schemas.microsoft.com/office/drawing/2014/main" id="{339760C3-7782-4A39-9979-F9C88BA62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388938</xdr:colOff>
      <xdr:row>20</xdr:row>
      <xdr:rowOff>79374</xdr:rowOff>
    </xdr:from>
    <xdr:to>
      <xdr:col>22</xdr:col>
      <xdr:colOff>23813</xdr:colOff>
      <xdr:row>43</xdr:row>
      <xdr:rowOff>119062</xdr:rowOff>
    </xdr:to>
    <xdr:graphicFrame macro="">
      <xdr:nvGraphicFramePr>
        <xdr:cNvPr id="4" name="Chart 3">
          <a:extLst>
            <a:ext uri="{FF2B5EF4-FFF2-40B4-BE49-F238E27FC236}">
              <a16:creationId xmlns:a16="http://schemas.microsoft.com/office/drawing/2014/main" id="{02E43E3A-0179-4FB5-8759-536C363A0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412750</xdr:colOff>
      <xdr:row>45</xdr:row>
      <xdr:rowOff>158749</xdr:rowOff>
    </xdr:from>
    <xdr:to>
      <xdr:col>22</xdr:col>
      <xdr:colOff>150813</xdr:colOff>
      <xdr:row>68</xdr:row>
      <xdr:rowOff>2380</xdr:rowOff>
    </xdr:to>
    <xdr:graphicFrame macro="">
      <xdr:nvGraphicFramePr>
        <xdr:cNvPr id="5" name="Chart 4">
          <a:extLst>
            <a:ext uri="{FF2B5EF4-FFF2-40B4-BE49-F238E27FC236}">
              <a16:creationId xmlns:a16="http://schemas.microsoft.com/office/drawing/2014/main" id="{FCE90955-8B02-4B5F-970C-5846BCB59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428625</xdr:colOff>
      <xdr:row>69</xdr:row>
      <xdr:rowOff>126999</xdr:rowOff>
    </xdr:from>
    <xdr:to>
      <xdr:col>22</xdr:col>
      <xdr:colOff>146845</xdr:colOff>
      <xdr:row>92</xdr:row>
      <xdr:rowOff>129380</xdr:rowOff>
    </xdr:to>
    <xdr:graphicFrame macro="">
      <xdr:nvGraphicFramePr>
        <xdr:cNvPr id="6" name="Chart 5">
          <a:extLst>
            <a:ext uri="{FF2B5EF4-FFF2-40B4-BE49-F238E27FC236}">
              <a16:creationId xmlns:a16="http://schemas.microsoft.com/office/drawing/2014/main" id="{43E3F3A0-9A90-49EC-B186-CDBD323E2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103187</xdr:colOff>
      <xdr:row>0</xdr:row>
      <xdr:rowOff>63501</xdr:rowOff>
    </xdr:from>
    <xdr:to>
      <xdr:col>7</xdr:col>
      <xdr:colOff>403224</xdr:colOff>
      <xdr:row>3</xdr:row>
      <xdr:rowOff>134938</xdr:rowOff>
    </xdr:to>
    <xdr:sp macro="" textlink="">
      <xdr:nvSpPr>
        <xdr:cNvPr id="7" name="Speech Bubble: Rectangle 6">
          <a:extLst>
            <a:ext uri="{FF2B5EF4-FFF2-40B4-BE49-F238E27FC236}">
              <a16:creationId xmlns:a16="http://schemas.microsoft.com/office/drawing/2014/main" id="{E8675804-7DBE-4CC4-A640-576F8B5D877E}"/>
            </a:ext>
          </a:extLst>
        </xdr:cNvPr>
        <xdr:cNvSpPr/>
      </xdr:nvSpPr>
      <xdr:spPr>
        <a:xfrm>
          <a:off x="3770312" y="63501"/>
          <a:ext cx="911225" cy="619125"/>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xdr:from>
      <xdr:col>10</xdr:col>
      <xdr:colOff>507999</xdr:colOff>
      <xdr:row>7</xdr:row>
      <xdr:rowOff>79375</xdr:rowOff>
    </xdr:from>
    <xdr:to>
      <xdr:col>11</xdr:col>
      <xdr:colOff>317499</xdr:colOff>
      <xdr:row>8</xdr:row>
      <xdr:rowOff>87313</xdr:rowOff>
    </xdr:to>
    <xdr:sp macro="" textlink="">
      <xdr:nvSpPr>
        <xdr:cNvPr id="10" name="Arrow: Right 9">
          <a:extLst>
            <a:ext uri="{FF2B5EF4-FFF2-40B4-BE49-F238E27FC236}">
              <a16:creationId xmlns:a16="http://schemas.microsoft.com/office/drawing/2014/main" id="{6439FE26-A361-A359-EC0E-6C06A6BA0784}"/>
            </a:ext>
          </a:extLst>
        </xdr:cNvPr>
        <xdr:cNvSpPr/>
      </xdr:nvSpPr>
      <xdr:spPr>
        <a:xfrm>
          <a:off x="8000999" y="1357313"/>
          <a:ext cx="420688" cy="190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648230</xdr:colOff>
      <xdr:row>52</xdr:row>
      <xdr:rowOff>2645</xdr:rowOff>
    </xdr:from>
    <xdr:to>
      <xdr:col>11</xdr:col>
      <xdr:colOff>2646</xdr:colOff>
      <xdr:row>80</xdr:row>
      <xdr:rowOff>174624</xdr:rowOff>
    </xdr:to>
    <xdr:sp macro="" textlink="">
      <xdr:nvSpPr>
        <xdr:cNvPr id="11" name="TextBox 10">
          <a:extLst>
            <a:ext uri="{FF2B5EF4-FFF2-40B4-BE49-F238E27FC236}">
              <a16:creationId xmlns:a16="http://schemas.microsoft.com/office/drawing/2014/main" id="{BBE03B37-7C34-87C4-B36F-A002EB69785A}"/>
            </a:ext>
          </a:extLst>
        </xdr:cNvPr>
        <xdr:cNvSpPr txBox="1"/>
      </xdr:nvSpPr>
      <xdr:spPr>
        <a:xfrm>
          <a:off x="648230" y="9358312"/>
          <a:ext cx="7440083" cy="5251979"/>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Summary:</a:t>
          </a:r>
          <a:br>
            <a:rPr lang="en-IN" sz="1600" b="1">
              <a:solidFill>
                <a:schemeClr val="bg1"/>
              </a:solidFill>
            </a:rPr>
          </a:br>
          <a:r>
            <a:rPr lang="en-IN" sz="1600">
              <a:solidFill>
                <a:schemeClr val="bg1"/>
              </a:solidFill>
            </a:rPr>
            <a:t>The analysis reveals that </a:t>
          </a:r>
          <a:r>
            <a:rPr lang="en-IN" sz="1600" b="1">
              <a:solidFill>
                <a:schemeClr val="bg1"/>
              </a:solidFill>
            </a:rPr>
            <a:t>certain countries are dominant in specific sports</a:t>
          </a:r>
          <a:r>
            <a:rPr lang="en-IN" sz="1600">
              <a:solidFill>
                <a:schemeClr val="bg1"/>
              </a:solidFill>
            </a:rPr>
            <a:t>:</a:t>
          </a:r>
        </a:p>
        <a:p>
          <a:pPr marL="342900" indent="-342900">
            <a:buFont typeface="+mj-lt"/>
            <a:buAutoNum type="arabicPeriod"/>
          </a:pPr>
          <a:r>
            <a:rPr lang="en-IN" sz="1600">
              <a:solidFill>
                <a:schemeClr val="bg1"/>
              </a:solidFill>
            </a:rPr>
            <a:t>The </a:t>
          </a:r>
          <a:r>
            <a:rPr lang="en-IN" sz="1600" b="1">
              <a:solidFill>
                <a:schemeClr val="bg1"/>
              </a:solidFill>
            </a:rPr>
            <a:t>USA</a:t>
          </a:r>
          <a:r>
            <a:rPr lang="en-IN" sz="1600">
              <a:solidFill>
                <a:schemeClr val="bg1"/>
              </a:solidFill>
            </a:rPr>
            <a:t> is overwhelmingly dominant in </a:t>
          </a:r>
          <a:r>
            <a:rPr lang="en-IN" sz="1600" b="1">
              <a:solidFill>
                <a:schemeClr val="bg1"/>
              </a:solidFill>
            </a:rPr>
            <a:t>Swimming</a:t>
          </a:r>
          <a:r>
            <a:rPr lang="en-IN" sz="1600">
              <a:solidFill>
                <a:schemeClr val="bg1"/>
              </a:solidFill>
            </a:rPr>
            <a:t> and </a:t>
          </a:r>
          <a:r>
            <a:rPr lang="en-IN" sz="1600" b="1">
              <a:solidFill>
                <a:schemeClr val="bg1"/>
              </a:solidFill>
            </a:rPr>
            <a:t>Athletics</a:t>
          </a:r>
          <a:r>
            <a:rPr lang="en-IN" sz="1600">
              <a:solidFill>
                <a:schemeClr val="bg1"/>
              </a:solidFill>
            </a:rPr>
            <a:t>, securing the highest number of total medals in these events. This highlights their historical strength and consistent performance in these categories.</a:t>
          </a:r>
          <a:br>
            <a:rPr lang="en-IN" sz="1600">
              <a:solidFill>
                <a:schemeClr val="bg1"/>
              </a:solidFill>
            </a:rPr>
          </a:br>
          <a:endParaRPr lang="en-IN" sz="1600">
            <a:solidFill>
              <a:schemeClr val="bg1"/>
            </a:solidFill>
          </a:endParaRPr>
        </a:p>
        <a:p>
          <a:pPr marL="342900" indent="-342900">
            <a:buFont typeface="+mj-lt"/>
            <a:buAutoNum type="arabicPeriod"/>
          </a:pPr>
          <a:r>
            <a:rPr lang="en-IN" sz="1600">
              <a:solidFill>
                <a:schemeClr val="bg1"/>
              </a:solidFill>
            </a:rPr>
            <a:t>The </a:t>
          </a:r>
          <a:r>
            <a:rPr lang="en-IN" sz="1600" b="1">
              <a:solidFill>
                <a:schemeClr val="bg1"/>
              </a:solidFill>
            </a:rPr>
            <a:t>Soviet Union</a:t>
          </a:r>
          <a:r>
            <a:rPr lang="en-IN" sz="1600">
              <a:solidFill>
                <a:schemeClr val="bg1"/>
              </a:solidFill>
            </a:rPr>
            <a:t> (including its historical records) excels in </a:t>
          </a:r>
          <a:r>
            <a:rPr lang="en-IN" sz="1600" b="1">
              <a:solidFill>
                <a:schemeClr val="bg1"/>
              </a:solidFill>
            </a:rPr>
            <a:t>Gymnastics</a:t>
          </a:r>
          <a:r>
            <a:rPr lang="en-IN" sz="1600">
              <a:solidFill>
                <a:schemeClr val="bg1"/>
              </a:solidFill>
            </a:rPr>
            <a:t> and </a:t>
          </a:r>
          <a:r>
            <a:rPr lang="en-IN" sz="1600" b="1">
              <a:solidFill>
                <a:schemeClr val="bg1"/>
              </a:solidFill>
            </a:rPr>
            <a:t>Wrestling</a:t>
          </a:r>
          <a:r>
            <a:rPr lang="en-IN" sz="1600">
              <a:solidFill>
                <a:schemeClr val="bg1"/>
              </a:solidFill>
            </a:rPr>
            <a:t>, showcasing its focus on skill-intensive sports.</a:t>
          </a:r>
          <a:br>
            <a:rPr lang="en-IN" sz="1600">
              <a:solidFill>
                <a:schemeClr val="bg1"/>
              </a:solidFill>
            </a:rPr>
          </a:br>
          <a:endParaRPr lang="en-IN" sz="1600">
            <a:solidFill>
              <a:schemeClr val="bg1"/>
            </a:solidFill>
          </a:endParaRPr>
        </a:p>
        <a:p>
          <a:pPr marL="342900" indent="-342900">
            <a:buFont typeface="+mj-lt"/>
            <a:buAutoNum type="arabicPeriod"/>
          </a:pPr>
          <a:r>
            <a:rPr lang="en-IN" sz="1600" b="1">
              <a:solidFill>
                <a:schemeClr val="bg1"/>
              </a:solidFill>
            </a:rPr>
            <a:t>Germany</a:t>
          </a:r>
          <a:r>
            <a:rPr lang="en-IN" sz="1600">
              <a:solidFill>
                <a:schemeClr val="bg1"/>
              </a:solidFill>
            </a:rPr>
            <a:t> has a strong presence in </a:t>
          </a:r>
          <a:r>
            <a:rPr lang="en-IN" sz="1600" b="1">
              <a:solidFill>
                <a:schemeClr val="bg1"/>
              </a:solidFill>
            </a:rPr>
            <a:t>Rowing</a:t>
          </a:r>
          <a:r>
            <a:rPr lang="en-IN" sz="1600">
              <a:solidFill>
                <a:schemeClr val="bg1"/>
              </a:solidFill>
            </a:rPr>
            <a:t> and </a:t>
          </a:r>
          <a:r>
            <a:rPr lang="en-IN" sz="1600" b="1">
              <a:solidFill>
                <a:schemeClr val="bg1"/>
              </a:solidFill>
            </a:rPr>
            <a:t>Athletics</a:t>
          </a:r>
          <a:r>
            <a:rPr lang="en-IN" sz="1600">
              <a:solidFill>
                <a:schemeClr val="bg1"/>
              </a:solidFill>
            </a:rPr>
            <a:t>, indicating its strategic investment in endurance-based sports.</a:t>
          </a:r>
          <a:br>
            <a:rPr lang="en-IN" sz="1600">
              <a:solidFill>
                <a:schemeClr val="bg1"/>
              </a:solidFill>
            </a:rPr>
          </a:br>
          <a:endParaRPr lang="en-IN" sz="1600">
            <a:solidFill>
              <a:schemeClr val="bg1"/>
            </a:solidFill>
          </a:endParaRPr>
        </a:p>
        <a:p>
          <a:pPr marL="342900" indent="-342900">
            <a:buFont typeface="+mj-lt"/>
            <a:buAutoNum type="arabicPeriod"/>
          </a:pPr>
          <a:r>
            <a:rPr lang="en-IN" sz="1600" b="1">
              <a:solidFill>
                <a:schemeClr val="bg1"/>
              </a:solidFill>
            </a:rPr>
            <a:t>France</a:t>
          </a:r>
          <a:r>
            <a:rPr lang="en-IN" sz="1600">
              <a:solidFill>
                <a:schemeClr val="bg1"/>
              </a:solidFill>
            </a:rPr>
            <a:t> and </a:t>
          </a:r>
          <a:r>
            <a:rPr lang="en-IN" sz="1600" b="1">
              <a:solidFill>
                <a:schemeClr val="bg1"/>
              </a:solidFill>
            </a:rPr>
            <a:t>Italy</a:t>
          </a:r>
          <a:r>
            <a:rPr lang="en-IN" sz="1600">
              <a:solidFill>
                <a:schemeClr val="bg1"/>
              </a:solidFill>
            </a:rPr>
            <a:t> dominate in </a:t>
          </a:r>
          <a:r>
            <a:rPr lang="en-IN" sz="1600" b="1">
              <a:solidFill>
                <a:schemeClr val="bg1"/>
              </a:solidFill>
            </a:rPr>
            <a:t>Fencing</a:t>
          </a:r>
          <a:r>
            <a:rPr lang="en-IN" sz="1600">
              <a:solidFill>
                <a:schemeClr val="bg1"/>
              </a:solidFill>
            </a:rPr>
            <a:t>, reflecting a cultural and historical tradition in this sport.</a:t>
          </a:r>
          <a:br>
            <a:rPr lang="en-IN" sz="1600">
              <a:solidFill>
                <a:schemeClr val="bg1"/>
              </a:solidFill>
            </a:rPr>
          </a:br>
          <a:endParaRPr lang="en-IN" sz="1600">
            <a:solidFill>
              <a:schemeClr val="bg1"/>
            </a:solidFill>
          </a:endParaRPr>
        </a:p>
        <a:p>
          <a:pPr marL="342900" indent="-342900" algn="l">
            <a:buFont typeface="+mj-lt"/>
            <a:buAutoNum type="arabicPeriod"/>
          </a:pPr>
          <a:r>
            <a:rPr lang="en-IN" sz="1600" b="1">
              <a:solidFill>
                <a:schemeClr val="bg1"/>
              </a:solidFill>
            </a:rPr>
            <a:t>Canada</a:t>
          </a:r>
          <a:r>
            <a:rPr lang="en-IN" sz="1600">
              <a:solidFill>
                <a:schemeClr val="bg1"/>
              </a:solidFill>
            </a:rPr>
            <a:t> leads in </a:t>
          </a:r>
          <a:r>
            <a:rPr lang="en-IN" sz="1600" b="1">
              <a:solidFill>
                <a:schemeClr val="bg1"/>
              </a:solidFill>
            </a:rPr>
            <a:t>Ice Hockey</a:t>
          </a:r>
          <a:r>
            <a:rPr lang="en-IN" sz="1600">
              <a:solidFill>
                <a:schemeClr val="bg1"/>
              </a:solidFill>
            </a:rPr>
            <a:t>, confirming its dominance in winter sports, especially team events.</a:t>
          </a:r>
          <a:br>
            <a:rPr lang="en-IN" sz="1600">
              <a:solidFill>
                <a:schemeClr val="bg1"/>
              </a:solidFill>
            </a:rPr>
          </a:br>
          <a:br>
            <a:rPr lang="en-IN" sz="1600">
              <a:solidFill>
                <a:schemeClr val="bg1"/>
              </a:solidFill>
            </a:rPr>
          </a:br>
          <a:r>
            <a:rPr lang="en-IN" sz="1600">
              <a:solidFill>
                <a:schemeClr val="bg1"/>
              </a:solidFill>
            </a:rPr>
            <a:t>Overall, this highlights that specific countries have leveraged their strengths to dominate particular sports, reflecting strategic focus areas, historical expertise, and national interests in these events.</a:t>
          </a:r>
        </a:p>
        <a:p>
          <a:endParaRPr lang="en-IN" sz="1100" kern="1200"/>
        </a:p>
      </xdr:txBody>
    </xdr:sp>
    <xdr:clientData/>
  </xdr:twoCellAnchor>
  <xdr:twoCellAnchor editAs="oneCell">
    <xdr:from>
      <xdr:col>2</xdr:col>
      <xdr:colOff>301624</xdr:colOff>
      <xdr:row>84</xdr:row>
      <xdr:rowOff>137583</xdr:rowOff>
    </xdr:from>
    <xdr:to>
      <xdr:col>10</xdr:col>
      <xdr:colOff>478152</xdr:colOff>
      <xdr:row>117</xdr:row>
      <xdr:rowOff>101379</xdr:rowOff>
    </xdr:to>
    <xdr:pic>
      <xdr:nvPicPr>
        <xdr:cNvPr id="15" name="Picture 14">
          <a:extLst>
            <a:ext uri="{FF2B5EF4-FFF2-40B4-BE49-F238E27FC236}">
              <a16:creationId xmlns:a16="http://schemas.microsoft.com/office/drawing/2014/main" id="{A612AB16-43D7-7E62-4130-241DC06203A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46791" y="15345833"/>
          <a:ext cx="6103194" cy="59010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468311</xdr:colOff>
      <xdr:row>0</xdr:row>
      <xdr:rowOff>142875</xdr:rowOff>
    </xdr:from>
    <xdr:to>
      <xdr:col>26</xdr:col>
      <xdr:colOff>420687</xdr:colOff>
      <xdr:row>15</xdr:row>
      <xdr:rowOff>147637</xdr:rowOff>
    </xdr:to>
    <xdr:graphicFrame macro="">
      <xdr:nvGraphicFramePr>
        <xdr:cNvPr id="2" name="Chart 1">
          <a:extLst>
            <a:ext uri="{FF2B5EF4-FFF2-40B4-BE49-F238E27FC236}">
              <a16:creationId xmlns:a16="http://schemas.microsoft.com/office/drawing/2014/main" id="{3D91AD1A-3CE4-4A3B-B1E2-4873F36C6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388937</xdr:colOff>
      <xdr:row>16</xdr:row>
      <xdr:rowOff>182560</xdr:rowOff>
    </xdr:from>
    <xdr:to>
      <xdr:col>26</xdr:col>
      <xdr:colOff>396875</xdr:colOff>
      <xdr:row>34</xdr:row>
      <xdr:rowOff>166687</xdr:rowOff>
    </xdr:to>
    <xdr:graphicFrame macro="">
      <xdr:nvGraphicFramePr>
        <xdr:cNvPr id="3" name="Chart 2">
          <a:extLst>
            <a:ext uri="{FF2B5EF4-FFF2-40B4-BE49-F238E27FC236}">
              <a16:creationId xmlns:a16="http://schemas.microsoft.com/office/drawing/2014/main" id="{E525EFDA-D35F-4B8F-AE30-CD271108E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261937</xdr:colOff>
      <xdr:row>35</xdr:row>
      <xdr:rowOff>103187</xdr:rowOff>
    </xdr:from>
    <xdr:to>
      <xdr:col>26</xdr:col>
      <xdr:colOff>412750</xdr:colOff>
      <xdr:row>52</xdr:row>
      <xdr:rowOff>31750</xdr:rowOff>
    </xdr:to>
    <xdr:graphicFrame macro="">
      <xdr:nvGraphicFramePr>
        <xdr:cNvPr id="4" name="Chart 3">
          <a:extLst>
            <a:ext uri="{FF2B5EF4-FFF2-40B4-BE49-F238E27FC236}">
              <a16:creationId xmlns:a16="http://schemas.microsoft.com/office/drawing/2014/main" id="{A248280A-81BC-485F-A385-027AE2FFE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138905</xdr:colOff>
      <xdr:row>35</xdr:row>
      <xdr:rowOff>134937</xdr:rowOff>
    </xdr:from>
    <xdr:to>
      <xdr:col>17</xdr:col>
      <xdr:colOff>31750</xdr:colOff>
      <xdr:row>52</xdr:row>
      <xdr:rowOff>31750</xdr:rowOff>
    </xdr:to>
    <xdr:graphicFrame macro="">
      <xdr:nvGraphicFramePr>
        <xdr:cNvPr id="5" name="Chart 4">
          <a:extLst>
            <a:ext uri="{FF2B5EF4-FFF2-40B4-BE49-F238E27FC236}">
              <a16:creationId xmlns:a16="http://schemas.microsoft.com/office/drawing/2014/main" id="{F356EE82-E08E-EEA4-B9E1-C86777B4F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71437</xdr:colOff>
      <xdr:row>0</xdr:row>
      <xdr:rowOff>0</xdr:rowOff>
    </xdr:from>
    <xdr:to>
      <xdr:col>9</xdr:col>
      <xdr:colOff>58510</xdr:colOff>
      <xdr:row>3</xdr:row>
      <xdr:rowOff>68036</xdr:rowOff>
    </xdr:to>
    <xdr:sp macro="" textlink="">
      <xdr:nvSpPr>
        <xdr:cNvPr id="6" name="Speech Bubble: Rectangle 5">
          <a:extLst>
            <a:ext uri="{FF2B5EF4-FFF2-40B4-BE49-F238E27FC236}">
              <a16:creationId xmlns:a16="http://schemas.microsoft.com/office/drawing/2014/main" id="{D1331077-7D8B-4354-BD29-6B53BF873270}"/>
            </a:ext>
          </a:extLst>
        </xdr:cNvPr>
        <xdr:cNvSpPr/>
      </xdr:nvSpPr>
      <xdr:spPr>
        <a:xfrm>
          <a:off x="6683375" y="0"/>
          <a:ext cx="907823" cy="615724"/>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xdr:from>
      <xdr:col>11</xdr:col>
      <xdr:colOff>230187</xdr:colOff>
      <xdr:row>0</xdr:row>
      <xdr:rowOff>166687</xdr:rowOff>
    </xdr:from>
    <xdr:to>
      <xdr:col>16</xdr:col>
      <xdr:colOff>341313</xdr:colOff>
      <xdr:row>31</xdr:row>
      <xdr:rowOff>63499</xdr:rowOff>
    </xdr:to>
    <xdr:sp macro="" textlink="">
      <xdr:nvSpPr>
        <xdr:cNvPr id="7" name="TextBox 6">
          <a:extLst>
            <a:ext uri="{FF2B5EF4-FFF2-40B4-BE49-F238E27FC236}">
              <a16:creationId xmlns:a16="http://schemas.microsoft.com/office/drawing/2014/main" id="{DA379D14-BE09-CF14-038C-FC81AB6335ED}"/>
            </a:ext>
          </a:extLst>
        </xdr:cNvPr>
        <xdr:cNvSpPr txBox="1"/>
      </xdr:nvSpPr>
      <xdr:spPr>
        <a:xfrm>
          <a:off x="9350375" y="166687"/>
          <a:ext cx="4119563" cy="5635625"/>
        </a:xfrm>
        <a:prstGeom prst="rect">
          <a:avLst/>
        </a:prstGeom>
        <a:solidFill>
          <a:schemeClr val="accent1">
            <a:lumMod val="75000"/>
          </a:schemeClr>
        </a:solidFill>
        <a:ln w="9525" cmpd="sng">
          <a:solidFill>
            <a:sysClr val="windowText" lastClr="000000"/>
          </a:solidFill>
        </a:ln>
        <a:effectLst>
          <a:outerShdw blurRad="177800" dist="63500" dir="4080000" sx="102000" sy="102000" algn="tl" rotWithShape="0">
            <a:prstClr val="black">
              <a:alpha val="57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Summary:</a:t>
          </a:r>
        </a:p>
        <a:p>
          <a:r>
            <a:rPr lang="en-IN" sz="1200">
              <a:solidFill>
                <a:schemeClr val="bg1"/>
              </a:solidFill>
            </a:rPr>
            <a:t>From the exploratory data analysis, we can draw several insights regarding factors that contribute to the success of participants from different countries:</a:t>
          </a:r>
        </a:p>
        <a:p>
          <a:r>
            <a:rPr lang="en-IN" sz="1200" b="1">
              <a:solidFill>
                <a:schemeClr val="bg1"/>
              </a:solidFill>
            </a:rPr>
            <a:t>Physical Attributes</a:t>
          </a:r>
          <a:r>
            <a:rPr lang="en-IN" sz="1200">
              <a:solidFill>
                <a:schemeClr val="bg1"/>
              </a:solidFill>
            </a:rPr>
            <a:t>:</a:t>
          </a:r>
        </a:p>
        <a:p>
          <a:pPr lvl="1"/>
          <a:r>
            <a:rPr lang="en-IN" sz="1200">
              <a:solidFill>
                <a:schemeClr val="bg1"/>
              </a:solidFill>
            </a:rPr>
            <a:t>There is a positive correlation between average height, weight, and overall success, but it's not the sole determining factor. The USA, for instance, has a wide range of athlete profiles yet remains dominant.</a:t>
          </a:r>
        </a:p>
        <a:p>
          <a:r>
            <a:rPr lang="en-IN" sz="1200" b="1">
              <a:solidFill>
                <a:schemeClr val="bg1"/>
              </a:solidFill>
            </a:rPr>
            <a:t>Specialization in Sports</a:t>
          </a:r>
          <a:r>
            <a:rPr lang="en-IN" sz="1200">
              <a:solidFill>
                <a:schemeClr val="bg1"/>
              </a:solidFill>
            </a:rPr>
            <a:t>:</a:t>
          </a:r>
        </a:p>
        <a:p>
          <a:pPr lvl="1"/>
          <a:r>
            <a:rPr lang="en-IN" sz="1200">
              <a:solidFill>
                <a:schemeClr val="bg1"/>
              </a:solidFill>
            </a:rPr>
            <a:t>Countries excel in sports that align with their training infrastructure, cultural focus, and historical strengths. For example, the USA dominates in swimming and athletics, while Germany and Italy focus on fencing and rowing.</a:t>
          </a:r>
        </a:p>
        <a:p>
          <a:r>
            <a:rPr lang="en-IN" sz="1200" b="1">
              <a:solidFill>
                <a:schemeClr val="bg1"/>
              </a:solidFill>
            </a:rPr>
            <a:t>Diversity and Investment</a:t>
          </a:r>
          <a:r>
            <a:rPr lang="en-IN" sz="1200">
              <a:solidFill>
                <a:schemeClr val="bg1"/>
              </a:solidFill>
            </a:rPr>
            <a:t>:</a:t>
          </a:r>
        </a:p>
        <a:p>
          <a:pPr lvl="1"/>
          <a:r>
            <a:rPr lang="en-IN" sz="1200">
              <a:solidFill>
                <a:schemeClr val="bg1"/>
              </a:solidFill>
            </a:rPr>
            <a:t>Countries that diversify their investment across multiple sports, like the USA, tend to have higher overall success. In contrast, countries that focus on a few sports achieve success within those niches.</a:t>
          </a:r>
        </a:p>
        <a:p>
          <a:r>
            <a:rPr lang="en-IN" sz="1200" b="1">
              <a:solidFill>
                <a:schemeClr val="bg1"/>
              </a:solidFill>
            </a:rPr>
            <a:t>Gender-Based Investment</a:t>
          </a:r>
          <a:r>
            <a:rPr lang="en-IN" sz="1200">
              <a:solidFill>
                <a:schemeClr val="bg1"/>
              </a:solidFill>
            </a:rPr>
            <a:t>:</a:t>
          </a:r>
        </a:p>
        <a:p>
          <a:pPr lvl="1"/>
          <a:r>
            <a:rPr lang="en-IN" sz="1200">
              <a:solidFill>
                <a:schemeClr val="bg1"/>
              </a:solidFill>
            </a:rPr>
            <a:t>A balanced approach to training both male and female athletes can contribute to a country's success. Countries that have invested more equitably in both genders tend to perform better in terms of overall medal counts.</a:t>
          </a:r>
        </a:p>
        <a:p>
          <a:r>
            <a:rPr lang="en-IN" sz="1200">
              <a:solidFill>
                <a:schemeClr val="bg1"/>
              </a:solidFill>
            </a:rPr>
            <a:t>These insights could help guide strategic investments in sports training and infrastructure for countries aiming to improve their performance in international competitions.</a:t>
          </a:r>
        </a:p>
        <a:p>
          <a:endParaRPr lang="en-IN" sz="1100" kern="1200">
            <a:solidFill>
              <a:schemeClr val="bg1"/>
            </a:solidFill>
          </a:endParaRPr>
        </a:p>
      </xdr:txBody>
    </xdr:sp>
    <xdr:clientData/>
  </xdr:twoCellAnchor>
  <xdr:twoCellAnchor editAs="oneCell">
    <xdr:from>
      <xdr:col>1</xdr:col>
      <xdr:colOff>253999</xdr:colOff>
      <xdr:row>60</xdr:row>
      <xdr:rowOff>111125</xdr:rowOff>
    </xdr:from>
    <xdr:to>
      <xdr:col>7</xdr:col>
      <xdr:colOff>380999</xdr:colOff>
      <xdr:row>80</xdr:row>
      <xdr:rowOff>181166</xdr:rowOff>
    </xdr:to>
    <xdr:pic>
      <xdr:nvPicPr>
        <xdr:cNvPr id="9" name="Picture 8">
          <a:extLst>
            <a:ext uri="{FF2B5EF4-FFF2-40B4-BE49-F238E27FC236}">
              <a16:creationId xmlns:a16="http://schemas.microsoft.com/office/drawing/2014/main" id="{6644737D-02C8-F5D3-D137-780EDA513A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65187" y="11239500"/>
          <a:ext cx="5461000" cy="37212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9</xdr:col>
      <xdr:colOff>230189</xdr:colOff>
      <xdr:row>60</xdr:row>
      <xdr:rowOff>127000</xdr:rowOff>
    </xdr:from>
    <xdr:to>
      <xdr:col>16</xdr:col>
      <xdr:colOff>47626</xdr:colOff>
      <xdr:row>79</xdr:row>
      <xdr:rowOff>163692</xdr:rowOff>
    </xdr:to>
    <xdr:pic>
      <xdr:nvPicPr>
        <xdr:cNvPr id="11" name="Picture 10">
          <a:extLst>
            <a:ext uri="{FF2B5EF4-FFF2-40B4-BE49-F238E27FC236}">
              <a16:creationId xmlns:a16="http://schemas.microsoft.com/office/drawing/2014/main" id="{85C750AA-2191-5657-8C73-4403ADB34EA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762877" y="11255375"/>
          <a:ext cx="5413374" cy="35053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309562</xdr:colOff>
      <xdr:row>60</xdr:row>
      <xdr:rowOff>111125</xdr:rowOff>
    </xdr:from>
    <xdr:to>
      <xdr:col>26</xdr:col>
      <xdr:colOff>47624</xdr:colOff>
      <xdr:row>79</xdr:row>
      <xdr:rowOff>116066</xdr:rowOff>
    </xdr:to>
    <xdr:pic>
      <xdr:nvPicPr>
        <xdr:cNvPr id="13" name="Picture 12">
          <a:extLst>
            <a:ext uri="{FF2B5EF4-FFF2-40B4-BE49-F238E27FC236}">
              <a16:creationId xmlns:a16="http://schemas.microsoft.com/office/drawing/2014/main" id="{277BE0B9-9863-F17C-C502-B728C5BBAA0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049375" y="11239500"/>
          <a:ext cx="5238749" cy="34736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325438</xdr:colOff>
      <xdr:row>84</xdr:row>
      <xdr:rowOff>119063</xdr:rowOff>
    </xdr:from>
    <xdr:to>
      <xdr:col>7</xdr:col>
      <xdr:colOff>535273</xdr:colOff>
      <xdr:row>103</xdr:row>
      <xdr:rowOff>85902</xdr:rowOff>
    </xdr:to>
    <xdr:pic>
      <xdr:nvPicPr>
        <xdr:cNvPr id="15" name="Picture 14">
          <a:extLst>
            <a:ext uri="{FF2B5EF4-FFF2-40B4-BE49-F238E27FC236}">
              <a16:creationId xmlns:a16="http://schemas.microsoft.com/office/drawing/2014/main" id="{DB38CED1-C5D6-AF1D-85E8-E2A0F8213F9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36626" y="15628938"/>
          <a:ext cx="5543835" cy="34355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13.xml><?xml version="1.0" encoding="utf-8"?>
<xdr:wsDr xmlns:xdr="http://schemas.openxmlformats.org/drawingml/2006/spreadsheetDrawing" xmlns:a="http://schemas.openxmlformats.org/drawingml/2006/main">
  <xdr:twoCellAnchor>
    <xdr:from>
      <xdr:col>17</xdr:col>
      <xdr:colOff>531813</xdr:colOff>
      <xdr:row>1</xdr:row>
      <xdr:rowOff>158750</xdr:rowOff>
    </xdr:from>
    <xdr:to>
      <xdr:col>25</xdr:col>
      <xdr:colOff>436562</xdr:colOff>
      <xdr:row>17</xdr:row>
      <xdr:rowOff>139700</xdr:rowOff>
    </xdr:to>
    <xdr:graphicFrame macro="">
      <xdr:nvGraphicFramePr>
        <xdr:cNvPr id="2" name="Chart 1">
          <a:extLst>
            <a:ext uri="{FF2B5EF4-FFF2-40B4-BE49-F238E27FC236}">
              <a16:creationId xmlns:a16="http://schemas.microsoft.com/office/drawing/2014/main" id="{4F36BC16-38E1-4037-8162-8D1966AA7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531812</xdr:colOff>
      <xdr:row>18</xdr:row>
      <xdr:rowOff>95248</xdr:rowOff>
    </xdr:from>
    <xdr:to>
      <xdr:col>25</xdr:col>
      <xdr:colOff>452438</xdr:colOff>
      <xdr:row>33</xdr:row>
      <xdr:rowOff>174624</xdr:rowOff>
    </xdr:to>
    <xdr:graphicFrame macro="">
      <xdr:nvGraphicFramePr>
        <xdr:cNvPr id="3" name="Chart 2">
          <a:extLst>
            <a:ext uri="{FF2B5EF4-FFF2-40B4-BE49-F238E27FC236}">
              <a16:creationId xmlns:a16="http://schemas.microsoft.com/office/drawing/2014/main" id="{8954C884-5C4A-4E83-BB4F-6CFA90EE7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563563</xdr:colOff>
      <xdr:row>34</xdr:row>
      <xdr:rowOff>174625</xdr:rowOff>
    </xdr:from>
    <xdr:to>
      <xdr:col>25</xdr:col>
      <xdr:colOff>448469</xdr:colOff>
      <xdr:row>50</xdr:row>
      <xdr:rowOff>119063</xdr:rowOff>
    </xdr:to>
    <xdr:graphicFrame macro="">
      <xdr:nvGraphicFramePr>
        <xdr:cNvPr id="5" name="Chart 4">
          <a:extLst>
            <a:ext uri="{FF2B5EF4-FFF2-40B4-BE49-F238E27FC236}">
              <a16:creationId xmlns:a16="http://schemas.microsoft.com/office/drawing/2014/main" id="{D885B4CC-2109-A60F-46C7-0C0DE2E28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39687</xdr:colOff>
      <xdr:row>0</xdr:row>
      <xdr:rowOff>0</xdr:rowOff>
    </xdr:from>
    <xdr:to>
      <xdr:col>8</xdr:col>
      <xdr:colOff>336323</xdr:colOff>
      <xdr:row>3</xdr:row>
      <xdr:rowOff>63500</xdr:rowOff>
    </xdr:to>
    <xdr:sp macro="" textlink="">
      <xdr:nvSpPr>
        <xdr:cNvPr id="6" name="Speech Bubble: Rectangle 5">
          <a:extLst>
            <a:ext uri="{FF2B5EF4-FFF2-40B4-BE49-F238E27FC236}">
              <a16:creationId xmlns:a16="http://schemas.microsoft.com/office/drawing/2014/main" id="{0137FE10-04E4-4C88-B4DC-0130F5450020}"/>
            </a:ext>
          </a:extLst>
        </xdr:cNvPr>
        <xdr:cNvSpPr/>
      </xdr:nvSpPr>
      <xdr:spPr>
        <a:xfrm>
          <a:off x="4318000" y="0"/>
          <a:ext cx="907823" cy="611188"/>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xdr:from>
      <xdr:col>12</xdr:col>
      <xdr:colOff>301625</xdr:colOff>
      <xdr:row>0</xdr:row>
      <xdr:rowOff>134939</xdr:rowOff>
    </xdr:from>
    <xdr:to>
      <xdr:col>17</xdr:col>
      <xdr:colOff>325437</xdr:colOff>
      <xdr:row>14</xdr:row>
      <xdr:rowOff>47626</xdr:rowOff>
    </xdr:to>
    <xdr:sp macro="" textlink="">
      <xdr:nvSpPr>
        <xdr:cNvPr id="7" name="TextBox 6">
          <a:extLst>
            <a:ext uri="{FF2B5EF4-FFF2-40B4-BE49-F238E27FC236}">
              <a16:creationId xmlns:a16="http://schemas.microsoft.com/office/drawing/2014/main" id="{3F139CFB-9EC9-20D7-899D-F21C8B4F49F3}"/>
            </a:ext>
          </a:extLst>
        </xdr:cNvPr>
        <xdr:cNvSpPr txBox="1"/>
      </xdr:nvSpPr>
      <xdr:spPr>
        <a:xfrm>
          <a:off x="7635875" y="134939"/>
          <a:ext cx="3079750" cy="2500312"/>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solidFill>
                <a:schemeClr val="bg1"/>
              </a:solidFill>
            </a:rPr>
            <a:t>Conclusion:</a:t>
          </a:r>
        </a:p>
        <a:p>
          <a:pPr marL="171450" indent="-171450">
            <a:buFont typeface="Arial" panose="020B0604020202020204" pitchFamily="34" charset="0"/>
            <a:buChar char="•"/>
          </a:pPr>
          <a:r>
            <a:rPr lang="en-IN">
              <a:solidFill>
                <a:schemeClr val="bg1"/>
              </a:solidFill>
            </a:rPr>
            <a:t>The analysis reveals that </a:t>
          </a:r>
          <a:r>
            <a:rPr lang="en-IN" b="1">
              <a:solidFill>
                <a:schemeClr val="bg1"/>
              </a:solidFill>
            </a:rPr>
            <a:t>consistently performing countries</a:t>
          </a:r>
          <a:r>
            <a:rPr lang="en-IN">
              <a:solidFill>
                <a:schemeClr val="bg1"/>
              </a:solidFill>
            </a:rPr>
            <a:t> are those that not only participate in multiple editions but also maintain a high ratio of medals per edition.</a:t>
          </a:r>
          <a:br>
            <a:rPr lang="en-IN">
              <a:solidFill>
                <a:schemeClr val="bg1"/>
              </a:solidFill>
            </a:rPr>
          </a:br>
          <a:endParaRPr lang="en-IN">
            <a:solidFill>
              <a:schemeClr val="bg1"/>
            </a:solidFill>
          </a:endParaRPr>
        </a:p>
        <a:p>
          <a:pPr marL="171450" indent="-171450">
            <a:buFont typeface="Arial" panose="020B0604020202020204" pitchFamily="34" charset="0"/>
            <a:buChar char="•"/>
          </a:pPr>
          <a:r>
            <a:rPr lang="en-IN">
              <a:solidFill>
                <a:schemeClr val="bg1"/>
              </a:solidFill>
            </a:rPr>
            <a:t>Countries like the </a:t>
          </a:r>
          <a:r>
            <a:rPr lang="en-IN" b="1">
              <a:solidFill>
                <a:schemeClr val="bg1"/>
              </a:solidFill>
            </a:rPr>
            <a:t>USA</a:t>
          </a:r>
          <a:r>
            <a:rPr lang="en-IN">
              <a:solidFill>
                <a:schemeClr val="bg1"/>
              </a:solidFill>
            </a:rPr>
            <a:t>, </a:t>
          </a:r>
          <a:r>
            <a:rPr lang="en-IN" b="1">
              <a:solidFill>
                <a:schemeClr val="bg1"/>
              </a:solidFill>
            </a:rPr>
            <a:t>Soviet Union</a:t>
          </a:r>
          <a:r>
            <a:rPr lang="en-IN">
              <a:solidFill>
                <a:schemeClr val="bg1"/>
              </a:solidFill>
            </a:rPr>
            <a:t>, and </a:t>
          </a:r>
          <a:r>
            <a:rPr lang="en-IN" b="1">
              <a:solidFill>
                <a:schemeClr val="bg1"/>
              </a:solidFill>
            </a:rPr>
            <a:t>Germany</a:t>
          </a:r>
          <a:r>
            <a:rPr lang="en-IN">
              <a:solidFill>
                <a:schemeClr val="bg1"/>
              </a:solidFill>
            </a:rPr>
            <a:t> are clear leaders in terms of both total medals and efficiency.</a:t>
          </a:r>
          <a:br>
            <a:rPr lang="en-IN">
              <a:solidFill>
                <a:schemeClr val="bg1"/>
              </a:solidFill>
            </a:rPr>
          </a:br>
          <a:endParaRPr lang="en-IN">
            <a:solidFill>
              <a:schemeClr val="bg1"/>
            </a:solidFill>
          </a:endParaRPr>
        </a:p>
        <a:p>
          <a:pPr marL="171450" indent="-171450">
            <a:buFont typeface="Arial" panose="020B0604020202020204" pitchFamily="34" charset="0"/>
            <a:buChar char="•"/>
          </a:pPr>
          <a:r>
            <a:rPr lang="en-IN">
              <a:solidFill>
                <a:schemeClr val="bg1"/>
              </a:solidFill>
            </a:rPr>
            <a:t>For countries with fewer editions, a high medals-per-edition ratio indicates focused and efficient participation, as seen with </a:t>
          </a:r>
          <a:r>
            <a:rPr lang="en-IN" b="1">
              <a:solidFill>
                <a:schemeClr val="bg1"/>
              </a:solidFill>
            </a:rPr>
            <a:t>East Germany</a:t>
          </a:r>
          <a:r>
            <a:rPr lang="en-IN">
              <a:solidFill>
                <a:schemeClr val="bg1"/>
              </a:solidFill>
            </a:rPr>
            <a:t> and </a:t>
          </a:r>
          <a:r>
            <a:rPr lang="en-IN" b="1">
              <a:solidFill>
                <a:schemeClr val="bg1"/>
              </a:solidFill>
            </a:rPr>
            <a:t>China</a:t>
          </a:r>
          <a:r>
            <a:rPr lang="en-IN">
              <a:solidFill>
                <a:schemeClr val="bg1"/>
              </a:solidFill>
            </a:rPr>
            <a:t>.</a:t>
          </a:r>
        </a:p>
        <a:p>
          <a:endParaRPr lang="en-IN" sz="1100" kern="1200">
            <a:solidFill>
              <a:schemeClr val="bg1"/>
            </a:solidFill>
          </a:endParaRPr>
        </a:p>
      </xdr:txBody>
    </xdr:sp>
    <xdr:clientData/>
  </xdr:twoCellAnchor>
  <xdr:twoCellAnchor editAs="oneCell">
    <xdr:from>
      <xdr:col>1</xdr:col>
      <xdr:colOff>39688</xdr:colOff>
      <xdr:row>38</xdr:row>
      <xdr:rowOff>15876</xdr:rowOff>
    </xdr:from>
    <xdr:to>
      <xdr:col>12</xdr:col>
      <xdr:colOff>333737</xdr:colOff>
      <xdr:row>84</xdr:row>
      <xdr:rowOff>140139</xdr:rowOff>
    </xdr:to>
    <xdr:pic>
      <xdr:nvPicPr>
        <xdr:cNvPr id="9" name="Picture 8">
          <a:extLst>
            <a:ext uri="{FF2B5EF4-FFF2-40B4-BE49-F238E27FC236}">
              <a16:creationId xmlns:a16="http://schemas.microsoft.com/office/drawing/2014/main" id="{538F546B-99AB-7A0E-2299-5EA33ECD283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0876" y="7096126"/>
          <a:ext cx="7017111" cy="85221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14.xml><?xml version="1.0" encoding="utf-8"?>
<xdr:wsDr xmlns:xdr="http://schemas.openxmlformats.org/drawingml/2006/spreadsheetDrawing" xmlns:a="http://schemas.openxmlformats.org/drawingml/2006/main">
  <xdr:twoCellAnchor>
    <xdr:from>
      <xdr:col>13</xdr:col>
      <xdr:colOff>63499</xdr:colOff>
      <xdr:row>0</xdr:row>
      <xdr:rowOff>79375</xdr:rowOff>
    </xdr:from>
    <xdr:to>
      <xdr:col>25</xdr:col>
      <xdr:colOff>371475</xdr:colOff>
      <xdr:row>16</xdr:row>
      <xdr:rowOff>39688</xdr:rowOff>
    </xdr:to>
    <xdr:graphicFrame macro="">
      <xdr:nvGraphicFramePr>
        <xdr:cNvPr id="2" name="Chart 1">
          <a:extLst>
            <a:ext uri="{FF2B5EF4-FFF2-40B4-BE49-F238E27FC236}">
              <a16:creationId xmlns:a16="http://schemas.microsoft.com/office/drawing/2014/main" id="{5F282041-DDA8-4C37-ACCE-2ACEADE94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388938</xdr:colOff>
      <xdr:row>35</xdr:row>
      <xdr:rowOff>127000</xdr:rowOff>
    </xdr:from>
    <xdr:to>
      <xdr:col>25</xdr:col>
      <xdr:colOff>305595</xdr:colOff>
      <xdr:row>55</xdr:row>
      <xdr:rowOff>23814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91934D0-26A1-4833-B1F5-2AED6E2AAC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532938" y="6686550"/>
              <a:ext cx="6012657" cy="36306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269875</xdr:colOff>
      <xdr:row>16</xdr:row>
      <xdr:rowOff>95249</xdr:rowOff>
    </xdr:from>
    <xdr:to>
      <xdr:col>25</xdr:col>
      <xdr:colOff>301625</xdr:colOff>
      <xdr:row>34</xdr:row>
      <xdr:rowOff>142874</xdr:rowOff>
    </xdr:to>
    <xdr:graphicFrame macro="">
      <xdr:nvGraphicFramePr>
        <xdr:cNvPr id="4" name="Chart 3">
          <a:extLst>
            <a:ext uri="{FF2B5EF4-FFF2-40B4-BE49-F238E27FC236}">
              <a16:creationId xmlns:a16="http://schemas.microsoft.com/office/drawing/2014/main" id="{B984814D-0A44-4336-8E4D-19203B1048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79374</xdr:colOff>
      <xdr:row>0</xdr:row>
      <xdr:rowOff>0</xdr:rowOff>
    </xdr:from>
    <xdr:to>
      <xdr:col>8</xdr:col>
      <xdr:colOff>376010</xdr:colOff>
      <xdr:row>3</xdr:row>
      <xdr:rowOff>63500</xdr:rowOff>
    </xdr:to>
    <xdr:sp macro="" textlink="">
      <xdr:nvSpPr>
        <xdr:cNvPr id="5" name="Speech Bubble: Rectangle 4">
          <a:extLst>
            <a:ext uri="{FF2B5EF4-FFF2-40B4-BE49-F238E27FC236}">
              <a16:creationId xmlns:a16="http://schemas.microsoft.com/office/drawing/2014/main" id="{9093C350-BAC9-4FB6-BCD9-C9D02B01255F}"/>
            </a:ext>
          </a:extLst>
        </xdr:cNvPr>
        <xdr:cNvSpPr/>
      </xdr:nvSpPr>
      <xdr:spPr>
        <a:xfrm>
          <a:off x="4357687" y="0"/>
          <a:ext cx="907823" cy="611188"/>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editAs="oneCell">
    <xdr:from>
      <xdr:col>3</xdr:col>
      <xdr:colOff>0</xdr:colOff>
      <xdr:row>53</xdr:row>
      <xdr:rowOff>0</xdr:rowOff>
    </xdr:from>
    <xdr:to>
      <xdr:col>12</xdr:col>
      <xdr:colOff>49498</xdr:colOff>
      <xdr:row>81</xdr:row>
      <xdr:rowOff>76467</xdr:rowOff>
    </xdr:to>
    <xdr:pic>
      <xdr:nvPicPr>
        <xdr:cNvPr id="7" name="Picture 6">
          <a:extLst>
            <a:ext uri="{FF2B5EF4-FFF2-40B4-BE49-F238E27FC236}">
              <a16:creationId xmlns:a16="http://schemas.microsoft.com/office/drawing/2014/main" id="{2545FA4E-EF7A-482E-CCAC-A80CE8808F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2375" y="7477125"/>
          <a:ext cx="5550185" cy="51882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492125</xdr:colOff>
      <xdr:row>37</xdr:row>
      <xdr:rowOff>95250</xdr:rowOff>
    </xdr:from>
    <xdr:to>
      <xdr:col>14</xdr:col>
      <xdr:colOff>230188</xdr:colOff>
      <xdr:row>49</xdr:row>
      <xdr:rowOff>23813</xdr:rowOff>
    </xdr:to>
    <xdr:sp macro="" textlink="">
      <xdr:nvSpPr>
        <xdr:cNvPr id="8" name="TextBox 7">
          <a:extLst>
            <a:ext uri="{FF2B5EF4-FFF2-40B4-BE49-F238E27FC236}">
              <a16:creationId xmlns:a16="http://schemas.microsoft.com/office/drawing/2014/main" id="{CA95E5A6-EF04-F1AD-DC36-100DBFE5CDAE}"/>
            </a:ext>
          </a:extLst>
        </xdr:cNvPr>
        <xdr:cNvSpPr txBox="1"/>
      </xdr:nvSpPr>
      <xdr:spPr>
        <a:xfrm>
          <a:off x="492125" y="6969125"/>
          <a:ext cx="8294688" cy="2119313"/>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solidFill>
                <a:schemeClr val="bg1"/>
              </a:solidFill>
            </a:rPr>
            <a:t>Key Findings:</a:t>
          </a:r>
        </a:p>
        <a:p>
          <a:r>
            <a:rPr lang="en-IN">
              <a:solidFill>
                <a:schemeClr val="bg1"/>
              </a:solidFill>
            </a:rPr>
            <a:t>Certain regions dominate in specific team sports:</a:t>
          </a:r>
        </a:p>
        <a:p>
          <a:pPr lvl="1"/>
          <a:r>
            <a:rPr lang="en-IN" b="1">
              <a:solidFill>
                <a:schemeClr val="bg1"/>
              </a:solidFill>
            </a:rPr>
            <a:t>Canada</a:t>
          </a:r>
          <a:r>
            <a:rPr lang="en-IN">
              <a:solidFill>
                <a:schemeClr val="bg1"/>
              </a:solidFill>
            </a:rPr>
            <a:t> in Ice Hockey</a:t>
          </a:r>
        </a:p>
        <a:p>
          <a:pPr lvl="1"/>
          <a:r>
            <a:rPr lang="en-IN" b="1">
              <a:solidFill>
                <a:schemeClr val="bg1"/>
              </a:solidFill>
            </a:rPr>
            <a:t>USA</a:t>
          </a:r>
          <a:r>
            <a:rPr lang="en-IN">
              <a:solidFill>
                <a:schemeClr val="bg1"/>
              </a:solidFill>
            </a:rPr>
            <a:t> in Basketball</a:t>
          </a:r>
        </a:p>
        <a:p>
          <a:pPr lvl="1"/>
          <a:r>
            <a:rPr lang="en-IN" b="1">
              <a:solidFill>
                <a:schemeClr val="bg1"/>
              </a:solidFill>
            </a:rPr>
            <a:t>Hungary</a:t>
          </a:r>
          <a:r>
            <a:rPr lang="en-IN">
              <a:solidFill>
                <a:schemeClr val="bg1"/>
              </a:solidFill>
            </a:rPr>
            <a:t> in Water Polo</a:t>
          </a:r>
        </a:p>
        <a:p>
          <a:r>
            <a:rPr lang="en-IN">
              <a:solidFill>
                <a:schemeClr val="bg1"/>
              </a:solidFill>
            </a:rPr>
            <a:t>Individual sports like </a:t>
          </a:r>
          <a:r>
            <a:rPr lang="en-IN" b="1">
              <a:solidFill>
                <a:schemeClr val="bg1"/>
              </a:solidFill>
            </a:rPr>
            <a:t>Athletics</a:t>
          </a:r>
          <a:r>
            <a:rPr lang="en-IN">
              <a:solidFill>
                <a:schemeClr val="bg1"/>
              </a:solidFill>
            </a:rPr>
            <a:t> and </a:t>
          </a:r>
          <a:r>
            <a:rPr lang="en-IN" b="1">
              <a:solidFill>
                <a:schemeClr val="bg1"/>
              </a:solidFill>
            </a:rPr>
            <a:t>Swimming</a:t>
          </a:r>
          <a:r>
            <a:rPr lang="en-IN">
              <a:solidFill>
                <a:schemeClr val="bg1"/>
              </a:solidFill>
            </a:rPr>
            <a:t> are widespread, with participation from multiple regions rather than being dominated by a single one.</a:t>
          </a:r>
        </a:p>
        <a:p>
          <a:r>
            <a:rPr lang="en-IN">
              <a:solidFill>
                <a:schemeClr val="bg1"/>
              </a:solidFill>
            </a:rPr>
            <a:t>The skewed distribution suggests that while there are many medal-winning events, a few regions dominate specific sports.</a:t>
          </a:r>
        </a:p>
        <a:p>
          <a:r>
            <a:rPr lang="en-IN" b="1">
              <a:solidFill>
                <a:schemeClr val="bg1"/>
              </a:solidFill>
            </a:rPr>
            <a:t>Conclusion:</a:t>
          </a:r>
        </a:p>
        <a:p>
          <a:r>
            <a:rPr lang="en-IN">
              <a:solidFill>
                <a:schemeClr val="bg1"/>
              </a:solidFill>
            </a:rPr>
            <a:t>This analysis highlights how </a:t>
          </a:r>
          <a:r>
            <a:rPr lang="en-IN" b="1">
              <a:solidFill>
                <a:schemeClr val="bg1"/>
              </a:solidFill>
            </a:rPr>
            <a:t>regional specialization</a:t>
          </a:r>
          <a:r>
            <a:rPr lang="en-IN">
              <a:solidFill>
                <a:schemeClr val="bg1"/>
              </a:solidFill>
            </a:rPr>
            <a:t> plays a significant role in the Olympics, particularly in team sports. At the same time, individual sports see broader global participation, indicating varying levels of investment and focus across countries.</a:t>
          </a:r>
        </a:p>
        <a:p>
          <a:endParaRPr lang="en-IN" sz="1100" kern="12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20</xdr:col>
      <xdr:colOff>15876</xdr:colOff>
      <xdr:row>1</xdr:row>
      <xdr:rowOff>172243</xdr:rowOff>
    </xdr:from>
    <xdr:to>
      <xdr:col>29</xdr:col>
      <xdr:colOff>0</xdr:colOff>
      <xdr:row>18</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CE1CCBF-6F70-C7F9-D96D-6403A96300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170026" y="356393"/>
              <a:ext cx="5470524" cy="29710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7937</xdr:colOff>
      <xdr:row>19</xdr:row>
      <xdr:rowOff>7938</xdr:rowOff>
    </xdr:from>
    <xdr:to>
      <xdr:col>29</xdr:col>
      <xdr:colOff>7937</xdr:colOff>
      <xdr:row>35</xdr:row>
      <xdr:rowOff>52388</xdr:rowOff>
    </xdr:to>
    <xdr:graphicFrame macro="">
      <xdr:nvGraphicFramePr>
        <xdr:cNvPr id="4" name="Chart 3">
          <a:extLst>
            <a:ext uri="{FF2B5EF4-FFF2-40B4-BE49-F238E27FC236}">
              <a16:creationId xmlns:a16="http://schemas.microsoft.com/office/drawing/2014/main" id="{C2B7FE7E-6B74-46E8-9FCD-44FC0E82C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7938</xdr:colOff>
      <xdr:row>36</xdr:row>
      <xdr:rowOff>0</xdr:rowOff>
    </xdr:from>
    <xdr:to>
      <xdr:col>29</xdr:col>
      <xdr:colOff>7938</xdr:colOff>
      <xdr:row>51</xdr:row>
      <xdr:rowOff>166687</xdr:rowOff>
    </xdr:to>
    <xdr:graphicFrame macro="">
      <xdr:nvGraphicFramePr>
        <xdr:cNvPr id="5" name="Chart 4">
          <a:extLst>
            <a:ext uri="{FF2B5EF4-FFF2-40B4-BE49-F238E27FC236}">
              <a16:creationId xmlns:a16="http://schemas.microsoft.com/office/drawing/2014/main" id="{D26D8730-CD16-4B99-8E6F-31C917E19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452438</xdr:colOff>
      <xdr:row>27</xdr:row>
      <xdr:rowOff>95250</xdr:rowOff>
    </xdr:from>
    <xdr:to>
      <xdr:col>19</xdr:col>
      <xdr:colOff>95250</xdr:colOff>
      <xdr:row>49</xdr:row>
      <xdr:rowOff>7938</xdr:rowOff>
    </xdr:to>
    <xdr:sp macro="" textlink="">
      <xdr:nvSpPr>
        <xdr:cNvPr id="6" name="TextBox 5">
          <a:extLst>
            <a:ext uri="{FF2B5EF4-FFF2-40B4-BE49-F238E27FC236}">
              <a16:creationId xmlns:a16="http://schemas.microsoft.com/office/drawing/2014/main" id="{3BAA9DC7-DEDD-8AAC-3A67-C10F7D3EE839}"/>
            </a:ext>
          </a:extLst>
        </xdr:cNvPr>
        <xdr:cNvSpPr txBox="1"/>
      </xdr:nvSpPr>
      <xdr:spPr>
        <a:xfrm>
          <a:off x="7294563" y="4857750"/>
          <a:ext cx="6365875" cy="3929063"/>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Age Factor in Unexpected Wins</a:t>
          </a:r>
          <a:r>
            <a:rPr lang="en-IN" sz="1400">
              <a:solidFill>
                <a:schemeClr val="bg1"/>
              </a:solidFill>
            </a:rPr>
            <a:t>:</a:t>
          </a:r>
        </a:p>
        <a:p>
          <a:r>
            <a:rPr lang="en-IN" sz="1400">
              <a:solidFill>
                <a:schemeClr val="bg1"/>
              </a:solidFill>
            </a:rPr>
            <a:t>The data shows that age is not always a barrier to achieving success, especially in sports that may emphasize skill, strategy, or experience over raw physical strength.</a:t>
          </a:r>
        </a:p>
        <a:p>
          <a:r>
            <a:rPr lang="en-IN" sz="1400">
              <a:solidFill>
                <a:schemeClr val="bg1"/>
              </a:solidFill>
            </a:rPr>
            <a:t>Older athletes securing medals in sports like </a:t>
          </a:r>
          <a:r>
            <a:rPr lang="en-IN" sz="1400" b="1">
              <a:solidFill>
                <a:schemeClr val="bg1"/>
              </a:solidFill>
            </a:rPr>
            <a:t>Art Competitions</a:t>
          </a:r>
          <a:r>
            <a:rPr lang="en-IN" sz="1400">
              <a:solidFill>
                <a:schemeClr val="bg1"/>
              </a:solidFill>
            </a:rPr>
            <a:t>, </a:t>
          </a:r>
          <a:r>
            <a:rPr lang="en-IN" sz="1400" b="1">
              <a:solidFill>
                <a:schemeClr val="bg1"/>
              </a:solidFill>
            </a:rPr>
            <a:t>Shooting</a:t>
          </a:r>
          <a:r>
            <a:rPr lang="en-IN" sz="1400">
              <a:solidFill>
                <a:schemeClr val="bg1"/>
              </a:solidFill>
            </a:rPr>
            <a:t>, and </a:t>
          </a:r>
          <a:r>
            <a:rPr lang="en-IN" sz="1400" b="1">
              <a:solidFill>
                <a:schemeClr val="bg1"/>
              </a:solidFill>
            </a:rPr>
            <a:t>Motorboating</a:t>
          </a:r>
          <a:r>
            <a:rPr lang="en-IN" sz="1400">
              <a:solidFill>
                <a:schemeClr val="bg1"/>
              </a:solidFill>
            </a:rPr>
            <a:t> highlight how experience can play a crucial role.</a:t>
          </a:r>
        </a:p>
        <a:p>
          <a:r>
            <a:rPr lang="en-IN" sz="1400" b="1">
              <a:solidFill>
                <a:schemeClr val="bg1"/>
              </a:solidFill>
            </a:rPr>
            <a:t>Emergence of Non-Traditional Sports</a:t>
          </a:r>
          <a:r>
            <a:rPr lang="en-IN" sz="1400">
              <a:solidFill>
                <a:schemeClr val="bg1"/>
              </a:solidFill>
            </a:rPr>
            <a:t>:</a:t>
          </a:r>
        </a:p>
        <a:p>
          <a:r>
            <a:rPr lang="en-IN" sz="1400">
              <a:solidFill>
                <a:schemeClr val="bg1"/>
              </a:solidFill>
            </a:rPr>
            <a:t>Many of the surprising wins are associated with </a:t>
          </a:r>
          <a:r>
            <a:rPr lang="en-IN" sz="1400" b="1">
              <a:solidFill>
                <a:schemeClr val="bg1"/>
              </a:solidFill>
            </a:rPr>
            <a:t>less mainstream sports</a:t>
          </a:r>
          <a:r>
            <a:rPr lang="en-IN" sz="1400">
              <a:solidFill>
                <a:schemeClr val="bg1"/>
              </a:solidFill>
            </a:rPr>
            <a:t> like </a:t>
          </a:r>
          <a:r>
            <a:rPr lang="en-IN" sz="1400" b="1">
              <a:solidFill>
                <a:schemeClr val="bg1"/>
              </a:solidFill>
            </a:rPr>
            <a:t>Art Competitions</a:t>
          </a:r>
          <a:r>
            <a:rPr lang="en-IN" sz="1400">
              <a:solidFill>
                <a:schemeClr val="bg1"/>
              </a:solidFill>
            </a:rPr>
            <a:t> or sports that have seen limited historical participation from certain countries.</a:t>
          </a:r>
        </a:p>
        <a:p>
          <a:r>
            <a:rPr lang="en-IN" sz="1400">
              <a:solidFill>
                <a:schemeClr val="bg1"/>
              </a:solidFill>
            </a:rPr>
            <a:t>This points to evolving interests and investments by countries in diverse sports categories, possibly driven by strategic decisions to expand their medal prospects.</a:t>
          </a:r>
        </a:p>
        <a:p>
          <a:r>
            <a:rPr lang="en-IN" sz="1400" b="1">
              <a:solidFill>
                <a:schemeClr val="bg1"/>
              </a:solidFill>
            </a:rPr>
            <a:t>Balanced Success Across Medal Types</a:t>
          </a:r>
          <a:r>
            <a:rPr lang="en-IN" sz="1400">
              <a:solidFill>
                <a:schemeClr val="bg1"/>
              </a:solidFill>
            </a:rPr>
            <a:t>:</a:t>
          </a:r>
        </a:p>
        <a:p>
          <a:r>
            <a:rPr lang="en-IN" sz="1400">
              <a:solidFill>
                <a:schemeClr val="bg1"/>
              </a:solidFill>
            </a:rPr>
            <a:t>The nearly equal distribution of Gold, Silver, and Bronze medals among first-time wins highlights that unexpected successes are not restricted to just securing a spot on the podium but also include outright victories.</a:t>
          </a:r>
        </a:p>
        <a:p>
          <a:r>
            <a:rPr lang="en-IN" sz="1400">
              <a:solidFill>
                <a:schemeClr val="bg1"/>
              </a:solidFill>
            </a:rPr>
            <a:t>This is particularly significant for smaller countries breaking into new sports, showing that their efforts have led to not just participation but competitive success.</a:t>
          </a:r>
        </a:p>
        <a:p>
          <a:endParaRPr lang="en-IN" sz="1100" kern="1200"/>
        </a:p>
      </xdr:txBody>
    </xdr:sp>
    <xdr:clientData/>
  </xdr:twoCellAnchor>
  <xdr:twoCellAnchor>
    <xdr:from>
      <xdr:col>5</xdr:col>
      <xdr:colOff>63500</xdr:colOff>
      <xdr:row>0</xdr:row>
      <xdr:rowOff>0</xdr:rowOff>
    </xdr:from>
    <xdr:to>
      <xdr:col>5</xdr:col>
      <xdr:colOff>971323</xdr:colOff>
      <xdr:row>3</xdr:row>
      <xdr:rowOff>63499</xdr:rowOff>
    </xdr:to>
    <xdr:sp macro="" textlink="">
      <xdr:nvSpPr>
        <xdr:cNvPr id="7" name="Speech Bubble: Rectangle 6">
          <a:extLst>
            <a:ext uri="{FF2B5EF4-FFF2-40B4-BE49-F238E27FC236}">
              <a16:creationId xmlns:a16="http://schemas.microsoft.com/office/drawing/2014/main" id="{7A812810-5CA7-4760-BE62-4BCB9D140A3F}"/>
            </a:ext>
          </a:extLst>
        </xdr:cNvPr>
        <xdr:cNvSpPr/>
      </xdr:nvSpPr>
      <xdr:spPr>
        <a:xfrm>
          <a:off x="4278313" y="0"/>
          <a:ext cx="907823" cy="611187"/>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editAs="oneCell">
    <xdr:from>
      <xdr:col>10</xdr:col>
      <xdr:colOff>0</xdr:colOff>
      <xdr:row>52</xdr:row>
      <xdr:rowOff>182561</xdr:rowOff>
    </xdr:from>
    <xdr:to>
      <xdr:col>20</xdr:col>
      <xdr:colOff>200349</xdr:colOff>
      <xdr:row>78</xdr:row>
      <xdr:rowOff>63499</xdr:rowOff>
    </xdr:to>
    <xdr:pic>
      <xdr:nvPicPr>
        <xdr:cNvPr id="9" name="Picture 8">
          <a:extLst>
            <a:ext uri="{FF2B5EF4-FFF2-40B4-BE49-F238E27FC236}">
              <a16:creationId xmlns:a16="http://schemas.microsoft.com/office/drawing/2014/main" id="{FF7D9AC9-58D7-B970-D99C-F38EC63223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64500" y="9747249"/>
          <a:ext cx="6312224" cy="462756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214313</xdr:colOff>
      <xdr:row>1</xdr:row>
      <xdr:rowOff>158751</xdr:rowOff>
    </xdr:from>
    <xdr:to>
      <xdr:col>21</xdr:col>
      <xdr:colOff>466727</xdr:colOff>
      <xdr:row>20</xdr:row>
      <xdr:rowOff>125413</xdr:rowOff>
    </xdr:to>
    <xdr:graphicFrame macro="">
      <xdr:nvGraphicFramePr>
        <xdr:cNvPr id="3" name="Chart 2">
          <a:extLst>
            <a:ext uri="{FF2B5EF4-FFF2-40B4-BE49-F238E27FC236}">
              <a16:creationId xmlns:a16="http://schemas.microsoft.com/office/drawing/2014/main" id="{76137721-186B-4015-9469-2F8FFA714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206374</xdr:colOff>
      <xdr:row>21</xdr:row>
      <xdr:rowOff>134936</xdr:rowOff>
    </xdr:from>
    <xdr:to>
      <xdr:col>21</xdr:col>
      <xdr:colOff>468313</xdr:colOff>
      <xdr:row>40</xdr:row>
      <xdr:rowOff>87311</xdr:rowOff>
    </xdr:to>
    <xdr:graphicFrame macro="">
      <xdr:nvGraphicFramePr>
        <xdr:cNvPr id="4" name="Chart 3">
          <a:extLst>
            <a:ext uri="{FF2B5EF4-FFF2-40B4-BE49-F238E27FC236}">
              <a16:creationId xmlns:a16="http://schemas.microsoft.com/office/drawing/2014/main" id="{91C331A4-DB6D-496F-9723-F36F13DCF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71437</xdr:colOff>
      <xdr:row>0</xdr:row>
      <xdr:rowOff>0</xdr:rowOff>
    </xdr:from>
    <xdr:to>
      <xdr:col>8</xdr:col>
      <xdr:colOff>368072</xdr:colOff>
      <xdr:row>3</xdr:row>
      <xdr:rowOff>63498</xdr:rowOff>
    </xdr:to>
    <xdr:sp macro="" textlink="">
      <xdr:nvSpPr>
        <xdr:cNvPr id="5" name="Speech Bubble: Rectangle 4">
          <a:extLst>
            <a:ext uri="{FF2B5EF4-FFF2-40B4-BE49-F238E27FC236}">
              <a16:creationId xmlns:a16="http://schemas.microsoft.com/office/drawing/2014/main" id="{41A9A074-6771-425E-A0DD-FD3E293034F7}"/>
            </a:ext>
          </a:extLst>
        </xdr:cNvPr>
        <xdr:cNvSpPr/>
      </xdr:nvSpPr>
      <xdr:spPr>
        <a:xfrm>
          <a:off x="5738812" y="0"/>
          <a:ext cx="907823" cy="611186"/>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editAs="oneCell">
    <xdr:from>
      <xdr:col>11</xdr:col>
      <xdr:colOff>0</xdr:colOff>
      <xdr:row>46</xdr:row>
      <xdr:rowOff>0</xdr:rowOff>
    </xdr:from>
    <xdr:to>
      <xdr:col>20</xdr:col>
      <xdr:colOff>373364</xdr:colOff>
      <xdr:row>66</xdr:row>
      <xdr:rowOff>165296</xdr:rowOff>
    </xdr:to>
    <xdr:pic>
      <xdr:nvPicPr>
        <xdr:cNvPr id="7" name="Picture 6">
          <a:extLst>
            <a:ext uri="{FF2B5EF4-FFF2-40B4-BE49-F238E27FC236}">
              <a16:creationId xmlns:a16="http://schemas.microsoft.com/office/drawing/2014/main" id="{C4184F2C-BF78-39D4-2BDB-92E57F34A8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112125" y="8509000"/>
          <a:ext cx="5874052" cy="381654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71437</xdr:colOff>
      <xdr:row>0</xdr:row>
      <xdr:rowOff>0</xdr:rowOff>
    </xdr:from>
    <xdr:to>
      <xdr:col>8</xdr:col>
      <xdr:colOff>368073</xdr:colOff>
      <xdr:row>3</xdr:row>
      <xdr:rowOff>63499</xdr:rowOff>
    </xdr:to>
    <xdr:sp macro="" textlink="">
      <xdr:nvSpPr>
        <xdr:cNvPr id="2" name="Speech Bubble: Rectangle 1">
          <a:extLst>
            <a:ext uri="{FF2B5EF4-FFF2-40B4-BE49-F238E27FC236}">
              <a16:creationId xmlns:a16="http://schemas.microsoft.com/office/drawing/2014/main" id="{D1EA0B52-284D-487B-80DC-99AB504FB01E}"/>
            </a:ext>
          </a:extLst>
        </xdr:cNvPr>
        <xdr:cNvSpPr/>
      </xdr:nvSpPr>
      <xdr:spPr>
        <a:xfrm>
          <a:off x="4349750" y="0"/>
          <a:ext cx="907823" cy="611187"/>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xdr:from>
      <xdr:col>12</xdr:col>
      <xdr:colOff>63500</xdr:colOff>
      <xdr:row>23</xdr:row>
      <xdr:rowOff>166689</xdr:rowOff>
    </xdr:from>
    <xdr:to>
      <xdr:col>22</xdr:col>
      <xdr:colOff>606426</xdr:colOff>
      <xdr:row>43</xdr:row>
      <xdr:rowOff>95251</xdr:rowOff>
    </xdr:to>
    <xdr:graphicFrame macro="">
      <xdr:nvGraphicFramePr>
        <xdr:cNvPr id="3" name="Chart 2">
          <a:extLst>
            <a:ext uri="{FF2B5EF4-FFF2-40B4-BE49-F238E27FC236}">
              <a16:creationId xmlns:a16="http://schemas.microsoft.com/office/drawing/2014/main" id="{D0C961AC-CAE9-4B22-8A2D-C3BA050E1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47624</xdr:colOff>
      <xdr:row>44</xdr:row>
      <xdr:rowOff>1</xdr:rowOff>
    </xdr:from>
    <xdr:to>
      <xdr:col>23</xdr:col>
      <xdr:colOff>39686</xdr:colOff>
      <xdr:row>64</xdr:row>
      <xdr:rowOff>47626</xdr:rowOff>
    </xdr:to>
    <xdr:graphicFrame macro="">
      <xdr:nvGraphicFramePr>
        <xdr:cNvPr id="4" name="Chart 3">
          <a:extLst>
            <a:ext uri="{FF2B5EF4-FFF2-40B4-BE49-F238E27FC236}">
              <a16:creationId xmlns:a16="http://schemas.microsoft.com/office/drawing/2014/main" id="{989481FE-7607-438D-B747-A72FD30D6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238125</xdr:colOff>
      <xdr:row>25</xdr:row>
      <xdr:rowOff>79375</xdr:rowOff>
    </xdr:from>
    <xdr:to>
      <xdr:col>11</xdr:col>
      <xdr:colOff>365125</xdr:colOff>
      <xdr:row>41</xdr:row>
      <xdr:rowOff>150812</xdr:rowOff>
    </xdr:to>
    <xdr:sp macro="" textlink="">
      <xdr:nvSpPr>
        <xdr:cNvPr id="5" name="TextBox 4">
          <a:extLst>
            <a:ext uri="{FF2B5EF4-FFF2-40B4-BE49-F238E27FC236}">
              <a16:creationId xmlns:a16="http://schemas.microsoft.com/office/drawing/2014/main" id="{D2D0DBC3-FFB7-0AC1-5AEB-52C30C16ADB4}"/>
            </a:ext>
          </a:extLst>
        </xdr:cNvPr>
        <xdr:cNvSpPr txBox="1"/>
      </xdr:nvSpPr>
      <xdr:spPr>
        <a:xfrm>
          <a:off x="849313" y="4643438"/>
          <a:ext cx="6238875" cy="2992437"/>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Geographical Patterns</a:t>
          </a:r>
          <a:r>
            <a:rPr lang="en-IN" sz="1400">
              <a:solidFill>
                <a:schemeClr val="bg1"/>
              </a:solidFill>
            </a:rPr>
            <a:t>:</a:t>
          </a:r>
        </a:p>
        <a:p>
          <a:r>
            <a:rPr lang="en-IN" sz="1400" b="1">
              <a:solidFill>
                <a:schemeClr val="bg1"/>
              </a:solidFill>
            </a:rPr>
            <a:t>Cold-climate countries</a:t>
          </a:r>
          <a:r>
            <a:rPr lang="en-IN" sz="1400">
              <a:solidFill>
                <a:schemeClr val="bg1"/>
              </a:solidFill>
            </a:rPr>
            <a:t> (e.g., Russia, Norway) dominate in sports requiring snow and ice, such as </a:t>
          </a:r>
          <a:r>
            <a:rPr lang="en-IN" sz="1400" b="1">
              <a:solidFill>
                <a:schemeClr val="bg1"/>
              </a:solidFill>
            </a:rPr>
            <a:t>Skiing</a:t>
          </a:r>
          <a:r>
            <a:rPr lang="en-IN" sz="1400">
              <a:solidFill>
                <a:schemeClr val="bg1"/>
              </a:solidFill>
            </a:rPr>
            <a:t> and </a:t>
          </a:r>
          <a:r>
            <a:rPr lang="en-IN" sz="1400" b="1">
              <a:solidFill>
                <a:schemeClr val="bg1"/>
              </a:solidFill>
            </a:rPr>
            <a:t>Figure Skating</a:t>
          </a:r>
          <a:r>
            <a:rPr lang="en-IN" sz="1400">
              <a:solidFill>
                <a:schemeClr val="bg1"/>
              </a:solidFill>
            </a:rPr>
            <a:t>.</a:t>
          </a:r>
        </a:p>
        <a:p>
          <a:r>
            <a:rPr lang="en-IN" sz="1400" b="1">
              <a:solidFill>
                <a:schemeClr val="bg1"/>
              </a:solidFill>
            </a:rPr>
            <a:t>Coastal countries</a:t>
          </a:r>
          <a:r>
            <a:rPr lang="en-IN" sz="1400">
              <a:solidFill>
                <a:schemeClr val="bg1"/>
              </a:solidFill>
            </a:rPr>
            <a:t> like Australia have a strong performance in </a:t>
          </a:r>
          <a:r>
            <a:rPr lang="en-IN" sz="1400" b="1">
              <a:solidFill>
                <a:schemeClr val="bg1"/>
              </a:solidFill>
            </a:rPr>
            <a:t>Swimming</a:t>
          </a:r>
          <a:r>
            <a:rPr lang="en-IN" sz="1400">
              <a:solidFill>
                <a:schemeClr val="bg1"/>
              </a:solidFill>
            </a:rPr>
            <a:t>, highlighting the influence of access to natural water bodies on sports success.</a:t>
          </a:r>
        </a:p>
        <a:p>
          <a:r>
            <a:rPr lang="en-IN" sz="1400" b="1">
              <a:solidFill>
                <a:schemeClr val="bg1"/>
              </a:solidFill>
            </a:rPr>
            <a:t>Asian countries</a:t>
          </a:r>
          <a:r>
            <a:rPr lang="en-IN" sz="1400">
              <a:solidFill>
                <a:schemeClr val="bg1"/>
              </a:solidFill>
            </a:rPr>
            <a:t> like China and Japan show strength in precision-based sports like </a:t>
          </a:r>
          <a:r>
            <a:rPr lang="en-IN" sz="1400" b="1">
              <a:solidFill>
                <a:schemeClr val="bg1"/>
              </a:solidFill>
            </a:rPr>
            <a:t>Table Tennis</a:t>
          </a:r>
          <a:r>
            <a:rPr lang="en-IN" sz="1400">
              <a:solidFill>
                <a:schemeClr val="bg1"/>
              </a:solidFill>
            </a:rPr>
            <a:t> and </a:t>
          </a:r>
          <a:r>
            <a:rPr lang="en-IN" sz="1400" b="1">
              <a:solidFill>
                <a:schemeClr val="bg1"/>
              </a:solidFill>
            </a:rPr>
            <a:t>Judo</a:t>
          </a:r>
          <a:r>
            <a:rPr lang="en-IN" sz="1400">
              <a:solidFill>
                <a:schemeClr val="bg1"/>
              </a:solidFill>
            </a:rPr>
            <a:t>, reflecting cultural emphasis on discipline and technique.</a:t>
          </a:r>
        </a:p>
        <a:p>
          <a:r>
            <a:rPr lang="en-IN" sz="1400" b="1">
              <a:solidFill>
                <a:schemeClr val="bg1"/>
              </a:solidFill>
            </a:rPr>
            <a:t>Cultural Influence</a:t>
          </a:r>
          <a:r>
            <a:rPr lang="en-IN" sz="1400">
              <a:solidFill>
                <a:schemeClr val="bg1"/>
              </a:solidFill>
            </a:rPr>
            <a:t>:</a:t>
          </a:r>
        </a:p>
        <a:p>
          <a:r>
            <a:rPr lang="en-IN" sz="1400">
              <a:solidFill>
                <a:schemeClr val="bg1"/>
              </a:solidFill>
            </a:rPr>
            <a:t>Countries with a strong tradition in martial arts, such as </a:t>
          </a:r>
          <a:r>
            <a:rPr lang="en-IN" sz="1400" b="1">
              <a:solidFill>
                <a:schemeClr val="bg1"/>
              </a:solidFill>
            </a:rPr>
            <a:t>South Korea</a:t>
          </a:r>
          <a:r>
            <a:rPr lang="en-IN" sz="1400">
              <a:solidFill>
                <a:schemeClr val="bg1"/>
              </a:solidFill>
            </a:rPr>
            <a:t> (Taekwondo) and </a:t>
          </a:r>
          <a:r>
            <a:rPr lang="en-IN" sz="1400" b="1">
              <a:solidFill>
                <a:schemeClr val="bg1"/>
              </a:solidFill>
            </a:rPr>
            <a:t>Japan</a:t>
          </a:r>
          <a:r>
            <a:rPr lang="en-IN" sz="1400">
              <a:solidFill>
                <a:schemeClr val="bg1"/>
              </a:solidFill>
            </a:rPr>
            <a:t> (Judo), excel in these categories, indicating the impact of cultural heritage on sports performance.</a:t>
          </a:r>
        </a:p>
        <a:p>
          <a:r>
            <a:rPr lang="en-IN" sz="1400" b="1">
              <a:solidFill>
                <a:schemeClr val="bg1"/>
              </a:solidFill>
            </a:rPr>
            <a:t>Boxing</a:t>
          </a:r>
          <a:r>
            <a:rPr lang="en-IN" sz="1400">
              <a:solidFill>
                <a:schemeClr val="bg1"/>
              </a:solidFill>
            </a:rPr>
            <a:t> is popular in Latin American countries like Cuba, highlighting how cultural affinity for combat sports translates into international success.</a:t>
          </a:r>
        </a:p>
        <a:p>
          <a:endParaRPr lang="en-IN" sz="1100" kern="1200"/>
        </a:p>
      </xdr:txBody>
    </xdr:sp>
    <xdr:clientData/>
  </xdr:twoCellAnchor>
  <xdr:twoCellAnchor>
    <xdr:from>
      <xdr:col>0</xdr:col>
      <xdr:colOff>523875</xdr:colOff>
      <xdr:row>44</xdr:row>
      <xdr:rowOff>0</xdr:rowOff>
    </xdr:from>
    <xdr:to>
      <xdr:col>11</xdr:col>
      <xdr:colOff>492126</xdr:colOff>
      <xdr:row>64</xdr:row>
      <xdr:rowOff>87313</xdr:rowOff>
    </xdr:to>
    <xdr:graphicFrame macro="">
      <xdr:nvGraphicFramePr>
        <xdr:cNvPr id="6" name="Chart 5">
          <a:extLst>
            <a:ext uri="{FF2B5EF4-FFF2-40B4-BE49-F238E27FC236}">
              <a16:creationId xmlns:a16="http://schemas.microsoft.com/office/drawing/2014/main" id="{5CC48971-98B2-499D-B171-379BD83AB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95249</xdr:colOff>
      <xdr:row>70</xdr:row>
      <xdr:rowOff>87312</xdr:rowOff>
    </xdr:from>
    <xdr:to>
      <xdr:col>11</xdr:col>
      <xdr:colOff>285750</xdr:colOff>
      <xdr:row>111</xdr:row>
      <xdr:rowOff>7938</xdr:rowOff>
    </xdr:to>
    <xdr:pic>
      <xdr:nvPicPr>
        <xdr:cNvPr id="8" name="Picture 7">
          <a:extLst>
            <a:ext uri="{FF2B5EF4-FFF2-40B4-BE49-F238E27FC236}">
              <a16:creationId xmlns:a16="http://schemas.microsoft.com/office/drawing/2014/main" id="{FE3D3085-FE74-7838-9831-E620CFBBE85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6437" y="12922250"/>
          <a:ext cx="6302376" cy="74056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62687</xdr:colOff>
      <xdr:row>104</xdr:row>
      <xdr:rowOff>7124</xdr:rowOff>
    </xdr:from>
    <xdr:to>
      <xdr:col>22</xdr:col>
      <xdr:colOff>264593</xdr:colOff>
      <xdr:row>131</xdr:row>
      <xdr:rowOff>18491</xdr:rowOff>
    </xdr:to>
    <xdr:pic>
      <xdr:nvPicPr>
        <xdr:cNvPr id="10" name="Picture 9">
          <a:extLst>
            <a:ext uri="{FF2B5EF4-FFF2-40B4-BE49-F238E27FC236}">
              <a16:creationId xmlns:a16="http://schemas.microsoft.com/office/drawing/2014/main" id="{AF262C95-E73D-4645-2B87-10C7339CB06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8125" y="19049187"/>
          <a:ext cx="5702593" cy="494055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13</xdr:col>
      <xdr:colOff>85687</xdr:colOff>
      <xdr:row>70</xdr:row>
      <xdr:rowOff>69811</xdr:rowOff>
    </xdr:from>
    <xdr:to>
      <xdr:col>22</xdr:col>
      <xdr:colOff>211389</xdr:colOff>
      <xdr:row>99</xdr:row>
      <xdr:rowOff>39920</xdr:rowOff>
    </xdr:to>
    <xdr:pic>
      <xdr:nvPicPr>
        <xdr:cNvPr id="12" name="Picture 11">
          <a:extLst>
            <a:ext uri="{FF2B5EF4-FFF2-40B4-BE49-F238E27FC236}">
              <a16:creationId xmlns:a16="http://schemas.microsoft.com/office/drawing/2014/main" id="{37930D8E-6DF4-1249-C39D-FE764B618EF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031125" y="12904749"/>
          <a:ext cx="5626389" cy="526442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18.xml><?xml version="1.0" encoding="utf-8"?>
<xdr:wsDr xmlns:xdr="http://schemas.openxmlformats.org/drawingml/2006/spreadsheetDrawing" xmlns:a="http://schemas.openxmlformats.org/drawingml/2006/main">
  <xdr:twoCellAnchor>
    <xdr:from>
      <xdr:col>16</xdr:col>
      <xdr:colOff>412750</xdr:colOff>
      <xdr:row>1</xdr:row>
      <xdr:rowOff>31748</xdr:rowOff>
    </xdr:from>
    <xdr:to>
      <xdr:col>24</xdr:col>
      <xdr:colOff>1016000</xdr:colOff>
      <xdr:row>20</xdr:row>
      <xdr:rowOff>182561</xdr:rowOff>
    </xdr:to>
    <xdr:graphicFrame macro="">
      <xdr:nvGraphicFramePr>
        <xdr:cNvPr id="2" name="Chart 1">
          <a:extLst>
            <a:ext uri="{FF2B5EF4-FFF2-40B4-BE49-F238E27FC236}">
              <a16:creationId xmlns:a16="http://schemas.microsoft.com/office/drawing/2014/main" id="{7589AB90-2BCE-4775-8D22-5F014546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190500</xdr:colOff>
      <xdr:row>21</xdr:row>
      <xdr:rowOff>158750</xdr:rowOff>
    </xdr:from>
    <xdr:to>
      <xdr:col>25</xdr:col>
      <xdr:colOff>7937</xdr:colOff>
      <xdr:row>45</xdr:row>
      <xdr:rowOff>97630</xdr:rowOff>
    </xdr:to>
    <xdr:graphicFrame macro="">
      <xdr:nvGraphicFramePr>
        <xdr:cNvPr id="3" name="Chart 2">
          <a:extLst>
            <a:ext uri="{FF2B5EF4-FFF2-40B4-BE49-F238E27FC236}">
              <a16:creationId xmlns:a16="http://schemas.microsoft.com/office/drawing/2014/main" id="{9ACFAD4D-5E08-4BBE-81EE-7AD74FEBC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579438</xdr:colOff>
      <xdr:row>33</xdr:row>
      <xdr:rowOff>7938</xdr:rowOff>
    </xdr:from>
    <xdr:to>
      <xdr:col>10</xdr:col>
      <xdr:colOff>603250</xdr:colOff>
      <xdr:row>43</xdr:row>
      <xdr:rowOff>23813</xdr:rowOff>
    </xdr:to>
    <xdr:sp macro="" textlink="">
      <xdr:nvSpPr>
        <xdr:cNvPr id="4" name="TextBox 3">
          <a:extLst>
            <a:ext uri="{FF2B5EF4-FFF2-40B4-BE49-F238E27FC236}">
              <a16:creationId xmlns:a16="http://schemas.microsoft.com/office/drawing/2014/main" id="{D4503CD9-718F-A522-4304-2A8FD8CE27BF}"/>
            </a:ext>
          </a:extLst>
        </xdr:cNvPr>
        <xdr:cNvSpPr txBox="1"/>
      </xdr:nvSpPr>
      <xdr:spPr>
        <a:xfrm>
          <a:off x="579438" y="6072188"/>
          <a:ext cx="6135687" cy="18415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solidFill>
                <a:schemeClr val="bg1"/>
              </a:solidFill>
            </a:rPr>
            <a:t>Trends &amp; Observations:</a:t>
          </a:r>
          <a:br>
            <a:rPr lang="en-IN" b="1">
              <a:solidFill>
                <a:schemeClr val="bg1"/>
              </a:solidFill>
            </a:rPr>
          </a:br>
          <a:endParaRPr lang="en-IN" b="1">
            <a:solidFill>
              <a:schemeClr val="bg1"/>
            </a:solidFill>
          </a:endParaRPr>
        </a:p>
        <a:p>
          <a:pPr marL="171450" indent="-171450">
            <a:buFont typeface="Arial" panose="020B0604020202020204" pitchFamily="34" charset="0"/>
            <a:buChar char="•"/>
          </a:pPr>
          <a:r>
            <a:rPr lang="en-IN" b="1">
              <a:solidFill>
                <a:schemeClr val="bg1"/>
              </a:solidFill>
            </a:rPr>
            <a:t>USA's dominance</a:t>
          </a:r>
          <a:r>
            <a:rPr lang="en-IN">
              <a:solidFill>
                <a:schemeClr val="bg1"/>
              </a:solidFill>
            </a:rPr>
            <a:t> is clear, not just in total medals but also in their focus on winning Gold, which reflects their high-performance training programs and investment in sports.</a:t>
          </a:r>
        </a:p>
        <a:p>
          <a:pPr marL="171450" indent="-171450">
            <a:buFont typeface="Arial" panose="020B0604020202020204" pitchFamily="34" charset="0"/>
            <a:buChar char="•"/>
          </a:pPr>
          <a:endParaRPr lang="en-IN">
            <a:solidFill>
              <a:schemeClr val="bg1"/>
            </a:solidFill>
          </a:endParaRPr>
        </a:p>
        <a:p>
          <a:pPr marL="171450" indent="-171450">
            <a:buFont typeface="Arial" panose="020B0604020202020204" pitchFamily="34" charset="0"/>
            <a:buChar char="•"/>
          </a:pPr>
          <a:r>
            <a:rPr lang="en-IN">
              <a:solidFill>
                <a:schemeClr val="bg1"/>
              </a:solidFill>
            </a:rPr>
            <a:t>The </a:t>
          </a:r>
          <a:r>
            <a:rPr lang="en-IN" b="1">
              <a:solidFill>
                <a:schemeClr val="bg1"/>
              </a:solidFill>
            </a:rPr>
            <a:t>Soviet Union’s legacy</a:t>
          </a:r>
          <a:r>
            <a:rPr lang="en-IN">
              <a:solidFill>
                <a:schemeClr val="bg1"/>
              </a:solidFill>
            </a:rPr>
            <a:t> continues to be impactful even decades after its dissolution, highlighting a period when they were a dominant force in global sports.</a:t>
          </a:r>
        </a:p>
        <a:p>
          <a:pPr marL="171450" indent="-171450">
            <a:buFont typeface="Arial" panose="020B0604020202020204" pitchFamily="34" charset="0"/>
            <a:buChar char="•"/>
          </a:pPr>
          <a:endParaRPr lang="en-IN">
            <a:solidFill>
              <a:schemeClr val="bg1"/>
            </a:solidFill>
          </a:endParaRPr>
        </a:p>
        <a:p>
          <a:pPr marL="171450" indent="-171450">
            <a:buFont typeface="Arial" panose="020B0604020202020204" pitchFamily="34" charset="0"/>
            <a:buChar char="•"/>
          </a:pPr>
          <a:r>
            <a:rPr lang="en-IN" b="1">
              <a:solidFill>
                <a:schemeClr val="bg1"/>
              </a:solidFill>
            </a:rPr>
            <a:t>European nations</a:t>
          </a:r>
          <a:r>
            <a:rPr lang="en-IN">
              <a:solidFill>
                <a:schemeClr val="bg1"/>
              </a:solidFill>
            </a:rPr>
            <a:t> like Germany, the UK, and France have consistently contributed to the medal tallies, with a balanced distribution across medal types.</a:t>
          </a:r>
        </a:p>
        <a:p>
          <a:endParaRPr lang="en-IN" sz="1100" kern="1200"/>
        </a:p>
      </xdr:txBody>
    </xdr:sp>
    <xdr:clientData/>
  </xdr:twoCellAnchor>
  <xdr:twoCellAnchor editAs="oneCell">
    <xdr:from>
      <xdr:col>1</xdr:col>
      <xdr:colOff>0</xdr:colOff>
      <xdr:row>49</xdr:row>
      <xdr:rowOff>0</xdr:rowOff>
    </xdr:from>
    <xdr:to>
      <xdr:col>11</xdr:col>
      <xdr:colOff>136846</xdr:colOff>
      <xdr:row>78</xdr:row>
      <xdr:rowOff>84414</xdr:rowOff>
    </xdr:to>
    <xdr:pic>
      <xdr:nvPicPr>
        <xdr:cNvPr id="6" name="Picture 5">
          <a:extLst>
            <a:ext uri="{FF2B5EF4-FFF2-40B4-BE49-F238E27FC236}">
              <a16:creationId xmlns:a16="http://schemas.microsoft.com/office/drawing/2014/main" id="{340090EE-67D4-3202-196F-E23C86E6F7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1188" y="9040813"/>
          <a:ext cx="6248721" cy="53787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6</xdr:col>
      <xdr:colOff>47625</xdr:colOff>
      <xdr:row>0</xdr:row>
      <xdr:rowOff>0</xdr:rowOff>
    </xdr:from>
    <xdr:to>
      <xdr:col>7</xdr:col>
      <xdr:colOff>344260</xdr:colOff>
      <xdr:row>3</xdr:row>
      <xdr:rowOff>63499</xdr:rowOff>
    </xdr:to>
    <xdr:sp macro="" textlink="">
      <xdr:nvSpPr>
        <xdr:cNvPr id="5" name="Speech Bubble: Rectangle 4">
          <a:extLst>
            <a:ext uri="{FF2B5EF4-FFF2-40B4-BE49-F238E27FC236}">
              <a16:creationId xmlns:a16="http://schemas.microsoft.com/office/drawing/2014/main" id="{CE630390-2C3C-4EBE-A1DC-9109EE729FDE}"/>
            </a:ext>
          </a:extLst>
        </xdr:cNvPr>
        <xdr:cNvSpPr/>
      </xdr:nvSpPr>
      <xdr:spPr>
        <a:xfrm>
          <a:off x="3714750" y="0"/>
          <a:ext cx="907823" cy="611187"/>
        </a:xfrm>
        <a:prstGeom prst="wedgeRectCallout">
          <a:avLst>
            <a:gd name="adj1" fmla="val -44505"/>
            <a:gd name="adj2" fmla="val 747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SQL Code</a:t>
          </a:r>
          <a:r>
            <a:rPr lang="en-IN" sz="1100" kern="1200" baseline="0"/>
            <a:t> Screenshots are below </a:t>
          </a:r>
          <a:endParaRPr lang="en-IN" sz="1100" kern="1200"/>
        </a:p>
      </xdr:txBody>
    </xdr:sp>
    <xdr:clientData/>
  </xdr:twoCellAnchor>
  <xdr:twoCellAnchor>
    <xdr:from>
      <xdr:col>10</xdr:col>
      <xdr:colOff>500063</xdr:colOff>
      <xdr:row>0</xdr:row>
      <xdr:rowOff>134937</xdr:rowOff>
    </xdr:from>
    <xdr:to>
      <xdr:col>15</xdr:col>
      <xdr:colOff>214312</xdr:colOff>
      <xdr:row>16</xdr:row>
      <xdr:rowOff>111124</xdr:rowOff>
    </xdr:to>
    <xdr:sp macro="" textlink="">
      <xdr:nvSpPr>
        <xdr:cNvPr id="7" name="TextBox 6">
          <a:extLst>
            <a:ext uri="{FF2B5EF4-FFF2-40B4-BE49-F238E27FC236}">
              <a16:creationId xmlns:a16="http://schemas.microsoft.com/office/drawing/2014/main" id="{1610516A-59EC-88DE-813A-02749473C346}"/>
            </a:ext>
          </a:extLst>
        </xdr:cNvPr>
        <xdr:cNvSpPr txBox="1"/>
      </xdr:nvSpPr>
      <xdr:spPr>
        <a:xfrm>
          <a:off x="6611938" y="134937"/>
          <a:ext cx="2770187" cy="2936875"/>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Conclusion:</a:t>
          </a:r>
          <a:br>
            <a:rPr lang="en-IN" b="1">
              <a:solidFill>
                <a:schemeClr val="bg1"/>
              </a:solidFill>
            </a:rPr>
          </a:br>
          <a:r>
            <a:rPr lang="en-IN">
              <a:solidFill>
                <a:schemeClr val="bg1"/>
              </a:solidFill>
            </a:rPr>
            <a:t>From the analysis, it is evident that certain regions have had a </a:t>
          </a:r>
          <a:r>
            <a:rPr lang="en-IN" b="1">
              <a:solidFill>
                <a:schemeClr val="bg1"/>
              </a:solidFill>
            </a:rPr>
            <a:t>notable impact</a:t>
          </a:r>
          <a:r>
            <a:rPr lang="en-IN">
              <a:solidFill>
                <a:schemeClr val="bg1"/>
              </a:solidFill>
            </a:rPr>
            <a:t> on the overall medal tally:</a:t>
          </a:r>
          <a:br>
            <a:rPr lang="en-IN">
              <a:solidFill>
                <a:schemeClr val="bg1"/>
              </a:solidFill>
            </a:rPr>
          </a:br>
          <a:endParaRPr lang="en-IN">
            <a:solidFill>
              <a:schemeClr val="bg1"/>
            </a:solidFill>
          </a:endParaRPr>
        </a:p>
        <a:p>
          <a:pPr marL="171450" indent="-171450">
            <a:buFont typeface="Arial" panose="020B0604020202020204" pitchFamily="34" charset="0"/>
            <a:buChar char="•"/>
          </a:pPr>
          <a:r>
            <a:rPr lang="en-IN">
              <a:solidFill>
                <a:schemeClr val="bg1"/>
              </a:solidFill>
            </a:rPr>
            <a:t>The </a:t>
          </a:r>
          <a:r>
            <a:rPr lang="en-IN" b="1">
              <a:solidFill>
                <a:schemeClr val="bg1"/>
              </a:solidFill>
            </a:rPr>
            <a:t>USA</a:t>
          </a:r>
          <a:r>
            <a:rPr lang="en-IN">
              <a:solidFill>
                <a:schemeClr val="bg1"/>
              </a:solidFill>
            </a:rPr>
            <a:t> stands out as the most dominant region historically, followed by the </a:t>
          </a:r>
          <a:r>
            <a:rPr lang="en-IN" b="1">
              <a:solidFill>
                <a:schemeClr val="bg1"/>
              </a:solidFill>
            </a:rPr>
            <a:t>Soviet Union</a:t>
          </a:r>
          <a:r>
            <a:rPr lang="en-IN">
              <a:solidFill>
                <a:schemeClr val="bg1"/>
              </a:solidFill>
            </a:rPr>
            <a:t> and </a:t>
          </a:r>
          <a:r>
            <a:rPr lang="en-IN" b="1">
              <a:solidFill>
                <a:schemeClr val="bg1"/>
              </a:solidFill>
            </a:rPr>
            <a:t>Germany</a:t>
          </a:r>
          <a:r>
            <a:rPr lang="en-IN">
              <a:solidFill>
                <a:schemeClr val="bg1"/>
              </a:solidFill>
            </a:rPr>
            <a:t>.</a:t>
          </a:r>
        </a:p>
        <a:p>
          <a:pPr marL="171450" indent="-171450">
            <a:buFont typeface="Arial" panose="020B0604020202020204" pitchFamily="34" charset="0"/>
            <a:buChar char="•"/>
          </a:pPr>
          <a:r>
            <a:rPr lang="en-IN">
              <a:solidFill>
                <a:schemeClr val="bg1"/>
              </a:solidFill>
            </a:rPr>
            <a:t>These countries have not only accumulated a large number of medals but have also focused on winning Gold, showcasing their emphasis on excellence.</a:t>
          </a:r>
        </a:p>
        <a:p>
          <a:pPr marL="171450" indent="-171450">
            <a:buFont typeface="Arial" panose="020B0604020202020204" pitchFamily="34" charset="0"/>
            <a:buChar char="•"/>
          </a:pPr>
          <a:r>
            <a:rPr lang="en-IN">
              <a:solidFill>
                <a:schemeClr val="bg1"/>
              </a:solidFill>
            </a:rPr>
            <a:t>This EDA confirms that the overall impact on medal tallies has been driven by a few key regions, especially the USA, Soviet Union, and Germany.</a:t>
          </a:r>
        </a:p>
        <a:p>
          <a:endParaRPr lang="en-IN" sz="1100" kern="12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07.227688078703" createdVersion="8" refreshedVersion="8" minRefreshableVersion="3" recordCount="69" xr:uid="{A99EFF44-037F-430C-ABF2-FEEE5E6899A5}">
  <cacheSource type="worksheet">
    <worksheetSource name="Table10"/>
  </cacheSource>
  <cacheFields count="3">
    <cacheField name="sport_name" numFmtId="0">
      <sharedItems count="66">
        <s v="Cycling"/>
        <s v="Athletics"/>
        <s v="Weightlifting"/>
        <s v="Wrestling"/>
        <s v="Tennis"/>
        <s v="Swimming"/>
        <s v="Shooting"/>
        <s v="Fencing"/>
        <s v="Gymnastics"/>
        <s v="Sailing"/>
        <s v="Equestrianism"/>
        <s v="Polo"/>
        <s v="Archery"/>
        <s v="Rowing"/>
        <s v="Tug-Of-War"/>
        <s v="Football"/>
        <s v="Rugby"/>
        <s v="Croquet"/>
        <s v="Cricket"/>
        <s v="Golf"/>
        <s v="Basque Pelota"/>
        <s v="Water Polo"/>
        <s v="Diving"/>
        <s v="Roque"/>
        <s v="Boxing"/>
        <s v="Lacrosse"/>
        <s v="Jeu De Paume"/>
        <s v="Racquets"/>
        <s v="Hockey"/>
        <s v="Motorboating"/>
        <s v="Figure Skating"/>
        <s v="Art Competitions"/>
        <s v="Modern Pentathlon"/>
        <s v="Ice Hockey"/>
        <s v="Alpinism"/>
        <s v="Military Ski Patrol"/>
        <s v="Ski Jumping"/>
        <s v="Curling"/>
        <s v="Speed Skating"/>
        <s v="Nordic Combined"/>
        <s v="Cross Country Skiing"/>
        <s v="Bobsleigh"/>
        <s v="Skeleton"/>
        <s v="Aeronautics"/>
        <s v="Alpine Skiing"/>
        <s v="Basketball"/>
        <s v="Handball"/>
        <s v="Canoeing"/>
        <s v="Biathlon"/>
        <s v="Volleyball"/>
        <s v="Luge"/>
        <s v="Judo"/>
        <s v="Synchronized Swimming"/>
        <s v="Rhythmic Gymnastics"/>
        <s v="Table Tennis"/>
        <s v="Baseball"/>
        <s v="Badminton"/>
        <s v="Freestyle Skiing"/>
        <s v="Short Track Speed Skating"/>
        <s v="Softball"/>
        <s v="Beach Volleyball"/>
        <s v="Snowboarding"/>
        <s v="Taekwondo"/>
        <s v="Triathlon"/>
        <s v="Trampolining"/>
        <s v="Rugby Sevens"/>
      </sharedItems>
    </cacheField>
    <cacheField name="first_appearance_year" numFmtId="0">
      <sharedItems containsSemiMixedTypes="0" containsString="0" containsNumber="1" containsInteger="1" minValue="1896" maxValue="2016" count="19">
        <n v="1896"/>
        <n v="1900"/>
        <n v="1904"/>
        <n v="1908"/>
        <n v="1912"/>
        <n v="1920"/>
        <n v="1924"/>
        <n v="1928"/>
        <n v="1932"/>
        <n v="1936"/>
        <n v="1960"/>
        <n v="1964"/>
        <n v="1984"/>
        <n v="1988"/>
        <n v="1992"/>
        <n v="1996"/>
        <n v="1998"/>
        <n v="2000"/>
        <n v="2016"/>
      </sharedItems>
    </cacheField>
    <cacheField name="seas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07.234478356484" createdVersion="8" refreshedVersion="8" minRefreshableVersion="3" recordCount="19" xr:uid="{16C394CE-7293-4BC3-8B19-9524E15561F7}">
  <cacheSource type="worksheet">
    <worksheetSource name="Table11"/>
  </cacheSource>
  <cacheFields count="2">
    <cacheField name="Decade" numFmtId="0">
      <sharedItems containsSemiMixedTypes="0" containsString="0" containsNumber="1" containsInteger="1" minValue="1890" maxValue="2010" count="10">
        <n v="1890"/>
        <n v="1900"/>
        <n v="1910"/>
        <n v="1920"/>
        <n v="1930"/>
        <n v="1960"/>
        <n v="1980"/>
        <n v="1990"/>
        <n v="2000"/>
        <n v="2010"/>
      </sharedItems>
    </cacheField>
    <cacheField name="Count of sport_name" numFmtId="0">
      <sharedItems containsSemiMixedTypes="0" containsString="0" containsNumber="1" containsInteger="1" minValue="1" maxValue="1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08.005323379628" createdVersion="8" refreshedVersion="8" minRefreshableVersion="3" recordCount="906" xr:uid="{AEAD75B7-9FDA-453B-B7AE-B55AF544DDDB}">
  <cacheSource type="worksheet">
    <worksheetSource name="Table12"/>
  </cacheSource>
  <cacheFields count="3">
    <cacheField name="year" numFmtId="0">
      <sharedItems containsSemiMixedTypes="0" containsString="0" containsNumber="1" containsInteger="1" minValue="1896" maxValue="2016" count="35">
        <n v="1896"/>
        <n v="1900"/>
        <n v="1904"/>
        <n v="1906"/>
        <n v="1908"/>
        <n v="1912"/>
        <n v="1920"/>
        <n v="1924"/>
        <n v="1928"/>
        <n v="1932"/>
        <n v="1936"/>
        <n v="1948"/>
        <n v="1952"/>
        <n v="1956"/>
        <n v="1960"/>
        <n v="1964"/>
        <n v="1968"/>
        <n v="1972"/>
        <n v="1976"/>
        <n v="1980"/>
        <n v="1984"/>
        <n v="1988"/>
        <n v="1992"/>
        <n v="1994"/>
        <n v="1996"/>
        <n v="1998"/>
        <n v="2000"/>
        <n v="2002"/>
        <n v="2004"/>
        <n v="2006"/>
        <n v="2008"/>
        <n v="2010"/>
        <n v="2012"/>
        <n v="2014"/>
        <n v="2016"/>
      </sharedItems>
    </cacheField>
    <cacheField name="sport_name" numFmtId="0">
      <sharedItems count="66">
        <s v="Athletics"/>
        <s v="Gymnastics"/>
        <s v="Cycling"/>
        <s v="Shooting"/>
        <s v="Fencing"/>
        <s v="Swimming"/>
        <s v="Tennis"/>
        <s v="Weightlifting"/>
        <s v="Wrestling"/>
        <s v="Archery"/>
        <s v="Sailing"/>
        <s v="Equestrianism"/>
        <s v="Rowing"/>
        <s v="Croquet"/>
        <s v="Golf"/>
        <s v="Basque Pelota"/>
        <s v="Cricket"/>
        <s v="Football"/>
        <s v="Polo"/>
        <s v="Rugby"/>
        <s v="Tug-Of-War"/>
        <s v="Water Polo"/>
        <s v="Boxing"/>
        <s v="Diving"/>
        <s v="Lacrosse"/>
        <s v="Roque"/>
        <s v="Figure Skating"/>
        <s v="Motorboating"/>
        <s v="Racquets"/>
        <s v="Hockey"/>
        <s v="Jeu De Paume"/>
        <s v="Art Competitions"/>
        <s v="Modern Pentathlon"/>
        <s v="Ice Hockey"/>
        <s v="Speed Skating"/>
        <s v="Cross Country Skiing"/>
        <s v="Alpinism"/>
        <s v="Bobsleigh"/>
        <s v="Curling"/>
        <s v="Military Ski Patrol"/>
        <s v="Nordic Combined"/>
        <s v="Ski Jumping"/>
        <s v="Skeleton"/>
        <s v="Canoeing"/>
        <s v="Alpine Skiing"/>
        <s v="Aeronautics"/>
        <s v="Basketball"/>
        <s v="Handball"/>
        <s v="Biathlon"/>
        <s v="Judo"/>
        <s v="Luge"/>
        <s v="Volleyball"/>
        <s v="Synchronized Swimming"/>
        <s v="Rhythmic Gymnastics"/>
        <s v="Table Tennis"/>
        <s v="Badminton"/>
        <s v="Short Track Speed Skating"/>
        <s v="Freestyle Skiing"/>
        <s v="Baseball"/>
        <s v="Beach Volleyball"/>
        <s v="Softball"/>
        <s v="Snowboarding"/>
        <s v="Taekwondo"/>
        <s v="Trampolining"/>
        <s v="Triathlon"/>
        <s v="Rugby Sevens"/>
      </sharedItems>
    </cacheField>
    <cacheField name="event_count" numFmtId="0">
      <sharedItems containsSemiMixedTypes="0" containsString="0" containsNumber="1" containsInteger="1" minValue="1" maxValue="47"/>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08.274968634258" createdVersion="8" refreshedVersion="8" minRefreshableVersion="3" recordCount="757" xr:uid="{0CDE5E88-0B4C-475B-9952-F95775C520F5}">
  <cacheSource type="worksheet">
    <worksheetSource name="Table19"/>
  </cacheSource>
  <cacheFields count="2">
    <cacheField name="event_name" numFmtId="0">
      <sharedItems/>
    </cacheField>
    <cacheField name="first_appearance_year" numFmtId="0">
      <sharedItems containsSemiMixedTypes="0" containsString="0" containsNumber="1" containsInteger="1" minValue="1896" maxValue="2016" count="35">
        <n v="2016"/>
        <n v="2014"/>
        <n v="2012"/>
        <n v="2010"/>
        <n v="2008"/>
        <n v="2006"/>
        <n v="2004"/>
        <n v="2002"/>
        <n v="2000"/>
        <n v="1998"/>
        <n v="1996"/>
        <n v="1994"/>
        <n v="1992"/>
        <n v="1988"/>
        <n v="1984"/>
        <n v="1980"/>
        <n v="1976"/>
        <n v="1972"/>
        <n v="1968"/>
        <n v="1964"/>
        <n v="1960"/>
        <n v="1956"/>
        <n v="1952"/>
        <n v="1948"/>
        <n v="1936"/>
        <n v="1932"/>
        <n v="1928"/>
        <n v="1924"/>
        <n v="1920"/>
        <n v="1912"/>
        <n v="1908"/>
        <n v="1906"/>
        <n v="1904"/>
        <n v="1900"/>
        <n v="1896"/>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08.875794675929" createdVersion="8" refreshedVersion="8" minRefreshableVersion="3" recordCount="358" xr:uid="{EDC56ED8-3822-41AD-85CB-CA14B062BFD9}">
  <cacheSource type="worksheet">
    <worksheetSource name="Table20"/>
  </cacheSource>
  <cacheFields count="3">
    <cacheField name="event_name" numFmtId="0">
      <sharedItems count="357">
        <s v="Wrestling Men's Lightweight, Greco-Roman"/>
        <s v="Sailing Women's Three Person Keelboat"/>
        <s v="Wrestling Men's Lightweight, Freestyle"/>
        <s v="Sailing Men's Two Person Keelboat"/>
        <s v="Fencing Women's Foil, Team"/>
        <s v="Fencing Men's Sabre, Team"/>
        <s v="Softball Women's Softball"/>
        <s v="Canoeing Men's Kayak Singles, 500 metres"/>
        <s v="Canoeing Men's Canadian Singles, 500 metres"/>
        <s v="Sailing Mixed One Person Dinghy"/>
        <s v="Cycling Men's Madison"/>
        <s v="Cycling Women's Points Race"/>
        <s v="Boxing Men's Featherweight"/>
        <s v="Sailing Mixed Skiff"/>
        <s v="Cycling Men's Points Race"/>
        <s v="Cycling Men's Individual Pursuit, 4,000 metres"/>
        <s v="Canoeing Men's Canadian Doubles, 500 metres"/>
        <s v="Canoeing Men's Kayak Doubles, 500 metres"/>
        <s v="Baseball Men's Baseball"/>
        <s v="Cycling Women's Individual Pursuit, 3,000 metres"/>
        <s v="Shooting Men's Running Target, 10 metres"/>
        <s v="Cycling Men's 1,000 metres Time Trial"/>
        <s v="Table Tennis Men's Doubles"/>
        <s v="Shooting Women's Double Trap"/>
        <s v="Cycling Women's 500 metres Time Trial"/>
        <s v="Table Tennis Women's Doubles"/>
        <s v="Boxing Men's Light-Middleweight"/>
        <s v="Wrestling Men's Bantamweight, Freestyle"/>
        <s v="Wrestling Men's Bantamweight, Greco-Roman"/>
        <s v="Sailing Mixed Three Person Keelboat"/>
        <s v="Sailing Mixed Two Person Keelboat"/>
        <s v="Wrestling Men's Light-Flyweight, Greco-Roman"/>
        <s v="Wrestling Men's Flyweight, Greco-Roman"/>
        <s v="Weightlifting Men's Heavyweight I"/>
        <s v="Wrestling Men's Flyweight, Freestyle"/>
        <s v="Athletics Women's 10 kilometres Walk"/>
        <s v="Weightlifting Men's Heavyweight II"/>
        <s v="Weightlifting Men's Flyweight"/>
        <s v="Wrestling Men's Light-Flyweight, Freestyle"/>
        <s v="Rowing Men's Coxed Pairs"/>
        <s v="Shooting Mixed Skeet"/>
        <s v="Synchronized Swimming Women's Solo"/>
        <s v="Cycling Men's 100 kilometres Team Time Trial"/>
        <s v="Sailing Mixed Two Person Heavyweight Dinghy"/>
        <s v="Modern Pentathlon Men's Team"/>
        <s v="Athletics Women's 3,000 metres"/>
        <s v="Rowing Women's Coxless Fours"/>
        <s v="Rowing Men's Coxed Fours"/>
        <s v="Shooting Mixed Trap"/>
        <s v="Sailing Mixed Windsurfer"/>
        <s v="Shooting Men's Running Target, 50 metres"/>
        <s v="Rowing Women's Coxed Fours"/>
        <s v="Judo Men's Open Class"/>
        <s v="Rowing Women's Coxed Quadruple Sculls"/>
        <s v="Sailing Mixed Two Person Dinghy"/>
        <s v="Shooting Mixed Rapid-Fire Pistol, 25 metres"/>
        <s v="Shooting Mixed Running Target, 50 metres"/>
        <s v="Shooting Mixed Small-Bore Rifle, Three Positions, 50 metres"/>
        <s v="Shooting Mixed Small-Bore Rifle, Prone, 50 metres"/>
        <s v="Shooting Mixed Free Pistol, 50 metres"/>
        <s v="Athletics Women's Pentathlon"/>
        <s v="Cycling Men's Tandem Sprint, 2,000 metres"/>
        <s v="Shooting Mixed Free Rifle, Three Positions, 300 metres"/>
        <s v="Sailing Mixed 5.5 metres"/>
        <s v="Athletics Women's 80 metres Hurdles"/>
        <s v="Shooting Men's Free Rifle, Three Positions, 300 metres"/>
        <s v="Canoeing Men's Kayak Relay 4 x 500 metres"/>
        <s v="Equestrianism Men's Three-Day Event, Team"/>
        <s v="Equestrianism Men's Three-Day Event, Individual"/>
        <s v="Canoeing Men's Canadian Doubles, 10,000 metres"/>
        <s v="Shooting Men's Running Target, Single And Double Shot"/>
        <s v="Canoeing Men's Canadian Singles, 10,000 metres"/>
        <s v="Canoeing Men's Kayak Singles, 10,000 metres"/>
        <s v="Canoeing Men's Kayak Doubles, 10,000 metres"/>
        <s v="Gymnastics Women's Team Portable Apparatus"/>
        <s v="Cycling Men's Road Race, Team"/>
        <s v="Athletics Men's 10 kilometres Walk"/>
        <s v="Equestrianism Men's Jumping, Team"/>
        <s v="Equestrianism Men's Jumping, Individual"/>
        <s v="Sailing Mixed 6 metres"/>
        <s v="Art Competitions Mixed Sculpturing, Statues"/>
        <s v="Art Competitions Mixed Sculpturing, Reliefs"/>
        <s v="Art Competitions Mixed Music, Instrumental And Chamber"/>
        <s v="Art Competitions Mixed Literature, Epic Works"/>
        <s v="Art Competitions Mixed Sculpturing, Medals And Plaques"/>
        <s v="Art Competitions Mixed Literature, Dramatic Works"/>
        <s v="Art Competitions Mixed Music, Vocals"/>
        <s v="Art Competitions Mixed Literature, Unknown Event"/>
        <s v="Art Competitions Mixed Music, Compositions For Orchestra"/>
        <s v="Art Competitions Mixed Painting, Applied Arts"/>
        <s v="Art Competitions Mixed Literature, Lyric Works"/>
        <s v="Art Competitions Mixed Painting, Graphic Arts"/>
        <s v="Art Competitions Mixed Painting, Paintings"/>
        <s v="Equestrianism Men's Dressage, Team"/>
        <s v="Art Competitions Mixed Architecture, Architectural Designs"/>
        <s v="Art Competitions Mixed Sculpturing, Unknown Event"/>
        <s v="Art Competitions Mixed Architecture, Unknown Event"/>
        <s v="Art Competitions Mixed Architecture, Designs For Town Planning"/>
        <s v="Art Competitions Mixed Painting, Unknown Event"/>
        <s v="Equestrianism Men's Dressage, Individual"/>
        <s v="Canoeing Men's Folding Kayak Singles, 10 kilometres"/>
        <s v="Art Competitions Mixed Music, Compositions For Solo Or Chorus"/>
        <s v="Aeronautics Mixed Aeronautics"/>
        <s v="Polo Men's Polo"/>
        <s v="Sailing Mixed 8 metres"/>
        <s v="Art Competitions Mixed Painting, Drawings And Water Colors"/>
        <s v="Alpinism Mixed Alpinism"/>
        <s v="Canoeing Men's Folding Kayak Doubles, 10 kilometres"/>
        <s v="Art Competitions Mixed Sculpturing, Medals"/>
        <s v="Art Competitions Mixed Music, Unknown Event"/>
        <s v="Art Competitions Mixed Sculpturing, Medals And Reliefs"/>
        <s v="Gymnastics Men's Tumbling"/>
        <s v="Art Competitions Mixed Unknown Event"/>
        <s v="Art Competitions Mixed Literature"/>
        <s v="Art Competitions Mixed Music"/>
        <s v="Gymnastics Men's Rope Climbing"/>
        <s v="Gymnastics Men's Club Swinging"/>
        <s v="Shooting Men's Running Target, Double Shot, Team"/>
        <s v="Athletics Men's Pentathlon"/>
        <s v="Diving Men's Plain High"/>
        <s v="Diving Women's Plain High"/>
        <s v="Cycling Men's 50 kilometres"/>
        <s v="Athletics Men's Cross-Country, Individual"/>
        <s v="Athletics Men's Cross-Country, Team"/>
        <s v="Athletics Men's 3,000 metres, Team"/>
        <s v="Rugby Men's Rugby"/>
        <s v="Gymnastics Men's Side Horse"/>
        <s v="Shooting Men's Free Rifle, 400, 600 and 800 metres, Team"/>
        <s v="Shooting Men's Free Rifle, Prone, 600 metres"/>
        <s v="Art Competitions Mixed Architecture"/>
        <s v="Art Competitions Mixed Sculpturing"/>
        <s v="Shooting Men's Running Target, Double Shot"/>
        <s v="Shooting Men's Running Target, Single Shot, Team"/>
        <s v="Shooting Men's Running Target, Single Shot"/>
        <s v="Art Competitions Mixed Painting"/>
        <s v="Shooting Men's Trap, Team"/>
        <s v="Sailing Mixed 40 metres"/>
        <s v="Shooting Men's Military Pistol, Team"/>
        <s v="Sailing Mixed 10 metres"/>
        <s v="Ice Hockey Men's Ice Hockey"/>
        <s v="Shooting Men's Military Pistol, 30 metres"/>
        <s v="Figure Skating Men's Singles"/>
        <s v="Figure Skating Mixed Pairs"/>
        <s v="Swimming Women's 300 metres Freestyle"/>
        <s v="Tug-Of-War Men's Tug-Of-War"/>
        <s v="Sailing Mixed 30 metres"/>
        <s v="Shooting Men's Small-Bore Rifle, Standing, 50 metres"/>
        <s v="Shooting Men's Small Bore-Rifle, Standing, 50 metres, Team"/>
        <s v="Sailing Mixed 12 foot"/>
        <s v="Shooting Men's Military Rifle, Prone, 600 metres"/>
        <s v="Equestrianism Men's Vaulting, Individual"/>
        <s v="Equestrianism Men's Vaulting, Team"/>
        <s v="Archery Men's Target Archery, 33 metres, Individual"/>
        <s v="Archery Men's Target Archery, 50 metres, Individual"/>
        <s v="Sailing Mixed 6.5 metres"/>
        <s v="Shooting Men's Military Rifle, Standing, 300 metres"/>
        <s v="Athletics Men's 3,000 metres Walk"/>
        <s v="Figure Skating Women's Singles"/>
        <s v="Athletics Men's 56-pound Weight Throw"/>
        <s v="Shooting Men's Unknown Event"/>
        <s v="Archery Men's Target Archery, 28 metres, Individual"/>
        <s v="Swimming Men's 400 metres Breaststroke"/>
        <s v="Gymnastics Men's Team All-Around, Free System"/>
        <s v="Sailing Mixed 7 metres"/>
        <s v="Gymnastics Men's Team All-Around, Swedish System"/>
        <s v="Shooting Men's Military Rifle, Prone, 300 metres"/>
        <s v="Shooting Men's Free Pistol, 50 metres, Team"/>
        <s v="Shooting Men's Free Rifle, Three Positions, 300 metres, Team"/>
        <s v="Shooting Men's Military Rifle, Prone, 300 metres, Team"/>
        <s v="Shooting Men's Military Rifle, Prone, 600 metres, Team"/>
        <s v="Shooting Men's Military Rifle, Standing, 300 metres, Team"/>
        <s v="Shooting Men's Military Rifle, 300 metres and 600 metres, Prone, Team"/>
        <s v="Archery Men's Target Archery, 28 metres, Team"/>
        <s v="Archery Men's Target Archery, 33 metres, Team"/>
        <s v="Archery Men's Target Archery, 50 metres, Team"/>
        <s v="Sailing Mixed 12 metres"/>
        <s v="Wrestling Men's Middleweight A, Greco-Roman"/>
        <s v="Shooting Men's Military Rifle, Three Positions, 300 metres"/>
        <s v="Athletics Men's Javelin Throw, Both Hands"/>
        <s v="Athletics Men's Standing Long Jump"/>
        <s v="Shooting Men's Small-Bore Rifle, Prone, 50 metres, Team"/>
        <s v="Athletics Men's Standing High Jump"/>
        <s v="Shooting Men's Small-Bore Rifle, Any Position, 50 metres"/>
        <s v="Shooting Men's Small-Bore Rifle, Disappearing Target, 25 metres, Team"/>
        <s v="Shooting Men's Dueling Pistol, 30 metres, Team"/>
        <s v="Tennis Men's Doubles, Covered Courts"/>
        <s v="Tennis Men's Singles, Covered Courts"/>
        <s v="Shooting Men's Small-Bore Rifle, Disappearing Target, 25 metres"/>
        <s v="Rowing Men's Coxed Fours, Inriggers"/>
        <s v="Rowing Men's Coxed Fours, Outriggers"/>
        <s v="Shooting Men's Dueling Pistol, 30 metres"/>
        <s v="Tennis Women's Singles, Covered Courts"/>
        <s v="Tennis Mixed Doubles, Covered Courts"/>
        <s v="Athletics Men's Shot Put, Both Hands"/>
        <s v="Wrestling Men's Middleweight B, Greco-Roman"/>
        <s v="Shooting Men's Military Rifle, 200, 400, 500 and 600 metres, Team"/>
        <s v="Athletics Men's Discus Throw, Both Hands"/>
        <s v="Shooting Men's Military Rifle, Any Position, 600 metres"/>
        <s v="Athletics Men's 3 mile, Team"/>
        <s v="Athletics Men's 3,200 metres Steeplechase"/>
        <s v="Athletics Men's 1,600 metres Medley Relay"/>
        <s v="Jeu De Paume Men's Singles"/>
        <s v="Shooting Men's Free Rifle, 1,000 Yards"/>
        <s v="Shooting Men's Free Pistol, 50 yards, Team"/>
        <s v="Shooting Men's Free Pistol, 50 yards"/>
        <s v="Racquets Men's Doubles"/>
        <s v="Racquets Men's Singles"/>
        <s v="Cycling Men's 100 kilometres"/>
        <s v="Cycling Men's Team Pursuit, 1,980 yards"/>
        <s v="Shooting Men's Military Rifle, 200/500/600/800/900/1,000 Yards, Team"/>
        <s v="Shooting Men's Small-Bore Rifle, Moving Target, 25 yards"/>
        <s v="Shooting Men's Small-Bore Rifle, Disappearing Target, 25 yards"/>
        <s v="Shooting Men's Small-Bore Rifle, 50 and 100 yards, Team"/>
        <s v="Shooting Men's Small-Bore Rifle, Prone, 50 and 100 yards"/>
        <s v="Athletics Men's 5 mile"/>
        <s v="Athletics Men's Discus Throw, Greek Style"/>
        <s v="Cycling Men's 5,000 metres"/>
        <s v="Athletics Men's Javelin Throw, Freestyle"/>
        <s v="Archery Women's Double National Round"/>
        <s v="Archery Men's Double York Round"/>
        <s v="Lacrosse Men's Lacrosse"/>
        <s v="Cycling Men's 20 kilometres"/>
        <s v="Archery Men's Continental Style"/>
        <s v="Athletics Men's 3,500 metres Walk"/>
        <s v="Athletics Men's 10 mile Walk"/>
        <s v="Motorboating Mixed C-Class"/>
        <s v="Motorboating Mixed B-Class (Under 60 Feet)"/>
        <s v="Figure Skating Men's Special Figures"/>
        <s v="Motorboating Mixed A-Class (Open)"/>
        <s v="Wrestling Men's All-Around, Greco-Roman"/>
        <s v="Shooting Men's Trap, Double Shot, 14 metres"/>
        <s v="Shooting Men's Trap, Single Shot, 16 metres"/>
        <s v="Fencing Men's Sabre, Individual, Three Hits"/>
        <s v="Shooting Men's Dueling Pistol Au Commandement, 25 metres"/>
        <s v="Shooting Men's Dueling Pistol Au Vise 20 metres"/>
        <s v="Shooting Men's Military Revolver, 20 metres"/>
        <s v="Shooting Men's Military Revolver, 1873-1874 Gras Model, 20 metres"/>
        <s v="Shooting Men's Free Pistol, 25 metres"/>
        <s v="Weightlifting Men's Unlimited, One Hand"/>
        <s v="Shooting Men's Military Rifle, Kneeling Or Standing, 300 metres"/>
        <s v="Shooting Men's Military Rifle, 1873-1874 Gras Model, Kneeling Or Standing, 200 metres"/>
        <s v="Shooting Men's Free Rifle, Any Position, 300 metres"/>
        <s v="Cycling Men's 333 metres Time Trial"/>
        <s v="Athletics Men's 1,500 metres Walk"/>
        <s v="Rowing Men's Coxed Pairs (1 mile)"/>
        <s v="Rowing Men's Coxed Pairs (1 kilometres)"/>
        <s v="Swimming Men's 4 x 250 metres Freestyle Relay"/>
        <s v="Gymnastics Men's Individual All-Around, 5 Events"/>
        <s v="Athletics Men's Stone Throw"/>
        <s v="Weightlifting Men's Unlimited, Two Hands"/>
        <s v="Athletics Men's Pentathlon (Ancient)"/>
        <s v="Swimming Men's One Mile Freestyle"/>
        <s v="Fencing Men's epee, Masters, Individual"/>
        <s v="Fencing Men's Sabre, Masters, Individual"/>
        <s v="Archery Women's Team Round"/>
        <s v="Archery Women's Double Columbia Round"/>
        <s v="Athletics Men's 2,590 metres Steeplechase"/>
        <s v="Athletics Men's All-Around Championship"/>
        <s v="Golf Men's Team"/>
        <s v="Archery Men's Team Round"/>
        <s v="Archery Men's Double American Round"/>
        <s v="Athletics Men's Standing Triple Jump"/>
        <s v="Athletics Men's 60 metres"/>
        <s v="Athletics Men's 200 metres Hurdles"/>
        <s v="Roque Men's Singles"/>
        <s v="Swimming Men's 440 Yard Breaststroke"/>
        <s v="Swimming Men's 100 Yard Backstroke"/>
        <s v="Swimming Men's 4 x 50 Yard Freestyle Relay"/>
        <s v="Cycling Men's 2 mile"/>
        <s v="Cycling Men's 1 mile"/>
        <s v="Cycling Men's 1/3 mile"/>
        <s v="Cycling Men's 25 mile"/>
        <s v="Cycling Men's 5 mile"/>
        <s v="Cycling Men's 1/2 mile"/>
        <s v="Cycling Men's 1/4 mile"/>
        <s v="Gymnastics Men's Individual All-Around, Apparatus Work"/>
        <s v="Gymnastics Men's Individual All-Around, Field Sports"/>
        <s v="Swimming Men's Plunge For Distance"/>
        <s v="Swimming Men's 220 yard Freestyle"/>
        <s v="Weightlifting Men's All-Around Dumbbell Contest"/>
        <s v="Swimming Men's 880 yard Freestyle"/>
        <s v="Athletics Men's 4 mile, Team"/>
        <s v="Fencing Men's Single Sticks, Individual"/>
        <s v="Gymnastics Men's Individual All-Around, 4 Events"/>
        <s v="Swimming Men's 440 yard Freestyle"/>
        <s v="Swimming Men's 100 yard Freestyle"/>
        <s v="Swimming Men's 50 yard Freestyle"/>
        <s v="Swimming Men's 200 metres Team Swimming"/>
        <s v="Swimming Men's 1,000 metres Freestyle"/>
        <s v="Shooting Men's Free Rifle, Standing, 300 metres"/>
        <s v="Shooting Men's Free Rifle, Prone, 300 metres"/>
        <s v="Shooting Men's Free Rifle, Kneeling, 300 metres"/>
        <s v="Sailing Mixed 2-3 Ton"/>
        <s v="Fencing Men's Foil, Masters, Individual"/>
        <s v="Swimming Men's 4,000 metres Freestyle"/>
        <s v="Swimming Men's Underwater Swimming"/>
        <s v="Sailing Mixed Open"/>
        <s v="Sailing Mixed 0.5-1 Ton"/>
        <s v="Croquet Mixed Singles, One Ball"/>
        <s v="Croquet Mixed Doubles"/>
        <s v="Fencing Men's epee, Masters and Amateurs, Individual"/>
        <s v="Cycling Men's 25 kilometres"/>
        <s v="Sailing Mixed 1-2 Ton"/>
        <s v="Athletics Men's 5,000 metres, Team"/>
        <s v="Sailing Mixed 10-20 Ton"/>
        <s v="Athletics Men's 4,000 metres Steeplechase"/>
        <s v="Cricket Men's Cricket"/>
        <s v="Archery Men's Au Cordon Dore, 33 metres"/>
        <s v="Archery Men's Au Chapelet, 50 metres"/>
        <s v="Archery Men's Au Chapelet, 33 metres"/>
        <s v="Equestrianism Mixed Long Jump"/>
        <s v="Archery Men's Championnat Du Monde"/>
        <s v="Swimming Men's 200 metres Obstacle Course"/>
        <s v="Archery Men's Unknown Event"/>
        <s v="Archery Men's Sur La Perche a La Pyramide"/>
        <s v="Sailing Mixed 3-10 Ton"/>
        <s v="Equestrianism Mixed High Jump"/>
        <s v="Archery Men's Sur La Perche a La Herse"/>
        <s v="Archery Men's Au Cordon Dore, 50 metres"/>
        <s v="Croquet Mixed Singles, Two Balls"/>
        <s v="Equestrianism Mixed Hacks And Hunter Combined"/>
        <s v="Basque Pelota Men's Two-Man Teams With Cesta"/>
        <s v="Equestrianism Mixed Four-In-Hand Competition"/>
        <s v="Athletics Men's 2,500 metres Steeplechase"/>
        <s v="Sailing Mixed 0-0.5 Ton"/>
        <s v="Sailing Mixed 20+ Ton"/>
        <s v="Wrestling Men's Unlimited Class, Greco-Roman"/>
        <s v="Cycling Men's 10,000 metres"/>
        <s v="Swimming Men's 1,200 metres Freestyle"/>
        <s v="Shooting Men's Military Rifle, 200 metres"/>
        <s v="Cycling Men's 12-Hours Race"/>
        <s v="Shooting Men's Military Pistol, 25 metres"/>
        <s v="Gymnastics Men's Horizontal Bar, Teams"/>
        <s v="Gymnastics Men's Parallel Bars, Teams"/>
        <s v="Shooting Men's Free Pistol, 30 metres"/>
        <s v="Swimming Men's 500 metres Freestyle"/>
        <s v="Shooting Men's Muzzle-Loading Pistol, 25 metres"/>
        <s v="Nordic Combined Men's Sprint"/>
        <s v="Nordic Combined Men's Individual"/>
        <s v="Cross Country Skiing Men's 30 kilometres"/>
        <s v="Cross Country Skiing Women's 15 kilometres"/>
        <s v="Biathlon Women's 4 x 7.5 kilometres Relay"/>
        <s v="Cross Country Skiing Women's 5/5 kilometres Pursuit"/>
        <s v="Cross Country Skiing Men's 10/10 kilometres Pursuit"/>
        <s v="Cross Country Skiing Women's 5 kilometres"/>
        <s v="Cross Country Skiing Men's 10 kilometres"/>
        <s v="Cross Country Skiing Men's 10/15 kilometres Pursuit"/>
        <s v="Cross Country Skiing Women's 5/10 kilometres Pursuit"/>
        <s v="Snowboarding Men's Giant Slalom"/>
        <s v="Snowboarding Women's Giant Slalom"/>
        <s v="Biathlon Women's 3 x 7.5 kilometres Relay"/>
        <s v="Cross Country Skiing Women's 20 kilometres"/>
        <s v="Cross Country Skiing Women's 3 x 5 kilometres Relay"/>
        <s v="Cross Country Skiing Men's 18 kilometres"/>
        <s v="Bobsleigh Men's Four/Five"/>
        <s v="Military Ski Patrol Men's Military Ski Patrol"/>
        <s v="Speed Skating Men's Allround"/>
      </sharedItems>
    </cacheField>
    <cacheField name="season" numFmtId="0">
      <sharedItems count="2">
        <s v="Summer"/>
        <s v="Winter"/>
      </sharedItems>
    </cacheField>
    <cacheField name="last_appearance_year" numFmtId="0">
      <sharedItems containsSemiMixedTypes="0" containsString="0" containsNumber="1" containsInteger="1" minValue="1896" maxValue="2012" count="30">
        <n v="2012"/>
        <n v="2008"/>
        <n v="2004"/>
        <n v="2000"/>
        <n v="1996"/>
        <n v="1992"/>
        <n v="1988"/>
        <n v="1984"/>
        <n v="1980"/>
        <n v="1972"/>
        <n v="1968"/>
        <n v="1964"/>
        <n v="1960"/>
        <n v="1956"/>
        <n v="1952"/>
        <n v="1948"/>
        <n v="1936"/>
        <n v="1932"/>
        <n v="1924"/>
        <n v="1920"/>
        <n v="1912"/>
        <n v="1908"/>
        <n v="1906"/>
        <n v="1904"/>
        <n v="1900"/>
        <n v="1896"/>
        <n v="2006"/>
        <n v="2002"/>
        <n v="1998"/>
        <n v="1928"/>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08.890140625001" createdVersion="8" refreshedVersion="8" minRefreshableVersion="3" recordCount="51" xr:uid="{A8840CB6-10F1-4DF5-AC76-F0EB8B078ABD}">
  <cacheSource type="worksheet">
    <worksheetSource name="Table21"/>
  </cacheSource>
  <cacheFields count="4">
    <cacheField name="games_year" numFmtId="0">
      <sharedItems containsSemiMixedTypes="0" containsString="0" containsNumber="1" containsInteger="1" minValue="1896" maxValue="2016" count="35">
        <n v="1896"/>
        <n v="1900"/>
        <n v="1904"/>
        <n v="1906"/>
        <n v="1908"/>
        <n v="1912"/>
        <n v="1920"/>
        <n v="1924"/>
        <n v="1928"/>
        <n v="1932"/>
        <n v="1936"/>
        <n v="1948"/>
        <n v="1952"/>
        <n v="1956"/>
        <n v="1960"/>
        <n v="1964"/>
        <n v="1968"/>
        <n v="1972"/>
        <n v="1976"/>
        <n v="1980"/>
        <n v="1984"/>
        <n v="1988"/>
        <n v="1992"/>
        <n v="1994"/>
        <n v="1996"/>
        <n v="1998"/>
        <n v="2000"/>
        <n v="2002"/>
        <n v="2004"/>
        <n v="2006"/>
        <n v="2008"/>
        <n v="2010"/>
        <n v="2012"/>
        <n v="2014"/>
        <n v="2016"/>
      </sharedItems>
    </cacheField>
    <cacheField name="season" numFmtId="0">
      <sharedItems count="2">
        <s v="Summer"/>
        <s v="Winter"/>
      </sharedItems>
    </cacheField>
    <cacheField name="average_height" numFmtId="0">
      <sharedItems containsSemiMixedTypes="0" containsString="0" containsNumber="1" minValue="14.04" maxValue="176.5" count="50">
        <n v="29.06"/>
        <n v="14.04"/>
        <n v="39.89"/>
        <n v="26.45"/>
        <n v="27.49"/>
        <n v="35.5"/>
        <n v="39.020000000000003"/>
        <n v="30.55"/>
        <n v="38.97"/>
        <n v="38.03"/>
        <n v="66.72"/>
        <n v="83.58"/>
        <n v="31.45"/>
        <n v="23.76"/>
        <n v="36.380000000000003"/>
        <n v="18.43"/>
        <n v="46.98"/>
        <n v="23.35"/>
        <n v="88.73"/>
        <n v="46.6"/>
        <n v="170.21"/>
        <n v="81.64"/>
        <n v="169.07"/>
        <n v="133.88999999999999"/>
        <n v="173.69"/>
        <n v="168.18"/>
        <n v="172.57"/>
        <n v="172.47"/>
        <n v="171.74"/>
        <n v="126.92"/>
        <n v="173.07"/>
        <n v="140.15"/>
        <n v="169.92"/>
        <n v="163.4"/>
        <n v="171.97"/>
        <n v="138.97999999999999"/>
        <n v="142.87"/>
        <n v="146.13"/>
        <n v="165.24"/>
        <n v="153.44999999999999"/>
        <n v="171.18"/>
        <n v="175.29"/>
        <n v="173.92"/>
        <n v="176.5"/>
        <n v="174.75"/>
        <n v="174.84"/>
        <n v="175.27"/>
        <n v="174.43"/>
        <n v="174.42"/>
        <n v="174.07"/>
      </sharedItems>
    </cacheField>
    <cacheField name="average_weight" numFmtId="0">
      <sharedItems containsSemiMixedTypes="0" containsString="0" containsNumber="1" minValue="4.3899999999999997" maxValue="72.48"/>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09.94919861111" createdVersion="8" refreshedVersion="8" minRefreshableVersion="3" recordCount="1506" xr:uid="{25ABD3FB-7915-466E-95F8-4E642C6BB62D}">
  <cacheSource type="worksheet">
    <worksheetSource name="Table22"/>
  </cacheSource>
  <cacheFields count="6">
    <cacheField name="country" numFmtId="0">
      <sharedItems count="150">
        <s v="Afghanistan"/>
        <s v="Albania"/>
        <s v="Algeria"/>
        <s v="Argentina"/>
        <s v="Armenia"/>
        <s v="Australasia"/>
        <s v="Australia"/>
        <s v="Austria"/>
        <s v="Azerbaijan"/>
        <s v="Bahamas"/>
        <s v="Bahrain"/>
        <s v="Barbados"/>
        <s v="Belarus"/>
        <s v="Belgium"/>
        <s v="Bermuda"/>
        <s v="Bohemia"/>
        <s v="Botswana"/>
        <s v="Brazil"/>
        <s v="Bulgaria"/>
        <s v="Burundi"/>
        <s v="Cameroon"/>
        <s v="Canada"/>
        <s v="Chile"/>
        <s v="China"/>
        <s v="Colombia"/>
        <s v="Costa Rica"/>
        <s v="Croatia"/>
        <s v="Cuba"/>
        <s v="Cyprus"/>
        <s v="Czech Republic"/>
        <s v="Czechoslovakia"/>
        <s v="Denmark"/>
        <s v="Djibouti"/>
        <s v="Dominican Republic"/>
        <s v="East Germany"/>
        <s v="Ecuador"/>
        <s v="Egypt"/>
        <s v="Eritrea"/>
        <s v="Estonia"/>
        <s v="Ethiopia"/>
        <s v="Fiji"/>
        <s v="Finland"/>
        <s v="France"/>
        <s v="Gabon"/>
        <s v="Georgia"/>
        <s v="Germany"/>
        <s v="Ghana"/>
        <s v="Greece"/>
        <s v="Grenada"/>
        <s v="Guatemala"/>
        <s v="Guyana"/>
        <s v="Haiti"/>
        <s v="Hong Kong"/>
        <s v="Hungary"/>
        <s v="Iceland"/>
        <s v="India"/>
        <s v="Individual Olympic Athletes"/>
        <s v="Indonesia"/>
        <s v="Iran"/>
        <s v="Ireland"/>
        <s v="Israel"/>
        <s v="Italy"/>
        <s v="Ivory Coast"/>
        <s v="Jamaica"/>
        <s v="Japan"/>
        <s v="Jordan"/>
        <s v="Kazakhstan"/>
        <s v="Kenya"/>
        <s v="Kosovo"/>
        <s v="Kuwait"/>
        <s v="Kyrgyzstan"/>
        <s v="Latvia"/>
        <s v="Lebanon"/>
        <s v="Liechtenstein"/>
        <s v="Lithuania"/>
        <s v="Luxembourg"/>
        <s v="Macedonia"/>
        <s v="Malaysia"/>
        <s v="Mauritius"/>
        <s v="Mexico"/>
        <s v="Moldova"/>
        <s v="Monaco"/>
        <s v="Mongolia"/>
        <s v="Montenegro"/>
        <s v="Morocco"/>
        <s v="Mozambique"/>
        <s v="Namibia"/>
        <s v="Netherlands"/>
        <s v="Netherlands Antilles"/>
        <s v="New Zealand"/>
        <s v="Niger"/>
        <s v="Nigeria"/>
        <s v="North Korea"/>
        <s v="Norway"/>
        <s v="Pakistan"/>
        <s v="Panama"/>
        <s v="Paraguay"/>
        <s v="Peru"/>
        <s v="Philippines"/>
        <s v="Poland"/>
        <s v="Portugal"/>
        <s v="Puerto Rico"/>
        <s v="Qatar"/>
        <s v="Romania"/>
        <s v="Russia"/>
        <s v="Saar"/>
        <s v="Saudi Arabia"/>
        <s v="Senegal"/>
        <s v="Serbia"/>
        <s v="Serbia and Montenegro"/>
        <s v="Singapore"/>
        <s v="Slovakia"/>
        <s v="Slovenia"/>
        <s v="South Africa"/>
        <s v="South Korea"/>
        <s v="Soviet Union"/>
        <s v="Spain"/>
        <s v="Sri Lanka"/>
        <s v="Sudan"/>
        <s v="Suriname"/>
        <s v="Sweden"/>
        <s v="Switzerland"/>
        <s v="Syria"/>
        <s v="Taiwan"/>
        <s v="Tajikistan"/>
        <s v="Tanzania"/>
        <s v="Thailand"/>
        <s v="Togo"/>
        <s v="Tonga"/>
        <s v="Trinidad and Tobago"/>
        <s v="Tunisia"/>
        <s v="Turkey"/>
        <s v="Turkmenistan"/>
        <s v="Uganda"/>
        <s v="UK"/>
        <s v="Ukraine"/>
        <s v="Unified Team"/>
        <s v="United Arab Emirates"/>
        <s v="United Arab Republic"/>
        <s v="Uruguay"/>
        <s v="USA"/>
        <s v="Uzbekistan"/>
        <s v="Venezuela"/>
        <s v="Vietnam"/>
        <s v="Virgin Islands"/>
        <s v="West Germany"/>
        <s v="West Indies Federation"/>
        <s v="Yugoslavia"/>
        <s v="Zambia"/>
        <s v="Zimbabwe"/>
      </sharedItems>
    </cacheField>
    <cacheField name="sport_name" numFmtId="0">
      <sharedItems count="66">
        <s v="Taekwondo"/>
        <s v="Athletics"/>
        <s v="Judo"/>
        <s v="Boxing"/>
        <s v="Hockey"/>
        <s v="Football"/>
        <s v="Basketball"/>
        <s v="Sailing"/>
        <s v="Volleyball"/>
        <s v="Polo"/>
        <s v="Tennis"/>
        <s v="Rowing"/>
        <s v="Fencing"/>
        <s v="Swimming"/>
        <s v="Cycling"/>
        <s v="Weightlifting"/>
        <s v="Equestrianism"/>
        <s v="Shooting"/>
        <s v="Wrestling"/>
        <s v="Rugby"/>
        <s v="Softball"/>
        <s v="Canoeing"/>
        <s v="Water Polo"/>
        <s v="Baseball"/>
        <s v="Diving"/>
        <s v="Rugby Sevens"/>
        <s v="Freestyle Skiing"/>
        <s v="Triathlon"/>
        <s v="Short Track Speed Skating"/>
        <s v="Archery"/>
        <s v="Beach Volleyball"/>
        <s v="Modern Pentathlon"/>
        <s v="Snowboarding"/>
        <s v="Alpine Skiing"/>
        <s v="Alpinism"/>
        <s v="Trampolining"/>
        <s v="Ski Jumping"/>
        <s v="Handball"/>
        <s v="Nordic Combined"/>
        <s v="Luge"/>
        <s v="Figure Skating"/>
        <s v="Bobsleigh"/>
        <s v="Biathlon"/>
        <s v="Art Competitions"/>
        <s v="Speed Skating"/>
        <s v="Cross Country Skiing"/>
        <s v="Gymnastics"/>
        <s v="Skeleton"/>
        <s v="Rhythmic Gymnastics"/>
        <s v="Tug-Of-War"/>
        <s v="Ice Hockey"/>
        <s v="Curling"/>
        <s v="Synchronized Swimming"/>
        <s v="Lacrosse"/>
        <s v="Golf"/>
        <s v="Table Tennis"/>
        <s v="Badminton"/>
        <s v="Military Ski Patrol"/>
        <s v="Croquet"/>
        <s v="Motorboating"/>
        <s v="Cricket"/>
        <s v="Basque Pelota"/>
        <s v="Aeronautics"/>
        <s v="Racquets"/>
        <s v="Jeu De Paume"/>
        <s v="Roque"/>
      </sharedItems>
    </cacheField>
    <cacheField name="gold_medals" numFmtId="0">
      <sharedItems containsSemiMixedTypes="0" containsString="0" containsNumber="1" containsInteger="1" minValue="0" maxValue="624"/>
    </cacheField>
    <cacheField name="silver_medals" numFmtId="0">
      <sharedItems containsSemiMixedTypes="0" containsString="0" containsNumber="1" containsInteger="1" minValue="0" maxValue="305"/>
    </cacheField>
    <cacheField name="bronze_medals" numFmtId="0">
      <sharedItems containsSemiMixedTypes="0" containsString="0" containsNumber="1" containsInteger="1" minValue="0" maxValue="214"/>
    </cacheField>
    <cacheField name="total_medals" numFmtId="0">
      <sharedItems containsSemiMixedTypes="0" containsString="0" containsNumber="1" containsInteger="1" minValue="1" maxValue="1038"/>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0.783610648148" createdVersion="8" refreshedVersion="8" minRefreshableVersion="3" recordCount="150" xr:uid="{FEA695BE-AC14-4B4A-9D19-EEC7A9DBC0E9}">
  <cacheSource type="worksheet">
    <worksheetSource name="Table24"/>
  </cacheSource>
  <cacheFields count="5">
    <cacheField name="country" numFmtId="0">
      <sharedItems count="150">
        <s v="USA"/>
        <s v="Soviet Union"/>
        <s v="Germany"/>
        <s v="UK"/>
        <s v="France"/>
        <s v="Italy"/>
        <s v="Sweden"/>
        <s v="Australia"/>
        <s v="Canada"/>
        <s v="Russia"/>
        <s v="Hungary"/>
        <s v="East Germany"/>
        <s v="Netherlands"/>
        <s v="Norway"/>
        <s v="China"/>
        <s v="Japan"/>
        <s v="Finland"/>
        <s v="West Germany"/>
        <s v="Switzerland"/>
        <s v="Romania"/>
        <s v="South Korea"/>
        <s v="Unified Team"/>
        <s v="Denmark"/>
        <s v="Poland"/>
        <s v="Czechoslovakia"/>
        <s v="Spain"/>
        <s v="Brazil"/>
        <s v="Austria"/>
        <s v="Yugoslavia"/>
        <s v="Cuba"/>
        <s v="Belgium"/>
        <s v="Bulgaria"/>
        <s v="Argentina"/>
        <s v="Ukraine"/>
        <s v="New Zealand"/>
        <s v="India"/>
        <s v="Belarus"/>
        <s v="Czech Republic"/>
        <s v="Croatia"/>
        <s v="Jamaica"/>
        <s v="South Africa"/>
        <s v="Greece"/>
        <s v="Pakistan"/>
        <s v="Mexico"/>
        <s v="Serbia"/>
        <s v="Kenya"/>
        <s v="Nigeria"/>
        <s v="Serbia and Montenegro"/>
        <s v="Kazakhstan"/>
        <s v="Turkey"/>
        <s v="Lithuania"/>
        <s v="Iran"/>
        <s v="North Korea"/>
        <s v="Slovenia"/>
        <s v="Uruguay"/>
        <s v="Estonia"/>
        <s v="Ethiopia"/>
        <s v="Slovakia"/>
        <s v="Azerbaijan"/>
        <s v="Taiwan"/>
        <s v="Uzbekistan"/>
        <s v="Indonesia"/>
        <s v="Latvia"/>
        <s v="Portugal"/>
        <s v="Bahamas"/>
        <s v="Ireland"/>
        <s v="Georgia"/>
        <s v="Australasia"/>
        <s v="Chile"/>
        <s v="Thailand"/>
        <s v="Trinidad and Tobago"/>
        <s v="Colombia"/>
        <s v="Mongolia"/>
        <s v="Egypt"/>
        <s v="Armenia"/>
        <s v="Cameroon"/>
        <s v="Ghana"/>
        <s v="Morocco"/>
        <s v="Zimbabwe"/>
        <s v="Montenegro"/>
        <s v="Algeria"/>
        <s v="Individual Olympic Athletes"/>
        <s v="Iceland"/>
        <s v="Malaysia"/>
        <s v="Paraguay"/>
        <s v="Moldova"/>
        <s v="Peru"/>
        <s v="Venezuela"/>
        <s v="Fiji"/>
        <s v="Tunisia"/>
        <s v="Bohemia"/>
        <s v="Philippines"/>
        <s v="Israel"/>
        <s v="Liechtenstein"/>
        <s v="Puerto Rico"/>
        <s v="Singapore"/>
        <s v="Luxembourg"/>
        <s v="Dominican Republic"/>
        <s v="Uganda"/>
        <s v="Saudi Arabia"/>
        <s v="Kyrgyzstan"/>
        <s v="Qatar"/>
        <s v="West Indies Federation"/>
        <s v="Costa Rica"/>
        <s v="Hong Kong"/>
        <s v="Kuwait"/>
        <s v="Lebanon"/>
        <s v="Namibia"/>
        <s v="Tajikistan"/>
        <s v="Vietnam"/>
        <s v="Albania"/>
        <s v="Bahrain"/>
        <s v="Ivory Coast"/>
        <s v="Macedonia"/>
        <s v="Panama"/>
        <s v="Saar"/>
        <s v="Syria"/>
        <s v="Afghanistan"/>
        <s v="Burundi"/>
        <s v="Ecuador"/>
        <s v="Grenada"/>
        <s v="Mozambique"/>
        <s v="Sri Lanka"/>
        <s v="Suriname"/>
        <s v="Tanzania"/>
        <s v="United Arab Emirates"/>
        <s v="United Arab Republic"/>
        <s v="Netherlands Antilles"/>
        <s v="Barbados"/>
        <s v="Bermuda"/>
        <s v="Botswana"/>
        <s v="Cyprus"/>
        <s v="Djibouti"/>
        <s v="Eritrea"/>
        <s v="Gabon"/>
        <s v="Guatemala"/>
        <s v="Guyana"/>
        <s v="Haiti"/>
        <s v="Virgin Islands"/>
        <s v="Jordan"/>
        <s v="Kosovo"/>
        <s v="Monaco"/>
        <s v="Mauritius"/>
        <s v="Niger"/>
        <s v="Senegal"/>
        <s v="Sudan"/>
        <s v="Tonga"/>
        <s v="Turkmenistan"/>
        <s v="Togo"/>
        <s v="Zambia"/>
      </sharedItems>
    </cacheField>
    <cacheField name="total_medals" numFmtId="0">
      <sharedItems containsSemiMixedTypes="0" containsString="0" containsNumber="1" containsInteger="1" minValue="1" maxValue="5414" count="82">
        <n v="5414"/>
        <n v="2658"/>
        <n v="2395"/>
        <n v="1971"/>
        <n v="1686"/>
        <n v="1603"/>
        <n v="1535"/>
        <n v="1333"/>
        <n v="1324"/>
        <n v="1321"/>
        <n v="1140"/>
        <n v="1137"/>
        <n v="1034"/>
        <n v="991"/>
        <n v="909"/>
        <n v="901"/>
        <n v="719"/>
        <n v="662"/>
        <n v="644"/>
        <n v="642"/>
        <n v="600"/>
        <n v="597"/>
        <n v="567"/>
        <n v="521"/>
        <n v="493"/>
        <n v="476"/>
        <n v="458"/>
        <n v="416"/>
        <n v="410"/>
        <n v="348"/>
        <n v="275"/>
        <n v="245"/>
        <n v="230"/>
        <n v="180"/>
        <n v="178"/>
        <n v="175"/>
        <n v="170"/>
        <n v="164"/>
        <n v="128"/>
        <n v="124"/>
        <n v="111"/>
        <n v="107"/>
        <n v="103"/>
        <n v="101"/>
        <n v="95"/>
        <n v="93"/>
        <n v="81"/>
        <n v="73"/>
        <n v="67"/>
        <n v="63"/>
        <n v="59"/>
        <n v="58"/>
        <n v="53"/>
        <n v="52"/>
        <n v="51"/>
        <n v="43"/>
        <n v="42"/>
        <n v="41"/>
        <n v="40"/>
        <n v="37"/>
        <n v="36"/>
        <n v="35"/>
        <n v="32"/>
        <n v="28"/>
        <n v="27"/>
        <n v="25"/>
        <n v="23"/>
        <n v="21"/>
        <n v="19"/>
        <n v="17"/>
        <n v="15"/>
        <n v="13"/>
        <n v="10"/>
        <n v="9"/>
        <n v="8"/>
        <n v="7"/>
        <n v="6"/>
        <n v="5"/>
        <n v="4"/>
        <n v="3"/>
        <n v="2"/>
        <n v="1"/>
      </sharedItems>
    </cacheField>
    <cacheField name="gold_medals" numFmtId="0">
      <sharedItems containsSemiMixedTypes="0" containsString="0" containsNumber="1" containsInteger="1" minValue="0" maxValue="2533"/>
    </cacheField>
    <cacheField name="silver_medals" numFmtId="0">
      <sharedItems containsSemiMixedTypes="0" containsString="0" containsNumber="1" containsInteger="1" minValue="0" maxValue="1580"/>
    </cacheField>
    <cacheField name="bronze_medals" numFmtId="0">
      <sharedItems containsSemiMixedTypes="0" containsString="0" containsNumber="1" containsInteger="1" minValue="0" maxValue="130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0.784148495368" createdVersion="8" refreshedVersion="8" minRefreshableVersion="3" recordCount="1000" xr:uid="{FB91D2D0-A903-4159-AE1D-3E0361E020AF}">
  <cacheSource type="worksheet">
    <worksheetSource name="Table26"/>
  </cacheSource>
  <cacheFields count="3">
    <cacheField name="country" numFmtId="0">
      <sharedItems count="101">
        <s v="USA"/>
        <s v="Australia"/>
        <s v="Italy"/>
        <s v="Canada"/>
        <s v="UK"/>
        <s v="France"/>
        <s v="Soviet Union"/>
        <s v="Germany"/>
        <s v="Netherlands"/>
        <s v="Hungary"/>
        <s v="Sweden"/>
        <s v="East Germany"/>
        <s v="Romania"/>
        <s v="Finland"/>
        <s v="Japan"/>
        <s v="Norway"/>
        <s v="India"/>
        <s v="Jamaica"/>
        <s v="Czechoslovakia"/>
        <s v="Brazil"/>
        <s v="Pakistan"/>
        <s v="Russia"/>
        <s v="Austria"/>
        <s v="Cuba"/>
        <s v="Denmark"/>
        <s v="China"/>
        <s v="Kenya"/>
        <s v="South Korea"/>
        <s v="West Germany"/>
        <s v="Switzerland"/>
        <s v="Yugoslavia"/>
        <s v="Poland"/>
        <s v="Argentina"/>
        <s v="Spain"/>
        <s v="Bulgaria"/>
        <s v="New Zealand"/>
        <s v="Czech Republic"/>
        <s v="Unified Team"/>
        <s v="Ethiopia"/>
        <s v="Croatia"/>
        <s v="Nigeria"/>
        <s v="Serbia"/>
        <s v="Turkey"/>
        <s v="Belgium"/>
        <s v="Iran"/>
        <s v="Lithuania"/>
        <s v="Serbia and Montenegro"/>
        <s v="Bahamas"/>
        <s v="Slovakia"/>
        <s v="Ukraine"/>
        <s v="South Africa"/>
        <s v="Uruguay"/>
        <s v="Indonesia"/>
        <s v="Greece"/>
        <s v="Trinidad and Tobago"/>
        <s v="Azerbaijan"/>
        <s v="Belarus"/>
        <s v="Kazakhstan"/>
        <s v="Ghana"/>
        <s v="Taiwan"/>
        <s v="Morocco"/>
        <s v="Cameroon"/>
        <s v="Georgia"/>
        <s v="Chile"/>
        <s v="Mexico"/>
        <s v="Paraguay"/>
        <s v="North Korea"/>
        <s v="Australasia"/>
        <s v="Ireland"/>
        <s v="Uzbekistan"/>
        <s v="Individual Olympic Athletes"/>
        <s v="Iceland"/>
        <s v="Montenegro"/>
        <s v="Thailand"/>
        <s v="Zimbabwe"/>
        <s v="Fiji"/>
        <s v="Slovenia"/>
        <s v="Armenia"/>
        <s v="Malaysia"/>
        <s v="Peru"/>
        <s v="Estonia"/>
        <s v="Egypt"/>
        <s v="Portugal"/>
        <s v="Algeria"/>
        <s v="Latvia"/>
        <s v="Liechtenstein"/>
        <s v="Mongolia"/>
        <s v="Singapore"/>
        <s v="Colombia"/>
        <s v="Moldova"/>
        <s v="Puerto Rico"/>
        <s v="Venezuela"/>
        <s v="Bohemia"/>
        <s v="Israel"/>
        <s v="Saudi Arabia"/>
        <s v="Philippines"/>
        <s v="Tunisia"/>
        <s v="West Indies Federation"/>
        <s v="Costa Rica"/>
        <s v="Kuwait"/>
        <s v="Namibia"/>
      </sharedItems>
    </cacheField>
    <cacheField name="sport_name" numFmtId="0">
      <sharedItems count="62">
        <s v="Swimming"/>
        <s v="Athletics"/>
        <s v="Fencing"/>
        <s v="Rowing"/>
        <s v="Ice Hockey"/>
        <s v="Basketball"/>
        <s v="Gymnastics"/>
        <s v="Hockey"/>
        <s v="Shooting"/>
        <s v="Canoeing"/>
        <s v="Equestrianism"/>
        <s v="Cycling"/>
        <s v="Water Polo"/>
        <s v="Cross Country Skiing"/>
        <s v="Volleyball"/>
        <s v="Diving"/>
        <s v="Sailing"/>
        <s v="Football"/>
        <s v="Wrestling"/>
        <s v="Speed Skating"/>
        <s v="Alpine Skiing"/>
        <s v="Baseball"/>
        <s v="Boxing"/>
        <s v="Handball"/>
        <s v="Bobsleigh"/>
        <s v="Biathlon"/>
        <s v="Judo"/>
        <s v="Table Tennis"/>
        <s v="Short Track Speed Skating"/>
        <s v="Archery"/>
        <s v="Weightlifting"/>
        <s v="Tennis"/>
        <s v="Badminton"/>
        <s v="Figure Skating"/>
        <s v="Softball"/>
        <s v="Luge"/>
        <s v="Synchronized Swimming"/>
        <s v="Curling"/>
        <s v="Rhythmic Gymnastics"/>
        <s v="Ski Jumping"/>
        <s v="Rugby"/>
        <s v="Nordic Combined"/>
        <s v="Modern Pentathlon"/>
        <s v="Tug-Of-War"/>
        <s v="Golf"/>
        <s v="Polo"/>
        <s v="Beach Volleyball"/>
        <s v="Art Competitions"/>
        <s v="Snowboarding"/>
        <s v="Lacrosse"/>
        <s v="Freestyle Skiing"/>
        <s v="Taekwondo"/>
        <s v="Cricket"/>
        <s v="Rugby Sevens"/>
        <s v="Trampolining"/>
        <s v="Alpinism"/>
        <s v="Racquets"/>
        <s v="Croquet"/>
        <s v="Skeleton"/>
        <s v="Motorboating"/>
        <s v="Triathlon"/>
        <s v="Military Ski Patrol"/>
      </sharedItems>
    </cacheField>
    <cacheField name="total_medals" numFmtId="0">
      <sharedItems containsSemiMixedTypes="0" containsString="0" containsNumber="1" containsInteger="1" minValue="4" maxValue="1038"/>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0.784770370374" createdVersion="8" refreshedVersion="8" minRefreshableVersion="3" recordCount="150" xr:uid="{B591C2B0-764E-4747-AADF-A5DC2871DC48}">
  <cacheSource type="worksheet">
    <worksheetSource name="Table27"/>
  </cacheSource>
  <cacheFields count="4">
    <cacheField name="country" numFmtId="0">
      <sharedItems count="150">
        <s v="USA"/>
        <s v="Soviet Union"/>
        <s v="Germany"/>
        <s v="UK"/>
        <s v="France"/>
        <s v="Italy"/>
        <s v="Sweden"/>
        <s v="Australia"/>
        <s v="Canada"/>
        <s v="Russia"/>
        <s v="Hungary"/>
        <s v="East Germany"/>
        <s v="Norway"/>
        <s v="Netherlands"/>
        <s v="China"/>
        <s v="Japan"/>
        <s v="Finland"/>
        <s v="West Germany"/>
        <s v="Switzerland"/>
        <s v="Romania"/>
        <s v="South Korea"/>
        <s v="Unified Team"/>
        <s v="Denmark"/>
        <s v="Poland"/>
        <s v="Czechoslovakia"/>
        <s v="Spain"/>
        <s v="Brazil"/>
        <s v="Austria"/>
        <s v="Yugoslavia"/>
        <s v="Cuba"/>
        <s v="Bulgaria"/>
        <s v="Belgium"/>
        <s v="Argentina"/>
        <s v="Ukraine"/>
        <s v="New Zealand"/>
        <s v="India"/>
        <s v="Belarus"/>
        <s v="Czech Republic"/>
        <s v="Croatia"/>
        <s v="Jamaica"/>
        <s v="South Africa"/>
        <s v="Pakistan"/>
        <s v="Greece"/>
        <s v="Mexico"/>
        <s v="Serbia"/>
        <s v="Kenya"/>
        <s v="Nigeria"/>
        <s v="Serbia and Montenegro"/>
        <s v="Kazakhstan"/>
        <s v="Turkey"/>
        <s v="Lithuania"/>
        <s v="Iran"/>
        <s v="North Korea"/>
        <s v="Slovenia"/>
        <s v="Uruguay"/>
        <s v="Estonia"/>
        <s v="Ethiopia"/>
        <s v="Slovakia"/>
        <s v="Azerbaijan"/>
        <s v="Taiwan"/>
        <s v="Uzbekistan"/>
        <s v="Indonesia"/>
        <s v="Portugal"/>
        <s v="Latvia"/>
        <s v="Bahamas"/>
        <s v="Ireland"/>
        <s v="Georgia"/>
        <s v="Australasia"/>
        <s v="Chile"/>
        <s v="Trinidad and Tobago"/>
        <s v="Thailand"/>
        <s v="Colombia"/>
        <s v="Mongolia"/>
        <s v="Egypt"/>
        <s v="Cameroon"/>
        <s v="Ghana"/>
        <s v="Morocco"/>
        <s v="Armenia"/>
        <s v="Zimbabwe"/>
        <s v="Montenegro"/>
        <s v="Individual Olympic Athletes"/>
        <s v="Algeria"/>
        <s v="Iceland"/>
        <s v="Malaysia"/>
        <s v="Paraguay"/>
        <s v="Venezuela"/>
        <s v="Peru"/>
        <s v="Moldova"/>
        <s v="Tunisia"/>
        <s v="Fiji"/>
        <s v="Philippines"/>
        <s v="Bohemia"/>
        <s v="Puerto Rico"/>
        <s v="Israel"/>
        <s v="Singapore"/>
        <s v="Liechtenstein"/>
        <s v="Luxembourg"/>
        <s v="Uganda"/>
        <s v="Dominican Republic"/>
        <s v="Saudi Arabia"/>
        <s v="Qatar"/>
        <s v="Kyrgyzstan"/>
        <s v="West Indies Federation"/>
        <s v="Tajikistan"/>
        <s v="Kuwait"/>
        <s v="Lebanon"/>
        <s v="Namibia"/>
        <s v="Vietnam"/>
        <s v="Hong Kong"/>
        <s v="Costa Rica"/>
        <s v="Syria"/>
        <s v="Ivory Coast"/>
        <s v="Macedonia"/>
        <s v="Bahrain"/>
        <s v="Albania"/>
        <s v="Panama"/>
        <s v="Saar"/>
        <s v="United Arab Emirates"/>
        <s v="Tanzania"/>
        <s v="United Arab Republic"/>
        <s v="Grenada"/>
        <s v="Sri Lanka"/>
        <s v="Mozambique"/>
        <s v="Suriname"/>
        <s v="Afghanistan"/>
        <s v="Burundi"/>
        <s v="Ecuador"/>
        <s v="Jordan"/>
        <s v="Niger"/>
        <s v="Botswana"/>
        <s v="Guyana"/>
        <s v="Guatemala"/>
        <s v="Netherlands Antilles"/>
        <s v="Togo"/>
        <s v="Haiti"/>
        <s v="Senegal"/>
        <s v="Bermuda"/>
        <s v="Virgin Islands"/>
        <s v="Sudan"/>
        <s v="Turkmenistan"/>
        <s v="Mauritius"/>
        <s v="Kosovo"/>
        <s v="Cyprus"/>
        <s v="Zambia"/>
        <s v="Monaco"/>
        <s v="Gabon"/>
        <s v="Djibouti"/>
        <s v="Eritrea"/>
        <s v="Barbados"/>
        <s v="Tonga"/>
      </sharedItems>
    </cacheField>
    <cacheField name="avg_height" numFmtId="0">
      <sharedItems containsSemiMixedTypes="0" containsString="0" containsNumber="1" minValue="0" maxValue="207" count="134">
        <n v="147.8657"/>
        <n v="161.9229"/>
        <n v="142.6397"/>
        <n v="97.159300000000002"/>
        <n v="111.6429"/>
        <n v="132.214"/>
        <n v="93.209800000000001"/>
        <n v="166.75470000000001"/>
        <n v="143.19110000000001"/>
        <n v="175.221"/>
        <n v="128.80529999999999"/>
        <n v="175.85929999999999"/>
        <n v="103.44580000000001"/>
        <n v="125.9188"/>
        <n v="169.61250000000001"/>
        <n v="157.26509999999999"/>
        <n v="143.2619"/>
        <n v="179.31290000000001"/>
        <n v="96.762799999999999"/>
        <n v="163.58070000000001"/>
        <n v="152.28659999999999"/>
        <n v="163.23330000000001"/>
        <n v="81.0017"/>
        <n v="171.37739999999999"/>
        <n v="138.67179999999999"/>
        <n v="160.68559999999999"/>
        <n v="176.03360000000001"/>
        <n v="118.7642"/>
        <n v="158.351"/>
        <n v="171.3415"/>
        <n v="167.35919999999999"/>
        <n v="50.123600000000003"/>
        <n v="144.28729999999999"/>
        <n v="170.102"/>
        <n v="174.52610000000001"/>
        <n v="108.65"/>
        <n v="169.0899"/>
        <n v="181.42859999999999"/>
        <n v="180.35290000000001"/>
        <n v="174.92070000000001"/>
        <n v="103.67189999999999"/>
        <n v="149.47579999999999"/>
        <n v="144.74189999999999"/>
        <n v="126.52249999999999"/>
        <n v="190.86920000000001"/>
        <n v="166.87379999999999"/>
        <n v="174.87129999999999"/>
        <n v="187.44210000000001"/>
        <n v="172.77420000000001"/>
        <n v="155.58019999999999"/>
        <n v="192.3151"/>
        <n v="153.8955"/>
        <n v="140.40299999999999"/>
        <n v="177.15870000000001"/>
        <n v="75.220299999999995"/>
        <n v="134.8621"/>
        <n v="165.92449999999999"/>
        <n v="181.32079999999999"/>
        <n v="169.84620000000001"/>
        <n v="171.05879999999999"/>
        <n v="175.5814"/>
        <n v="166.07140000000001"/>
        <n v="105.2683"/>
        <n v="170.07320000000001"/>
        <n v="176.97499999999999"/>
        <n v="130.67570000000001"/>
        <n v="176.5"/>
        <n v="80.085700000000003"/>
        <n v="137.34379999999999"/>
        <n v="163.53129999999999"/>
        <n v="163.46879999999999"/>
        <n v="163.8929"/>
        <n v="163.5926"/>
        <n v="86.04"/>
        <n v="161"/>
        <n v="46.087000000000003"/>
        <n v="173.04349999999999"/>
        <n v="164.47829999999999"/>
        <n v="166.04759999999999"/>
        <n v="179.52629999999999"/>
        <n v="173.64709999999999"/>
        <n v="152.4118"/>
        <n v="189.94120000000001"/>
        <n v="168.8235"/>
        <n v="181.47059999999999"/>
        <n v="172.2"/>
        <n v="164.2"/>
        <n v="174.6"/>
        <n v="163.92310000000001"/>
        <n v="186.38460000000001"/>
        <n v="130.9"/>
        <n v="0"/>
        <n v="158.33330000000001"/>
        <n v="141.77780000000001"/>
        <n v="164.77780000000001"/>
        <n v="170.22219999999999"/>
        <n v="66.125"/>
        <n v="171.28569999999999"/>
        <n v="148.57140000000001"/>
        <n v="146.33330000000001"/>
        <n v="181.8"/>
        <n v="171.2"/>
        <n v="178"/>
        <n v="173"/>
        <n v="179.25"/>
        <n v="86.75"/>
        <n v="180"/>
        <n v="164.75"/>
        <n v="166.5"/>
        <n v="191.25"/>
        <n v="124.66670000000001"/>
        <n v="180.66669999999999"/>
        <n v="170"/>
        <n v="162.33330000000001"/>
        <n v="164"/>
        <n v="184.33330000000001"/>
        <n v="165"/>
        <n v="177.5"/>
        <n v="182.5"/>
        <n v="84"/>
        <n v="183"/>
        <n v="171"/>
        <n v="167"/>
        <n v="207"/>
        <n v="179"/>
        <n v="176"/>
        <n v="190"/>
        <n v="187"/>
        <n v="193"/>
        <n v="175"/>
        <n v="162"/>
        <n v="160"/>
        <n v="182"/>
        <n v="185"/>
      </sharedItems>
    </cacheField>
    <cacheField name="avg_weight" numFmtId="0">
      <sharedItems containsSemiMixedTypes="0" containsString="0" containsNumber="1" minValue="0" maxValue="140" count="132">
        <n v="59.3474"/>
        <n v="68.278400000000005"/>
        <n v="58.828800000000001"/>
        <n v="41.9178"/>
        <n v="44.087800000000001"/>
        <n v="50.411099999999998"/>
        <n v="38.307499999999997"/>
        <n v="68.053299999999993"/>
        <n v="59.867100000000001"/>
        <n v="70.944000000000003"/>
        <n v="53.261400000000002"/>
        <n v="72.447699999999998"/>
        <n v="36.407200000000003"/>
        <n v="51.228200000000001"/>
        <n v="63.767899999999997"/>
        <n v="60.766800000000003"/>
        <n v="58.454999999999998"/>
        <n v="75.084800000000001"/>
        <n v="39.675199999999997"/>
        <n v="65.4208"/>
        <n v="60.563899999999997"/>
        <n v="69.388300000000001"/>
        <n v="32.611400000000003"/>
        <n v="71.393299999999996"/>
        <n v="60.040300000000002"/>
        <n v="66.6511"/>
        <n v="72.453800000000001"/>
        <n v="46.458500000000001"/>
        <n v="70.161100000000005"/>
        <n v="74.151200000000003"/>
        <n v="69.390799999999999"/>
        <n v="21.968399999999999"/>
        <n v="59.0655"/>
        <n v="68.338800000000006"/>
        <n v="72.099999999999994"/>
        <n v="35.777799999999999"/>
        <n v="70.921300000000002"/>
        <n v="79.88"/>
        <n v="86.235299999999995"/>
        <n v="67.243899999999996"/>
        <n v="43.585900000000002"/>
        <n v="60.935499999999998"/>
        <n v="58.596800000000002"/>
        <n v="44.351399999999998"/>
        <n v="89.682199999999995"/>
        <n v="58.485399999999998"/>
        <n v="71.613900000000001"/>
        <n v="88.073700000000002"/>
        <n v="74.085999999999999"/>
        <n v="69.790099999999995"/>
        <n v="92.9315"/>
        <n v="74.701499999999996"/>
        <n v="56.552199999999999"/>
        <n v="73.936499999999995"/>
        <n v="31.389800000000001"/>
        <n v="70.896600000000007"/>
        <n v="52.094299999999997"/>
        <n v="79.698099999999997"/>
        <n v="71.038499999999999"/>
        <n v="68.607799999999997"/>
        <n v="79.162800000000004"/>
        <n v="59.261899999999997"/>
        <n v="41.146299999999997"/>
        <n v="79.414599999999993"/>
        <n v="51.324300000000001"/>
        <n v="82.583299999999994"/>
        <n v="15.7143"/>
        <n v="56.625"/>
        <n v="78.531300000000002"/>
        <n v="57.718800000000002"/>
        <n v="59.678600000000003"/>
        <n v="67.370400000000004"/>
        <n v="58.68"/>
        <n v="61.043500000000002"/>
        <n v="18.347799999999999"/>
        <n v="58.652200000000001"/>
        <n v="79.087000000000003"/>
        <n v="60.666699999999999"/>
        <n v="78.526300000000006"/>
        <n v="71.529399999999995"/>
        <n v="57.2941"/>
        <n v="91.2941"/>
        <n v="65.411799999999999"/>
        <n v="77.941199999999995"/>
        <n v="62.933300000000003"/>
        <n v="65.066699999999997"/>
        <n v="76.133300000000006"/>
        <n v="66.384600000000006"/>
        <n v="96.461500000000001"/>
        <n v="46.8"/>
        <n v="0"/>
        <n v="60.8889"/>
        <n v="64"/>
        <n v="61.666699999999999"/>
        <n v="57.333300000000001"/>
        <n v="47.25"/>
        <n v="61.285699999999999"/>
        <n v="52.428600000000003"/>
        <n v="56.166699999999999"/>
        <n v="76"/>
        <n v="67.599999999999994"/>
        <n v="69.599999999999994"/>
        <n v="84.25"/>
        <n v="92"/>
        <n v="43.75"/>
        <n v="73"/>
        <n v="63.25"/>
        <n v="59.25"/>
        <n v="75.75"/>
        <n v="75.333299999999994"/>
        <n v="73.333299999999994"/>
        <n v="67"/>
        <n v="53.666699999999999"/>
        <n v="60"/>
        <n v="72"/>
        <n v="65"/>
        <n v="74"/>
        <n v="66.5"/>
        <n v="66"/>
        <n v="31"/>
        <n v="63"/>
        <n v="78"/>
        <n v="68"/>
        <n v="90"/>
        <n v="54"/>
        <n v="75"/>
        <n v="69"/>
        <n v="52"/>
        <n v="82"/>
        <n v="81"/>
        <n v="97"/>
        <n v="140"/>
      </sharedItems>
    </cacheField>
    <cacheField name="total_medals" numFmtId="0">
      <sharedItems containsSemiMixedTypes="0" containsString="0" containsNumber="1" containsInteger="1" minValue="1" maxValue="5414"/>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0.785692245372" createdVersion="8" refreshedVersion="8" minRefreshableVersion="3" recordCount="2" xr:uid="{5390F5F9-3457-4D75-8441-15BF7FCED56D}">
  <cacheSource type="worksheet">
    <worksheetSource name="Table25"/>
  </cacheSource>
  <cacheFields count="5">
    <cacheField name="gender" numFmtId="0">
      <sharedItems count="2">
        <s v="M"/>
        <s v="F"/>
      </sharedItems>
    </cacheField>
    <cacheField name="total_medals" numFmtId="0">
      <sharedItems containsSemiMixedTypes="0" containsString="0" containsNumber="1" containsInteger="1" minValue="11182" maxValue="27636"/>
    </cacheField>
    <cacheField name="gold_medals" numFmtId="0">
      <sharedItems containsSemiMixedTypes="0" containsString="0" containsNumber="1" containsInteger="1" minValue="3719" maxValue="9387"/>
    </cacheField>
    <cacheField name="silver_medals" numFmtId="0">
      <sharedItems containsSemiMixedTypes="0" containsString="0" containsNumber="1" containsInteger="1" minValue="3711" maxValue="9054"/>
    </cacheField>
    <cacheField name="bronze_medals" numFmtId="0">
      <sharedItems containsSemiMixedTypes="0" containsString="0" containsNumber="1" containsInteger="1" minValue="3752" maxValue="9195"/>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1.014437962964" createdVersion="8" refreshedVersion="8" minRefreshableVersion="3" recordCount="122" xr:uid="{75770E82-4624-4568-8147-9B54A1439512}">
  <cacheSource type="worksheet">
    <worksheetSource name="Table29"/>
  </cacheSource>
  <cacheFields count="7">
    <cacheField name="country" numFmtId="0">
      <sharedItems count="122">
        <s v="USA"/>
        <s v="Soviet Union"/>
        <s v="Germany"/>
        <s v="East Germany"/>
        <s v="China"/>
        <s v="Russia"/>
        <s v="UK"/>
        <s v="France"/>
        <s v="Italy"/>
        <s v="Sweden"/>
        <s v="Unified Team"/>
        <s v="Hungary"/>
        <s v="Canada"/>
        <s v="Australia"/>
        <s v="West Germany"/>
        <s v="Romania"/>
        <s v="Japan"/>
        <s v="Netherlands"/>
        <s v="Norway"/>
        <s v="South Korea"/>
        <s v="Finland"/>
        <s v="Cuba"/>
        <s v="Spain"/>
        <s v="Brazil"/>
        <s v="Poland"/>
        <s v="Yugoslavia"/>
        <s v="Denmark"/>
        <s v="Czechoslovakia"/>
        <s v="Switzerland"/>
        <s v="Bulgaria"/>
        <s v="Ukraine"/>
        <s v="Argentina"/>
        <s v="Austria"/>
        <s v="Serbia"/>
        <s v="Croatia"/>
        <s v="Belarus"/>
        <s v="Belgium"/>
        <s v="Czech Republic"/>
        <s v="Pakistan"/>
        <s v="Nigeria"/>
        <s v="Serbia and Montenegro"/>
        <s v="New Zealand"/>
        <s v="India"/>
        <s v="Kenya"/>
        <s v="Jamaica"/>
        <s v="Uruguay"/>
        <s v="Lithuania"/>
        <s v="Kazakhstan"/>
        <s v="Azerbaijan"/>
        <s v="South Africa"/>
        <s v="Australasia"/>
        <s v="Zimbabwe"/>
        <s v="Greece"/>
        <s v="North Korea"/>
        <s v="Ghana"/>
        <s v="Mexico"/>
        <s v="Indonesia"/>
        <s v="Slovakia"/>
        <s v="Uzbekistan"/>
        <s v="Turkey"/>
        <s v="Montenegro"/>
        <s v="Taiwan"/>
        <s v="Cameroon"/>
        <s v="Chile"/>
        <s v="Slovenia"/>
        <s v="Georgia"/>
        <s v="Bahamas"/>
        <s v="Ethiopia"/>
        <s v="Iceland"/>
        <s v="Iran"/>
        <s v="Estonia"/>
        <s v="Peru"/>
        <s v="Thailand"/>
        <s v="Trinidad and Tobago"/>
        <s v="Saudi Arabia"/>
        <s v="Armenia"/>
        <s v="Malaysia"/>
        <s v="Colombia"/>
        <s v="Egypt"/>
        <s v="Latvia"/>
        <s v="Portugal"/>
        <s v="Bohemia"/>
        <s v="Mongolia"/>
        <s v="Algeria"/>
        <s v="Individual Olympic Athletes"/>
        <s v="Ireland"/>
        <s v="Morocco"/>
        <s v="Liechtenstein"/>
        <s v="Singapore"/>
        <s v="Moldova"/>
        <s v="Namibia"/>
        <s v="Tunisia"/>
        <s v="Kyrgyzstan"/>
        <s v="Venezuela"/>
        <s v="Israel"/>
        <s v="Bahrain"/>
        <s v="Ivory Coast"/>
        <s v="Panama"/>
        <s v="Saar"/>
        <s v="Dominican Republic"/>
        <s v="Uganda"/>
        <s v="Luxembourg"/>
        <s v="Costa Rica"/>
        <s v="Hong Kong"/>
        <s v="Kuwait"/>
        <s v="Tajikistan"/>
        <s v="Vietnam"/>
        <s v="Lebanon"/>
        <s v="Puerto Rico"/>
        <s v="Philippines"/>
        <s v="Qatar"/>
        <s v="Albania"/>
        <s v="Macedonia"/>
        <s v="Syria"/>
        <s v="Burundi"/>
        <s v="Ecuador"/>
        <s v="Grenada"/>
        <s v="Mozambique"/>
        <s v="Suriname"/>
        <s v="United Arab Emirates"/>
        <s v="Afghanistan"/>
        <s v="Sri Lanka"/>
      </sharedItems>
    </cacheField>
    <cacheField name="editions_participated" numFmtId="0">
      <sharedItems containsSemiMixedTypes="0" containsString="0" containsNumber="1" containsInteger="1" minValue="2" maxValue="35" count="29">
        <n v="35"/>
        <n v="20"/>
        <n v="32"/>
        <n v="16"/>
        <n v="15"/>
        <n v="34"/>
        <n v="33"/>
        <n v="14"/>
        <n v="28"/>
        <n v="19"/>
        <n v="18"/>
        <n v="22"/>
        <n v="25"/>
        <n v="29"/>
        <n v="26"/>
        <n v="8"/>
        <n v="13"/>
        <n v="11"/>
        <n v="9"/>
        <n v="7"/>
        <n v="12"/>
        <n v="5"/>
        <n v="3"/>
        <n v="4"/>
        <n v="21"/>
        <n v="17"/>
        <n v="10"/>
        <n v="2"/>
        <n v="6"/>
      </sharedItems>
    </cacheField>
    <cacheField name="total_gold" numFmtId="0">
      <sharedItems containsSemiMixedTypes="0" containsString="0" containsNumber="1" containsInteger="1" minValue="0" maxValue="2533"/>
    </cacheField>
    <cacheField name="overall_medals" numFmtId="0">
      <sharedItems containsSemiMixedTypes="0" containsString="0" containsNumber="1" containsInteger="1" minValue="2" maxValue="5414"/>
    </cacheField>
    <cacheField name="medals_per_edition" numFmtId="0">
      <sharedItems containsSemiMixedTypes="0" containsString="0" containsNumber="1" minValue="1" maxValue="154.685714285714"/>
    </cacheField>
    <cacheField name="editions_with_gold" numFmtId="0">
      <sharedItems containsSemiMixedTypes="0" containsString="0" containsNumber="1" containsInteger="1" minValue="0" maxValue="50"/>
    </cacheField>
    <cacheField name="seasons_participated" numFmtId="0">
      <sharedItems containsSemiMixedTypes="0" containsString="0" containsNumber="1" containsInteger="1" minValue="1" maxValue="2"/>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1.140528935182" createdVersion="8" refreshedVersion="8" minRefreshableVersion="3" recordCount="7294" xr:uid="{03EBD8F0-F289-4D08-8C7E-8838268E8519}">
  <cacheSource type="worksheet">
    <worksheetSource name="Table3234"/>
  </cacheSource>
  <cacheFields count="4">
    <cacheField name="Region" numFmtId="0">
      <sharedItems/>
    </cacheField>
    <cacheField name="sport" numFmtId="0">
      <sharedItems count="66">
        <s v="Ice Hockey"/>
        <s v="Basketball"/>
        <s v="Water Polo"/>
        <s v="Hockey"/>
        <s v="Swimming"/>
        <s v="Rowing"/>
        <s v="Baseball"/>
        <s v="Fencing"/>
        <s v="Football"/>
        <s v="Athletics"/>
        <s v="Handball"/>
        <s v="Gymnastics"/>
        <s v="Volleyball"/>
        <s v="Softball"/>
        <s v="Cycling"/>
        <s v="Bobsleigh"/>
        <s v="Cross Country Skiing"/>
        <s v="Equestrianism"/>
        <s v="Synchronized Swimming"/>
        <s v="Rugby"/>
        <s v="Tug-Of-War"/>
        <s v="Diving"/>
        <s v="Rhythmic Gymnastics"/>
        <s v="Canoeing"/>
        <s v="Short Track Speed Skating"/>
        <s v="Sailing"/>
        <s v="Biathlon"/>
        <s v="Polo"/>
        <s v="Golf"/>
        <s v="Shooting"/>
        <s v="Ski Jumping"/>
        <s v="Curling"/>
        <s v="Badminton"/>
        <s v="Modern Pentathlon"/>
        <s v="Archery"/>
        <s v="Figure Skating"/>
        <s v="Lacrosse"/>
        <s v="Speed Skating"/>
        <s v="Nordic Combined"/>
        <s v="Luge"/>
        <s v="Table Tennis"/>
        <s v="Tennis"/>
        <s v="Wrestling"/>
        <s v="Alpine Skiing"/>
        <s v="Cricket"/>
        <s v="Beach Volleyball"/>
        <s v="Boxing"/>
        <s v="Weightlifting"/>
        <s v="Rugby Sevens"/>
        <s v="Alpinism"/>
        <s v="Judo"/>
        <s v="Snowboarding"/>
        <s v="Trampolining"/>
        <s v="Racquets"/>
        <s v="Freestyle Skiing"/>
        <s v="Triathlon"/>
        <s v="Art Competitions"/>
        <s v="Taekwondo"/>
        <s v="Military Ski Patrol"/>
        <s v="Skeleton"/>
        <s v="Croquet"/>
        <s v="Motorboating"/>
        <s v="Roque"/>
        <s v="Basque Pelota"/>
        <s v="Jeu De Paume"/>
        <s v="Aeronautics"/>
      </sharedItems>
    </cacheField>
    <cacheField name="event" numFmtId="0">
      <sharedItems/>
    </cacheField>
    <cacheField name="total_medalists" numFmtId="0">
      <sharedItems containsSemiMixedTypes="0" containsString="0" containsNumber="1" containsInteger="1" minValue="1" maxValue="246"/>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1.223724305557" createdVersion="8" refreshedVersion="8" minRefreshableVersion="3" recordCount="1000" xr:uid="{B541938C-4F53-4C9E-BB96-D792395753C1}">
  <cacheSource type="worksheet">
    <worksheetSource name="Table34"/>
  </cacheSource>
  <cacheFields count="7">
    <cacheField name="country" numFmtId="0">
      <sharedItems count="51">
        <s v="UK"/>
        <s v="Belgium"/>
        <s v="Sweden"/>
        <s v="France"/>
        <s v="Austria"/>
        <s v="Ireland"/>
        <s v="USA"/>
        <s v="Switzerland"/>
        <s v="Denmark"/>
        <s v="Canada"/>
        <s v="Netherlands"/>
        <s v="Germany"/>
        <s v="Australia"/>
        <s v="West Germany"/>
        <s v="Italy"/>
        <s v="Czechoslovakia"/>
        <s v="Romania"/>
        <s v="Finland"/>
        <s v="Norway"/>
        <s v="Argentina"/>
        <s v="New Zealand"/>
        <s v="Hungary"/>
        <s v="Venezuela"/>
        <s v="Kuwait"/>
        <s v="Individual Olympic Athletes"/>
        <s v="Russia"/>
        <s v="Brazil"/>
        <s v="Spain"/>
        <s v="Bulgaria"/>
        <s v="Yugoslavia"/>
        <s v="Slovenia"/>
        <s v="Japan"/>
        <s v="Soviet Union"/>
        <s v="Azerbaijan"/>
        <s v="Bahamas"/>
        <s v="East Germany"/>
        <s v="Greece"/>
        <s v="Portugal"/>
        <s v="Poland"/>
        <s v="Latvia"/>
        <s v="Mexico"/>
        <s v="Cuba"/>
        <s v="Belarus"/>
        <s v="China"/>
        <s v="South Africa"/>
        <s v="Estonia"/>
        <s v="Saudi Arabia"/>
        <s v="Unified Team"/>
        <s v="Czech Republic"/>
        <s v="Vietnam"/>
        <s v="Qatar"/>
      </sharedItems>
    </cacheField>
    <cacheField name="sport_name" numFmtId="0">
      <sharedItems/>
    </cacheField>
    <cacheField name="medal_name" numFmtId="0">
      <sharedItems/>
    </cacheField>
    <cacheField name="total_historical_medals" numFmtId="0">
      <sharedItems containsSemiMixedTypes="0" containsString="0" containsNumber="1" containsInteger="1" minValue="1" maxValue="1"/>
    </cacheField>
    <cacheField name="is_first_time_win" numFmtId="0">
      <sharedItems/>
    </cacheField>
    <cacheField name="full_name" numFmtId="0">
      <sharedItems/>
    </cacheField>
    <cacheField name="age" numFmtId="0">
      <sharedItems containsSemiMixedTypes="0" containsString="0" containsNumber="1" containsInteger="1" minValue="40" maxValue="73"/>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1.225355324073" createdVersion="8" refreshedVersion="8" minRefreshableVersion="3" recordCount="1000" xr:uid="{F0CEA2FD-FCD6-43D7-87E7-36FF67280828}">
  <cacheSource type="worksheet">
    <worksheetSource name="Table34"/>
  </cacheSource>
  <cacheFields count="7">
    <cacheField name="country" numFmtId="0">
      <sharedItems/>
    </cacheField>
    <cacheField name="sport_name" numFmtId="0">
      <sharedItems/>
    </cacheField>
    <cacheField name="medal_name" numFmtId="0">
      <sharedItems count="3">
        <s v="Silver"/>
        <s v="Bronze"/>
        <s v="Gold"/>
      </sharedItems>
    </cacheField>
    <cacheField name="total_historical_medals" numFmtId="0">
      <sharedItems containsSemiMixedTypes="0" containsString="0" containsNumber="1" containsInteger="1" minValue="1" maxValue="1"/>
    </cacheField>
    <cacheField name="is_first_time_win" numFmtId="0">
      <sharedItems/>
    </cacheField>
    <cacheField name="full_name" numFmtId="0">
      <sharedItems/>
    </cacheField>
    <cacheField name="age" numFmtId="0">
      <sharedItems containsSemiMixedTypes="0" containsString="0" containsNumber="1" containsInteger="1" minValue="40" maxValue="73"/>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1.299006250003" createdVersion="8" refreshedVersion="8" minRefreshableVersion="3" recordCount="1000" xr:uid="{DE9895B7-869A-4783-A450-7F0C94F0E0F4}">
  <cacheSource type="worksheet">
    <worksheetSource name="Table35"/>
  </cacheSource>
  <cacheFields count="5">
    <cacheField name="region_name" numFmtId="0">
      <sharedItems count="145">
        <s v="Afghanistan"/>
        <s v="Albania"/>
        <s v="Algeria"/>
        <s v="Andorra"/>
        <s v="Antigua and Barbuda"/>
        <s v="Argentina"/>
        <s v="Australasia"/>
        <s v="Australia"/>
        <s v="Austria"/>
        <s v="Bahamas"/>
        <s v="Barbados"/>
        <s v="Belgium"/>
        <s v="Belize"/>
        <s v="Benin"/>
        <s v="Bermuda"/>
        <s v="Bohemia"/>
        <s v="Boliva"/>
        <s v="Brazil"/>
        <s v="Bulgaria"/>
        <s v="Burkina Faso"/>
        <s v="Cambodia"/>
        <s v="Cameroon"/>
        <s v="Canada"/>
        <s v="Chad"/>
        <s v="Chile"/>
        <s v="China"/>
        <s v="Colombia"/>
        <s v="Costa Rica"/>
        <s v="Cuba"/>
        <s v="Czechoslovakia"/>
        <s v="Democratic Republic of the Congo"/>
        <s v="Denmark"/>
        <s v="Dominican Republic"/>
        <s v="East Germany"/>
        <s v="Ecuador"/>
        <s v="Egypt"/>
        <s v="El Salvador"/>
        <s v="Estonia"/>
        <s v="Ethiopia"/>
        <s v="Fiji"/>
        <s v="Finland"/>
        <s v="France"/>
        <s v="Gabon"/>
        <s v="Germany"/>
        <s v="Ghana"/>
        <s v="Greece"/>
        <s v="Guatemala"/>
        <s v="Guinea"/>
        <s v="Guyana"/>
        <s v="Haiti"/>
        <s v="Honduras"/>
        <s v="Hong Kong"/>
        <s v="Hungary"/>
        <s v="Iceland"/>
        <s v="India"/>
        <s v="Indonesia"/>
        <s v="Iran"/>
        <s v="Iraq"/>
        <s v="Ireland"/>
        <s v="Israel"/>
        <s v="Italy"/>
        <s v="Ivory Coast"/>
        <s v="Jamaica"/>
        <s v="Japan"/>
        <s v="Kenya"/>
        <s v="Kuwait"/>
        <s v="Latvia"/>
        <s v="Lebanon"/>
        <s v="Lesotho"/>
        <s v="Liberia"/>
        <s v="Liechtenstein"/>
        <s v="Lithuania"/>
        <s v="Luxembourg"/>
        <s v="Madagascar"/>
        <s v="Malawi"/>
        <s v="Malaya"/>
        <s v="Malaysia"/>
        <s v="Mali"/>
        <s v="Malta"/>
        <s v="Mexico"/>
        <s v="Monaco"/>
        <s v="Mongolia"/>
        <s v="Morocco"/>
        <s v="Myanmar"/>
        <s v="Nepal"/>
        <s v="Netherlands"/>
        <s v="Netherlands Antilles"/>
        <s v="New Zealand"/>
        <s v="Newfoundland"/>
        <s v="Nicaragua"/>
        <s v="Nigeria"/>
        <s v="North Borneo"/>
        <s v="North Korea"/>
        <s v="Norway"/>
        <s v="Pakistan"/>
        <s v="Panama"/>
        <s v="Paraguay"/>
        <s v="Peru"/>
        <s v="Philippines"/>
        <s v="Poland"/>
        <s v="Portugal"/>
        <s v="Puerto Rico"/>
        <s v="Republic of Congo"/>
        <s v="Romania"/>
        <s v="Russia"/>
        <s v="Saar"/>
        <s v="San Marino"/>
        <s v="Saudi Arabia"/>
        <s v="Senegal"/>
        <s v="Serbia"/>
        <s v="Sierra Leone"/>
        <s v="Singapore"/>
        <s v="Somalia"/>
        <s v="South Africa"/>
        <s v="South Korea"/>
        <s v="Soviet Union"/>
        <s v="Spain"/>
        <s v="Sri Lanka"/>
        <s v="Sudan"/>
        <s v="Suriname"/>
        <s v="Swaziland"/>
        <s v="Sweden"/>
        <s v="Switzerland"/>
        <s v="Syria"/>
        <s v="Taiwan"/>
        <s v="Tanzania"/>
        <s v="Thailand"/>
        <s v="Togo"/>
        <s v="Trinidad and Tobago"/>
        <s v="Tunisia"/>
        <s v="Turkey"/>
        <s v="Uganda"/>
        <s v="UK"/>
        <s v="United Arab Republic"/>
        <s v="Uruguay"/>
        <s v="USA"/>
        <s v="Venezuela"/>
        <s v="Vietnam (pre)"/>
        <s v="Virgin Islands"/>
        <s v="West Germany"/>
        <s v="West Indies Federation"/>
        <s v="Yugoslavia"/>
        <s v="Zambia"/>
        <s v="Zimbabwe"/>
        <s v="Zimbabwe (Rhodesia)"/>
      </sharedItems>
    </cacheField>
    <cacheField name="games_year" numFmtId="0">
      <sharedItems containsSemiMixedTypes="0" containsString="0" containsNumber="1" containsInteger="1" minValue="1896" maxValue="1976" count="19">
        <n v="1936"/>
        <n v="1960"/>
        <n v="1964"/>
        <n v="1968"/>
        <n v="1972"/>
        <n v="1976"/>
        <n v="1900"/>
        <n v="1924"/>
        <n v="1928"/>
        <n v="1932"/>
        <n v="1948"/>
        <n v="1952"/>
        <n v="1956"/>
        <n v="1906"/>
        <n v="1908"/>
        <n v="1912"/>
        <n v="1920"/>
        <n v="1896"/>
        <n v="1904"/>
      </sharedItems>
    </cacheField>
    <cacheField name="participant_count" numFmtId="0">
      <sharedItems containsSemiMixedTypes="0" containsString="0" containsNumber="1" containsInteger="1" minValue="1" maxValue="502"/>
    </cacheField>
    <cacheField name="Yearly_Change" numFmtId="0">
      <sharedItems containsMixedTypes="1" containsNumber="1" containsInteger="1" minValue="-377" maxValue="450"/>
    </cacheField>
    <cacheField name="Percent_Change" numFmtId="0">
      <sharedItems containsMixedTypes="1" containsNumber="1" minValue="-99.082568807339456" maxValue="10600"/>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2.01087766204" createdVersion="8" refreshedVersion="8" minRefreshableVersion="3" recordCount="1516" xr:uid="{659C1F5D-4690-4211-960E-87B97C1BE0E3}">
  <cacheSource type="worksheet">
    <worksheetSource name="Table137"/>
  </cacheSource>
  <cacheFields count="7">
    <cacheField name="country" numFmtId="0">
      <sharedItems count="150">
        <s v="USA"/>
        <s v="Australia"/>
        <s v="Italy"/>
        <s v="Canada"/>
        <s v="UK"/>
        <s v="France"/>
        <s v="Soviet Union"/>
        <s v="Germany"/>
        <s v="Netherlands"/>
        <s v="Hungary"/>
        <s v="Sweden"/>
        <s v="East Germany"/>
        <s v="Romania"/>
        <s v="Finland"/>
        <s v="Japan"/>
        <s v="Norway"/>
        <s v="India"/>
        <s v="Jamaica"/>
        <s v="Czechoslovakia"/>
        <s v="Brazil"/>
        <s v="Pakistan"/>
        <s v="Russia"/>
        <s v="Austria"/>
        <s v="Cuba"/>
        <s v="Denmark"/>
        <s v="China"/>
        <s v="Kenya"/>
        <s v="South Korea"/>
        <s v="West Germany"/>
        <s v="Switzerland"/>
        <s v="Yugoslavia"/>
        <s v="Poland"/>
        <s v="Argentina"/>
        <s v="Spain"/>
        <s v="Bulgaria"/>
        <s v="New Zealand"/>
        <s v="Czech Republic"/>
        <s v="Unified Team"/>
        <s v="Ethiopia"/>
        <s v="Croatia"/>
        <s v="Nigeria"/>
        <s v="Serbia"/>
        <s v="Turkey"/>
        <s v="Belgium"/>
        <s v="Iran"/>
        <s v="Lithuania"/>
        <s v="Serbia and Montenegro"/>
        <s v="Bahamas"/>
        <s v="Slovakia"/>
        <s v="Ukraine"/>
        <s v="South Africa"/>
        <s v="Uruguay"/>
        <s v="Indonesia"/>
        <s v="Greece"/>
        <s v="Trinidad and Tobago"/>
        <s v="Azerbaijan"/>
        <s v="Belarus"/>
        <s v="Kazakhstan"/>
        <s v="Ghana"/>
        <s v="Taiwan"/>
        <s v="Morocco"/>
        <s v="Cameroon"/>
        <s v="Georgia"/>
        <s v="Chile"/>
        <s v="Mexico"/>
        <s v="North Korea"/>
        <s v="Paraguay"/>
        <s v="Australasia"/>
        <s v="Ireland"/>
        <s v="Uzbekistan"/>
        <s v="Iceland"/>
        <s v="Individual Olympic Athletes"/>
        <s v="Montenegro"/>
        <s v="Thailand"/>
        <s v="Zimbabwe"/>
        <s v="Fiji"/>
        <s v="Slovenia"/>
        <s v="Armenia"/>
        <s v="Malaysia"/>
        <s v="Peru"/>
        <s v="Estonia"/>
        <s v="Egypt"/>
        <s v="Portugal"/>
        <s v="Algeria"/>
        <s v="Latvia"/>
        <s v="Liechtenstein"/>
        <s v="Mongolia"/>
        <s v="Singapore"/>
        <s v="Colombia"/>
        <s v="Moldova"/>
        <s v="Puerto Rico"/>
        <s v="Venezuela"/>
        <s v="Bohemia"/>
        <s v="Israel"/>
        <s v="Philippines"/>
        <s v="Saudi Arabia"/>
        <s v="Tunisia"/>
        <s v="West Indies Federation"/>
        <s v="Costa Rica"/>
        <s v="Kuwait"/>
        <s v="Namibia"/>
        <s v="Uganda"/>
        <s v="Bahrain"/>
        <s v="Dominican Republic"/>
        <s v="Kyrgyzstan"/>
        <s v="Lebanon"/>
        <s v="Luxembourg"/>
        <s v="Macedonia"/>
        <s v="Panama"/>
        <s v="Qatar"/>
        <s v="Saar"/>
        <s v="Afghanistan"/>
        <s v="Albania"/>
        <s v="Burundi"/>
        <s v="Ecuador"/>
        <s v="Grenada"/>
        <s v="Hong Kong"/>
        <s v="Ivory Coast"/>
        <s v="Mozambique"/>
        <s v="Sri Lanka"/>
        <s v="Suriname"/>
        <s v="Tanzania"/>
        <s v="Vietnam"/>
        <s v="Barbados"/>
        <s v="Bermuda"/>
        <s v="Botswana"/>
        <s v="Cyprus"/>
        <s v="Djibouti"/>
        <s v="Eritrea"/>
        <s v="Gabon"/>
        <s v="Guatemala"/>
        <s v="Guyana"/>
        <s v="Haiti"/>
        <s v="Jordan"/>
        <s v="Kosovo"/>
        <s v="Mauritius"/>
        <s v="Monaco"/>
        <s v="Netherlands Antilles"/>
        <s v="Niger"/>
        <s v="Senegal"/>
        <s v="Sudan"/>
        <s v="Syria"/>
        <s v="Tajikistan"/>
        <s v="Togo"/>
        <s v="Tonga"/>
        <s v="Turkmenistan"/>
        <s v="United Arab Emirates"/>
        <s v="United Arab Republic"/>
        <s v="Virgin Islands"/>
        <s v="Zambia"/>
      </sharedItems>
    </cacheField>
    <cacheField name="sport_name" numFmtId="0">
      <sharedItems count="66">
        <s v="Swimming"/>
        <s v="Athletics"/>
        <s v="Fencing"/>
        <s v="Rowing"/>
        <s v="Ice Hockey"/>
        <s v="Basketball"/>
        <s v="Gymnastics"/>
        <s v="Hockey"/>
        <s v="Shooting"/>
        <s v="Canoeing"/>
        <s v="Equestrianism"/>
        <s v="Water Polo"/>
        <s v="Cycling"/>
        <s v="Cross Country Skiing"/>
        <s v="Volleyball"/>
        <s v="Diving"/>
        <s v="Sailing"/>
        <s v="Football"/>
        <s v="Wrestling"/>
        <s v="Speed Skating"/>
        <s v="Alpine Skiing"/>
        <s v="Baseball"/>
        <s v="Boxing"/>
        <s v="Handball"/>
        <s v="Bobsleigh"/>
        <s v="Biathlon"/>
        <s v="Judo"/>
        <s v="Table Tennis"/>
        <s v="Short Track Speed Skating"/>
        <s v="Archery"/>
        <s v="Weightlifting"/>
        <s v="Tennis"/>
        <s v="Badminton"/>
        <s v="Softball"/>
        <s v="Figure Skating"/>
        <s v="Luge"/>
        <s v="Synchronized Swimming"/>
        <s v="Curling"/>
        <s v="Rhythmic Gymnastics"/>
        <s v="Ski Jumping"/>
        <s v="Rugby"/>
        <s v="Nordic Combined"/>
        <s v="Modern Pentathlon"/>
        <s v="Tug-Of-War"/>
        <s v="Golf"/>
        <s v="Polo"/>
        <s v="Beach Volleyball"/>
        <s v="Art Competitions"/>
        <s v="Snowboarding"/>
        <s v="Lacrosse"/>
        <s v="Freestyle Skiing"/>
        <s v="Taekwondo"/>
        <s v="Cricket"/>
        <s v="Rugby Sevens"/>
        <s v="Trampolining"/>
        <s v="Alpinism"/>
        <s v="Racquets"/>
        <s v="Croquet"/>
        <s v="Skeleton"/>
        <s v="Motorboating"/>
        <s v="Triathlon"/>
        <s v="Military Ski Patrol"/>
        <s v="Roque"/>
        <s v="Basque Pelota"/>
        <s v="Jeu De Paume"/>
        <s v="Aeronautics"/>
      </sharedItems>
    </cacheField>
    <cacheField name="season" numFmtId="0">
      <sharedItems count="2">
        <s v="Summer"/>
        <s v="Winter"/>
      </sharedItems>
    </cacheField>
    <cacheField name="gold_medals" numFmtId="0">
      <sharedItems containsSemiMixedTypes="0" containsString="0" containsNumber="1" containsInteger="1" minValue="0" maxValue="624"/>
    </cacheField>
    <cacheField name="silver_medals" numFmtId="0">
      <sharedItems containsSemiMixedTypes="0" containsString="0" containsNumber="1" containsInteger="1" minValue="0" maxValue="305"/>
    </cacheField>
    <cacheField name="bronze_medals" numFmtId="0">
      <sharedItems containsSemiMixedTypes="0" containsString="0" containsNumber="1" containsInteger="1" minValue="0" maxValue="214"/>
    </cacheField>
    <cacheField name="total_medals" numFmtId="0">
      <sharedItems containsSemiMixedTypes="0" containsString="0" containsNumber="1" containsInteger="1" minValue="1" maxValue="1038"/>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2.012458796293" createdVersion="8" refreshedVersion="8" minRefreshableVersion="3" recordCount="1506" xr:uid="{EA5ADEDC-E4FB-4535-87BD-34710E02680B}">
  <cacheSource type="worksheet">
    <worksheetSource name="Table339"/>
  </cacheSource>
  <cacheFields count="3">
    <cacheField name="country" numFmtId="0">
      <sharedItems count="150">
        <s v="Afghanistan"/>
        <s v="Albania"/>
        <s v="Algeria"/>
        <s v="Argentina"/>
        <s v="Armenia"/>
        <s v="Australasia"/>
        <s v="Australia"/>
        <s v="Austria"/>
        <s v="Azerbaijan"/>
        <s v="Bahamas"/>
        <s v="Bahrain"/>
        <s v="Barbados"/>
        <s v="Belarus"/>
        <s v="Belgium"/>
        <s v="Bermuda"/>
        <s v="Bohemia"/>
        <s v="Botswana"/>
        <s v="Brazil"/>
        <s v="Bulgaria"/>
        <s v="Burundi"/>
        <s v="Cameroon"/>
        <s v="Canada"/>
        <s v="Chile"/>
        <s v="China"/>
        <s v="Colombia"/>
        <s v="Costa Rica"/>
        <s v="Croatia"/>
        <s v="Cuba"/>
        <s v="Cyprus"/>
        <s v="Czech Republic"/>
        <s v="Czechoslovakia"/>
        <s v="Denmark"/>
        <s v="Djibouti"/>
        <s v="Dominican Republic"/>
        <s v="East Germany"/>
        <s v="Ecuador"/>
        <s v="Egypt"/>
        <s v="Eritrea"/>
        <s v="Estonia"/>
        <s v="Ethiopia"/>
        <s v="Fiji"/>
        <s v="Finland"/>
        <s v="France"/>
        <s v="Gabon"/>
        <s v="Georgia"/>
        <s v="Germany"/>
        <s v="Ghana"/>
        <s v="Greece"/>
        <s v="Grenada"/>
        <s v="Guatemala"/>
        <s v="Guyana"/>
        <s v="Haiti"/>
        <s v="Hong Kong"/>
        <s v="Hungary"/>
        <s v="Iceland"/>
        <s v="India"/>
        <s v="Individual Olympic Athletes"/>
        <s v="Indonesia"/>
        <s v="Iran"/>
        <s v="Ireland"/>
        <s v="Israel"/>
        <s v="Italy"/>
        <s v="Ivory Coast"/>
        <s v="Jamaica"/>
        <s v="Japan"/>
        <s v="Jordan"/>
        <s v="Kazakhstan"/>
        <s v="Kenya"/>
        <s v="Kosovo"/>
        <s v="Kuwait"/>
        <s v="Kyrgyzstan"/>
        <s v="Latvia"/>
        <s v="Lebanon"/>
        <s v="Liechtenstein"/>
        <s v="Lithuania"/>
        <s v="Luxembourg"/>
        <s v="Macedonia"/>
        <s v="Malaysia"/>
        <s v="Mauritius"/>
        <s v="Mexico"/>
        <s v="Moldova"/>
        <s v="Monaco"/>
        <s v="Mongolia"/>
        <s v="Montenegro"/>
        <s v="Morocco"/>
        <s v="Mozambique"/>
        <s v="Namibia"/>
        <s v="Netherlands"/>
        <s v="Netherlands Antilles"/>
        <s v="New Zealand"/>
        <s v="Niger"/>
        <s v="Nigeria"/>
        <s v="North Korea"/>
        <s v="Norway"/>
        <s v="Pakistan"/>
        <s v="Panama"/>
        <s v="Paraguay"/>
        <s v="Peru"/>
        <s v="Philippines"/>
        <s v="Poland"/>
        <s v="Portugal"/>
        <s v="Puerto Rico"/>
        <s v="Qatar"/>
        <s v="Romania"/>
        <s v="Russia"/>
        <s v="Saar"/>
        <s v="Saudi Arabia"/>
        <s v="Senegal"/>
        <s v="Serbia"/>
        <s v="Serbia and Montenegro"/>
        <s v="Singapore"/>
        <s v="Slovakia"/>
        <s v="Slovenia"/>
        <s v="South Africa"/>
        <s v="South Korea"/>
        <s v="Soviet Union"/>
        <s v="Spain"/>
        <s v="Sri Lanka"/>
        <s v="Sudan"/>
        <s v="Suriname"/>
        <s v="Sweden"/>
        <s v="Switzerland"/>
        <s v="Syria"/>
        <s v="Taiwan"/>
        <s v="Tajikistan"/>
        <s v="Tanzania"/>
        <s v="Thailand"/>
        <s v="Togo"/>
        <s v="Tonga"/>
        <s v="Trinidad and Tobago"/>
        <s v="Tunisia"/>
        <s v="Turkey"/>
        <s v="Turkmenistan"/>
        <s v="Uganda"/>
        <s v="UK"/>
        <s v="Ukraine"/>
        <s v="Unified Team"/>
        <s v="United Arab Emirates"/>
        <s v="United Arab Republic"/>
        <s v="Uruguay"/>
        <s v="USA"/>
        <s v="Uzbekistan"/>
        <s v="Venezuela"/>
        <s v="Vietnam"/>
        <s v="Virgin Islands"/>
        <s v="West Germany"/>
        <s v="West Indies Federation"/>
        <s v="Yugoslavia"/>
        <s v="Zambia"/>
        <s v="Zimbabwe"/>
      </sharedItems>
    </cacheField>
    <cacheField name="sport_name" numFmtId="0">
      <sharedItems count="66">
        <s v="Taekwondo"/>
        <s v="Athletics"/>
        <s v="Judo"/>
        <s v="Boxing"/>
        <s v="Hockey"/>
        <s v="Football"/>
        <s v="Basketball"/>
        <s v="Sailing"/>
        <s v="Volleyball"/>
        <s v="Polo"/>
        <s v="Tennis"/>
        <s v="Rowing"/>
        <s v="Fencing"/>
        <s v="Swimming"/>
        <s v="Cycling"/>
        <s v="Weightlifting"/>
        <s v="Equestrianism"/>
        <s v="Shooting"/>
        <s v="Wrestling"/>
        <s v="Rugby"/>
        <s v="Softball"/>
        <s v="Canoeing"/>
        <s v="Water Polo"/>
        <s v="Baseball"/>
        <s v="Diving"/>
        <s v="Rugby Sevens"/>
        <s v="Freestyle Skiing"/>
        <s v="Triathlon"/>
        <s v="Archery"/>
        <s v="Short Track Speed Skating"/>
        <s v="Beach Volleyball"/>
        <s v="Snowboarding"/>
        <s v="Modern Pentathlon"/>
        <s v="Trampolining"/>
        <s v="Alpinism"/>
        <s v="Alpine Skiing"/>
        <s v="Ski Jumping"/>
        <s v="Handball"/>
        <s v="Nordic Combined"/>
        <s v="Luge"/>
        <s v="Figure Skating"/>
        <s v="Bobsleigh"/>
        <s v="Biathlon"/>
        <s v="Art Competitions"/>
        <s v="Speed Skating"/>
        <s v="Cross Country Skiing"/>
        <s v="Gymnastics"/>
        <s v="Skeleton"/>
        <s v="Rhythmic Gymnastics"/>
        <s v="Tug-Of-War"/>
        <s v="Ice Hockey"/>
        <s v="Curling"/>
        <s v="Synchronized Swimming"/>
        <s v="Lacrosse"/>
        <s v="Golf"/>
        <s v="Table Tennis"/>
        <s v="Badminton"/>
        <s v="Military Ski Patrol"/>
        <s v="Croquet"/>
        <s v="Cricket"/>
        <s v="Motorboating"/>
        <s v="Basque Pelota"/>
        <s v="Aeronautics"/>
        <s v="Racquets"/>
        <s v="Jeu De Paume"/>
        <s v="Roque"/>
      </sharedItems>
    </cacheField>
    <cacheField name="sport_medal_count" numFmtId="0">
      <sharedItems containsSemiMixedTypes="0" containsString="0" containsNumber="1" containsInteger="1" minValue="1" maxValue="1038"/>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2.047232986108" createdVersion="8" refreshedVersion="8" minRefreshableVersion="3" recordCount="150" xr:uid="{8ACCC24D-C9F1-4439-8C92-89EE3CA30D52}">
  <cacheSource type="worksheet">
    <worksheetSource name="Table39"/>
  </cacheSource>
  <cacheFields count="5">
    <cacheField name="country" numFmtId="0">
      <sharedItems count="150">
        <s v="USA"/>
        <s v="Soviet Union"/>
        <s v="Germany"/>
        <s v="UK"/>
        <s v="France"/>
        <s v="Italy"/>
        <s v="Sweden"/>
        <s v="Australia"/>
        <s v="Canada"/>
        <s v="Russia"/>
        <s v="Hungary"/>
        <s v="East Germany"/>
        <s v="Norway"/>
        <s v="Netherlands"/>
        <s v="China"/>
        <s v="Japan"/>
        <s v="Finland"/>
        <s v="West Germany"/>
        <s v="Switzerland"/>
        <s v="Romania"/>
        <s v="South Korea"/>
        <s v="Unified Team"/>
        <s v="Denmark"/>
        <s v="Poland"/>
        <s v="Czechoslovakia"/>
        <s v="Spain"/>
        <s v="Brazil"/>
        <s v="Austria"/>
        <s v="Yugoslavia"/>
        <s v="Cuba"/>
        <s v="Bulgaria"/>
        <s v="Belgium"/>
        <s v="Argentina"/>
        <s v="Ukraine"/>
        <s v="New Zealand"/>
        <s v="India"/>
        <s v="Belarus"/>
        <s v="Czech Republic"/>
        <s v="Croatia"/>
        <s v="Jamaica"/>
        <s v="South Africa"/>
        <s v="Greece"/>
        <s v="Pakistan"/>
        <s v="Mexico"/>
        <s v="Serbia"/>
        <s v="Kenya"/>
        <s v="Nigeria"/>
        <s v="Serbia and Montenegro"/>
        <s v="Kazakhstan"/>
        <s v="Turkey"/>
        <s v="Lithuania"/>
        <s v="North Korea"/>
        <s v="Iran"/>
        <s v="Slovenia"/>
        <s v="Uruguay"/>
        <s v="Estonia"/>
        <s v="Ethiopia"/>
        <s v="Slovakia"/>
        <s v="Azerbaijan"/>
        <s v="Taiwan"/>
        <s v="Uzbekistan"/>
        <s v="Indonesia"/>
        <s v="Portugal"/>
        <s v="Latvia"/>
        <s v="Bahamas"/>
        <s v="Ireland"/>
        <s v="Georgia"/>
        <s v="Australasia"/>
        <s v="Chile"/>
        <s v="Trinidad and Tobago"/>
        <s v="Thailand"/>
        <s v="Colombia"/>
        <s v="Mongolia"/>
        <s v="Egypt"/>
        <s v="Armenia"/>
        <s v="Ghana"/>
        <s v="Cameroon"/>
        <s v="Morocco"/>
        <s v="Zimbabwe"/>
        <s v="Montenegro"/>
        <s v="Algeria"/>
        <s v="Paraguay"/>
        <s v="Malaysia"/>
        <s v="Iceland"/>
        <s v="Individual Olympic Athletes"/>
        <s v="Peru"/>
        <s v="Moldova"/>
        <s v="Venezuela"/>
        <s v="Tunisia"/>
        <s v="Fiji"/>
        <s v="Bohemia"/>
        <s v="Philippines"/>
        <s v="Puerto Rico"/>
        <s v="Liechtenstein"/>
        <s v="Israel"/>
        <s v="Singapore"/>
        <s v="Luxembourg"/>
        <s v="Dominican Republic"/>
        <s v="Uganda"/>
        <s v="Saudi Arabia"/>
        <s v="Qatar"/>
        <s v="Kyrgyzstan"/>
        <s v="West Indies Federation"/>
        <s v="Hong Kong"/>
        <s v="Costa Rica"/>
        <s v="Tajikistan"/>
        <s v="Namibia"/>
        <s v="Lebanon"/>
        <s v="Vietnam"/>
        <s v="Kuwait"/>
        <s v="Albania"/>
        <s v="Ivory Coast"/>
        <s v="Bahrain"/>
        <s v="Syria"/>
        <s v="Saar"/>
        <s v="Macedonia"/>
        <s v="Panama"/>
        <s v="Afghanistan"/>
        <s v="Grenada"/>
        <s v="Ecuador"/>
        <s v="Burundi"/>
        <s v="United Arab Republic"/>
        <s v="Tanzania"/>
        <s v="Sri Lanka"/>
        <s v="United Arab Emirates"/>
        <s v="Suriname"/>
        <s v="Mozambique"/>
        <s v="Netherlands Antilles"/>
        <s v="Haiti"/>
        <s v="Guatemala"/>
        <s v="Gabon"/>
        <s v="Cyprus"/>
        <s v="Botswana"/>
        <s v="Turkmenistan"/>
        <s v="Tonga"/>
        <s v="Sudan"/>
        <s v="Senegal"/>
        <s v="Niger"/>
        <s v="Virgin Islands"/>
        <s v="Zambia"/>
        <s v="Kosovo"/>
        <s v="Jordan"/>
        <s v="Guyana"/>
        <s v="Eritrea"/>
        <s v="Djibouti"/>
        <s v="Bermuda"/>
        <s v="Barbados"/>
        <s v="Togo"/>
        <s v="Mauritius"/>
        <s v="Monaco"/>
      </sharedItems>
    </cacheField>
    <cacheField name="gold_medals" numFmtId="0">
      <sharedItems containsSemiMixedTypes="0" containsString="0" containsNumber="1" containsInteger="1" minValue="0" maxValue="2533"/>
    </cacheField>
    <cacheField name="silver_medals" numFmtId="0">
      <sharedItems containsSemiMixedTypes="0" containsString="0" containsNumber="1" containsInteger="1" minValue="0" maxValue="1580"/>
    </cacheField>
    <cacheField name="bronze_medals" numFmtId="0">
      <sharedItems containsSemiMixedTypes="0" containsString="0" containsNumber="1" containsInteger="1" minValue="0" maxValue="1301"/>
    </cacheField>
    <cacheField name="total_medals" numFmtId="0">
      <sharedItems containsSemiMixedTypes="0" containsString="0" containsNumber="1" containsInteger="1" minValue="1" maxValue="5414" count="82">
        <n v="5414"/>
        <n v="2658"/>
        <n v="2395"/>
        <n v="1971"/>
        <n v="1686"/>
        <n v="1603"/>
        <n v="1535"/>
        <n v="1333"/>
        <n v="1324"/>
        <n v="1321"/>
        <n v="1140"/>
        <n v="1137"/>
        <n v="1034"/>
        <n v="991"/>
        <n v="909"/>
        <n v="901"/>
        <n v="719"/>
        <n v="662"/>
        <n v="644"/>
        <n v="642"/>
        <n v="600"/>
        <n v="597"/>
        <n v="567"/>
        <n v="521"/>
        <n v="493"/>
        <n v="476"/>
        <n v="458"/>
        <n v="416"/>
        <n v="410"/>
        <n v="348"/>
        <n v="275"/>
        <n v="245"/>
        <n v="230"/>
        <n v="180"/>
        <n v="178"/>
        <n v="175"/>
        <n v="170"/>
        <n v="164"/>
        <n v="128"/>
        <n v="124"/>
        <n v="111"/>
        <n v="107"/>
        <n v="103"/>
        <n v="101"/>
        <n v="95"/>
        <n v="93"/>
        <n v="81"/>
        <n v="73"/>
        <n v="67"/>
        <n v="63"/>
        <n v="59"/>
        <n v="58"/>
        <n v="53"/>
        <n v="52"/>
        <n v="51"/>
        <n v="43"/>
        <n v="42"/>
        <n v="41"/>
        <n v="40"/>
        <n v="37"/>
        <n v="36"/>
        <n v="35"/>
        <n v="32"/>
        <n v="28"/>
        <n v="27"/>
        <n v="25"/>
        <n v="23"/>
        <n v="21"/>
        <n v="19"/>
        <n v="17"/>
        <n v="15"/>
        <n v="13"/>
        <n v="10"/>
        <n v="9"/>
        <n v="8"/>
        <n v="7"/>
        <n v="6"/>
        <n v="5"/>
        <n v="4"/>
        <n v="3"/>
        <n v="2"/>
        <n v="1"/>
      </sharedItems>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5.059368865739" createdVersion="8" refreshedVersion="8" minRefreshableVersion="3" recordCount="51" xr:uid="{8606A688-2073-435A-95EC-9B3A7888289A}">
  <cacheSource type="worksheet">
    <worksheetSource name="Table5"/>
  </cacheSource>
  <cacheFields count="3">
    <cacheField name="Year" numFmtId="0">
      <sharedItems containsSemiMixedTypes="0" containsString="0" containsNumber="1" containsInteger="1" minValue="1896" maxValue="2016" count="35">
        <n v="1896"/>
        <n v="1900"/>
        <n v="1904"/>
        <n v="1906"/>
        <n v="1908"/>
        <n v="1912"/>
        <n v="1920"/>
        <n v="1924"/>
        <n v="1928"/>
        <n v="1932"/>
        <n v="1936"/>
        <n v="1948"/>
        <n v="1952"/>
        <n v="1956"/>
        <n v="1960"/>
        <n v="1964"/>
        <n v="1968"/>
        <n v="1972"/>
        <n v="1976"/>
        <n v="1980"/>
        <n v="1984"/>
        <n v="1988"/>
        <n v="1992"/>
        <n v="1994"/>
        <n v="1996"/>
        <n v="1998"/>
        <n v="2000"/>
        <n v="2002"/>
        <n v="2004"/>
        <n v="2006"/>
        <n v="2008"/>
        <n v="2010"/>
        <n v="2012"/>
        <n v="2014"/>
        <n v="2016"/>
      </sharedItems>
    </cacheField>
    <cacheField name="Season" numFmtId="0">
      <sharedItems count="2">
        <s v="Summer"/>
        <s v="Winter"/>
      </sharedItems>
    </cacheField>
    <cacheField name="Total_Events" numFmtId="0">
      <sharedItems containsSemiMixedTypes="0" containsString="0" containsNumber="1" containsInteger="1" minValue="14" maxValue="306"/>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ket Roy" refreshedDate="45615.14960034722" createdVersion="8" refreshedVersion="8" minRefreshableVersion="3" recordCount="757" xr:uid="{9E6CDF9F-99F6-46A7-890A-DB5A0364ED48}">
  <cacheSource type="worksheet">
    <worksheetSource name="Table18"/>
  </cacheSource>
  <cacheFields count="3">
    <cacheField name="sport_name" numFmtId="0">
      <sharedItems count="66">
        <s v="Aeronautics"/>
        <s v="Alpine Skiing"/>
        <s v="Alpinism"/>
        <s v="Archery"/>
        <s v="Art Competitions"/>
        <s v="Athletics"/>
        <s v="Badminton"/>
        <s v="Baseball"/>
        <s v="Basketball"/>
        <s v="Basque Pelota"/>
        <s v="Beach Volleyball"/>
        <s v="Biathlon"/>
        <s v="Bobsleigh"/>
        <s v="Boxing"/>
        <s v="Canoeing"/>
        <s v="Cricket"/>
        <s v="Croquet"/>
        <s v="Cross Country Skiing"/>
        <s v="Curling"/>
        <s v="Cycling"/>
        <s v="Diving"/>
        <s v="Equestrianism"/>
        <s v="Fencing"/>
        <s v="Figure Skating"/>
        <s v="Football"/>
        <s v="Freestyle Skiing"/>
        <s v="Golf"/>
        <s v="Gymnastics"/>
        <s v="Handball"/>
        <s v="Hockey"/>
        <s v="Ice Hockey"/>
        <s v="Jeu De Paume"/>
        <s v="Judo"/>
        <s v="Lacrosse"/>
        <s v="Luge"/>
        <s v="Military Ski Patrol"/>
        <s v="Modern Pentathlon"/>
        <s v="Motorboating"/>
        <s v="Nordic Combined"/>
        <s v="Polo"/>
        <s v="Racquets"/>
        <s v="Rhythmic Gymnastics"/>
        <s v="Roque"/>
        <s v="Rowing"/>
        <s v="Rugby"/>
        <s v="Rugby Sevens"/>
        <s v="Sailing"/>
        <s v="Shooting"/>
        <s v="Short Track Speed Skating"/>
        <s v="Skeleton"/>
        <s v="Ski Jumping"/>
        <s v="Snowboarding"/>
        <s v="Softball"/>
        <s v="Speed Skating"/>
        <s v="Swimming"/>
        <s v="Synchronized Swimming"/>
        <s v="Table Tennis"/>
        <s v="Taekwondo"/>
        <s v="Tennis"/>
        <s v="Trampolining"/>
        <s v="Triathlon"/>
        <s v="Tug-Of-War"/>
        <s v="Volleyball"/>
        <s v="Water Polo"/>
        <s v="Weightlifting"/>
        <s v="Wrestling"/>
      </sharedItems>
    </cacheField>
    <cacheField name="gender" numFmtId="0">
      <sharedItems count="4">
        <s v="Mixed"/>
        <s v="Female"/>
        <s v="Male"/>
        <s v="Unknown" u="1"/>
      </sharedItems>
    </cacheField>
    <cacheField name="event_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
  <r>
    <x v="0"/>
    <x v="0"/>
    <s v="Summer"/>
  </r>
  <r>
    <x v="1"/>
    <x v="0"/>
    <s v="Summer"/>
  </r>
  <r>
    <x v="2"/>
    <x v="0"/>
    <s v="Summer"/>
  </r>
  <r>
    <x v="3"/>
    <x v="0"/>
    <s v="Summer"/>
  </r>
  <r>
    <x v="4"/>
    <x v="0"/>
    <s v="Summer"/>
  </r>
  <r>
    <x v="5"/>
    <x v="0"/>
    <s v="Summer"/>
  </r>
  <r>
    <x v="6"/>
    <x v="0"/>
    <s v="Summer"/>
  </r>
  <r>
    <x v="7"/>
    <x v="0"/>
    <s v="Summer"/>
  </r>
  <r>
    <x v="8"/>
    <x v="0"/>
    <s v="Summer"/>
  </r>
  <r>
    <x v="9"/>
    <x v="1"/>
    <s v="Summer"/>
  </r>
  <r>
    <x v="10"/>
    <x v="1"/>
    <s v="Summer"/>
  </r>
  <r>
    <x v="11"/>
    <x v="1"/>
    <s v="Summer"/>
  </r>
  <r>
    <x v="12"/>
    <x v="1"/>
    <s v="Summer"/>
  </r>
  <r>
    <x v="13"/>
    <x v="1"/>
    <s v="Summer"/>
  </r>
  <r>
    <x v="14"/>
    <x v="1"/>
    <s v="Summer"/>
  </r>
  <r>
    <x v="15"/>
    <x v="1"/>
    <s v="Summer"/>
  </r>
  <r>
    <x v="16"/>
    <x v="1"/>
    <s v="Summer"/>
  </r>
  <r>
    <x v="17"/>
    <x v="1"/>
    <s v="Summer"/>
  </r>
  <r>
    <x v="18"/>
    <x v="1"/>
    <s v="Summer"/>
  </r>
  <r>
    <x v="19"/>
    <x v="1"/>
    <s v="Summer"/>
  </r>
  <r>
    <x v="20"/>
    <x v="1"/>
    <s v="Summer"/>
  </r>
  <r>
    <x v="21"/>
    <x v="1"/>
    <s v="Summer"/>
  </r>
  <r>
    <x v="22"/>
    <x v="2"/>
    <s v="Summer"/>
  </r>
  <r>
    <x v="23"/>
    <x v="2"/>
    <s v="Summer"/>
  </r>
  <r>
    <x v="24"/>
    <x v="2"/>
    <s v="Summer"/>
  </r>
  <r>
    <x v="25"/>
    <x v="2"/>
    <s v="Summer"/>
  </r>
  <r>
    <x v="26"/>
    <x v="3"/>
    <s v="Summer"/>
  </r>
  <r>
    <x v="27"/>
    <x v="3"/>
    <s v="Summer"/>
  </r>
  <r>
    <x v="28"/>
    <x v="3"/>
    <s v="Summer"/>
  </r>
  <r>
    <x v="29"/>
    <x v="3"/>
    <s v="Summer"/>
  </r>
  <r>
    <x v="30"/>
    <x v="3"/>
    <s v="Summer"/>
  </r>
  <r>
    <x v="31"/>
    <x v="4"/>
    <s v="Summer"/>
  </r>
  <r>
    <x v="32"/>
    <x v="4"/>
    <s v="Summer"/>
  </r>
  <r>
    <x v="33"/>
    <x v="5"/>
    <s v="Summer"/>
  </r>
  <r>
    <x v="34"/>
    <x v="6"/>
    <s v="Winter"/>
  </r>
  <r>
    <x v="35"/>
    <x v="6"/>
    <s v="Winter"/>
  </r>
  <r>
    <x v="36"/>
    <x v="6"/>
    <s v="Winter"/>
  </r>
  <r>
    <x v="37"/>
    <x v="6"/>
    <s v="Winter"/>
  </r>
  <r>
    <x v="33"/>
    <x v="6"/>
    <s v="Winter"/>
  </r>
  <r>
    <x v="38"/>
    <x v="6"/>
    <s v="Winter"/>
  </r>
  <r>
    <x v="39"/>
    <x v="6"/>
    <s v="Winter"/>
  </r>
  <r>
    <x v="30"/>
    <x v="6"/>
    <s v="Winter"/>
  </r>
  <r>
    <x v="40"/>
    <x v="6"/>
    <s v="Winter"/>
  </r>
  <r>
    <x v="41"/>
    <x v="6"/>
    <s v="Winter"/>
  </r>
  <r>
    <x v="42"/>
    <x v="7"/>
    <s v="Winter"/>
  </r>
  <r>
    <x v="34"/>
    <x v="8"/>
    <s v="Summer"/>
  </r>
  <r>
    <x v="43"/>
    <x v="9"/>
    <s v="Summer"/>
  </r>
  <r>
    <x v="44"/>
    <x v="9"/>
    <s v="Winter"/>
  </r>
  <r>
    <x v="45"/>
    <x v="9"/>
    <s v="Summer"/>
  </r>
  <r>
    <x v="46"/>
    <x v="9"/>
    <s v="Summer"/>
  </r>
  <r>
    <x v="47"/>
    <x v="9"/>
    <s v="Summer"/>
  </r>
  <r>
    <x v="48"/>
    <x v="10"/>
    <s v="Winter"/>
  </r>
  <r>
    <x v="49"/>
    <x v="11"/>
    <s v="Summer"/>
  </r>
  <r>
    <x v="50"/>
    <x v="11"/>
    <s v="Winter"/>
  </r>
  <r>
    <x v="51"/>
    <x v="11"/>
    <s v="Summer"/>
  </r>
  <r>
    <x v="52"/>
    <x v="12"/>
    <s v="Summer"/>
  </r>
  <r>
    <x v="53"/>
    <x v="12"/>
    <s v="Summer"/>
  </r>
  <r>
    <x v="54"/>
    <x v="13"/>
    <s v="Summer"/>
  </r>
  <r>
    <x v="55"/>
    <x v="14"/>
    <s v="Summer"/>
  </r>
  <r>
    <x v="56"/>
    <x v="14"/>
    <s v="Summer"/>
  </r>
  <r>
    <x v="57"/>
    <x v="14"/>
    <s v="Winter"/>
  </r>
  <r>
    <x v="58"/>
    <x v="14"/>
    <s v="Winter"/>
  </r>
  <r>
    <x v="59"/>
    <x v="15"/>
    <s v="Summer"/>
  </r>
  <r>
    <x v="60"/>
    <x v="15"/>
    <s v="Summer"/>
  </r>
  <r>
    <x v="61"/>
    <x v="16"/>
    <s v="Winter"/>
  </r>
  <r>
    <x v="62"/>
    <x v="17"/>
    <s v="Summer"/>
  </r>
  <r>
    <x v="63"/>
    <x v="17"/>
    <s v="Summer"/>
  </r>
  <r>
    <x v="64"/>
    <x v="17"/>
    <s v="Summer"/>
  </r>
  <r>
    <x v="65"/>
    <x v="18"/>
    <s v="Summe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n v="9"/>
  </r>
  <r>
    <x v="1"/>
    <n v="13"/>
  </r>
  <r>
    <x v="1"/>
    <n v="4"/>
  </r>
  <r>
    <x v="1"/>
    <n v="5"/>
  </r>
  <r>
    <x v="2"/>
    <n v="2"/>
  </r>
  <r>
    <x v="3"/>
    <n v="1"/>
  </r>
  <r>
    <x v="3"/>
    <n v="10"/>
  </r>
  <r>
    <x v="3"/>
    <n v="1"/>
  </r>
  <r>
    <x v="4"/>
    <n v="1"/>
  </r>
  <r>
    <x v="4"/>
    <n v="5"/>
  </r>
  <r>
    <x v="5"/>
    <n v="1"/>
  </r>
  <r>
    <x v="5"/>
    <n v="3"/>
  </r>
  <r>
    <x v="6"/>
    <n v="2"/>
  </r>
  <r>
    <x v="6"/>
    <n v="1"/>
  </r>
  <r>
    <x v="7"/>
    <n v="4"/>
  </r>
  <r>
    <x v="7"/>
    <n v="2"/>
  </r>
  <r>
    <x v="7"/>
    <n v="1"/>
  </r>
  <r>
    <x v="8"/>
    <n v="3"/>
  </r>
  <r>
    <x v="9"/>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6">
  <r>
    <x v="0"/>
    <x v="0"/>
    <n v="12"/>
  </r>
  <r>
    <x v="0"/>
    <x v="1"/>
    <n v="8"/>
  </r>
  <r>
    <x v="0"/>
    <x v="2"/>
    <n v="6"/>
  </r>
  <r>
    <x v="0"/>
    <x v="3"/>
    <n v="5"/>
  </r>
  <r>
    <x v="0"/>
    <x v="4"/>
    <n v="3"/>
  </r>
  <r>
    <x v="0"/>
    <x v="5"/>
    <n v="3"/>
  </r>
  <r>
    <x v="0"/>
    <x v="6"/>
    <n v="2"/>
  </r>
  <r>
    <x v="0"/>
    <x v="7"/>
    <n v="2"/>
  </r>
  <r>
    <x v="0"/>
    <x v="8"/>
    <n v="1"/>
  </r>
  <r>
    <x v="1"/>
    <x v="0"/>
    <n v="23"/>
  </r>
  <r>
    <x v="1"/>
    <x v="9"/>
    <n v="8"/>
  </r>
  <r>
    <x v="1"/>
    <x v="10"/>
    <n v="8"/>
  </r>
  <r>
    <x v="1"/>
    <x v="3"/>
    <n v="8"/>
  </r>
  <r>
    <x v="1"/>
    <x v="4"/>
    <n v="7"/>
  </r>
  <r>
    <x v="1"/>
    <x v="5"/>
    <n v="7"/>
  </r>
  <r>
    <x v="1"/>
    <x v="11"/>
    <n v="5"/>
  </r>
  <r>
    <x v="1"/>
    <x v="12"/>
    <n v="4"/>
  </r>
  <r>
    <x v="1"/>
    <x v="6"/>
    <n v="4"/>
  </r>
  <r>
    <x v="1"/>
    <x v="13"/>
    <n v="3"/>
  </r>
  <r>
    <x v="1"/>
    <x v="2"/>
    <n v="3"/>
  </r>
  <r>
    <x v="1"/>
    <x v="14"/>
    <n v="2"/>
  </r>
  <r>
    <x v="1"/>
    <x v="15"/>
    <n v="1"/>
  </r>
  <r>
    <x v="1"/>
    <x v="16"/>
    <n v="1"/>
  </r>
  <r>
    <x v="1"/>
    <x v="17"/>
    <n v="1"/>
  </r>
  <r>
    <x v="1"/>
    <x v="1"/>
    <n v="1"/>
  </r>
  <r>
    <x v="1"/>
    <x v="18"/>
    <n v="1"/>
  </r>
  <r>
    <x v="1"/>
    <x v="19"/>
    <n v="1"/>
  </r>
  <r>
    <x v="1"/>
    <x v="20"/>
    <n v="1"/>
  </r>
  <r>
    <x v="1"/>
    <x v="21"/>
    <n v="1"/>
  </r>
  <r>
    <x v="2"/>
    <x v="0"/>
    <n v="24"/>
  </r>
  <r>
    <x v="2"/>
    <x v="1"/>
    <n v="12"/>
  </r>
  <r>
    <x v="2"/>
    <x v="5"/>
    <n v="10"/>
  </r>
  <r>
    <x v="2"/>
    <x v="2"/>
    <n v="7"/>
  </r>
  <r>
    <x v="2"/>
    <x v="8"/>
    <n v="7"/>
  </r>
  <r>
    <x v="2"/>
    <x v="9"/>
    <n v="6"/>
  </r>
  <r>
    <x v="2"/>
    <x v="22"/>
    <n v="6"/>
  </r>
  <r>
    <x v="2"/>
    <x v="4"/>
    <n v="5"/>
  </r>
  <r>
    <x v="2"/>
    <x v="12"/>
    <n v="5"/>
  </r>
  <r>
    <x v="2"/>
    <x v="14"/>
    <n v="2"/>
  </r>
  <r>
    <x v="2"/>
    <x v="6"/>
    <n v="2"/>
  </r>
  <r>
    <x v="2"/>
    <x v="7"/>
    <n v="2"/>
  </r>
  <r>
    <x v="2"/>
    <x v="23"/>
    <n v="1"/>
  </r>
  <r>
    <x v="2"/>
    <x v="17"/>
    <n v="1"/>
  </r>
  <r>
    <x v="2"/>
    <x v="24"/>
    <n v="1"/>
  </r>
  <r>
    <x v="2"/>
    <x v="25"/>
    <n v="1"/>
  </r>
  <r>
    <x v="2"/>
    <x v="20"/>
    <n v="1"/>
  </r>
  <r>
    <x v="2"/>
    <x v="21"/>
    <n v="1"/>
  </r>
  <r>
    <x v="3"/>
    <x v="0"/>
    <n v="21"/>
  </r>
  <r>
    <x v="3"/>
    <x v="3"/>
    <n v="12"/>
  </r>
  <r>
    <x v="3"/>
    <x v="4"/>
    <n v="8"/>
  </r>
  <r>
    <x v="3"/>
    <x v="2"/>
    <n v="6"/>
  </r>
  <r>
    <x v="3"/>
    <x v="1"/>
    <n v="4"/>
  </r>
  <r>
    <x v="3"/>
    <x v="12"/>
    <n v="4"/>
  </r>
  <r>
    <x v="3"/>
    <x v="5"/>
    <n v="4"/>
  </r>
  <r>
    <x v="3"/>
    <x v="6"/>
    <n v="4"/>
  </r>
  <r>
    <x v="3"/>
    <x v="8"/>
    <n v="4"/>
  </r>
  <r>
    <x v="3"/>
    <x v="7"/>
    <n v="2"/>
  </r>
  <r>
    <x v="3"/>
    <x v="23"/>
    <n v="1"/>
  </r>
  <r>
    <x v="3"/>
    <x v="17"/>
    <n v="1"/>
  </r>
  <r>
    <x v="3"/>
    <x v="20"/>
    <n v="1"/>
  </r>
  <r>
    <x v="4"/>
    <x v="0"/>
    <n v="26"/>
  </r>
  <r>
    <x v="4"/>
    <x v="3"/>
    <n v="15"/>
  </r>
  <r>
    <x v="4"/>
    <x v="8"/>
    <n v="9"/>
  </r>
  <r>
    <x v="4"/>
    <x v="2"/>
    <n v="6"/>
  </r>
  <r>
    <x v="4"/>
    <x v="5"/>
    <n v="6"/>
  </r>
  <r>
    <x v="4"/>
    <x v="6"/>
    <n v="6"/>
  </r>
  <r>
    <x v="4"/>
    <x v="22"/>
    <n v="5"/>
  </r>
  <r>
    <x v="4"/>
    <x v="4"/>
    <n v="4"/>
  </r>
  <r>
    <x v="4"/>
    <x v="26"/>
    <n v="4"/>
  </r>
  <r>
    <x v="4"/>
    <x v="12"/>
    <n v="4"/>
  </r>
  <r>
    <x v="4"/>
    <x v="10"/>
    <n v="4"/>
  </r>
  <r>
    <x v="4"/>
    <x v="9"/>
    <n v="3"/>
  </r>
  <r>
    <x v="4"/>
    <x v="27"/>
    <n v="3"/>
  </r>
  <r>
    <x v="4"/>
    <x v="23"/>
    <n v="2"/>
  </r>
  <r>
    <x v="4"/>
    <x v="1"/>
    <n v="2"/>
  </r>
  <r>
    <x v="4"/>
    <x v="28"/>
    <n v="2"/>
  </r>
  <r>
    <x v="4"/>
    <x v="17"/>
    <n v="1"/>
  </r>
  <r>
    <x v="4"/>
    <x v="29"/>
    <n v="1"/>
  </r>
  <r>
    <x v="4"/>
    <x v="30"/>
    <n v="1"/>
  </r>
  <r>
    <x v="4"/>
    <x v="24"/>
    <n v="1"/>
  </r>
  <r>
    <x v="4"/>
    <x v="18"/>
    <n v="1"/>
  </r>
  <r>
    <x v="4"/>
    <x v="19"/>
    <n v="1"/>
  </r>
  <r>
    <x v="4"/>
    <x v="20"/>
    <n v="1"/>
  </r>
  <r>
    <x v="4"/>
    <x v="21"/>
    <n v="1"/>
  </r>
  <r>
    <x v="5"/>
    <x v="0"/>
    <n v="30"/>
  </r>
  <r>
    <x v="5"/>
    <x v="3"/>
    <n v="18"/>
  </r>
  <r>
    <x v="5"/>
    <x v="5"/>
    <n v="9"/>
  </r>
  <r>
    <x v="5"/>
    <x v="6"/>
    <n v="8"/>
  </r>
  <r>
    <x v="5"/>
    <x v="31"/>
    <n v="5"/>
  </r>
  <r>
    <x v="5"/>
    <x v="11"/>
    <n v="5"/>
  </r>
  <r>
    <x v="5"/>
    <x v="4"/>
    <n v="5"/>
  </r>
  <r>
    <x v="5"/>
    <x v="8"/>
    <n v="5"/>
  </r>
  <r>
    <x v="5"/>
    <x v="23"/>
    <n v="4"/>
  </r>
  <r>
    <x v="5"/>
    <x v="1"/>
    <n v="4"/>
  </r>
  <r>
    <x v="5"/>
    <x v="12"/>
    <n v="4"/>
  </r>
  <r>
    <x v="5"/>
    <x v="10"/>
    <n v="4"/>
  </r>
  <r>
    <x v="5"/>
    <x v="2"/>
    <n v="2"/>
  </r>
  <r>
    <x v="5"/>
    <x v="17"/>
    <n v="1"/>
  </r>
  <r>
    <x v="5"/>
    <x v="32"/>
    <n v="1"/>
  </r>
  <r>
    <x v="5"/>
    <x v="20"/>
    <n v="1"/>
  </r>
  <r>
    <x v="5"/>
    <x v="21"/>
    <n v="1"/>
  </r>
  <r>
    <x v="6"/>
    <x v="0"/>
    <n v="29"/>
  </r>
  <r>
    <x v="6"/>
    <x v="3"/>
    <n v="22"/>
  </r>
  <r>
    <x v="6"/>
    <x v="5"/>
    <n v="10"/>
  </r>
  <r>
    <x v="6"/>
    <x v="8"/>
    <n v="10"/>
  </r>
  <r>
    <x v="6"/>
    <x v="10"/>
    <n v="9"/>
  </r>
  <r>
    <x v="6"/>
    <x v="22"/>
    <n v="8"/>
  </r>
  <r>
    <x v="6"/>
    <x v="11"/>
    <n v="7"/>
  </r>
  <r>
    <x v="6"/>
    <x v="9"/>
    <n v="6"/>
  </r>
  <r>
    <x v="6"/>
    <x v="2"/>
    <n v="6"/>
  </r>
  <r>
    <x v="6"/>
    <x v="4"/>
    <n v="6"/>
  </r>
  <r>
    <x v="6"/>
    <x v="31"/>
    <n v="5"/>
  </r>
  <r>
    <x v="6"/>
    <x v="23"/>
    <n v="5"/>
  </r>
  <r>
    <x v="6"/>
    <x v="12"/>
    <n v="5"/>
  </r>
  <r>
    <x v="6"/>
    <x v="6"/>
    <n v="5"/>
  </r>
  <r>
    <x v="6"/>
    <x v="7"/>
    <n v="5"/>
  </r>
  <r>
    <x v="6"/>
    <x v="1"/>
    <n v="4"/>
  </r>
  <r>
    <x v="6"/>
    <x v="26"/>
    <n v="3"/>
  </r>
  <r>
    <x v="6"/>
    <x v="17"/>
    <n v="1"/>
  </r>
  <r>
    <x v="6"/>
    <x v="29"/>
    <n v="1"/>
  </r>
  <r>
    <x v="6"/>
    <x v="33"/>
    <n v="1"/>
  </r>
  <r>
    <x v="6"/>
    <x v="32"/>
    <n v="1"/>
  </r>
  <r>
    <x v="6"/>
    <x v="18"/>
    <n v="1"/>
  </r>
  <r>
    <x v="6"/>
    <x v="19"/>
    <n v="1"/>
  </r>
  <r>
    <x v="6"/>
    <x v="20"/>
    <n v="1"/>
  </r>
  <r>
    <x v="6"/>
    <x v="21"/>
    <n v="1"/>
  </r>
  <r>
    <x v="7"/>
    <x v="0"/>
    <n v="27"/>
  </r>
  <r>
    <x v="7"/>
    <x v="8"/>
    <n v="13"/>
  </r>
  <r>
    <x v="7"/>
    <x v="5"/>
    <n v="11"/>
  </r>
  <r>
    <x v="7"/>
    <x v="3"/>
    <n v="10"/>
  </r>
  <r>
    <x v="7"/>
    <x v="1"/>
    <n v="9"/>
  </r>
  <r>
    <x v="7"/>
    <x v="22"/>
    <n v="8"/>
  </r>
  <r>
    <x v="7"/>
    <x v="4"/>
    <n v="7"/>
  </r>
  <r>
    <x v="7"/>
    <x v="12"/>
    <n v="7"/>
  </r>
  <r>
    <x v="7"/>
    <x v="2"/>
    <n v="6"/>
  </r>
  <r>
    <x v="7"/>
    <x v="31"/>
    <n v="5"/>
  </r>
  <r>
    <x v="7"/>
    <x v="23"/>
    <n v="5"/>
  </r>
  <r>
    <x v="7"/>
    <x v="11"/>
    <n v="5"/>
  </r>
  <r>
    <x v="7"/>
    <x v="34"/>
    <n v="5"/>
  </r>
  <r>
    <x v="7"/>
    <x v="6"/>
    <n v="5"/>
  </r>
  <r>
    <x v="7"/>
    <x v="7"/>
    <n v="5"/>
  </r>
  <r>
    <x v="7"/>
    <x v="26"/>
    <n v="3"/>
  </r>
  <r>
    <x v="7"/>
    <x v="10"/>
    <n v="3"/>
  </r>
  <r>
    <x v="7"/>
    <x v="35"/>
    <n v="2"/>
  </r>
  <r>
    <x v="7"/>
    <x v="36"/>
    <n v="1"/>
  </r>
  <r>
    <x v="7"/>
    <x v="37"/>
    <n v="1"/>
  </r>
  <r>
    <x v="7"/>
    <x v="38"/>
    <n v="1"/>
  </r>
  <r>
    <x v="7"/>
    <x v="17"/>
    <n v="1"/>
  </r>
  <r>
    <x v="7"/>
    <x v="33"/>
    <n v="1"/>
  </r>
  <r>
    <x v="7"/>
    <x v="39"/>
    <n v="1"/>
  </r>
  <r>
    <x v="7"/>
    <x v="32"/>
    <n v="1"/>
  </r>
  <r>
    <x v="7"/>
    <x v="40"/>
    <n v="1"/>
  </r>
  <r>
    <x v="7"/>
    <x v="18"/>
    <n v="1"/>
  </r>
  <r>
    <x v="7"/>
    <x v="19"/>
    <n v="1"/>
  </r>
  <r>
    <x v="7"/>
    <x v="41"/>
    <n v="1"/>
  </r>
  <r>
    <x v="7"/>
    <x v="21"/>
    <n v="1"/>
  </r>
  <r>
    <x v="8"/>
    <x v="0"/>
    <n v="27"/>
  </r>
  <r>
    <x v="8"/>
    <x v="31"/>
    <n v="13"/>
  </r>
  <r>
    <x v="8"/>
    <x v="8"/>
    <n v="13"/>
  </r>
  <r>
    <x v="8"/>
    <x v="5"/>
    <n v="11"/>
  </r>
  <r>
    <x v="8"/>
    <x v="22"/>
    <n v="8"/>
  </r>
  <r>
    <x v="8"/>
    <x v="1"/>
    <n v="8"/>
  </r>
  <r>
    <x v="8"/>
    <x v="4"/>
    <n v="7"/>
  </r>
  <r>
    <x v="8"/>
    <x v="12"/>
    <n v="7"/>
  </r>
  <r>
    <x v="8"/>
    <x v="2"/>
    <n v="6"/>
  </r>
  <r>
    <x v="8"/>
    <x v="11"/>
    <n v="6"/>
  </r>
  <r>
    <x v="8"/>
    <x v="7"/>
    <n v="5"/>
  </r>
  <r>
    <x v="8"/>
    <x v="23"/>
    <n v="4"/>
  </r>
  <r>
    <x v="8"/>
    <x v="34"/>
    <n v="4"/>
  </r>
  <r>
    <x v="8"/>
    <x v="26"/>
    <n v="3"/>
  </r>
  <r>
    <x v="8"/>
    <x v="10"/>
    <n v="3"/>
  </r>
  <r>
    <x v="8"/>
    <x v="35"/>
    <n v="2"/>
  </r>
  <r>
    <x v="8"/>
    <x v="37"/>
    <n v="1"/>
  </r>
  <r>
    <x v="8"/>
    <x v="17"/>
    <n v="1"/>
  </r>
  <r>
    <x v="8"/>
    <x v="29"/>
    <n v="1"/>
  </r>
  <r>
    <x v="8"/>
    <x v="33"/>
    <n v="1"/>
  </r>
  <r>
    <x v="8"/>
    <x v="32"/>
    <n v="1"/>
  </r>
  <r>
    <x v="8"/>
    <x v="40"/>
    <n v="1"/>
  </r>
  <r>
    <x v="8"/>
    <x v="42"/>
    <n v="1"/>
  </r>
  <r>
    <x v="8"/>
    <x v="41"/>
    <n v="1"/>
  </r>
  <r>
    <x v="8"/>
    <x v="21"/>
    <n v="1"/>
  </r>
  <r>
    <x v="9"/>
    <x v="0"/>
    <n v="29"/>
  </r>
  <r>
    <x v="9"/>
    <x v="8"/>
    <n v="14"/>
  </r>
  <r>
    <x v="9"/>
    <x v="31"/>
    <n v="13"/>
  </r>
  <r>
    <x v="9"/>
    <x v="1"/>
    <n v="11"/>
  </r>
  <r>
    <x v="9"/>
    <x v="5"/>
    <n v="11"/>
  </r>
  <r>
    <x v="9"/>
    <x v="22"/>
    <n v="8"/>
  </r>
  <r>
    <x v="9"/>
    <x v="4"/>
    <n v="7"/>
  </r>
  <r>
    <x v="9"/>
    <x v="12"/>
    <n v="7"/>
  </r>
  <r>
    <x v="9"/>
    <x v="2"/>
    <n v="6"/>
  </r>
  <r>
    <x v="9"/>
    <x v="11"/>
    <n v="6"/>
  </r>
  <r>
    <x v="9"/>
    <x v="7"/>
    <n v="5"/>
  </r>
  <r>
    <x v="9"/>
    <x v="23"/>
    <n v="4"/>
  </r>
  <r>
    <x v="9"/>
    <x v="10"/>
    <n v="4"/>
  </r>
  <r>
    <x v="9"/>
    <x v="34"/>
    <n v="4"/>
  </r>
  <r>
    <x v="9"/>
    <x v="26"/>
    <n v="3"/>
  </r>
  <r>
    <x v="9"/>
    <x v="37"/>
    <n v="2"/>
  </r>
  <r>
    <x v="9"/>
    <x v="35"/>
    <n v="2"/>
  </r>
  <r>
    <x v="9"/>
    <x v="3"/>
    <n v="2"/>
  </r>
  <r>
    <x v="9"/>
    <x v="36"/>
    <n v="1"/>
  </r>
  <r>
    <x v="9"/>
    <x v="29"/>
    <n v="1"/>
  </r>
  <r>
    <x v="9"/>
    <x v="33"/>
    <n v="1"/>
  </r>
  <r>
    <x v="9"/>
    <x v="32"/>
    <n v="1"/>
  </r>
  <r>
    <x v="9"/>
    <x v="40"/>
    <n v="1"/>
  </r>
  <r>
    <x v="9"/>
    <x v="41"/>
    <n v="1"/>
  </r>
  <r>
    <x v="9"/>
    <x v="21"/>
    <n v="1"/>
  </r>
  <r>
    <x v="10"/>
    <x v="0"/>
    <n v="29"/>
  </r>
  <r>
    <x v="10"/>
    <x v="31"/>
    <n v="19"/>
  </r>
  <r>
    <x v="10"/>
    <x v="8"/>
    <n v="14"/>
  </r>
  <r>
    <x v="10"/>
    <x v="5"/>
    <n v="11"/>
  </r>
  <r>
    <x v="10"/>
    <x v="43"/>
    <n v="9"/>
  </r>
  <r>
    <x v="10"/>
    <x v="1"/>
    <n v="9"/>
  </r>
  <r>
    <x v="10"/>
    <x v="22"/>
    <n v="8"/>
  </r>
  <r>
    <x v="10"/>
    <x v="4"/>
    <n v="7"/>
  </r>
  <r>
    <x v="10"/>
    <x v="12"/>
    <n v="7"/>
  </r>
  <r>
    <x v="10"/>
    <x v="2"/>
    <n v="6"/>
  </r>
  <r>
    <x v="10"/>
    <x v="11"/>
    <n v="6"/>
  </r>
  <r>
    <x v="10"/>
    <x v="7"/>
    <n v="5"/>
  </r>
  <r>
    <x v="10"/>
    <x v="23"/>
    <n v="4"/>
  </r>
  <r>
    <x v="10"/>
    <x v="10"/>
    <n v="4"/>
  </r>
  <r>
    <x v="10"/>
    <x v="34"/>
    <n v="4"/>
  </r>
  <r>
    <x v="10"/>
    <x v="35"/>
    <n v="3"/>
  </r>
  <r>
    <x v="10"/>
    <x v="26"/>
    <n v="3"/>
  </r>
  <r>
    <x v="10"/>
    <x v="3"/>
    <n v="3"/>
  </r>
  <r>
    <x v="10"/>
    <x v="44"/>
    <n v="2"/>
  </r>
  <r>
    <x v="10"/>
    <x v="37"/>
    <n v="2"/>
  </r>
  <r>
    <x v="10"/>
    <x v="45"/>
    <n v="1"/>
  </r>
  <r>
    <x v="10"/>
    <x v="36"/>
    <n v="1"/>
  </r>
  <r>
    <x v="10"/>
    <x v="46"/>
    <n v="1"/>
  </r>
  <r>
    <x v="10"/>
    <x v="17"/>
    <n v="1"/>
  </r>
  <r>
    <x v="10"/>
    <x v="47"/>
    <n v="1"/>
  </r>
  <r>
    <x v="10"/>
    <x v="29"/>
    <n v="1"/>
  </r>
  <r>
    <x v="10"/>
    <x v="33"/>
    <n v="1"/>
  </r>
  <r>
    <x v="10"/>
    <x v="32"/>
    <n v="1"/>
  </r>
  <r>
    <x v="10"/>
    <x v="40"/>
    <n v="1"/>
  </r>
  <r>
    <x v="10"/>
    <x v="18"/>
    <n v="1"/>
  </r>
  <r>
    <x v="10"/>
    <x v="41"/>
    <n v="1"/>
  </r>
  <r>
    <x v="10"/>
    <x v="21"/>
    <n v="1"/>
  </r>
  <r>
    <x v="11"/>
    <x v="0"/>
    <n v="33"/>
  </r>
  <r>
    <x v="11"/>
    <x v="31"/>
    <n v="18"/>
  </r>
  <r>
    <x v="11"/>
    <x v="8"/>
    <n v="16"/>
  </r>
  <r>
    <x v="11"/>
    <x v="5"/>
    <n v="11"/>
  </r>
  <r>
    <x v="11"/>
    <x v="43"/>
    <n v="9"/>
  </r>
  <r>
    <x v="11"/>
    <x v="1"/>
    <n v="9"/>
  </r>
  <r>
    <x v="11"/>
    <x v="22"/>
    <n v="8"/>
  </r>
  <r>
    <x v="11"/>
    <x v="4"/>
    <n v="7"/>
  </r>
  <r>
    <x v="11"/>
    <x v="12"/>
    <n v="7"/>
  </r>
  <r>
    <x v="11"/>
    <x v="44"/>
    <n v="6"/>
  </r>
  <r>
    <x v="11"/>
    <x v="2"/>
    <n v="6"/>
  </r>
  <r>
    <x v="11"/>
    <x v="11"/>
    <n v="6"/>
  </r>
  <r>
    <x v="11"/>
    <x v="7"/>
    <n v="6"/>
  </r>
  <r>
    <x v="11"/>
    <x v="23"/>
    <n v="4"/>
  </r>
  <r>
    <x v="11"/>
    <x v="10"/>
    <n v="4"/>
  </r>
  <r>
    <x v="11"/>
    <x v="3"/>
    <n v="4"/>
  </r>
  <r>
    <x v="11"/>
    <x v="34"/>
    <n v="4"/>
  </r>
  <r>
    <x v="11"/>
    <x v="35"/>
    <n v="3"/>
  </r>
  <r>
    <x v="11"/>
    <x v="26"/>
    <n v="3"/>
  </r>
  <r>
    <x v="11"/>
    <x v="37"/>
    <n v="2"/>
  </r>
  <r>
    <x v="11"/>
    <x v="46"/>
    <n v="1"/>
  </r>
  <r>
    <x v="11"/>
    <x v="17"/>
    <n v="1"/>
  </r>
  <r>
    <x v="11"/>
    <x v="29"/>
    <n v="1"/>
  </r>
  <r>
    <x v="11"/>
    <x v="33"/>
    <n v="1"/>
  </r>
  <r>
    <x v="11"/>
    <x v="32"/>
    <n v="1"/>
  </r>
  <r>
    <x v="11"/>
    <x v="40"/>
    <n v="1"/>
  </r>
  <r>
    <x v="11"/>
    <x v="42"/>
    <n v="1"/>
  </r>
  <r>
    <x v="11"/>
    <x v="41"/>
    <n v="1"/>
  </r>
  <r>
    <x v="11"/>
    <x v="21"/>
    <n v="1"/>
  </r>
  <r>
    <x v="12"/>
    <x v="0"/>
    <n v="33"/>
  </r>
  <r>
    <x v="12"/>
    <x v="8"/>
    <n v="16"/>
  </r>
  <r>
    <x v="12"/>
    <x v="1"/>
    <n v="15"/>
  </r>
  <r>
    <x v="12"/>
    <x v="5"/>
    <n v="11"/>
  </r>
  <r>
    <x v="12"/>
    <x v="22"/>
    <n v="10"/>
  </r>
  <r>
    <x v="12"/>
    <x v="43"/>
    <n v="9"/>
  </r>
  <r>
    <x v="12"/>
    <x v="4"/>
    <n v="7"/>
  </r>
  <r>
    <x v="12"/>
    <x v="12"/>
    <n v="7"/>
  </r>
  <r>
    <x v="12"/>
    <x v="3"/>
    <n v="7"/>
  </r>
  <r>
    <x v="12"/>
    <x v="7"/>
    <n v="7"/>
  </r>
  <r>
    <x v="12"/>
    <x v="44"/>
    <n v="6"/>
  </r>
  <r>
    <x v="12"/>
    <x v="2"/>
    <n v="6"/>
  </r>
  <r>
    <x v="12"/>
    <x v="11"/>
    <n v="6"/>
  </r>
  <r>
    <x v="12"/>
    <x v="10"/>
    <n v="5"/>
  </r>
  <r>
    <x v="12"/>
    <x v="35"/>
    <n v="4"/>
  </r>
  <r>
    <x v="12"/>
    <x v="23"/>
    <n v="4"/>
  </r>
  <r>
    <x v="12"/>
    <x v="34"/>
    <n v="4"/>
  </r>
  <r>
    <x v="12"/>
    <x v="26"/>
    <n v="3"/>
  </r>
  <r>
    <x v="12"/>
    <x v="37"/>
    <n v="2"/>
  </r>
  <r>
    <x v="12"/>
    <x v="32"/>
    <n v="2"/>
  </r>
  <r>
    <x v="12"/>
    <x v="46"/>
    <n v="1"/>
  </r>
  <r>
    <x v="12"/>
    <x v="17"/>
    <n v="1"/>
  </r>
  <r>
    <x v="12"/>
    <x v="29"/>
    <n v="1"/>
  </r>
  <r>
    <x v="12"/>
    <x v="33"/>
    <n v="1"/>
  </r>
  <r>
    <x v="12"/>
    <x v="40"/>
    <n v="1"/>
  </r>
  <r>
    <x v="12"/>
    <x v="41"/>
    <n v="1"/>
  </r>
  <r>
    <x v="12"/>
    <x v="21"/>
    <n v="1"/>
  </r>
  <r>
    <x v="13"/>
    <x v="0"/>
    <n v="33"/>
  </r>
  <r>
    <x v="13"/>
    <x v="8"/>
    <n v="16"/>
  </r>
  <r>
    <x v="13"/>
    <x v="1"/>
    <n v="15"/>
  </r>
  <r>
    <x v="13"/>
    <x v="5"/>
    <n v="13"/>
  </r>
  <r>
    <x v="13"/>
    <x v="22"/>
    <n v="10"/>
  </r>
  <r>
    <x v="13"/>
    <x v="43"/>
    <n v="9"/>
  </r>
  <r>
    <x v="13"/>
    <x v="4"/>
    <n v="7"/>
  </r>
  <r>
    <x v="13"/>
    <x v="12"/>
    <n v="7"/>
  </r>
  <r>
    <x v="13"/>
    <x v="3"/>
    <n v="7"/>
  </r>
  <r>
    <x v="13"/>
    <x v="7"/>
    <n v="7"/>
  </r>
  <r>
    <x v="13"/>
    <x v="44"/>
    <n v="6"/>
  </r>
  <r>
    <x v="13"/>
    <x v="35"/>
    <n v="6"/>
  </r>
  <r>
    <x v="13"/>
    <x v="2"/>
    <n v="6"/>
  </r>
  <r>
    <x v="13"/>
    <x v="11"/>
    <n v="6"/>
  </r>
  <r>
    <x v="13"/>
    <x v="10"/>
    <n v="5"/>
  </r>
  <r>
    <x v="13"/>
    <x v="23"/>
    <n v="4"/>
  </r>
  <r>
    <x v="13"/>
    <x v="34"/>
    <n v="4"/>
  </r>
  <r>
    <x v="13"/>
    <x v="26"/>
    <n v="3"/>
  </r>
  <r>
    <x v="13"/>
    <x v="37"/>
    <n v="2"/>
  </r>
  <r>
    <x v="13"/>
    <x v="32"/>
    <n v="2"/>
  </r>
  <r>
    <x v="13"/>
    <x v="46"/>
    <n v="1"/>
  </r>
  <r>
    <x v="13"/>
    <x v="17"/>
    <n v="1"/>
  </r>
  <r>
    <x v="13"/>
    <x v="29"/>
    <n v="1"/>
  </r>
  <r>
    <x v="13"/>
    <x v="33"/>
    <n v="1"/>
  </r>
  <r>
    <x v="13"/>
    <x v="40"/>
    <n v="1"/>
  </r>
  <r>
    <x v="13"/>
    <x v="41"/>
    <n v="1"/>
  </r>
  <r>
    <x v="13"/>
    <x v="21"/>
    <n v="1"/>
  </r>
  <r>
    <x v="14"/>
    <x v="0"/>
    <n v="34"/>
  </r>
  <r>
    <x v="14"/>
    <x v="8"/>
    <n v="16"/>
  </r>
  <r>
    <x v="14"/>
    <x v="5"/>
    <n v="15"/>
  </r>
  <r>
    <x v="14"/>
    <x v="1"/>
    <n v="14"/>
  </r>
  <r>
    <x v="14"/>
    <x v="22"/>
    <n v="10"/>
  </r>
  <r>
    <x v="14"/>
    <x v="4"/>
    <n v="8"/>
  </r>
  <r>
    <x v="14"/>
    <x v="34"/>
    <n v="8"/>
  </r>
  <r>
    <x v="14"/>
    <x v="43"/>
    <n v="7"/>
  </r>
  <r>
    <x v="14"/>
    <x v="12"/>
    <n v="7"/>
  </r>
  <r>
    <x v="14"/>
    <x v="7"/>
    <n v="7"/>
  </r>
  <r>
    <x v="14"/>
    <x v="44"/>
    <n v="6"/>
  </r>
  <r>
    <x v="14"/>
    <x v="35"/>
    <n v="6"/>
  </r>
  <r>
    <x v="14"/>
    <x v="2"/>
    <n v="6"/>
  </r>
  <r>
    <x v="14"/>
    <x v="3"/>
    <n v="6"/>
  </r>
  <r>
    <x v="14"/>
    <x v="11"/>
    <n v="5"/>
  </r>
  <r>
    <x v="14"/>
    <x v="10"/>
    <n v="5"/>
  </r>
  <r>
    <x v="14"/>
    <x v="23"/>
    <n v="4"/>
  </r>
  <r>
    <x v="14"/>
    <x v="26"/>
    <n v="3"/>
  </r>
  <r>
    <x v="14"/>
    <x v="32"/>
    <n v="2"/>
  </r>
  <r>
    <x v="14"/>
    <x v="46"/>
    <n v="1"/>
  </r>
  <r>
    <x v="14"/>
    <x v="48"/>
    <n v="1"/>
  </r>
  <r>
    <x v="14"/>
    <x v="17"/>
    <n v="1"/>
  </r>
  <r>
    <x v="14"/>
    <x v="29"/>
    <n v="1"/>
  </r>
  <r>
    <x v="14"/>
    <x v="33"/>
    <n v="1"/>
  </r>
  <r>
    <x v="14"/>
    <x v="40"/>
    <n v="1"/>
  </r>
  <r>
    <x v="14"/>
    <x v="41"/>
    <n v="1"/>
  </r>
  <r>
    <x v="14"/>
    <x v="21"/>
    <n v="1"/>
  </r>
  <r>
    <x v="15"/>
    <x v="0"/>
    <n v="36"/>
  </r>
  <r>
    <x v="15"/>
    <x v="5"/>
    <n v="18"/>
  </r>
  <r>
    <x v="15"/>
    <x v="8"/>
    <n v="16"/>
  </r>
  <r>
    <x v="15"/>
    <x v="1"/>
    <n v="14"/>
  </r>
  <r>
    <x v="15"/>
    <x v="22"/>
    <n v="10"/>
  </r>
  <r>
    <x v="15"/>
    <x v="4"/>
    <n v="8"/>
  </r>
  <r>
    <x v="15"/>
    <x v="34"/>
    <n v="8"/>
  </r>
  <r>
    <x v="15"/>
    <x v="43"/>
    <n v="7"/>
  </r>
  <r>
    <x v="15"/>
    <x v="35"/>
    <n v="7"/>
  </r>
  <r>
    <x v="15"/>
    <x v="2"/>
    <n v="7"/>
  </r>
  <r>
    <x v="15"/>
    <x v="12"/>
    <n v="7"/>
  </r>
  <r>
    <x v="15"/>
    <x v="7"/>
    <n v="7"/>
  </r>
  <r>
    <x v="15"/>
    <x v="44"/>
    <n v="6"/>
  </r>
  <r>
    <x v="15"/>
    <x v="11"/>
    <n v="6"/>
  </r>
  <r>
    <x v="15"/>
    <x v="3"/>
    <n v="6"/>
  </r>
  <r>
    <x v="15"/>
    <x v="10"/>
    <n v="5"/>
  </r>
  <r>
    <x v="15"/>
    <x v="23"/>
    <n v="4"/>
  </r>
  <r>
    <x v="15"/>
    <x v="49"/>
    <n v="4"/>
  </r>
  <r>
    <x v="15"/>
    <x v="26"/>
    <n v="3"/>
  </r>
  <r>
    <x v="15"/>
    <x v="50"/>
    <n v="3"/>
  </r>
  <r>
    <x v="15"/>
    <x v="37"/>
    <n v="2"/>
  </r>
  <r>
    <x v="15"/>
    <x v="32"/>
    <n v="2"/>
  </r>
  <r>
    <x v="15"/>
    <x v="41"/>
    <n v="2"/>
  </r>
  <r>
    <x v="15"/>
    <x v="51"/>
    <n v="2"/>
  </r>
  <r>
    <x v="15"/>
    <x v="46"/>
    <n v="1"/>
  </r>
  <r>
    <x v="15"/>
    <x v="48"/>
    <n v="1"/>
  </r>
  <r>
    <x v="15"/>
    <x v="17"/>
    <n v="1"/>
  </r>
  <r>
    <x v="15"/>
    <x v="29"/>
    <n v="1"/>
  </r>
  <r>
    <x v="15"/>
    <x v="33"/>
    <n v="1"/>
  </r>
  <r>
    <x v="15"/>
    <x v="40"/>
    <n v="1"/>
  </r>
  <r>
    <x v="15"/>
    <x v="21"/>
    <n v="1"/>
  </r>
  <r>
    <x v="16"/>
    <x v="0"/>
    <n v="36"/>
  </r>
  <r>
    <x v="16"/>
    <x v="5"/>
    <n v="29"/>
  </r>
  <r>
    <x v="16"/>
    <x v="8"/>
    <n v="16"/>
  </r>
  <r>
    <x v="16"/>
    <x v="1"/>
    <n v="14"/>
  </r>
  <r>
    <x v="16"/>
    <x v="22"/>
    <n v="11"/>
  </r>
  <r>
    <x v="16"/>
    <x v="4"/>
    <n v="8"/>
  </r>
  <r>
    <x v="16"/>
    <x v="34"/>
    <n v="8"/>
  </r>
  <r>
    <x v="16"/>
    <x v="43"/>
    <n v="7"/>
  </r>
  <r>
    <x v="16"/>
    <x v="35"/>
    <n v="7"/>
  </r>
  <r>
    <x v="16"/>
    <x v="2"/>
    <n v="7"/>
  </r>
  <r>
    <x v="16"/>
    <x v="12"/>
    <n v="7"/>
  </r>
  <r>
    <x v="16"/>
    <x v="3"/>
    <n v="7"/>
  </r>
  <r>
    <x v="16"/>
    <x v="7"/>
    <n v="7"/>
  </r>
  <r>
    <x v="16"/>
    <x v="44"/>
    <n v="6"/>
  </r>
  <r>
    <x v="16"/>
    <x v="11"/>
    <n v="6"/>
  </r>
  <r>
    <x v="16"/>
    <x v="10"/>
    <n v="5"/>
  </r>
  <r>
    <x v="16"/>
    <x v="23"/>
    <n v="4"/>
  </r>
  <r>
    <x v="16"/>
    <x v="26"/>
    <n v="3"/>
  </r>
  <r>
    <x v="16"/>
    <x v="50"/>
    <n v="3"/>
  </r>
  <r>
    <x v="16"/>
    <x v="48"/>
    <n v="2"/>
  </r>
  <r>
    <x v="16"/>
    <x v="37"/>
    <n v="2"/>
  </r>
  <r>
    <x v="16"/>
    <x v="32"/>
    <n v="2"/>
  </r>
  <r>
    <x v="16"/>
    <x v="41"/>
    <n v="2"/>
  </r>
  <r>
    <x v="16"/>
    <x v="51"/>
    <n v="2"/>
  </r>
  <r>
    <x v="16"/>
    <x v="46"/>
    <n v="1"/>
  </r>
  <r>
    <x v="16"/>
    <x v="17"/>
    <n v="1"/>
  </r>
  <r>
    <x v="16"/>
    <x v="29"/>
    <n v="1"/>
  </r>
  <r>
    <x v="16"/>
    <x v="33"/>
    <n v="1"/>
  </r>
  <r>
    <x v="16"/>
    <x v="40"/>
    <n v="1"/>
  </r>
  <r>
    <x v="16"/>
    <x v="21"/>
    <n v="1"/>
  </r>
  <r>
    <x v="17"/>
    <x v="0"/>
    <n v="38"/>
  </r>
  <r>
    <x v="17"/>
    <x v="5"/>
    <n v="29"/>
  </r>
  <r>
    <x v="17"/>
    <x v="8"/>
    <n v="20"/>
  </r>
  <r>
    <x v="17"/>
    <x v="1"/>
    <n v="14"/>
  </r>
  <r>
    <x v="17"/>
    <x v="22"/>
    <n v="11"/>
  </r>
  <r>
    <x v="17"/>
    <x v="43"/>
    <n v="11"/>
  </r>
  <r>
    <x v="17"/>
    <x v="7"/>
    <n v="9"/>
  </r>
  <r>
    <x v="17"/>
    <x v="4"/>
    <n v="8"/>
  </r>
  <r>
    <x v="17"/>
    <x v="3"/>
    <n v="8"/>
  </r>
  <r>
    <x v="17"/>
    <x v="34"/>
    <n v="8"/>
  </r>
  <r>
    <x v="17"/>
    <x v="35"/>
    <n v="7"/>
  </r>
  <r>
    <x v="17"/>
    <x v="2"/>
    <n v="7"/>
  </r>
  <r>
    <x v="17"/>
    <x v="12"/>
    <n v="7"/>
  </r>
  <r>
    <x v="17"/>
    <x v="44"/>
    <n v="6"/>
  </r>
  <r>
    <x v="17"/>
    <x v="11"/>
    <n v="6"/>
  </r>
  <r>
    <x v="17"/>
    <x v="49"/>
    <n v="6"/>
  </r>
  <r>
    <x v="17"/>
    <x v="23"/>
    <n v="4"/>
  </r>
  <r>
    <x v="17"/>
    <x v="10"/>
    <n v="4"/>
  </r>
  <r>
    <x v="17"/>
    <x v="26"/>
    <n v="3"/>
  </r>
  <r>
    <x v="17"/>
    <x v="50"/>
    <n v="3"/>
  </r>
  <r>
    <x v="17"/>
    <x v="9"/>
    <n v="2"/>
  </r>
  <r>
    <x v="17"/>
    <x v="48"/>
    <n v="2"/>
  </r>
  <r>
    <x v="17"/>
    <x v="37"/>
    <n v="2"/>
  </r>
  <r>
    <x v="17"/>
    <x v="32"/>
    <n v="2"/>
  </r>
  <r>
    <x v="17"/>
    <x v="41"/>
    <n v="2"/>
  </r>
  <r>
    <x v="17"/>
    <x v="51"/>
    <n v="2"/>
  </r>
  <r>
    <x v="17"/>
    <x v="46"/>
    <n v="1"/>
  </r>
  <r>
    <x v="17"/>
    <x v="17"/>
    <n v="1"/>
  </r>
  <r>
    <x v="17"/>
    <x v="47"/>
    <n v="1"/>
  </r>
  <r>
    <x v="17"/>
    <x v="29"/>
    <n v="1"/>
  </r>
  <r>
    <x v="17"/>
    <x v="33"/>
    <n v="1"/>
  </r>
  <r>
    <x v="17"/>
    <x v="40"/>
    <n v="1"/>
  </r>
  <r>
    <x v="17"/>
    <x v="21"/>
    <n v="1"/>
  </r>
  <r>
    <x v="18"/>
    <x v="0"/>
    <n v="37"/>
  </r>
  <r>
    <x v="18"/>
    <x v="5"/>
    <n v="26"/>
  </r>
  <r>
    <x v="18"/>
    <x v="8"/>
    <n v="20"/>
  </r>
  <r>
    <x v="18"/>
    <x v="1"/>
    <n v="14"/>
  </r>
  <r>
    <x v="18"/>
    <x v="12"/>
    <n v="14"/>
  </r>
  <r>
    <x v="18"/>
    <x v="22"/>
    <n v="11"/>
  </r>
  <r>
    <x v="18"/>
    <x v="43"/>
    <n v="11"/>
  </r>
  <r>
    <x v="18"/>
    <x v="34"/>
    <n v="9"/>
  </r>
  <r>
    <x v="18"/>
    <x v="7"/>
    <n v="9"/>
  </r>
  <r>
    <x v="18"/>
    <x v="4"/>
    <n v="8"/>
  </r>
  <r>
    <x v="18"/>
    <x v="35"/>
    <n v="7"/>
  </r>
  <r>
    <x v="18"/>
    <x v="3"/>
    <n v="7"/>
  </r>
  <r>
    <x v="18"/>
    <x v="44"/>
    <n v="6"/>
  </r>
  <r>
    <x v="18"/>
    <x v="2"/>
    <n v="6"/>
  </r>
  <r>
    <x v="18"/>
    <x v="11"/>
    <n v="6"/>
  </r>
  <r>
    <x v="18"/>
    <x v="49"/>
    <n v="6"/>
  </r>
  <r>
    <x v="18"/>
    <x v="10"/>
    <n v="6"/>
  </r>
  <r>
    <x v="18"/>
    <x v="23"/>
    <n v="4"/>
  </r>
  <r>
    <x v="18"/>
    <x v="26"/>
    <n v="4"/>
  </r>
  <r>
    <x v="18"/>
    <x v="50"/>
    <n v="3"/>
  </r>
  <r>
    <x v="18"/>
    <x v="9"/>
    <n v="2"/>
  </r>
  <r>
    <x v="18"/>
    <x v="46"/>
    <n v="2"/>
  </r>
  <r>
    <x v="18"/>
    <x v="48"/>
    <n v="2"/>
  </r>
  <r>
    <x v="18"/>
    <x v="37"/>
    <n v="2"/>
  </r>
  <r>
    <x v="18"/>
    <x v="47"/>
    <n v="2"/>
  </r>
  <r>
    <x v="18"/>
    <x v="32"/>
    <n v="2"/>
  </r>
  <r>
    <x v="18"/>
    <x v="41"/>
    <n v="2"/>
  </r>
  <r>
    <x v="18"/>
    <x v="51"/>
    <n v="2"/>
  </r>
  <r>
    <x v="18"/>
    <x v="17"/>
    <n v="1"/>
  </r>
  <r>
    <x v="18"/>
    <x v="29"/>
    <n v="1"/>
  </r>
  <r>
    <x v="18"/>
    <x v="33"/>
    <n v="1"/>
  </r>
  <r>
    <x v="18"/>
    <x v="40"/>
    <n v="1"/>
  </r>
  <r>
    <x v="18"/>
    <x v="21"/>
    <n v="1"/>
  </r>
  <r>
    <x v="19"/>
    <x v="0"/>
    <n v="38"/>
  </r>
  <r>
    <x v="19"/>
    <x v="5"/>
    <n v="26"/>
  </r>
  <r>
    <x v="19"/>
    <x v="8"/>
    <n v="20"/>
  </r>
  <r>
    <x v="19"/>
    <x v="1"/>
    <n v="14"/>
  </r>
  <r>
    <x v="19"/>
    <x v="12"/>
    <n v="14"/>
  </r>
  <r>
    <x v="19"/>
    <x v="22"/>
    <n v="11"/>
  </r>
  <r>
    <x v="19"/>
    <x v="43"/>
    <n v="11"/>
  </r>
  <r>
    <x v="19"/>
    <x v="7"/>
    <n v="10"/>
  </r>
  <r>
    <x v="19"/>
    <x v="34"/>
    <n v="9"/>
  </r>
  <r>
    <x v="19"/>
    <x v="4"/>
    <n v="8"/>
  </r>
  <r>
    <x v="19"/>
    <x v="49"/>
    <n v="8"/>
  </r>
  <r>
    <x v="19"/>
    <x v="35"/>
    <n v="7"/>
  </r>
  <r>
    <x v="19"/>
    <x v="3"/>
    <n v="7"/>
  </r>
  <r>
    <x v="19"/>
    <x v="44"/>
    <n v="6"/>
  </r>
  <r>
    <x v="19"/>
    <x v="2"/>
    <n v="6"/>
  </r>
  <r>
    <x v="19"/>
    <x v="11"/>
    <n v="6"/>
  </r>
  <r>
    <x v="19"/>
    <x v="10"/>
    <n v="6"/>
  </r>
  <r>
    <x v="19"/>
    <x v="23"/>
    <n v="4"/>
  </r>
  <r>
    <x v="19"/>
    <x v="26"/>
    <n v="4"/>
  </r>
  <r>
    <x v="19"/>
    <x v="48"/>
    <n v="3"/>
  </r>
  <r>
    <x v="19"/>
    <x v="50"/>
    <n v="3"/>
  </r>
  <r>
    <x v="19"/>
    <x v="9"/>
    <n v="2"/>
  </r>
  <r>
    <x v="19"/>
    <x v="46"/>
    <n v="2"/>
  </r>
  <r>
    <x v="19"/>
    <x v="37"/>
    <n v="2"/>
  </r>
  <r>
    <x v="19"/>
    <x v="47"/>
    <n v="2"/>
  </r>
  <r>
    <x v="19"/>
    <x v="29"/>
    <n v="2"/>
  </r>
  <r>
    <x v="19"/>
    <x v="32"/>
    <n v="2"/>
  </r>
  <r>
    <x v="19"/>
    <x v="41"/>
    <n v="2"/>
  </r>
  <r>
    <x v="19"/>
    <x v="51"/>
    <n v="2"/>
  </r>
  <r>
    <x v="19"/>
    <x v="17"/>
    <n v="1"/>
  </r>
  <r>
    <x v="19"/>
    <x v="33"/>
    <n v="1"/>
  </r>
  <r>
    <x v="19"/>
    <x v="40"/>
    <n v="1"/>
  </r>
  <r>
    <x v="19"/>
    <x v="21"/>
    <n v="1"/>
  </r>
  <r>
    <x v="20"/>
    <x v="0"/>
    <n v="41"/>
  </r>
  <r>
    <x v="20"/>
    <x v="5"/>
    <n v="29"/>
  </r>
  <r>
    <x v="20"/>
    <x v="8"/>
    <n v="20"/>
  </r>
  <r>
    <x v="20"/>
    <x v="1"/>
    <n v="14"/>
  </r>
  <r>
    <x v="20"/>
    <x v="12"/>
    <n v="14"/>
  </r>
  <r>
    <x v="20"/>
    <x v="22"/>
    <n v="12"/>
  </r>
  <r>
    <x v="20"/>
    <x v="43"/>
    <n v="12"/>
  </r>
  <r>
    <x v="20"/>
    <x v="3"/>
    <n v="11"/>
  </r>
  <r>
    <x v="20"/>
    <x v="7"/>
    <n v="10"/>
  </r>
  <r>
    <x v="20"/>
    <x v="34"/>
    <n v="9"/>
  </r>
  <r>
    <x v="20"/>
    <x v="35"/>
    <n v="8"/>
  </r>
  <r>
    <x v="20"/>
    <x v="2"/>
    <n v="8"/>
  </r>
  <r>
    <x v="20"/>
    <x v="4"/>
    <n v="8"/>
  </r>
  <r>
    <x v="20"/>
    <x v="49"/>
    <n v="8"/>
  </r>
  <r>
    <x v="20"/>
    <x v="10"/>
    <n v="7"/>
  </r>
  <r>
    <x v="20"/>
    <x v="44"/>
    <n v="6"/>
  </r>
  <r>
    <x v="20"/>
    <x v="11"/>
    <n v="6"/>
  </r>
  <r>
    <x v="20"/>
    <x v="23"/>
    <n v="4"/>
  </r>
  <r>
    <x v="20"/>
    <x v="26"/>
    <n v="4"/>
  </r>
  <r>
    <x v="20"/>
    <x v="48"/>
    <n v="3"/>
  </r>
  <r>
    <x v="20"/>
    <x v="50"/>
    <n v="3"/>
  </r>
  <r>
    <x v="20"/>
    <x v="9"/>
    <n v="2"/>
  </r>
  <r>
    <x v="20"/>
    <x v="46"/>
    <n v="2"/>
  </r>
  <r>
    <x v="20"/>
    <x v="37"/>
    <n v="2"/>
  </r>
  <r>
    <x v="20"/>
    <x v="47"/>
    <n v="2"/>
  </r>
  <r>
    <x v="20"/>
    <x v="29"/>
    <n v="2"/>
  </r>
  <r>
    <x v="20"/>
    <x v="32"/>
    <n v="2"/>
  </r>
  <r>
    <x v="20"/>
    <x v="41"/>
    <n v="2"/>
  </r>
  <r>
    <x v="20"/>
    <x v="52"/>
    <n v="2"/>
  </r>
  <r>
    <x v="20"/>
    <x v="51"/>
    <n v="2"/>
  </r>
  <r>
    <x v="20"/>
    <x v="17"/>
    <n v="1"/>
  </r>
  <r>
    <x v="20"/>
    <x v="33"/>
    <n v="1"/>
  </r>
  <r>
    <x v="20"/>
    <x v="40"/>
    <n v="1"/>
  </r>
  <r>
    <x v="20"/>
    <x v="53"/>
    <n v="1"/>
  </r>
  <r>
    <x v="20"/>
    <x v="21"/>
    <n v="1"/>
  </r>
  <r>
    <x v="21"/>
    <x v="0"/>
    <n v="42"/>
  </r>
  <r>
    <x v="21"/>
    <x v="5"/>
    <n v="31"/>
  </r>
  <r>
    <x v="21"/>
    <x v="8"/>
    <n v="20"/>
  </r>
  <r>
    <x v="21"/>
    <x v="1"/>
    <n v="14"/>
  </r>
  <r>
    <x v="21"/>
    <x v="12"/>
    <n v="14"/>
  </r>
  <r>
    <x v="21"/>
    <x v="3"/>
    <n v="13"/>
  </r>
  <r>
    <x v="21"/>
    <x v="22"/>
    <n v="12"/>
  </r>
  <r>
    <x v="21"/>
    <x v="43"/>
    <n v="12"/>
  </r>
  <r>
    <x v="21"/>
    <x v="44"/>
    <n v="10"/>
  </r>
  <r>
    <x v="21"/>
    <x v="34"/>
    <n v="10"/>
  </r>
  <r>
    <x v="21"/>
    <x v="7"/>
    <n v="10"/>
  </r>
  <r>
    <x v="21"/>
    <x v="2"/>
    <n v="9"/>
  </r>
  <r>
    <x v="21"/>
    <x v="35"/>
    <n v="8"/>
  </r>
  <r>
    <x v="21"/>
    <x v="4"/>
    <n v="8"/>
  </r>
  <r>
    <x v="21"/>
    <x v="10"/>
    <n v="8"/>
  </r>
  <r>
    <x v="21"/>
    <x v="49"/>
    <n v="7"/>
  </r>
  <r>
    <x v="21"/>
    <x v="11"/>
    <n v="6"/>
  </r>
  <r>
    <x v="21"/>
    <x v="9"/>
    <n v="4"/>
  </r>
  <r>
    <x v="21"/>
    <x v="23"/>
    <n v="4"/>
  </r>
  <r>
    <x v="21"/>
    <x v="26"/>
    <n v="4"/>
  </r>
  <r>
    <x v="21"/>
    <x v="54"/>
    <n v="4"/>
  </r>
  <r>
    <x v="21"/>
    <x v="6"/>
    <n v="4"/>
  </r>
  <r>
    <x v="21"/>
    <x v="48"/>
    <n v="3"/>
  </r>
  <r>
    <x v="21"/>
    <x v="50"/>
    <n v="3"/>
  </r>
  <r>
    <x v="21"/>
    <x v="41"/>
    <n v="3"/>
  </r>
  <r>
    <x v="21"/>
    <x v="46"/>
    <n v="2"/>
  </r>
  <r>
    <x v="21"/>
    <x v="37"/>
    <n v="2"/>
  </r>
  <r>
    <x v="21"/>
    <x v="47"/>
    <n v="2"/>
  </r>
  <r>
    <x v="21"/>
    <x v="29"/>
    <n v="2"/>
  </r>
  <r>
    <x v="21"/>
    <x v="32"/>
    <n v="2"/>
  </r>
  <r>
    <x v="21"/>
    <x v="40"/>
    <n v="2"/>
  </r>
  <r>
    <x v="21"/>
    <x v="52"/>
    <n v="2"/>
  </r>
  <r>
    <x v="21"/>
    <x v="51"/>
    <n v="2"/>
  </r>
  <r>
    <x v="21"/>
    <x v="17"/>
    <n v="1"/>
  </r>
  <r>
    <x v="21"/>
    <x v="33"/>
    <n v="1"/>
  </r>
  <r>
    <x v="21"/>
    <x v="53"/>
    <n v="1"/>
  </r>
  <r>
    <x v="21"/>
    <x v="21"/>
    <n v="1"/>
  </r>
  <r>
    <x v="22"/>
    <x v="0"/>
    <n v="43"/>
  </r>
  <r>
    <x v="22"/>
    <x v="5"/>
    <n v="31"/>
  </r>
  <r>
    <x v="22"/>
    <x v="8"/>
    <n v="20"/>
  </r>
  <r>
    <x v="22"/>
    <x v="43"/>
    <n v="16"/>
  </r>
  <r>
    <x v="22"/>
    <x v="1"/>
    <n v="14"/>
  </r>
  <r>
    <x v="22"/>
    <x v="49"/>
    <n v="14"/>
  </r>
  <r>
    <x v="22"/>
    <x v="12"/>
    <n v="14"/>
  </r>
  <r>
    <x v="22"/>
    <x v="3"/>
    <n v="13"/>
  </r>
  <r>
    <x v="22"/>
    <x v="22"/>
    <n v="12"/>
  </r>
  <r>
    <x v="22"/>
    <x v="44"/>
    <n v="10"/>
  </r>
  <r>
    <x v="22"/>
    <x v="35"/>
    <n v="10"/>
  </r>
  <r>
    <x v="22"/>
    <x v="2"/>
    <n v="10"/>
  </r>
  <r>
    <x v="22"/>
    <x v="10"/>
    <n v="10"/>
  </r>
  <r>
    <x v="22"/>
    <x v="34"/>
    <n v="10"/>
  </r>
  <r>
    <x v="22"/>
    <x v="7"/>
    <n v="10"/>
  </r>
  <r>
    <x v="22"/>
    <x v="4"/>
    <n v="8"/>
  </r>
  <r>
    <x v="22"/>
    <x v="48"/>
    <n v="6"/>
  </r>
  <r>
    <x v="22"/>
    <x v="11"/>
    <n v="6"/>
  </r>
  <r>
    <x v="22"/>
    <x v="9"/>
    <n v="4"/>
  </r>
  <r>
    <x v="22"/>
    <x v="55"/>
    <n v="4"/>
  </r>
  <r>
    <x v="22"/>
    <x v="23"/>
    <n v="4"/>
  </r>
  <r>
    <x v="22"/>
    <x v="26"/>
    <n v="4"/>
  </r>
  <r>
    <x v="22"/>
    <x v="56"/>
    <n v="4"/>
  </r>
  <r>
    <x v="22"/>
    <x v="54"/>
    <n v="4"/>
  </r>
  <r>
    <x v="22"/>
    <x v="6"/>
    <n v="4"/>
  </r>
  <r>
    <x v="22"/>
    <x v="50"/>
    <n v="3"/>
  </r>
  <r>
    <x v="22"/>
    <x v="41"/>
    <n v="3"/>
  </r>
  <r>
    <x v="22"/>
    <x v="46"/>
    <n v="2"/>
  </r>
  <r>
    <x v="22"/>
    <x v="37"/>
    <n v="2"/>
  </r>
  <r>
    <x v="22"/>
    <x v="57"/>
    <n v="2"/>
  </r>
  <r>
    <x v="22"/>
    <x v="47"/>
    <n v="2"/>
  </r>
  <r>
    <x v="22"/>
    <x v="29"/>
    <n v="2"/>
  </r>
  <r>
    <x v="22"/>
    <x v="32"/>
    <n v="2"/>
  </r>
  <r>
    <x v="22"/>
    <x v="40"/>
    <n v="2"/>
  </r>
  <r>
    <x v="22"/>
    <x v="52"/>
    <n v="2"/>
  </r>
  <r>
    <x v="22"/>
    <x v="51"/>
    <n v="2"/>
  </r>
  <r>
    <x v="22"/>
    <x v="58"/>
    <n v="1"/>
  </r>
  <r>
    <x v="22"/>
    <x v="17"/>
    <n v="1"/>
  </r>
  <r>
    <x v="22"/>
    <x v="33"/>
    <n v="1"/>
  </r>
  <r>
    <x v="22"/>
    <x v="53"/>
    <n v="1"/>
  </r>
  <r>
    <x v="22"/>
    <x v="21"/>
    <n v="1"/>
  </r>
  <r>
    <x v="23"/>
    <x v="44"/>
    <n v="10"/>
  </r>
  <r>
    <x v="23"/>
    <x v="35"/>
    <n v="10"/>
  </r>
  <r>
    <x v="23"/>
    <x v="34"/>
    <n v="10"/>
  </r>
  <r>
    <x v="23"/>
    <x v="48"/>
    <n v="6"/>
  </r>
  <r>
    <x v="23"/>
    <x v="56"/>
    <n v="6"/>
  </r>
  <r>
    <x v="23"/>
    <x v="26"/>
    <n v="4"/>
  </r>
  <r>
    <x v="23"/>
    <x v="57"/>
    <n v="4"/>
  </r>
  <r>
    <x v="23"/>
    <x v="50"/>
    <n v="3"/>
  </r>
  <r>
    <x v="23"/>
    <x v="41"/>
    <n v="3"/>
  </r>
  <r>
    <x v="23"/>
    <x v="37"/>
    <n v="2"/>
  </r>
  <r>
    <x v="23"/>
    <x v="40"/>
    <n v="2"/>
  </r>
  <r>
    <x v="23"/>
    <x v="33"/>
    <n v="1"/>
  </r>
  <r>
    <x v="24"/>
    <x v="0"/>
    <n v="44"/>
  </r>
  <r>
    <x v="24"/>
    <x v="5"/>
    <n v="32"/>
  </r>
  <r>
    <x v="24"/>
    <x v="8"/>
    <n v="20"/>
  </r>
  <r>
    <x v="24"/>
    <x v="43"/>
    <n v="16"/>
  </r>
  <r>
    <x v="24"/>
    <x v="3"/>
    <n v="15"/>
  </r>
  <r>
    <x v="24"/>
    <x v="2"/>
    <n v="14"/>
  </r>
  <r>
    <x v="24"/>
    <x v="1"/>
    <n v="14"/>
  </r>
  <r>
    <x v="24"/>
    <x v="49"/>
    <n v="14"/>
  </r>
  <r>
    <x v="24"/>
    <x v="12"/>
    <n v="14"/>
  </r>
  <r>
    <x v="24"/>
    <x v="22"/>
    <n v="12"/>
  </r>
  <r>
    <x v="24"/>
    <x v="4"/>
    <n v="10"/>
  </r>
  <r>
    <x v="24"/>
    <x v="10"/>
    <n v="10"/>
  </r>
  <r>
    <x v="24"/>
    <x v="7"/>
    <n v="10"/>
  </r>
  <r>
    <x v="24"/>
    <x v="11"/>
    <n v="6"/>
  </r>
  <r>
    <x v="24"/>
    <x v="55"/>
    <n v="5"/>
  </r>
  <r>
    <x v="24"/>
    <x v="9"/>
    <n v="4"/>
  </r>
  <r>
    <x v="24"/>
    <x v="23"/>
    <n v="4"/>
  </r>
  <r>
    <x v="24"/>
    <x v="54"/>
    <n v="4"/>
  </r>
  <r>
    <x v="24"/>
    <x v="6"/>
    <n v="4"/>
  </r>
  <r>
    <x v="24"/>
    <x v="46"/>
    <n v="2"/>
  </r>
  <r>
    <x v="24"/>
    <x v="59"/>
    <n v="2"/>
  </r>
  <r>
    <x v="24"/>
    <x v="17"/>
    <n v="2"/>
  </r>
  <r>
    <x v="24"/>
    <x v="47"/>
    <n v="2"/>
  </r>
  <r>
    <x v="24"/>
    <x v="29"/>
    <n v="2"/>
  </r>
  <r>
    <x v="24"/>
    <x v="53"/>
    <n v="2"/>
  </r>
  <r>
    <x v="24"/>
    <x v="51"/>
    <n v="2"/>
  </r>
  <r>
    <x v="24"/>
    <x v="58"/>
    <n v="1"/>
  </r>
  <r>
    <x v="24"/>
    <x v="32"/>
    <n v="1"/>
  </r>
  <r>
    <x v="24"/>
    <x v="60"/>
    <n v="1"/>
  </r>
  <r>
    <x v="24"/>
    <x v="52"/>
    <n v="1"/>
  </r>
  <r>
    <x v="24"/>
    <x v="21"/>
    <n v="1"/>
  </r>
  <r>
    <x v="25"/>
    <x v="44"/>
    <n v="10"/>
  </r>
  <r>
    <x v="25"/>
    <x v="35"/>
    <n v="10"/>
  </r>
  <r>
    <x v="25"/>
    <x v="34"/>
    <n v="10"/>
  </r>
  <r>
    <x v="25"/>
    <x v="48"/>
    <n v="6"/>
  </r>
  <r>
    <x v="25"/>
    <x v="56"/>
    <n v="6"/>
  </r>
  <r>
    <x v="25"/>
    <x v="26"/>
    <n v="4"/>
  </r>
  <r>
    <x v="25"/>
    <x v="57"/>
    <n v="4"/>
  </r>
  <r>
    <x v="25"/>
    <x v="61"/>
    <n v="4"/>
  </r>
  <r>
    <x v="25"/>
    <x v="50"/>
    <n v="3"/>
  </r>
  <r>
    <x v="25"/>
    <x v="41"/>
    <n v="3"/>
  </r>
  <r>
    <x v="25"/>
    <x v="37"/>
    <n v="2"/>
  </r>
  <r>
    <x v="25"/>
    <x v="38"/>
    <n v="2"/>
  </r>
  <r>
    <x v="25"/>
    <x v="33"/>
    <n v="2"/>
  </r>
  <r>
    <x v="25"/>
    <x v="40"/>
    <n v="2"/>
  </r>
  <r>
    <x v="26"/>
    <x v="0"/>
    <n v="46"/>
  </r>
  <r>
    <x v="26"/>
    <x v="5"/>
    <n v="32"/>
  </r>
  <r>
    <x v="26"/>
    <x v="2"/>
    <n v="18"/>
  </r>
  <r>
    <x v="26"/>
    <x v="3"/>
    <n v="17"/>
  </r>
  <r>
    <x v="26"/>
    <x v="43"/>
    <n v="16"/>
  </r>
  <r>
    <x v="26"/>
    <x v="8"/>
    <n v="16"/>
  </r>
  <r>
    <x v="26"/>
    <x v="7"/>
    <n v="15"/>
  </r>
  <r>
    <x v="26"/>
    <x v="1"/>
    <n v="14"/>
  </r>
  <r>
    <x v="26"/>
    <x v="49"/>
    <n v="14"/>
  </r>
  <r>
    <x v="26"/>
    <x v="12"/>
    <n v="14"/>
  </r>
  <r>
    <x v="26"/>
    <x v="22"/>
    <n v="12"/>
  </r>
  <r>
    <x v="26"/>
    <x v="10"/>
    <n v="11"/>
  </r>
  <r>
    <x v="26"/>
    <x v="4"/>
    <n v="10"/>
  </r>
  <r>
    <x v="26"/>
    <x v="23"/>
    <n v="8"/>
  </r>
  <r>
    <x v="26"/>
    <x v="62"/>
    <n v="8"/>
  </r>
  <r>
    <x v="26"/>
    <x v="11"/>
    <n v="6"/>
  </r>
  <r>
    <x v="26"/>
    <x v="55"/>
    <n v="5"/>
  </r>
  <r>
    <x v="26"/>
    <x v="9"/>
    <n v="4"/>
  </r>
  <r>
    <x v="26"/>
    <x v="54"/>
    <n v="4"/>
  </r>
  <r>
    <x v="26"/>
    <x v="6"/>
    <n v="4"/>
  </r>
  <r>
    <x v="26"/>
    <x v="46"/>
    <n v="2"/>
  </r>
  <r>
    <x v="26"/>
    <x v="59"/>
    <n v="2"/>
  </r>
  <r>
    <x v="26"/>
    <x v="17"/>
    <n v="2"/>
  </r>
  <r>
    <x v="26"/>
    <x v="47"/>
    <n v="2"/>
  </r>
  <r>
    <x v="26"/>
    <x v="29"/>
    <n v="2"/>
  </r>
  <r>
    <x v="26"/>
    <x v="32"/>
    <n v="2"/>
  </r>
  <r>
    <x v="26"/>
    <x v="53"/>
    <n v="2"/>
  </r>
  <r>
    <x v="26"/>
    <x v="52"/>
    <n v="2"/>
  </r>
  <r>
    <x v="26"/>
    <x v="63"/>
    <n v="2"/>
  </r>
  <r>
    <x v="26"/>
    <x v="64"/>
    <n v="2"/>
  </r>
  <r>
    <x v="26"/>
    <x v="51"/>
    <n v="2"/>
  </r>
  <r>
    <x v="26"/>
    <x v="21"/>
    <n v="2"/>
  </r>
  <r>
    <x v="26"/>
    <x v="58"/>
    <n v="1"/>
  </r>
  <r>
    <x v="26"/>
    <x v="60"/>
    <n v="1"/>
  </r>
  <r>
    <x v="27"/>
    <x v="35"/>
    <n v="12"/>
  </r>
  <r>
    <x v="27"/>
    <x v="44"/>
    <n v="10"/>
  </r>
  <r>
    <x v="27"/>
    <x v="34"/>
    <n v="10"/>
  </r>
  <r>
    <x v="27"/>
    <x v="48"/>
    <n v="8"/>
  </r>
  <r>
    <x v="27"/>
    <x v="56"/>
    <n v="8"/>
  </r>
  <r>
    <x v="27"/>
    <x v="26"/>
    <n v="4"/>
  </r>
  <r>
    <x v="27"/>
    <x v="57"/>
    <n v="4"/>
  </r>
  <r>
    <x v="27"/>
    <x v="61"/>
    <n v="4"/>
  </r>
  <r>
    <x v="27"/>
    <x v="37"/>
    <n v="3"/>
  </r>
  <r>
    <x v="27"/>
    <x v="50"/>
    <n v="3"/>
  </r>
  <r>
    <x v="27"/>
    <x v="40"/>
    <n v="3"/>
  </r>
  <r>
    <x v="27"/>
    <x v="41"/>
    <n v="3"/>
  </r>
  <r>
    <x v="27"/>
    <x v="38"/>
    <n v="2"/>
  </r>
  <r>
    <x v="27"/>
    <x v="33"/>
    <n v="2"/>
  </r>
  <r>
    <x v="27"/>
    <x v="42"/>
    <n v="2"/>
  </r>
  <r>
    <x v="28"/>
    <x v="0"/>
    <n v="46"/>
  </r>
  <r>
    <x v="28"/>
    <x v="5"/>
    <n v="32"/>
  </r>
  <r>
    <x v="28"/>
    <x v="2"/>
    <n v="18"/>
  </r>
  <r>
    <x v="28"/>
    <x v="8"/>
    <n v="18"/>
  </r>
  <r>
    <x v="28"/>
    <x v="3"/>
    <n v="17"/>
  </r>
  <r>
    <x v="28"/>
    <x v="43"/>
    <n v="16"/>
  </r>
  <r>
    <x v="28"/>
    <x v="7"/>
    <n v="15"/>
  </r>
  <r>
    <x v="28"/>
    <x v="1"/>
    <n v="14"/>
  </r>
  <r>
    <x v="28"/>
    <x v="49"/>
    <n v="14"/>
  </r>
  <r>
    <x v="28"/>
    <x v="12"/>
    <n v="14"/>
  </r>
  <r>
    <x v="28"/>
    <x v="22"/>
    <n v="11"/>
  </r>
  <r>
    <x v="28"/>
    <x v="10"/>
    <n v="11"/>
  </r>
  <r>
    <x v="28"/>
    <x v="4"/>
    <n v="10"/>
  </r>
  <r>
    <x v="28"/>
    <x v="23"/>
    <n v="8"/>
  </r>
  <r>
    <x v="28"/>
    <x v="62"/>
    <n v="8"/>
  </r>
  <r>
    <x v="28"/>
    <x v="11"/>
    <n v="6"/>
  </r>
  <r>
    <x v="28"/>
    <x v="55"/>
    <n v="5"/>
  </r>
  <r>
    <x v="28"/>
    <x v="9"/>
    <n v="4"/>
  </r>
  <r>
    <x v="28"/>
    <x v="54"/>
    <n v="4"/>
  </r>
  <r>
    <x v="28"/>
    <x v="6"/>
    <n v="4"/>
  </r>
  <r>
    <x v="28"/>
    <x v="46"/>
    <n v="2"/>
  </r>
  <r>
    <x v="28"/>
    <x v="59"/>
    <n v="2"/>
  </r>
  <r>
    <x v="28"/>
    <x v="17"/>
    <n v="2"/>
  </r>
  <r>
    <x v="28"/>
    <x v="47"/>
    <n v="2"/>
  </r>
  <r>
    <x v="28"/>
    <x v="29"/>
    <n v="2"/>
  </r>
  <r>
    <x v="28"/>
    <x v="32"/>
    <n v="2"/>
  </r>
  <r>
    <x v="28"/>
    <x v="53"/>
    <n v="2"/>
  </r>
  <r>
    <x v="28"/>
    <x v="52"/>
    <n v="2"/>
  </r>
  <r>
    <x v="28"/>
    <x v="63"/>
    <n v="2"/>
  </r>
  <r>
    <x v="28"/>
    <x v="64"/>
    <n v="2"/>
  </r>
  <r>
    <x v="28"/>
    <x v="51"/>
    <n v="2"/>
  </r>
  <r>
    <x v="28"/>
    <x v="21"/>
    <n v="2"/>
  </r>
  <r>
    <x v="28"/>
    <x v="58"/>
    <n v="1"/>
  </r>
  <r>
    <x v="28"/>
    <x v="60"/>
    <n v="1"/>
  </r>
  <r>
    <x v="29"/>
    <x v="35"/>
    <n v="12"/>
  </r>
  <r>
    <x v="29"/>
    <x v="34"/>
    <n v="12"/>
  </r>
  <r>
    <x v="29"/>
    <x v="44"/>
    <n v="10"/>
  </r>
  <r>
    <x v="29"/>
    <x v="48"/>
    <n v="10"/>
  </r>
  <r>
    <x v="29"/>
    <x v="56"/>
    <n v="8"/>
  </r>
  <r>
    <x v="29"/>
    <x v="61"/>
    <n v="6"/>
  </r>
  <r>
    <x v="29"/>
    <x v="26"/>
    <n v="4"/>
  </r>
  <r>
    <x v="29"/>
    <x v="57"/>
    <n v="4"/>
  </r>
  <r>
    <x v="29"/>
    <x v="37"/>
    <n v="3"/>
  </r>
  <r>
    <x v="29"/>
    <x v="50"/>
    <n v="3"/>
  </r>
  <r>
    <x v="29"/>
    <x v="40"/>
    <n v="3"/>
  </r>
  <r>
    <x v="29"/>
    <x v="41"/>
    <n v="3"/>
  </r>
  <r>
    <x v="29"/>
    <x v="38"/>
    <n v="2"/>
  </r>
  <r>
    <x v="29"/>
    <x v="33"/>
    <n v="2"/>
  </r>
  <r>
    <x v="29"/>
    <x v="42"/>
    <n v="2"/>
  </r>
  <r>
    <x v="30"/>
    <x v="0"/>
    <n v="47"/>
  </r>
  <r>
    <x v="30"/>
    <x v="5"/>
    <n v="34"/>
  </r>
  <r>
    <x v="30"/>
    <x v="2"/>
    <n v="18"/>
  </r>
  <r>
    <x v="30"/>
    <x v="8"/>
    <n v="18"/>
  </r>
  <r>
    <x v="30"/>
    <x v="43"/>
    <n v="16"/>
  </r>
  <r>
    <x v="30"/>
    <x v="3"/>
    <n v="15"/>
  </r>
  <r>
    <x v="30"/>
    <x v="7"/>
    <n v="15"/>
  </r>
  <r>
    <x v="30"/>
    <x v="1"/>
    <n v="14"/>
  </r>
  <r>
    <x v="30"/>
    <x v="49"/>
    <n v="14"/>
  </r>
  <r>
    <x v="30"/>
    <x v="12"/>
    <n v="14"/>
  </r>
  <r>
    <x v="30"/>
    <x v="22"/>
    <n v="11"/>
  </r>
  <r>
    <x v="30"/>
    <x v="10"/>
    <n v="11"/>
  </r>
  <r>
    <x v="30"/>
    <x v="4"/>
    <n v="10"/>
  </r>
  <r>
    <x v="30"/>
    <x v="23"/>
    <n v="8"/>
  </r>
  <r>
    <x v="30"/>
    <x v="62"/>
    <n v="8"/>
  </r>
  <r>
    <x v="30"/>
    <x v="11"/>
    <n v="6"/>
  </r>
  <r>
    <x v="30"/>
    <x v="55"/>
    <n v="5"/>
  </r>
  <r>
    <x v="30"/>
    <x v="9"/>
    <n v="4"/>
  </r>
  <r>
    <x v="30"/>
    <x v="54"/>
    <n v="4"/>
  </r>
  <r>
    <x v="30"/>
    <x v="6"/>
    <n v="4"/>
  </r>
  <r>
    <x v="30"/>
    <x v="46"/>
    <n v="2"/>
  </r>
  <r>
    <x v="30"/>
    <x v="59"/>
    <n v="2"/>
  </r>
  <r>
    <x v="30"/>
    <x v="17"/>
    <n v="2"/>
  </r>
  <r>
    <x v="30"/>
    <x v="47"/>
    <n v="2"/>
  </r>
  <r>
    <x v="30"/>
    <x v="29"/>
    <n v="2"/>
  </r>
  <r>
    <x v="30"/>
    <x v="32"/>
    <n v="2"/>
  </r>
  <r>
    <x v="30"/>
    <x v="53"/>
    <n v="2"/>
  </r>
  <r>
    <x v="30"/>
    <x v="52"/>
    <n v="2"/>
  </r>
  <r>
    <x v="30"/>
    <x v="63"/>
    <n v="2"/>
  </r>
  <r>
    <x v="30"/>
    <x v="64"/>
    <n v="2"/>
  </r>
  <r>
    <x v="30"/>
    <x v="51"/>
    <n v="2"/>
  </r>
  <r>
    <x v="30"/>
    <x v="21"/>
    <n v="2"/>
  </r>
  <r>
    <x v="30"/>
    <x v="58"/>
    <n v="1"/>
  </r>
  <r>
    <x v="30"/>
    <x v="60"/>
    <n v="1"/>
  </r>
  <r>
    <x v="31"/>
    <x v="35"/>
    <n v="12"/>
  </r>
  <r>
    <x v="31"/>
    <x v="34"/>
    <n v="12"/>
  </r>
  <r>
    <x v="31"/>
    <x v="44"/>
    <n v="10"/>
  </r>
  <r>
    <x v="31"/>
    <x v="48"/>
    <n v="10"/>
  </r>
  <r>
    <x v="31"/>
    <x v="56"/>
    <n v="8"/>
  </r>
  <r>
    <x v="31"/>
    <x v="57"/>
    <n v="6"/>
  </r>
  <r>
    <x v="31"/>
    <x v="61"/>
    <n v="6"/>
  </r>
  <r>
    <x v="31"/>
    <x v="26"/>
    <n v="4"/>
  </r>
  <r>
    <x v="31"/>
    <x v="37"/>
    <n v="3"/>
  </r>
  <r>
    <x v="31"/>
    <x v="50"/>
    <n v="3"/>
  </r>
  <r>
    <x v="31"/>
    <x v="40"/>
    <n v="3"/>
  </r>
  <r>
    <x v="31"/>
    <x v="41"/>
    <n v="3"/>
  </r>
  <r>
    <x v="31"/>
    <x v="38"/>
    <n v="2"/>
  </r>
  <r>
    <x v="31"/>
    <x v="33"/>
    <n v="2"/>
  </r>
  <r>
    <x v="31"/>
    <x v="42"/>
    <n v="2"/>
  </r>
  <r>
    <x v="32"/>
    <x v="0"/>
    <n v="47"/>
  </r>
  <r>
    <x v="32"/>
    <x v="5"/>
    <n v="34"/>
  </r>
  <r>
    <x v="32"/>
    <x v="2"/>
    <n v="18"/>
  </r>
  <r>
    <x v="32"/>
    <x v="8"/>
    <n v="18"/>
  </r>
  <r>
    <x v="32"/>
    <x v="43"/>
    <n v="16"/>
  </r>
  <r>
    <x v="32"/>
    <x v="3"/>
    <n v="15"/>
  </r>
  <r>
    <x v="32"/>
    <x v="7"/>
    <n v="15"/>
  </r>
  <r>
    <x v="32"/>
    <x v="1"/>
    <n v="14"/>
  </r>
  <r>
    <x v="32"/>
    <x v="49"/>
    <n v="14"/>
  </r>
  <r>
    <x v="32"/>
    <x v="12"/>
    <n v="14"/>
  </r>
  <r>
    <x v="32"/>
    <x v="22"/>
    <n v="13"/>
  </r>
  <r>
    <x v="32"/>
    <x v="4"/>
    <n v="10"/>
  </r>
  <r>
    <x v="32"/>
    <x v="10"/>
    <n v="10"/>
  </r>
  <r>
    <x v="32"/>
    <x v="23"/>
    <n v="8"/>
  </r>
  <r>
    <x v="32"/>
    <x v="62"/>
    <n v="8"/>
  </r>
  <r>
    <x v="32"/>
    <x v="11"/>
    <n v="6"/>
  </r>
  <r>
    <x v="32"/>
    <x v="55"/>
    <n v="5"/>
  </r>
  <r>
    <x v="32"/>
    <x v="6"/>
    <n v="5"/>
  </r>
  <r>
    <x v="32"/>
    <x v="9"/>
    <n v="4"/>
  </r>
  <r>
    <x v="32"/>
    <x v="54"/>
    <n v="4"/>
  </r>
  <r>
    <x v="32"/>
    <x v="46"/>
    <n v="2"/>
  </r>
  <r>
    <x v="32"/>
    <x v="59"/>
    <n v="2"/>
  </r>
  <r>
    <x v="32"/>
    <x v="17"/>
    <n v="2"/>
  </r>
  <r>
    <x v="32"/>
    <x v="47"/>
    <n v="2"/>
  </r>
  <r>
    <x v="32"/>
    <x v="29"/>
    <n v="2"/>
  </r>
  <r>
    <x v="32"/>
    <x v="32"/>
    <n v="2"/>
  </r>
  <r>
    <x v="32"/>
    <x v="53"/>
    <n v="2"/>
  </r>
  <r>
    <x v="32"/>
    <x v="52"/>
    <n v="2"/>
  </r>
  <r>
    <x v="32"/>
    <x v="63"/>
    <n v="2"/>
  </r>
  <r>
    <x v="32"/>
    <x v="64"/>
    <n v="2"/>
  </r>
  <r>
    <x v="32"/>
    <x v="51"/>
    <n v="2"/>
  </r>
  <r>
    <x v="32"/>
    <x v="21"/>
    <n v="2"/>
  </r>
  <r>
    <x v="33"/>
    <x v="35"/>
    <n v="12"/>
  </r>
  <r>
    <x v="33"/>
    <x v="34"/>
    <n v="12"/>
  </r>
  <r>
    <x v="33"/>
    <x v="48"/>
    <n v="11"/>
  </r>
  <r>
    <x v="33"/>
    <x v="44"/>
    <n v="10"/>
  </r>
  <r>
    <x v="33"/>
    <x v="57"/>
    <n v="10"/>
  </r>
  <r>
    <x v="33"/>
    <x v="61"/>
    <n v="10"/>
  </r>
  <r>
    <x v="33"/>
    <x v="56"/>
    <n v="8"/>
  </r>
  <r>
    <x v="33"/>
    <x v="26"/>
    <n v="5"/>
  </r>
  <r>
    <x v="33"/>
    <x v="50"/>
    <n v="4"/>
  </r>
  <r>
    <x v="33"/>
    <x v="41"/>
    <n v="4"/>
  </r>
  <r>
    <x v="33"/>
    <x v="37"/>
    <n v="3"/>
  </r>
  <r>
    <x v="33"/>
    <x v="40"/>
    <n v="3"/>
  </r>
  <r>
    <x v="33"/>
    <x v="38"/>
    <n v="2"/>
  </r>
  <r>
    <x v="33"/>
    <x v="33"/>
    <n v="2"/>
  </r>
  <r>
    <x v="33"/>
    <x v="42"/>
    <n v="2"/>
  </r>
  <r>
    <x v="34"/>
    <x v="0"/>
    <n v="47"/>
  </r>
  <r>
    <x v="34"/>
    <x v="5"/>
    <n v="34"/>
  </r>
  <r>
    <x v="34"/>
    <x v="2"/>
    <n v="18"/>
  </r>
  <r>
    <x v="34"/>
    <x v="8"/>
    <n v="18"/>
  </r>
  <r>
    <x v="34"/>
    <x v="43"/>
    <n v="16"/>
  </r>
  <r>
    <x v="34"/>
    <x v="3"/>
    <n v="15"/>
  </r>
  <r>
    <x v="34"/>
    <x v="7"/>
    <n v="15"/>
  </r>
  <r>
    <x v="34"/>
    <x v="1"/>
    <n v="14"/>
  </r>
  <r>
    <x v="34"/>
    <x v="49"/>
    <n v="14"/>
  </r>
  <r>
    <x v="34"/>
    <x v="12"/>
    <n v="14"/>
  </r>
  <r>
    <x v="34"/>
    <x v="22"/>
    <n v="13"/>
  </r>
  <r>
    <x v="34"/>
    <x v="4"/>
    <n v="10"/>
  </r>
  <r>
    <x v="34"/>
    <x v="10"/>
    <n v="10"/>
  </r>
  <r>
    <x v="34"/>
    <x v="23"/>
    <n v="8"/>
  </r>
  <r>
    <x v="34"/>
    <x v="62"/>
    <n v="8"/>
  </r>
  <r>
    <x v="34"/>
    <x v="11"/>
    <n v="6"/>
  </r>
  <r>
    <x v="34"/>
    <x v="55"/>
    <n v="5"/>
  </r>
  <r>
    <x v="34"/>
    <x v="6"/>
    <n v="5"/>
  </r>
  <r>
    <x v="34"/>
    <x v="9"/>
    <n v="4"/>
  </r>
  <r>
    <x v="34"/>
    <x v="54"/>
    <n v="4"/>
  </r>
  <r>
    <x v="34"/>
    <x v="46"/>
    <n v="2"/>
  </r>
  <r>
    <x v="34"/>
    <x v="59"/>
    <n v="2"/>
  </r>
  <r>
    <x v="34"/>
    <x v="17"/>
    <n v="2"/>
  </r>
  <r>
    <x v="34"/>
    <x v="14"/>
    <n v="2"/>
  </r>
  <r>
    <x v="34"/>
    <x v="47"/>
    <n v="2"/>
  </r>
  <r>
    <x v="34"/>
    <x v="29"/>
    <n v="2"/>
  </r>
  <r>
    <x v="34"/>
    <x v="32"/>
    <n v="2"/>
  </r>
  <r>
    <x v="34"/>
    <x v="53"/>
    <n v="2"/>
  </r>
  <r>
    <x v="34"/>
    <x v="65"/>
    <n v="2"/>
  </r>
  <r>
    <x v="34"/>
    <x v="52"/>
    <n v="2"/>
  </r>
  <r>
    <x v="34"/>
    <x v="63"/>
    <n v="2"/>
  </r>
  <r>
    <x v="34"/>
    <x v="64"/>
    <n v="2"/>
  </r>
  <r>
    <x v="34"/>
    <x v="51"/>
    <n v="2"/>
  </r>
  <r>
    <x v="34"/>
    <x v="21"/>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7">
  <r>
    <s v="Rugby Sevens Men's Rugby Sevens"/>
    <x v="0"/>
  </r>
  <r>
    <s v="Rugby Sevens Women's Rugby Sevens"/>
    <x v="0"/>
  </r>
  <r>
    <s v="Sailing Women's Skiff"/>
    <x v="0"/>
  </r>
  <r>
    <s v="Wrestling Women's Featherweight, Freestyle"/>
    <x v="0"/>
  </r>
  <r>
    <s v="Wrestling Women's Light-Heavyweight, Freestyle"/>
    <x v="0"/>
  </r>
  <r>
    <s v="Biathlon Mixed 2 x 6 kilometres and 2 x 7.5 kilometres Relay"/>
    <x v="1"/>
  </r>
  <r>
    <s v="Figure Skating Mixed Team"/>
    <x v="1"/>
  </r>
  <r>
    <s v="Freestyle Skiing Men's Halfpipe"/>
    <x v="1"/>
  </r>
  <r>
    <s v="Freestyle Skiing Men's Slopestyle"/>
    <x v="1"/>
  </r>
  <r>
    <s v="Freestyle Skiing Women's Halfpipe"/>
    <x v="1"/>
  </r>
  <r>
    <s v="Freestyle Skiing Women's Slopestyle"/>
    <x v="1"/>
  </r>
  <r>
    <s v="Luge Mixed Team Relay"/>
    <x v="1"/>
  </r>
  <r>
    <s v="Ski Jumping Women's Normal Hill, Individual"/>
    <x v="1"/>
  </r>
  <r>
    <s v="Snowboarding Men's Parallel Slalom"/>
    <x v="1"/>
  </r>
  <r>
    <s v="Snowboarding Men's Slopestyle"/>
    <x v="1"/>
  </r>
  <r>
    <s v="Snowboarding Women's Parallel Slalom"/>
    <x v="1"/>
  </r>
  <r>
    <s v="Snowboarding Women's Slopestyle"/>
    <x v="1"/>
  </r>
  <r>
    <s v="Boxing Women's Flyweight"/>
    <x v="2"/>
  </r>
  <r>
    <s v="Boxing Women's Lightweight"/>
    <x v="2"/>
  </r>
  <r>
    <s v="Boxing Women's Middleweight"/>
    <x v="2"/>
  </r>
  <r>
    <s v="Canoeing Men's Canadian Singles, 200 metres"/>
    <x v="2"/>
  </r>
  <r>
    <s v="Canoeing Men's Kayak Doubles, 200 metres"/>
    <x v="2"/>
  </r>
  <r>
    <s v="Canoeing Men's Kayak Singles, 200 metres"/>
    <x v="2"/>
  </r>
  <r>
    <s v="Canoeing Women's Kayak Singles, 200 metres"/>
    <x v="2"/>
  </r>
  <r>
    <s v="Cycling Men's Omnium"/>
    <x v="2"/>
  </r>
  <r>
    <s v="Cycling Women's Keirin"/>
    <x v="2"/>
  </r>
  <r>
    <s v="Cycling Women's Omnium"/>
    <x v="2"/>
  </r>
  <r>
    <s v="Cycling Women's Team Pursuit"/>
    <x v="2"/>
  </r>
  <r>
    <s v="Cycling Women's Team Sprint"/>
    <x v="2"/>
  </r>
  <r>
    <s v="Sailing Men's One Person Heavyweight Dinghy"/>
    <x v="2"/>
  </r>
  <r>
    <s v="Sailing Men's Skiff"/>
    <x v="2"/>
  </r>
  <r>
    <s v="Freestyle Skiing Men's Ski Cross"/>
    <x v="3"/>
  </r>
  <r>
    <s v="Freestyle Skiing Women's Ski Cross"/>
    <x v="3"/>
  </r>
  <r>
    <s v="Nordic Combined Men's Large Hill / 10 km, Individual"/>
    <x v="3"/>
  </r>
  <r>
    <s v="Nordic Combined Men's Normal Hill / 10 km, Individual"/>
    <x v="3"/>
  </r>
  <r>
    <s v="Athletics Women's 3,000 metres Steeplechase"/>
    <x v="4"/>
  </r>
  <r>
    <s v="Cycling Men's BMX"/>
    <x v="4"/>
  </r>
  <r>
    <s v="Cycling Women's BMX"/>
    <x v="4"/>
  </r>
  <r>
    <s v="Fencing Women's Sabre, Team"/>
    <x v="4"/>
  </r>
  <r>
    <s v="Swimming Men's 10 kilometres Open Water"/>
    <x v="4"/>
  </r>
  <r>
    <s v="Swimming Women's 10 kilometres Open Water"/>
    <x v="4"/>
  </r>
  <r>
    <s v="Table Tennis Men's Team"/>
    <x v="4"/>
  </r>
  <r>
    <s v="Table Tennis Women's Team"/>
    <x v="4"/>
  </r>
  <r>
    <s v="Biathlon Men's 15 kilometres Mass Start"/>
    <x v="5"/>
  </r>
  <r>
    <s v="Biathlon Women's 12.5 kilometres Mass Start"/>
    <x v="5"/>
  </r>
  <r>
    <s v="Biathlon Women's 4 x 6 kilometres Relay"/>
    <x v="5"/>
  </r>
  <r>
    <s v="Cross Country Skiing Men's 30 km Skiathlon"/>
    <x v="5"/>
  </r>
  <r>
    <s v="Cross Country Skiing Men's Team Sprint"/>
    <x v="5"/>
  </r>
  <r>
    <s v="Cross Country Skiing Women's 15 km Skiathlon"/>
    <x v="5"/>
  </r>
  <r>
    <s v="Cross Country Skiing Women's Team Sprint"/>
    <x v="5"/>
  </r>
  <r>
    <s v="Snowboarding Men's Boardercross"/>
    <x v="5"/>
  </r>
  <r>
    <s v="Snowboarding Women's Boardercross"/>
    <x v="5"/>
  </r>
  <r>
    <s v="Speed Skating Men's Team Pursuit (8 laps)"/>
    <x v="5"/>
  </r>
  <r>
    <s v="Speed Skating Women's Team Pursuit (6 laps)"/>
    <x v="5"/>
  </r>
  <r>
    <s v="Fencing Women's Sabre, Individual"/>
    <x v="6"/>
  </r>
  <r>
    <s v="Sailing Men's Two Person Keelboat"/>
    <x v="6"/>
  </r>
  <r>
    <s v="Sailing Women's Three Person Keelboat"/>
    <x v="6"/>
  </r>
  <r>
    <s v="Wrestling Women's Flyweight, Freestyle"/>
    <x v="6"/>
  </r>
  <r>
    <s v="Wrestling Women's Heavyweight, Freestyle"/>
    <x v="6"/>
  </r>
  <r>
    <s v="Wrestling Women's Lightweight, Freestyle"/>
    <x v="6"/>
  </r>
  <r>
    <s v="Wrestling Women's Middleweight, Freestyle"/>
    <x v="6"/>
  </r>
  <r>
    <s v="Biathlon Men's 12.5 kilometres Pursuit"/>
    <x v="7"/>
  </r>
  <r>
    <s v="Biathlon Women's 10 kilometres Pursuit"/>
    <x v="7"/>
  </r>
  <r>
    <s v="Bobsleigh Women's Two"/>
    <x v="7"/>
  </r>
  <r>
    <s v="Cross Country Skiing Men's 10/10 kilometres Pursuit"/>
    <x v="7"/>
  </r>
  <r>
    <s v="Cross Country Skiing Men's Sprint"/>
    <x v="7"/>
  </r>
  <r>
    <s v="Cross Country Skiing Women's 5/5 kilometres Pursuit"/>
    <x v="7"/>
  </r>
  <r>
    <s v="Cross Country Skiing Women's Sprint"/>
    <x v="7"/>
  </r>
  <r>
    <s v="Nordic Combined Men's Sprint"/>
    <x v="7"/>
  </r>
  <r>
    <s v="Short Track Speed Skating Men's 1,500 metres"/>
    <x v="7"/>
  </r>
  <r>
    <s v="Short Track Speed Skating Women's 1,500 metres"/>
    <x v="7"/>
  </r>
  <r>
    <s v="Skeleton Women's Skeleton"/>
    <x v="7"/>
  </r>
  <r>
    <s v="Snowboarding Men's Parallel Giant Slalom"/>
    <x v="7"/>
  </r>
  <r>
    <s v="Snowboarding Women's Parallel Giant Slalom"/>
    <x v="7"/>
  </r>
  <r>
    <s v="Athletics Women's 20 kilometres Walk"/>
    <x v="8"/>
  </r>
  <r>
    <s v="Athletics Women's Hammer Throw"/>
    <x v="8"/>
  </r>
  <r>
    <s v="Athletics Women's Pole Vault"/>
    <x v="8"/>
  </r>
  <r>
    <s v="Cycling Men's Keirin"/>
    <x v="8"/>
  </r>
  <r>
    <s v="Cycling Men's Madison"/>
    <x v="8"/>
  </r>
  <r>
    <s v="Cycling Men's Team Sprint"/>
    <x v="8"/>
  </r>
  <r>
    <s v="Cycling Women's 500 metres Time Trial"/>
    <x v="8"/>
  </r>
  <r>
    <s v="Diving Men's Synchronized Platform"/>
    <x v="8"/>
  </r>
  <r>
    <s v="Diving Men's Synchronized Springboard"/>
    <x v="8"/>
  </r>
  <r>
    <s v="Diving Women's Synchronized Platform"/>
    <x v="8"/>
  </r>
  <r>
    <s v="Diving Women's Synchronized Springboard"/>
    <x v="8"/>
  </r>
  <r>
    <s v="Modern Pentathlon Women's Individual"/>
    <x v="8"/>
  </r>
  <r>
    <s v="Sailing Mixed Skiff"/>
    <x v="8"/>
  </r>
  <r>
    <s v="Shooting Women's Skeet"/>
    <x v="8"/>
  </r>
  <r>
    <s v="Shooting Women's Trap"/>
    <x v="8"/>
  </r>
  <r>
    <s v="Taekwondo Men's Featherweight"/>
    <x v="8"/>
  </r>
  <r>
    <s v="Taekwondo Men's Flyweight"/>
    <x v="8"/>
  </r>
  <r>
    <s v="Taekwondo Men's Heavyweight"/>
    <x v="8"/>
  </r>
  <r>
    <s v="Taekwondo Men's Welterweight"/>
    <x v="8"/>
  </r>
  <r>
    <s v="Taekwondo Women's Featherweight"/>
    <x v="8"/>
  </r>
  <r>
    <s v="Taekwondo Women's Flyweight"/>
    <x v="8"/>
  </r>
  <r>
    <s v="Taekwondo Women's Heavyweight"/>
    <x v="8"/>
  </r>
  <r>
    <s v="Taekwondo Women's Welterweight"/>
    <x v="8"/>
  </r>
  <r>
    <s v="Trampolining Men's Individual"/>
    <x v="8"/>
  </r>
  <r>
    <s v="Trampolining Women's Individual"/>
    <x v="8"/>
  </r>
  <r>
    <s v="Triathlon Men's Olympic Distance"/>
    <x v="8"/>
  </r>
  <r>
    <s v="Triathlon Women's Olympic Distance"/>
    <x v="8"/>
  </r>
  <r>
    <s v="Water Polo Women's Water Polo"/>
    <x v="8"/>
  </r>
  <r>
    <s v="Weightlifting Women's Featherweight"/>
    <x v="8"/>
  </r>
  <r>
    <s v="Weightlifting Women's Flyweight"/>
    <x v="8"/>
  </r>
  <r>
    <s v="Weightlifting Women's Heavyweight"/>
    <x v="8"/>
  </r>
  <r>
    <s v="Weightlifting Women's Light-Heavyweight"/>
    <x v="8"/>
  </r>
  <r>
    <s v="Weightlifting Women's Lightweight"/>
    <x v="8"/>
  </r>
  <r>
    <s v="Weightlifting Women's Middleweight"/>
    <x v="8"/>
  </r>
  <r>
    <s v="Weightlifting Women's Super-Heavyweight"/>
    <x v="8"/>
  </r>
  <r>
    <s v="Curling Women's Curling"/>
    <x v="9"/>
  </r>
  <r>
    <s v="Ice Hockey Women's Ice Hockey"/>
    <x v="9"/>
  </r>
  <r>
    <s v="Snowboarding Men's Giant Slalom"/>
    <x v="9"/>
  </r>
  <r>
    <s v="Snowboarding Men's Halfpipe"/>
    <x v="9"/>
  </r>
  <r>
    <s v="Snowboarding Women's Giant Slalom"/>
    <x v="9"/>
  </r>
  <r>
    <s v="Snowboarding Women's Halfpipe"/>
    <x v="9"/>
  </r>
  <r>
    <s v="Athletics Women's 5,000 metres"/>
    <x v="10"/>
  </r>
  <r>
    <s v="Athletics Women's Triple Jump"/>
    <x v="10"/>
  </r>
  <r>
    <s v="Badminton Mixed Doubles"/>
    <x v="10"/>
  </r>
  <r>
    <s v="Beach Volleyball Men's Beach Volleyball"/>
    <x v="10"/>
  </r>
  <r>
    <s v="Beach Volleyball Women's Beach Volleyball"/>
    <x v="10"/>
  </r>
  <r>
    <s v="Cycling Men's Individual Time Trial"/>
    <x v="10"/>
  </r>
  <r>
    <s v="Cycling Men's Mountainbike, Cross-Country"/>
    <x v="10"/>
  </r>
  <r>
    <s v="Cycling Women's Individual Time Trial"/>
    <x v="10"/>
  </r>
  <r>
    <s v="Cycling Women's Mountainbike, Cross-Country"/>
    <x v="10"/>
  </r>
  <r>
    <s v="Cycling Women's Points Race"/>
    <x v="10"/>
  </r>
  <r>
    <s v="Fencing Women's epee, Individual"/>
    <x v="10"/>
  </r>
  <r>
    <s v="Fencing Women's epee, Team"/>
    <x v="10"/>
  </r>
  <r>
    <s v="Football Women's Football"/>
    <x v="10"/>
  </r>
  <r>
    <s v="Rhythmic Gymnastics Women's Group"/>
    <x v="10"/>
  </r>
  <r>
    <s v="Rowing Men's Lightweight Coxless Fours"/>
    <x v="10"/>
  </r>
  <r>
    <s v="Rowing Men's Lightweight Double Sculls"/>
    <x v="10"/>
  </r>
  <r>
    <s v="Rowing Women's Lightweight Double Sculls"/>
    <x v="10"/>
  </r>
  <r>
    <s v="Shooting Men's Double Trap"/>
    <x v="10"/>
  </r>
  <r>
    <s v="Shooting Men's Skeet"/>
    <x v="10"/>
  </r>
  <r>
    <s v="Shooting Women's Double Trap"/>
    <x v="10"/>
  </r>
  <r>
    <s v="Softball Women's Softball"/>
    <x v="10"/>
  </r>
  <r>
    <s v="Swimming Women's 4 x 200 metres Freestyle Relay"/>
    <x v="10"/>
  </r>
  <r>
    <s v="Synchronized Swimming Women's Team"/>
    <x v="10"/>
  </r>
  <r>
    <s v="Biathlon Women's 4 x 7.5 kilometres Relay"/>
    <x v="11"/>
  </r>
  <r>
    <s v="Freestyle Skiing Men's Aerials"/>
    <x v="11"/>
  </r>
  <r>
    <s v="Freestyle Skiing Women's Aerials"/>
    <x v="11"/>
  </r>
  <r>
    <s v="Short Track Speed Skating Men's 500 metres"/>
    <x v="11"/>
  </r>
  <r>
    <s v="Short Track Speed Skating Women's 1,000 metres"/>
    <x v="11"/>
  </r>
  <r>
    <s v="Athletics Women's 10 kilometres Walk"/>
    <x v="12"/>
  </r>
  <r>
    <s v="Badminton Men's Doubles"/>
    <x v="12"/>
  </r>
  <r>
    <s v="Badminton Men's Singles"/>
    <x v="12"/>
  </r>
  <r>
    <s v="Badminton Women's Doubles"/>
    <x v="12"/>
  </r>
  <r>
    <s v="Badminton Women's Singles"/>
    <x v="12"/>
  </r>
  <r>
    <s v="Baseball Men's Baseball"/>
    <x v="12"/>
  </r>
  <r>
    <s v="Biathlon Women's 15 kilometres"/>
    <x v="12"/>
  </r>
  <r>
    <s v="Biathlon Women's 3 x 7.5 kilometres Relay"/>
    <x v="12"/>
  </r>
  <r>
    <s v="Biathlon Women's 7.5 kilometres Sprint"/>
    <x v="12"/>
  </r>
  <r>
    <s v="Cross Country Skiing Men's 10 kilometres"/>
    <x v="12"/>
  </r>
  <r>
    <s v="Cross Country Skiing Men's 10/15 kilometres Pursuit"/>
    <x v="12"/>
  </r>
  <r>
    <s v="Cross Country Skiing Women's 15 kilometres"/>
    <x v="12"/>
  </r>
  <r>
    <s v="Cross Country Skiing Women's 30 kilometres"/>
    <x v="12"/>
  </r>
  <r>
    <s v="Cross Country Skiing Women's 5/10 kilometres Pursuit"/>
    <x v="12"/>
  </r>
  <r>
    <s v="Cycling Women's Individual Pursuit, 3,000 metres"/>
    <x v="12"/>
  </r>
  <r>
    <s v="Freestyle Skiing Men's Moguls"/>
    <x v="12"/>
  </r>
  <r>
    <s v="Freestyle Skiing Women's Moguls"/>
    <x v="12"/>
  </r>
  <r>
    <s v="Judo Women's Extra-Lightweight"/>
    <x v="12"/>
  </r>
  <r>
    <s v="Judo Women's Half-Heavyweight"/>
    <x v="12"/>
  </r>
  <r>
    <s v="Judo Women's Half-Lightweight"/>
    <x v="12"/>
  </r>
  <r>
    <s v="Judo Women's Half-Middleweight"/>
    <x v="12"/>
  </r>
  <r>
    <s v="Judo Women's Heavyweight"/>
    <x v="12"/>
  </r>
  <r>
    <s v="Judo Women's Lightweight"/>
    <x v="12"/>
  </r>
  <r>
    <s v="Judo Women's Middleweight"/>
    <x v="12"/>
  </r>
  <r>
    <s v="Rowing Women's Coxless Fours"/>
    <x v="12"/>
  </r>
  <r>
    <s v="Sailing Men's One Person Dinghy"/>
    <x v="12"/>
  </r>
  <r>
    <s v="Sailing Women's One Person Dinghy"/>
    <x v="12"/>
  </r>
  <r>
    <s v="Sailing Women's Windsurfer"/>
    <x v="12"/>
  </r>
  <r>
    <s v="Shooting Men's Running Target, 10 metres"/>
    <x v="12"/>
  </r>
  <r>
    <s v="Short Track Speed Skating Men's 1,000 metres"/>
    <x v="12"/>
  </r>
  <r>
    <s v="Short Track Speed Skating Men's 5,000 metres Relay"/>
    <x v="12"/>
  </r>
  <r>
    <s v="Short Track Speed Skating Women's 3,000 metres Relay"/>
    <x v="12"/>
  </r>
  <r>
    <s v="Short Track Speed Skating Women's 500 metres"/>
    <x v="12"/>
  </r>
  <r>
    <s v="Alpine Skiing Men's Super G"/>
    <x v="13"/>
  </r>
  <r>
    <s v="Alpine Skiing Women's Super G"/>
    <x v="13"/>
  </r>
  <r>
    <s v="Archery Men's Team"/>
    <x v="13"/>
  </r>
  <r>
    <s v="Archery Women's Team"/>
    <x v="13"/>
  </r>
  <r>
    <s v="Athletics Women's 10,000 metres"/>
    <x v="13"/>
  </r>
  <r>
    <s v="Cycling Women's Sprint"/>
    <x v="13"/>
  </r>
  <r>
    <s v="Nordic Combined Men's Team"/>
    <x v="13"/>
  </r>
  <r>
    <s v="Rowing Women's Quadruple Sculls"/>
    <x v="13"/>
  </r>
  <r>
    <s v="Sailing Men's Two Person Dinghy"/>
    <x v="13"/>
  </r>
  <r>
    <s v="Sailing Mixed Windsurfer"/>
    <x v="13"/>
  </r>
  <r>
    <s v="Sailing Women's Two Person Dinghy"/>
    <x v="13"/>
  </r>
  <r>
    <s v="Shooting Men's Air Pistol, 10 metres"/>
    <x v="13"/>
  </r>
  <r>
    <s v="Shooting Women's Air Pistol, 10 metres"/>
    <x v="13"/>
  </r>
  <r>
    <s v="Ski Jumping Men's Large Hill, Team"/>
    <x v="13"/>
  </r>
  <r>
    <s v="Speed Skating Women's 5,000 metres"/>
    <x v="13"/>
  </r>
  <r>
    <s v="Swimming Men's 50 metres Freestyle"/>
    <x v="13"/>
  </r>
  <r>
    <s v="Swimming Women's 50 metres Freestyle"/>
    <x v="13"/>
  </r>
  <r>
    <s v="Table Tennis Men's Doubles"/>
    <x v="13"/>
  </r>
  <r>
    <s v="Table Tennis Men's Singles"/>
    <x v="13"/>
  </r>
  <r>
    <s v="Table Tennis Women's Doubles"/>
    <x v="13"/>
  </r>
  <r>
    <s v="Table Tennis Women's Singles"/>
    <x v="13"/>
  </r>
  <r>
    <s v="Athletics Women's 3,000 metres"/>
    <x v="14"/>
  </r>
  <r>
    <s v="Athletics Women's 400 metres Hurdles"/>
    <x v="14"/>
  </r>
  <r>
    <s v="Athletics Women's Heptathlon"/>
    <x v="14"/>
  </r>
  <r>
    <s v="Athletics Women's Marathon"/>
    <x v="14"/>
  </r>
  <r>
    <s v="Boxing Men's Super-Heavyweight"/>
    <x v="14"/>
  </r>
  <r>
    <s v="Canoeing Women's Kayak Fours, 500 metres"/>
    <x v="14"/>
  </r>
  <r>
    <s v="Cross Country Skiing Women's 20 kilometres"/>
    <x v="14"/>
  </r>
  <r>
    <s v="Cycling Women's Road Race, Individual"/>
    <x v="14"/>
  </r>
  <r>
    <s v="Rhythmic Gymnastics Women's Individual"/>
    <x v="14"/>
  </r>
  <r>
    <s v="Sailing Men's Windsurfer"/>
    <x v="14"/>
  </r>
  <r>
    <s v="Shooting Men's Air Rifle, 10 metres"/>
    <x v="14"/>
  </r>
  <r>
    <s v="Shooting Men's Running Target, 50 metres"/>
    <x v="14"/>
  </r>
  <r>
    <s v="Shooting Women's Air Rifle, 10 metres"/>
    <x v="14"/>
  </r>
  <r>
    <s v="Shooting Women's Small-Bore Rifle, Three Positions, 50 metres"/>
    <x v="14"/>
  </r>
  <r>
    <s v="Shooting Women's Sporting Pistol, 25 metres"/>
    <x v="14"/>
  </r>
  <r>
    <s v="Synchronized Swimming Women's Duet"/>
    <x v="14"/>
  </r>
  <r>
    <s v="Synchronized Swimming Women's Solo"/>
    <x v="14"/>
  </r>
  <r>
    <s v="Biathlon Men's 10 kilometres Sprint"/>
    <x v="15"/>
  </r>
  <r>
    <s v="Hockey Women's Hockey"/>
    <x v="15"/>
  </r>
  <r>
    <s v="Judo Men's Extra-Lightweight"/>
    <x v="15"/>
  </r>
  <r>
    <s v="Judo Men's Half-Lightweight"/>
    <x v="15"/>
  </r>
  <r>
    <s v="Weightlifting Men's Heavyweight I"/>
    <x v="15"/>
  </r>
  <r>
    <s v="Weightlifting Men's Heavyweight II"/>
    <x v="15"/>
  </r>
  <r>
    <s v="Basketball Women's Basketball"/>
    <x v="16"/>
  </r>
  <r>
    <s v="Canoeing Men's Canadian Doubles, 500 metres"/>
    <x v="16"/>
  </r>
  <r>
    <s v="Canoeing Men's Canadian Singles, 500 metres"/>
    <x v="16"/>
  </r>
  <r>
    <s v="Canoeing Men's Kayak Doubles, 500 metres"/>
    <x v="16"/>
  </r>
  <r>
    <s v="Canoeing Men's Kayak Singles, 500 metres"/>
    <x v="16"/>
  </r>
  <r>
    <s v="Cross Country Skiing Women's 4 x 5 kilometres Relay"/>
    <x v="16"/>
  </r>
  <r>
    <s v="Figure Skating Mixed Ice Dancing"/>
    <x v="16"/>
  </r>
  <r>
    <s v="Handball Women's Handball"/>
    <x v="16"/>
  </r>
  <r>
    <s v="Rowing Men's Quadruple Sculls"/>
    <x v="16"/>
  </r>
  <r>
    <s v="Rowing Women's Coxed Eights"/>
    <x v="16"/>
  </r>
  <r>
    <s v="Rowing Women's Coxed Fours"/>
    <x v="16"/>
  </r>
  <r>
    <s v="Rowing Women's Coxed Quadruple Sculls"/>
    <x v="16"/>
  </r>
  <r>
    <s v="Rowing Women's Coxless Pairs"/>
    <x v="16"/>
  </r>
  <r>
    <s v="Rowing Women's Double Sculls"/>
    <x v="16"/>
  </r>
  <r>
    <s v="Rowing Women's Single Sculls"/>
    <x v="16"/>
  </r>
  <r>
    <s v="Sailing Mixed Multihull"/>
    <x v="16"/>
  </r>
  <r>
    <s v="Sailing Mixed Two Person Dinghy"/>
    <x v="16"/>
  </r>
  <r>
    <s v="Speed Skating Men's 1,000 metres"/>
    <x v="16"/>
  </r>
  <r>
    <s v="Archery Men's Individual"/>
    <x v="17"/>
  </r>
  <r>
    <s v="Archery Women's Individual"/>
    <x v="17"/>
  </r>
  <r>
    <s v="Athletics Women's 1,500 metres"/>
    <x v="17"/>
  </r>
  <r>
    <s v="Athletics Women's 100 metres Hurdles"/>
    <x v="17"/>
  </r>
  <r>
    <s v="Athletics Women's 4 x 400 metres Relay"/>
    <x v="17"/>
  </r>
  <r>
    <s v="Canoeing Men's Canadian Doubles, Slalom"/>
    <x v="17"/>
  </r>
  <r>
    <s v="Canoeing Men's Canadian Singles, Slalom"/>
    <x v="17"/>
  </r>
  <r>
    <s v="Canoeing Men's Kayak Singles, Slalom"/>
    <x v="17"/>
  </r>
  <r>
    <s v="Canoeing Women's Kayak Singles, Slalom"/>
    <x v="17"/>
  </r>
  <r>
    <s v="Judo Men's Half-Heavyweight"/>
    <x v="17"/>
  </r>
  <r>
    <s v="Judo Men's Half-Middleweight"/>
    <x v="17"/>
  </r>
  <r>
    <s v="Shooting Mixed Running Target, 50 metres"/>
    <x v="17"/>
  </r>
  <r>
    <s v="Weightlifting Men's Flyweight"/>
    <x v="17"/>
  </r>
  <r>
    <s v="Weightlifting Men's Super-Heavyweight"/>
    <x v="17"/>
  </r>
  <r>
    <s v="Wrestling Men's Light-Flyweight, Greco-Roman"/>
    <x v="17"/>
  </r>
  <r>
    <s v="Wrestling Men's Super-Heavyweight, Freestyle"/>
    <x v="17"/>
  </r>
  <r>
    <s v="Wrestling Men's Super-Heavyweight, Greco-Roman"/>
    <x v="17"/>
  </r>
  <r>
    <s v="Biathlon Men's 4 x 7.5 kilometres Relay"/>
    <x v="18"/>
  </r>
  <r>
    <s v="Boxing Men's Light-Flyweight"/>
    <x v="18"/>
  </r>
  <r>
    <s v="Shooting Mixed Free Pistol, 50 metres"/>
    <x v="18"/>
  </r>
  <r>
    <s v="Shooting Mixed Free Rifle, Three Positions, 300 metres"/>
    <x v="18"/>
  </r>
  <r>
    <s v="Shooting Mixed Rapid-Fire Pistol, 25 metres"/>
    <x v="18"/>
  </r>
  <r>
    <s v="Shooting Mixed Skeet"/>
    <x v="18"/>
  </r>
  <r>
    <s v="Shooting Mixed Small-Bore Rifle, Prone, 50 metres"/>
    <x v="18"/>
  </r>
  <r>
    <s v="Shooting Mixed Small-Bore Rifle, Three Positions, 50 metres"/>
    <x v="18"/>
  </r>
  <r>
    <s v="Shooting Mixed Trap"/>
    <x v="18"/>
  </r>
  <r>
    <s v="Swimming Men's 100 metres Breaststroke"/>
    <x v="18"/>
  </r>
  <r>
    <s v="Swimming Men's 100 metres Butterfly"/>
    <x v="18"/>
  </r>
  <r>
    <s v="Swimming Men's 200 metres Individual Medley"/>
    <x v="18"/>
  </r>
  <r>
    <s v="Swimming Women's 100 metres Breaststroke"/>
    <x v="18"/>
  </r>
  <r>
    <s v="Swimming Women's 200 metres Backstroke"/>
    <x v="18"/>
  </r>
  <r>
    <s v="Swimming Women's 200 metres Butterfly"/>
    <x v="18"/>
  </r>
  <r>
    <s v="Swimming Women's 200 metres Freestyle"/>
    <x v="18"/>
  </r>
  <r>
    <s v="Swimming Women's 200 metres Individual Medley"/>
    <x v="18"/>
  </r>
  <r>
    <s v="Swimming Women's 800 metres Freestyle"/>
    <x v="18"/>
  </r>
  <r>
    <s v="Athletics Women's 400 metres"/>
    <x v="19"/>
  </r>
  <r>
    <s v="Athletics Women's Pentathlon"/>
    <x v="19"/>
  </r>
  <r>
    <s v="Canoeing Men's Kayak Fours, 1,000 metres"/>
    <x v="19"/>
  </r>
  <r>
    <s v="Cross Country Skiing Women's 5 kilometres"/>
    <x v="19"/>
  </r>
  <r>
    <s v="Cycling Men's Individual Pursuit, 4,000 metres"/>
    <x v="19"/>
  </r>
  <r>
    <s v="Equestrianism Mixed Three-Day Event, Individual"/>
    <x v="19"/>
  </r>
  <r>
    <s v="Equestrianism Mixed Three-Day Event, Team"/>
    <x v="19"/>
  </r>
  <r>
    <s v="Judo Men's Heavyweight"/>
    <x v="19"/>
  </r>
  <r>
    <s v="Judo Men's Lightweight"/>
    <x v="19"/>
  </r>
  <r>
    <s v="Judo Men's Middleweight"/>
    <x v="19"/>
  </r>
  <r>
    <s v="Judo Men's Open Class"/>
    <x v="19"/>
  </r>
  <r>
    <s v="Luge Men's Singles"/>
    <x v="19"/>
  </r>
  <r>
    <s v="Luge Mixed (Men)'s Doubles"/>
    <x v="19"/>
  </r>
  <r>
    <s v="Luge Women's Singles"/>
    <x v="19"/>
  </r>
  <r>
    <s v="Ski Jumping Men's Large Hill, Individual"/>
    <x v="19"/>
  </r>
  <r>
    <s v="Swimming Men's 4 x 100 metres Freestyle Relay"/>
    <x v="19"/>
  </r>
  <r>
    <s v="Swimming Men's 400 metres Individual Medley"/>
    <x v="19"/>
  </r>
  <r>
    <s v="Swimming Women's 400 metres Individual Medley"/>
    <x v="19"/>
  </r>
  <r>
    <s v="Volleyball Men's Volleyball"/>
    <x v="19"/>
  </r>
  <r>
    <s v="Volleyball Women's Volleyball"/>
    <x v="19"/>
  </r>
  <r>
    <s v="Biathlon Men's 20 kilometres"/>
    <x v="20"/>
  </r>
  <r>
    <s v="Canoeing Men's Kayak Relay 4 x 500 metres"/>
    <x v="20"/>
  </r>
  <r>
    <s v="Canoeing Women's Kayak Doubles, 500 metres"/>
    <x v="20"/>
  </r>
  <r>
    <s v="Cycling Men's 100 kilometres Team Time Trial"/>
    <x v="20"/>
  </r>
  <r>
    <s v="Fencing Women's Foil, Team"/>
    <x v="20"/>
  </r>
  <r>
    <s v="Speed Skating Women's 1,000 metres"/>
    <x v="20"/>
  </r>
  <r>
    <s v="Speed Skating Women's 1,500 metres"/>
    <x v="20"/>
  </r>
  <r>
    <s v="Speed Skating Women's 3,000 metres"/>
    <x v="20"/>
  </r>
  <r>
    <s v="Speed Skating Women's 500 metres"/>
    <x v="20"/>
  </r>
  <r>
    <s v="Swimming Men's 4 x 100 metres Medley Relay"/>
    <x v="20"/>
  </r>
  <r>
    <s v="Swimming Women's 4 x 100 metres Medley Relay"/>
    <x v="20"/>
  </r>
  <r>
    <s v="Athletics Men's 20 kilometres Walk"/>
    <x v="21"/>
  </r>
  <r>
    <s v="Cross Country Skiing Men's 15 kilometres"/>
    <x v="21"/>
  </r>
  <r>
    <s v="Cross Country Skiing Men's 30 kilometres"/>
    <x v="21"/>
  </r>
  <r>
    <s v="Cross Country Skiing Women's 3 x 5 kilometres Relay"/>
    <x v="21"/>
  </r>
  <r>
    <s v="Equestrianism Mixed Jumping, Team"/>
    <x v="21"/>
  </r>
  <r>
    <s v="Sailing Mixed Two Person Heavyweight Dinghy"/>
    <x v="21"/>
  </r>
  <r>
    <s v="Swimming Men's 200 metres Butterfly"/>
    <x v="21"/>
  </r>
  <r>
    <s v="Swimming Women's 100 metres Butterfly"/>
    <x v="21"/>
  </r>
  <r>
    <s v="Alpine Skiing Men's Giant Slalom"/>
    <x v="22"/>
  </r>
  <r>
    <s v="Alpine Skiing Women's Giant Slalom"/>
    <x v="22"/>
  </r>
  <r>
    <s v="Boxing Men's Light-Middleweight"/>
    <x v="22"/>
  </r>
  <r>
    <s v="Boxing Men's Light-Welterweight"/>
    <x v="22"/>
  </r>
  <r>
    <s v="Cross Country Skiing Women's 10 kilometres"/>
    <x v="22"/>
  </r>
  <r>
    <s v="Equestrianism Mixed Dressage, Individual"/>
    <x v="22"/>
  </r>
  <r>
    <s v="Equestrianism Mixed Dressage, Team"/>
    <x v="22"/>
  </r>
  <r>
    <s v="Gymnastics Women's Balance Beam"/>
    <x v="22"/>
  </r>
  <r>
    <s v="Gymnastics Women's Floor Exercise"/>
    <x v="22"/>
  </r>
  <r>
    <s v="Gymnastics Women's Horse Vault"/>
    <x v="22"/>
  </r>
  <r>
    <s v="Gymnastics Women's Individual All-Around"/>
    <x v="22"/>
  </r>
  <r>
    <s v="Gymnastics Women's Team Portable Apparatus"/>
    <x v="22"/>
  </r>
  <r>
    <s v="Gymnastics Women's Uneven Bars"/>
    <x v="22"/>
  </r>
  <r>
    <s v="Modern Pentathlon Men's Team"/>
    <x v="22"/>
  </r>
  <r>
    <s v="Sailing Mixed 5.5 metres"/>
    <x v="22"/>
  </r>
  <r>
    <s v="Shooting Men's Running Target, Single And Double Shot"/>
    <x v="22"/>
  </r>
  <r>
    <s v="Shooting Men's Small-Bore Rifle, Three Positions, 50 metres"/>
    <x v="22"/>
  </r>
  <r>
    <s v="Weightlifting Men's Middle-Heavyweight"/>
    <x v="22"/>
  </r>
  <r>
    <s v="Alpine Skiing Men's Downhill"/>
    <x v="23"/>
  </r>
  <r>
    <s v="Alpine Skiing Men's Slalom"/>
    <x v="23"/>
  </r>
  <r>
    <s v="Alpine Skiing Women's Downhill"/>
    <x v="23"/>
  </r>
  <r>
    <s v="Alpine Skiing Women's Slalom"/>
    <x v="23"/>
  </r>
  <r>
    <s v="Art Competitions Mixed Music, Vocals"/>
    <x v="23"/>
  </r>
  <r>
    <s v="Art Competitions Mixed Sculpturing, Medals And Plaques"/>
    <x v="23"/>
  </r>
  <r>
    <s v="Athletics Women's 200 metres"/>
    <x v="23"/>
  </r>
  <r>
    <s v="Athletics Women's Long Jump"/>
    <x v="23"/>
  </r>
  <r>
    <s v="Athletics Women's Shot Put"/>
    <x v="23"/>
  </r>
  <r>
    <s v="Canoeing Men's Canadian Singles, 10,000 metres"/>
    <x v="23"/>
  </r>
  <r>
    <s v="Canoeing Women's Kayak Singles, 500 metres"/>
    <x v="23"/>
  </r>
  <r>
    <s v="Sailing Mixed Three Person Keelboat"/>
    <x v="23"/>
  </r>
  <r>
    <s v="Weightlifting Men's Bantamweight"/>
    <x v="23"/>
  </r>
  <r>
    <s v="Wrestling Men's Flyweight, Greco-Roman"/>
    <x v="23"/>
  </r>
  <r>
    <s v="Aeronautics Mixed Aeronautics"/>
    <x v="24"/>
  </r>
  <r>
    <s v="Alpine Skiing Men's Combined"/>
    <x v="24"/>
  </r>
  <r>
    <s v="Alpine Skiing Women's Combined"/>
    <x v="24"/>
  </r>
  <r>
    <s v="Art Competitions Mixed Literature, Unknown Event"/>
    <x v="24"/>
  </r>
  <r>
    <s v="Art Competitions Mixed Music, Unknown Event"/>
    <x v="24"/>
  </r>
  <r>
    <s v="Art Competitions Mixed Painting, Applied Arts"/>
    <x v="24"/>
  </r>
  <r>
    <s v="Art Competitions Mixed Sculpturing, Medals"/>
    <x v="24"/>
  </r>
  <r>
    <s v="Art Competitions Mixed Sculpturing, Reliefs"/>
    <x v="24"/>
  </r>
  <r>
    <s v="Basketball Men's Basketball"/>
    <x v="24"/>
  </r>
  <r>
    <s v="Canoeing Men's Canadian Doubles, 1,000 metres"/>
    <x v="24"/>
  </r>
  <r>
    <s v="Canoeing Men's Canadian Doubles, 10,000 metres"/>
    <x v="24"/>
  </r>
  <r>
    <s v="Canoeing Men's Canadian Singles, 1,000 metres"/>
    <x v="24"/>
  </r>
  <r>
    <s v="Canoeing Men's Folding Kayak Doubles, 10 kilometres"/>
    <x v="24"/>
  </r>
  <r>
    <s v="Canoeing Men's Folding Kayak Singles, 10 kilometres"/>
    <x v="24"/>
  </r>
  <r>
    <s v="Canoeing Men's Kayak Doubles, 1,000 metres"/>
    <x v="24"/>
  </r>
  <r>
    <s v="Canoeing Men's Kayak Doubles, 10,000 metres"/>
    <x v="24"/>
  </r>
  <r>
    <s v="Canoeing Men's Kayak Singles, 1,000 metres"/>
    <x v="24"/>
  </r>
  <r>
    <s v="Canoeing Men's Kayak Singles, 10,000 metres"/>
    <x v="24"/>
  </r>
  <r>
    <s v="Cross Country Skiing Men's 4 x 10 kilometres Relay"/>
    <x v="24"/>
  </r>
  <r>
    <s v="Handball Men's Handball"/>
    <x v="24"/>
  </r>
  <r>
    <s v="Art Competitions Mixed Architecture, Unknown Event"/>
    <x v="25"/>
  </r>
  <r>
    <s v="Art Competitions Mixed Painting, Unknown Event"/>
    <x v="25"/>
  </r>
  <r>
    <s v="Art Competitions Mixed Sculpturing, Unknown Event"/>
    <x v="25"/>
  </r>
  <r>
    <s v="Art Competitions Mixed Unknown Event"/>
    <x v="25"/>
  </r>
  <r>
    <s v="Athletics Men's 50 kilometres Walk"/>
    <x v="25"/>
  </r>
  <r>
    <s v="Athletics Women's 80 metres Hurdles"/>
    <x v="25"/>
  </r>
  <r>
    <s v="Athletics Women's Javelin Throw"/>
    <x v="25"/>
  </r>
  <r>
    <s v="Bobsleigh Men's Four"/>
    <x v="25"/>
  </r>
  <r>
    <s v="Bobsleigh Men's Two"/>
    <x v="25"/>
  </r>
  <r>
    <s v="Gymnastics Men's Floor Exercise"/>
    <x v="25"/>
  </r>
  <r>
    <s v="Gymnastics Men's Tumbling"/>
    <x v="25"/>
  </r>
  <r>
    <s v="Sailing Mixed Two Person Keelboat"/>
    <x v="25"/>
  </r>
  <r>
    <s v="Wrestling Men's Welterweight, Greco-Roman"/>
    <x v="25"/>
  </r>
  <r>
    <s v="Art Competitions Mixed Architecture, Architectural Designs"/>
    <x v="26"/>
  </r>
  <r>
    <s v="Art Competitions Mixed Architecture, Designs For Town Planning"/>
    <x v="26"/>
  </r>
  <r>
    <s v="Art Competitions Mixed Literature, Dramatic Works"/>
    <x v="26"/>
  </r>
  <r>
    <s v="Art Competitions Mixed Literature, Epic Works"/>
    <x v="26"/>
  </r>
  <r>
    <s v="Art Competitions Mixed Literature, Lyric Works"/>
    <x v="26"/>
  </r>
  <r>
    <s v="Art Competitions Mixed Music, Compositions For Orchestra"/>
    <x v="26"/>
  </r>
  <r>
    <s v="Art Competitions Mixed Music, Compositions For Solo Or Chorus"/>
    <x v="26"/>
  </r>
  <r>
    <s v="Art Competitions Mixed Music, Instrumental And Chamber"/>
    <x v="26"/>
  </r>
  <r>
    <s v="Art Competitions Mixed Painting, Drawings And Water Colors"/>
    <x v="26"/>
  </r>
  <r>
    <s v="Art Competitions Mixed Painting, Graphic Arts"/>
    <x v="26"/>
  </r>
  <r>
    <s v="Art Competitions Mixed Painting, Paintings"/>
    <x v="26"/>
  </r>
  <r>
    <s v="Art Competitions Mixed Sculpturing, Medals And Reliefs"/>
    <x v="26"/>
  </r>
  <r>
    <s v="Art Competitions Mixed Sculpturing, Statues"/>
    <x v="26"/>
  </r>
  <r>
    <s v="Athletics Women's 100 metres"/>
    <x v="26"/>
  </r>
  <r>
    <s v="Athletics Women's 4 x 100 metres Relay"/>
    <x v="26"/>
  </r>
  <r>
    <s v="Athletics Women's 800 metres"/>
    <x v="26"/>
  </r>
  <r>
    <s v="Athletics Women's Discus Throw"/>
    <x v="26"/>
  </r>
  <r>
    <s v="Athletics Women's High Jump"/>
    <x v="26"/>
  </r>
  <r>
    <s v="Cycling Men's 1,000 metres Time Trial"/>
    <x v="26"/>
  </r>
  <r>
    <s v="Diving Women's Platform"/>
    <x v="26"/>
  </r>
  <r>
    <s v="Equestrianism Men's Dressage, Team"/>
    <x v="26"/>
  </r>
  <r>
    <s v="Gymnastics Women's Team All-Around"/>
    <x v="26"/>
  </r>
  <r>
    <s v="Skeleton Men's Skeleton"/>
    <x v="26"/>
  </r>
  <r>
    <s v="Alpinism Mixed Alpinism"/>
    <x v="27"/>
  </r>
  <r>
    <s v="Bobsleigh Men's Four/Five"/>
    <x v="27"/>
  </r>
  <r>
    <s v="Cross Country Skiing Men's 18 kilometres"/>
    <x v="27"/>
  </r>
  <r>
    <s v="Cross Country Skiing Men's 50 kilometres"/>
    <x v="27"/>
  </r>
  <r>
    <s v="Curling Men's Curling"/>
    <x v="27"/>
  </r>
  <r>
    <s v="Fencing Women's Foil, Individual"/>
    <x v="27"/>
  </r>
  <r>
    <s v="Military Ski Patrol Men's Military Ski Patrol"/>
    <x v="27"/>
  </r>
  <r>
    <s v="Nordic Combined Men's Individual"/>
    <x v="27"/>
  </r>
  <r>
    <s v="Sailing Mixed One Person Dinghy"/>
    <x v="27"/>
  </r>
  <r>
    <s v="Shooting Men's Free Rifle, 400, 600 and 800 metres, Team"/>
    <x v="27"/>
  </r>
  <r>
    <s v="Shooting Men's Free Rifle, Prone, 600 metres"/>
    <x v="27"/>
  </r>
  <r>
    <s v="Shooting Men's Rapid-Fire Pistol, 25 metres"/>
    <x v="27"/>
  </r>
  <r>
    <s v="Shooting Men's Small-Bore Rifle, Prone, 50 metres"/>
    <x v="27"/>
  </r>
  <r>
    <s v="Ski Jumping Men's Normal Hill, Individual"/>
    <x v="27"/>
  </r>
  <r>
    <s v="Speed Skating Men's 1,500 metres"/>
    <x v="27"/>
  </r>
  <r>
    <s v="Speed Skating Men's 10,000 metres"/>
    <x v="27"/>
  </r>
  <r>
    <s v="Speed Skating Men's 5,000 metres"/>
    <x v="27"/>
  </r>
  <r>
    <s v="Speed Skating Men's 500 metres"/>
    <x v="27"/>
  </r>
  <r>
    <s v="Speed Skating Men's Allround"/>
    <x v="27"/>
  </r>
  <r>
    <s v="Swimming Women's 100 metres Backstroke"/>
    <x v="27"/>
  </r>
  <r>
    <s v="Swimming Women's 200 metres Breaststroke"/>
    <x v="27"/>
  </r>
  <r>
    <s v="Swimming Women's 400 metres Freestyle"/>
    <x v="27"/>
  </r>
  <r>
    <s v="Wrestling Men's Bantamweight, Greco-Roman"/>
    <x v="27"/>
  </r>
  <r>
    <s v="Archery Men's Target Archery, 28 metres, Individual"/>
    <x v="28"/>
  </r>
  <r>
    <s v="Archery Men's Target Archery, 28 metres, Team"/>
    <x v="28"/>
  </r>
  <r>
    <s v="Archery Men's Target Archery, 33 metres, Individual"/>
    <x v="28"/>
  </r>
  <r>
    <s v="Archery Men's Target Archery, 33 metres, Team"/>
    <x v="28"/>
  </r>
  <r>
    <s v="Archery Men's Target Archery, 50 metres, Individual"/>
    <x v="28"/>
  </r>
  <r>
    <s v="Archery Men's Target Archery, 50 metres, Team"/>
    <x v="28"/>
  </r>
  <r>
    <s v="Athletics Men's 3,000 metres Steeplechase"/>
    <x v="28"/>
  </r>
  <r>
    <s v="Boxing Men's Light-Heavyweight"/>
    <x v="28"/>
  </r>
  <r>
    <s v="Cycling Men's 50 kilometres"/>
    <x v="28"/>
  </r>
  <r>
    <s v="Cycling Men's Team Pursuit, 4,000 metres"/>
    <x v="28"/>
  </r>
  <r>
    <s v="Diving Women's Springboard"/>
    <x v="28"/>
  </r>
  <r>
    <s v="Equestrianism Men's Vaulting, Individual"/>
    <x v="28"/>
  </r>
  <r>
    <s v="Equestrianism Men's Vaulting, Team"/>
    <x v="28"/>
  </r>
  <r>
    <s v="Ice Hockey Men's Ice Hockey"/>
    <x v="28"/>
  </r>
  <r>
    <s v="Sailing Mixed 12 foot"/>
    <x v="28"/>
  </r>
  <r>
    <s v="Sailing Mixed 30 metres"/>
    <x v="28"/>
  </r>
  <r>
    <s v="Sailing Mixed 40 metres"/>
    <x v="28"/>
  </r>
  <r>
    <s v="Sailing Mixed 6.5 metres"/>
    <x v="28"/>
  </r>
  <r>
    <s v="Shooting Men's Military Pistol, 30 metres"/>
    <x v="28"/>
  </r>
  <r>
    <s v="Shooting Men's Military Pistol, Team"/>
    <x v="28"/>
  </r>
  <r>
    <s v="Shooting Men's Military Rifle, 300 metres and 600 metres, Prone, Team"/>
    <x v="28"/>
  </r>
  <r>
    <s v="Shooting Men's Military Rifle, Prone, 300 metres"/>
    <x v="28"/>
  </r>
  <r>
    <s v="Shooting Men's Military Rifle, Prone, 300 metres, Team"/>
    <x v="28"/>
  </r>
  <r>
    <s v="Shooting Men's Military Rifle, Prone, 600 metres"/>
    <x v="28"/>
  </r>
  <r>
    <s v="Shooting Men's Military Rifle, Prone, 600 metres, Team"/>
    <x v="28"/>
  </r>
  <r>
    <s v="Shooting Men's Military Rifle, Standing, 300 metres"/>
    <x v="28"/>
  </r>
  <r>
    <s v="Shooting Men's Military Rifle, Standing, 300 metres, Team"/>
    <x v="28"/>
  </r>
  <r>
    <s v="Shooting Men's Running Target, Double Shot, Team"/>
    <x v="28"/>
  </r>
  <r>
    <s v="Shooting Men's Small Bore-Rifle, Standing, 50 metres, Team"/>
    <x v="28"/>
  </r>
  <r>
    <s v="Shooting Men's Small-Bore Rifle, Standing, 50 metres"/>
    <x v="28"/>
  </r>
  <r>
    <s v="Shooting Men's Unknown Event"/>
    <x v="28"/>
  </r>
  <r>
    <s v="Swimming Women's 300 metres Freestyle"/>
    <x v="28"/>
  </r>
  <r>
    <s v="Tennis Women's Doubles"/>
    <x v="28"/>
  </r>
  <r>
    <s v="Weightlifting Men's Featherweight"/>
    <x v="28"/>
  </r>
  <r>
    <s v="Weightlifting Men's Heavyweight"/>
    <x v="28"/>
  </r>
  <r>
    <s v="Weightlifting Men's Light-Heavyweight"/>
    <x v="28"/>
  </r>
  <r>
    <s v="Weightlifting Men's Lightweight"/>
    <x v="28"/>
  </r>
  <r>
    <s v="Weightlifting Men's Middleweight"/>
    <x v="28"/>
  </r>
  <r>
    <s v="Wrestling Men's Light-Heavyweight, Freestyle"/>
    <x v="28"/>
  </r>
  <r>
    <s v="Art Competitions Mixed Architecture"/>
    <x v="29"/>
  </r>
  <r>
    <s v="Art Competitions Mixed Literature"/>
    <x v="29"/>
  </r>
  <r>
    <s v="Art Competitions Mixed Music"/>
    <x v="29"/>
  </r>
  <r>
    <s v="Art Competitions Mixed Painting"/>
    <x v="29"/>
  </r>
  <r>
    <s v="Art Competitions Mixed Sculpturing"/>
    <x v="29"/>
  </r>
  <r>
    <s v="Athletics Men's 10 kilometres Walk"/>
    <x v="29"/>
  </r>
  <r>
    <s v="Athletics Men's 10,000 metres"/>
    <x v="29"/>
  </r>
  <r>
    <s v="Athletics Men's 3,000 metres, Team"/>
    <x v="29"/>
  </r>
  <r>
    <s v="Athletics Men's 4 x 100 metres Relay"/>
    <x v="29"/>
  </r>
  <r>
    <s v="Athletics Men's 4 x 400 metres Relay"/>
    <x v="29"/>
  </r>
  <r>
    <s v="Athletics Men's 5,000 metres"/>
    <x v="29"/>
  </r>
  <r>
    <s v="Athletics Men's Cross-Country, Individual"/>
    <x v="29"/>
  </r>
  <r>
    <s v="Athletics Men's Cross-Country, Team"/>
    <x v="29"/>
  </r>
  <r>
    <s v="Athletics Men's Decathlon"/>
    <x v="29"/>
  </r>
  <r>
    <s v="Athletics Men's Discus Throw, Both Hands"/>
    <x v="29"/>
  </r>
  <r>
    <s v="Athletics Men's Javelin Throw, Both Hands"/>
    <x v="29"/>
  </r>
  <r>
    <s v="Athletics Men's Pentathlon"/>
    <x v="29"/>
  </r>
  <r>
    <s v="Athletics Men's Shot Put, Both Hands"/>
    <x v="29"/>
  </r>
  <r>
    <s v="Cycling Men's Road Race, Team"/>
    <x v="29"/>
  </r>
  <r>
    <s v="Diving Men's Plain High"/>
    <x v="29"/>
  </r>
  <r>
    <s v="Diving Women's Plain High"/>
    <x v="29"/>
  </r>
  <r>
    <s v="Equestrianism Men's Dressage, Individual"/>
    <x v="29"/>
  </r>
  <r>
    <s v="Equestrianism Men's Jumping, Individual"/>
    <x v="29"/>
  </r>
  <r>
    <s v="Equestrianism Men's Jumping, Team"/>
    <x v="29"/>
  </r>
  <r>
    <s v="Equestrianism Men's Three-Day Event, Individual"/>
    <x v="29"/>
  </r>
  <r>
    <s v="Equestrianism Men's Three-Day Event, Team"/>
    <x v="29"/>
  </r>
  <r>
    <s v="Gymnastics Men's Team All-Around, Free System"/>
    <x v="29"/>
  </r>
  <r>
    <s v="Gymnastics Men's Team All-Around, Swedish System"/>
    <x v="29"/>
  </r>
  <r>
    <s v="Modern Pentathlon Men's Individual"/>
    <x v="29"/>
  </r>
  <r>
    <s v="Rowing Men's Coxed Fours, Inriggers"/>
    <x v="29"/>
  </r>
  <r>
    <s v="Rowing Men's Coxed Fours, Outriggers"/>
    <x v="29"/>
  </r>
  <r>
    <s v="Sailing Mixed 10 metres"/>
    <x v="29"/>
  </r>
  <r>
    <s v="Shooting Men's Dueling Pistol, 30 metres"/>
    <x v="29"/>
  </r>
  <r>
    <s v="Shooting Men's Dueling Pistol, 30 metres, Team"/>
    <x v="29"/>
  </r>
  <r>
    <s v="Shooting Men's Military Rifle, 200, 400, 500 and 600 metres, Team"/>
    <x v="29"/>
  </r>
  <r>
    <s v="Shooting Men's Military Rifle, Any Position, 600 metres"/>
    <x v="29"/>
  </r>
  <r>
    <s v="Shooting Men's Military Rifle, Three Positions, 300 metres"/>
    <x v="29"/>
  </r>
  <r>
    <s v="Shooting Men's Small-Bore Rifle, Any Position, 50 metres"/>
    <x v="29"/>
  </r>
  <r>
    <s v="Shooting Men's Small-Bore Rifle, Disappearing Target, 25 metres"/>
    <x v="29"/>
  </r>
  <r>
    <s v="Shooting Men's Small-Bore Rifle, Disappearing Target, 25 metres, Team"/>
    <x v="29"/>
  </r>
  <r>
    <s v="Shooting Men's Small-Bore Rifle, Prone, 50 metres, Team"/>
    <x v="29"/>
  </r>
  <r>
    <s v="Swimming Men's 400 metres Breaststroke"/>
    <x v="29"/>
  </r>
  <r>
    <s v="Swimming Women's 100 metres Freestyle"/>
    <x v="29"/>
  </r>
  <r>
    <s v="Swimming Women's 4 x 100 metres Freestyle Relay"/>
    <x v="29"/>
  </r>
  <r>
    <s v="Tennis Mixed Doubles, Covered Courts"/>
    <x v="29"/>
  </r>
  <r>
    <s v="Wrestling Men's Featherweight, Greco-Roman"/>
    <x v="29"/>
  </r>
  <r>
    <s v="Wrestling Men's Middleweight A, Greco-Roman"/>
    <x v="29"/>
  </r>
  <r>
    <s v="Wrestling Men's Middleweight B, Greco-Roman"/>
    <x v="29"/>
  </r>
  <r>
    <s v="Archery Men's Continental Style"/>
    <x v="30"/>
  </r>
  <r>
    <s v="Athletics Men's 1,600 metres Medley Relay"/>
    <x v="30"/>
  </r>
  <r>
    <s v="Athletics Men's 10 mile Walk"/>
    <x v="30"/>
  </r>
  <r>
    <s v="Athletics Men's 3 mile, Team"/>
    <x v="30"/>
  </r>
  <r>
    <s v="Athletics Men's 3,200 metres Steeplechase"/>
    <x v="30"/>
  </r>
  <r>
    <s v="Athletics Men's 3,500 metres Walk"/>
    <x v="30"/>
  </r>
  <r>
    <s v="Athletics Men's Javelin Throw"/>
    <x v="30"/>
  </r>
  <r>
    <s v="Boxing Men's Middleweight"/>
    <x v="30"/>
  </r>
  <r>
    <s v="Cycling Men's Team Pursuit, 1,980 yards"/>
    <x v="30"/>
  </r>
  <r>
    <s v="Figure Skating Men's Singles"/>
    <x v="30"/>
  </r>
  <r>
    <s v="Figure Skating Men's Special Figures"/>
    <x v="30"/>
  </r>
  <r>
    <s v="Figure Skating Mixed Pairs"/>
    <x v="30"/>
  </r>
  <r>
    <s v="Figure Skating Women's Singles"/>
    <x v="30"/>
  </r>
  <r>
    <s v="Hockey Men's Hockey"/>
    <x v="30"/>
  </r>
  <r>
    <s v="Jeu De Paume Men's Singles"/>
    <x v="30"/>
  </r>
  <r>
    <s v="Motorboating Mixed A-Class (Open)"/>
    <x v="30"/>
  </r>
  <r>
    <s v="Motorboating Mixed B-Class (Under 60 Feet)"/>
    <x v="30"/>
  </r>
  <r>
    <s v="Motorboating Mixed C-Class"/>
    <x v="30"/>
  </r>
  <r>
    <s v="Racquets Men's Doubles"/>
    <x v="30"/>
  </r>
  <r>
    <s v="Racquets Men's Singles"/>
    <x v="30"/>
  </r>
  <r>
    <s v="Sailing Mixed 12 metres"/>
    <x v="30"/>
  </r>
  <r>
    <s v="Sailing Mixed 6 metres"/>
    <x v="30"/>
  </r>
  <r>
    <s v="Sailing Mixed 7 metres"/>
    <x v="30"/>
  </r>
  <r>
    <s v="Sailing Mixed 8 metres"/>
    <x v="30"/>
  </r>
  <r>
    <s v="Shooting Men's Free Pistol, 50 yards"/>
    <x v="30"/>
  </r>
  <r>
    <s v="Shooting Men's Free Pistol, 50 yards, Team"/>
    <x v="30"/>
  </r>
  <r>
    <s v="Shooting Men's Free Rifle, 1,000 Yards"/>
    <x v="30"/>
  </r>
  <r>
    <s v="Shooting Men's Military Rifle, 200/500/600/800/900/1,000 Yards, Team"/>
    <x v="30"/>
  </r>
  <r>
    <s v="Shooting Men's Running Target, Double Shot"/>
    <x v="30"/>
  </r>
  <r>
    <s v="Shooting Men's Running Target, Single Shot"/>
    <x v="30"/>
  </r>
  <r>
    <s v="Shooting Men's Running Target, Single Shot, Team"/>
    <x v="30"/>
  </r>
  <r>
    <s v="Shooting Men's Small-Bore Rifle, 50 and 100 yards, Team"/>
    <x v="30"/>
  </r>
  <r>
    <s v="Shooting Men's Small-Bore Rifle, Disappearing Target, 25 yards"/>
    <x v="30"/>
  </r>
  <r>
    <s v="Shooting Men's Small-Bore Rifle, Moving Target, 25 yards"/>
    <x v="30"/>
  </r>
  <r>
    <s v="Shooting Men's Small-Bore Rifle, Prone, 50 and 100 yards"/>
    <x v="30"/>
  </r>
  <r>
    <s v="Shooting Men's Trap, Team"/>
    <x v="30"/>
  </r>
  <r>
    <s v="Swimming Men's 1,500 metres Freestyle"/>
    <x v="30"/>
  </r>
  <r>
    <s v="Swimming Men's 100 metres Backstroke"/>
    <x v="30"/>
  </r>
  <r>
    <s v="Swimming Men's 200 metres Breaststroke"/>
    <x v="30"/>
  </r>
  <r>
    <s v="Swimming Men's 4 x 200 metres Freestyle Relay"/>
    <x v="30"/>
  </r>
  <r>
    <s v="Tennis Men's Doubles, Covered Courts"/>
    <x v="30"/>
  </r>
  <r>
    <s v="Tennis Men's Singles, Covered Courts"/>
    <x v="30"/>
  </r>
  <r>
    <s v="Tennis Women's Singles, Covered Courts"/>
    <x v="30"/>
  </r>
  <r>
    <s v="Wrestling Men's Light-Heavyweight, Greco-Roman"/>
    <x v="30"/>
  </r>
  <r>
    <s v="Wrestling Men's Middleweight, Freestyle"/>
    <x v="30"/>
  </r>
  <r>
    <s v="Athletics Men's 1,500 metres Walk"/>
    <x v="31"/>
  </r>
  <r>
    <s v="Athletics Men's 3,000 metres Walk"/>
    <x v="31"/>
  </r>
  <r>
    <s v="Athletics Men's 5 mile"/>
    <x v="31"/>
  </r>
  <r>
    <s v="Athletics Men's Discus Throw, Greek Style"/>
    <x v="31"/>
  </r>
  <r>
    <s v="Athletics Men's Javelin Throw, Freestyle"/>
    <x v="31"/>
  </r>
  <r>
    <s v="Athletics Men's Pentathlon (Ancient)"/>
    <x v="31"/>
  </r>
  <r>
    <s v="Athletics Men's Stone Throw"/>
    <x v="31"/>
  </r>
  <r>
    <s v="Cycling Men's 20 kilometres"/>
    <x v="31"/>
  </r>
  <r>
    <s v="Cycling Men's 5,000 metres"/>
    <x v="31"/>
  </r>
  <r>
    <s v="Cycling Men's Tandem Sprint, 2,000 metres"/>
    <x v="31"/>
  </r>
  <r>
    <s v="Diving Men's Platform"/>
    <x v="31"/>
  </r>
  <r>
    <s v="Fencing Men's epee, Team"/>
    <x v="31"/>
  </r>
  <r>
    <s v="Fencing Men's Sabre, Individual, Three Hits"/>
    <x v="31"/>
  </r>
  <r>
    <s v="Fencing Men's Sabre, Team"/>
    <x v="31"/>
  </r>
  <r>
    <s v="Gymnastics Men's Individual All-Around, 5 Events"/>
    <x v="31"/>
  </r>
  <r>
    <s v="Rowing Men's Coxed Pairs (1 kilometres)"/>
    <x v="31"/>
  </r>
  <r>
    <s v="Rowing Men's Coxed Pairs (1 mile)"/>
    <x v="31"/>
  </r>
  <r>
    <s v="Shooting Men's Dueling Pistol Au Commandement, 25 metres"/>
    <x v="31"/>
  </r>
  <r>
    <s v="Shooting Men's Dueling Pistol Au Vise 20 metres"/>
    <x v="31"/>
  </r>
  <r>
    <s v="Shooting Men's Free Pistol, 25 metres"/>
    <x v="31"/>
  </r>
  <r>
    <s v="Shooting Men's Free Rifle, Any Position, 300 metres"/>
    <x v="31"/>
  </r>
  <r>
    <s v="Shooting Men's Military Revolver, 1873-1874 Gras Model, 20 metres"/>
    <x v="31"/>
  </r>
  <r>
    <s v="Shooting Men's Military Revolver, 20 metres"/>
    <x v="31"/>
  </r>
  <r>
    <s v="Shooting Men's Military Rifle, 1873-1874 Gras Model, Kneeling Or Standing, 200 metres"/>
    <x v="31"/>
  </r>
  <r>
    <s v="Shooting Men's Military Rifle, Kneeling Or Standing, 300 metres"/>
    <x v="31"/>
  </r>
  <r>
    <s v="Shooting Men's Trap, Double Shot, 14 metres"/>
    <x v="31"/>
  </r>
  <r>
    <s v="Shooting Men's Trap, Single Shot, 16 metres"/>
    <x v="31"/>
  </r>
  <r>
    <s v="Swimming Men's 4 x 250 metres Freestyle Relay"/>
    <x v="31"/>
  </r>
  <r>
    <s v="Swimming Men's 400 metres Freestyle"/>
    <x v="31"/>
  </r>
  <r>
    <s v="Wrestling Men's All-Around, Greco-Roman"/>
    <x v="31"/>
  </r>
  <r>
    <s v="Wrestling Men's Heavyweight, Greco-Roman"/>
    <x v="31"/>
  </r>
  <r>
    <s v="Wrestling Men's Lightweight, Greco-Roman"/>
    <x v="31"/>
  </r>
  <r>
    <s v="Wrestling Men's Middleweight, Greco-Roman"/>
    <x v="31"/>
  </r>
  <r>
    <s v="Archery Men's Double American Round"/>
    <x v="32"/>
  </r>
  <r>
    <s v="Archery Men's Double York Round"/>
    <x v="32"/>
  </r>
  <r>
    <s v="Archery Men's Team Round"/>
    <x v="32"/>
  </r>
  <r>
    <s v="Archery Women's Double Columbia Round"/>
    <x v="32"/>
  </r>
  <r>
    <s v="Archery Women's Double National Round"/>
    <x v="32"/>
  </r>
  <r>
    <s v="Archery Women's Team Round"/>
    <x v="32"/>
  </r>
  <r>
    <s v="Athletics Men's 2,590 metres Steeplechase"/>
    <x v="32"/>
  </r>
  <r>
    <s v="Athletics Men's 4 mile, Team"/>
    <x v="32"/>
  </r>
  <r>
    <s v="Athletics Men's 56-pound Weight Throw"/>
    <x v="32"/>
  </r>
  <r>
    <s v="Athletics Men's All-Around Championship"/>
    <x v="32"/>
  </r>
  <r>
    <s v="Boxing Men's Bantamweight"/>
    <x v="32"/>
  </r>
  <r>
    <s v="Boxing Men's Featherweight"/>
    <x v="32"/>
  </r>
  <r>
    <s v="Boxing Men's Flyweight"/>
    <x v="32"/>
  </r>
  <r>
    <s v="Boxing Men's Heavyweight"/>
    <x v="32"/>
  </r>
  <r>
    <s v="Boxing Men's Lightweight"/>
    <x v="32"/>
  </r>
  <r>
    <s v="Boxing Men's Welterweight"/>
    <x v="32"/>
  </r>
  <r>
    <s v="Cycling Men's 1 mile"/>
    <x v="32"/>
  </r>
  <r>
    <s v="Cycling Men's 1/2 mile"/>
    <x v="32"/>
  </r>
  <r>
    <s v="Cycling Men's 1/3 mile"/>
    <x v="32"/>
  </r>
  <r>
    <s v="Cycling Men's 1/4 mile"/>
    <x v="32"/>
  </r>
  <r>
    <s v="Cycling Men's 2 mile"/>
    <x v="32"/>
  </r>
  <r>
    <s v="Cycling Men's 25 mile"/>
    <x v="32"/>
  </r>
  <r>
    <s v="Cycling Men's 5 mile"/>
    <x v="32"/>
  </r>
  <r>
    <s v="Diving Men's Springboard"/>
    <x v="32"/>
  </r>
  <r>
    <s v="Fencing Men's Foil, Team"/>
    <x v="32"/>
  </r>
  <r>
    <s v="Fencing Men's Single Sticks, Individual"/>
    <x v="32"/>
  </r>
  <r>
    <s v="Golf Men's Team"/>
    <x v="32"/>
  </r>
  <r>
    <s v="Gymnastics Men's Club Swinging"/>
    <x v="32"/>
  </r>
  <r>
    <s v="Gymnastics Men's Individual All-Around, 4 Events"/>
    <x v="32"/>
  </r>
  <r>
    <s v="Gymnastics Men's Individual All-Around, Apparatus Work"/>
    <x v="32"/>
  </r>
  <r>
    <s v="Gymnastics Men's Individual All-Around, Field Sports"/>
    <x v="32"/>
  </r>
  <r>
    <s v="Gymnastics Men's Side Horse"/>
    <x v="32"/>
  </r>
  <r>
    <s v="Gymnastics Men's Team All-Around"/>
    <x v="32"/>
  </r>
  <r>
    <s v="Lacrosse Men's Lacrosse"/>
    <x v="32"/>
  </r>
  <r>
    <s v="Roque Men's Singles"/>
    <x v="32"/>
  </r>
  <r>
    <s v="Rowing Men's Coxless Fours"/>
    <x v="32"/>
  </r>
  <r>
    <s v="Rowing Men's Coxless Pairs"/>
    <x v="32"/>
  </r>
  <r>
    <s v="Rowing Men's Double Sculls"/>
    <x v="32"/>
  </r>
  <r>
    <s v="Swimming Men's 100 Yard Backstroke"/>
    <x v="32"/>
  </r>
  <r>
    <s v="Swimming Men's 100 yard Freestyle"/>
    <x v="32"/>
  </r>
  <r>
    <s v="Swimming Men's 220 yard Freestyle"/>
    <x v="32"/>
  </r>
  <r>
    <s v="Swimming Men's 4 x 50 Yard Freestyle Relay"/>
    <x v="32"/>
  </r>
  <r>
    <s v="Swimming Men's 440 Yard Breaststroke"/>
    <x v="32"/>
  </r>
  <r>
    <s v="Swimming Men's 440 yard Freestyle"/>
    <x v="32"/>
  </r>
  <r>
    <s v="Swimming Men's 50 yard Freestyle"/>
    <x v="32"/>
  </r>
  <r>
    <s v="Swimming Men's 880 yard Freestyle"/>
    <x v="32"/>
  </r>
  <r>
    <s v="Swimming Men's One Mile Freestyle"/>
    <x v="32"/>
  </r>
  <r>
    <s v="Swimming Men's Plunge For Distance"/>
    <x v="32"/>
  </r>
  <r>
    <s v="Weightlifting Men's All-Around Dumbbell Contest"/>
    <x v="32"/>
  </r>
  <r>
    <s v="Wrestling Men's Bantamweight, Freestyle"/>
    <x v="32"/>
  </r>
  <r>
    <s v="Wrestling Men's Featherweight, Freestyle"/>
    <x v="32"/>
  </r>
  <r>
    <s v="Wrestling Men's Flyweight, Freestyle"/>
    <x v="32"/>
  </r>
  <r>
    <s v="Wrestling Men's Heavyweight, Freestyle"/>
    <x v="32"/>
  </r>
  <r>
    <s v="Wrestling Men's Light-Flyweight, Freestyle"/>
    <x v="32"/>
  </r>
  <r>
    <s v="Wrestling Men's Lightweight, Freestyle"/>
    <x v="32"/>
  </r>
  <r>
    <s v="Wrestling Men's Welterweight, Freestyle"/>
    <x v="32"/>
  </r>
  <r>
    <s v="Archery Men's Au Chapelet, 33 metres"/>
    <x v="33"/>
  </r>
  <r>
    <s v="Archery Men's Au Chapelet, 50 metres"/>
    <x v="33"/>
  </r>
  <r>
    <s v="Archery Men's Au Cordon Dore, 33 metres"/>
    <x v="33"/>
  </r>
  <r>
    <s v="Archery Men's Au Cordon Dore, 50 metres"/>
    <x v="33"/>
  </r>
  <r>
    <s v="Archery Men's Championnat Du Monde"/>
    <x v="33"/>
  </r>
  <r>
    <s v="Archery Men's Sur La Perche a La Herse"/>
    <x v="33"/>
  </r>
  <r>
    <s v="Archery Men's Sur La Perche a La Pyramide"/>
    <x v="33"/>
  </r>
  <r>
    <s v="Archery Men's Unknown Event"/>
    <x v="33"/>
  </r>
  <r>
    <s v="Athletics Men's 2,500 metres Steeplechase"/>
    <x v="33"/>
  </r>
  <r>
    <s v="Athletics Men's 200 metres"/>
    <x v="33"/>
  </r>
  <r>
    <s v="Athletics Men's 200 metres Hurdles"/>
    <x v="33"/>
  </r>
  <r>
    <s v="Athletics Men's 4,000 metres Steeplechase"/>
    <x v="33"/>
  </r>
  <r>
    <s v="Athletics Men's 400 metres Hurdles"/>
    <x v="33"/>
  </r>
  <r>
    <s v="Athletics Men's 5,000 metres, Team"/>
    <x v="33"/>
  </r>
  <r>
    <s v="Athletics Men's 60 metres"/>
    <x v="33"/>
  </r>
  <r>
    <s v="Athletics Men's Hammer Throw"/>
    <x v="33"/>
  </r>
  <r>
    <s v="Athletics Men's Standing High Jump"/>
    <x v="33"/>
  </r>
  <r>
    <s v="Athletics Men's Standing Long Jump"/>
    <x v="33"/>
  </r>
  <r>
    <s v="Athletics Men's Standing Triple Jump"/>
    <x v="33"/>
  </r>
  <r>
    <s v="Basque Pelota Men's Two-Man Teams With Cesta"/>
    <x v="33"/>
  </r>
  <r>
    <s v="Cricket Men's Cricket"/>
    <x v="33"/>
  </r>
  <r>
    <s v="Croquet Mixed Doubles"/>
    <x v="33"/>
  </r>
  <r>
    <s v="Croquet Mixed Singles, One Ball"/>
    <x v="33"/>
  </r>
  <r>
    <s v="Croquet Mixed Singles, Two Balls"/>
    <x v="33"/>
  </r>
  <r>
    <s v="Cycling Men's 25 kilometres"/>
    <x v="33"/>
  </r>
  <r>
    <s v="Cycling Men's Points Race"/>
    <x v="33"/>
  </r>
  <r>
    <s v="Equestrianism Mixed Four-In-Hand Competition"/>
    <x v="33"/>
  </r>
  <r>
    <s v="Equestrianism Mixed Hacks And Hunter Combined"/>
    <x v="33"/>
  </r>
  <r>
    <s v="Equestrianism Mixed High Jump"/>
    <x v="33"/>
  </r>
  <r>
    <s v="Equestrianism Mixed Jumping, Individual"/>
    <x v="33"/>
  </r>
  <r>
    <s v="Equestrianism Mixed Long Jump"/>
    <x v="33"/>
  </r>
  <r>
    <s v="Fencing Men's epee, Individual"/>
    <x v="33"/>
  </r>
  <r>
    <s v="Fencing Men's epee, Masters and Amateurs, Individual"/>
    <x v="33"/>
  </r>
  <r>
    <s v="Fencing Men's epee, Masters, Individual"/>
    <x v="33"/>
  </r>
  <r>
    <s v="Fencing Men's Sabre, Masters, Individual"/>
    <x v="33"/>
  </r>
  <r>
    <s v="Football Men's Football"/>
    <x v="33"/>
  </r>
  <r>
    <s v="Golf Men's Individual"/>
    <x v="33"/>
  </r>
  <r>
    <s v="Golf Women's Individual"/>
    <x v="33"/>
  </r>
  <r>
    <s v="Gymnastics Men's Individual All-Around"/>
    <x v="33"/>
  </r>
  <r>
    <s v="Polo Men's Polo"/>
    <x v="33"/>
  </r>
  <r>
    <s v="Rowing Men's Coxed Eights"/>
    <x v="33"/>
  </r>
  <r>
    <s v="Rowing Men's Coxed Fours"/>
    <x v="33"/>
  </r>
  <r>
    <s v="Rowing Men's Coxed Pairs"/>
    <x v="33"/>
  </r>
  <r>
    <s v="Rowing Men's Single Sculls"/>
    <x v="33"/>
  </r>
  <r>
    <s v="Rugby Men's Rugby"/>
    <x v="33"/>
  </r>
  <r>
    <s v="Sailing Mixed 0.5-1 Ton"/>
    <x v="33"/>
  </r>
  <r>
    <s v="Sailing Mixed 0-0.5 Ton"/>
    <x v="33"/>
  </r>
  <r>
    <s v="Sailing Mixed 10-20 Ton"/>
    <x v="33"/>
  </r>
  <r>
    <s v="Sailing Mixed 1-2 Ton"/>
    <x v="33"/>
  </r>
  <r>
    <s v="Sailing Mixed 20+ Ton"/>
    <x v="33"/>
  </r>
  <r>
    <s v="Sailing Mixed 2-3 Ton"/>
    <x v="33"/>
  </r>
  <r>
    <s v="Sailing Mixed 3-10 Ton"/>
    <x v="33"/>
  </r>
  <r>
    <s v="Sailing Mixed Open"/>
    <x v="33"/>
  </r>
  <r>
    <s v="Shooting Men's Free Pistol, 50 metres"/>
    <x v="33"/>
  </r>
  <r>
    <s v="Shooting Men's Free Pistol, 50 metres, Team"/>
    <x v="33"/>
  </r>
  <r>
    <s v="Shooting Men's Free Rifle, Kneeling, 300 metres"/>
    <x v="33"/>
  </r>
  <r>
    <s v="Shooting Men's Free Rifle, Prone, 300 metres"/>
    <x v="33"/>
  </r>
  <r>
    <s v="Shooting Men's Free Rifle, Standing, 300 metres"/>
    <x v="33"/>
  </r>
  <r>
    <s v="Shooting Men's Free Rifle, Three Positions, 300 metres, Team"/>
    <x v="33"/>
  </r>
  <r>
    <s v="Shooting Men's Trap"/>
    <x v="33"/>
  </r>
  <r>
    <s v="Swimming Men's 1,000 metres Freestyle"/>
    <x v="33"/>
  </r>
  <r>
    <s v="Swimming Men's 200 metres Backstroke"/>
    <x v="33"/>
  </r>
  <r>
    <s v="Swimming Men's 200 metres Freestyle"/>
    <x v="33"/>
  </r>
  <r>
    <s v="Swimming Men's 200 metres Obstacle Course"/>
    <x v="33"/>
  </r>
  <r>
    <s v="Swimming Men's 200 metres Team Swimming"/>
    <x v="33"/>
  </r>
  <r>
    <s v="Swimming Men's 4,000 metres Freestyle"/>
    <x v="33"/>
  </r>
  <r>
    <s v="Swimming Men's Underwater Swimming"/>
    <x v="33"/>
  </r>
  <r>
    <s v="Tennis Mixed Doubles"/>
    <x v="33"/>
  </r>
  <r>
    <s v="Tennis Women's Singles"/>
    <x v="33"/>
  </r>
  <r>
    <s v="Tug-Of-War Men's Tug-Of-War"/>
    <x v="33"/>
  </r>
  <r>
    <s v="Water Polo Men's Water Polo"/>
    <x v="33"/>
  </r>
  <r>
    <s v="Athletics Men's 1,500 metres"/>
    <x v="34"/>
  </r>
  <r>
    <s v="Athletics Men's 100 metres"/>
    <x v="34"/>
  </r>
  <r>
    <s v="Athletics Men's 110 metres Hurdles"/>
    <x v="34"/>
  </r>
  <r>
    <s v="Athletics Men's 400 metres"/>
    <x v="34"/>
  </r>
  <r>
    <s v="Athletics Men's 800 metres"/>
    <x v="34"/>
  </r>
  <r>
    <s v="Athletics Men's Discus Throw"/>
    <x v="34"/>
  </r>
  <r>
    <s v="Athletics Men's High Jump"/>
    <x v="34"/>
  </r>
  <r>
    <s v="Athletics Men's Long Jump"/>
    <x v="34"/>
  </r>
  <r>
    <s v="Athletics Men's Marathon"/>
    <x v="34"/>
  </r>
  <r>
    <s v="Athletics Men's Pole Vault"/>
    <x v="34"/>
  </r>
  <r>
    <s v="Athletics Men's Shot Put"/>
    <x v="34"/>
  </r>
  <r>
    <s v="Athletics Men's Triple Jump"/>
    <x v="34"/>
  </r>
  <r>
    <s v="Cycling Men's 10,000 metres"/>
    <x v="34"/>
  </r>
  <r>
    <s v="Cycling Men's 100 kilometres"/>
    <x v="34"/>
  </r>
  <r>
    <s v="Cycling Men's 12-Hours Race"/>
    <x v="34"/>
  </r>
  <r>
    <s v="Cycling Men's 333 metres Time Trial"/>
    <x v="34"/>
  </r>
  <r>
    <s v="Cycling Men's Road Race, Individual"/>
    <x v="34"/>
  </r>
  <r>
    <s v="Cycling Men's Sprint"/>
    <x v="34"/>
  </r>
  <r>
    <s v="Fencing Men's Foil, Individual"/>
    <x v="34"/>
  </r>
  <r>
    <s v="Fencing Men's Foil, Masters, Individual"/>
    <x v="34"/>
  </r>
  <r>
    <s v="Fencing Men's Sabre, Individual"/>
    <x v="34"/>
  </r>
  <r>
    <s v="Gymnastics Men's Horizontal Bar"/>
    <x v="34"/>
  </r>
  <r>
    <s v="Gymnastics Men's Horizontal Bar, Teams"/>
    <x v="34"/>
  </r>
  <r>
    <s v="Gymnastics Men's Horse Vault"/>
    <x v="34"/>
  </r>
  <r>
    <s v="Gymnastics Men's Parallel Bars"/>
    <x v="34"/>
  </r>
  <r>
    <s v="Gymnastics Men's Parallel Bars, Teams"/>
    <x v="34"/>
  </r>
  <r>
    <s v="Gymnastics Men's Pommelled Horse"/>
    <x v="34"/>
  </r>
  <r>
    <s v="Gymnastics Men's Rings"/>
    <x v="34"/>
  </r>
  <r>
    <s v="Gymnastics Men's Rope Climbing"/>
    <x v="34"/>
  </r>
  <r>
    <s v="Shooting Men's Free Pistol, 30 metres"/>
    <x v="34"/>
  </r>
  <r>
    <s v="Shooting Men's Free Rifle, Three Positions, 300 metres"/>
    <x v="34"/>
  </r>
  <r>
    <s v="Shooting Men's Military Pistol, 25 metres"/>
    <x v="34"/>
  </r>
  <r>
    <s v="Shooting Men's Military Rifle, 200 metres"/>
    <x v="34"/>
  </r>
  <r>
    <s v="Shooting Men's Muzzle-Loading Pistol, 25 metres"/>
    <x v="34"/>
  </r>
  <r>
    <s v="Swimming Men's 1,200 metres Freestyle"/>
    <x v="34"/>
  </r>
  <r>
    <s v="Swimming Men's 100 metres Freestyle"/>
    <x v="34"/>
  </r>
  <r>
    <s v="Swimming Men's 500 metres Freestyle"/>
    <x v="34"/>
  </r>
  <r>
    <s v="Tennis Men's Doubles"/>
    <x v="34"/>
  </r>
  <r>
    <s v="Tennis Men's Singles"/>
    <x v="34"/>
  </r>
  <r>
    <s v="Weightlifting Men's Unlimited, One Hand"/>
    <x v="34"/>
  </r>
  <r>
    <s v="Weightlifting Men's Unlimited, Two Hands"/>
    <x v="34"/>
  </r>
  <r>
    <s v="Wrestling Men's Unlimited Class, Greco-Roman"/>
    <x v="3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8">
  <r>
    <x v="0"/>
    <x v="0"/>
    <x v="0"/>
  </r>
  <r>
    <x v="1"/>
    <x v="0"/>
    <x v="0"/>
  </r>
  <r>
    <x v="2"/>
    <x v="0"/>
    <x v="0"/>
  </r>
  <r>
    <x v="3"/>
    <x v="0"/>
    <x v="0"/>
  </r>
  <r>
    <x v="4"/>
    <x v="0"/>
    <x v="0"/>
  </r>
  <r>
    <x v="5"/>
    <x v="0"/>
    <x v="0"/>
  </r>
  <r>
    <x v="6"/>
    <x v="0"/>
    <x v="1"/>
  </r>
  <r>
    <x v="7"/>
    <x v="0"/>
    <x v="1"/>
  </r>
  <r>
    <x v="8"/>
    <x v="0"/>
    <x v="1"/>
  </r>
  <r>
    <x v="9"/>
    <x v="0"/>
    <x v="1"/>
  </r>
  <r>
    <x v="10"/>
    <x v="0"/>
    <x v="1"/>
  </r>
  <r>
    <x v="11"/>
    <x v="0"/>
    <x v="1"/>
  </r>
  <r>
    <x v="12"/>
    <x v="0"/>
    <x v="1"/>
  </r>
  <r>
    <x v="13"/>
    <x v="0"/>
    <x v="1"/>
  </r>
  <r>
    <x v="14"/>
    <x v="0"/>
    <x v="1"/>
  </r>
  <r>
    <x v="15"/>
    <x v="0"/>
    <x v="1"/>
  </r>
  <r>
    <x v="16"/>
    <x v="0"/>
    <x v="1"/>
  </r>
  <r>
    <x v="17"/>
    <x v="0"/>
    <x v="1"/>
  </r>
  <r>
    <x v="18"/>
    <x v="0"/>
    <x v="1"/>
  </r>
  <r>
    <x v="19"/>
    <x v="0"/>
    <x v="1"/>
  </r>
  <r>
    <x v="20"/>
    <x v="0"/>
    <x v="2"/>
  </r>
  <r>
    <x v="21"/>
    <x v="0"/>
    <x v="2"/>
  </r>
  <r>
    <x v="22"/>
    <x v="0"/>
    <x v="2"/>
  </r>
  <r>
    <x v="23"/>
    <x v="0"/>
    <x v="2"/>
  </r>
  <r>
    <x v="24"/>
    <x v="0"/>
    <x v="2"/>
  </r>
  <r>
    <x v="25"/>
    <x v="0"/>
    <x v="2"/>
  </r>
  <r>
    <x v="26"/>
    <x v="0"/>
    <x v="3"/>
  </r>
  <r>
    <x v="27"/>
    <x v="0"/>
    <x v="3"/>
  </r>
  <r>
    <x v="28"/>
    <x v="0"/>
    <x v="3"/>
  </r>
  <r>
    <x v="29"/>
    <x v="0"/>
    <x v="3"/>
  </r>
  <r>
    <x v="30"/>
    <x v="0"/>
    <x v="3"/>
  </r>
  <r>
    <x v="31"/>
    <x v="0"/>
    <x v="4"/>
  </r>
  <r>
    <x v="32"/>
    <x v="0"/>
    <x v="4"/>
  </r>
  <r>
    <x v="33"/>
    <x v="0"/>
    <x v="4"/>
  </r>
  <r>
    <x v="34"/>
    <x v="0"/>
    <x v="4"/>
  </r>
  <r>
    <x v="35"/>
    <x v="0"/>
    <x v="4"/>
  </r>
  <r>
    <x v="36"/>
    <x v="0"/>
    <x v="4"/>
  </r>
  <r>
    <x v="37"/>
    <x v="0"/>
    <x v="4"/>
  </r>
  <r>
    <x v="38"/>
    <x v="0"/>
    <x v="4"/>
  </r>
  <r>
    <x v="39"/>
    <x v="0"/>
    <x v="5"/>
  </r>
  <r>
    <x v="40"/>
    <x v="0"/>
    <x v="5"/>
  </r>
  <r>
    <x v="41"/>
    <x v="0"/>
    <x v="5"/>
  </r>
  <r>
    <x v="42"/>
    <x v="0"/>
    <x v="5"/>
  </r>
  <r>
    <x v="43"/>
    <x v="0"/>
    <x v="5"/>
  </r>
  <r>
    <x v="44"/>
    <x v="0"/>
    <x v="5"/>
  </r>
  <r>
    <x v="45"/>
    <x v="0"/>
    <x v="5"/>
  </r>
  <r>
    <x v="46"/>
    <x v="0"/>
    <x v="5"/>
  </r>
  <r>
    <x v="47"/>
    <x v="0"/>
    <x v="5"/>
  </r>
  <r>
    <x v="48"/>
    <x v="0"/>
    <x v="5"/>
  </r>
  <r>
    <x v="49"/>
    <x v="0"/>
    <x v="6"/>
  </r>
  <r>
    <x v="50"/>
    <x v="0"/>
    <x v="6"/>
  </r>
  <r>
    <x v="51"/>
    <x v="0"/>
    <x v="6"/>
  </r>
  <r>
    <x v="52"/>
    <x v="0"/>
    <x v="7"/>
  </r>
  <r>
    <x v="53"/>
    <x v="0"/>
    <x v="7"/>
  </r>
  <r>
    <x v="54"/>
    <x v="0"/>
    <x v="7"/>
  </r>
  <r>
    <x v="55"/>
    <x v="0"/>
    <x v="8"/>
  </r>
  <r>
    <x v="56"/>
    <x v="0"/>
    <x v="8"/>
  </r>
  <r>
    <x v="57"/>
    <x v="0"/>
    <x v="8"/>
  </r>
  <r>
    <x v="58"/>
    <x v="0"/>
    <x v="8"/>
  </r>
  <r>
    <x v="59"/>
    <x v="0"/>
    <x v="8"/>
  </r>
  <r>
    <x v="60"/>
    <x v="0"/>
    <x v="8"/>
  </r>
  <r>
    <x v="61"/>
    <x v="0"/>
    <x v="9"/>
  </r>
  <r>
    <x v="62"/>
    <x v="0"/>
    <x v="9"/>
  </r>
  <r>
    <x v="63"/>
    <x v="0"/>
    <x v="10"/>
  </r>
  <r>
    <x v="64"/>
    <x v="0"/>
    <x v="10"/>
  </r>
  <r>
    <x v="65"/>
    <x v="0"/>
    <x v="11"/>
  </r>
  <r>
    <x v="66"/>
    <x v="0"/>
    <x v="12"/>
  </r>
  <r>
    <x v="67"/>
    <x v="0"/>
    <x v="12"/>
  </r>
  <r>
    <x v="68"/>
    <x v="0"/>
    <x v="12"/>
  </r>
  <r>
    <x v="69"/>
    <x v="0"/>
    <x v="13"/>
  </r>
  <r>
    <x v="70"/>
    <x v="0"/>
    <x v="13"/>
  </r>
  <r>
    <x v="71"/>
    <x v="0"/>
    <x v="13"/>
  </r>
  <r>
    <x v="72"/>
    <x v="0"/>
    <x v="13"/>
  </r>
  <r>
    <x v="73"/>
    <x v="0"/>
    <x v="13"/>
  </r>
  <r>
    <x v="74"/>
    <x v="0"/>
    <x v="13"/>
  </r>
  <r>
    <x v="75"/>
    <x v="0"/>
    <x v="13"/>
  </r>
  <r>
    <x v="76"/>
    <x v="0"/>
    <x v="14"/>
  </r>
  <r>
    <x v="77"/>
    <x v="0"/>
    <x v="14"/>
  </r>
  <r>
    <x v="78"/>
    <x v="0"/>
    <x v="14"/>
  </r>
  <r>
    <x v="79"/>
    <x v="0"/>
    <x v="14"/>
  </r>
  <r>
    <x v="80"/>
    <x v="0"/>
    <x v="15"/>
  </r>
  <r>
    <x v="81"/>
    <x v="0"/>
    <x v="15"/>
  </r>
  <r>
    <x v="82"/>
    <x v="0"/>
    <x v="15"/>
  </r>
  <r>
    <x v="83"/>
    <x v="0"/>
    <x v="15"/>
  </r>
  <r>
    <x v="84"/>
    <x v="0"/>
    <x v="15"/>
  </r>
  <r>
    <x v="85"/>
    <x v="0"/>
    <x v="15"/>
  </r>
  <r>
    <x v="86"/>
    <x v="0"/>
    <x v="15"/>
  </r>
  <r>
    <x v="87"/>
    <x v="0"/>
    <x v="15"/>
  </r>
  <r>
    <x v="88"/>
    <x v="0"/>
    <x v="15"/>
  </r>
  <r>
    <x v="89"/>
    <x v="0"/>
    <x v="15"/>
  </r>
  <r>
    <x v="90"/>
    <x v="0"/>
    <x v="15"/>
  </r>
  <r>
    <x v="91"/>
    <x v="0"/>
    <x v="15"/>
  </r>
  <r>
    <x v="92"/>
    <x v="0"/>
    <x v="15"/>
  </r>
  <r>
    <x v="93"/>
    <x v="0"/>
    <x v="15"/>
  </r>
  <r>
    <x v="94"/>
    <x v="0"/>
    <x v="15"/>
  </r>
  <r>
    <x v="95"/>
    <x v="0"/>
    <x v="15"/>
  </r>
  <r>
    <x v="96"/>
    <x v="0"/>
    <x v="15"/>
  </r>
  <r>
    <x v="97"/>
    <x v="0"/>
    <x v="15"/>
  </r>
  <r>
    <x v="98"/>
    <x v="0"/>
    <x v="15"/>
  </r>
  <r>
    <x v="99"/>
    <x v="0"/>
    <x v="15"/>
  </r>
  <r>
    <x v="100"/>
    <x v="0"/>
    <x v="16"/>
  </r>
  <r>
    <x v="101"/>
    <x v="0"/>
    <x v="16"/>
  </r>
  <r>
    <x v="102"/>
    <x v="0"/>
    <x v="16"/>
  </r>
  <r>
    <x v="103"/>
    <x v="0"/>
    <x v="16"/>
  </r>
  <r>
    <x v="104"/>
    <x v="0"/>
    <x v="16"/>
  </r>
  <r>
    <x v="105"/>
    <x v="0"/>
    <x v="16"/>
  </r>
  <r>
    <x v="106"/>
    <x v="0"/>
    <x v="16"/>
  </r>
  <r>
    <x v="107"/>
    <x v="0"/>
    <x v="16"/>
  </r>
  <r>
    <x v="108"/>
    <x v="0"/>
    <x v="16"/>
  </r>
  <r>
    <x v="109"/>
    <x v="0"/>
    <x v="16"/>
  </r>
  <r>
    <x v="110"/>
    <x v="0"/>
    <x v="17"/>
  </r>
  <r>
    <x v="111"/>
    <x v="0"/>
    <x v="17"/>
  </r>
  <r>
    <x v="112"/>
    <x v="0"/>
    <x v="17"/>
  </r>
  <r>
    <x v="113"/>
    <x v="0"/>
    <x v="17"/>
  </r>
  <r>
    <x v="114"/>
    <x v="0"/>
    <x v="17"/>
  </r>
  <r>
    <x v="115"/>
    <x v="0"/>
    <x v="17"/>
  </r>
  <r>
    <x v="116"/>
    <x v="0"/>
    <x v="17"/>
  </r>
  <r>
    <x v="117"/>
    <x v="0"/>
    <x v="18"/>
  </r>
  <r>
    <x v="118"/>
    <x v="0"/>
    <x v="18"/>
  </r>
  <r>
    <x v="119"/>
    <x v="0"/>
    <x v="18"/>
  </r>
  <r>
    <x v="120"/>
    <x v="0"/>
    <x v="18"/>
  </r>
  <r>
    <x v="121"/>
    <x v="0"/>
    <x v="18"/>
  </r>
  <r>
    <x v="122"/>
    <x v="0"/>
    <x v="18"/>
  </r>
  <r>
    <x v="123"/>
    <x v="0"/>
    <x v="18"/>
  </r>
  <r>
    <x v="124"/>
    <x v="0"/>
    <x v="18"/>
  </r>
  <r>
    <x v="125"/>
    <x v="0"/>
    <x v="18"/>
  </r>
  <r>
    <x v="126"/>
    <x v="0"/>
    <x v="18"/>
  </r>
  <r>
    <x v="127"/>
    <x v="0"/>
    <x v="18"/>
  </r>
  <r>
    <x v="128"/>
    <x v="0"/>
    <x v="18"/>
  </r>
  <r>
    <x v="129"/>
    <x v="0"/>
    <x v="18"/>
  </r>
  <r>
    <x v="130"/>
    <x v="0"/>
    <x v="18"/>
  </r>
  <r>
    <x v="131"/>
    <x v="0"/>
    <x v="18"/>
  </r>
  <r>
    <x v="132"/>
    <x v="0"/>
    <x v="18"/>
  </r>
  <r>
    <x v="133"/>
    <x v="0"/>
    <x v="18"/>
  </r>
  <r>
    <x v="134"/>
    <x v="0"/>
    <x v="18"/>
  </r>
  <r>
    <x v="135"/>
    <x v="0"/>
    <x v="18"/>
  </r>
  <r>
    <x v="136"/>
    <x v="0"/>
    <x v="19"/>
  </r>
  <r>
    <x v="137"/>
    <x v="0"/>
    <x v="19"/>
  </r>
  <r>
    <x v="138"/>
    <x v="0"/>
    <x v="19"/>
  </r>
  <r>
    <x v="139"/>
    <x v="0"/>
    <x v="19"/>
  </r>
  <r>
    <x v="140"/>
    <x v="0"/>
    <x v="19"/>
  </r>
  <r>
    <x v="141"/>
    <x v="0"/>
    <x v="19"/>
  </r>
  <r>
    <x v="142"/>
    <x v="0"/>
    <x v="19"/>
  </r>
  <r>
    <x v="143"/>
    <x v="0"/>
    <x v="19"/>
  </r>
  <r>
    <x v="144"/>
    <x v="0"/>
    <x v="19"/>
  </r>
  <r>
    <x v="145"/>
    <x v="0"/>
    <x v="19"/>
  </r>
  <r>
    <x v="146"/>
    <x v="0"/>
    <x v="19"/>
  </r>
  <r>
    <x v="147"/>
    <x v="0"/>
    <x v="19"/>
  </r>
  <r>
    <x v="148"/>
    <x v="0"/>
    <x v="19"/>
  </r>
  <r>
    <x v="149"/>
    <x v="0"/>
    <x v="19"/>
  </r>
  <r>
    <x v="150"/>
    <x v="0"/>
    <x v="19"/>
  </r>
  <r>
    <x v="151"/>
    <x v="0"/>
    <x v="19"/>
  </r>
  <r>
    <x v="152"/>
    <x v="0"/>
    <x v="19"/>
  </r>
  <r>
    <x v="153"/>
    <x v="0"/>
    <x v="19"/>
  </r>
  <r>
    <x v="154"/>
    <x v="0"/>
    <x v="19"/>
  </r>
  <r>
    <x v="155"/>
    <x v="0"/>
    <x v="19"/>
  </r>
  <r>
    <x v="156"/>
    <x v="0"/>
    <x v="19"/>
  </r>
  <r>
    <x v="157"/>
    <x v="0"/>
    <x v="19"/>
  </r>
  <r>
    <x v="158"/>
    <x v="0"/>
    <x v="19"/>
  </r>
  <r>
    <x v="159"/>
    <x v="0"/>
    <x v="19"/>
  </r>
  <r>
    <x v="160"/>
    <x v="0"/>
    <x v="19"/>
  </r>
  <r>
    <x v="161"/>
    <x v="0"/>
    <x v="19"/>
  </r>
  <r>
    <x v="162"/>
    <x v="0"/>
    <x v="19"/>
  </r>
  <r>
    <x v="163"/>
    <x v="0"/>
    <x v="19"/>
  </r>
  <r>
    <x v="164"/>
    <x v="0"/>
    <x v="19"/>
  </r>
  <r>
    <x v="165"/>
    <x v="0"/>
    <x v="19"/>
  </r>
  <r>
    <x v="166"/>
    <x v="0"/>
    <x v="19"/>
  </r>
  <r>
    <x v="167"/>
    <x v="0"/>
    <x v="19"/>
  </r>
  <r>
    <x v="168"/>
    <x v="0"/>
    <x v="19"/>
  </r>
  <r>
    <x v="169"/>
    <x v="0"/>
    <x v="19"/>
  </r>
  <r>
    <x v="170"/>
    <x v="0"/>
    <x v="19"/>
  </r>
  <r>
    <x v="171"/>
    <x v="0"/>
    <x v="19"/>
  </r>
  <r>
    <x v="172"/>
    <x v="0"/>
    <x v="19"/>
  </r>
  <r>
    <x v="173"/>
    <x v="0"/>
    <x v="19"/>
  </r>
  <r>
    <x v="174"/>
    <x v="0"/>
    <x v="19"/>
  </r>
  <r>
    <x v="175"/>
    <x v="0"/>
    <x v="19"/>
  </r>
  <r>
    <x v="176"/>
    <x v="0"/>
    <x v="20"/>
  </r>
  <r>
    <x v="177"/>
    <x v="0"/>
    <x v="20"/>
  </r>
  <r>
    <x v="178"/>
    <x v="0"/>
    <x v="20"/>
  </r>
  <r>
    <x v="179"/>
    <x v="0"/>
    <x v="20"/>
  </r>
  <r>
    <x v="180"/>
    <x v="0"/>
    <x v="20"/>
  </r>
  <r>
    <x v="181"/>
    <x v="0"/>
    <x v="20"/>
  </r>
  <r>
    <x v="182"/>
    <x v="0"/>
    <x v="20"/>
  </r>
  <r>
    <x v="183"/>
    <x v="0"/>
    <x v="20"/>
  </r>
  <r>
    <x v="184"/>
    <x v="0"/>
    <x v="20"/>
  </r>
  <r>
    <x v="185"/>
    <x v="0"/>
    <x v="20"/>
  </r>
  <r>
    <x v="186"/>
    <x v="0"/>
    <x v="20"/>
  </r>
  <r>
    <x v="187"/>
    <x v="0"/>
    <x v="20"/>
  </r>
  <r>
    <x v="188"/>
    <x v="0"/>
    <x v="20"/>
  </r>
  <r>
    <x v="189"/>
    <x v="0"/>
    <x v="20"/>
  </r>
  <r>
    <x v="190"/>
    <x v="0"/>
    <x v="20"/>
  </r>
  <r>
    <x v="191"/>
    <x v="0"/>
    <x v="20"/>
  </r>
  <r>
    <x v="192"/>
    <x v="0"/>
    <x v="20"/>
  </r>
  <r>
    <x v="193"/>
    <x v="0"/>
    <x v="20"/>
  </r>
  <r>
    <x v="194"/>
    <x v="0"/>
    <x v="20"/>
  </r>
  <r>
    <x v="195"/>
    <x v="0"/>
    <x v="20"/>
  </r>
  <r>
    <x v="196"/>
    <x v="0"/>
    <x v="20"/>
  </r>
  <r>
    <x v="197"/>
    <x v="0"/>
    <x v="20"/>
  </r>
  <r>
    <x v="198"/>
    <x v="0"/>
    <x v="21"/>
  </r>
  <r>
    <x v="199"/>
    <x v="0"/>
    <x v="21"/>
  </r>
  <r>
    <x v="200"/>
    <x v="0"/>
    <x v="21"/>
  </r>
  <r>
    <x v="201"/>
    <x v="0"/>
    <x v="21"/>
  </r>
  <r>
    <x v="202"/>
    <x v="0"/>
    <x v="21"/>
  </r>
  <r>
    <x v="203"/>
    <x v="0"/>
    <x v="21"/>
  </r>
  <r>
    <x v="204"/>
    <x v="0"/>
    <x v="21"/>
  </r>
  <r>
    <x v="205"/>
    <x v="0"/>
    <x v="21"/>
  </r>
  <r>
    <x v="206"/>
    <x v="0"/>
    <x v="21"/>
  </r>
  <r>
    <x v="207"/>
    <x v="0"/>
    <x v="21"/>
  </r>
  <r>
    <x v="208"/>
    <x v="0"/>
    <x v="21"/>
  </r>
  <r>
    <x v="209"/>
    <x v="0"/>
    <x v="21"/>
  </r>
  <r>
    <x v="210"/>
    <x v="0"/>
    <x v="21"/>
  </r>
  <r>
    <x v="211"/>
    <x v="0"/>
    <x v="21"/>
  </r>
  <r>
    <x v="212"/>
    <x v="0"/>
    <x v="21"/>
  </r>
  <r>
    <x v="213"/>
    <x v="0"/>
    <x v="21"/>
  </r>
  <r>
    <x v="214"/>
    <x v="0"/>
    <x v="21"/>
  </r>
  <r>
    <x v="215"/>
    <x v="0"/>
    <x v="21"/>
  </r>
  <r>
    <x v="216"/>
    <x v="0"/>
    <x v="21"/>
  </r>
  <r>
    <x v="217"/>
    <x v="0"/>
    <x v="21"/>
  </r>
  <r>
    <x v="218"/>
    <x v="0"/>
    <x v="21"/>
  </r>
  <r>
    <x v="219"/>
    <x v="0"/>
    <x v="21"/>
  </r>
  <r>
    <x v="220"/>
    <x v="0"/>
    <x v="21"/>
  </r>
  <r>
    <x v="221"/>
    <x v="0"/>
    <x v="21"/>
  </r>
  <r>
    <x v="222"/>
    <x v="0"/>
    <x v="21"/>
  </r>
  <r>
    <x v="223"/>
    <x v="0"/>
    <x v="21"/>
  </r>
  <r>
    <x v="224"/>
    <x v="0"/>
    <x v="21"/>
  </r>
  <r>
    <x v="225"/>
    <x v="0"/>
    <x v="21"/>
  </r>
  <r>
    <x v="226"/>
    <x v="0"/>
    <x v="21"/>
  </r>
  <r>
    <x v="227"/>
    <x v="0"/>
    <x v="21"/>
  </r>
  <r>
    <x v="228"/>
    <x v="0"/>
    <x v="21"/>
  </r>
  <r>
    <x v="229"/>
    <x v="0"/>
    <x v="22"/>
  </r>
  <r>
    <x v="230"/>
    <x v="0"/>
    <x v="22"/>
  </r>
  <r>
    <x v="231"/>
    <x v="0"/>
    <x v="22"/>
  </r>
  <r>
    <x v="232"/>
    <x v="0"/>
    <x v="22"/>
  </r>
  <r>
    <x v="233"/>
    <x v="0"/>
    <x v="22"/>
  </r>
  <r>
    <x v="234"/>
    <x v="0"/>
    <x v="22"/>
  </r>
  <r>
    <x v="235"/>
    <x v="0"/>
    <x v="22"/>
  </r>
  <r>
    <x v="236"/>
    <x v="0"/>
    <x v="22"/>
  </r>
  <r>
    <x v="237"/>
    <x v="0"/>
    <x v="22"/>
  </r>
  <r>
    <x v="238"/>
    <x v="0"/>
    <x v="22"/>
  </r>
  <r>
    <x v="239"/>
    <x v="0"/>
    <x v="22"/>
  </r>
  <r>
    <x v="240"/>
    <x v="0"/>
    <x v="22"/>
  </r>
  <r>
    <x v="241"/>
    <x v="0"/>
    <x v="22"/>
  </r>
  <r>
    <x v="242"/>
    <x v="0"/>
    <x v="22"/>
  </r>
  <r>
    <x v="243"/>
    <x v="0"/>
    <x v="22"/>
  </r>
  <r>
    <x v="244"/>
    <x v="0"/>
    <x v="22"/>
  </r>
  <r>
    <x v="245"/>
    <x v="0"/>
    <x v="22"/>
  </r>
  <r>
    <x v="246"/>
    <x v="0"/>
    <x v="22"/>
  </r>
  <r>
    <x v="247"/>
    <x v="0"/>
    <x v="22"/>
  </r>
  <r>
    <x v="248"/>
    <x v="0"/>
    <x v="22"/>
  </r>
  <r>
    <x v="249"/>
    <x v="0"/>
    <x v="22"/>
  </r>
  <r>
    <x v="250"/>
    <x v="0"/>
    <x v="22"/>
  </r>
  <r>
    <x v="251"/>
    <x v="0"/>
    <x v="22"/>
  </r>
  <r>
    <x v="252"/>
    <x v="0"/>
    <x v="22"/>
  </r>
  <r>
    <x v="253"/>
    <x v="0"/>
    <x v="22"/>
  </r>
  <r>
    <x v="254"/>
    <x v="0"/>
    <x v="23"/>
  </r>
  <r>
    <x v="255"/>
    <x v="0"/>
    <x v="23"/>
  </r>
  <r>
    <x v="256"/>
    <x v="0"/>
    <x v="23"/>
  </r>
  <r>
    <x v="257"/>
    <x v="0"/>
    <x v="23"/>
  </r>
  <r>
    <x v="258"/>
    <x v="0"/>
    <x v="23"/>
  </r>
  <r>
    <x v="259"/>
    <x v="0"/>
    <x v="23"/>
  </r>
  <r>
    <x v="260"/>
    <x v="0"/>
    <x v="23"/>
  </r>
  <r>
    <x v="261"/>
    <x v="0"/>
    <x v="23"/>
  </r>
  <r>
    <x v="262"/>
    <x v="0"/>
    <x v="23"/>
  </r>
  <r>
    <x v="263"/>
    <x v="0"/>
    <x v="23"/>
  </r>
  <r>
    <x v="264"/>
    <x v="0"/>
    <x v="23"/>
  </r>
  <r>
    <x v="265"/>
    <x v="0"/>
    <x v="23"/>
  </r>
  <r>
    <x v="266"/>
    <x v="0"/>
    <x v="23"/>
  </r>
  <r>
    <x v="267"/>
    <x v="0"/>
    <x v="23"/>
  </r>
  <r>
    <x v="268"/>
    <x v="0"/>
    <x v="23"/>
  </r>
  <r>
    <x v="269"/>
    <x v="0"/>
    <x v="23"/>
  </r>
  <r>
    <x v="270"/>
    <x v="0"/>
    <x v="23"/>
  </r>
  <r>
    <x v="271"/>
    <x v="0"/>
    <x v="23"/>
  </r>
  <r>
    <x v="272"/>
    <x v="0"/>
    <x v="23"/>
  </r>
  <r>
    <x v="273"/>
    <x v="0"/>
    <x v="23"/>
  </r>
  <r>
    <x v="274"/>
    <x v="0"/>
    <x v="23"/>
  </r>
  <r>
    <x v="275"/>
    <x v="0"/>
    <x v="23"/>
  </r>
  <r>
    <x v="276"/>
    <x v="0"/>
    <x v="23"/>
  </r>
  <r>
    <x v="277"/>
    <x v="0"/>
    <x v="23"/>
  </r>
  <r>
    <x v="278"/>
    <x v="0"/>
    <x v="23"/>
  </r>
  <r>
    <x v="279"/>
    <x v="0"/>
    <x v="23"/>
  </r>
  <r>
    <x v="280"/>
    <x v="0"/>
    <x v="23"/>
  </r>
  <r>
    <x v="281"/>
    <x v="0"/>
    <x v="23"/>
  </r>
  <r>
    <x v="282"/>
    <x v="0"/>
    <x v="23"/>
  </r>
  <r>
    <x v="283"/>
    <x v="0"/>
    <x v="23"/>
  </r>
  <r>
    <x v="284"/>
    <x v="0"/>
    <x v="23"/>
  </r>
  <r>
    <x v="285"/>
    <x v="0"/>
    <x v="23"/>
  </r>
  <r>
    <x v="286"/>
    <x v="0"/>
    <x v="23"/>
  </r>
  <r>
    <x v="287"/>
    <x v="0"/>
    <x v="24"/>
  </r>
  <r>
    <x v="288"/>
    <x v="0"/>
    <x v="24"/>
  </r>
  <r>
    <x v="289"/>
    <x v="0"/>
    <x v="24"/>
  </r>
  <r>
    <x v="290"/>
    <x v="0"/>
    <x v="24"/>
  </r>
  <r>
    <x v="291"/>
    <x v="0"/>
    <x v="24"/>
  </r>
  <r>
    <x v="292"/>
    <x v="0"/>
    <x v="24"/>
  </r>
  <r>
    <x v="293"/>
    <x v="0"/>
    <x v="24"/>
  </r>
  <r>
    <x v="294"/>
    <x v="0"/>
    <x v="24"/>
  </r>
  <r>
    <x v="295"/>
    <x v="0"/>
    <x v="24"/>
  </r>
  <r>
    <x v="296"/>
    <x v="0"/>
    <x v="24"/>
  </r>
  <r>
    <x v="297"/>
    <x v="0"/>
    <x v="24"/>
  </r>
  <r>
    <x v="298"/>
    <x v="0"/>
    <x v="24"/>
  </r>
  <r>
    <x v="299"/>
    <x v="0"/>
    <x v="24"/>
  </r>
  <r>
    <x v="300"/>
    <x v="0"/>
    <x v="24"/>
  </r>
  <r>
    <x v="301"/>
    <x v="0"/>
    <x v="24"/>
  </r>
  <r>
    <x v="302"/>
    <x v="0"/>
    <x v="24"/>
  </r>
  <r>
    <x v="303"/>
    <x v="0"/>
    <x v="24"/>
  </r>
  <r>
    <x v="304"/>
    <x v="0"/>
    <x v="24"/>
  </r>
  <r>
    <x v="305"/>
    <x v="0"/>
    <x v="24"/>
  </r>
  <r>
    <x v="306"/>
    <x v="0"/>
    <x v="24"/>
  </r>
  <r>
    <x v="307"/>
    <x v="0"/>
    <x v="24"/>
  </r>
  <r>
    <x v="308"/>
    <x v="0"/>
    <x v="24"/>
  </r>
  <r>
    <x v="309"/>
    <x v="0"/>
    <x v="24"/>
  </r>
  <r>
    <x v="310"/>
    <x v="0"/>
    <x v="24"/>
  </r>
  <r>
    <x v="311"/>
    <x v="0"/>
    <x v="24"/>
  </r>
  <r>
    <x v="312"/>
    <x v="0"/>
    <x v="24"/>
  </r>
  <r>
    <x v="313"/>
    <x v="0"/>
    <x v="24"/>
  </r>
  <r>
    <x v="314"/>
    <x v="0"/>
    <x v="24"/>
  </r>
  <r>
    <x v="315"/>
    <x v="0"/>
    <x v="24"/>
  </r>
  <r>
    <x v="316"/>
    <x v="0"/>
    <x v="24"/>
  </r>
  <r>
    <x v="317"/>
    <x v="0"/>
    <x v="24"/>
  </r>
  <r>
    <x v="318"/>
    <x v="0"/>
    <x v="24"/>
  </r>
  <r>
    <x v="319"/>
    <x v="0"/>
    <x v="24"/>
  </r>
  <r>
    <x v="320"/>
    <x v="0"/>
    <x v="24"/>
  </r>
  <r>
    <x v="321"/>
    <x v="0"/>
    <x v="24"/>
  </r>
  <r>
    <x v="322"/>
    <x v="0"/>
    <x v="24"/>
  </r>
  <r>
    <x v="323"/>
    <x v="0"/>
    <x v="24"/>
  </r>
  <r>
    <x v="324"/>
    <x v="0"/>
    <x v="24"/>
  </r>
  <r>
    <x v="325"/>
    <x v="0"/>
    <x v="24"/>
  </r>
  <r>
    <x v="326"/>
    <x v="0"/>
    <x v="25"/>
  </r>
  <r>
    <x v="327"/>
    <x v="0"/>
    <x v="25"/>
  </r>
  <r>
    <x v="328"/>
    <x v="0"/>
    <x v="25"/>
  </r>
  <r>
    <x v="329"/>
    <x v="0"/>
    <x v="25"/>
  </r>
  <r>
    <x v="330"/>
    <x v="0"/>
    <x v="25"/>
  </r>
  <r>
    <x v="331"/>
    <x v="0"/>
    <x v="25"/>
  </r>
  <r>
    <x v="332"/>
    <x v="0"/>
    <x v="25"/>
  </r>
  <r>
    <x v="333"/>
    <x v="0"/>
    <x v="25"/>
  </r>
  <r>
    <x v="334"/>
    <x v="0"/>
    <x v="25"/>
  </r>
  <r>
    <x v="335"/>
    <x v="0"/>
    <x v="25"/>
  </r>
  <r>
    <x v="336"/>
    <x v="0"/>
    <x v="25"/>
  </r>
  <r>
    <x v="337"/>
    <x v="1"/>
    <x v="26"/>
  </r>
  <r>
    <x v="338"/>
    <x v="1"/>
    <x v="26"/>
  </r>
  <r>
    <x v="339"/>
    <x v="1"/>
    <x v="27"/>
  </r>
  <r>
    <x v="340"/>
    <x v="1"/>
    <x v="27"/>
  </r>
  <r>
    <x v="341"/>
    <x v="1"/>
    <x v="27"/>
  </r>
  <r>
    <x v="342"/>
    <x v="1"/>
    <x v="27"/>
  </r>
  <r>
    <x v="343"/>
    <x v="1"/>
    <x v="27"/>
  </r>
  <r>
    <x v="344"/>
    <x v="1"/>
    <x v="28"/>
  </r>
  <r>
    <x v="345"/>
    <x v="1"/>
    <x v="28"/>
  </r>
  <r>
    <x v="346"/>
    <x v="1"/>
    <x v="28"/>
  </r>
  <r>
    <x v="347"/>
    <x v="1"/>
    <x v="28"/>
  </r>
  <r>
    <x v="348"/>
    <x v="1"/>
    <x v="28"/>
  </r>
  <r>
    <x v="349"/>
    <x v="1"/>
    <x v="28"/>
  </r>
  <r>
    <x v="350"/>
    <x v="1"/>
    <x v="5"/>
  </r>
  <r>
    <x v="351"/>
    <x v="1"/>
    <x v="6"/>
  </r>
  <r>
    <x v="352"/>
    <x v="1"/>
    <x v="9"/>
  </r>
  <r>
    <x v="353"/>
    <x v="1"/>
    <x v="14"/>
  </r>
  <r>
    <x v="354"/>
    <x v="1"/>
    <x v="29"/>
  </r>
  <r>
    <x v="355"/>
    <x v="1"/>
    <x v="18"/>
  </r>
  <r>
    <x v="356"/>
    <x v="1"/>
    <x v="18"/>
  </r>
  <r>
    <x v="106"/>
    <x v="1"/>
    <x v="1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
  <r>
    <x v="0"/>
    <x v="0"/>
    <x v="0"/>
    <n v="11.54"/>
  </r>
  <r>
    <x v="1"/>
    <x v="0"/>
    <x v="1"/>
    <n v="4.3899999999999997"/>
  </r>
  <r>
    <x v="2"/>
    <x v="0"/>
    <x v="0"/>
    <n v="9.36"/>
  </r>
  <r>
    <x v="3"/>
    <x v="0"/>
    <x v="2"/>
    <n v="14.74"/>
  </r>
  <r>
    <x v="4"/>
    <x v="0"/>
    <x v="3"/>
    <n v="12.81"/>
  </r>
  <r>
    <x v="5"/>
    <x v="0"/>
    <x v="4"/>
    <n v="10.54"/>
  </r>
  <r>
    <x v="6"/>
    <x v="0"/>
    <x v="5"/>
    <n v="10.73"/>
  </r>
  <r>
    <x v="7"/>
    <x v="0"/>
    <x v="6"/>
    <n v="12.55"/>
  </r>
  <r>
    <x v="7"/>
    <x v="1"/>
    <x v="7"/>
    <n v="6.18"/>
  </r>
  <r>
    <x v="8"/>
    <x v="0"/>
    <x v="8"/>
    <n v="13.23"/>
  </r>
  <r>
    <x v="8"/>
    <x v="1"/>
    <x v="9"/>
    <n v="6.72"/>
  </r>
  <r>
    <x v="9"/>
    <x v="0"/>
    <x v="10"/>
    <n v="13.74"/>
  </r>
  <r>
    <x v="9"/>
    <x v="1"/>
    <x v="11"/>
    <n v="10.91"/>
  </r>
  <r>
    <x v="10"/>
    <x v="0"/>
    <x v="12"/>
    <n v="11.67"/>
  </r>
  <r>
    <x v="10"/>
    <x v="1"/>
    <x v="13"/>
    <n v="5.88"/>
  </r>
  <r>
    <x v="11"/>
    <x v="0"/>
    <x v="14"/>
    <n v="15.07"/>
  </r>
  <r>
    <x v="11"/>
    <x v="1"/>
    <x v="15"/>
    <n v="6.88"/>
  </r>
  <r>
    <x v="12"/>
    <x v="0"/>
    <x v="16"/>
    <n v="19.649999999999999"/>
  </r>
  <r>
    <x v="12"/>
    <x v="1"/>
    <x v="17"/>
    <n v="9.31"/>
  </r>
  <r>
    <x v="13"/>
    <x v="0"/>
    <x v="18"/>
    <n v="36.880000000000003"/>
  </r>
  <r>
    <x v="13"/>
    <x v="1"/>
    <x v="19"/>
    <n v="19.170000000000002"/>
  </r>
  <r>
    <x v="14"/>
    <x v="0"/>
    <x v="20"/>
    <n v="69.06"/>
  </r>
  <r>
    <x v="14"/>
    <x v="1"/>
    <x v="21"/>
    <n v="31.64"/>
  </r>
  <r>
    <x v="15"/>
    <x v="0"/>
    <x v="22"/>
    <n v="69.290000000000006"/>
  </r>
  <r>
    <x v="15"/>
    <x v="1"/>
    <x v="23"/>
    <n v="53.92"/>
  </r>
  <r>
    <x v="16"/>
    <x v="0"/>
    <x v="24"/>
    <n v="71.22"/>
  </r>
  <r>
    <x v="16"/>
    <x v="1"/>
    <x v="25"/>
    <n v="68.23"/>
  </r>
  <r>
    <x v="17"/>
    <x v="0"/>
    <x v="26"/>
    <n v="70.42"/>
  </r>
  <r>
    <x v="17"/>
    <x v="1"/>
    <x v="27"/>
    <n v="70.22"/>
  </r>
  <r>
    <x v="18"/>
    <x v="0"/>
    <x v="28"/>
    <n v="70.81"/>
  </r>
  <r>
    <x v="18"/>
    <x v="1"/>
    <x v="29"/>
    <n v="50.35"/>
  </r>
  <r>
    <x v="19"/>
    <x v="0"/>
    <x v="30"/>
    <n v="71.510000000000005"/>
  </r>
  <r>
    <x v="19"/>
    <x v="1"/>
    <x v="31"/>
    <n v="57.03"/>
  </r>
  <r>
    <x v="20"/>
    <x v="0"/>
    <x v="32"/>
    <n v="69.23"/>
  </r>
  <r>
    <x v="20"/>
    <x v="1"/>
    <x v="33"/>
    <n v="67.09"/>
  </r>
  <r>
    <x v="21"/>
    <x v="0"/>
    <x v="34"/>
    <n v="70.5"/>
  </r>
  <r>
    <x v="21"/>
    <x v="1"/>
    <x v="35"/>
    <n v="57.98"/>
  </r>
  <r>
    <x v="22"/>
    <x v="0"/>
    <x v="36"/>
    <n v="59.09"/>
  </r>
  <r>
    <x v="22"/>
    <x v="1"/>
    <x v="37"/>
    <n v="60.51"/>
  </r>
  <r>
    <x v="23"/>
    <x v="1"/>
    <x v="38"/>
    <n v="68.53"/>
  </r>
  <r>
    <x v="24"/>
    <x v="0"/>
    <x v="39"/>
    <n v="63.45"/>
  </r>
  <r>
    <x v="25"/>
    <x v="1"/>
    <x v="40"/>
    <n v="70.989999999999995"/>
  </r>
  <r>
    <x v="26"/>
    <x v="0"/>
    <x v="41"/>
    <n v="71.8"/>
  </r>
  <r>
    <x v="27"/>
    <x v="1"/>
    <x v="42"/>
    <n v="72.12"/>
  </r>
  <r>
    <x v="28"/>
    <x v="0"/>
    <x v="43"/>
    <n v="72.48"/>
  </r>
  <r>
    <x v="29"/>
    <x v="1"/>
    <x v="44"/>
    <n v="71.92"/>
  </r>
  <r>
    <x v="30"/>
    <x v="0"/>
    <x v="45"/>
    <n v="71.650000000000006"/>
  </r>
  <r>
    <x v="31"/>
    <x v="1"/>
    <x v="46"/>
    <n v="72"/>
  </r>
  <r>
    <x v="32"/>
    <x v="0"/>
    <x v="47"/>
    <n v="70.36"/>
  </r>
  <r>
    <x v="33"/>
    <x v="1"/>
    <x v="48"/>
    <n v="68.7"/>
  </r>
  <r>
    <x v="34"/>
    <x v="0"/>
    <x v="49"/>
    <n v="70.6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6">
  <r>
    <x v="0"/>
    <x v="0"/>
    <n v="0"/>
    <n v="0"/>
    <n v="2"/>
    <n v="2"/>
  </r>
  <r>
    <x v="1"/>
    <x v="1"/>
    <n v="0"/>
    <n v="1"/>
    <n v="1"/>
    <n v="2"/>
  </r>
  <r>
    <x v="1"/>
    <x v="2"/>
    <n v="1"/>
    <n v="0"/>
    <n v="0"/>
    <n v="1"/>
  </r>
  <r>
    <x v="2"/>
    <x v="1"/>
    <n v="4"/>
    <n v="3"/>
    <n v="2"/>
    <n v="9"/>
  </r>
  <r>
    <x v="2"/>
    <x v="3"/>
    <n v="1"/>
    <n v="0"/>
    <n v="5"/>
    <n v="6"/>
  </r>
  <r>
    <x v="2"/>
    <x v="2"/>
    <n v="0"/>
    <n v="1"/>
    <n v="1"/>
    <n v="2"/>
  </r>
  <r>
    <x v="3"/>
    <x v="4"/>
    <n v="18"/>
    <n v="31"/>
    <n v="32"/>
    <n v="81"/>
  </r>
  <r>
    <x v="3"/>
    <x v="5"/>
    <n v="34"/>
    <n v="34"/>
    <n v="0"/>
    <n v="68"/>
  </r>
  <r>
    <x v="3"/>
    <x v="6"/>
    <n v="12"/>
    <n v="0"/>
    <n v="12"/>
    <n v="24"/>
  </r>
  <r>
    <x v="3"/>
    <x v="3"/>
    <n v="7"/>
    <n v="7"/>
    <n v="10"/>
    <n v="24"/>
  </r>
  <r>
    <x v="3"/>
    <x v="7"/>
    <n v="2"/>
    <n v="10"/>
    <n v="10"/>
    <n v="22"/>
  </r>
  <r>
    <x v="3"/>
    <x v="8"/>
    <n v="0"/>
    <n v="0"/>
    <n v="12"/>
    <n v="12"/>
  </r>
  <r>
    <x v="3"/>
    <x v="9"/>
    <n v="9"/>
    <n v="0"/>
    <n v="0"/>
    <n v="9"/>
  </r>
  <r>
    <x v="3"/>
    <x v="10"/>
    <n v="0"/>
    <n v="2"/>
    <n v="5"/>
    <n v="7"/>
  </r>
  <r>
    <x v="3"/>
    <x v="11"/>
    <n v="2"/>
    <n v="1"/>
    <n v="3"/>
    <n v="6"/>
  </r>
  <r>
    <x v="3"/>
    <x v="12"/>
    <n v="0"/>
    <n v="0"/>
    <n v="5"/>
    <n v="5"/>
  </r>
  <r>
    <x v="3"/>
    <x v="1"/>
    <n v="2"/>
    <n v="3"/>
    <n v="0"/>
    <n v="5"/>
  </r>
  <r>
    <x v="3"/>
    <x v="13"/>
    <n v="1"/>
    <n v="1"/>
    <n v="1"/>
    <n v="3"/>
  </r>
  <r>
    <x v="3"/>
    <x v="2"/>
    <n v="1"/>
    <n v="0"/>
    <n v="1"/>
    <n v="2"/>
  </r>
  <r>
    <x v="3"/>
    <x v="14"/>
    <n v="2"/>
    <n v="0"/>
    <n v="0"/>
    <n v="2"/>
  </r>
  <r>
    <x v="3"/>
    <x v="15"/>
    <n v="0"/>
    <n v="1"/>
    <n v="1"/>
    <n v="2"/>
  </r>
  <r>
    <x v="3"/>
    <x v="0"/>
    <n v="1"/>
    <n v="0"/>
    <n v="0"/>
    <n v="1"/>
  </r>
  <r>
    <x v="3"/>
    <x v="16"/>
    <n v="0"/>
    <n v="1"/>
    <n v="0"/>
    <n v="1"/>
  </r>
  <r>
    <x v="3"/>
    <x v="17"/>
    <n v="0"/>
    <n v="1"/>
    <n v="0"/>
    <n v="1"/>
  </r>
  <r>
    <x v="4"/>
    <x v="18"/>
    <n v="3"/>
    <n v="3"/>
    <n v="6"/>
    <n v="12"/>
  </r>
  <r>
    <x v="4"/>
    <x v="15"/>
    <n v="1"/>
    <n v="3"/>
    <n v="5"/>
    <n v="9"/>
  </r>
  <r>
    <x v="4"/>
    <x v="17"/>
    <n v="1"/>
    <n v="0"/>
    <n v="0"/>
    <n v="1"/>
  </r>
  <r>
    <x v="4"/>
    <x v="3"/>
    <n v="0"/>
    <n v="0"/>
    <n v="1"/>
    <n v="1"/>
  </r>
  <r>
    <x v="5"/>
    <x v="13"/>
    <n v="5"/>
    <n v="5"/>
    <n v="6"/>
    <n v="16"/>
  </r>
  <r>
    <x v="5"/>
    <x v="19"/>
    <n v="16"/>
    <n v="0"/>
    <n v="0"/>
    <n v="16"/>
  </r>
  <r>
    <x v="5"/>
    <x v="1"/>
    <n v="0"/>
    <n v="0"/>
    <n v="1"/>
    <n v="1"/>
  </r>
  <r>
    <x v="5"/>
    <x v="10"/>
    <n v="0"/>
    <n v="0"/>
    <n v="1"/>
    <n v="1"/>
  </r>
  <r>
    <x v="5"/>
    <x v="3"/>
    <n v="0"/>
    <n v="1"/>
    <n v="0"/>
    <n v="1"/>
  </r>
  <r>
    <x v="6"/>
    <x v="13"/>
    <n v="117"/>
    <n v="163"/>
    <n v="122"/>
    <n v="402"/>
  </r>
  <r>
    <x v="6"/>
    <x v="4"/>
    <n v="64"/>
    <n v="45"/>
    <n v="79"/>
    <n v="188"/>
  </r>
  <r>
    <x v="6"/>
    <x v="11"/>
    <n v="22"/>
    <n v="56"/>
    <n v="66"/>
    <n v="144"/>
  </r>
  <r>
    <x v="6"/>
    <x v="1"/>
    <n v="24"/>
    <n v="36"/>
    <n v="28"/>
    <n v="88"/>
  </r>
  <r>
    <x v="6"/>
    <x v="14"/>
    <n v="26"/>
    <n v="29"/>
    <n v="29"/>
    <n v="84"/>
  </r>
  <r>
    <x v="6"/>
    <x v="6"/>
    <n v="0"/>
    <n v="36"/>
    <n v="24"/>
    <n v="60"/>
  </r>
  <r>
    <x v="6"/>
    <x v="20"/>
    <n v="0"/>
    <n v="15"/>
    <n v="45"/>
    <n v="60"/>
  </r>
  <r>
    <x v="6"/>
    <x v="7"/>
    <n v="22"/>
    <n v="16"/>
    <n v="14"/>
    <n v="52"/>
  </r>
  <r>
    <x v="6"/>
    <x v="21"/>
    <n v="6"/>
    <n v="11"/>
    <n v="28"/>
    <n v="45"/>
  </r>
  <r>
    <x v="6"/>
    <x v="22"/>
    <n v="13"/>
    <n v="1"/>
    <n v="28"/>
    <n v="42"/>
  </r>
  <r>
    <x v="6"/>
    <x v="16"/>
    <n v="18"/>
    <n v="7"/>
    <n v="13"/>
    <n v="38"/>
  </r>
  <r>
    <x v="6"/>
    <x v="23"/>
    <n v="0"/>
    <n v="24"/>
    <n v="0"/>
    <n v="24"/>
  </r>
  <r>
    <x v="6"/>
    <x v="24"/>
    <n v="3"/>
    <n v="6"/>
    <n v="13"/>
    <n v="22"/>
  </r>
  <r>
    <x v="6"/>
    <x v="25"/>
    <n v="12"/>
    <n v="0"/>
    <n v="0"/>
    <n v="12"/>
  </r>
  <r>
    <x v="6"/>
    <x v="17"/>
    <n v="5"/>
    <n v="1"/>
    <n v="6"/>
    <n v="12"/>
  </r>
  <r>
    <x v="6"/>
    <x v="10"/>
    <n v="2"/>
    <n v="2"/>
    <n v="6"/>
    <n v="10"/>
  </r>
  <r>
    <x v="6"/>
    <x v="26"/>
    <n v="3"/>
    <n v="2"/>
    <n v="2"/>
    <n v="7"/>
  </r>
  <r>
    <x v="6"/>
    <x v="15"/>
    <n v="1"/>
    <n v="2"/>
    <n v="3"/>
    <n v="6"/>
  </r>
  <r>
    <x v="6"/>
    <x v="27"/>
    <n v="1"/>
    <n v="2"/>
    <n v="2"/>
    <n v="5"/>
  </r>
  <r>
    <x v="6"/>
    <x v="28"/>
    <n v="1"/>
    <n v="0"/>
    <n v="4"/>
    <n v="5"/>
  </r>
  <r>
    <x v="6"/>
    <x v="29"/>
    <n v="1"/>
    <n v="0"/>
    <n v="4"/>
    <n v="5"/>
  </r>
  <r>
    <x v="6"/>
    <x v="30"/>
    <n v="2"/>
    <n v="0"/>
    <n v="2"/>
    <n v="4"/>
  </r>
  <r>
    <x v="6"/>
    <x v="3"/>
    <n v="0"/>
    <n v="1"/>
    <n v="3"/>
    <n v="4"/>
  </r>
  <r>
    <x v="6"/>
    <x v="18"/>
    <n v="0"/>
    <n v="1"/>
    <n v="2"/>
    <n v="3"/>
  </r>
  <r>
    <x v="6"/>
    <x v="31"/>
    <n v="2"/>
    <n v="0"/>
    <n v="0"/>
    <n v="2"/>
  </r>
  <r>
    <x v="6"/>
    <x v="2"/>
    <n v="0"/>
    <n v="0"/>
    <n v="2"/>
    <n v="2"/>
  </r>
  <r>
    <x v="6"/>
    <x v="32"/>
    <n v="1"/>
    <n v="1"/>
    <n v="0"/>
    <n v="2"/>
  </r>
  <r>
    <x v="6"/>
    <x v="0"/>
    <n v="1"/>
    <n v="1"/>
    <n v="0"/>
    <n v="2"/>
  </r>
  <r>
    <x v="6"/>
    <x v="33"/>
    <n v="0"/>
    <n v="0"/>
    <n v="1"/>
    <n v="1"/>
  </r>
  <r>
    <x v="6"/>
    <x v="34"/>
    <n v="1"/>
    <n v="0"/>
    <n v="0"/>
    <n v="1"/>
  </r>
  <r>
    <x v="6"/>
    <x v="35"/>
    <n v="0"/>
    <n v="1"/>
    <n v="0"/>
    <n v="1"/>
  </r>
  <r>
    <x v="7"/>
    <x v="33"/>
    <n v="34"/>
    <n v="39"/>
    <n v="41"/>
    <n v="114"/>
  </r>
  <r>
    <x v="7"/>
    <x v="36"/>
    <n v="12"/>
    <n v="15"/>
    <n v="16"/>
    <n v="43"/>
  </r>
  <r>
    <x v="7"/>
    <x v="37"/>
    <n v="3"/>
    <n v="24"/>
    <n v="3"/>
    <n v="30"/>
  </r>
  <r>
    <x v="7"/>
    <x v="38"/>
    <n v="9"/>
    <n v="2"/>
    <n v="18"/>
    <n v="29"/>
  </r>
  <r>
    <x v="7"/>
    <x v="39"/>
    <n v="8"/>
    <n v="10"/>
    <n v="9"/>
    <n v="27"/>
  </r>
  <r>
    <x v="7"/>
    <x v="40"/>
    <n v="9"/>
    <n v="9"/>
    <n v="5"/>
    <n v="23"/>
  </r>
  <r>
    <x v="7"/>
    <x v="21"/>
    <n v="4"/>
    <n v="7"/>
    <n v="10"/>
    <n v="21"/>
  </r>
  <r>
    <x v="7"/>
    <x v="13"/>
    <n v="2"/>
    <n v="6"/>
    <n v="9"/>
    <n v="17"/>
  </r>
  <r>
    <x v="7"/>
    <x v="12"/>
    <n v="1"/>
    <n v="7"/>
    <n v="5"/>
    <n v="13"/>
  </r>
  <r>
    <x v="7"/>
    <x v="5"/>
    <n v="0"/>
    <n v="13"/>
    <n v="0"/>
    <n v="13"/>
  </r>
  <r>
    <x v="7"/>
    <x v="15"/>
    <n v="5"/>
    <n v="5"/>
    <n v="2"/>
    <n v="12"/>
  </r>
  <r>
    <x v="7"/>
    <x v="7"/>
    <n v="5"/>
    <n v="5"/>
    <n v="2"/>
    <n v="12"/>
  </r>
  <r>
    <x v="7"/>
    <x v="41"/>
    <n v="4"/>
    <n v="8"/>
    <n v="0"/>
    <n v="12"/>
  </r>
  <r>
    <x v="7"/>
    <x v="42"/>
    <n v="0"/>
    <n v="6"/>
    <n v="5"/>
    <n v="11"/>
  </r>
  <r>
    <x v="7"/>
    <x v="43"/>
    <n v="3"/>
    <n v="3"/>
    <n v="4"/>
    <n v="10"/>
  </r>
  <r>
    <x v="7"/>
    <x v="11"/>
    <n v="0"/>
    <n v="5"/>
    <n v="4"/>
    <n v="9"/>
  </r>
  <r>
    <x v="7"/>
    <x v="1"/>
    <n v="2"/>
    <n v="2"/>
    <n v="4"/>
    <n v="8"/>
  </r>
  <r>
    <x v="7"/>
    <x v="17"/>
    <n v="1"/>
    <n v="2"/>
    <n v="5"/>
    <n v="8"/>
  </r>
  <r>
    <x v="7"/>
    <x v="32"/>
    <n v="1"/>
    <n v="1"/>
    <n v="4"/>
    <n v="6"/>
  </r>
  <r>
    <x v="7"/>
    <x v="18"/>
    <n v="1"/>
    <n v="2"/>
    <n v="3"/>
    <n v="6"/>
  </r>
  <r>
    <x v="7"/>
    <x v="16"/>
    <n v="1"/>
    <n v="4"/>
    <n v="1"/>
    <n v="6"/>
  </r>
  <r>
    <x v="7"/>
    <x v="44"/>
    <n v="1"/>
    <n v="2"/>
    <n v="3"/>
    <n v="6"/>
  </r>
  <r>
    <x v="7"/>
    <x v="45"/>
    <n v="1"/>
    <n v="2"/>
    <n v="2"/>
    <n v="5"/>
  </r>
  <r>
    <x v="7"/>
    <x v="2"/>
    <n v="2"/>
    <n v="2"/>
    <n v="1"/>
    <n v="5"/>
  </r>
  <r>
    <x v="7"/>
    <x v="14"/>
    <n v="1"/>
    <n v="0"/>
    <n v="2"/>
    <n v="3"/>
  </r>
  <r>
    <x v="7"/>
    <x v="46"/>
    <n v="2"/>
    <n v="1"/>
    <n v="0"/>
    <n v="3"/>
  </r>
  <r>
    <x v="7"/>
    <x v="10"/>
    <n v="0"/>
    <n v="2"/>
    <n v="0"/>
    <n v="2"/>
  </r>
  <r>
    <x v="7"/>
    <x v="24"/>
    <n v="0"/>
    <n v="0"/>
    <n v="1"/>
    <n v="1"/>
  </r>
  <r>
    <x v="7"/>
    <x v="26"/>
    <n v="0"/>
    <n v="1"/>
    <n v="0"/>
    <n v="1"/>
  </r>
  <r>
    <x v="7"/>
    <x v="47"/>
    <n v="0"/>
    <n v="1"/>
    <n v="0"/>
    <n v="1"/>
  </r>
  <r>
    <x v="7"/>
    <x v="27"/>
    <n v="1"/>
    <n v="0"/>
    <n v="0"/>
    <n v="1"/>
  </r>
  <r>
    <x v="8"/>
    <x v="18"/>
    <n v="4"/>
    <n v="9"/>
    <n v="12"/>
    <n v="25"/>
  </r>
  <r>
    <x v="8"/>
    <x v="3"/>
    <n v="0"/>
    <n v="2"/>
    <n v="7"/>
    <n v="9"/>
  </r>
  <r>
    <x v="8"/>
    <x v="21"/>
    <n v="1"/>
    <n v="3"/>
    <n v="2"/>
    <n v="6"/>
  </r>
  <r>
    <x v="8"/>
    <x v="2"/>
    <n v="2"/>
    <n v="2"/>
    <n v="1"/>
    <n v="5"/>
  </r>
  <r>
    <x v="8"/>
    <x v="0"/>
    <n v="1"/>
    <n v="0"/>
    <n v="2"/>
    <n v="3"/>
  </r>
  <r>
    <x v="8"/>
    <x v="17"/>
    <n v="1"/>
    <n v="0"/>
    <n v="2"/>
    <n v="3"/>
  </r>
  <r>
    <x v="8"/>
    <x v="15"/>
    <n v="0"/>
    <n v="0"/>
    <n v="1"/>
    <n v="1"/>
  </r>
  <r>
    <x v="9"/>
    <x v="1"/>
    <n v="12"/>
    <n v="11"/>
    <n v="13"/>
    <n v="36"/>
  </r>
  <r>
    <x v="9"/>
    <x v="7"/>
    <n v="2"/>
    <n v="0"/>
    <n v="2"/>
    <n v="4"/>
  </r>
  <r>
    <x v="10"/>
    <x v="1"/>
    <n v="1"/>
    <n v="1"/>
    <n v="1"/>
    <n v="3"/>
  </r>
  <r>
    <x v="11"/>
    <x v="1"/>
    <n v="0"/>
    <n v="0"/>
    <n v="1"/>
    <n v="1"/>
  </r>
  <r>
    <x v="12"/>
    <x v="21"/>
    <n v="8"/>
    <n v="4"/>
    <n v="12"/>
    <n v="24"/>
  </r>
  <r>
    <x v="12"/>
    <x v="1"/>
    <n v="5"/>
    <n v="9"/>
    <n v="7"/>
    <n v="21"/>
  </r>
  <r>
    <x v="12"/>
    <x v="48"/>
    <n v="0"/>
    <n v="14"/>
    <n v="7"/>
    <n v="21"/>
  </r>
  <r>
    <x v="12"/>
    <x v="11"/>
    <n v="2"/>
    <n v="1"/>
    <n v="15"/>
    <n v="18"/>
  </r>
  <r>
    <x v="12"/>
    <x v="42"/>
    <n v="5"/>
    <n v="5"/>
    <n v="6"/>
    <n v="16"/>
  </r>
  <r>
    <x v="12"/>
    <x v="46"/>
    <n v="9"/>
    <n v="1"/>
    <n v="5"/>
    <n v="15"/>
  </r>
  <r>
    <x v="12"/>
    <x v="15"/>
    <n v="3"/>
    <n v="5"/>
    <n v="6"/>
    <n v="14"/>
  </r>
  <r>
    <x v="12"/>
    <x v="18"/>
    <n v="1"/>
    <n v="5"/>
    <n v="7"/>
    <n v="13"/>
  </r>
  <r>
    <x v="12"/>
    <x v="17"/>
    <n v="3"/>
    <n v="2"/>
    <n v="5"/>
    <n v="10"/>
  </r>
  <r>
    <x v="12"/>
    <x v="26"/>
    <n v="3"/>
    <n v="1"/>
    <n v="2"/>
    <n v="6"/>
  </r>
  <r>
    <x v="12"/>
    <x v="13"/>
    <n v="1"/>
    <n v="2"/>
    <n v="2"/>
    <n v="5"/>
  </r>
  <r>
    <x v="12"/>
    <x v="10"/>
    <n v="2"/>
    <n v="0"/>
    <n v="2"/>
    <n v="4"/>
  </r>
  <r>
    <x v="12"/>
    <x v="44"/>
    <n v="0"/>
    <n v="1"/>
    <n v="1"/>
    <n v="2"/>
  </r>
  <r>
    <x v="12"/>
    <x v="3"/>
    <n v="0"/>
    <n v="2"/>
    <n v="0"/>
    <n v="2"/>
  </r>
  <r>
    <x v="12"/>
    <x v="2"/>
    <n v="1"/>
    <n v="0"/>
    <n v="1"/>
    <n v="2"/>
  </r>
  <r>
    <x v="12"/>
    <x v="31"/>
    <n v="0"/>
    <n v="0"/>
    <n v="1"/>
    <n v="1"/>
  </r>
  <r>
    <x v="12"/>
    <x v="14"/>
    <n v="0"/>
    <n v="0"/>
    <n v="1"/>
    <n v="1"/>
  </r>
  <r>
    <x v="12"/>
    <x v="35"/>
    <n v="1"/>
    <n v="0"/>
    <n v="0"/>
    <n v="1"/>
  </r>
  <r>
    <x v="12"/>
    <x v="40"/>
    <n v="1"/>
    <n v="0"/>
    <n v="0"/>
    <n v="1"/>
  </r>
  <r>
    <x v="12"/>
    <x v="45"/>
    <n v="1"/>
    <n v="0"/>
    <n v="0"/>
    <n v="1"/>
  </r>
  <r>
    <x v="13"/>
    <x v="14"/>
    <n v="13"/>
    <n v="11"/>
    <n v="20"/>
    <n v="44"/>
  </r>
  <r>
    <x v="13"/>
    <x v="12"/>
    <n v="10"/>
    <n v="17"/>
    <n v="15"/>
    <n v="42"/>
  </r>
  <r>
    <x v="13"/>
    <x v="22"/>
    <n v="0"/>
    <n v="22"/>
    <n v="18"/>
    <n v="40"/>
  </r>
  <r>
    <x v="13"/>
    <x v="11"/>
    <n v="0"/>
    <n v="22"/>
    <n v="3"/>
    <n v="25"/>
  </r>
  <r>
    <x v="13"/>
    <x v="4"/>
    <n v="0"/>
    <n v="16"/>
    <n v="5"/>
    <n v="21"/>
  </r>
  <r>
    <x v="13"/>
    <x v="29"/>
    <n v="13"/>
    <n v="7"/>
    <n v="1"/>
    <n v="21"/>
  </r>
  <r>
    <x v="13"/>
    <x v="16"/>
    <n v="7"/>
    <n v="4"/>
    <n v="10"/>
    <n v="21"/>
  </r>
  <r>
    <x v="13"/>
    <x v="46"/>
    <n v="0"/>
    <n v="10"/>
    <n v="9"/>
    <n v="19"/>
  </r>
  <r>
    <x v="13"/>
    <x v="7"/>
    <n v="4"/>
    <n v="7"/>
    <n v="6"/>
    <n v="17"/>
  </r>
  <r>
    <x v="13"/>
    <x v="1"/>
    <n v="4"/>
    <n v="10"/>
    <n v="2"/>
    <n v="16"/>
  </r>
  <r>
    <x v="13"/>
    <x v="5"/>
    <n v="14"/>
    <n v="0"/>
    <n v="0"/>
    <n v="14"/>
  </r>
  <r>
    <x v="13"/>
    <x v="2"/>
    <n v="2"/>
    <n v="1"/>
    <n v="9"/>
    <n v="12"/>
  </r>
  <r>
    <x v="13"/>
    <x v="17"/>
    <n v="1"/>
    <n v="8"/>
    <n v="2"/>
    <n v="11"/>
  </r>
  <r>
    <x v="13"/>
    <x v="13"/>
    <n v="2"/>
    <n v="4"/>
    <n v="3"/>
    <n v="9"/>
  </r>
  <r>
    <x v="13"/>
    <x v="41"/>
    <n v="0"/>
    <n v="4"/>
    <n v="4"/>
    <n v="8"/>
  </r>
  <r>
    <x v="13"/>
    <x v="43"/>
    <n v="2"/>
    <n v="1"/>
    <n v="5"/>
    <n v="8"/>
  </r>
  <r>
    <x v="13"/>
    <x v="3"/>
    <n v="1"/>
    <n v="1"/>
    <n v="1"/>
    <n v="3"/>
  </r>
  <r>
    <x v="13"/>
    <x v="10"/>
    <n v="1"/>
    <n v="0"/>
    <n v="2"/>
    <n v="3"/>
  </r>
  <r>
    <x v="13"/>
    <x v="40"/>
    <n v="2"/>
    <n v="0"/>
    <n v="1"/>
    <n v="3"/>
  </r>
  <r>
    <x v="13"/>
    <x v="44"/>
    <n v="1"/>
    <n v="0"/>
    <n v="2"/>
    <n v="3"/>
  </r>
  <r>
    <x v="13"/>
    <x v="49"/>
    <n v="0"/>
    <n v="0"/>
    <n v="3"/>
    <n v="3"/>
  </r>
  <r>
    <x v="13"/>
    <x v="15"/>
    <n v="1"/>
    <n v="1"/>
    <n v="0"/>
    <n v="2"/>
  </r>
  <r>
    <x v="13"/>
    <x v="18"/>
    <n v="0"/>
    <n v="1"/>
    <n v="1"/>
    <n v="2"/>
  </r>
  <r>
    <x v="13"/>
    <x v="21"/>
    <n v="0"/>
    <n v="1"/>
    <n v="0"/>
    <n v="1"/>
  </r>
  <r>
    <x v="14"/>
    <x v="3"/>
    <n v="0"/>
    <n v="0"/>
    <n v="1"/>
    <n v="1"/>
  </r>
  <r>
    <x v="15"/>
    <x v="12"/>
    <n v="0"/>
    <n v="0"/>
    <n v="5"/>
    <n v="5"/>
  </r>
  <r>
    <x v="15"/>
    <x v="10"/>
    <n v="0"/>
    <n v="0"/>
    <n v="4"/>
    <n v="4"/>
  </r>
  <r>
    <x v="15"/>
    <x v="1"/>
    <n v="0"/>
    <n v="1"/>
    <n v="0"/>
    <n v="1"/>
  </r>
  <r>
    <x v="16"/>
    <x v="1"/>
    <n v="0"/>
    <n v="1"/>
    <n v="0"/>
    <n v="1"/>
  </r>
  <r>
    <x v="17"/>
    <x v="5"/>
    <n v="17"/>
    <n v="85"/>
    <n v="34"/>
    <n v="136"/>
  </r>
  <r>
    <x v="17"/>
    <x v="8"/>
    <n v="60"/>
    <n v="36"/>
    <n v="24"/>
    <n v="120"/>
  </r>
  <r>
    <x v="17"/>
    <x v="6"/>
    <n v="0"/>
    <n v="12"/>
    <n v="46"/>
    <n v="58"/>
  </r>
  <r>
    <x v="17"/>
    <x v="7"/>
    <n v="12"/>
    <n v="6"/>
    <n v="16"/>
    <n v="34"/>
  </r>
  <r>
    <x v="17"/>
    <x v="1"/>
    <n v="5"/>
    <n v="7"/>
    <n v="14"/>
    <n v="26"/>
  </r>
  <r>
    <x v="17"/>
    <x v="30"/>
    <n v="6"/>
    <n v="14"/>
    <n v="6"/>
    <n v="26"/>
  </r>
  <r>
    <x v="17"/>
    <x v="2"/>
    <n v="4"/>
    <n v="3"/>
    <n v="15"/>
    <n v="22"/>
  </r>
  <r>
    <x v="17"/>
    <x v="13"/>
    <n v="1"/>
    <n v="4"/>
    <n v="15"/>
    <n v="20"/>
  </r>
  <r>
    <x v="17"/>
    <x v="16"/>
    <n v="1"/>
    <n v="0"/>
    <n v="8"/>
    <n v="9"/>
  </r>
  <r>
    <x v="17"/>
    <x v="17"/>
    <n v="1"/>
    <n v="2"/>
    <n v="4"/>
    <n v="7"/>
  </r>
  <r>
    <x v="17"/>
    <x v="3"/>
    <n v="1"/>
    <n v="1"/>
    <n v="3"/>
    <n v="5"/>
  </r>
  <r>
    <x v="17"/>
    <x v="46"/>
    <n v="1"/>
    <n v="2"/>
    <n v="1"/>
    <n v="4"/>
  </r>
  <r>
    <x v="17"/>
    <x v="21"/>
    <n v="0"/>
    <n v="3"/>
    <n v="1"/>
    <n v="4"/>
  </r>
  <r>
    <x v="17"/>
    <x v="22"/>
    <n v="0"/>
    <n v="0"/>
    <n v="2"/>
    <n v="2"/>
  </r>
  <r>
    <x v="17"/>
    <x v="0"/>
    <n v="0"/>
    <n v="0"/>
    <n v="2"/>
    <n v="2"/>
  </r>
  <r>
    <x v="17"/>
    <x v="31"/>
    <n v="0"/>
    <n v="0"/>
    <n v="1"/>
    <n v="1"/>
  </r>
  <r>
    <x v="18"/>
    <x v="18"/>
    <n v="17"/>
    <n v="32"/>
    <n v="22"/>
    <n v="71"/>
  </r>
  <r>
    <x v="18"/>
    <x v="15"/>
    <n v="13"/>
    <n v="16"/>
    <n v="10"/>
    <n v="39"/>
  </r>
  <r>
    <x v="18"/>
    <x v="11"/>
    <n v="5"/>
    <n v="13"/>
    <n v="16"/>
    <n v="34"/>
  </r>
  <r>
    <x v="18"/>
    <x v="5"/>
    <n v="0"/>
    <n v="18"/>
    <n v="14"/>
    <n v="32"/>
  </r>
  <r>
    <x v="18"/>
    <x v="21"/>
    <n v="4"/>
    <n v="6"/>
    <n v="18"/>
    <n v="28"/>
  </r>
  <r>
    <x v="18"/>
    <x v="6"/>
    <n v="0"/>
    <n v="12"/>
    <n v="12"/>
    <n v="24"/>
  </r>
  <r>
    <x v="18"/>
    <x v="8"/>
    <n v="0"/>
    <n v="12"/>
    <n v="10"/>
    <n v="22"/>
  </r>
  <r>
    <x v="18"/>
    <x v="1"/>
    <n v="5"/>
    <n v="8"/>
    <n v="6"/>
    <n v="19"/>
  </r>
  <r>
    <x v="18"/>
    <x v="3"/>
    <n v="4"/>
    <n v="5"/>
    <n v="9"/>
    <n v="18"/>
  </r>
  <r>
    <x v="18"/>
    <x v="48"/>
    <n v="0"/>
    <n v="7"/>
    <n v="11"/>
    <n v="18"/>
  </r>
  <r>
    <x v="18"/>
    <x v="17"/>
    <n v="4"/>
    <n v="6"/>
    <n v="6"/>
    <n v="16"/>
  </r>
  <r>
    <x v="18"/>
    <x v="46"/>
    <n v="2"/>
    <n v="3"/>
    <n v="6"/>
    <n v="11"/>
  </r>
  <r>
    <x v="18"/>
    <x v="2"/>
    <n v="0"/>
    <n v="1"/>
    <n v="2"/>
    <n v="3"/>
  </r>
  <r>
    <x v="18"/>
    <x v="28"/>
    <n v="0"/>
    <n v="2"/>
    <n v="1"/>
    <n v="3"/>
  </r>
  <r>
    <x v="18"/>
    <x v="16"/>
    <n v="0"/>
    <n v="3"/>
    <n v="0"/>
    <n v="3"/>
  </r>
  <r>
    <x v="18"/>
    <x v="13"/>
    <n v="1"/>
    <n v="1"/>
    <n v="1"/>
    <n v="3"/>
  </r>
  <r>
    <x v="18"/>
    <x v="42"/>
    <n v="1"/>
    <n v="0"/>
    <n v="1"/>
    <n v="2"/>
  </r>
  <r>
    <x v="18"/>
    <x v="10"/>
    <n v="0"/>
    <n v="0"/>
    <n v="1"/>
    <n v="1"/>
  </r>
  <r>
    <x v="18"/>
    <x v="45"/>
    <n v="0"/>
    <n v="0"/>
    <n v="1"/>
    <n v="1"/>
  </r>
  <r>
    <x v="19"/>
    <x v="1"/>
    <n v="1"/>
    <n v="1"/>
    <n v="0"/>
    <n v="2"/>
  </r>
  <r>
    <x v="20"/>
    <x v="5"/>
    <n v="18"/>
    <n v="0"/>
    <n v="0"/>
    <n v="18"/>
  </r>
  <r>
    <x v="20"/>
    <x v="1"/>
    <n v="2"/>
    <n v="0"/>
    <n v="0"/>
    <n v="2"/>
  </r>
  <r>
    <x v="20"/>
    <x v="3"/>
    <n v="0"/>
    <n v="1"/>
    <n v="1"/>
    <n v="2"/>
  </r>
  <r>
    <x v="20"/>
    <x v="15"/>
    <n v="0"/>
    <n v="1"/>
    <n v="0"/>
    <n v="1"/>
  </r>
  <r>
    <x v="21"/>
    <x v="50"/>
    <n v="220"/>
    <n v="93"/>
    <n v="34"/>
    <n v="347"/>
  </r>
  <r>
    <x v="21"/>
    <x v="11"/>
    <n v="50"/>
    <n v="85"/>
    <n v="62"/>
    <n v="197"/>
  </r>
  <r>
    <x v="21"/>
    <x v="13"/>
    <n v="8"/>
    <n v="25"/>
    <n v="65"/>
    <n v="98"/>
  </r>
  <r>
    <x v="21"/>
    <x v="1"/>
    <n v="21"/>
    <n v="26"/>
    <n v="47"/>
    <n v="94"/>
  </r>
  <r>
    <x v="21"/>
    <x v="28"/>
    <n v="22"/>
    <n v="32"/>
    <n v="16"/>
    <n v="70"/>
  </r>
  <r>
    <x v="21"/>
    <x v="51"/>
    <n v="23"/>
    <n v="15"/>
    <n v="10"/>
    <n v="48"/>
  </r>
  <r>
    <x v="21"/>
    <x v="5"/>
    <n v="12"/>
    <n v="0"/>
    <n v="36"/>
    <n v="48"/>
  </r>
  <r>
    <x v="21"/>
    <x v="44"/>
    <n v="10"/>
    <n v="19"/>
    <n v="15"/>
    <n v="44"/>
  </r>
  <r>
    <x v="21"/>
    <x v="40"/>
    <n v="7"/>
    <n v="22"/>
    <n v="14"/>
    <n v="43"/>
  </r>
  <r>
    <x v="21"/>
    <x v="21"/>
    <n v="5"/>
    <n v="13"/>
    <n v="15"/>
    <n v="33"/>
  </r>
  <r>
    <x v="21"/>
    <x v="52"/>
    <n v="4"/>
    <n v="14"/>
    <n v="8"/>
    <n v="26"/>
  </r>
  <r>
    <x v="21"/>
    <x v="7"/>
    <n v="0"/>
    <n v="11"/>
    <n v="14"/>
    <n v="25"/>
  </r>
  <r>
    <x v="21"/>
    <x v="53"/>
    <n v="23"/>
    <n v="0"/>
    <n v="0"/>
    <n v="23"/>
  </r>
  <r>
    <x v="21"/>
    <x v="14"/>
    <n v="1"/>
    <n v="5"/>
    <n v="16"/>
    <n v="22"/>
  </r>
  <r>
    <x v="21"/>
    <x v="17"/>
    <n v="4"/>
    <n v="12"/>
    <n v="6"/>
    <n v="22"/>
  </r>
  <r>
    <x v="21"/>
    <x v="26"/>
    <n v="8"/>
    <n v="7"/>
    <n v="3"/>
    <n v="18"/>
  </r>
  <r>
    <x v="21"/>
    <x v="41"/>
    <n v="10"/>
    <n v="4"/>
    <n v="4"/>
    <n v="18"/>
  </r>
  <r>
    <x v="21"/>
    <x v="24"/>
    <n v="1"/>
    <n v="5"/>
    <n v="12"/>
    <n v="18"/>
  </r>
  <r>
    <x v="21"/>
    <x v="16"/>
    <n v="4"/>
    <n v="5"/>
    <n v="8"/>
    <n v="17"/>
  </r>
  <r>
    <x v="21"/>
    <x v="3"/>
    <n v="3"/>
    <n v="6"/>
    <n v="7"/>
    <n v="16"/>
  </r>
  <r>
    <x v="21"/>
    <x v="18"/>
    <n v="3"/>
    <n v="6"/>
    <n v="7"/>
    <n v="16"/>
  </r>
  <r>
    <x v="21"/>
    <x v="25"/>
    <n v="0"/>
    <n v="0"/>
    <n v="12"/>
    <n v="12"/>
  </r>
  <r>
    <x v="21"/>
    <x v="33"/>
    <n v="4"/>
    <n v="1"/>
    <n v="6"/>
    <n v="11"/>
  </r>
  <r>
    <x v="21"/>
    <x v="6"/>
    <n v="0"/>
    <n v="9"/>
    <n v="0"/>
    <n v="9"/>
  </r>
  <r>
    <x v="21"/>
    <x v="32"/>
    <n v="3"/>
    <n v="2"/>
    <n v="2"/>
    <n v="7"/>
  </r>
  <r>
    <x v="21"/>
    <x v="35"/>
    <n v="2"/>
    <n v="3"/>
    <n v="2"/>
    <n v="7"/>
  </r>
  <r>
    <x v="21"/>
    <x v="2"/>
    <n v="0"/>
    <n v="2"/>
    <n v="3"/>
    <n v="5"/>
  </r>
  <r>
    <x v="21"/>
    <x v="45"/>
    <n v="2"/>
    <n v="2"/>
    <n v="0"/>
    <n v="4"/>
  </r>
  <r>
    <x v="21"/>
    <x v="47"/>
    <n v="2"/>
    <n v="1"/>
    <n v="1"/>
    <n v="4"/>
  </r>
  <r>
    <x v="21"/>
    <x v="42"/>
    <n v="2"/>
    <n v="0"/>
    <n v="1"/>
    <n v="3"/>
  </r>
  <r>
    <x v="21"/>
    <x v="15"/>
    <n v="0"/>
    <n v="2"/>
    <n v="1"/>
    <n v="3"/>
  </r>
  <r>
    <x v="21"/>
    <x v="12"/>
    <n v="1"/>
    <n v="0"/>
    <n v="1"/>
    <n v="2"/>
  </r>
  <r>
    <x v="21"/>
    <x v="0"/>
    <n v="0"/>
    <n v="1"/>
    <n v="1"/>
    <n v="2"/>
  </r>
  <r>
    <x v="21"/>
    <x v="30"/>
    <n v="0"/>
    <n v="0"/>
    <n v="2"/>
    <n v="2"/>
  </r>
  <r>
    <x v="21"/>
    <x v="43"/>
    <n v="0"/>
    <n v="1"/>
    <n v="1"/>
    <n v="2"/>
  </r>
  <r>
    <x v="21"/>
    <x v="10"/>
    <n v="2"/>
    <n v="0"/>
    <n v="0"/>
    <n v="2"/>
  </r>
  <r>
    <x v="21"/>
    <x v="27"/>
    <n v="1"/>
    <n v="1"/>
    <n v="0"/>
    <n v="2"/>
  </r>
  <r>
    <x v="21"/>
    <x v="48"/>
    <n v="1"/>
    <n v="0"/>
    <n v="0"/>
    <n v="1"/>
  </r>
  <r>
    <x v="21"/>
    <x v="54"/>
    <n v="1"/>
    <n v="0"/>
    <n v="0"/>
    <n v="1"/>
  </r>
  <r>
    <x v="21"/>
    <x v="46"/>
    <n v="1"/>
    <n v="0"/>
    <n v="0"/>
    <n v="1"/>
  </r>
  <r>
    <x v="21"/>
    <x v="39"/>
    <n v="0"/>
    <n v="0"/>
    <n v="1"/>
    <n v="1"/>
  </r>
  <r>
    <x v="22"/>
    <x v="5"/>
    <n v="0"/>
    <n v="0"/>
    <n v="17"/>
    <n v="17"/>
  </r>
  <r>
    <x v="22"/>
    <x v="10"/>
    <n v="3"/>
    <n v="1"/>
    <n v="1"/>
    <n v="5"/>
  </r>
  <r>
    <x v="22"/>
    <x v="16"/>
    <n v="0"/>
    <n v="4"/>
    <n v="0"/>
    <n v="4"/>
  </r>
  <r>
    <x v="22"/>
    <x v="3"/>
    <n v="0"/>
    <n v="1"/>
    <n v="2"/>
    <n v="3"/>
  </r>
  <r>
    <x v="22"/>
    <x v="1"/>
    <n v="0"/>
    <n v="2"/>
    <n v="0"/>
    <n v="2"/>
  </r>
  <r>
    <x v="22"/>
    <x v="17"/>
    <n v="0"/>
    <n v="1"/>
    <n v="0"/>
    <n v="1"/>
  </r>
  <r>
    <x v="23"/>
    <x v="46"/>
    <n v="45"/>
    <n v="34"/>
    <n v="30"/>
    <n v="109"/>
  </r>
  <r>
    <x v="23"/>
    <x v="24"/>
    <n v="56"/>
    <n v="21"/>
    <n v="11"/>
    <n v="88"/>
  </r>
  <r>
    <x v="23"/>
    <x v="55"/>
    <n v="49"/>
    <n v="24"/>
    <n v="10"/>
    <n v="83"/>
  </r>
  <r>
    <x v="23"/>
    <x v="13"/>
    <n v="13"/>
    <n v="34"/>
    <n v="23"/>
    <n v="70"/>
  </r>
  <r>
    <x v="23"/>
    <x v="8"/>
    <n v="34"/>
    <n v="9"/>
    <n v="23"/>
    <n v="66"/>
  </r>
  <r>
    <x v="23"/>
    <x v="56"/>
    <n v="28"/>
    <n v="13"/>
    <n v="23"/>
    <n v="64"/>
  </r>
  <r>
    <x v="23"/>
    <x v="15"/>
    <n v="34"/>
    <n v="15"/>
    <n v="8"/>
    <n v="57"/>
  </r>
  <r>
    <x v="23"/>
    <x v="17"/>
    <n v="22"/>
    <n v="15"/>
    <n v="19"/>
    <n v="56"/>
  </r>
  <r>
    <x v="23"/>
    <x v="28"/>
    <n v="12"/>
    <n v="19"/>
    <n v="18"/>
    <n v="49"/>
  </r>
  <r>
    <x v="23"/>
    <x v="52"/>
    <n v="0"/>
    <n v="20"/>
    <n v="11"/>
    <n v="31"/>
  </r>
  <r>
    <x v="23"/>
    <x v="12"/>
    <n v="7"/>
    <n v="18"/>
    <n v="5"/>
    <n v="30"/>
  </r>
  <r>
    <x v="23"/>
    <x v="11"/>
    <n v="4"/>
    <n v="11"/>
    <n v="14"/>
    <n v="29"/>
  </r>
  <r>
    <x v="23"/>
    <x v="1"/>
    <n v="8"/>
    <n v="5"/>
    <n v="14"/>
    <n v="27"/>
  </r>
  <r>
    <x v="23"/>
    <x v="6"/>
    <n v="0"/>
    <n v="11"/>
    <n v="12"/>
    <n v="23"/>
  </r>
  <r>
    <x v="23"/>
    <x v="2"/>
    <n v="8"/>
    <n v="3"/>
    <n v="11"/>
    <n v="22"/>
  </r>
  <r>
    <x v="23"/>
    <x v="29"/>
    <n v="1"/>
    <n v="14"/>
    <n v="4"/>
    <n v="19"/>
  </r>
  <r>
    <x v="23"/>
    <x v="4"/>
    <n v="0"/>
    <n v="16"/>
    <n v="0"/>
    <n v="16"/>
  </r>
  <r>
    <x v="23"/>
    <x v="5"/>
    <n v="0"/>
    <n v="15"/>
    <n v="0"/>
    <n v="15"/>
  </r>
  <r>
    <x v="23"/>
    <x v="20"/>
    <n v="0"/>
    <n v="15"/>
    <n v="0"/>
    <n v="15"/>
  </r>
  <r>
    <x v="23"/>
    <x v="37"/>
    <n v="0"/>
    <n v="0"/>
    <n v="13"/>
    <n v="13"/>
  </r>
  <r>
    <x v="23"/>
    <x v="3"/>
    <n v="3"/>
    <n v="3"/>
    <n v="6"/>
    <n v="12"/>
  </r>
  <r>
    <x v="23"/>
    <x v="40"/>
    <n v="2"/>
    <n v="4"/>
    <n v="6"/>
    <n v="12"/>
  </r>
  <r>
    <x v="23"/>
    <x v="35"/>
    <n v="3"/>
    <n v="2"/>
    <n v="6"/>
    <n v="11"/>
  </r>
  <r>
    <x v="23"/>
    <x v="18"/>
    <n v="2"/>
    <n v="3"/>
    <n v="5"/>
    <n v="10"/>
  </r>
  <r>
    <x v="23"/>
    <x v="0"/>
    <n v="7"/>
    <n v="1"/>
    <n v="2"/>
    <n v="10"/>
  </r>
  <r>
    <x v="23"/>
    <x v="14"/>
    <n v="2"/>
    <n v="4"/>
    <n v="3"/>
    <n v="9"/>
  </r>
  <r>
    <x v="23"/>
    <x v="26"/>
    <n v="1"/>
    <n v="4"/>
    <n v="3"/>
    <n v="8"/>
  </r>
  <r>
    <x v="23"/>
    <x v="44"/>
    <n v="1"/>
    <n v="3"/>
    <n v="3"/>
    <n v="7"/>
  </r>
  <r>
    <x v="23"/>
    <x v="48"/>
    <n v="0"/>
    <n v="6"/>
    <n v="0"/>
    <n v="6"/>
  </r>
  <r>
    <x v="23"/>
    <x v="7"/>
    <n v="2"/>
    <n v="3"/>
    <n v="1"/>
    <n v="6"/>
  </r>
  <r>
    <x v="23"/>
    <x v="30"/>
    <n v="0"/>
    <n v="2"/>
    <n v="2"/>
    <n v="4"/>
  </r>
  <r>
    <x v="23"/>
    <x v="51"/>
    <n v="0"/>
    <n v="0"/>
    <n v="4"/>
    <n v="4"/>
  </r>
  <r>
    <x v="23"/>
    <x v="10"/>
    <n v="2"/>
    <n v="0"/>
    <n v="2"/>
    <n v="4"/>
  </r>
  <r>
    <x v="23"/>
    <x v="21"/>
    <n v="4"/>
    <n v="0"/>
    <n v="0"/>
    <n v="4"/>
  </r>
  <r>
    <x v="23"/>
    <x v="31"/>
    <n v="0"/>
    <n v="1"/>
    <n v="0"/>
    <n v="1"/>
  </r>
  <r>
    <x v="23"/>
    <x v="54"/>
    <n v="0"/>
    <n v="0"/>
    <n v="1"/>
    <n v="1"/>
  </r>
  <r>
    <x v="24"/>
    <x v="15"/>
    <n v="2"/>
    <n v="2"/>
    <n v="2"/>
    <n v="6"/>
  </r>
  <r>
    <x v="24"/>
    <x v="14"/>
    <n v="2"/>
    <n v="1"/>
    <n v="3"/>
    <n v="6"/>
  </r>
  <r>
    <x v="24"/>
    <x v="3"/>
    <n v="0"/>
    <n v="1"/>
    <n v="4"/>
    <n v="5"/>
  </r>
  <r>
    <x v="24"/>
    <x v="1"/>
    <n v="1"/>
    <n v="1"/>
    <n v="1"/>
    <n v="3"/>
  </r>
  <r>
    <x v="24"/>
    <x v="17"/>
    <n v="0"/>
    <n v="2"/>
    <n v="0"/>
    <n v="2"/>
  </r>
  <r>
    <x v="24"/>
    <x v="2"/>
    <n v="0"/>
    <n v="1"/>
    <n v="1"/>
    <n v="2"/>
  </r>
  <r>
    <x v="24"/>
    <x v="18"/>
    <n v="0"/>
    <n v="0"/>
    <n v="2"/>
    <n v="2"/>
  </r>
  <r>
    <x v="24"/>
    <x v="49"/>
    <n v="0"/>
    <n v="1"/>
    <n v="0"/>
    <n v="1"/>
  </r>
  <r>
    <x v="24"/>
    <x v="0"/>
    <n v="0"/>
    <n v="0"/>
    <n v="1"/>
    <n v="1"/>
  </r>
  <r>
    <x v="25"/>
    <x v="13"/>
    <n v="1"/>
    <n v="1"/>
    <n v="2"/>
    <n v="4"/>
  </r>
  <r>
    <x v="26"/>
    <x v="37"/>
    <n v="31"/>
    <n v="0"/>
    <n v="20"/>
    <n v="51"/>
  </r>
  <r>
    <x v="26"/>
    <x v="22"/>
    <n v="16"/>
    <n v="26"/>
    <n v="0"/>
    <n v="42"/>
  </r>
  <r>
    <x v="26"/>
    <x v="6"/>
    <n v="0"/>
    <n v="18"/>
    <n v="1"/>
    <n v="19"/>
  </r>
  <r>
    <x v="26"/>
    <x v="11"/>
    <n v="2"/>
    <n v="7"/>
    <n v="9"/>
    <n v="18"/>
  </r>
  <r>
    <x v="26"/>
    <x v="33"/>
    <n v="4"/>
    <n v="6"/>
    <n v="0"/>
    <n v="10"/>
  </r>
  <r>
    <x v="26"/>
    <x v="10"/>
    <n v="0"/>
    <n v="0"/>
    <n v="5"/>
    <n v="5"/>
  </r>
  <r>
    <x v="26"/>
    <x v="1"/>
    <n v="3"/>
    <n v="1"/>
    <n v="1"/>
    <n v="5"/>
  </r>
  <r>
    <x v="26"/>
    <x v="15"/>
    <n v="1"/>
    <n v="1"/>
    <n v="2"/>
    <n v="4"/>
  </r>
  <r>
    <x v="26"/>
    <x v="0"/>
    <n v="0"/>
    <n v="0"/>
    <n v="3"/>
    <n v="3"/>
  </r>
  <r>
    <x v="26"/>
    <x v="17"/>
    <n v="2"/>
    <n v="0"/>
    <n v="1"/>
    <n v="3"/>
  </r>
  <r>
    <x v="26"/>
    <x v="7"/>
    <n v="2"/>
    <n v="1"/>
    <n v="0"/>
    <n v="3"/>
  </r>
  <r>
    <x v="26"/>
    <x v="8"/>
    <n v="1"/>
    <n v="1"/>
    <n v="0"/>
    <n v="2"/>
  </r>
  <r>
    <x v="26"/>
    <x v="42"/>
    <n v="0"/>
    <n v="0"/>
    <n v="1"/>
    <n v="1"/>
  </r>
  <r>
    <x v="26"/>
    <x v="3"/>
    <n v="0"/>
    <n v="0"/>
    <n v="1"/>
    <n v="1"/>
  </r>
  <r>
    <x v="26"/>
    <x v="13"/>
    <n v="0"/>
    <n v="1"/>
    <n v="0"/>
    <n v="1"/>
  </r>
  <r>
    <x v="26"/>
    <x v="55"/>
    <n v="0"/>
    <n v="1"/>
    <n v="0"/>
    <n v="1"/>
  </r>
  <r>
    <x v="26"/>
    <x v="46"/>
    <n v="0"/>
    <n v="1"/>
    <n v="0"/>
    <n v="1"/>
  </r>
  <r>
    <x v="27"/>
    <x v="23"/>
    <n v="64"/>
    <n v="48"/>
    <n v="0"/>
    <n v="112"/>
  </r>
  <r>
    <x v="27"/>
    <x v="3"/>
    <n v="37"/>
    <n v="19"/>
    <n v="17"/>
    <n v="73"/>
  </r>
  <r>
    <x v="27"/>
    <x v="1"/>
    <n v="10"/>
    <n v="24"/>
    <n v="25"/>
    <n v="59"/>
  </r>
  <r>
    <x v="27"/>
    <x v="8"/>
    <n v="28"/>
    <n v="0"/>
    <n v="24"/>
    <n v="52"/>
  </r>
  <r>
    <x v="27"/>
    <x v="2"/>
    <n v="6"/>
    <n v="14"/>
    <n v="16"/>
    <n v="36"/>
  </r>
  <r>
    <x v="27"/>
    <x v="18"/>
    <n v="9"/>
    <n v="6"/>
    <n v="7"/>
    <n v="22"/>
  </r>
  <r>
    <x v="27"/>
    <x v="12"/>
    <n v="6"/>
    <n v="7"/>
    <n v="7"/>
    <n v="20"/>
  </r>
  <r>
    <x v="27"/>
    <x v="6"/>
    <n v="0"/>
    <n v="0"/>
    <n v="12"/>
    <n v="12"/>
  </r>
  <r>
    <x v="27"/>
    <x v="15"/>
    <n v="2"/>
    <n v="1"/>
    <n v="2"/>
    <n v="5"/>
  </r>
  <r>
    <x v="27"/>
    <x v="21"/>
    <n v="0"/>
    <n v="5"/>
    <n v="0"/>
    <n v="5"/>
  </r>
  <r>
    <x v="27"/>
    <x v="0"/>
    <n v="1"/>
    <n v="2"/>
    <n v="2"/>
    <n v="5"/>
  </r>
  <r>
    <x v="27"/>
    <x v="17"/>
    <n v="1"/>
    <n v="0"/>
    <n v="3"/>
    <n v="4"/>
  </r>
  <r>
    <x v="27"/>
    <x v="7"/>
    <n v="0"/>
    <n v="2"/>
    <n v="0"/>
    <n v="2"/>
  </r>
  <r>
    <x v="27"/>
    <x v="13"/>
    <n v="0"/>
    <n v="1"/>
    <n v="1"/>
    <n v="2"/>
  </r>
  <r>
    <x v="27"/>
    <x v="14"/>
    <n v="0"/>
    <n v="1"/>
    <n v="0"/>
    <n v="1"/>
  </r>
  <r>
    <x v="28"/>
    <x v="7"/>
    <n v="0"/>
    <n v="1"/>
    <n v="0"/>
    <n v="1"/>
  </r>
  <r>
    <x v="29"/>
    <x v="50"/>
    <n v="21"/>
    <n v="3"/>
    <n v="36"/>
    <n v="60"/>
  </r>
  <r>
    <x v="29"/>
    <x v="21"/>
    <n v="5"/>
    <n v="9"/>
    <n v="13"/>
    <n v="27"/>
  </r>
  <r>
    <x v="29"/>
    <x v="1"/>
    <n v="7"/>
    <n v="2"/>
    <n v="6"/>
    <n v="15"/>
  </r>
  <r>
    <x v="29"/>
    <x v="45"/>
    <n v="1"/>
    <n v="5"/>
    <n v="8"/>
    <n v="14"/>
  </r>
  <r>
    <x v="29"/>
    <x v="10"/>
    <n v="0"/>
    <n v="6"/>
    <n v="6"/>
    <n v="12"/>
  </r>
  <r>
    <x v="29"/>
    <x v="17"/>
    <n v="3"/>
    <n v="3"/>
    <n v="5"/>
    <n v="11"/>
  </r>
  <r>
    <x v="29"/>
    <x v="11"/>
    <n v="1"/>
    <n v="7"/>
    <n v="1"/>
    <n v="9"/>
  </r>
  <r>
    <x v="29"/>
    <x v="42"/>
    <n v="0"/>
    <n v="6"/>
    <n v="2"/>
    <n v="8"/>
  </r>
  <r>
    <x v="29"/>
    <x v="44"/>
    <n v="3"/>
    <n v="1"/>
    <n v="1"/>
    <n v="5"/>
  </r>
  <r>
    <x v="29"/>
    <x v="36"/>
    <n v="0"/>
    <n v="0"/>
    <n v="3"/>
    <n v="3"/>
  </r>
  <r>
    <x v="29"/>
    <x v="31"/>
    <n v="1"/>
    <n v="0"/>
    <n v="1"/>
    <n v="2"/>
  </r>
  <r>
    <x v="29"/>
    <x v="14"/>
    <n v="1"/>
    <n v="1"/>
    <n v="0"/>
    <n v="2"/>
  </r>
  <r>
    <x v="29"/>
    <x v="27"/>
    <n v="0"/>
    <n v="0"/>
    <n v="1"/>
    <n v="1"/>
  </r>
  <r>
    <x v="29"/>
    <x v="2"/>
    <n v="1"/>
    <n v="0"/>
    <n v="0"/>
    <n v="1"/>
  </r>
  <r>
    <x v="29"/>
    <x v="7"/>
    <n v="0"/>
    <n v="1"/>
    <n v="0"/>
    <n v="1"/>
  </r>
  <r>
    <x v="29"/>
    <x v="32"/>
    <n v="1"/>
    <n v="0"/>
    <n v="0"/>
    <n v="1"/>
  </r>
  <r>
    <x v="29"/>
    <x v="26"/>
    <n v="1"/>
    <n v="0"/>
    <n v="0"/>
    <n v="1"/>
  </r>
  <r>
    <x v="29"/>
    <x v="33"/>
    <n v="0"/>
    <n v="0"/>
    <n v="1"/>
    <n v="1"/>
  </r>
  <r>
    <x v="29"/>
    <x v="3"/>
    <n v="0"/>
    <n v="1"/>
    <n v="0"/>
    <n v="1"/>
  </r>
  <r>
    <x v="30"/>
    <x v="50"/>
    <n v="5"/>
    <n v="74"/>
    <n v="67"/>
    <n v="146"/>
  </r>
  <r>
    <x v="30"/>
    <x v="46"/>
    <n v="19"/>
    <n v="42"/>
    <n v="17"/>
    <n v="78"/>
  </r>
  <r>
    <x v="30"/>
    <x v="11"/>
    <n v="7"/>
    <n v="4"/>
    <n v="34"/>
    <n v="45"/>
  </r>
  <r>
    <x v="30"/>
    <x v="5"/>
    <n v="16"/>
    <n v="17"/>
    <n v="0"/>
    <n v="33"/>
  </r>
  <r>
    <x v="30"/>
    <x v="1"/>
    <n v="13"/>
    <n v="9"/>
    <n v="7"/>
    <n v="29"/>
  </r>
  <r>
    <x v="30"/>
    <x v="21"/>
    <n v="12"/>
    <n v="11"/>
    <n v="1"/>
    <n v="24"/>
  </r>
  <r>
    <x v="30"/>
    <x v="8"/>
    <n v="0"/>
    <n v="11"/>
    <n v="12"/>
    <n v="23"/>
  </r>
  <r>
    <x v="30"/>
    <x v="45"/>
    <n v="1"/>
    <n v="8"/>
    <n v="8"/>
    <n v="17"/>
  </r>
  <r>
    <x v="30"/>
    <x v="4"/>
    <n v="0"/>
    <n v="16"/>
    <n v="0"/>
    <n v="16"/>
  </r>
  <r>
    <x v="30"/>
    <x v="37"/>
    <n v="0"/>
    <n v="16"/>
    <n v="0"/>
    <n v="16"/>
  </r>
  <r>
    <x v="30"/>
    <x v="18"/>
    <n v="1"/>
    <n v="7"/>
    <n v="7"/>
    <n v="15"/>
  </r>
  <r>
    <x v="30"/>
    <x v="14"/>
    <n v="2"/>
    <n v="3"/>
    <n v="8"/>
    <n v="13"/>
  </r>
  <r>
    <x v="30"/>
    <x v="17"/>
    <n v="4"/>
    <n v="4"/>
    <n v="3"/>
    <n v="11"/>
  </r>
  <r>
    <x v="30"/>
    <x v="10"/>
    <n v="1"/>
    <n v="4"/>
    <n v="6"/>
    <n v="11"/>
  </r>
  <r>
    <x v="30"/>
    <x v="36"/>
    <n v="1"/>
    <n v="2"/>
    <n v="7"/>
    <n v="10"/>
  </r>
  <r>
    <x v="30"/>
    <x v="15"/>
    <n v="3"/>
    <n v="2"/>
    <n v="3"/>
    <n v="8"/>
  </r>
  <r>
    <x v="30"/>
    <x v="3"/>
    <n v="3"/>
    <n v="1"/>
    <n v="2"/>
    <n v="6"/>
  </r>
  <r>
    <x v="30"/>
    <x v="40"/>
    <n v="1"/>
    <n v="1"/>
    <n v="3"/>
    <n v="5"/>
  </r>
  <r>
    <x v="30"/>
    <x v="31"/>
    <n v="0"/>
    <n v="3"/>
    <n v="1"/>
    <n v="4"/>
  </r>
  <r>
    <x v="30"/>
    <x v="43"/>
    <n v="0"/>
    <n v="1"/>
    <n v="2"/>
    <n v="3"/>
  </r>
  <r>
    <x v="30"/>
    <x v="24"/>
    <n v="1"/>
    <n v="1"/>
    <n v="0"/>
    <n v="2"/>
  </r>
  <r>
    <x v="30"/>
    <x v="13"/>
    <n v="0"/>
    <n v="2"/>
    <n v="0"/>
    <n v="2"/>
  </r>
  <r>
    <x v="30"/>
    <x v="2"/>
    <n v="0"/>
    <n v="0"/>
    <n v="1"/>
    <n v="1"/>
  </r>
  <r>
    <x v="30"/>
    <x v="12"/>
    <n v="0"/>
    <n v="0"/>
    <n v="1"/>
    <n v="1"/>
  </r>
  <r>
    <x v="30"/>
    <x v="16"/>
    <n v="1"/>
    <n v="0"/>
    <n v="0"/>
    <n v="1"/>
  </r>
  <r>
    <x v="30"/>
    <x v="33"/>
    <n v="0"/>
    <n v="0"/>
    <n v="1"/>
    <n v="1"/>
  </r>
  <r>
    <x v="31"/>
    <x v="46"/>
    <n v="20"/>
    <n v="70"/>
    <n v="20"/>
    <n v="110"/>
  </r>
  <r>
    <x v="31"/>
    <x v="11"/>
    <n v="26"/>
    <n v="13"/>
    <n v="40"/>
    <n v="79"/>
  </r>
  <r>
    <x v="31"/>
    <x v="7"/>
    <n v="24"/>
    <n v="24"/>
    <n v="19"/>
    <n v="67"/>
  </r>
  <r>
    <x v="31"/>
    <x v="5"/>
    <n v="12"/>
    <n v="40"/>
    <n v="13"/>
    <n v="65"/>
  </r>
  <r>
    <x v="31"/>
    <x v="37"/>
    <n v="59"/>
    <n v="0"/>
    <n v="0"/>
    <n v="59"/>
  </r>
  <r>
    <x v="31"/>
    <x v="14"/>
    <n v="14"/>
    <n v="16"/>
    <n v="22"/>
    <n v="52"/>
  </r>
  <r>
    <x v="31"/>
    <x v="17"/>
    <n v="7"/>
    <n v="10"/>
    <n v="10"/>
    <n v="27"/>
  </r>
  <r>
    <x v="31"/>
    <x v="21"/>
    <n v="4"/>
    <n v="9"/>
    <n v="9"/>
    <n v="22"/>
  </r>
  <r>
    <x v="31"/>
    <x v="13"/>
    <n v="3"/>
    <n v="9"/>
    <n v="9"/>
    <n v="21"/>
  </r>
  <r>
    <x v="31"/>
    <x v="18"/>
    <n v="2"/>
    <n v="4"/>
    <n v="7"/>
    <n v="13"/>
  </r>
  <r>
    <x v="31"/>
    <x v="4"/>
    <n v="0"/>
    <n v="12"/>
    <n v="0"/>
    <n v="12"/>
  </r>
  <r>
    <x v="31"/>
    <x v="3"/>
    <n v="1"/>
    <n v="5"/>
    <n v="6"/>
    <n v="12"/>
  </r>
  <r>
    <x v="31"/>
    <x v="56"/>
    <n v="1"/>
    <n v="5"/>
    <n v="6"/>
    <n v="12"/>
  </r>
  <r>
    <x v="31"/>
    <x v="43"/>
    <n v="0"/>
    <n v="5"/>
    <n v="4"/>
    <n v="9"/>
  </r>
  <r>
    <x v="31"/>
    <x v="16"/>
    <n v="0"/>
    <n v="4"/>
    <n v="4"/>
    <n v="8"/>
  </r>
  <r>
    <x v="31"/>
    <x v="1"/>
    <n v="0"/>
    <n v="4"/>
    <n v="3"/>
    <n v="7"/>
  </r>
  <r>
    <x v="31"/>
    <x v="12"/>
    <n v="1"/>
    <n v="2"/>
    <n v="3"/>
    <n v="6"/>
  </r>
  <r>
    <x v="31"/>
    <x v="51"/>
    <n v="0"/>
    <n v="5"/>
    <n v="0"/>
    <n v="5"/>
  </r>
  <r>
    <x v="31"/>
    <x v="15"/>
    <n v="1"/>
    <n v="2"/>
    <n v="0"/>
    <n v="3"/>
  </r>
  <r>
    <x v="31"/>
    <x v="49"/>
    <n v="3"/>
    <n v="0"/>
    <n v="0"/>
    <n v="3"/>
  </r>
  <r>
    <x v="31"/>
    <x v="55"/>
    <n v="0"/>
    <n v="0"/>
    <n v="2"/>
    <n v="2"/>
  </r>
  <r>
    <x v="31"/>
    <x v="24"/>
    <n v="1"/>
    <n v="0"/>
    <n v="1"/>
    <n v="2"/>
  </r>
  <r>
    <x v="31"/>
    <x v="10"/>
    <n v="0"/>
    <n v="1"/>
    <n v="0"/>
    <n v="1"/>
  </r>
  <r>
    <x v="32"/>
    <x v="1"/>
    <n v="0"/>
    <n v="0"/>
    <n v="1"/>
    <n v="1"/>
  </r>
  <r>
    <x v="33"/>
    <x v="1"/>
    <n v="2"/>
    <n v="1"/>
    <n v="0"/>
    <n v="3"/>
  </r>
  <r>
    <x v="33"/>
    <x v="0"/>
    <n v="0"/>
    <n v="1"/>
    <n v="1"/>
    <n v="2"/>
  </r>
  <r>
    <x v="33"/>
    <x v="3"/>
    <n v="1"/>
    <n v="0"/>
    <n v="1"/>
    <n v="2"/>
  </r>
  <r>
    <x v="34"/>
    <x v="11"/>
    <n v="143"/>
    <n v="29"/>
    <n v="29"/>
    <n v="201"/>
  </r>
  <r>
    <x v="34"/>
    <x v="13"/>
    <n v="62"/>
    <n v="68"/>
    <n v="36"/>
    <n v="166"/>
  </r>
  <r>
    <x v="34"/>
    <x v="1"/>
    <n v="54"/>
    <n v="53"/>
    <n v="42"/>
    <n v="149"/>
  </r>
  <r>
    <x v="34"/>
    <x v="46"/>
    <n v="7"/>
    <n v="29"/>
    <n v="57"/>
    <n v="93"/>
  </r>
  <r>
    <x v="34"/>
    <x v="21"/>
    <n v="37"/>
    <n v="19"/>
    <n v="18"/>
    <n v="74"/>
  </r>
  <r>
    <x v="34"/>
    <x v="5"/>
    <n v="17"/>
    <n v="17"/>
    <n v="18"/>
    <n v="52"/>
  </r>
  <r>
    <x v="34"/>
    <x v="39"/>
    <n v="24"/>
    <n v="10"/>
    <n v="13"/>
    <n v="47"/>
  </r>
  <r>
    <x v="34"/>
    <x v="41"/>
    <n v="17"/>
    <n v="16"/>
    <n v="9"/>
    <n v="42"/>
  </r>
  <r>
    <x v="34"/>
    <x v="37"/>
    <n v="14"/>
    <n v="14"/>
    <n v="14"/>
    <n v="42"/>
  </r>
  <r>
    <x v="34"/>
    <x v="44"/>
    <n v="12"/>
    <n v="16"/>
    <n v="11"/>
    <n v="39"/>
  </r>
  <r>
    <x v="34"/>
    <x v="14"/>
    <n v="11"/>
    <n v="20"/>
    <n v="4"/>
    <n v="35"/>
  </r>
  <r>
    <x v="34"/>
    <x v="42"/>
    <n v="5"/>
    <n v="11"/>
    <n v="10"/>
    <n v="26"/>
  </r>
  <r>
    <x v="34"/>
    <x v="8"/>
    <n v="0"/>
    <n v="24"/>
    <n v="0"/>
    <n v="24"/>
  </r>
  <r>
    <x v="34"/>
    <x v="17"/>
    <n v="6"/>
    <n v="9"/>
    <n v="5"/>
    <n v="20"/>
  </r>
  <r>
    <x v="34"/>
    <x v="7"/>
    <n v="7"/>
    <n v="6"/>
    <n v="6"/>
    <n v="19"/>
  </r>
  <r>
    <x v="34"/>
    <x v="24"/>
    <n v="5"/>
    <n v="4"/>
    <n v="5"/>
    <n v="14"/>
  </r>
  <r>
    <x v="34"/>
    <x v="40"/>
    <n v="3"/>
    <n v="4"/>
    <n v="7"/>
    <n v="14"/>
  </r>
  <r>
    <x v="34"/>
    <x v="3"/>
    <n v="6"/>
    <n v="2"/>
    <n v="6"/>
    <n v="14"/>
  </r>
  <r>
    <x v="34"/>
    <x v="15"/>
    <n v="2"/>
    <n v="6"/>
    <n v="6"/>
    <n v="14"/>
  </r>
  <r>
    <x v="34"/>
    <x v="18"/>
    <n v="3"/>
    <n v="4"/>
    <n v="4"/>
    <n v="11"/>
  </r>
  <r>
    <x v="34"/>
    <x v="2"/>
    <n v="2"/>
    <n v="2"/>
    <n v="7"/>
    <n v="11"/>
  </r>
  <r>
    <x v="34"/>
    <x v="45"/>
    <n v="5"/>
    <n v="1"/>
    <n v="4"/>
    <n v="10"/>
  </r>
  <r>
    <x v="34"/>
    <x v="36"/>
    <n v="4"/>
    <n v="3"/>
    <n v="2"/>
    <n v="9"/>
  </r>
  <r>
    <x v="34"/>
    <x v="38"/>
    <n v="3"/>
    <n v="0"/>
    <n v="4"/>
    <n v="7"/>
  </r>
  <r>
    <x v="34"/>
    <x v="12"/>
    <n v="2"/>
    <n v="1"/>
    <n v="0"/>
    <n v="3"/>
  </r>
  <r>
    <x v="34"/>
    <x v="16"/>
    <n v="0"/>
    <n v="0"/>
    <n v="1"/>
    <n v="1"/>
  </r>
  <r>
    <x v="35"/>
    <x v="1"/>
    <n v="1"/>
    <n v="1"/>
    <n v="0"/>
    <n v="2"/>
  </r>
  <r>
    <x v="36"/>
    <x v="15"/>
    <n v="5"/>
    <n v="1"/>
    <n v="4"/>
    <n v="10"/>
  </r>
  <r>
    <x v="36"/>
    <x v="18"/>
    <n v="2"/>
    <n v="2"/>
    <n v="1"/>
    <n v="5"/>
  </r>
  <r>
    <x v="36"/>
    <x v="3"/>
    <n v="0"/>
    <n v="1"/>
    <n v="2"/>
    <n v="3"/>
  </r>
  <r>
    <x v="36"/>
    <x v="0"/>
    <n v="0"/>
    <n v="0"/>
    <n v="2"/>
    <n v="2"/>
  </r>
  <r>
    <x v="36"/>
    <x v="2"/>
    <n v="0"/>
    <n v="1"/>
    <n v="1"/>
    <n v="2"/>
  </r>
  <r>
    <x v="36"/>
    <x v="24"/>
    <n v="0"/>
    <n v="1"/>
    <n v="1"/>
    <n v="2"/>
  </r>
  <r>
    <x v="36"/>
    <x v="12"/>
    <n v="0"/>
    <n v="1"/>
    <n v="0"/>
    <n v="1"/>
  </r>
  <r>
    <x v="37"/>
    <x v="1"/>
    <n v="0"/>
    <n v="0"/>
    <n v="1"/>
    <n v="1"/>
  </r>
  <r>
    <x v="38"/>
    <x v="18"/>
    <n v="5"/>
    <n v="2"/>
    <n v="4"/>
    <n v="11"/>
  </r>
  <r>
    <x v="38"/>
    <x v="7"/>
    <n v="0"/>
    <n v="2"/>
    <n v="7"/>
    <n v="9"/>
  </r>
  <r>
    <x v="38"/>
    <x v="1"/>
    <n v="2"/>
    <n v="1"/>
    <n v="5"/>
    <n v="8"/>
  </r>
  <r>
    <x v="38"/>
    <x v="15"/>
    <n v="1"/>
    <n v="3"/>
    <n v="3"/>
    <n v="7"/>
  </r>
  <r>
    <x v="38"/>
    <x v="11"/>
    <n v="0"/>
    <n v="3"/>
    <n v="4"/>
    <n v="7"/>
  </r>
  <r>
    <x v="38"/>
    <x v="45"/>
    <n v="4"/>
    <n v="2"/>
    <n v="1"/>
    <n v="7"/>
  </r>
  <r>
    <x v="38"/>
    <x v="2"/>
    <n v="0"/>
    <n v="0"/>
    <n v="3"/>
    <n v="3"/>
  </r>
  <r>
    <x v="38"/>
    <x v="12"/>
    <n v="2"/>
    <n v="0"/>
    <n v="0"/>
    <n v="2"/>
  </r>
  <r>
    <x v="38"/>
    <x v="14"/>
    <n v="2"/>
    <n v="0"/>
    <n v="0"/>
    <n v="2"/>
  </r>
  <r>
    <x v="38"/>
    <x v="3"/>
    <n v="0"/>
    <n v="1"/>
    <n v="0"/>
    <n v="1"/>
  </r>
  <r>
    <x v="38"/>
    <x v="38"/>
    <n v="0"/>
    <n v="0"/>
    <n v="1"/>
    <n v="1"/>
  </r>
  <r>
    <x v="39"/>
    <x v="1"/>
    <n v="22"/>
    <n v="9"/>
    <n v="22"/>
    <n v="53"/>
  </r>
  <r>
    <x v="40"/>
    <x v="25"/>
    <n v="13"/>
    <n v="0"/>
    <n v="0"/>
    <n v="13"/>
  </r>
  <r>
    <x v="41"/>
    <x v="50"/>
    <n v="0"/>
    <n v="45"/>
    <n v="129"/>
    <n v="174"/>
  </r>
  <r>
    <x v="41"/>
    <x v="45"/>
    <n v="35"/>
    <n v="42"/>
    <n v="64"/>
    <n v="141"/>
  </r>
  <r>
    <x v="41"/>
    <x v="1"/>
    <n v="64"/>
    <n v="42"/>
    <n v="33"/>
    <n v="139"/>
  </r>
  <r>
    <x v="41"/>
    <x v="46"/>
    <n v="15"/>
    <n v="24"/>
    <n v="60"/>
    <n v="99"/>
  </r>
  <r>
    <x v="41"/>
    <x v="18"/>
    <n v="27"/>
    <n v="29"/>
    <n v="29"/>
    <n v="85"/>
  </r>
  <r>
    <x v="41"/>
    <x v="17"/>
    <n v="4"/>
    <n v="11"/>
    <n v="26"/>
    <n v="41"/>
  </r>
  <r>
    <x v="41"/>
    <x v="7"/>
    <n v="3"/>
    <n v="8"/>
    <n v="24"/>
    <n v="35"/>
  </r>
  <r>
    <x v="41"/>
    <x v="36"/>
    <n v="16"/>
    <n v="14"/>
    <n v="4"/>
    <n v="34"/>
  </r>
  <r>
    <x v="41"/>
    <x v="44"/>
    <n v="7"/>
    <n v="8"/>
    <n v="9"/>
    <n v="24"/>
  </r>
  <r>
    <x v="41"/>
    <x v="38"/>
    <n v="7"/>
    <n v="11"/>
    <n v="5"/>
    <n v="23"/>
  </r>
  <r>
    <x v="41"/>
    <x v="11"/>
    <n v="3"/>
    <n v="2"/>
    <n v="11"/>
    <n v="16"/>
  </r>
  <r>
    <x v="41"/>
    <x v="3"/>
    <n v="2"/>
    <n v="1"/>
    <n v="12"/>
    <n v="15"/>
  </r>
  <r>
    <x v="41"/>
    <x v="21"/>
    <n v="7"/>
    <n v="2"/>
    <n v="5"/>
    <n v="14"/>
  </r>
  <r>
    <x v="41"/>
    <x v="42"/>
    <n v="0"/>
    <n v="10"/>
    <n v="2"/>
    <n v="12"/>
  </r>
  <r>
    <x v="41"/>
    <x v="31"/>
    <n v="0"/>
    <n v="1"/>
    <n v="10"/>
    <n v="11"/>
  </r>
  <r>
    <x v="41"/>
    <x v="29"/>
    <n v="1"/>
    <n v="3"/>
    <n v="2"/>
    <n v="6"/>
  </r>
  <r>
    <x v="41"/>
    <x v="43"/>
    <n v="3"/>
    <n v="1"/>
    <n v="1"/>
    <n v="5"/>
  </r>
  <r>
    <x v="41"/>
    <x v="57"/>
    <n v="0"/>
    <n v="4"/>
    <n v="0"/>
    <n v="4"/>
  </r>
  <r>
    <x v="41"/>
    <x v="40"/>
    <n v="2"/>
    <n v="2"/>
    <n v="0"/>
    <n v="4"/>
  </r>
  <r>
    <x v="41"/>
    <x v="51"/>
    <n v="0"/>
    <n v="4"/>
    <n v="0"/>
    <n v="4"/>
  </r>
  <r>
    <x v="41"/>
    <x v="13"/>
    <n v="0"/>
    <n v="1"/>
    <n v="3"/>
    <n v="4"/>
  </r>
  <r>
    <x v="41"/>
    <x v="26"/>
    <n v="1"/>
    <n v="2"/>
    <n v="1"/>
    <n v="4"/>
  </r>
  <r>
    <x v="41"/>
    <x v="32"/>
    <n v="0"/>
    <n v="2"/>
    <n v="1"/>
    <n v="3"/>
  </r>
  <r>
    <x v="41"/>
    <x v="15"/>
    <n v="1"/>
    <n v="0"/>
    <n v="2"/>
    <n v="3"/>
  </r>
  <r>
    <x v="41"/>
    <x v="33"/>
    <n v="0"/>
    <n v="1"/>
    <n v="0"/>
    <n v="1"/>
  </r>
  <r>
    <x v="42"/>
    <x v="12"/>
    <n v="128"/>
    <n v="91"/>
    <n v="88"/>
    <n v="307"/>
  </r>
  <r>
    <x v="42"/>
    <x v="14"/>
    <n v="69"/>
    <n v="39"/>
    <n v="42"/>
    <n v="150"/>
  </r>
  <r>
    <x v="42"/>
    <x v="11"/>
    <n v="19"/>
    <n v="44"/>
    <n v="50"/>
    <n v="113"/>
  </r>
  <r>
    <x v="42"/>
    <x v="1"/>
    <n v="14"/>
    <n v="37"/>
    <n v="62"/>
    <n v="113"/>
  </r>
  <r>
    <x v="42"/>
    <x v="7"/>
    <n v="25"/>
    <n v="26"/>
    <n v="31"/>
    <n v="82"/>
  </r>
  <r>
    <x v="42"/>
    <x v="13"/>
    <n v="13"/>
    <n v="32"/>
    <n v="32"/>
    <n v="77"/>
  </r>
  <r>
    <x v="42"/>
    <x v="37"/>
    <n v="30"/>
    <n v="31"/>
    <n v="16"/>
    <n v="77"/>
  </r>
  <r>
    <x v="42"/>
    <x v="16"/>
    <n v="32"/>
    <n v="20"/>
    <n v="20"/>
    <n v="72"/>
  </r>
  <r>
    <x v="42"/>
    <x v="17"/>
    <n v="11"/>
    <n v="26"/>
    <n v="28"/>
    <n v="65"/>
  </r>
  <r>
    <x v="42"/>
    <x v="46"/>
    <n v="5"/>
    <n v="17"/>
    <n v="32"/>
    <n v="54"/>
  </r>
  <r>
    <x v="42"/>
    <x v="21"/>
    <n v="10"/>
    <n v="12"/>
    <n v="31"/>
    <n v="53"/>
  </r>
  <r>
    <x v="42"/>
    <x v="2"/>
    <n v="14"/>
    <n v="10"/>
    <n v="26"/>
    <n v="50"/>
  </r>
  <r>
    <x v="42"/>
    <x v="29"/>
    <n v="7"/>
    <n v="25"/>
    <n v="15"/>
    <n v="47"/>
  </r>
  <r>
    <x v="42"/>
    <x v="33"/>
    <n v="15"/>
    <n v="15"/>
    <n v="15"/>
    <n v="45"/>
  </r>
  <r>
    <x v="42"/>
    <x v="19"/>
    <n v="13"/>
    <n v="30"/>
    <n v="0"/>
    <n v="43"/>
  </r>
  <r>
    <x v="42"/>
    <x v="42"/>
    <n v="8"/>
    <n v="8"/>
    <n v="24"/>
    <n v="40"/>
  </r>
  <r>
    <x v="42"/>
    <x v="6"/>
    <n v="0"/>
    <n v="38"/>
    <n v="0"/>
    <n v="38"/>
  </r>
  <r>
    <x v="42"/>
    <x v="10"/>
    <n v="12"/>
    <n v="9"/>
    <n v="15"/>
    <n v="36"/>
  </r>
  <r>
    <x v="42"/>
    <x v="3"/>
    <n v="6"/>
    <n v="9"/>
    <n v="10"/>
    <n v="25"/>
  </r>
  <r>
    <x v="42"/>
    <x v="5"/>
    <n v="16"/>
    <n v="9"/>
    <n v="0"/>
    <n v="25"/>
  </r>
  <r>
    <x v="42"/>
    <x v="22"/>
    <n v="7"/>
    <n v="0"/>
    <n v="15"/>
    <n v="22"/>
  </r>
  <r>
    <x v="42"/>
    <x v="40"/>
    <n v="6"/>
    <n v="3"/>
    <n v="9"/>
    <n v="18"/>
  </r>
  <r>
    <x v="42"/>
    <x v="18"/>
    <n v="4"/>
    <n v="4"/>
    <n v="9"/>
    <n v="17"/>
  </r>
  <r>
    <x v="42"/>
    <x v="15"/>
    <n v="9"/>
    <n v="3"/>
    <n v="3"/>
    <n v="15"/>
  </r>
  <r>
    <x v="42"/>
    <x v="43"/>
    <n v="6"/>
    <n v="2"/>
    <n v="5"/>
    <n v="13"/>
  </r>
  <r>
    <x v="42"/>
    <x v="26"/>
    <n v="2"/>
    <n v="4"/>
    <n v="6"/>
    <n v="12"/>
  </r>
  <r>
    <x v="42"/>
    <x v="32"/>
    <n v="3"/>
    <n v="3"/>
    <n v="4"/>
    <n v="10"/>
  </r>
  <r>
    <x v="42"/>
    <x v="58"/>
    <n v="4"/>
    <n v="2"/>
    <n v="2"/>
    <n v="8"/>
  </r>
  <r>
    <x v="42"/>
    <x v="0"/>
    <n v="0"/>
    <n v="3"/>
    <n v="4"/>
    <n v="7"/>
  </r>
  <r>
    <x v="42"/>
    <x v="38"/>
    <n v="2"/>
    <n v="1"/>
    <n v="4"/>
    <n v="7"/>
  </r>
  <r>
    <x v="42"/>
    <x v="31"/>
    <n v="0"/>
    <n v="1"/>
    <n v="6"/>
    <n v="7"/>
  </r>
  <r>
    <x v="42"/>
    <x v="45"/>
    <n v="0"/>
    <n v="1"/>
    <n v="4"/>
    <n v="5"/>
  </r>
  <r>
    <x v="42"/>
    <x v="51"/>
    <n v="0"/>
    <n v="0"/>
    <n v="4"/>
    <n v="4"/>
  </r>
  <r>
    <x v="42"/>
    <x v="9"/>
    <n v="0"/>
    <n v="1"/>
    <n v="3"/>
    <n v="4"/>
  </r>
  <r>
    <x v="42"/>
    <x v="49"/>
    <n v="0"/>
    <n v="4"/>
    <n v="0"/>
    <n v="4"/>
  </r>
  <r>
    <x v="42"/>
    <x v="57"/>
    <n v="0"/>
    <n v="0"/>
    <n v="4"/>
    <n v="4"/>
  </r>
  <r>
    <x v="42"/>
    <x v="41"/>
    <n v="0"/>
    <n v="0"/>
    <n v="4"/>
    <n v="4"/>
  </r>
  <r>
    <x v="42"/>
    <x v="55"/>
    <n v="0"/>
    <n v="1"/>
    <n v="2"/>
    <n v="3"/>
  </r>
  <r>
    <x v="42"/>
    <x v="44"/>
    <n v="0"/>
    <n v="0"/>
    <n v="3"/>
    <n v="3"/>
  </r>
  <r>
    <x v="42"/>
    <x v="52"/>
    <n v="0"/>
    <n v="0"/>
    <n v="2"/>
    <n v="2"/>
  </r>
  <r>
    <x v="42"/>
    <x v="24"/>
    <n v="0"/>
    <n v="1"/>
    <n v="0"/>
    <n v="1"/>
  </r>
  <r>
    <x v="42"/>
    <x v="28"/>
    <n v="1"/>
    <n v="0"/>
    <n v="0"/>
    <n v="1"/>
  </r>
  <r>
    <x v="42"/>
    <x v="59"/>
    <n v="1"/>
    <n v="0"/>
    <n v="0"/>
    <n v="1"/>
  </r>
  <r>
    <x v="42"/>
    <x v="60"/>
    <n v="0"/>
    <n v="1"/>
    <n v="0"/>
    <n v="1"/>
  </r>
  <r>
    <x v="42"/>
    <x v="36"/>
    <n v="0"/>
    <n v="0"/>
    <n v="1"/>
    <n v="1"/>
  </r>
  <r>
    <x v="43"/>
    <x v="0"/>
    <n v="0"/>
    <n v="1"/>
    <n v="0"/>
    <n v="1"/>
  </r>
  <r>
    <x v="44"/>
    <x v="18"/>
    <n v="3"/>
    <n v="4"/>
    <n v="11"/>
    <n v="18"/>
  </r>
  <r>
    <x v="44"/>
    <x v="2"/>
    <n v="3"/>
    <n v="2"/>
    <n v="3"/>
    <n v="8"/>
  </r>
  <r>
    <x v="44"/>
    <x v="15"/>
    <n v="2"/>
    <n v="0"/>
    <n v="2"/>
    <n v="4"/>
  </r>
  <r>
    <x v="44"/>
    <x v="17"/>
    <n v="1"/>
    <n v="1"/>
    <n v="1"/>
    <n v="3"/>
  </r>
  <r>
    <x v="44"/>
    <x v="3"/>
    <n v="0"/>
    <n v="0"/>
    <n v="1"/>
    <n v="1"/>
  </r>
  <r>
    <x v="44"/>
    <x v="31"/>
    <n v="0"/>
    <n v="0"/>
    <n v="1"/>
    <n v="1"/>
  </r>
  <r>
    <x v="44"/>
    <x v="29"/>
    <n v="0"/>
    <n v="0"/>
    <n v="1"/>
    <n v="1"/>
  </r>
  <r>
    <x v="45"/>
    <x v="11"/>
    <n v="126"/>
    <n v="65"/>
    <n v="67"/>
    <n v="258"/>
  </r>
  <r>
    <x v="45"/>
    <x v="4"/>
    <n v="66"/>
    <n v="46"/>
    <n v="78"/>
    <n v="190"/>
  </r>
  <r>
    <x v="45"/>
    <x v="1"/>
    <n v="36"/>
    <n v="77"/>
    <n v="74"/>
    <n v="187"/>
  </r>
  <r>
    <x v="45"/>
    <x v="21"/>
    <n v="86"/>
    <n v="58"/>
    <n v="40"/>
    <n v="184"/>
  </r>
  <r>
    <x v="45"/>
    <x v="16"/>
    <n v="96"/>
    <n v="39"/>
    <n v="44"/>
    <n v="179"/>
  </r>
  <r>
    <x v="45"/>
    <x v="13"/>
    <n v="21"/>
    <n v="65"/>
    <n v="89"/>
    <n v="175"/>
  </r>
  <r>
    <x v="45"/>
    <x v="5"/>
    <n v="18"/>
    <n v="17"/>
    <n v="70"/>
    <n v="105"/>
  </r>
  <r>
    <x v="45"/>
    <x v="14"/>
    <n v="34"/>
    <n v="34"/>
    <n v="29"/>
    <n v="97"/>
  </r>
  <r>
    <x v="45"/>
    <x v="46"/>
    <n v="47"/>
    <n v="16"/>
    <n v="26"/>
    <n v="89"/>
  </r>
  <r>
    <x v="45"/>
    <x v="12"/>
    <n v="25"/>
    <n v="24"/>
    <n v="40"/>
    <n v="89"/>
  </r>
  <r>
    <x v="45"/>
    <x v="42"/>
    <n v="36"/>
    <n v="36"/>
    <n v="13"/>
    <n v="85"/>
  </r>
  <r>
    <x v="45"/>
    <x v="41"/>
    <n v="33"/>
    <n v="20"/>
    <n v="19"/>
    <n v="72"/>
  </r>
  <r>
    <x v="45"/>
    <x v="39"/>
    <n v="27"/>
    <n v="17"/>
    <n v="13"/>
    <n v="57"/>
  </r>
  <r>
    <x v="45"/>
    <x v="37"/>
    <n v="23"/>
    <n v="18"/>
    <n v="15"/>
    <n v="56"/>
  </r>
  <r>
    <x v="45"/>
    <x v="44"/>
    <n v="24"/>
    <n v="18"/>
    <n v="10"/>
    <n v="52"/>
  </r>
  <r>
    <x v="45"/>
    <x v="18"/>
    <n v="8"/>
    <n v="19"/>
    <n v="14"/>
    <n v="41"/>
  </r>
  <r>
    <x v="45"/>
    <x v="7"/>
    <n v="11"/>
    <n v="9"/>
    <n v="20"/>
    <n v="40"/>
  </r>
  <r>
    <x v="45"/>
    <x v="17"/>
    <n v="14"/>
    <n v="11"/>
    <n v="14"/>
    <n v="39"/>
  </r>
  <r>
    <x v="45"/>
    <x v="45"/>
    <n v="6"/>
    <n v="19"/>
    <n v="10"/>
    <n v="35"/>
  </r>
  <r>
    <x v="45"/>
    <x v="3"/>
    <n v="6"/>
    <n v="13"/>
    <n v="12"/>
    <n v="31"/>
  </r>
  <r>
    <x v="45"/>
    <x v="22"/>
    <n v="8"/>
    <n v="19"/>
    <n v="4"/>
    <n v="31"/>
  </r>
  <r>
    <x v="45"/>
    <x v="33"/>
    <n v="14"/>
    <n v="8"/>
    <n v="9"/>
    <n v="31"/>
  </r>
  <r>
    <x v="45"/>
    <x v="15"/>
    <n v="6"/>
    <n v="9"/>
    <n v="15"/>
    <n v="30"/>
  </r>
  <r>
    <x v="45"/>
    <x v="36"/>
    <n v="16"/>
    <n v="10"/>
    <n v="2"/>
    <n v="28"/>
  </r>
  <r>
    <x v="45"/>
    <x v="24"/>
    <n v="6"/>
    <n v="10"/>
    <n v="12"/>
    <n v="28"/>
  </r>
  <r>
    <x v="45"/>
    <x v="43"/>
    <n v="9"/>
    <n v="8"/>
    <n v="9"/>
    <n v="26"/>
  </r>
  <r>
    <x v="45"/>
    <x v="38"/>
    <n v="4"/>
    <n v="13"/>
    <n v="7"/>
    <n v="24"/>
  </r>
  <r>
    <x v="45"/>
    <x v="2"/>
    <n v="3"/>
    <n v="5"/>
    <n v="14"/>
    <n v="22"/>
  </r>
  <r>
    <x v="45"/>
    <x v="40"/>
    <n v="9"/>
    <n v="7"/>
    <n v="6"/>
    <n v="22"/>
  </r>
  <r>
    <x v="45"/>
    <x v="10"/>
    <n v="6"/>
    <n v="7"/>
    <n v="4"/>
    <n v="17"/>
  </r>
  <r>
    <x v="45"/>
    <x v="55"/>
    <n v="0"/>
    <n v="8"/>
    <n v="8"/>
    <n v="16"/>
  </r>
  <r>
    <x v="45"/>
    <x v="50"/>
    <n v="0"/>
    <n v="0"/>
    <n v="12"/>
    <n v="12"/>
  </r>
  <r>
    <x v="45"/>
    <x v="49"/>
    <n v="8"/>
    <n v="0"/>
    <n v="1"/>
    <n v="9"/>
  </r>
  <r>
    <x v="45"/>
    <x v="29"/>
    <n v="0"/>
    <n v="4"/>
    <n v="3"/>
    <n v="7"/>
  </r>
  <r>
    <x v="45"/>
    <x v="30"/>
    <n v="4"/>
    <n v="0"/>
    <n v="2"/>
    <n v="6"/>
  </r>
  <r>
    <x v="45"/>
    <x v="19"/>
    <n v="0"/>
    <n v="6"/>
    <n v="0"/>
    <n v="6"/>
  </r>
  <r>
    <x v="45"/>
    <x v="32"/>
    <n v="1"/>
    <n v="3"/>
    <n v="1"/>
    <n v="5"/>
  </r>
  <r>
    <x v="45"/>
    <x v="31"/>
    <n v="2"/>
    <n v="0"/>
    <n v="1"/>
    <n v="3"/>
  </r>
  <r>
    <x v="45"/>
    <x v="47"/>
    <n v="0"/>
    <n v="1"/>
    <n v="1"/>
    <n v="2"/>
  </r>
  <r>
    <x v="45"/>
    <x v="27"/>
    <n v="1"/>
    <n v="1"/>
    <n v="0"/>
    <n v="2"/>
  </r>
  <r>
    <x v="45"/>
    <x v="34"/>
    <n v="2"/>
    <n v="0"/>
    <n v="0"/>
    <n v="2"/>
  </r>
  <r>
    <x v="45"/>
    <x v="35"/>
    <n v="1"/>
    <n v="0"/>
    <n v="1"/>
    <n v="2"/>
  </r>
  <r>
    <x v="45"/>
    <x v="0"/>
    <n v="0"/>
    <n v="1"/>
    <n v="1"/>
    <n v="2"/>
  </r>
  <r>
    <x v="45"/>
    <x v="26"/>
    <n v="0"/>
    <n v="1"/>
    <n v="0"/>
    <n v="1"/>
  </r>
  <r>
    <x v="46"/>
    <x v="5"/>
    <n v="0"/>
    <n v="0"/>
    <n v="20"/>
    <n v="20"/>
  </r>
  <r>
    <x v="46"/>
    <x v="3"/>
    <n v="0"/>
    <n v="1"/>
    <n v="2"/>
    <n v="3"/>
  </r>
  <r>
    <x v="47"/>
    <x v="1"/>
    <n v="8"/>
    <n v="12"/>
    <n v="8"/>
    <n v="28"/>
  </r>
  <r>
    <x v="47"/>
    <x v="7"/>
    <n v="6"/>
    <n v="2"/>
    <n v="8"/>
    <n v="16"/>
  </r>
  <r>
    <x v="47"/>
    <x v="15"/>
    <n v="7"/>
    <n v="5"/>
    <n v="2"/>
    <n v="14"/>
  </r>
  <r>
    <x v="47"/>
    <x v="22"/>
    <n v="0"/>
    <n v="13"/>
    <n v="0"/>
    <n v="13"/>
  </r>
  <r>
    <x v="47"/>
    <x v="18"/>
    <n v="1"/>
    <n v="2"/>
    <n v="6"/>
    <n v="9"/>
  </r>
  <r>
    <x v="47"/>
    <x v="10"/>
    <n v="0"/>
    <n v="4"/>
    <n v="3"/>
    <n v="7"/>
  </r>
  <r>
    <x v="47"/>
    <x v="46"/>
    <n v="3"/>
    <n v="2"/>
    <n v="1"/>
    <n v="6"/>
  </r>
  <r>
    <x v="47"/>
    <x v="11"/>
    <n v="0"/>
    <n v="2"/>
    <n v="4"/>
    <n v="6"/>
  </r>
  <r>
    <x v="47"/>
    <x v="48"/>
    <n v="0"/>
    <n v="0"/>
    <n v="6"/>
    <n v="6"/>
  </r>
  <r>
    <x v="47"/>
    <x v="17"/>
    <n v="2"/>
    <n v="1"/>
    <n v="2"/>
    <n v="5"/>
  </r>
  <r>
    <x v="47"/>
    <x v="0"/>
    <n v="1"/>
    <n v="3"/>
    <n v="0"/>
    <n v="4"/>
  </r>
  <r>
    <x v="47"/>
    <x v="12"/>
    <n v="2"/>
    <n v="1"/>
    <n v="0"/>
    <n v="3"/>
  </r>
  <r>
    <x v="47"/>
    <x v="2"/>
    <n v="1"/>
    <n v="0"/>
    <n v="2"/>
    <n v="3"/>
  </r>
  <r>
    <x v="47"/>
    <x v="24"/>
    <n v="2"/>
    <n v="0"/>
    <n v="0"/>
    <n v="2"/>
  </r>
  <r>
    <x v="47"/>
    <x v="13"/>
    <n v="0"/>
    <n v="1"/>
    <n v="0"/>
    <n v="1"/>
  </r>
  <r>
    <x v="47"/>
    <x v="43"/>
    <n v="1"/>
    <n v="0"/>
    <n v="0"/>
    <n v="1"/>
  </r>
  <r>
    <x v="48"/>
    <x v="1"/>
    <n v="1"/>
    <n v="1"/>
    <n v="0"/>
    <n v="2"/>
  </r>
  <r>
    <x v="49"/>
    <x v="1"/>
    <n v="0"/>
    <n v="1"/>
    <n v="0"/>
    <n v="1"/>
  </r>
  <r>
    <x v="50"/>
    <x v="3"/>
    <n v="0"/>
    <n v="0"/>
    <n v="1"/>
    <n v="1"/>
  </r>
  <r>
    <x v="51"/>
    <x v="1"/>
    <n v="0"/>
    <n v="1"/>
    <n v="0"/>
    <n v="1"/>
  </r>
  <r>
    <x v="52"/>
    <x v="55"/>
    <n v="0"/>
    <n v="2"/>
    <n v="0"/>
    <n v="2"/>
  </r>
  <r>
    <x v="52"/>
    <x v="14"/>
    <n v="0"/>
    <n v="0"/>
    <n v="1"/>
    <n v="1"/>
  </r>
  <r>
    <x v="52"/>
    <x v="7"/>
    <n v="1"/>
    <n v="0"/>
    <n v="0"/>
    <n v="1"/>
  </r>
  <r>
    <x v="53"/>
    <x v="12"/>
    <n v="103"/>
    <n v="61"/>
    <n v="73"/>
    <n v="237"/>
  </r>
  <r>
    <x v="53"/>
    <x v="22"/>
    <n v="107"/>
    <n v="29"/>
    <n v="36"/>
    <n v="172"/>
  </r>
  <r>
    <x v="53"/>
    <x v="21"/>
    <n v="52"/>
    <n v="62"/>
    <n v="44"/>
    <n v="158"/>
  </r>
  <r>
    <x v="53"/>
    <x v="46"/>
    <n v="20"/>
    <n v="45"/>
    <n v="45"/>
    <n v="110"/>
  </r>
  <r>
    <x v="53"/>
    <x v="13"/>
    <n v="36"/>
    <n v="32"/>
    <n v="26"/>
    <n v="94"/>
  </r>
  <r>
    <x v="53"/>
    <x v="5"/>
    <n v="46"/>
    <n v="17"/>
    <n v="16"/>
    <n v="79"/>
  </r>
  <r>
    <x v="53"/>
    <x v="18"/>
    <n v="19"/>
    <n v="16"/>
    <n v="20"/>
    <n v="55"/>
  </r>
  <r>
    <x v="53"/>
    <x v="1"/>
    <n v="11"/>
    <n v="15"/>
    <n v="26"/>
    <n v="52"/>
  </r>
  <r>
    <x v="53"/>
    <x v="37"/>
    <n v="0"/>
    <n v="15"/>
    <n v="30"/>
    <n v="45"/>
  </r>
  <r>
    <x v="53"/>
    <x v="31"/>
    <n v="17"/>
    <n v="12"/>
    <n v="9"/>
    <n v="38"/>
  </r>
  <r>
    <x v="53"/>
    <x v="15"/>
    <n v="2"/>
    <n v="9"/>
    <n v="9"/>
    <n v="20"/>
  </r>
  <r>
    <x v="53"/>
    <x v="3"/>
    <n v="10"/>
    <n v="2"/>
    <n v="8"/>
    <n v="20"/>
  </r>
  <r>
    <x v="53"/>
    <x v="17"/>
    <n v="7"/>
    <n v="3"/>
    <n v="7"/>
    <n v="17"/>
  </r>
  <r>
    <x v="53"/>
    <x v="40"/>
    <n v="0"/>
    <n v="4"/>
    <n v="8"/>
    <n v="12"/>
  </r>
  <r>
    <x v="53"/>
    <x v="2"/>
    <n v="1"/>
    <n v="3"/>
    <n v="6"/>
    <n v="10"/>
  </r>
  <r>
    <x v="53"/>
    <x v="11"/>
    <n v="1"/>
    <n v="4"/>
    <n v="4"/>
    <n v="9"/>
  </r>
  <r>
    <x v="53"/>
    <x v="43"/>
    <n v="1"/>
    <n v="3"/>
    <n v="1"/>
    <n v="5"/>
  </r>
  <r>
    <x v="53"/>
    <x v="44"/>
    <n v="1"/>
    <n v="1"/>
    <n v="1"/>
    <n v="3"/>
  </r>
  <r>
    <x v="53"/>
    <x v="7"/>
    <n v="0"/>
    <n v="0"/>
    <n v="2"/>
    <n v="2"/>
  </r>
  <r>
    <x v="53"/>
    <x v="16"/>
    <n v="0"/>
    <n v="0"/>
    <n v="1"/>
    <n v="1"/>
  </r>
  <r>
    <x v="53"/>
    <x v="10"/>
    <n v="0"/>
    <n v="0"/>
    <n v="1"/>
    <n v="1"/>
  </r>
  <r>
    <x v="54"/>
    <x v="37"/>
    <n v="0"/>
    <n v="14"/>
    <n v="0"/>
    <n v="14"/>
  </r>
  <r>
    <x v="54"/>
    <x v="1"/>
    <n v="0"/>
    <n v="1"/>
    <n v="1"/>
    <n v="2"/>
  </r>
  <r>
    <x v="54"/>
    <x v="2"/>
    <n v="0"/>
    <n v="0"/>
    <n v="1"/>
    <n v="1"/>
  </r>
  <r>
    <x v="55"/>
    <x v="4"/>
    <n v="118"/>
    <n v="15"/>
    <n v="30"/>
    <n v="163"/>
  </r>
  <r>
    <x v="55"/>
    <x v="18"/>
    <n v="0"/>
    <n v="1"/>
    <n v="4"/>
    <n v="5"/>
  </r>
  <r>
    <x v="55"/>
    <x v="17"/>
    <n v="1"/>
    <n v="2"/>
    <n v="1"/>
    <n v="4"/>
  </r>
  <r>
    <x v="55"/>
    <x v="56"/>
    <n v="0"/>
    <n v="1"/>
    <n v="1"/>
    <n v="2"/>
  </r>
  <r>
    <x v="55"/>
    <x v="1"/>
    <n v="0"/>
    <n v="2"/>
    <n v="0"/>
    <n v="2"/>
  </r>
  <r>
    <x v="55"/>
    <x v="3"/>
    <n v="0"/>
    <n v="0"/>
    <n v="2"/>
    <n v="2"/>
  </r>
  <r>
    <x v="55"/>
    <x v="15"/>
    <n v="0"/>
    <n v="0"/>
    <n v="1"/>
    <n v="1"/>
  </r>
  <r>
    <x v="55"/>
    <x v="10"/>
    <n v="0"/>
    <n v="0"/>
    <n v="1"/>
    <n v="1"/>
  </r>
  <r>
    <x v="56"/>
    <x v="17"/>
    <n v="4"/>
    <n v="3"/>
    <n v="7"/>
    <n v="14"/>
  </r>
  <r>
    <x v="56"/>
    <x v="55"/>
    <n v="0"/>
    <n v="1"/>
    <n v="2"/>
    <n v="3"/>
  </r>
  <r>
    <x v="57"/>
    <x v="56"/>
    <n v="11"/>
    <n v="10"/>
    <n v="8"/>
    <n v="29"/>
  </r>
  <r>
    <x v="57"/>
    <x v="15"/>
    <n v="0"/>
    <n v="5"/>
    <n v="5"/>
    <n v="10"/>
  </r>
  <r>
    <x v="57"/>
    <x v="29"/>
    <n v="0"/>
    <n v="3"/>
    <n v="0"/>
    <n v="3"/>
  </r>
  <r>
    <x v="58"/>
    <x v="18"/>
    <n v="9"/>
    <n v="13"/>
    <n v="20"/>
    <n v="42"/>
  </r>
  <r>
    <x v="58"/>
    <x v="15"/>
    <n v="7"/>
    <n v="5"/>
    <n v="6"/>
    <n v="18"/>
  </r>
  <r>
    <x v="58"/>
    <x v="0"/>
    <n v="2"/>
    <n v="1"/>
    <n v="3"/>
    <n v="6"/>
  </r>
  <r>
    <x v="58"/>
    <x v="1"/>
    <n v="0"/>
    <n v="1"/>
    <n v="0"/>
    <n v="1"/>
  </r>
  <r>
    <x v="59"/>
    <x v="3"/>
    <n v="2"/>
    <n v="5"/>
    <n v="9"/>
    <n v="16"/>
  </r>
  <r>
    <x v="59"/>
    <x v="1"/>
    <n v="4"/>
    <n v="2"/>
    <n v="0"/>
    <n v="6"/>
  </r>
  <r>
    <x v="59"/>
    <x v="13"/>
    <n v="3"/>
    <n v="0"/>
    <n v="1"/>
    <n v="4"/>
  </r>
  <r>
    <x v="59"/>
    <x v="7"/>
    <n v="0"/>
    <n v="3"/>
    <n v="0"/>
    <n v="3"/>
  </r>
  <r>
    <x v="59"/>
    <x v="43"/>
    <n v="0"/>
    <n v="1"/>
    <n v="2"/>
    <n v="3"/>
  </r>
  <r>
    <x v="59"/>
    <x v="16"/>
    <n v="1"/>
    <n v="0"/>
    <n v="1"/>
    <n v="2"/>
  </r>
  <r>
    <x v="59"/>
    <x v="11"/>
    <n v="0"/>
    <n v="2"/>
    <n v="0"/>
    <n v="2"/>
  </r>
  <r>
    <x v="59"/>
    <x v="22"/>
    <n v="1"/>
    <n v="0"/>
    <n v="0"/>
    <n v="1"/>
  </r>
  <r>
    <x v="60"/>
    <x v="2"/>
    <n v="0"/>
    <n v="1"/>
    <n v="4"/>
    <n v="5"/>
  </r>
  <r>
    <x v="60"/>
    <x v="7"/>
    <n v="1"/>
    <n v="0"/>
    <n v="2"/>
    <n v="3"/>
  </r>
  <r>
    <x v="60"/>
    <x v="21"/>
    <n v="0"/>
    <n v="0"/>
    <n v="1"/>
    <n v="1"/>
  </r>
  <r>
    <x v="61"/>
    <x v="12"/>
    <n v="151"/>
    <n v="135"/>
    <n v="72"/>
    <n v="358"/>
  </r>
  <r>
    <x v="61"/>
    <x v="11"/>
    <n v="47"/>
    <n v="60"/>
    <n v="48"/>
    <n v="155"/>
  </r>
  <r>
    <x v="61"/>
    <x v="14"/>
    <n v="70"/>
    <n v="34"/>
    <n v="20"/>
    <n v="124"/>
  </r>
  <r>
    <x v="61"/>
    <x v="22"/>
    <n v="46"/>
    <n v="37"/>
    <n v="37"/>
    <n v="120"/>
  </r>
  <r>
    <x v="61"/>
    <x v="46"/>
    <n v="68"/>
    <n v="18"/>
    <n v="15"/>
    <n v="101"/>
  </r>
  <r>
    <x v="61"/>
    <x v="8"/>
    <n v="1"/>
    <n v="36"/>
    <n v="36"/>
    <n v="73"/>
  </r>
  <r>
    <x v="61"/>
    <x v="1"/>
    <n v="19"/>
    <n v="18"/>
    <n v="35"/>
    <n v="72"/>
  </r>
  <r>
    <x v="61"/>
    <x v="45"/>
    <n v="15"/>
    <n v="21"/>
    <n v="25"/>
    <n v="61"/>
  </r>
  <r>
    <x v="61"/>
    <x v="5"/>
    <n v="14"/>
    <n v="0"/>
    <n v="34"/>
    <n v="48"/>
  </r>
  <r>
    <x v="61"/>
    <x v="3"/>
    <n v="15"/>
    <n v="15"/>
    <n v="17"/>
    <n v="47"/>
  </r>
  <r>
    <x v="61"/>
    <x v="16"/>
    <n v="10"/>
    <n v="16"/>
    <n v="20"/>
    <n v="46"/>
  </r>
  <r>
    <x v="61"/>
    <x v="17"/>
    <n v="16"/>
    <n v="15"/>
    <n v="11"/>
    <n v="42"/>
  </r>
  <r>
    <x v="61"/>
    <x v="41"/>
    <n v="10"/>
    <n v="12"/>
    <n v="10"/>
    <n v="32"/>
  </r>
  <r>
    <x v="61"/>
    <x v="33"/>
    <n v="13"/>
    <n v="9"/>
    <n v="8"/>
    <n v="30"/>
  </r>
  <r>
    <x v="61"/>
    <x v="13"/>
    <n v="5"/>
    <n v="5"/>
    <n v="17"/>
    <n v="27"/>
  </r>
  <r>
    <x v="61"/>
    <x v="7"/>
    <n v="9"/>
    <n v="4"/>
    <n v="13"/>
    <n v="26"/>
  </r>
  <r>
    <x v="61"/>
    <x v="21"/>
    <n v="8"/>
    <n v="9"/>
    <n v="7"/>
    <n v="24"/>
  </r>
  <r>
    <x v="61"/>
    <x v="6"/>
    <n v="0"/>
    <n v="24"/>
    <n v="0"/>
    <n v="24"/>
  </r>
  <r>
    <x v="61"/>
    <x v="39"/>
    <n v="9"/>
    <n v="6"/>
    <n v="9"/>
    <n v="24"/>
  </r>
  <r>
    <x v="61"/>
    <x v="18"/>
    <n v="7"/>
    <n v="4"/>
    <n v="10"/>
    <n v="21"/>
  </r>
  <r>
    <x v="61"/>
    <x v="28"/>
    <n v="4"/>
    <n v="7"/>
    <n v="10"/>
    <n v="21"/>
  </r>
  <r>
    <x v="61"/>
    <x v="29"/>
    <n v="4"/>
    <n v="6"/>
    <n v="7"/>
    <n v="17"/>
  </r>
  <r>
    <x v="61"/>
    <x v="2"/>
    <n v="4"/>
    <n v="4"/>
    <n v="8"/>
    <n v="16"/>
  </r>
  <r>
    <x v="61"/>
    <x v="15"/>
    <n v="5"/>
    <n v="5"/>
    <n v="5"/>
    <n v="15"/>
  </r>
  <r>
    <x v="61"/>
    <x v="31"/>
    <n v="4"/>
    <n v="4"/>
    <n v="5"/>
    <n v="13"/>
  </r>
  <r>
    <x v="61"/>
    <x v="43"/>
    <n v="4"/>
    <n v="7"/>
    <n v="2"/>
    <n v="13"/>
  </r>
  <r>
    <x v="61"/>
    <x v="48"/>
    <n v="0"/>
    <n v="6"/>
    <n v="6"/>
    <n v="12"/>
  </r>
  <r>
    <x v="61"/>
    <x v="24"/>
    <n v="3"/>
    <n v="6"/>
    <n v="3"/>
    <n v="12"/>
  </r>
  <r>
    <x v="61"/>
    <x v="42"/>
    <n v="0"/>
    <n v="1"/>
    <n v="9"/>
    <n v="10"/>
  </r>
  <r>
    <x v="61"/>
    <x v="44"/>
    <n v="5"/>
    <n v="0"/>
    <n v="1"/>
    <n v="6"/>
  </r>
  <r>
    <x v="61"/>
    <x v="40"/>
    <n v="0"/>
    <n v="0"/>
    <n v="3"/>
    <n v="3"/>
  </r>
  <r>
    <x v="61"/>
    <x v="0"/>
    <n v="1"/>
    <n v="1"/>
    <n v="1"/>
    <n v="3"/>
  </r>
  <r>
    <x v="61"/>
    <x v="32"/>
    <n v="0"/>
    <n v="1"/>
    <n v="1"/>
    <n v="2"/>
  </r>
  <r>
    <x v="61"/>
    <x v="30"/>
    <n v="0"/>
    <n v="2"/>
    <n v="0"/>
    <n v="2"/>
  </r>
  <r>
    <x v="61"/>
    <x v="10"/>
    <n v="0"/>
    <n v="0"/>
    <n v="1"/>
    <n v="1"/>
  </r>
  <r>
    <x v="61"/>
    <x v="38"/>
    <n v="0"/>
    <n v="0"/>
    <n v="1"/>
    <n v="1"/>
  </r>
  <r>
    <x v="61"/>
    <x v="47"/>
    <n v="1"/>
    <n v="0"/>
    <n v="0"/>
    <n v="1"/>
  </r>
  <r>
    <x v="62"/>
    <x v="0"/>
    <n v="1"/>
    <n v="0"/>
    <n v="1"/>
    <n v="2"/>
  </r>
  <r>
    <x v="62"/>
    <x v="1"/>
    <n v="0"/>
    <n v="1"/>
    <n v="0"/>
    <n v="1"/>
  </r>
  <r>
    <x v="63"/>
    <x v="1"/>
    <n v="38"/>
    <n v="76"/>
    <n v="47"/>
    <n v="161"/>
  </r>
  <r>
    <x v="63"/>
    <x v="41"/>
    <n v="0"/>
    <n v="1"/>
    <n v="1"/>
    <n v="2"/>
  </r>
  <r>
    <x v="63"/>
    <x v="14"/>
    <n v="0"/>
    <n v="0"/>
    <n v="1"/>
    <n v="1"/>
  </r>
  <r>
    <x v="64"/>
    <x v="46"/>
    <n v="65"/>
    <n v="47"/>
    <n v="54"/>
    <n v="166"/>
  </r>
  <r>
    <x v="64"/>
    <x v="13"/>
    <n v="28"/>
    <n v="37"/>
    <n v="56"/>
    <n v="121"/>
  </r>
  <r>
    <x v="64"/>
    <x v="8"/>
    <n v="36"/>
    <n v="32"/>
    <n v="33"/>
    <n v="101"/>
  </r>
  <r>
    <x v="64"/>
    <x v="2"/>
    <n v="39"/>
    <n v="19"/>
    <n v="26"/>
    <n v="84"/>
  </r>
  <r>
    <x v="64"/>
    <x v="18"/>
    <n v="32"/>
    <n v="20"/>
    <n v="17"/>
    <n v="69"/>
  </r>
  <r>
    <x v="64"/>
    <x v="23"/>
    <n v="0"/>
    <n v="20"/>
    <n v="44"/>
    <n v="64"/>
  </r>
  <r>
    <x v="64"/>
    <x v="52"/>
    <n v="0"/>
    <n v="22"/>
    <n v="30"/>
    <n v="52"/>
  </r>
  <r>
    <x v="64"/>
    <x v="20"/>
    <n v="15"/>
    <n v="15"/>
    <n v="14"/>
    <n v="44"/>
  </r>
  <r>
    <x v="64"/>
    <x v="5"/>
    <n v="0"/>
    <n v="18"/>
    <n v="16"/>
    <n v="34"/>
  </r>
  <r>
    <x v="64"/>
    <x v="1"/>
    <n v="7"/>
    <n v="15"/>
    <n v="9"/>
    <n v="31"/>
  </r>
  <r>
    <x v="64"/>
    <x v="36"/>
    <n v="6"/>
    <n v="8"/>
    <n v="6"/>
    <n v="20"/>
  </r>
  <r>
    <x v="64"/>
    <x v="44"/>
    <n v="1"/>
    <n v="7"/>
    <n v="9"/>
    <n v="17"/>
  </r>
  <r>
    <x v="64"/>
    <x v="15"/>
    <n v="2"/>
    <n v="3"/>
    <n v="9"/>
    <n v="14"/>
  </r>
  <r>
    <x v="64"/>
    <x v="55"/>
    <n v="1"/>
    <n v="6"/>
    <n v="4"/>
    <n v="11"/>
  </r>
  <r>
    <x v="64"/>
    <x v="4"/>
    <n v="0"/>
    <n v="8"/>
    <n v="0"/>
    <n v="8"/>
  </r>
  <r>
    <x v="64"/>
    <x v="38"/>
    <n v="6"/>
    <n v="2"/>
    <n v="0"/>
    <n v="8"/>
  </r>
  <r>
    <x v="64"/>
    <x v="29"/>
    <n v="0"/>
    <n v="3"/>
    <n v="4"/>
    <n v="7"/>
  </r>
  <r>
    <x v="64"/>
    <x v="14"/>
    <n v="0"/>
    <n v="3"/>
    <n v="3"/>
    <n v="6"/>
  </r>
  <r>
    <x v="64"/>
    <x v="28"/>
    <n v="1"/>
    <n v="0"/>
    <n v="5"/>
    <n v="6"/>
  </r>
  <r>
    <x v="64"/>
    <x v="17"/>
    <n v="1"/>
    <n v="2"/>
    <n v="3"/>
    <n v="6"/>
  </r>
  <r>
    <x v="64"/>
    <x v="12"/>
    <n v="0"/>
    <n v="5"/>
    <n v="0"/>
    <n v="5"/>
  </r>
  <r>
    <x v="64"/>
    <x v="40"/>
    <n v="2"/>
    <n v="2"/>
    <n v="1"/>
    <n v="5"/>
  </r>
  <r>
    <x v="64"/>
    <x v="3"/>
    <n v="2"/>
    <n v="0"/>
    <n v="3"/>
    <n v="5"/>
  </r>
  <r>
    <x v="64"/>
    <x v="56"/>
    <n v="2"/>
    <n v="2"/>
    <n v="1"/>
    <n v="5"/>
  </r>
  <r>
    <x v="64"/>
    <x v="7"/>
    <n v="0"/>
    <n v="2"/>
    <n v="2"/>
    <n v="4"/>
  </r>
  <r>
    <x v="64"/>
    <x v="10"/>
    <n v="0"/>
    <n v="3"/>
    <n v="1"/>
    <n v="4"/>
  </r>
  <r>
    <x v="64"/>
    <x v="26"/>
    <n v="1"/>
    <n v="0"/>
    <n v="2"/>
    <n v="3"/>
  </r>
  <r>
    <x v="64"/>
    <x v="32"/>
    <n v="0"/>
    <n v="2"/>
    <n v="1"/>
    <n v="3"/>
  </r>
  <r>
    <x v="64"/>
    <x v="43"/>
    <n v="0"/>
    <n v="0"/>
    <n v="2"/>
    <n v="2"/>
  </r>
  <r>
    <x v="64"/>
    <x v="33"/>
    <n v="0"/>
    <n v="1"/>
    <n v="0"/>
    <n v="1"/>
  </r>
  <r>
    <x v="64"/>
    <x v="21"/>
    <n v="0"/>
    <n v="0"/>
    <n v="1"/>
    <n v="1"/>
  </r>
  <r>
    <x v="64"/>
    <x v="16"/>
    <n v="1"/>
    <n v="0"/>
    <n v="0"/>
    <n v="1"/>
  </r>
  <r>
    <x v="64"/>
    <x v="0"/>
    <n v="0"/>
    <n v="0"/>
    <n v="1"/>
    <n v="1"/>
  </r>
  <r>
    <x v="65"/>
    <x v="0"/>
    <n v="1"/>
    <n v="0"/>
    <n v="0"/>
    <n v="1"/>
  </r>
  <r>
    <x v="66"/>
    <x v="3"/>
    <n v="7"/>
    <n v="7"/>
    <n v="8"/>
    <n v="22"/>
  </r>
  <r>
    <x v="66"/>
    <x v="18"/>
    <n v="1"/>
    <n v="8"/>
    <n v="12"/>
    <n v="21"/>
  </r>
  <r>
    <x v="66"/>
    <x v="15"/>
    <n v="7"/>
    <n v="5"/>
    <n v="5"/>
    <n v="17"/>
  </r>
  <r>
    <x v="66"/>
    <x v="45"/>
    <n v="1"/>
    <n v="4"/>
    <n v="2"/>
    <n v="7"/>
  </r>
  <r>
    <x v="66"/>
    <x v="1"/>
    <n v="3"/>
    <n v="0"/>
    <n v="3"/>
    <n v="6"/>
  </r>
  <r>
    <x v="66"/>
    <x v="22"/>
    <n v="0"/>
    <n v="1"/>
    <n v="3"/>
    <n v="4"/>
  </r>
  <r>
    <x v="66"/>
    <x v="17"/>
    <n v="0"/>
    <n v="2"/>
    <n v="2"/>
    <n v="4"/>
  </r>
  <r>
    <x v="66"/>
    <x v="2"/>
    <n v="0"/>
    <n v="2"/>
    <n v="1"/>
    <n v="3"/>
  </r>
  <r>
    <x v="66"/>
    <x v="14"/>
    <n v="2"/>
    <n v="1"/>
    <n v="0"/>
    <n v="3"/>
  </r>
  <r>
    <x v="66"/>
    <x v="44"/>
    <n v="0"/>
    <n v="0"/>
    <n v="1"/>
    <n v="1"/>
  </r>
  <r>
    <x v="66"/>
    <x v="13"/>
    <n v="1"/>
    <n v="0"/>
    <n v="0"/>
    <n v="1"/>
  </r>
  <r>
    <x v="66"/>
    <x v="31"/>
    <n v="1"/>
    <n v="0"/>
    <n v="0"/>
    <n v="1"/>
  </r>
  <r>
    <x v="66"/>
    <x v="40"/>
    <n v="0"/>
    <n v="0"/>
    <n v="1"/>
    <n v="1"/>
  </r>
  <r>
    <x v="66"/>
    <x v="42"/>
    <n v="0"/>
    <n v="1"/>
    <n v="0"/>
    <n v="1"/>
  </r>
  <r>
    <x v="66"/>
    <x v="0"/>
    <n v="0"/>
    <n v="0"/>
    <n v="1"/>
    <n v="1"/>
  </r>
  <r>
    <x v="67"/>
    <x v="1"/>
    <n v="33"/>
    <n v="38"/>
    <n v="25"/>
    <n v="96"/>
  </r>
  <r>
    <x v="67"/>
    <x v="3"/>
    <n v="1"/>
    <n v="1"/>
    <n v="5"/>
    <n v="7"/>
  </r>
  <r>
    <x v="68"/>
    <x v="2"/>
    <n v="1"/>
    <n v="0"/>
    <n v="0"/>
    <n v="1"/>
  </r>
  <r>
    <x v="69"/>
    <x v="17"/>
    <n v="1"/>
    <n v="0"/>
    <n v="3"/>
    <n v="4"/>
  </r>
  <r>
    <x v="70"/>
    <x v="18"/>
    <n v="0"/>
    <n v="2"/>
    <n v="1"/>
    <n v="3"/>
  </r>
  <r>
    <x v="70"/>
    <x v="13"/>
    <n v="0"/>
    <n v="1"/>
    <n v="0"/>
    <n v="1"/>
  </r>
  <r>
    <x v="70"/>
    <x v="2"/>
    <n v="0"/>
    <n v="0"/>
    <n v="1"/>
    <n v="1"/>
  </r>
  <r>
    <x v="71"/>
    <x v="39"/>
    <n v="0"/>
    <n v="2"/>
    <n v="7"/>
    <n v="9"/>
  </r>
  <r>
    <x v="71"/>
    <x v="41"/>
    <n v="0"/>
    <n v="4"/>
    <n v="2"/>
    <n v="6"/>
  </r>
  <r>
    <x v="71"/>
    <x v="1"/>
    <n v="0"/>
    <n v="4"/>
    <n v="1"/>
    <n v="5"/>
  </r>
  <r>
    <x v="71"/>
    <x v="21"/>
    <n v="1"/>
    <n v="2"/>
    <n v="0"/>
    <n v="3"/>
  </r>
  <r>
    <x v="71"/>
    <x v="14"/>
    <n v="2"/>
    <n v="0"/>
    <n v="1"/>
    <n v="3"/>
  </r>
  <r>
    <x v="71"/>
    <x v="40"/>
    <n v="1"/>
    <n v="1"/>
    <n v="0"/>
    <n v="2"/>
  </r>
  <r>
    <x v="71"/>
    <x v="46"/>
    <n v="1"/>
    <n v="1"/>
    <n v="0"/>
    <n v="2"/>
  </r>
  <r>
    <x v="71"/>
    <x v="47"/>
    <n v="0"/>
    <n v="2"/>
    <n v="0"/>
    <n v="2"/>
  </r>
  <r>
    <x v="71"/>
    <x v="17"/>
    <n v="1"/>
    <n v="1"/>
    <n v="0"/>
    <n v="2"/>
  </r>
  <r>
    <x v="71"/>
    <x v="30"/>
    <n v="0"/>
    <n v="0"/>
    <n v="2"/>
    <n v="2"/>
  </r>
  <r>
    <x v="71"/>
    <x v="15"/>
    <n v="0"/>
    <n v="1"/>
    <n v="1"/>
    <n v="2"/>
  </r>
  <r>
    <x v="71"/>
    <x v="18"/>
    <n v="0"/>
    <n v="1"/>
    <n v="0"/>
    <n v="1"/>
  </r>
  <r>
    <x v="71"/>
    <x v="2"/>
    <n v="0"/>
    <n v="0"/>
    <n v="1"/>
    <n v="1"/>
  </r>
  <r>
    <x v="71"/>
    <x v="31"/>
    <n v="0"/>
    <n v="1"/>
    <n v="0"/>
    <n v="1"/>
  </r>
  <r>
    <x v="72"/>
    <x v="18"/>
    <n v="0"/>
    <n v="1"/>
    <n v="2"/>
    <n v="3"/>
  </r>
  <r>
    <x v="72"/>
    <x v="15"/>
    <n v="0"/>
    <n v="1"/>
    <n v="0"/>
    <n v="1"/>
  </r>
  <r>
    <x v="73"/>
    <x v="33"/>
    <n v="2"/>
    <n v="2"/>
    <n v="5"/>
    <n v="9"/>
  </r>
  <r>
    <x v="74"/>
    <x v="6"/>
    <n v="4"/>
    <n v="0"/>
    <n v="36"/>
    <n v="40"/>
  </r>
  <r>
    <x v="74"/>
    <x v="1"/>
    <n v="3"/>
    <n v="2"/>
    <n v="1"/>
    <n v="6"/>
  </r>
  <r>
    <x v="74"/>
    <x v="11"/>
    <n v="0"/>
    <n v="2"/>
    <n v="4"/>
    <n v="6"/>
  </r>
  <r>
    <x v="74"/>
    <x v="31"/>
    <n v="1"/>
    <n v="2"/>
    <n v="1"/>
    <n v="4"/>
  </r>
  <r>
    <x v="74"/>
    <x v="14"/>
    <n v="2"/>
    <n v="0"/>
    <n v="2"/>
    <n v="4"/>
  </r>
  <r>
    <x v="74"/>
    <x v="21"/>
    <n v="0"/>
    <n v="1"/>
    <n v="2"/>
    <n v="3"/>
  </r>
  <r>
    <x v="74"/>
    <x v="18"/>
    <n v="0"/>
    <n v="0"/>
    <n v="2"/>
    <n v="2"/>
  </r>
  <r>
    <x v="74"/>
    <x v="45"/>
    <n v="1"/>
    <n v="0"/>
    <n v="1"/>
    <n v="2"/>
  </r>
  <r>
    <x v="74"/>
    <x v="13"/>
    <n v="1"/>
    <n v="1"/>
    <n v="0"/>
    <n v="2"/>
  </r>
  <r>
    <x v="74"/>
    <x v="7"/>
    <n v="0"/>
    <n v="1"/>
    <n v="0"/>
    <n v="1"/>
  </r>
  <r>
    <x v="74"/>
    <x v="15"/>
    <n v="0"/>
    <n v="0"/>
    <n v="1"/>
    <n v="1"/>
  </r>
  <r>
    <x v="74"/>
    <x v="3"/>
    <n v="0"/>
    <n v="0"/>
    <n v="1"/>
    <n v="1"/>
  </r>
  <r>
    <x v="74"/>
    <x v="17"/>
    <n v="1"/>
    <n v="0"/>
    <n v="0"/>
    <n v="1"/>
  </r>
  <r>
    <x v="75"/>
    <x v="43"/>
    <n v="2"/>
    <n v="1"/>
    <n v="0"/>
    <n v="3"/>
  </r>
  <r>
    <x v="75"/>
    <x v="33"/>
    <n v="0"/>
    <n v="2"/>
    <n v="0"/>
    <n v="2"/>
  </r>
  <r>
    <x v="75"/>
    <x v="1"/>
    <n v="2"/>
    <n v="0"/>
    <n v="0"/>
    <n v="2"/>
  </r>
  <r>
    <x v="75"/>
    <x v="15"/>
    <n v="0"/>
    <n v="1"/>
    <n v="0"/>
    <n v="1"/>
  </r>
  <r>
    <x v="76"/>
    <x v="18"/>
    <n v="1"/>
    <n v="1"/>
    <n v="1"/>
    <n v="3"/>
  </r>
  <r>
    <x v="77"/>
    <x v="56"/>
    <n v="0"/>
    <n v="9"/>
    <n v="3"/>
    <n v="12"/>
  </r>
  <r>
    <x v="77"/>
    <x v="24"/>
    <n v="0"/>
    <n v="2"/>
    <n v="1"/>
    <n v="3"/>
  </r>
  <r>
    <x v="77"/>
    <x v="15"/>
    <n v="0"/>
    <n v="1"/>
    <n v="0"/>
    <n v="1"/>
  </r>
  <r>
    <x v="77"/>
    <x v="14"/>
    <n v="0"/>
    <n v="0"/>
    <n v="1"/>
    <n v="1"/>
  </r>
  <r>
    <x v="78"/>
    <x v="3"/>
    <n v="0"/>
    <n v="0"/>
    <n v="1"/>
    <n v="1"/>
  </r>
  <r>
    <x v="79"/>
    <x v="16"/>
    <n v="4"/>
    <n v="1"/>
    <n v="12"/>
    <n v="17"/>
  </r>
  <r>
    <x v="79"/>
    <x v="24"/>
    <n v="1"/>
    <n v="9"/>
    <n v="7"/>
    <n v="17"/>
  </r>
  <r>
    <x v="79"/>
    <x v="5"/>
    <n v="16"/>
    <n v="0"/>
    <n v="0"/>
    <n v="16"/>
  </r>
  <r>
    <x v="79"/>
    <x v="3"/>
    <n v="2"/>
    <n v="3"/>
    <n v="8"/>
    <n v="13"/>
  </r>
  <r>
    <x v="79"/>
    <x v="1"/>
    <n v="3"/>
    <n v="6"/>
    <n v="2"/>
    <n v="11"/>
  </r>
  <r>
    <x v="79"/>
    <x v="6"/>
    <n v="0"/>
    <n v="0"/>
    <n v="11"/>
    <n v="11"/>
  </r>
  <r>
    <x v="79"/>
    <x v="0"/>
    <n v="2"/>
    <n v="2"/>
    <n v="3"/>
    <n v="7"/>
  </r>
  <r>
    <x v="79"/>
    <x v="9"/>
    <n v="0"/>
    <n v="0"/>
    <n v="7"/>
    <n v="7"/>
  </r>
  <r>
    <x v="79"/>
    <x v="14"/>
    <n v="0"/>
    <n v="1"/>
    <n v="1"/>
    <n v="2"/>
  </r>
  <r>
    <x v="79"/>
    <x v="29"/>
    <n v="0"/>
    <n v="1"/>
    <n v="1"/>
    <n v="2"/>
  </r>
  <r>
    <x v="79"/>
    <x v="13"/>
    <n v="1"/>
    <n v="0"/>
    <n v="1"/>
    <n v="2"/>
  </r>
  <r>
    <x v="79"/>
    <x v="12"/>
    <n v="0"/>
    <n v="1"/>
    <n v="0"/>
    <n v="1"/>
  </r>
  <r>
    <x v="79"/>
    <x v="17"/>
    <n v="0"/>
    <n v="1"/>
    <n v="0"/>
    <n v="1"/>
  </r>
  <r>
    <x v="79"/>
    <x v="18"/>
    <n v="0"/>
    <n v="1"/>
    <n v="0"/>
    <n v="1"/>
  </r>
  <r>
    <x v="79"/>
    <x v="15"/>
    <n v="1"/>
    <n v="0"/>
    <n v="0"/>
    <n v="1"/>
  </r>
  <r>
    <x v="79"/>
    <x v="31"/>
    <n v="0"/>
    <n v="0"/>
    <n v="1"/>
    <n v="1"/>
  </r>
  <r>
    <x v="79"/>
    <x v="22"/>
    <n v="0"/>
    <n v="0"/>
    <n v="1"/>
    <n v="1"/>
  </r>
  <r>
    <x v="80"/>
    <x v="21"/>
    <n v="4"/>
    <n v="2"/>
    <n v="0"/>
    <n v="6"/>
  </r>
  <r>
    <x v="80"/>
    <x v="29"/>
    <n v="0"/>
    <n v="0"/>
    <n v="2"/>
    <n v="2"/>
  </r>
  <r>
    <x v="80"/>
    <x v="15"/>
    <n v="0"/>
    <n v="0"/>
    <n v="2"/>
    <n v="2"/>
  </r>
  <r>
    <x v="80"/>
    <x v="3"/>
    <n v="0"/>
    <n v="0"/>
    <n v="2"/>
    <n v="2"/>
  </r>
  <r>
    <x v="80"/>
    <x v="17"/>
    <n v="0"/>
    <n v="1"/>
    <n v="0"/>
    <n v="1"/>
  </r>
  <r>
    <x v="80"/>
    <x v="2"/>
    <n v="0"/>
    <n v="0"/>
    <n v="1"/>
    <n v="1"/>
  </r>
  <r>
    <x v="80"/>
    <x v="18"/>
    <n v="0"/>
    <n v="0"/>
    <n v="1"/>
    <n v="1"/>
  </r>
  <r>
    <x v="81"/>
    <x v="43"/>
    <n v="0"/>
    <n v="0"/>
    <n v="1"/>
    <n v="1"/>
  </r>
  <r>
    <x v="82"/>
    <x v="18"/>
    <n v="0"/>
    <n v="4"/>
    <n v="5"/>
    <n v="9"/>
  </r>
  <r>
    <x v="82"/>
    <x v="2"/>
    <n v="1"/>
    <n v="3"/>
    <n v="4"/>
    <n v="8"/>
  </r>
  <r>
    <x v="82"/>
    <x v="3"/>
    <n v="1"/>
    <n v="2"/>
    <n v="4"/>
    <n v="7"/>
  </r>
  <r>
    <x v="82"/>
    <x v="17"/>
    <n v="0"/>
    <n v="1"/>
    <n v="2"/>
    <n v="3"/>
  </r>
  <r>
    <x v="83"/>
    <x v="37"/>
    <n v="0"/>
    <n v="14"/>
    <n v="0"/>
    <n v="14"/>
  </r>
  <r>
    <x v="83"/>
    <x v="22"/>
    <n v="0"/>
    <n v="3"/>
    <n v="2"/>
    <n v="5"/>
  </r>
  <r>
    <x v="84"/>
    <x v="1"/>
    <n v="6"/>
    <n v="5"/>
    <n v="8"/>
    <n v="19"/>
  </r>
  <r>
    <x v="84"/>
    <x v="3"/>
    <n v="0"/>
    <n v="0"/>
    <n v="4"/>
    <n v="4"/>
  </r>
  <r>
    <x v="85"/>
    <x v="1"/>
    <n v="1"/>
    <n v="0"/>
    <n v="1"/>
    <n v="2"/>
  </r>
  <r>
    <x v="86"/>
    <x v="1"/>
    <n v="0"/>
    <n v="4"/>
    <n v="0"/>
    <n v="4"/>
  </r>
  <r>
    <x v="87"/>
    <x v="4"/>
    <n v="80"/>
    <n v="87"/>
    <n v="88"/>
    <n v="255"/>
  </r>
  <r>
    <x v="87"/>
    <x v="11"/>
    <n v="21"/>
    <n v="53"/>
    <n v="65"/>
    <n v="139"/>
  </r>
  <r>
    <x v="87"/>
    <x v="44"/>
    <n v="40"/>
    <n v="36"/>
    <n v="42"/>
    <n v="118"/>
  </r>
  <r>
    <x v="87"/>
    <x v="13"/>
    <n v="25"/>
    <n v="44"/>
    <n v="36"/>
    <n v="105"/>
  </r>
  <r>
    <x v="87"/>
    <x v="14"/>
    <n v="25"/>
    <n v="25"/>
    <n v="17"/>
    <n v="67"/>
  </r>
  <r>
    <x v="87"/>
    <x v="16"/>
    <n v="18"/>
    <n v="31"/>
    <n v="7"/>
    <n v="56"/>
  </r>
  <r>
    <x v="87"/>
    <x v="7"/>
    <n v="10"/>
    <n v="21"/>
    <n v="13"/>
    <n v="44"/>
  </r>
  <r>
    <x v="87"/>
    <x v="5"/>
    <n v="0"/>
    <n v="0"/>
    <n v="41"/>
    <n v="41"/>
  </r>
  <r>
    <x v="87"/>
    <x v="12"/>
    <n v="0"/>
    <n v="1"/>
    <n v="30"/>
    <n v="31"/>
  </r>
  <r>
    <x v="87"/>
    <x v="22"/>
    <n v="12"/>
    <n v="0"/>
    <n v="19"/>
    <n v="31"/>
  </r>
  <r>
    <x v="87"/>
    <x v="8"/>
    <n v="12"/>
    <n v="12"/>
    <n v="0"/>
    <n v="24"/>
  </r>
  <r>
    <x v="87"/>
    <x v="2"/>
    <n v="4"/>
    <n v="2"/>
    <n v="17"/>
    <n v="23"/>
  </r>
  <r>
    <x v="87"/>
    <x v="1"/>
    <n v="9"/>
    <n v="4"/>
    <n v="9"/>
    <n v="22"/>
  </r>
  <r>
    <x v="87"/>
    <x v="21"/>
    <n v="0"/>
    <n v="4"/>
    <n v="9"/>
    <n v="13"/>
  </r>
  <r>
    <x v="87"/>
    <x v="46"/>
    <n v="12"/>
    <n v="0"/>
    <n v="0"/>
    <n v="12"/>
  </r>
  <r>
    <x v="87"/>
    <x v="29"/>
    <n v="7"/>
    <n v="0"/>
    <n v="2"/>
    <n v="9"/>
  </r>
  <r>
    <x v="87"/>
    <x v="49"/>
    <n v="0"/>
    <n v="8"/>
    <n v="0"/>
    <n v="8"/>
  </r>
  <r>
    <x v="87"/>
    <x v="43"/>
    <n v="2"/>
    <n v="1"/>
    <n v="4"/>
    <n v="7"/>
  </r>
  <r>
    <x v="87"/>
    <x v="3"/>
    <n v="1"/>
    <n v="2"/>
    <n v="4"/>
    <n v="7"/>
  </r>
  <r>
    <x v="87"/>
    <x v="17"/>
    <n v="0"/>
    <n v="1"/>
    <n v="5"/>
    <n v="6"/>
  </r>
  <r>
    <x v="87"/>
    <x v="10"/>
    <n v="0"/>
    <n v="2"/>
    <n v="2"/>
    <n v="4"/>
  </r>
  <r>
    <x v="87"/>
    <x v="40"/>
    <n v="1"/>
    <n v="2"/>
    <n v="0"/>
    <n v="3"/>
  </r>
  <r>
    <x v="87"/>
    <x v="15"/>
    <n v="0"/>
    <n v="0"/>
    <n v="3"/>
    <n v="3"/>
  </r>
  <r>
    <x v="87"/>
    <x v="30"/>
    <n v="0"/>
    <n v="0"/>
    <n v="2"/>
    <n v="2"/>
  </r>
  <r>
    <x v="87"/>
    <x v="56"/>
    <n v="0"/>
    <n v="2"/>
    <n v="0"/>
    <n v="2"/>
  </r>
  <r>
    <x v="87"/>
    <x v="28"/>
    <n v="0"/>
    <n v="0"/>
    <n v="1"/>
    <n v="1"/>
  </r>
  <r>
    <x v="87"/>
    <x v="32"/>
    <n v="1"/>
    <n v="0"/>
    <n v="0"/>
    <n v="1"/>
  </r>
  <r>
    <x v="88"/>
    <x v="7"/>
    <n v="0"/>
    <n v="1"/>
    <n v="0"/>
    <n v="1"/>
  </r>
  <r>
    <x v="89"/>
    <x v="11"/>
    <n v="31"/>
    <n v="8"/>
    <n v="30"/>
    <n v="69"/>
  </r>
  <r>
    <x v="89"/>
    <x v="7"/>
    <n v="16"/>
    <n v="13"/>
    <n v="6"/>
    <n v="35"/>
  </r>
  <r>
    <x v="89"/>
    <x v="1"/>
    <n v="10"/>
    <n v="3"/>
    <n v="11"/>
    <n v="24"/>
  </r>
  <r>
    <x v="89"/>
    <x v="16"/>
    <n v="3"/>
    <n v="5"/>
    <n v="15"/>
    <n v="23"/>
  </r>
  <r>
    <x v="89"/>
    <x v="14"/>
    <n v="1"/>
    <n v="5"/>
    <n v="12"/>
    <n v="18"/>
  </r>
  <r>
    <x v="89"/>
    <x v="21"/>
    <n v="12"/>
    <n v="4"/>
    <n v="2"/>
    <n v="18"/>
  </r>
  <r>
    <x v="89"/>
    <x v="4"/>
    <n v="14"/>
    <n v="0"/>
    <n v="0"/>
    <n v="14"/>
  </r>
  <r>
    <x v="89"/>
    <x v="25"/>
    <n v="0"/>
    <n v="12"/>
    <n v="0"/>
    <n v="12"/>
  </r>
  <r>
    <x v="89"/>
    <x v="13"/>
    <n v="2"/>
    <n v="1"/>
    <n v="3"/>
    <n v="6"/>
  </r>
  <r>
    <x v="89"/>
    <x v="3"/>
    <n v="1"/>
    <n v="1"/>
    <n v="1"/>
    <n v="3"/>
  </r>
  <r>
    <x v="89"/>
    <x v="27"/>
    <n v="1"/>
    <n v="1"/>
    <n v="1"/>
    <n v="3"/>
  </r>
  <r>
    <x v="89"/>
    <x v="17"/>
    <n v="0"/>
    <n v="1"/>
    <n v="1"/>
    <n v="2"/>
  </r>
  <r>
    <x v="89"/>
    <x v="33"/>
    <n v="0"/>
    <n v="1"/>
    <n v="0"/>
    <n v="1"/>
  </r>
  <r>
    <x v="89"/>
    <x v="22"/>
    <n v="1"/>
    <n v="0"/>
    <n v="0"/>
    <n v="1"/>
  </r>
  <r>
    <x v="89"/>
    <x v="54"/>
    <n v="0"/>
    <n v="1"/>
    <n v="0"/>
    <n v="1"/>
  </r>
  <r>
    <x v="90"/>
    <x v="0"/>
    <n v="0"/>
    <n v="1"/>
    <n v="0"/>
    <n v="1"/>
  </r>
  <r>
    <x v="91"/>
    <x v="5"/>
    <n v="16"/>
    <n v="16"/>
    <n v="18"/>
    <n v="50"/>
  </r>
  <r>
    <x v="91"/>
    <x v="1"/>
    <n v="7"/>
    <n v="11"/>
    <n v="24"/>
    <n v="42"/>
  </r>
  <r>
    <x v="91"/>
    <x v="3"/>
    <n v="0"/>
    <n v="4"/>
    <n v="3"/>
    <n v="7"/>
  </r>
  <r>
    <x v="91"/>
    <x v="15"/>
    <n v="0"/>
    <n v="1"/>
    <n v="0"/>
    <n v="1"/>
  </r>
  <r>
    <x v="91"/>
    <x v="0"/>
    <n v="0"/>
    <n v="0"/>
    <n v="1"/>
    <n v="1"/>
  </r>
  <r>
    <x v="92"/>
    <x v="15"/>
    <n v="5"/>
    <n v="7"/>
    <n v="5"/>
    <n v="17"/>
  </r>
  <r>
    <x v="92"/>
    <x v="8"/>
    <n v="0"/>
    <n v="0"/>
    <n v="11"/>
    <n v="11"/>
  </r>
  <r>
    <x v="92"/>
    <x v="18"/>
    <n v="3"/>
    <n v="2"/>
    <n v="5"/>
    <n v="10"/>
  </r>
  <r>
    <x v="92"/>
    <x v="3"/>
    <n v="2"/>
    <n v="3"/>
    <n v="3"/>
    <n v="8"/>
  </r>
  <r>
    <x v="92"/>
    <x v="2"/>
    <n v="2"/>
    <n v="2"/>
    <n v="4"/>
    <n v="8"/>
  </r>
  <r>
    <x v="92"/>
    <x v="55"/>
    <n v="0"/>
    <n v="1"/>
    <n v="4"/>
    <n v="5"/>
  </r>
  <r>
    <x v="92"/>
    <x v="46"/>
    <n v="3"/>
    <n v="0"/>
    <n v="0"/>
    <n v="3"/>
  </r>
  <r>
    <x v="92"/>
    <x v="17"/>
    <n v="1"/>
    <n v="0"/>
    <n v="2"/>
    <n v="3"/>
  </r>
  <r>
    <x v="92"/>
    <x v="44"/>
    <n v="0"/>
    <n v="1"/>
    <n v="0"/>
    <n v="1"/>
  </r>
  <r>
    <x v="92"/>
    <x v="28"/>
    <n v="0"/>
    <n v="0"/>
    <n v="1"/>
    <n v="1"/>
  </r>
  <r>
    <x v="93"/>
    <x v="45"/>
    <n v="54"/>
    <n v="73"/>
    <n v="37"/>
    <n v="164"/>
  </r>
  <r>
    <x v="93"/>
    <x v="7"/>
    <n v="81"/>
    <n v="37"/>
    <n v="7"/>
    <n v="125"/>
  </r>
  <r>
    <x v="93"/>
    <x v="46"/>
    <n v="44"/>
    <n v="55"/>
    <n v="22"/>
    <n v="121"/>
  </r>
  <r>
    <x v="93"/>
    <x v="37"/>
    <n v="28"/>
    <n v="28"/>
    <n v="29"/>
    <n v="85"/>
  </r>
  <r>
    <x v="93"/>
    <x v="44"/>
    <n v="25"/>
    <n v="28"/>
    <n v="27"/>
    <n v="80"/>
  </r>
  <r>
    <x v="93"/>
    <x v="17"/>
    <n v="29"/>
    <n v="33"/>
    <n v="15"/>
    <n v="77"/>
  </r>
  <r>
    <x v="93"/>
    <x v="42"/>
    <n v="24"/>
    <n v="24"/>
    <n v="14"/>
    <n v="62"/>
  </r>
  <r>
    <x v="93"/>
    <x v="11"/>
    <n v="4"/>
    <n v="18"/>
    <n v="39"/>
    <n v="61"/>
  </r>
  <r>
    <x v="93"/>
    <x v="5"/>
    <n v="17"/>
    <n v="0"/>
    <n v="30"/>
    <n v="47"/>
  </r>
  <r>
    <x v="93"/>
    <x v="38"/>
    <n v="19"/>
    <n v="13"/>
    <n v="8"/>
    <n v="40"/>
  </r>
  <r>
    <x v="93"/>
    <x v="36"/>
    <n v="9"/>
    <n v="9"/>
    <n v="21"/>
    <n v="39"/>
  </r>
  <r>
    <x v="93"/>
    <x v="33"/>
    <n v="10"/>
    <n v="9"/>
    <n v="10"/>
    <n v="29"/>
  </r>
  <r>
    <x v="93"/>
    <x v="21"/>
    <n v="9"/>
    <n v="6"/>
    <n v="8"/>
    <n v="23"/>
  </r>
  <r>
    <x v="93"/>
    <x v="1"/>
    <n v="7"/>
    <n v="5"/>
    <n v="8"/>
    <n v="20"/>
  </r>
  <r>
    <x v="93"/>
    <x v="51"/>
    <n v="5"/>
    <n v="4"/>
    <n v="5"/>
    <n v="14"/>
  </r>
  <r>
    <x v="93"/>
    <x v="18"/>
    <n v="4"/>
    <n v="2"/>
    <n v="2"/>
    <n v="8"/>
  </r>
  <r>
    <x v="93"/>
    <x v="26"/>
    <n v="2"/>
    <n v="2"/>
    <n v="4"/>
    <n v="8"/>
  </r>
  <r>
    <x v="93"/>
    <x v="40"/>
    <n v="3"/>
    <n v="3"/>
    <n v="1"/>
    <n v="7"/>
  </r>
  <r>
    <x v="93"/>
    <x v="3"/>
    <n v="1"/>
    <n v="2"/>
    <n v="2"/>
    <n v="5"/>
  </r>
  <r>
    <x v="93"/>
    <x v="14"/>
    <n v="2"/>
    <n v="0"/>
    <n v="2"/>
    <n v="4"/>
  </r>
  <r>
    <x v="93"/>
    <x v="32"/>
    <n v="0"/>
    <n v="3"/>
    <n v="1"/>
    <n v="4"/>
  </r>
  <r>
    <x v="93"/>
    <x v="16"/>
    <n v="0"/>
    <n v="3"/>
    <n v="0"/>
    <n v="3"/>
  </r>
  <r>
    <x v="93"/>
    <x v="13"/>
    <n v="0"/>
    <n v="1"/>
    <n v="1"/>
    <n v="2"/>
  </r>
  <r>
    <x v="93"/>
    <x v="0"/>
    <n v="0"/>
    <n v="2"/>
    <n v="0"/>
    <n v="2"/>
  </r>
  <r>
    <x v="93"/>
    <x v="12"/>
    <n v="0"/>
    <n v="1"/>
    <n v="0"/>
    <n v="1"/>
  </r>
  <r>
    <x v="93"/>
    <x v="10"/>
    <n v="0"/>
    <n v="0"/>
    <n v="1"/>
    <n v="1"/>
  </r>
  <r>
    <x v="93"/>
    <x v="15"/>
    <n v="1"/>
    <n v="0"/>
    <n v="0"/>
    <n v="1"/>
  </r>
  <r>
    <x v="93"/>
    <x v="43"/>
    <n v="0"/>
    <n v="1"/>
    <n v="0"/>
    <n v="1"/>
  </r>
  <r>
    <x v="94"/>
    <x v="4"/>
    <n v="45"/>
    <n v="45"/>
    <n v="32"/>
    <n v="122"/>
  </r>
  <r>
    <x v="94"/>
    <x v="3"/>
    <n v="0"/>
    <n v="0"/>
    <n v="1"/>
    <n v="1"/>
  </r>
  <r>
    <x v="94"/>
    <x v="18"/>
    <n v="0"/>
    <n v="0"/>
    <n v="1"/>
    <n v="1"/>
  </r>
  <r>
    <x v="95"/>
    <x v="1"/>
    <n v="1"/>
    <n v="0"/>
    <n v="2"/>
    <n v="3"/>
  </r>
  <r>
    <x v="96"/>
    <x v="5"/>
    <n v="0"/>
    <n v="17"/>
    <n v="0"/>
    <n v="17"/>
  </r>
  <r>
    <x v="97"/>
    <x v="8"/>
    <n v="0"/>
    <n v="12"/>
    <n v="0"/>
    <n v="12"/>
  </r>
  <r>
    <x v="97"/>
    <x v="17"/>
    <n v="1"/>
    <n v="2"/>
    <n v="0"/>
    <n v="3"/>
  </r>
  <r>
    <x v="98"/>
    <x v="3"/>
    <n v="0"/>
    <n v="2"/>
    <n v="3"/>
    <n v="5"/>
  </r>
  <r>
    <x v="98"/>
    <x v="13"/>
    <n v="0"/>
    <n v="0"/>
    <n v="2"/>
    <n v="2"/>
  </r>
  <r>
    <x v="98"/>
    <x v="1"/>
    <n v="0"/>
    <n v="0"/>
    <n v="2"/>
    <n v="2"/>
  </r>
  <r>
    <x v="98"/>
    <x v="15"/>
    <n v="0"/>
    <n v="1"/>
    <n v="0"/>
    <n v="1"/>
  </r>
  <r>
    <x v="99"/>
    <x v="12"/>
    <n v="8"/>
    <n v="36"/>
    <n v="38"/>
    <n v="82"/>
  </r>
  <r>
    <x v="99"/>
    <x v="1"/>
    <n v="27"/>
    <n v="28"/>
    <n v="17"/>
    <n v="72"/>
  </r>
  <r>
    <x v="99"/>
    <x v="11"/>
    <n v="10"/>
    <n v="9"/>
    <n v="33"/>
    <n v="52"/>
  </r>
  <r>
    <x v="99"/>
    <x v="5"/>
    <n v="17"/>
    <n v="33"/>
    <n v="0"/>
    <n v="50"/>
  </r>
  <r>
    <x v="99"/>
    <x v="3"/>
    <n v="8"/>
    <n v="9"/>
    <n v="26"/>
    <n v="43"/>
  </r>
  <r>
    <x v="99"/>
    <x v="21"/>
    <n v="0"/>
    <n v="15"/>
    <n v="24"/>
    <n v="39"/>
  </r>
  <r>
    <x v="99"/>
    <x v="8"/>
    <n v="12"/>
    <n v="0"/>
    <n v="22"/>
    <n v="34"/>
  </r>
  <r>
    <x v="99"/>
    <x v="15"/>
    <n v="5"/>
    <n v="6"/>
    <n v="21"/>
    <n v="32"/>
  </r>
  <r>
    <x v="99"/>
    <x v="18"/>
    <n v="5"/>
    <n v="9"/>
    <n v="12"/>
    <n v="26"/>
  </r>
  <r>
    <x v="99"/>
    <x v="14"/>
    <n v="0"/>
    <n v="19"/>
    <n v="5"/>
    <n v="24"/>
  </r>
  <r>
    <x v="99"/>
    <x v="16"/>
    <n v="1"/>
    <n v="10"/>
    <n v="4"/>
    <n v="15"/>
  </r>
  <r>
    <x v="99"/>
    <x v="37"/>
    <n v="0"/>
    <n v="0"/>
    <n v="14"/>
    <n v="14"/>
  </r>
  <r>
    <x v="99"/>
    <x v="44"/>
    <n v="1"/>
    <n v="5"/>
    <n v="7"/>
    <n v="13"/>
  </r>
  <r>
    <x v="99"/>
    <x v="17"/>
    <n v="4"/>
    <n v="3"/>
    <n v="5"/>
    <n v="12"/>
  </r>
  <r>
    <x v="99"/>
    <x v="46"/>
    <n v="1"/>
    <n v="1"/>
    <n v="7"/>
    <n v="9"/>
  </r>
  <r>
    <x v="99"/>
    <x v="43"/>
    <n v="3"/>
    <n v="2"/>
    <n v="3"/>
    <n v="8"/>
  </r>
  <r>
    <x v="99"/>
    <x v="2"/>
    <n v="3"/>
    <n v="3"/>
    <n v="2"/>
    <n v="8"/>
  </r>
  <r>
    <x v="99"/>
    <x v="36"/>
    <n v="3"/>
    <n v="3"/>
    <n v="1"/>
    <n v="7"/>
  </r>
  <r>
    <x v="99"/>
    <x v="13"/>
    <n v="1"/>
    <n v="3"/>
    <n v="2"/>
    <n v="6"/>
  </r>
  <r>
    <x v="99"/>
    <x v="31"/>
    <n v="5"/>
    <n v="0"/>
    <n v="1"/>
    <n v="6"/>
  </r>
  <r>
    <x v="99"/>
    <x v="45"/>
    <n v="2"/>
    <n v="1"/>
    <n v="2"/>
    <n v="5"/>
  </r>
  <r>
    <x v="99"/>
    <x v="29"/>
    <n v="0"/>
    <n v="1"/>
    <n v="3"/>
    <n v="4"/>
  </r>
  <r>
    <x v="99"/>
    <x v="7"/>
    <n v="1"/>
    <n v="0"/>
    <n v="3"/>
    <n v="4"/>
  </r>
  <r>
    <x v="99"/>
    <x v="42"/>
    <n v="0"/>
    <n v="1"/>
    <n v="0"/>
    <n v="1"/>
  </r>
  <r>
    <x v="99"/>
    <x v="38"/>
    <n v="0"/>
    <n v="0"/>
    <n v="1"/>
    <n v="1"/>
  </r>
  <r>
    <x v="100"/>
    <x v="1"/>
    <n v="4"/>
    <n v="2"/>
    <n v="4"/>
    <n v="10"/>
  </r>
  <r>
    <x v="100"/>
    <x v="16"/>
    <n v="0"/>
    <n v="0"/>
    <n v="10"/>
    <n v="10"/>
  </r>
  <r>
    <x v="100"/>
    <x v="7"/>
    <n v="0"/>
    <n v="4"/>
    <n v="4"/>
    <n v="8"/>
  </r>
  <r>
    <x v="100"/>
    <x v="12"/>
    <n v="0"/>
    <n v="0"/>
    <n v="6"/>
    <n v="6"/>
  </r>
  <r>
    <x v="100"/>
    <x v="2"/>
    <n v="0"/>
    <n v="0"/>
    <n v="2"/>
    <n v="2"/>
  </r>
  <r>
    <x v="100"/>
    <x v="21"/>
    <n v="0"/>
    <n v="2"/>
    <n v="0"/>
    <n v="2"/>
  </r>
  <r>
    <x v="100"/>
    <x v="27"/>
    <n v="0"/>
    <n v="1"/>
    <n v="0"/>
    <n v="1"/>
  </r>
  <r>
    <x v="100"/>
    <x v="17"/>
    <n v="0"/>
    <n v="1"/>
    <n v="0"/>
    <n v="1"/>
  </r>
  <r>
    <x v="100"/>
    <x v="14"/>
    <n v="0"/>
    <n v="1"/>
    <n v="0"/>
    <n v="1"/>
  </r>
  <r>
    <x v="101"/>
    <x v="3"/>
    <n v="0"/>
    <n v="1"/>
    <n v="5"/>
    <n v="6"/>
  </r>
  <r>
    <x v="101"/>
    <x v="18"/>
    <n v="0"/>
    <n v="1"/>
    <n v="0"/>
    <n v="1"/>
  </r>
  <r>
    <x v="101"/>
    <x v="10"/>
    <n v="1"/>
    <n v="0"/>
    <n v="0"/>
    <n v="1"/>
  </r>
  <r>
    <x v="101"/>
    <x v="1"/>
    <n v="0"/>
    <n v="0"/>
    <n v="1"/>
    <n v="1"/>
  </r>
  <r>
    <x v="102"/>
    <x v="1"/>
    <n v="0"/>
    <n v="1"/>
    <n v="2"/>
    <n v="3"/>
  </r>
  <r>
    <x v="102"/>
    <x v="15"/>
    <n v="0"/>
    <n v="0"/>
    <n v="1"/>
    <n v="1"/>
  </r>
  <r>
    <x v="102"/>
    <x v="17"/>
    <n v="0"/>
    <n v="0"/>
    <n v="1"/>
    <n v="1"/>
  </r>
  <r>
    <x v="103"/>
    <x v="11"/>
    <n v="65"/>
    <n v="58"/>
    <n v="52"/>
    <n v="175"/>
  </r>
  <r>
    <x v="103"/>
    <x v="46"/>
    <n v="40"/>
    <n v="40"/>
    <n v="54"/>
    <n v="134"/>
  </r>
  <r>
    <x v="103"/>
    <x v="21"/>
    <n v="20"/>
    <n v="25"/>
    <n v="25"/>
    <n v="70"/>
  </r>
  <r>
    <x v="103"/>
    <x v="37"/>
    <n v="0"/>
    <n v="14"/>
    <n v="44"/>
    <n v="58"/>
  </r>
  <r>
    <x v="103"/>
    <x v="12"/>
    <n v="7"/>
    <n v="15"/>
    <n v="28"/>
    <n v="50"/>
  </r>
  <r>
    <x v="103"/>
    <x v="1"/>
    <n v="11"/>
    <n v="15"/>
    <n v="10"/>
    <n v="36"/>
  </r>
  <r>
    <x v="103"/>
    <x v="18"/>
    <n v="7"/>
    <n v="8"/>
    <n v="18"/>
    <n v="33"/>
  </r>
  <r>
    <x v="103"/>
    <x v="3"/>
    <n v="1"/>
    <n v="9"/>
    <n v="15"/>
    <n v="25"/>
  </r>
  <r>
    <x v="103"/>
    <x v="17"/>
    <n v="6"/>
    <n v="4"/>
    <n v="5"/>
    <n v="15"/>
  </r>
  <r>
    <x v="103"/>
    <x v="15"/>
    <n v="2"/>
    <n v="7"/>
    <n v="5"/>
    <n v="14"/>
  </r>
  <r>
    <x v="103"/>
    <x v="8"/>
    <n v="0"/>
    <n v="0"/>
    <n v="10"/>
    <n v="10"/>
  </r>
  <r>
    <x v="103"/>
    <x v="13"/>
    <n v="3"/>
    <n v="2"/>
    <n v="4"/>
    <n v="9"/>
  </r>
  <r>
    <x v="103"/>
    <x v="2"/>
    <n v="1"/>
    <n v="2"/>
    <n v="3"/>
    <n v="6"/>
  </r>
  <r>
    <x v="103"/>
    <x v="16"/>
    <n v="0"/>
    <n v="1"/>
    <n v="3"/>
    <n v="4"/>
  </r>
  <r>
    <x v="103"/>
    <x v="10"/>
    <n v="0"/>
    <n v="2"/>
    <n v="0"/>
    <n v="2"/>
  </r>
  <r>
    <x v="103"/>
    <x v="41"/>
    <n v="0"/>
    <n v="0"/>
    <n v="2"/>
    <n v="2"/>
  </r>
  <r>
    <x v="103"/>
    <x v="48"/>
    <n v="0"/>
    <n v="1"/>
    <n v="0"/>
    <n v="1"/>
  </r>
  <r>
    <x v="104"/>
    <x v="1"/>
    <n v="33"/>
    <n v="51"/>
    <n v="32"/>
    <n v="116"/>
  </r>
  <r>
    <x v="104"/>
    <x v="46"/>
    <n v="20"/>
    <n v="38"/>
    <n v="29"/>
    <n v="87"/>
  </r>
  <r>
    <x v="104"/>
    <x v="8"/>
    <n v="15"/>
    <n v="40"/>
    <n v="24"/>
    <n v="79"/>
  </r>
  <r>
    <x v="104"/>
    <x v="18"/>
    <n v="35"/>
    <n v="18"/>
    <n v="19"/>
    <n v="72"/>
  </r>
  <r>
    <x v="104"/>
    <x v="12"/>
    <n v="36"/>
    <n v="11"/>
    <n v="22"/>
    <n v="69"/>
  </r>
  <r>
    <x v="104"/>
    <x v="45"/>
    <n v="32"/>
    <n v="19"/>
    <n v="17"/>
    <n v="68"/>
  </r>
  <r>
    <x v="104"/>
    <x v="42"/>
    <n v="25"/>
    <n v="23"/>
    <n v="19"/>
    <n v="67"/>
  </r>
  <r>
    <x v="104"/>
    <x v="37"/>
    <n v="38"/>
    <n v="14"/>
    <n v="14"/>
    <n v="66"/>
  </r>
  <r>
    <x v="104"/>
    <x v="50"/>
    <n v="16"/>
    <n v="22"/>
    <n v="21"/>
    <n v="59"/>
  </r>
  <r>
    <x v="104"/>
    <x v="40"/>
    <n v="34"/>
    <n v="15"/>
    <n v="7"/>
    <n v="56"/>
  </r>
  <r>
    <x v="104"/>
    <x v="22"/>
    <n v="0"/>
    <n v="12"/>
    <n v="44"/>
    <n v="56"/>
  </r>
  <r>
    <x v="104"/>
    <x v="13"/>
    <n v="8"/>
    <n v="31"/>
    <n v="17"/>
    <n v="56"/>
  </r>
  <r>
    <x v="104"/>
    <x v="52"/>
    <n v="54"/>
    <n v="0"/>
    <n v="0"/>
    <n v="54"/>
  </r>
  <r>
    <x v="104"/>
    <x v="48"/>
    <n v="34"/>
    <n v="4"/>
    <n v="7"/>
    <n v="45"/>
  </r>
  <r>
    <x v="104"/>
    <x v="6"/>
    <n v="6"/>
    <n v="0"/>
    <n v="39"/>
    <n v="45"/>
  </r>
  <r>
    <x v="104"/>
    <x v="17"/>
    <n v="9"/>
    <n v="18"/>
    <n v="14"/>
    <n v="41"/>
  </r>
  <r>
    <x v="104"/>
    <x v="3"/>
    <n v="10"/>
    <n v="5"/>
    <n v="16"/>
    <n v="31"/>
  </r>
  <r>
    <x v="104"/>
    <x v="24"/>
    <n v="6"/>
    <n v="15"/>
    <n v="9"/>
    <n v="30"/>
  </r>
  <r>
    <x v="104"/>
    <x v="15"/>
    <n v="3"/>
    <n v="15"/>
    <n v="10"/>
    <n v="28"/>
  </r>
  <r>
    <x v="104"/>
    <x v="14"/>
    <n v="7"/>
    <n v="9"/>
    <n v="10"/>
    <n v="26"/>
  </r>
  <r>
    <x v="104"/>
    <x v="21"/>
    <n v="3"/>
    <n v="5"/>
    <n v="14"/>
    <n v="22"/>
  </r>
  <r>
    <x v="104"/>
    <x v="11"/>
    <n v="5"/>
    <n v="2"/>
    <n v="14"/>
    <n v="21"/>
  </r>
  <r>
    <x v="104"/>
    <x v="44"/>
    <n v="3"/>
    <n v="5"/>
    <n v="12"/>
    <n v="20"/>
  </r>
  <r>
    <x v="104"/>
    <x v="2"/>
    <n v="5"/>
    <n v="4"/>
    <n v="8"/>
    <n v="17"/>
  </r>
  <r>
    <x v="104"/>
    <x v="28"/>
    <n v="9"/>
    <n v="1"/>
    <n v="3"/>
    <n v="13"/>
  </r>
  <r>
    <x v="104"/>
    <x v="41"/>
    <n v="6"/>
    <n v="4"/>
    <n v="2"/>
    <n v="12"/>
  </r>
  <r>
    <x v="104"/>
    <x v="10"/>
    <n v="4"/>
    <n v="3"/>
    <n v="3"/>
    <n v="10"/>
  </r>
  <r>
    <x v="104"/>
    <x v="7"/>
    <n v="0"/>
    <n v="3"/>
    <n v="6"/>
    <n v="9"/>
  </r>
  <r>
    <x v="104"/>
    <x v="31"/>
    <n v="4"/>
    <n v="3"/>
    <n v="1"/>
    <n v="8"/>
  </r>
  <r>
    <x v="104"/>
    <x v="39"/>
    <n v="0"/>
    <n v="7"/>
    <n v="0"/>
    <n v="7"/>
  </r>
  <r>
    <x v="104"/>
    <x v="32"/>
    <n v="3"/>
    <n v="2"/>
    <n v="1"/>
    <n v="6"/>
  </r>
  <r>
    <x v="104"/>
    <x v="26"/>
    <n v="0"/>
    <n v="2"/>
    <n v="3"/>
    <n v="5"/>
  </r>
  <r>
    <x v="104"/>
    <x v="0"/>
    <n v="0"/>
    <n v="2"/>
    <n v="2"/>
    <n v="4"/>
  </r>
  <r>
    <x v="104"/>
    <x v="35"/>
    <n v="2"/>
    <n v="2"/>
    <n v="0"/>
    <n v="4"/>
  </r>
  <r>
    <x v="104"/>
    <x v="29"/>
    <n v="0"/>
    <n v="3"/>
    <n v="1"/>
    <n v="4"/>
  </r>
  <r>
    <x v="104"/>
    <x v="47"/>
    <n v="1"/>
    <n v="0"/>
    <n v="2"/>
    <n v="3"/>
  </r>
  <r>
    <x v="104"/>
    <x v="56"/>
    <n v="0"/>
    <n v="0"/>
    <n v="2"/>
    <n v="2"/>
  </r>
  <r>
    <x v="104"/>
    <x v="16"/>
    <n v="0"/>
    <n v="0"/>
    <n v="1"/>
    <n v="1"/>
  </r>
  <r>
    <x v="104"/>
    <x v="33"/>
    <n v="0"/>
    <n v="1"/>
    <n v="0"/>
    <n v="1"/>
  </r>
  <r>
    <x v="104"/>
    <x v="38"/>
    <n v="0"/>
    <n v="0"/>
    <n v="1"/>
    <n v="1"/>
  </r>
  <r>
    <x v="105"/>
    <x v="21"/>
    <n v="0"/>
    <n v="3"/>
    <n v="0"/>
    <n v="3"/>
  </r>
  <r>
    <x v="106"/>
    <x v="16"/>
    <n v="0"/>
    <n v="0"/>
    <n v="5"/>
    <n v="5"/>
  </r>
  <r>
    <x v="106"/>
    <x v="1"/>
    <n v="0"/>
    <n v="1"/>
    <n v="0"/>
    <n v="1"/>
  </r>
  <r>
    <x v="107"/>
    <x v="1"/>
    <n v="0"/>
    <n v="1"/>
    <n v="0"/>
    <n v="1"/>
  </r>
  <r>
    <x v="108"/>
    <x v="22"/>
    <n v="13"/>
    <n v="7"/>
    <n v="30"/>
    <n v="50"/>
  </r>
  <r>
    <x v="108"/>
    <x v="6"/>
    <n v="0"/>
    <n v="12"/>
    <n v="12"/>
    <n v="24"/>
  </r>
  <r>
    <x v="108"/>
    <x v="8"/>
    <n v="3"/>
    <n v="12"/>
    <n v="2"/>
    <n v="17"/>
  </r>
  <r>
    <x v="108"/>
    <x v="17"/>
    <n v="1"/>
    <n v="4"/>
    <n v="3"/>
    <n v="8"/>
  </r>
  <r>
    <x v="108"/>
    <x v="21"/>
    <n v="0"/>
    <n v="2"/>
    <n v="0"/>
    <n v="2"/>
  </r>
  <r>
    <x v="108"/>
    <x v="0"/>
    <n v="1"/>
    <n v="1"/>
    <n v="0"/>
    <n v="2"/>
  </r>
  <r>
    <x v="108"/>
    <x v="1"/>
    <n v="0"/>
    <n v="0"/>
    <n v="1"/>
    <n v="1"/>
  </r>
  <r>
    <x v="108"/>
    <x v="10"/>
    <n v="0"/>
    <n v="0"/>
    <n v="1"/>
    <n v="1"/>
  </r>
  <r>
    <x v="108"/>
    <x v="18"/>
    <n v="1"/>
    <n v="0"/>
    <n v="0"/>
    <n v="1"/>
  </r>
  <r>
    <x v="108"/>
    <x v="13"/>
    <n v="0"/>
    <n v="1"/>
    <n v="0"/>
    <n v="1"/>
  </r>
  <r>
    <x v="109"/>
    <x v="22"/>
    <n v="5"/>
    <n v="12"/>
    <n v="21"/>
    <n v="38"/>
  </r>
  <r>
    <x v="109"/>
    <x v="8"/>
    <n v="11"/>
    <n v="0"/>
    <n v="12"/>
    <n v="23"/>
  </r>
  <r>
    <x v="109"/>
    <x v="6"/>
    <n v="0"/>
    <n v="14"/>
    <n v="0"/>
    <n v="14"/>
  </r>
  <r>
    <x v="109"/>
    <x v="17"/>
    <n v="3"/>
    <n v="3"/>
    <n v="5"/>
    <n v="11"/>
  </r>
  <r>
    <x v="109"/>
    <x v="21"/>
    <n v="3"/>
    <n v="2"/>
    <n v="1"/>
    <n v="6"/>
  </r>
  <r>
    <x v="109"/>
    <x v="18"/>
    <n v="1"/>
    <n v="0"/>
    <n v="0"/>
    <n v="1"/>
  </r>
  <r>
    <x v="109"/>
    <x v="55"/>
    <n v="0"/>
    <n v="1"/>
    <n v="0"/>
    <n v="1"/>
  </r>
  <r>
    <x v="109"/>
    <x v="13"/>
    <n v="0"/>
    <n v="1"/>
    <n v="0"/>
    <n v="1"/>
  </r>
  <r>
    <x v="110"/>
    <x v="55"/>
    <n v="0"/>
    <n v="3"/>
    <n v="4"/>
    <n v="7"/>
  </r>
  <r>
    <x v="110"/>
    <x v="13"/>
    <n v="1"/>
    <n v="0"/>
    <n v="0"/>
    <n v="1"/>
  </r>
  <r>
    <x v="110"/>
    <x v="15"/>
    <n v="0"/>
    <n v="1"/>
    <n v="0"/>
    <n v="1"/>
  </r>
  <r>
    <x v="111"/>
    <x v="21"/>
    <n v="12"/>
    <n v="12"/>
    <n v="8"/>
    <n v="32"/>
  </r>
  <r>
    <x v="111"/>
    <x v="17"/>
    <n v="0"/>
    <n v="2"/>
    <n v="3"/>
    <n v="5"/>
  </r>
  <r>
    <x v="111"/>
    <x v="42"/>
    <n v="2"/>
    <n v="1"/>
    <n v="1"/>
    <n v="4"/>
  </r>
  <r>
    <x v="111"/>
    <x v="18"/>
    <n v="1"/>
    <n v="0"/>
    <n v="2"/>
    <n v="3"/>
  </r>
  <r>
    <x v="111"/>
    <x v="13"/>
    <n v="0"/>
    <n v="2"/>
    <n v="0"/>
    <n v="2"/>
  </r>
  <r>
    <x v="111"/>
    <x v="22"/>
    <n v="2"/>
    <n v="0"/>
    <n v="0"/>
    <n v="2"/>
  </r>
  <r>
    <x v="111"/>
    <x v="1"/>
    <n v="1"/>
    <n v="0"/>
    <n v="1"/>
    <n v="2"/>
  </r>
  <r>
    <x v="111"/>
    <x v="50"/>
    <n v="0"/>
    <n v="0"/>
    <n v="1"/>
    <n v="1"/>
  </r>
  <r>
    <x v="111"/>
    <x v="32"/>
    <n v="0"/>
    <n v="1"/>
    <n v="0"/>
    <n v="1"/>
  </r>
  <r>
    <x v="111"/>
    <x v="2"/>
    <n v="0"/>
    <n v="1"/>
    <n v="0"/>
    <n v="1"/>
  </r>
  <r>
    <x v="112"/>
    <x v="1"/>
    <n v="1"/>
    <n v="5"/>
    <n v="7"/>
    <n v="13"/>
  </r>
  <r>
    <x v="112"/>
    <x v="11"/>
    <n v="2"/>
    <n v="2"/>
    <n v="9"/>
    <n v="13"/>
  </r>
  <r>
    <x v="112"/>
    <x v="33"/>
    <n v="2"/>
    <n v="2"/>
    <n v="3"/>
    <n v="7"/>
  </r>
  <r>
    <x v="112"/>
    <x v="36"/>
    <n v="0"/>
    <n v="2"/>
    <n v="5"/>
    <n v="7"/>
  </r>
  <r>
    <x v="112"/>
    <x v="2"/>
    <n v="2"/>
    <n v="0"/>
    <n v="3"/>
    <n v="5"/>
  </r>
  <r>
    <x v="112"/>
    <x v="37"/>
    <n v="1"/>
    <n v="0"/>
    <n v="2"/>
    <n v="3"/>
  </r>
  <r>
    <x v="112"/>
    <x v="17"/>
    <n v="1"/>
    <n v="0"/>
    <n v="2"/>
    <n v="3"/>
  </r>
  <r>
    <x v="112"/>
    <x v="7"/>
    <n v="0"/>
    <n v="2"/>
    <n v="1"/>
    <n v="3"/>
  </r>
  <r>
    <x v="112"/>
    <x v="42"/>
    <n v="0"/>
    <n v="0"/>
    <n v="2"/>
    <n v="2"/>
  </r>
  <r>
    <x v="112"/>
    <x v="45"/>
    <n v="0"/>
    <n v="0"/>
    <n v="2"/>
    <n v="2"/>
  </r>
  <r>
    <x v="112"/>
    <x v="32"/>
    <n v="0"/>
    <n v="1"/>
    <n v="1"/>
    <n v="2"/>
  </r>
  <r>
    <x v="112"/>
    <x v="21"/>
    <n v="0"/>
    <n v="2"/>
    <n v="0"/>
    <n v="2"/>
  </r>
  <r>
    <x v="112"/>
    <x v="13"/>
    <n v="0"/>
    <n v="1"/>
    <n v="0"/>
    <n v="1"/>
  </r>
  <r>
    <x v="113"/>
    <x v="1"/>
    <n v="8"/>
    <n v="17"/>
    <n v="6"/>
    <n v="31"/>
  </r>
  <r>
    <x v="113"/>
    <x v="13"/>
    <n v="9"/>
    <n v="6"/>
    <n v="13"/>
    <n v="28"/>
  </r>
  <r>
    <x v="113"/>
    <x v="3"/>
    <n v="5"/>
    <n v="4"/>
    <n v="9"/>
    <n v="18"/>
  </r>
  <r>
    <x v="113"/>
    <x v="25"/>
    <n v="0"/>
    <n v="0"/>
    <n v="13"/>
    <n v="13"/>
  </r>
  <r>
    <x v="113"/>
    <x v="14"/>
    <n v="1"/>
    <n v="7"/>
    <n v="3"/>
    <n v="11"/>
  </r>
  <r>
    <x v="113"/>
    <x v="11"/>
    <n v="4"/>
    <n v="2"/>
    <n v="2"/>
    <n v="8"/>
  </r>
  <r>
    <x v="113"/>
    <x v="10"/>
    <n v="4"/>
    <n v="3"/>
    <n v="1"/>
    <n v="8"/>
  </r>
  <r>
    <x v="113"/>
    <x v="17"/>
    <n v="0"/>
    <n v="5"/>
    <n v="0"/>
    <n v="5"/>
  </r>
  <r>
    <x v="113"/>
    <x v="4"/>
    <n v="2"/>
    <n v="0"/>
    <n v="0"/>
    <n v="2"/>
  </r>
  <r>
    <x v="113"/>
    <x v="43"/>
    <n v="0"/>
    <n v="1"/>
    <n v="1"/>
    <n v="2"/>
  </r>
  <r>
    <x v="113"/>
    <x v="27"/>
    <n v="0"/>
    <n v="0"/>
    <n v="1"/>
    <n v="1"/>
  </r>
  <r>
    <x v="113"/>
    <x v="21"/>
    <n v="0"/>
    <n v="0"/>
    <n v="1"/>
    <n v="1"/>
  </r>
  <r>
    <x v="114"/>
    <x v="37"/>
    <n v="25"/>
    <n v="57"/>
    <n v="14"/>
    <n v="96"/>
  </r>
  <r>
    <x v="114"/>
    <x v="28"/>
    <n v="48"/>
    <n v="19"/>
    <n v="10"/>
    <n v="77"/>
  </r>
  <r>
    <x v="114"/>
    <x v="29"/>
    <n v="49"/>
    <n v="11"/>
    <n v="9"/>
    <n v="69"/>
  </r>
  <r>
    <x v="114"/>
    <x v="4"/>
    <n v="0"/>
    <n v="48"/>
    <n v="0"/>
    <n v="48"/>
  </r>
  <r>
    <x v="114"/>
    <x v="23"/>
    <n v="24"/>
    <n v="0"/>
    <n v="24"/>
    <n v="48"/>
  </r>
  <r>
    <x v="114"/>
    <x v="2"/>
    <n v="11"/>
    <n v="16"/>
    <n v="16"/>
    <n v="43"/>
  </r>
  <r>
    <x v="114"/>
    <x v="18"/>
    <n v="11"/>
    <n v="11"/>
    <n v="14"/>
    <n v="36"/>
  </r>
  <r>
    <x v="114"/>
    <x v="56"/>
    <n v="11"/>
    <n v="12"/>
    <n v="12"/>
    <n v="35"/>
  </r>
  <r>
    <x v="114"/>
    <x v="55"/>
    <n v="4"/>
    <n v="6"/>
    <n v="23"/>
    <n v="33"/>
  </r>
  <r>
    <x v="114"/>
    <x v="12"/>
    <n v="7"/>
    <n v="5"/>
    <n v="8"/>
    <n v="20"/>
  </r>
  <r>
    <x v="114"/>
    <x v="3"/>
    <n v="3"/>
    <n v="7"/>
    <n v="10"/>
    <n v="20"/>
  </r>
  <r>
    <x v="114"/>
    <x v="0"/>
    <n v="12"/>
    <n v="2"/>
    <n v="5"/>
    <n v="19"/>
  </r>
  <r>
    <x v="114"/>
    <x v="5"/>
    <n v="0"/>
    <n v="0"/>
    <n v="18"/>
    <n v="18"/>
  </r>
  <r>
    <x v="114"/>
    <x v="17"/>
    <n v="7"/>
    <n v="8"/>
    <n v="1"/>
    <n v="16"/>
  </r>
  <r>
    <x v="114"/>
    <x v="15"/>
    <n v="3"/>
    <n v="4"/>
    <n v="5"/>
    <n v="12"/>
  </r>
  <r>
    <x v="114"/>
    <x v="8"/>
    <n v="0"/>
    <n v="0"/>
    <n v="12"/>
    <n v="12"/>
  </r>
  <r>
    <x v="114"/>
    <x v="6"/>
    <n v="0"/>
    <n v="11"/>
    <n v="0"/>
    <n v="11"/>
  </r>
  <r>
    <x v="114"/>
    <x v="44"/>
    <n v="4"/>
    <n v="6"/>
    <n v="1"/>
    <n v="11"/>
  </r>
  <r>
    <x v="114"/>
    <x v="46"/>
    <n v="1"/>
    <n v="4"/>
    <n v="4"/>
    <n v="9"/>
  </r>
  <r>
    <x v="114"/>
    <x v="13"/>
    <n v="1"/>
    <n v="3"/>
    <n v="0"/>
    <n v="4"/>
  </r>
  <r>
    <x v="114"/>
    <x v="40"/>
    <n v="1"/>
    <n v="1"/>
    <n v="0"/>
    <n v="2"/>
  </r>
  <r>
    <x v="114"/>
    <x v="1"/>
    <n v="1"/>
    <n v="1"/>
    <n v="0"/>
    <n v="2"/>
  </r>
  <r>
    <x v="114"/>
    <x v="54"/>
    <n v="1"/>
    <n v="0"/>
    <n v="0"/>
    <n v="1"/>
  </r>
  <r>
    <x v="115"/>
    <x v="46"/>
    <n v="143"/>
    <n v="99"/>
    <n v="48"/>
    <n v="290"/>
  </r>
  <r>
    <x v="115"/>
    <x v="1"/>
    <n v="91"/>
    <n v="75"/>
    <n v="90"/>
    <n v="256"/>
  </r>
  <r>
    <x v="115"/>
    <x v="50"/>
    <n v="134"/>
    <n v="23"/>
    <n v="19"/>
    <n v="176"/>
  </r>
  <r>
    <x v="115"/>
    <x v="11"/>
    <n v="23"/>
    <n v="91"/>
    <n v="49"/>
    <n v="163"/>
  </r>
  <r>
    <x v="115"/>
    <x v="6"/>
    <n v="53"/>
    <n v="50"/>
    <n v="56"/>
    <n v="159"/>
  </r>
  <r>
    <x v="115"/>
    <x v="12"/>
    <n v="67"/>
    <n v="49"/>
    <n v="40"/>
    <n v="156"/>
  </r>
  <r>
    <x v="115"/>
    <x v="8"/>
    <n v="81"/>
    <n v="53"/>
    <n v="12"/>
    <n v="146"/>
  </r>
  <r>
    <x v="115"/>
    <x v="13"/>
    <n v="18"/>
    <n v="49"/>
    <n v="60"/>
    <n v="127"/>
  </r>
  <r>
    <x v="115"/>
    <x v="18"/>
    <n v="67"/>
    <n v="33"/>
    <n v="25"/>
    <n v="125"/>
  </r>
  <r>
    <x v="115"/>
    <x v="45"/>
    <n v="48"/>
    <n v="37"/>
    <n v="34"/>
    <n v="119"/>
  </r>
  <r>
    <x v="115"/>
    <x v="37"/>
    <n v="60"/>
    <n v="14"/>
    <n v="23"/>
    <n v="97"/>
  </r>
  <r>
    <x v="115"/>
    <x v="21"/>
    <n v="54"/>
    <n v="26"/>
    <n v="12"/>
    <n v="92"/>
  </r>
  <r>
    <x v="115"/>
    <x v="5"/>
    <n v="36"/>
    <n v="0"/>
    <n v="51"/>
    <n v="87"/>
  </r>
  <r>
    <x v="115"/>
    <x v="22"/>
    <n v="22"/>
    <n v="22"/>
    <n v="39"/>
    <n v="83"/>
  </r>
  <r>
    <x v="115"/>
    <x v="17"/>
    <n v="22"/>
    <n v="22"/>
    <n v="24"/>
    <n v="68"/>
  </r>
  <r>
    <x v="115"/>
    <x v="15"/>
    <n v="41"/>
    <n v="23"/>
    <n v="2"/>
    <n v="66"/>
  </r>
  <r>
    <x v="115"/>
    <x v="44"/>
    <n v="24"/>
    <n v="18"/>
    <n v="19"/>
    <n v="61"/>
  </r>
  <r>
    <x v="115"/>
    <x v="14"/>
    <n v="32"/>
    <n v="8"/>
    <n v="16"/>
    <n v="56"/>
  </r>
  <r>
    <x v="115"/>
    <x v="3"/>
    <n v="14"/>
    <n v="19"/>
    <n v="18"/>
    <n v="51"/>
  </r>
  <r>
    <x v="115"/>
    <x v="40"/>
    <n v="23"/>
    <n v="16"/>
    <n v="8"/>
    <n v="47"/>
  </r>
  <r>
    <x v="115"/>
    <x v="42"/>
    <n v="30"/>
    <n v="10"/>
    <n v="6"/>
    <n v="46"/>
  </r>
  <r>
    <x v="115"/>
    <x v="4"/>
    <n v="0"/>
    <n v="0"/>
    <n v="32"/>
    <n v="32"/>
  </r>
  <r>
    <x v="115"/>
    <x v="16"/>
    <n v="16"/>
    <n v="7"/>
    <n v="6"/>
    <n v="29"/>
  </r>
  <r>
    <x v="115"/>
    <x v="31"/>
    <n v="13"/>
    <n v="10"/>
    <n v="5"/>
    <n v="28"/>
  </r>
  <r>
    <x v="115"/>
    <x v="2"/>
    <n v="5"/>
    <n v="5"/>
    <n v="13"/>
    <n v="23"/>
  </r>
  <r>
    <x v="115"/>
    <x v="7"/>
    <n v="7"/>
    <n v="10"/>
    <n v="6"/>
    <n v="23"/>
  </r>
  <r>
    <x v="115"/>
    <x v="24"/>
    <n v="4"/>
    <n v="7"/>
    <n v="7"/>
    <n v="18"/>
  </r>
  <r>
    <x v="115"/>
    <x v="29"/>
    <n v="1"/>
    <n v="3"/>
    <n v="4"/>
    <n v="8"/>
  </r>
  <r>
    <x v="115"/>
    <x v="41"/>
    <n v="2"/>
    <n v="0"/>
    <n v="6"/>
    <n v="8"/>
  </r>
  <r>
    <x v="115"/>
    <x v="39"/>
    <n v="1"/>
    <n v="3"/>
    <n v="3"/>
    <n v="7"/>
  </r>
  <r>
    <x v="115"/>
    <x v="48"/>
    <n v="2"/>
    <n v="0"/>
    <n v="1"/>
    <n v="3"/>
  </r>
  <r>
    <x v="115"/>
    <x v="38"/>
    <n v="0"/>
    <n v="1"/>
    <n v="2"/>
    <n v="3"/>
  </r>
  <r>
    <x v="115"/>
    <x v="10"/>
    <n v="0"/>
    <n v="0"/>
    <n v="3"/>
    <n v="3"/>
  </r>
  <r>
    <x v="115"/>
    <x v="33"/>
    <n v="0"/>
    <n v="0"/>
    <n v="1"/>
    <n v="1"/>
  </r>
  <r>
    <x v="115"/>
    <x v="36"/>
    <n v="1"/>
    <n v="0"/>
    <n v="0"/>
    <n v="1"/>
  </r>
  <r>
    <x v="116"/>
    <x v="4"/>
    <n v="15"/>
    <n v="48"/>
    <n v="14"/>
    <n v="77"/>
  </r>
  <r>
    <x v="116"/>
    <x v="37"/>
    <n v="1"/>
    <n v="0"/>
    <n v="60"/>
    <n v="61"/>
  </r>
  <r>
    <x v="116"/>
    <x v="6"/>
    <n v="0"/>
    <n v="48"/>
    <n v="12"/>
    <n v="60"/>
  </r>
  <r>
    <x v="116"/>
    <x v="5"/>
    <n v="17"/>
    <n v="35"/>
    <n v="0"/>
    <n v="52"/>
  </r>
  <r>
    <x v="116"/>
    <x v="22"/>
    <n v="12"/>
    <n v="25"/>
    <n v="0"/>
    <n v="37"/>
  </r>
  <r>
    <x v="116"/>
    <x v="7"/>
    <n v="24"/>
    <n v="8"/>
    <n v="1"/>
    <n v="33"/>
  </r>
  <r>
    <x v="116"/>
    <x v="21"/>
    <n v="7"/>
    <n v="11"/>
    <n v="6"/>
    <n v="24"/>
  </r>
  <r>
    <x v="116"/>
    <x v="52"/>
    <n v="0"/>
    <n v="12"/>
    <n v="8"/>
    <n v="20"/>
  </r>
  <r>
    <x v="116"/>
    <x v="10"/>
    <n v="3"/>
    <n v="11"/>
    <n v="5"/>
    <n v="19"/>
  </r>
  <r>
    <x v="116"/>
    <x v="14"/>
    <n v="5"/>
    <n v="6"/>
    <n v="8"/>
    <n v="19"/>
  </r>
  <r>
    <x v="116"/>
    <x v="1"/>
    <n v="3"/>
    <n v="6"/>
    <n v="6"/>
    <n v="15"/>
  </r>
  <r>
    <x v="116"/>
    <x v="48"/>
    <n v="6"/>
    <n v="6"/>
    <n v="0"/>
    <n v="12"/>
  </r>
  <r>
    <x v="116"/>
    <x v="16"/>
    <n v="3"/>
    <n v="7"/>
    <n v="1"/>
    <n v="11"/>
  </r>
  <r>
    <x v="116"/>
    <x v="13"/>
    <n v="2"/>
    <n v="2"/>
    <n v="5"/>
    <n v="9"/>
  </r>
  <r>
    <x v="116"/>
    <x v="2"/>
    <n v="3"/>
    <n v="1"/>
    <n v="2"/>
    <n v="6"/>
  </r>
  <r>
    <x v="116"/>
    <x v="0"/>
    <n v="1"/>
    <n v="4"/>
    <n v="1"/>
    <n v="6"/>
  </r>
  <r>
    <x v="116"/>
    <x v="9"/>
    <n v="0"/>
    <n v="5"/>
    <n v="0"/>
    <n v="5"/>
  </r>
  <r>
    <x v="116"/>
    <x v="3"/>
    <n v="0"/>
    <n v="2"/>
    <n v="2"/>
    <n v="4"/>
  </r>
  <r>
    <x v="116"/>
    <x v="46"/>
    <n v="2"/>
    <n v="1"/>
    <n v="1"/>
    <n v="4"/>
  </r>
  <r>
    <x v="116"/>
    <x v="17"/>
    <n v="0"/>
    <n v="2"/>
    <n v="1"/>
    <n v="3"/>
  </r>
  <r>
    <x v="116"/>
    <x v="29"/>
    <n v="3"/>
    <n v="0"/>
    <n v="0"/>
    <n v="3"/>
  </r>
  <r>
    <x v="116"/>
    <x v="11"/>
    <n v="0"/>
    <n v="2"/>
    <n v="0"/>
    <n v="2"/>
  </r>
  <r>
    <x v="116"/>
    <x v="61"/>
    <n v="2"/>
    <n v="0"/>
    <n v="0"/>
    <n v="2"/>
  </r>
  <r>
    <x v="116"/>
    <x v="33"/>
    <n v="1"/>
    <n v="0"/>
    <n v="1"/>
    <n v="2"/>
  </r>
  <r>
    <x v="116"/>
    <x v="30"/>
    <n v="0"/>
    <n v="2"/>
    <n v="0"/>
    <n v="2"/>
  </r>
  <r>
    <x v="116"/>
    <x v="56"/>
    <n v="1"/>
    <n v="0"/>
    <n v="0"/>
    <n v="1"/>
  </r>
  <r>
    <x v="116"/>
    <x v="18"/>
    <n v="0"/>
    <n v="0"/>
    <n v="1"/>
    <n v="1"/>
  </r>
  <r>
    <x v="116"/>
    <x v="12"/>
    <n v="0"/>
    <n v="0"/>
    <n v="1"/>
    <n v="1"/>
  </r>
  <r>
    <x v="116"/>
    <x v="15"/>
    <n v="0"/>
    <n v="0"/>
    <n v="1"/>
    <n v="1"/>
  </r>
  <r>
    <x v="116"/>
    <x v="27"/>
    <n v="0"/>
    <n v="1"/>
    <n v="0"/>
    <n v="1"/>
  </r>
  <r>
    <x v="117"/>
    <x v="1"/>
    <n v="0"/>
    <n v="2"/>
    <n v="0"/>
    <n v="2"/>
  </r>
  <r>
    <x v="118"/>
    <x v="1"/>
    <n v="0"/>
    <n v="1"/>
    <n v="0"/>
    <n v="1"/>
  </r>
  <r>
    <x v="119"/>
    <x v="13"/>
    <n v="1"/>
    <n v="0"/>
    <n v="1"/>
    <n v="2"/>
  </r>
  <r>
    <x v="120"/>
    <x v="50"/>
    <n v="46"/>
    <n v="72"/>
    <n v="99"/>
    <n v="217"/>
  </r>
  <r>
    <x v="120"/>
    <x v="1"/>
    <n v="32"/>
    <n v="35"/>
    <n v="61"/>
    <n v="128"/>
  </r>
  <r>
    <x v="120"/>
    <x v="17"/>
    <n v="32"/>
    <n v="54"/>
    <n v="40"/>
    <n v="126"/>
  </r>
  <r>
    <x v="120"/>
    <x v="45"/>
    <n v="54"/>
    <n v="30"/>
    <n v="39"/>
    <n v="123"/>
  </r>
  <r>
    <x v="120"/>
    <x v="7"/>
    <n v="33"/>
    <n v="45"/>
    <n v="35"/>
    <n v="113"/>
  </r>
  <r>
    <x v="120"/>
    <x v="46"/>
    <n v="95"/>
    <n v="7"/>
    <n v="1"/>
    <n v="103"/>
  </r>
  <r>
    <x v="120"/>
    <x v="18"/>
    <n v="28"/>
    <n v="27"/>
    <n v="31"/>
    <n v="86"/>
  </r>
  <r>
    <x v="120"/>
    <x v="16"/>
    <n v="35"/>
    <n v="24"/>
    <n v="24"/>
    <n v="83"/>
  </r>
  <r>
    <x v="120"/>
    <x v="13"/>
    <n v="9"/>
    <n v="26"/>
    <n v="35"/>
    <n v="70"/>
  </r>
  <r>
    <x v="120"/>
    <x v="37"/>
    <n v="0"/>
    <n v="61"/>
    <n v="0"/>
    <n v="61"/>
  </r>
  <r>
    <x v="120"/>
    <x v="5"/>
    <n v="12"/>
    <n v="18"/>
    <n v="30"/>
    <n v="60"/>
  </r>
  <r>
    <x v="120"/>
    <x v="21"/>
    <n v="23"/>
    <n v="23"/>
    <n v="11"/>
    <n v="57"/>
  </r>
  <r>
    <x v="120"/>
    <x v="14"/>
    <n v="15"/>
    <n v="11"/>
    <n v="22"/>
    <n v="48"/>
  </r>
  <r>
    <x v="120"/>
    <x v="51"/>
    <n v="8"/>
    <n v="12"/>
    <n v="9"/>
    <n v="29"/>
  </r>
  <r>
    <x v="120"/>
    <x v="12"/>
    <n v="6"/>
    <n v="13"/>
    <n v="7"/>
    <n v="26"/>
  </r>
  <r>
    <x v="120"/>
    <x v="31"/>
    <n v="9"/>
    <n v="9"/>
    <n v="7"/>
    <n v="25"/>
  </r>
  <r>
    <x v="120"/>
    <x v="22"/>
    <n v="0"/>
    <n v="7"/>
    <n v="17"/>
    <n v="24"/>
  </r>
  <r>
    <x v="120"/>
    <x v="24"/>
    <n v="6"/>
    <n v="8"/>
    <n v="8"/>
    <n v="22"/>
  </r>
  <r>
    <x v="120"/>
    <x v="49"/>
    <n v="11"/>
    <n v="0"/>
    <n v="8"/>
    <n v="19"/>
  </r>
  <r>
    <x v="120"/>
    <x v="33"/>
    <n v="5"/>
    <n v="2"/>
    <n v="9"/>
    <n v="16"/>
  </r>
  <r>
    <x v="120"/>
    <x v="42"/>
    <n v="3"/>
    <n v="1"/>
    <n v="12"/>
    <n v="16"/>
  </r>
  <r>
    <x v="120"/>
    <x v="44"/>
    <n v="7"/>
    <n v="4"/>
    <n v="5"/>
    <n v="16"/>
  </r>
  <r>
    <x v="120"/>
    <x v="10"/>
    <n v="0"/>
    <n v="6"/>
    <n v="8"/>
    <n v="14"/>
  </r>
  <r>
    <x v="120"/>
    <x v="3"/>
    <n v="0"/>
    <n v="5"/>
    <n v="6"/>
    <n v="11"/>
  </r>
  <r>
    <x v="120"/>
    <x v="11"/>
    <n v="0"/>
    <n v="10"/>
    <n v="0"/>
    <n v="10"/>
  </r>
  <r>
    <x v="120"/>
    <x v="40"/>
    <n v="5"/>
    <n v="3"/>
    <n v="2"/>
    <n v="10"/>
  </r>
  <r>
    <x v="120"/>
    <x v="15"/>
    <n v="0"/>
    <n v="0"/>
    <n v="4"/>
    <n v="4"/>
  </r>
  <r>
    <x v="120"/>
    <x v="43"/>
    <n v="2"/>
    <n v="0"/>
    <n v="2"/>
    <n v="4"/>
  </r>
  <r>
    <x v="120"/>
    <x v="55"/>
    <n v="1"/>
    <n v="1"/>
    <n v="1"/>
    <n v="3"/>
  </r>
  <r>
    <x v="120"/>
    <x v="29"/>
    <n v="0"/>
    <n v="2"/>
    <n v="0"/>
    <n v="2"/>
  </r>
  <r>
    <x v="120"/>
    <x v="26"/>
    <n v="0"/>
    <n v="1"/>
    <n v="1"/>
    <n v="2"/>
  </r>
  <r>
    <x v="120"/>
    <x v="38"/>
    <n v="0"/>
    <n v="1"/>
    <n v="1"/>
    <n v="2"/>
  </r>
  <r>
    <x v="120"/>
    <x v="36"/>
    <n v="0"/>
    <n v="1"/>
    <n v="1"/>
    <n v="2"/>
  </r>
  <r>
    <x v="120"/>
    <x v="54"/>
    <n v="0"/>
    <n v="1"/>
    <n v="0"/>
    <n v="1"/>
  </r>
  <r>
    <x v="120"/>
    <x v="27"/>
    <n v="0"/>
    <n v="1"/>
    <n v="0"/>
    <n v="1"/>
  </r>
  <r>
    <x v="120"/>
    <x v="32"/>
    <n v="0"/>
    <n v="1"/>
    <n v="0"/>
    <n v="1"/>
  </r>
  <r>
    <x v="121"/>
    <x v="41"/>
    <n v="28"/>
    <n v="32"/>
    <n v="32"/>
    <n v="92"/>
  </r>
  <r>
    <x v="121"/>
    <x v="46"/>
    <n v="22"/>
    <n v="40"/>
    <n v="17"/>
    <n v="79"/>
  </r>
  <r>
    <x v="121"/>
    <x v="11"/>
    <n v="19"/>
    <n v="23"/>
    <n v="18"/>
    <n v="60"/>
  </r>
  <r>
    <x v="121"/>
    <x v="33"/>
    <n v="20"/>
    <n v="19"/>
    <n v="20"/>
    <n v="59"/>
  </r>
  <r>
    <x v="121"/>
    <x v="16"/>
    <n v="5"/>
    <n v="30"/>
    <n v="15"/>
    <n v="50"/>
  </r>
  <r>
    <x v="121"/>
    <x v="50"/>
    <n v="0"/>
    <n v="0"/>
    <n v="48"/>
    <n v="48"/>
  </r>
  <r>
    <x v="121"/>
    <x v="17"/>
    <n v="22"/>
    <n v="9"/>
    <n v="13"/>
    <n v="44"/>
  </r>
  <r>
    <x v="121"/>
    <x v="14"/>
    <n v="5"/>
    <n v="15"/>
    <n v="6"/>
    <n v="26"/>
  </r>
  <r>
    <x v="121"/>
    <x v="12"/>
    <n v="1"/>
    <n v="10"/>
    <n v="12"/>
    <n v="23"/>
  </r>
  <r>
    <x v="121"/>
    <x v="51"/>
    <n v="5"/>
    <n v="9"/>
    <n v="9"/>
    <n v="23"/>
  </r>
  <r>
    <x v="121"/>
    <x v="37"/>
    <n v="0"/>
    <n v="0"/>
    <n v="17"/>
    <n v="17"/>
  </r>
  <r>
    <x v="121"/>
    <x v="18"/>
    <n v="4"/>
    <n v="4"/>
    <n v="7"/>
    <n v="15"/>
  </r>
  <r>
    <x v="121"/>
    <x v="5"/>
    <n v="0"/>
    <n v="14"/>
    <n v="0"/>
    <n v="14"/>
  </r>
  <r>
    <x v="121"/>
    <x v="45"/>
    <n v="3"/>
    <n v="0"/>
    <n v="10"/>
    <n v="13"/>
  </r>
  <r>
    <x v="121"/>
    <x v="32"/>
    <n v="7"/>
    <n v="2"/>
    <n v="3"/>
    <n v="12"/>
  </r>
  <r>
    <x v="121"/>
    <x v="7"/>
    <n v="3"/>
    <n v="6"/>
    <n v="3"/>
    <n v="12"/>
  </r>
  <r>
    <x v="121"/>
    <x v="43"/>
    <n v="3"/>
    <n v="5"/>
    <n v="1"/>
    <n v="9"/>
  </r>
  <r>
    <x v="121"/>
    <x v="1"/>
    <n v="0"/>
    <n v="6"/>
    <n v="2"/>
    <n v="8"/>
  </r>
  <r>
    <x v="121"/>
    <x v="38"/>
    <n v="1"/>
    <n v="4"/>
    <n v="3"/>
    <n v="8"/>
  </r>
  <r>
    <x v="121"/>
    <x v="10"/>
    <n v="3"/>
    <n v="3"/>
    <n v="1"/>
    <n v="7"/>
  </r>
  <r>
    <x v="121"/>
    <x v="36"/>
    <n v="4"/>
    <n v="1"/>
    <n v="0"/>
    <n v="5"/>
  </r>
  <r>
    <x v="121"/>
    <x v="27"/>
    <n v="2"/>
    <n v="1"/>
    <n v="2"/>
    <n v="5"/>
  </r>
  <r>
    <x v="121"/>
    <x v="2"/>
    <n v="1"/>
    <n v="1"/>
    <n v="2"/>
    <n v="4"/>
  </r>
  <r>
    <x v="121"/>
    <x v="21"/>
    <n v="0"/>
    <n v="4"/>
    <n v="0"/>
    <n v="4"/>
  </r>
  <r>
    <x v="121"/>
    <x v="57"/>
    <n v="4"/>
    <n v="0"/>
    <n v="0"/>
    <n v="4"/>
  </r>
  <r>
    <x v="121"/>
    <x v="26"/>
    <n v="3"/>
    <n v="0"/>
    <n v="1"/>
    <n v="4"/>
  </r>
  <r>
    <x v="121"/>
    <x v="15"/>
    <n v="0"/>
    <n v="2"/>
    <n v="1"/>
    <n v="3"/>
  </r>
  <r>
    <x v="121"/>
    <x v="40"/>
    <n v="0"/>
    <n v="2"/>
    <n v="1"/>
    <n v="3"/>
  </r>
  <r>
    <x v="121"/>
    <x v="47"/>
    <n v="1"/>
    <n v="0"/>
    <n v="2"/>
    <n v="3"/>
  </r>
  <r>
    <x v="121"/>
    <x v="30"/>
    <n v="0"/>
    <n v="0"/>
    <n v="2"/>
    <n v="2"/>
  </r>
  <r>
    <x v="121"/>
    <x v="34"/>
    <n v="2"/>
    <n v="0"/>
    <n v="0"/>
    <n v="2"/>
  </r>
  <r>
    <x v="121"/>
    <x v="42"/>
    <n v="0"/>
    <n v="1"/>
    <n v="0"/>
    <n v="1"/>
  </r>
  <r>
    <x v="121"/>
    <x v="13"/>
    <n v="0"/>
    <n v="0"/>
    <n v="1"/>
    <n v="1"/>
  </r>
  <r>
    <x v="121"/>
    <x v="49"/>
    <n v="1"/>
    <n v="0"/>
    <n v="0"/>
    <n v="1"/>
  </r>
  <r>
    <x v="121"/>
    <x v="62"/>
    <n v="1"/>
    <n v="0"/>
    <n v="0"/>
    <n v="1"/>
  </r>
  <r>
    <x v="122"/>
    <x v="18"/>
    <n v="0"/>
    <n v="1"/>
    <n v="0"/>
    <n v="1"/>
  </r>
  <r>
    <x v="122"/>
    <x v="1"/>
    <n v="1"/>
    <n v="0"/>
    <n v="0"/>
    <n v="1"/>
  </r>
  <r>
    <x v="122"/>
    <x v="3"/>
    <n v="0"/>
    <n v="0"/>
    <n v="1"/>
    <n v="1"/>
  </r>
  <r>
    <x v="123"/>
    <x v="23"/>
    <n v="0"/>
    <n v="20"/>
    <n v="0"/>
    <n v="20"/>
  </r>
  <r>
    <x v="123"/>
    <x v="29"/>
    <n v="0"/>
    <n v="3"/>
    <n v="6"/>
    <n v="9"/>
  </r>
  <r>
    <x v="123"/>
    <x v="15"/>
    <n v="1"/>
    <n v="2"/>
    <n v="5"/>
    <n v="8"/>
  </r>
  <r>
    <x v="123"/>
    <x v="0"/>
    <n v="2"/>
    <n v="1"/>
    <n v="5"/>
    <n v="8"/>
  </r>
  <r>
    <x v="123"/>
    <x v="55"/>
    <n v="1"/>
    <n v="2"/>
    <n v="1"/>
    <n v="4"/>
  </r>
  <r>
    <x v="123"/>
    <x v="1"/>
    <n v="0"/>
    <n v="1"/>
    <n v="1"/>
    <n v="2"/>
  </r>
  <r>
    <x v="124"/>
    <x v="1"/>
    <n v="1"/>
    <n v="0"/>
    <n v="0"/>
    <n v="1"/>
  </r>
  <r>
    <x v="124"/>
    <x v="18"/>
    <n v="0"/>
    <n v="1"/>
    <n v="0"/>
    <n v="1"/>
  </r>
  <r>
    <x v="124"/>
    <x v="2"/>
    <n v="0"/>
    <n v="0"/>
    <n v="1"/>
    <n v="1"/>
  </r>
  <r>
    <x v="124"/>
    <x v="3"/>
    <n v="0"/>
    <n v="0"/>
    <n v="1"/>
    <n v="1"/>
  </r>
  <r>
    <x v="125"/>
    <x v="1"/>
    <n v="0"/>
    <n v="2"/>
    <n v="0"/>
    <n v="2"/>
  </r>
  <r>
    <x v="126"/>
    <x v="3"/>
    <n v="4"/>
    <n v="4"/>
    <n v="6"/>
    <n v="14"/>
  </r>
  <r>
    <x v="126"/>
    <x v="15"/>
    <n v="5"/>
    <n v="2"/>
    <n v="4"/>
    <n v="11"/>
  </r>
  <r>
    <x v="126"/>
    <x v="0"/>
    <n v="0"/>
    <n v="2"/>
    <n v="3"/>
    <n v="5"/>
  </r>
  <r>
    <x v="126"/>
    <x v="12"/>
    <n v="0"/>
    <n v="0"/>
    <n v="2"/>
    <n v="2"/>
  </r>
  <r>
    <x v="127"/>
    <x v="21"/>
    <n v="0"/>
    <n v="0"/>
    <n v="1"/>
    <n v="1"/>
  </r>
  <r>
    <x v="128"/>
    <x v="3"/>
    <n v="0"/>
    <n v="1"/>
    <n v="0"/>
    <n v="1"/>
  </r>
  <r>
    <x v="129"/>
    <x v="1"/>
    <n v="7"/>
    <n v="7"/>
    <n v="14"/>
    <n v="28"/>
  </r>
  <r>
    <x v="129"/>
    <x v="15"/>
    <n v="0"/>
    <n v="1"/>
    <n v="2"/>
    <n v="3"/>
  </r>
  <r>
    <x v="129"/>
    <x v="13"/>
    <n v="0"/>
    <n v="0"/>
    <n v="1"/>
    <n v="1"/>
  </r>
  <r>
    <x v="130"/>
    <x v="1"/>
    <n v="1"/>
    <n v="3"/>
    <n v="1"/>
    <n v="5"/>
  </r>
  <r>
    <x v="130"/>
    <x v="13"/>
    <n v="2"/>
    <n v="0"/>
    <n v="1"/>
    <n v="3"/>
  </r>
  <r>
    <x v="130"/>
    <x v="3"/>
    <n v="0"/>
    <n v="0"/>
    <n v="2"/>
    <n v="2"/>
  </r>
  <r>
    <x v="130"/>
    <x v="0"/>
    <n v="0"/>
    <n v="0"/>
    <n v="1"/>
    <n v="1"/>
  </r>
  <r>
    <x v="130"/>
    <x v="12"/>
    <n v="0"/>
    <n v="0"/>
    <n v="1"/>
    <n v="1"/>
  </r>
  <r>
    <x v="130"/>
    <x v="18"/>
    <n v="0"/>
    <n v="0"/>
    <n v="1"/>
    <n v="1"/>
  </r>
  <r>
    <x v="131"/>
    <x v="18"/>
    <n v="23"/>
    <n v="11"/>
    <n v="13"/>
    <n v="47"/>
  </r>
  <r>
    <x v="131"/>
    <x v="15"/>
    <n v="8"/>
    <n v="2"/>
    <n v="2"/>
    <n v="12"/>
  </r>
  <r>
    <x v="131"/>
    <x v="0"/>
    <n v="1"/>
    <n v="3"/>
    <n v="3"/>
    <n v="7"/>
  </r>
  <r>
    <x v="131"/>
    <x v="3"/>
    <n v="0"/>
    <n v="2"/>
    <n v="5"/>
    <n v="7"/>
  </r>
  <r>
    <x v="131"/>
    <x v="1"/>
    <n v="1"/>
    <n v="2"/>
    <n v="3"/>
    <n v="6"/>
  </r>
  <r>
    <x v="131"/>
    <x v="2"/>
    <n v="1"/>
    <n v="0"/>
    <n v="1"/>
    <n v="2"/>
  </r>
  <r>
    <x v="132"/>
    <x v="15"/>
    <n v="0"/>
    <n v="1"/>
    <n v="0"/>
    <n v="1"/>
  </r>
  <r>
    <x v="133"/>
    <x v="3"/>
    <n v="0"/>
    <n v="3"/>
    <n v="1"/>
    <n v="4"/>
  </r>
  <r>
    <x v="133"/>
    <x v="1"/>
    <n v="2"/>
    <n v="0"/>
    <n v="1"/>
    <n v="3"/>
  </r>
  <r>
    <x v="134"/>
    <x v="1"/>
    <n v="78"/>
    <n v="132"/>
    <n v="127"/>
    <n v="337"/>
  </r>
  <r>
    <x v="134"/>
    <x v="11"/>
    <n v="109"/>
    <n v="118"/>
    <n v="42"/>
    <n v="269"/>
  </r>
  <r>
    <x v="134"/>
    <x v="14"/>
    <n v="58"/>
    <n v="62"/>
    <n v="52"/>
    <n v="172"/>
  </r>
  <r>
    <x v="134"/>
    <x v="4"/>
    <n v="56"/>
    <n v="22"/>
    <n v="79"/>
    <n v="157"/>
  </r>
  <r>
    <x v="134"/>
    <x v="7"/>
    <n v="67"/>
    <n v="45"/>
    <n v="25"/>
    <n v="137"/>
  </r>
  <r>
    <x v="134"/>
    <x v="13"/>
    <n v="22"/>
    <n v="48"/>
    <n v="54"/>
    <n v="124"/>
  </r>
  <r>
    <x v="134"/>
    <x v="17"/>
    <n v="25"/>
    <n v="34"/>
    <n v="27"/>
    <n v="86"/>
  </r>
  <r>
    <x v="134"/>
    <x v="16"/>
    <n v="26"/>
    <n v="34"/>
    <n v="23"/>
    <n v="83"/>
  </r>
  <r>
    <x v="134"/>
    <x v="10"/>
    <n v="25"/>
    <n v="23"/>
    <n v="17"/>
    <n v="65"/>
  </r>
  <r>
    <x v="134"/>
    <x v="3"/>
    <n v="18"/>
    <n v="11"/>
    <n v="24"/>
    <n v="53"/>
  </r>
  <r>
    <x v="134"/>
    <x v="46"/>
    <n v="2"/>
    <n v="3"/>
    <n v="41"/>
    <n v="46"/>
  </r>
  <r>
    <x v="134"/>
    <x v="5"/>
    <n v="32"/>
    <n v="4"/>
    <n v="1"/>
    <n v="37"/>
  </r>
  <r>
    <x v="134"/>
    <x v="49"/>
    <n v="15"/>
    <n v="14"/>
    <n v="8"/>
    <n v="37"/>
  </r>
  <r>
    <x v="134"/>
    <x v="9"/>
    <n v="11"/>
    <n v="13"/>
    <n v="5"/>
    <n v="29"/>
  </r>
  <r>
    <x v="134"/>
    <x v="12"/>
    <n v="1"/>
    <n v="26"/>
    <n v="0"/>
    <n v="27"/>
  </r>
  <r>
    <x v="134"/>
    <x v="22"/>
    <n v="25"/>
    <n v="0"/>
    <n v="1"/>
    <n v="26"/>
  </r>
  <r>
    <x v="134"/>
    <x v="50"/>
    <n v="12"/>
    <n v="0"/>
    <n v="10"/>
    <n v="22"/>
  </r>
  <r>
    <x v="134"/>
    <x v="21"/>
    <n v="6"/>
    <n v="10"/>
    <n v="6"/>
    <n v="22"/>
  </r>
  <r>
    <x v="134"/>
    <x v="2"/>
    <n v="1"/>
    <n v="10"/>
    <n v="11"/>
    <n v="22"/>
  </r>
  <r>
    <x v="134"/>
    <x v="40"/>
    <n v="6"/>
    <n v="3"/>
    <n v="10"/>
    <n v="19"/>
  </r>
  <r>
    <x v="134"/>
    <x v="51"/>
    <n v="9"/>
    <n v="4"/>
    <n v="4"/>
    <n v="17"/>
  </r>
  <r>
    <x v="134"/>
    <x v="60"/>
    <n v="11"/>
    <n v="6"/>
    <n v="0"/>
    <n v="17"/>
  </r>
  <r>
    <x v="134"/>
    <x v="19"/>
    <n v="0"/>
    <n v="14"/>
    <n v="0"/>
    <n v="14"/>
  </r>
  <r>
    <x v="134"/>
    <x v="41"/>
    <n v="2"/>
    <n v="4"/>
    <n v="8"/>
    <n v="14"/>
  </r>
  <r>
    <x v="134"/>
    <x v="29"/>
    <n v="2"/>
    <n v="2"/>
    <n v="9"/>
    <n v="13"/>
  </r>
  <r>
    <x v="134"/>
    <x v="25"/>
    <n v="0"/>
    <n v="12"/>
    <n v="0"/>
    <n v="12"/>
  </r>
  <r>
    <x v="134"/>
    <x v="24"/>
    <n v="2"/>
    <n v="4"/>
    <n v="6"/>
    <n v="12"/>
  </r>
  <r>
    <x v="134"/>
    <x v="31"/>
    <n v="4"/>
    <n v="2"/>
    <n v="5"/>
    <n v="11"/>
  </r>
  <r>
    <x v="134"/>
    <x v="34"/>
    <n v="11"/>
    <n v="0"/>
    <n v="0"/>
    <n v="11"/>
  </r>
  <r>
    <x v="134"/>
    <x v="63"/>
    <n v="3"/>
    <n v="3"/>
    <n v="4"/>
    <n v="10"/>
  </r>
  <r>
    <x v="134"/>
    <x v="18"/>
    <n v="2"/>
    <n v="1"/>
    <n v="7"/>
    <n v="10"/>
  </r>
  <r>
    <x v="134"/>
    <x v="43"/>
    <n v="3"/>
    <n v="4"/>
    <n v="1"/>
    <n v="8"/>
  </r>
  <r>
    <x v="134"/>
    <x v="53"/>
    <n v="0"/>
    <n v="8"/>
    <n v="0"/>
    <n v="8"/>
  </r>
  <r>
    <x v="134"/>
    <x v="15"/>
    <n v="1"/>
    <n v="3"/>
    <n v="3"/>
    <n v="7"/>
  </r>
  <r>
    <x v="134"/>
    <x v="0"/>
    <n v="2"/>
    <n v="1"/>
    <n v="3"/>
    <n v="6"/>
  </r>
  <r>
    <x v="134"/>
    <x v="59"/>
    <n v="6"/>
    <n v="0"/>
    <n v="0"/>
    <n v="6"/>
  </r>
  <r>
    <x v="134"/>
    <x v="47"/>
    <n v="2"/>
    <n v="1"/>
    <n v="3"/>
    <n v="6"/>
  </r>
  <r>
    <x v="134"/>
    <x v="56"/>
    <n v="0"/>
    <n v="2"/>
    <n v="4"/>
    <n v="6"/>
  </r>
  <r>
    <x v="134"/>
    <x v="27"/>
    <n v="2"/>
    <n v="1"/>
    <n v="2"/>
    <n v="5"/>
  </r>
  <r>
    <x v="134"/>
    <x v="54"/>
    <n v="1"/>
    <n v="1"/>
    <n v="1"/>
    <n v="3"/>
  </r>
  <r>
    <x v="134"/>
    <x v="64"/>
    <n v="0"/>
    <n v="1"/>
    <n v="1"/>
    <n v="2"/>
  </r>
  <r>
    <x v="134"/>
    <x v="28"/>
    <n v="0"/>
    <n v="0"/>
    <n v="1"/>
    <n v="1"/>
  </r>
  <r>
    <x v="134"/>
    <x v="32"/>
    <n v="0"/>
    <n v="0"/>
    <n v="1"/>
    <n v="1"/>
  </r>
  <r>
    <x v="134"/>
    <x v="35"/>
    <n v="0"/>
    <n v="1"/>
    <n v="0"/>
    <n v="1"/>
  </r>
  <r>
    <x v="135"/>
    <x v="46"/>
    <n v="8"/>
    <n v="13"/>
    <n v="11"/>
    <n v="32"/>
  </r>
  <r>
    <x v="135"/>
    <x v="1"/>
    <n v="3"/>
    <n v="4"/>
    <n v="16"/>
    <n v="23"/>
  </r>
  <r>
    <x v="135"/>
    <x v="18"/>
    <n v="4"/>
    <n v="6"/>
    <n v="8"/>
    <n v="18"/>
  </r>
  <r>
    <x v="135"/>
    <x v="11"/>
    <n v="4"/>
    <n v="6"/>
    <n v="7"/>
    <n v="17"/>
  </r>
  <r>
    <x v="135"/>
    <x v="21"/>
    <n v="3"/>
    <n v="4"/>
    <n v="8"/>
    <n v="15"/>
  </r>
  <r>
    <x v="135"/>
    <x v="37"/>
    <n v="0"/>
    <n v="0"/>
    <n v="15"/>
    <n v="15"/>
  </r>
  <r>
    <x v="135"/>
    <x v="3"/>
    <n v="4"/>
    <n v="4"/>
    <n v="7"/>
    <n v="15"/>
  </r>
  <r>
    <x v="135"/>
    <x v="12"/>
    <n v="6"/>
    <n v="5"/>
    <n v="3"/>
    <n v="14"/>
  </r>
  <r>
    <x v="135"/>
    <x v="7"/>
    <n v="2"/>
    <n v="5"/>
    <n v="4"/>
    <n v="11"/>
  </r>
  <r>
    <x v="135"/>
    <x v="17"/>
    <n v="5"/>
    <n v="2"/>
    <n v="3"/>
    <n v="10"/>
  </r>
  <r>
    <x v="135"/>
    <x v="15"/>
    <n v="3"/>
    <n v="3"/>
    <n v="3"/>
    <n v="9"/>
  </r>
  <r>
    <x v="135"/>
    <x v="40"/>
    <n v="4"/>
    <n v="0"/>
    <n v="5"/>
    <n v="9"/>
  </r>
  <r>
    <x v="135"/>
    <x v="13"/>
    <n v="4"/>
    <n v="4"/>
    <n v="1"/>
    <n v="9"/>
  </r>
  <r>
    <x v="135"/>
    <x v="42"/>
    <n v="4"/>
    <n v="1"/>
    <n v="3"/>
    <n v="8"/>
  </r>
  <r>
    <x v="135"/>
    <x v="29"/>
    <n v="1"/>
    <n v="3"/>
    <n v="4"/>
    <n v="8"/>
  </r>
  <r>
    <x v="135"/>
    <x v="14"/>
    <n v="0"/>
    <n v="4"/>
    <n v="2"/>
    <n v="6"/>
  </r>
  <r>
    <x v="135"/>
    <x v="48"/>
    <n v="1"/>
    <n v="0"/>
    <n v="4"/>
    <n v="5"/>
  </r>
  <r>
    <x v="135"/>
    <x v="24"/>
    <n v="0"/>
    <n v="0"/>
    <n v="4"/>
    <n v="4"/>
  </r>
  <r>
    <x v="135"/>
    <x v="2"/>
    <n v="0"/>
    <n v="1"/>
    <n v="2"/>
    <n v="3"/>
  </r>
  <r>
    <x v="135"/>
    <x v="22"/>
    <n v="0"/>
    <n v="1"/>
    <n v="2"/>
    <n v="3"/>
  </r>
  <r>
    <x v="135"/>
    <x v="16"/>
    <n v="2"/>
    <n v="0"/>
    <n v="0"/>
    <n v="2"/>
  </r>
  <r>
    <x v="135"/>
    <x v="28"/>
    <n v="1"/>
    <n v="1"/>
    <n v="0"/>
    <n v="2"/>
  </r>
  <r>
    <x v="135"/>
    <x v="6"/>
    <n v="2"/>
    <n v="0"/>
    <n v="0"/>
    <n v="2"/>
  </r>
  <r>
    <x v="135"/>
    <x v="31"/>
    <n v="0"/>
    <n v="1"/>
    <n v="1"/>
    <n v="2"/>
  </r>
  <r>
    <x v="135"/>
    <x v="35"/>
    <n v="1"/>
    <n v="1"/>
    <n v="0"/>
    <n v="2"/>
  </r>
  <r>
    <x v="135"/>
    <x v="26"/>
    <n v="1"/>
    <n v="0"/>
    <n v="0"/>
    <n v="1"/>
  </r>
  <r>
    <x v="136"/>
    <x v="1"/>
    <n v="26"/>
    <n v="18"/>
    <n v="13"/>
    <n v="57"/>
  </r>
  <r>
    <x v="136"/>
    <x v="13"/>
    <n v="15"/>
    <n v="24"/>
    <n v="11"/>
    <n v="50"/>
  </r>
  <r>
    <x v="136"/>
    <x v="45"/>
    <n v="23"/>
    <n v="17"/>
    <n v="9"/>
    <n v="49"/>
  </r>
  <r>
    <x v="136"/>
    <x v="46"/>
    <n v="23"/>
    <n v="8"/>
    <n v="12"/>
    <n v="43"/>
  </r>
  <r>
    <x v="136"/>
    <x v="37"/>
    <n v="17"/>
    <n v="0"/>
    <n v="23"/>
    <n v="40"/>
  </r>
  <r>
    <x v="136"/>
    <x v="50"/>
    <n v="26"/>
    <n v="9"/>
    <n v="5"/>
    <n v="40"/>
  </r>
  <r>
    <x v="136"/>
    <x v="12"/>
    <n v="14"/>
    <n v="5"/>
    <n v="12"/>
    <n v="31"/>
  </r>
  <r>
    <x v="136"/>
    <x v="18"/>
    <n v="11"/>
    <n v="9"/>
    <n v="6"/>
    <n v="26"/>
  </r>
  <r>
    <x v="136"/>
    <x v="8"/>
    <n v="5"/>
    <n v="19"/>
    <n v="1"/>
    <n v="25"/>
  </r>
  <r>
    <x v="136"/>
    <x v="40"/>
    <n v="11"/>
    <n v="8"/>
    <n v="5"/>
    <n v="24"/>
  </r>
  <r>
    <x v="136"/>
    <x v="6"/>
    <n v="16"/>
    <n v="0"/>
    <n v="7"/>
    <n v="23"/>
  </r>
  <r>
    <x v="136"/>
    <x v="22"/>
    <n v="1"/>
    <n v="2"/>
    <n v="20"/>
    <n v="23"/>
  </r>
  <r>
    <x v="136"/>
    <x v="11"/>
    <n v="3"/>
    <n v="11"/>
    <n v="9"/>
    <n v="23"/>
  </r>
  <r>
    <x v="136"/>
    <x v="42"/>
    <n v="7"/>
    <n v="11"/>
    <n v="5"/>
    <n v="23"/>
  </r>
  <r>
    <x v="136"/>
    <x v="17"/>
    <n v="8"/>
    <n v="4"/>
    <n v="8"/>
    <n v="20"/>
  </r>
  <r>
    <x v="136"/>
    <x v="15"/>
    <n v="10"/>
    <n v="6"/>
    <n v="0"/>
    <n v="16"/>
  </r>
  <r>
    <x v="136"/>
    <x v="24"/>
    <n v="3"/>
    <n v="6"/>
    <n v="5"/>
    <n v="14"/>
  </r>
  <r>
    <x v="136"/>
    <x v="21"/>
    <n v="2"/>
    <n v="7"/>
    <n v="3"/>
    <n v="12"/>
  </r>
  <r>
    <x v="136"/>
    <x v="31"/>
    <n v="3"/>
    <n v="4"/>
    <n v="1"/>
    <n v="8"/>
  </r>
  <r>
    <x v="136"/>
    <x v="44"/>
    <n v="3"/>
    <n v="2"/>
    <n v="3"/>
    <n v="8"/>
  </r>
  <r>
    <x v="136"/>
    <x v="29"/>
    <n v="0"/>
    <n v="0"/>
    <n v="5"/>
    <n v="5"/>
  </r>
  <r>
    <x v="136"/>
    <x v="39"/>
    <n v="0"/>
    <n v="4"/>
    <n v="0"/>
    <n v="4"/>
  </r>
  <r>
    <x v="136"/>
    <x v="7"/>
    <n v="0"/>
    <n v="1"/>
    <n v="3"/>
    <n v="4"/>
  </r>
  <r>
    <x v="136"/>
    <x v="14"/>
    <n v="2"/>
    <n v="2"/>
    <n v="0"/>
    <n v="4"/>
  </r>
  <r>
    <x v="136"/>
    <x v="4"/>
    <n v="0"/>
    <n v="0"/>
    <n v="4"/>
    <n v="4"/>
  </r>
  <r>
    <x v="136"/>
    <x v="28"/>
    <n v="0"/>
    <n v="0"/>
    <n v="4"/>
    <n v="4"/>
  </r>
  <r>
    <x v="136"/>
    <x v="2"/>
    <n v="2"/>
    <n v="0"/>
    <n v="2"/>
    <n v="4"/>
  </r>
  <r>
    <x v="136"/>
    <x v="26"/>
    <n v="0"/>
    <n v="2"/>
    <n v="1"/>
    <n v="3"/>
  </r>
  <r>
    <x v="136"/>
    <x v="48"/>
    <n v="1"/>
    <n v="0"/>
    <n v="2"/>
    <n v="3"/>
  </r>
  <r>
    <x v="136"/>
    <x v="10"/>
    <n v="0"/>
    <n v="0"/>
    <n v="3"/>
    <n v="3"/>
  </r>
  <r>
    <x v="136"/>
    <x v="3"/>
    <n v="1"/>
    <n v="1"/>
    <n v="1"/>
    <n v="3"/>
  </r>
  <r>
    <x v="136"/>
    <x v="52"/>
    <n v="0"/>
    <n v="0"/>
    <n v="2"/>
    <n v="2"/>
  </r>
  <r>
    <x v="136"/>
    <x v="38"/>
    <n v="0"/>
    <n v="0"/>
    <n v="1"/>
    <n v="1"/>
  </r>
  <r>
    <x v="136"/>
    <x v="33"/>
    <n v="0"/>
    <n v="1"/>
    <n v="0"/>
    <n v="1"/>
  </r>
  <r>
    <x v="137"/>
    <x v="2"/>
    <n v="0"/>
    <n v="0"/>
    <n v="1"/>
    <n v="1"/>
  </r>
  <r>
    <x v="137"/>
    <x v="17"/>
    <n v="1"/>
    <n v="0"/>
    <n v="0"/>
    <n v="1"/>
  </r>
  <r>
    <x v="138"/>
    <x v="3"/>
    <n v="0"/>
    <n v="0"/>
    <n v="1"/>
    <n v="1"/>
  </r>
  <r>
    <x v="138"/>
    <x v="18"/>
    <n v="0"/>
    <n v="1"/>
    <n v="0"/>
    <n v="1"/>
  </r>
  <r>
    <x v="139"/>
    <x v="5"/>
    <n v="31"/>
    <n v="0"/>
    <n v="0"/>
    <n v="31"/>
  </r>
  <r>
    <x v="139"/>
    <x v="6"/>
    <n v="0"/>
    <n v="0"/>
    <n v="22"/>
    <n v="22"/>
  </r>
  <r>
    <x v="139"/>
    <x v="11"/>
    <n v="0"/>
    <n v="1"/>
    <n v="3"/>
    <n v="4"/>
  </r>
  <r>
    <x v="139"/>
    <x v="14"/>
    <n v="0"/>
    <n v="1"/>
    <n v="0"/>
    <n v="1"/>
  </r>
  <r>
    <x v="139"/>
    <x v="3"/>
    <n v="0"/>
    <n v="0"/>
    <n v="1"/>
    <n v="1"/>
  </r>
  <r>
    <x v="140"/>
    <x v="13"/>
    <n v="624"/>
    <n v="249"/>
    <n v="165"/>
    <n v="1038"/>
  </r>
  <r>
    <x v="140"/>
    <x v="1"/>
    <n v="516"/>
    <n v="305"/>
    <n v="214"/>
    <n v="1035"/>
  </r>
  <r>
    <x v="140"/>
    <x v="11"/>
    <n v="171"/>
    <n v="96"/>
    <n v="81"/>
    <n v="348"/>
  </r>
  <r>
    <x v="140"/>
    <x v="6"/>
    <n v="274"/>
    <n v="24"/>
    <n v="33"/>
    <n v="331"/>
  </r>
  <r>
    <x v="140"/>
    <x v="50"/>
    <n v="53"/>
    <n v="179"/>
    <n v="29"/>
    <n v="261"/>
  </r>
  <r>
    <x v="140"/>
    <x v="17"/>
    <n v="116"/>
    <n v="36"/>
    <n v="39"/>
    <n v="191"/>
  </r>
  <r>
    <x v="140"/>
    <x v="46"/>
    <n v="60"/>
    <n v="69"/>
    <n v="60"/>
    <n v="189"/>
  </r>
  <r>
    <x v="140"/>
    <x v="22"/>
    <n v="29"/>
    <n v="71"/>
    <n v="46"/>
    <n v="146"/>
  </r>
  <r>
    <x v="140"/>
    <x v="24"/>
    <n v="47"/>
    <n v="46"/>
    <n v="45"/>
    <n v="138"/>
  </r>
  <r>
    <x v="140"/>
    <x v="7"/>
    <n v="57"/>
    <n v="43"/>
    <n v="31"/>
    <n v="131"/>
  </r>
  <r>
    <x v="140"/>
    <x v="16"/>
    <n v="30"/>
    <n v="48"/>
    <n v="51"/>
    <n v="129"/>
  </r>
  <r>
    <x v="140"/>
    <x v="18"/>
    <n v="51"/>
    <n v="41"/>
    <n v="31"/>
    <n v="123"/>
  </r>
  <r>
    <x v="140"/>
    <x v="8"/>
    <n v="36"/>
    <n v="36"/>
    <n v="48"/>
    <n v="120"/>
  </r>
  <r>
    <x v="140"/>
    <x v="3"/>
    <n v="46"/>
    <n v="21"/>
    <n v="38"/>
    <n v="105"/>
  </r>
  <r>
    <x v="140"/>
    <x v="5"/>
    <n v="64"/>
    <n v="23"/>
    <n v="9"/>
    <n v="96"/>
  </r>
  <r>
    <x v="140"/>
    <x v="14"/>
    <n v="16"/>
    <n v="31"/>
    <n v="31"/>
    <n v="78"/>
  </r>
  <r>
    <x v="140"/>
    <x v="44"/>
    <n v="29"/>
    <n v="25"/>
    <n v="16"/>
    <n v="70"/>
  </r>
  <r>
    <x v="140"/>
    <x v="12"/>
    <n v="6"/>
    <n v="17"/>
    <n v="47"/>
    <n v="70"/>
  </r>
  <r>
    <x v="140"/>
    <x v="23"/>
    <n v="24"/>
    <n v="0"/>
    <n v="44"/>
    <n v="68"/>
  </r>
  <r>
    <x v="140"/>
    <x v="41"/>
    <n v="21"/>
    <n v="22"/>
    <n v="24"/>
    <n v="67"/>
  </r>
  <r>
    <x v="140"/>
    <x v="40"/>
    <n v="15"/>
    <n v="19"/>
    <n v="27"/>
    <n v="61"/>
  </r>
  <r>
    <x v="140"/>
    <x v="10"/>
    <n v="32"/>
    <n v="10"/>
    <n v="18"/>
    <n v="60"/>
  </r>
  <r>
    <x v="140"/>
    <x v="20"/>
    <n v="45"/>
    <n v="15"/>
    <n v="0"/>
    <n v="60"/>
  </r>
  <r>
    <x v="140"/>
    <x v="29"/>
    <n v="20"/>
    <n v="17"/>
    <n v="17"/>
    <n v="54"/>
  </r>
  <r>
    <x v="140"/>
    <x v="33"/>
    <n v="16"/>
    <n v="17"/>
    <n v="8"/>
    <n v="41"/>
  </r>
  <r>
    <x v="140"/>
    <x v="28"/>
    <n v="4"/>
    <n v="14"/>
    <n v="22"/>
    <n v="40"/>
  </r>
  <r>
    <x v="140"/>
    <x v="15"/>
    <n v="14"/>
    <n v="15"/>
    <n v="9"/>
    <n v="38"/>
  </r>
  <r>
    <x v="140"/>
    <x v="54"/>
    <n v="12"/>
    <n v="12"/>
    <n v="12"/>
    <n v="36"/>
  </r>
  <r>
    <x v="140"/>
    <x v="19"/>
    <n v="34"/>
    <n v="0"/>
    <n v="0"/>
    <n v="34"/>
  </r>
  <r>
    <x v="140"/>
    <x v="52"/>
    <n v="15"/>
    <n v="3"/>
    <n v="11"/>
    <n v="29"/>
  </r>
  <r>
    <x v="140"/>
    <x v="4"/>
    <n v="0"/>
    <n v="0"/>
    <n v="28"/>
    <n v="28"/>
  </r>
  <r>
    <x v="140"/>
    <x v="32"/>
    <n v="10"/>
    <n v="5"/>
    <n v="9"/>
    <n v="24"/>
  </r>
  <r>
    <x v="140"/>
    <x v="21"/>
    <n v="8"/>
    <n v="7"/>
    <n v="8"/>
    <n v="23"/>
  </r>
  <r>
    <x v="140"/>
    <x v="26"/>
    <n v="8"/>
    <n v="7"/>
    <n v="6"/>
    <n v="21"/>
  </r>
  <r>
    <x v="140"/>
    <x v="30"/>
    <n v="12"/>
    <n v="4"/>
    <n v="4"/>
    <n v="20"/>
  </r>
  <r>
    <x v="140"/>
    <x v="31"/>
    <n v="0"/>
    <n v="12"/>
    <n v="6"/>
    <n v="18"/>
  </r>
  <r>
    <x v="140"/>
    <x v="2"/>
    <n v="2"/>
    <n v="4"/>
    <n v="8"/>
    <n v="14"/>
  </r>
  <r>
    <x v="140"/>
    <x v="9"/>
    <n v="2"/>
    <n v="4"/>
    <n v="4"/>
    <n v="10"/>
  </r>
  <r>
    <x v="140"/>
    <x v="43"/>
    <n v="4"/>
    <n v="5"/>
    <n v="0"/>
    <n v="9"/>
  </r>
  <r>
    <x v="140"/>
    <x v="39"/>
    <n v="0"/>
    <n v="4"/>
    <n v="5"/>
    <n v="9"/>
  </r>
  <r>
    <x v="140"/>
    <x v="0"/>
    <n v="2"/>
    <n v="2"/>
    <n v="5"/>
    <n v="9"/>
  </r>
  <r>
    <x v="140"/>
    <x v="38"/>
    <n v="1"/>
    <n v="6"/>
    <n v="0"/>
    <n v="7"/>
  </r>
  <r>
    <x v="140"/>
    <x v="47"/>
    <n v="2"/>
    <n v="4"/>
    <n v="1"/>
    <n v="7"/>
  </r>
  <r>
    <x v="140"/>
    <x v="49"/>
    <n v="1"/>
    <n v="3"/>
    <n v="3"/>
    <n v="7"/>
  </r>
  <r>
    <x v="140"/>
    <x v="53"/>
    <n v="0"/>
    <n v="5"/>
    <n v="0"/>
    <n v="5"/>
  </r>
  <r>
    <x v="140"/>
    <x v="51"/>
    <n v="0"/>
    <n v="0"/>
    <n v="4"/>
    <n v="4"/>
  </r>
  <r>
    <x v="140"/>
    <x v="55"/>
    <n v="0"/>
    <n v="2"/>
    <n v="1"/>
    <n v="3"/>
  </r>
  <r>
    <x v="140"/>
    <x v="65"/>
    <n v="1"/>
    <n v="1"/>
    <n v="1"/>
    <n v="3"/>
  </r>
  <r>
    <x v="140"/>
    <x v="27"/>
    <n v="1"/>
    <n v="0"/>
    <n v="1"/>
    <n v="2"/>
  </r>
  <r>
    <x v="140"/>
    <x v="45"/>
    <n v="0"/>
    <n v="1"/>
    <n v="0"/>
    <n v="1"/>
  </r>
  <r>
    <x v="140"/>
    <x v="36"/>
    <n v="0"/>
    <n v="0"/>
    <n v="1"/>
    <n v="1"/>
  </r>
  <r>
    <x v="140"/>
    <x v="56"/>
    <n v="1"/>
    <n v="0"/>
    <n v="0"/>
    <n v="1"/>
  </r>
  <r>
    <x v="140"/>
    <x v="64"/>
    <n v="1"/>
    <n v="0"/>
    <n v="0"/>
    <n v="1"/>
  </r>
  <r>
    <x v="141"/>
    <x v="18"/>
    <n v="8"/>
    <n v="5"/>
    <n v="3"/>
    <n v="16"/>
  </r>
  <r>
    <x v="141"/>
    <x v="3"/>
    <n v="4"/>
    <n v="2"/>
    <n v="8"/>
    <n v="14"/>
  </r>
  <r>
    <x v="141"/>
    <x v="2"/>
    <n v="0"/>
    <n v="2"/>
    <n v="4"/>
    <n v="6"/>
  </r>
  <r>
    <x v="141"/>
    <x v="46"/>
    <n v="1"/>
    <n v="1"/>
    <n v="1"/>
    <n v="3"/>
  </r>
  <r>
    <x v="141"/>
    <x v="15"/>
    <n v="1"/>
    <n v="0"/>
    <n v="0"/>
    <n v="1"/>
  </r>
  <r>
    <x v="141"/>
    <x v="26"/>
    <n v="1"/>
    <n v="0"/>
    <n v="0"/>
    <n v="1"/>
  </r>
  <r>
    <x v="141"/>
    <x v="35"/>
    <n v="0"/>
    <n v="0"/>
    <n v="1"/>
    <n v="1"/>
  </r>
  <r>
    <x v="141"/>
    <x v="1"/>
    <n v="1"/>
    <n v="0"/>
    <n v="0"/>
    <n v="1"/>
  </r>
  <r>
    <x v="142"/>
    <x v="3"/>
    <n v="1"/>
    <n v="2"/>
    <n v="3"/>
    <n v="6"/>
  </r>
  <r>
    <x v="142"/>
    <x v="1"/>
    <n v="0"/>
    <n v="1"/>
    <n v="1"/>
    <n v="2"/>
  </r>
  <r>
    <x v="142"/>
    <x v="0"/>
    <n v="0"/>
    <n v="0"/>
    <n v="2"/>
    <n v="2"/>
  </r>
  <r>
    <x v="142"/>
    <x v="12"/>
    <n v="1"/>
    <n v="0"/>
    <n v="0"/>
    <n v="1"/>
  </r>
  <r>
    <x v="142"/>
    <x v="17"/>
    <n v="0"/>
    <n v="0"/>
    <n v="1"/>
    <n v="1"/>
  </r>
  <r>
    <x v="142"/>
    <x v="14"/>
    <n v="0"/>
    <n v="0"/>
    <n v="1"/>
    <n v="1"/>
  </r>
  <r>
    <x v="142"/>
    <x v="15"/>
    <n v="0"/>
    <n v="0"/>
    <n v="1"/>
    <n v="1"/>
  </r>
  <r>
    <x v="142"/>
    <x v="13"/>
    <n v="0"/>
    <n v="0"/>
    <n v="1"/>
    <n v="1"/>
  </r>
  <r>
    <x v="143"/>
    <x v="17"/>
    <n v="1"/>
    <n v="1"/>
    <n v="0"/>
    <n v="2"/>
  </r>
  <r>
    <x v="143"/>
    <x v="15"/>
    <n v="0"/>
    <n v="1"/>
    <n v="0"/>
    <n v="1"/>
  </r>
  <r>
    <x v="143"/>
    <x v="0"/>
    <n v="0"/>
    <n v="1"/>
    <n v="0"/>
    <n v="1"/>
  </r>
  <r>
    <x v="144"/>
    <x v="7"/>
    <n v="0"/>
    <n v="1"/>
    <n v="0"/>
    <n v="1"/>
  </r>
  <r>
    <x v="145"/>
    <x v="16"/>
    <n v="46"/>
    <n v="19"/>
    <n v="29"/>
    <n v="94"/>
  </r>
  <r>
    <x v="145"/>
    <x v="1"/>
    <n v="18"/>
    <n v="18"/>
    <n v="45"/>
    <n v="81"/>
  </r>
  <r>
    <x v="145"/>
    <x v="4"/>
    <n v="23"/>
    <n v="51"/>
    <n v="0"/>
    <n v="74"/>
  </r>
  <r>
    <x v="145"/>
    <x v="12"/>
    <n v="28"/>
    <n v="28"/>
    <n v="10"/>
    <n v="66"/>
  </r>
  <r>
    <x v="145"/>
    <x v="11"/>
    <n v="29"/>
    <n v="7"/>
    <n v="27"/>
    <n v="63"/>
  </r>
  <r>
    <x v="145"/>
    <x v="13"/>
    <n v="3"/>
    <n v="17"/>
    <n v="41"/>
    <n v="61"/>
  </r>
  <r>
    <x v="145"/>
    <x v="14"/>
    <n v="14"/>
    <n v="9"/>
    <n v="9"/>
    <n v="32"/>
  </r>
  <r>
    <x v="145"/>
    <x v="21"/>
    <n v="9"/>
    <n v="11"/>
    <n v="6"/>
    <n v="26"/>
  </r>
  <r>
    <x v="145"/>
    <x v="41"/>
    <n v="6"/>
    <n v="6"/>
    <n v="10"/>
    <n v="22"/>
  </r>
  <r>
    <x v="145"/>
    <x v="39"/>
    <n v="5"/>
    <n v="6"/>
    <n v="8"/>
    <n v="19"/>
  </r>
  <r>
    <x v="145"/>
    <x v="50"/>
    <n v="0"/>
    <n v="0"/>
    <n v="18"/>
    <n v="18"/>
  </r>
  <r>
    <x v="145"/>
    <x v="5"/>
    <n v="0"/>
    <n v="0"/>
    <n v="18"/>
    <n v="18"/>
  </r>
  <r>
    <x v="145"/>
    <x v="18"/>
    <n v="2"/>
    <n v="8"/>
    <n v="6"/>
    <n v="16"/>
  </r>
  <r>
    <x v="145"/>
    <x v="7"/>
    <n v="5"/>
    <n v="4"/>
    <n v="7"/>
    <n v="16"/>
  </r>
  <r>
    <x v="145"/>
    <x v="37"/>
    <n v="0"/>
    <n v="15"/>
    <n v="0"/>
    <n v="15"/>
  </r>
  <r>
    <x v="145"/>
    <x v="42"/>
    <n v="2"/>
    <n v="5"/>
    <n v="8"/>
    <n v="15"/>
  </r>
  <r>
    <x v="145"/>
    <x v="17"/>
    <n v="5"/>
    <n v="4"/>
    <n v="5"/>
    <n v="14"/>
  </r>
  <r>
    <x v="145"/>
    <x v="22"/>
    <n v="0"/>
    <n v="0"/>
    <n v="12"/>
    <n v="12"/>
  </r>
  <r>
    <x v="145"/>
    <x v="33"/>
    <n v="5"/>
    <n v="5"/>
    <n v="1"/>
    <n v="11"/>
  </r>
  <r>
    <x v="145"/>
    <x v="2"/>
    <n v="1"/>
    <n v="4"/>
    <n v="4"/>
    <n v="9"/>
  </r>
  <r>
    <x v="145"/>
    <x v="15"/>
    <n v="2"/>
    <n v="2"/>
    <n v="4"/>
    <n v="8"/>
  </r>
  <r>
    <x v="145"/>
    <x v="3"/>
    <n v="1"/>
    <n v="0"/>
    <n v="5"/>
    <n v="6"/>
  </r>
  <r>
    <x v="145"/>
    <x v="38"/>
    <n v="4"/>
    <n v="1"/>
    <n v="0"/>
    <n v="5"/>
  </r>
  <r>
    <x v="145"/>
    <x v="10"/>
    <n v="1"/>
    <n v="1"/>
    <n v="2"/>
    <n v="4"/>
  </r>
  <r>
    <x v="145"/>
    <x v="36"/>
    <n v="1"/>
    <n v="1"/>
    <n v="1"/>
    <n v="3"/>
  </r>
  <r>
    <x v="145"/>
    <x v="55"/>
    <n v="0"/>
    <n v="2"/>
    <n v="1"/>
    <n v="3"/>
  </r>
  <r>
    <x v="145"/>
    <x v="40"/>
    <n v="0"/>
    <n v="0"/>
    <n v="3"/>
    <n v="3"/>
  </r>
  <r>
    <x v="145"/>
    <x v="44"/>
    <n v="3"/>
    <n v="0"/>
    <n v="0"/>
    <n v="3"/>
  </r>
  <r>
    <x v="145"/>
    <x v="48"/>
    <n v="0"/>
    <n v="0"/>
    <n v="1"/>
    <n v="1"/>
  </r>
  <r>
    <x v="145"/>
    <x v="46"/>
    <n v="0"/>
    <n v="0"/>
    <n v="1"/>
    <n v="1"/>
  </r>
  <r>
    <x v="146"/>
    <x v="1"/>
    <n v="0"/>
    <n v="0"/>
    <n v="5"/>
    <n v="5"/>
  </r>
  <r>
    <x v="147"/>
    <x v="6"/>
    <n v="12"/>
    <n v="56"/>
    <n v="24"/>
    <n v="92"/>
  </r>
  <r>
    <x v="147"/>
    <x v="22"/>
    <n v="37"/>
    <n v="41"/>
    <n v="1"/>
    <n v="79"/>
  </r>
  <r>
    <x v="147"/>
    <x v="37"/>
    <n v="48"/>
    <n v="14"/>
    <n v="15"/>
    <n v="77"/>
  </r>
  <r>
    <x v="147"/>
    <x v="5"/>
    <n v="16"/>
    <n v="40"/>
    <n v="17"/>
    <n v="73"/>
  </r>
  <r>
    <x v="147"/>
    <x v="46"/>
    <n v="5"/>
    <n v="2"/>
    <n v="10"/>
    <n v="17"/>
  </r>
  <r>
    <x v="147"/>
    <x v="11"/>
    <n v="4"/>
    <n v="2"/>
    <n v="10"/>
    <n v="16"/>
  </r>
  <r>
    <x v="147"/>
    <x v="18"/>
    <n v="4"/>
    <n v="6"/>
    <n v="6"/>
    <n v="16"/>
  </r>
  <r>
    <x v="147"/>
    <x v="3"/>
    <n v="3"/>
    <n v="2"/>
    <n v="6"/>
    <n v="11"/>
  </r>
  <r>
    <x v="147"/>
    <x v="17"/>
    <n v="3"/>
    <n v="3"/>
    <n v="3"/>
    <n v="9"/>
  </r>
  <r>
    <x v="147"/>
    <x v="21"/>
    <n v="3"/>
    <n v="3"/>
    <n v="1"/>
    <n v="7"/>
  </r>
  <r>
    <x v="147"/>
    <x v="36"/>
    <n v="0"/>
    <n v="4"/>
    <n v="1"/>
    <n v="5"/>
  </r>
  <r>
    <x v="147"/>
    <x v="55"/>
    <n v="0"/>
    <n v="2"/>
    <n v="2"/>
    <n v="4"/>
  </r>
  <r>
    <x v="147"/>
    <x v="2"/>
    <n v="0"/>
    <n v="0"/>
    <n v="2"/>
    <n v="2"/>
  </r>
  <r>
    <x v="147"/>
    <x v="13"/>
    <n v="1"/>
    <n v="1"/>
    <n v="0"/>
    <n v="2"/>
  </r>
  <r>
    <x v="147"/>
    <x v="10"/>
    <n v="0"/>
    <n v="0"/>
    <n v="2"/>
    <n v="2"/>
  </r>
  <r>
    <x v="147"/>
    <x v="33"/>
    <n v="0"/>
    <n v="2"/>
    <n v="0"/>
    <n v="2"/>
  </r>
  <r>
    <x v="147"/>
    <x v="1"/>
    <n v="0"/>
    <n v="2"/>
    <n v="0"/>
    <n v="2"/>
  </r>
  <r>
    <x v="148"/>
    <x v="1"/>
    <n v="0"/>
    <n v="1"/>
    <n v="0"/>
    <n v="1"/>
  </r>
  <r>
    <x v="149"/>
    <x v="4"/>
    <n v="14"/>
    <n v="0"/>
    <n v="0"/>
    <n v="14"/>
  </r>
  <r>
    <x v="149"/>
    <x v="13"/>
    <n v="2"/>
    <n v="4"/>
    <n v="1"/>
    <n v="7"/>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
  <r>
    <x v="0"/>
    <x v="0"/>
    <n v="2533"/>
    <n v="1580"/>
    <n v="1301"/>
  </r>
  <r>
    <x v="1"/>
    <x v="1"/>
    <n v="1135"/>
    <n v="783"/>
    <n v="740"/>
  </r>
  <r>
    <x v="2"/>
    <x v="2"/>
    <n v="843"/>
    <n v="742"/>
    <n v="810"/>
  </r>
  <r>
    <x v="3"/>
    <x v="3"/>
    <n v="658"/>
    <n v="687"/>
    <n v="626"/>
  </r>
  <r>
    <x v="4"/>
    <x v="4"/>
    <n v="492"/>
    <n v="563"/>
    <n v="631"/>
  </r>
  <r>
    <x v="5"/>
    <x v="5"/>
    <n v="568"/>
    <n v="528"/>
    <n v="507"/>
  </r>
  <r>
    <x v="6"/>
    <x v="6"/>
    <n v="477"/>
    <n v="522"/>
    <n v="536"/>
  </r>
  <r>
    <x v="7"/>
    <x v="7"/>
    <n v="348"/>
    <n v="459"/>
    <n v="526"/>
  </r>
  <r>
    <x v="8"/>
    <x v="8"/>
    <n v="461"/>
    <n v="430"/>
    <n v="433"/>
  </r>
  <r>
    <x v="9"/>
    <x v="9"/>
    <n v="466"/>
    <n v="409"/>
    <n v="446"/>
  </r>
  <r>
    <x v="10"/>
    <x v="10"/>
    <n v="434"/>
    <n v="333"/>
    <n v="373"/>
  </r>
  <r>
    <x v="11"/>
    <x v="11"/>
    <n v="451"/>
    <n v="368"/>
    <n v="318"/>
  </r>
  <r>
    <x v="12"/>
    <x v="12"/>
    <n v="280"/>
    <n v="338"/>
    <n v="416"/>
  </r>
  <r>
    <x v="13"/>
    <x v="12"/>
    <n v="378"/>
    <n v="362"/>
    <n v="294"/>
  </r>
  <r>
    <x v="14"/>
    <x v="13"/>
    <n v="350"/>
    <n v="348"/>
    <n v="293"/>
  </r>
  <r>
    <x v="15"/>
    <x v="14"/>
    <n v="248"/>
    <n v="304"/>
    <n v="357"/>
  </r>
  <r>
    <x v="16"/>
    <x v="15"/>
    <n v="198"/>
    <n v="270"/>
    <n v="433"/>
  </r>
  <r>
    <x v="17"/>
    <x v="16"/>
    <n v="213"/>
    <n v="224"/>
    <n v="282"/>
  </r>
  <r>
    <x v="18"/>
    <x v="17"/>
    <n v="170"/>
    <n v="243"/>
    <n v="249"/>
  </r>
  <r>
    <x v="19"/>
    <x v="18"/>
    <n v="163"/>
    <n v="203"/>
    <n v="278"/>
  </r>
  <r>
    <x v="20"/>
    <x v="19"/>
    <n v="224"/>
    <n v="232"/>
    <n v="186"/>
  </r>
  <r>
    <x v="21"/>
    <x v="20"/>
    <n v="233"/>
    <n v="181"/>
    <n v="186"/>
  </r>
  <r>
    <x v="22"/>
    <x v="21"/>
    <n v="179"/>
    <n v="240"/>
    <n v="178"/>
  </r>
  <r>
    <x v="23"/>
    <x v="22"/>
    <n v="117"/>
    <n v="197"/>
    <n v="253"/>
  </r>
  <r>
    <x v="24"/>
    <x v="23"/>
    <n v="91"/>
    <n v="239"/>
    <n v="191"/>
  </r>
  <r>
    <x v="25"/>
    <x v="24"/>
    <n v="111"/>
    <n v="245"/>
    <n v="137"/>
  </r>
  <r>
    <x v="26"/>
    <x v="25"/>
    <n v="109"/>
    <n v="175"/>
    <n v="192"/>
  </r>
  <r>
    <x v="27"/>
    <x v="26"/>
    <n v="113"/>
    <n v="186"/>
    <n v="159"/>
  </r>
  <r>
    <x v="28"/>
    <x v="27"/>
    <n v="136"/>
    <n v="180"/>
    <n v="100"/>
  </r>
  <r>
    <x v="29"/>
    <x v="28"/>
    <n v="164"/>
    <n v="130"/>
    <n v="116"/>
  </r>
  <r>
    <x v="30"/>
    <x v="29"/>
    <n v="78"/>
    <n v="148"/>
    <n v="122"/>
  </r>
  <r>
    <x v="31"/>
    <x v="29"/>
    <n v="56"/>
    <n v="145"/>
    <n v="147"/>
  </r>
  <r>
    <x v="32"/>
    <x v="30"/>
    <n v="91"/>
    <n v="92"/>
    <n v="92"/>
  </r>
  <r>
    <x v="33"/>
    <x v="31"/>
    <n v="63"/>
    <n v="69"/>
    <n v="113"/>
  </r>
  <r>
    <x v="34"/>
    <x v="32"/>
    <n v="92"/>
    <n v="56"/>
    <n v="82"/>
  </r>
  <r>
    <x v="35"/>
    <x v="33"/>
    <n v="119"/>
    <n v="21"/>
    <n v="40"/>
  </r>
  <r>
    <x v="36"/>
    <x v="34"/>
    <n v="46"/>
    <n v="52"/>
    <n v="80"/>
  </r>
  <r>
    <x v="37"/>
    <x v="35"/>
    <n v="46"/>
    <n v="45"/>
    <n v="84"/>
  </r>
  <r>
    <x v="38"/>
    <x v="36"/>
    <n v="62"/>
    <n v="64"/>
    <n v="44"/>
  </r>
  <r>
    <x v="39"/>
    <x v="37"/>
    <n v="38"/>
    <n v="77"/>
    <n v="49"/>
  </r>
  <r>
    <x v="40"/>
    <x v="38"/>
    <n v="33"/>
    <n v="45"/>
    <n v="50"/>
  </r>
  <r>
    <x v="41"/>
    <x v="39"/>
    <n v="34"/>
    <n v="48"/>
    <n v="42"/>
  </r>
  <r>
    <x v="42"/>
    <x v="39"/>
    <n v="45"/>
    <n v="45"/>
    <n v="34"/>
  </r>
  <r>
    <x v="43"/>
    <x v="40"/>
    <n v="30"/>
    <n v="26"/>
    <n v="55"/>
  </r>
  <r>
    <x v="44"/>
    <x v="41"/>
    <n v="19"/>
    <n v="39"/>
    <n v="49"/>
  </r>
  <r>
    <x v="45"/>
    <x v="42"/>
    <n v="34"/>
    <n v="39"/>
    <n v="30"/>
  </r>
  <r>
    <x v="46"/>
    <x v="43"/>
    <n v="23"/>
    <n v="32"/>
    <n v="46"/>
  </r>
  <r>
    <x v="47"/>
    <x v="44"/>
    <n v="23"/>
    <n v="33"/>
    <n v="39"/>
  </r>
  <r>
    <x v="48"/>
    <x v="45"/>
    <n v="23"/>
    <n v="31"/>
    <n v="39"/>
  </r>
  <r>
    <x v="49"/>
    <x v="46"/>
    <n v="34"/>
    <n v="20"/>
    <n v="27"/>
  </r>
  <r>
    <x v="50"/>
    <x v="47"/>
    <n v="13"/>
    <n v="9"/>
    <n v="51"/>
  </r>
  <r>
    <x v="51"/>
    <x v="48"/>
    <n v="18"/>
    <n v="20"/>
    <n v="29"/>
  </r>
  <r>
    <x v="52"/>
    <x v="48"/>
    <n v="16"/>
    <n v="16"/>
    <n v="35"/>
  </r>
  <r>
    <x v="53"/>
    <x v="49"/>
    <n v="9"/>
    <n v="17"/>
    <n v="37"/>
  </r>
  <r>
    <x v="54"/>
    <x v="50"/>
    <n v="31"/>
    <n v="2"/>
    <n v="26"/>
  </r>
  <r>
    <x v="55"/>
    <x v="51"/>
    <n v="16"/>
    <n v="14"/>
    <n v="28"/>
  </r>
  <r>
    <x v="56"/>
    <x v="52"/>
    <n v="22"/>
    <n v="9"/>
    <n v="22"/>
  </r>
  <r>
    <x v="57"/>
    <x v="52"/>
    <n v="18"/>
    <n v="19"/>
    <n v="16"/>
  </r>
  <r>
    <x v="58"/>
    <x v="53"/>
    <n v="9"/>
    <n v="16"/>
    <n v="27"/>
  </r>
  <r>
    <x v="59"/>
    <x v="54"/>
    <n v="4"/>
    <n v="29"/>
    <n v="18"/>
  </r>
  <r>
    <x v="60"/>
    <x v="55"/>
    <n v="16"/>
    <n v="10"/>
    <n v="17"/>
  </r>
  <r>
    <x v="61"/>
    <x v="56"/>
    <n v="11"/>
    <n v="18"/>
    <n v="13"/>
  </r>
  <r>
    <x v="62"/>
    <x v="57"/>
    <n v="6"/>
    <n v="20"/>
    <n v="15"/>
  </r>
  <r>
    <x v="63"/>
    <x v="57"/>
    <n v="4"/>
    <n v="11"/>
    <n v="26"/>
  </r>
  <r>
    <x v="64"/>
    <x v="58"/>
    <n v="14"/>
    <n v="11"/>
    <n v="15"/>
  </r>
  <r>
    <x v="65"/>
    <x v="59"/>
    <n v="11"/>
    <n v="13"/>
    <n v="13"/>
  </r>
  <r>
    <x v="66"/>
    <x v="60"/>
    <n v="9"/>
    <n v="7"/>
    <n v="20"/>
  </r>
  <r>
    <x v="67"/>
    <x v="61"/>
    <n v="21"/>
    <n v="6"/>
    <n v="8"/>
  </r>
  <r>
    <x v="68"/>
    <x v="62"/>
    <n v="3"/>
    <n v="9"/>
    <n v="20"/>
  </r>
  <r>
    <x v="69"/>
    <x v="62"/>
    <n v="9"/>
    <n v="8"/>
    <n v="15"/>
  </r>
  <r>
    <x v="70"/>
    <x v="62"/>
    <n v="7"/>
    <n v="8"/>
    <n v="17"/>
  </r>
  <r>
    <x v="71"/>
    <x v="63"/>
    <n v="5"/>
    <n v="9"/>
    <n v="14"/>
  </r>
  <r>
    <x v="72"/>
    <x v="64"/>
    <n v="2"/>
    <n v="10"/>
    <n v="15"/>
  </r>
  <r>
    <x v="73"/>
    <x v="65"/>
    <n v="7"/>
    <n v="7"/>
    <n v="11"/>
  </r>
  <r>
    <x v="74"/>
    <x v="66"/>
    <n v="5"/>
    <n v="6"/>
    <n v="12"/>
  </r>
  <r>
    <x v="75"/>
    <x v="66"/>
    <n v="20"/>
    <n v="2"/>
    <n v="1"/>
  </r>
  <r>
    <x v="76"/>
    <x v="66"/>
    <n v="0"/>
    <n v="1"/>
    <n v="22"/>
  </r>
  <r>
    <x v="77"/>
    <x v="66"/>
    <n v="6"/>
    <n v="5"/>
    <n v="12"/>
  </r>
  <r>
    <x v="78"/>
    <x v="67"/>
    <n v="16"/>
    <n v="4"/>
    <n v="1"/>
  </r>
  <r>
    <x v="79"/>
    <x v="68"/>
    <n v="0"/>
    <n v="17"/>
    <n v="2"/>
  </r>
  <r>
    <x v="80"/>
    <x v="69"/>
    <n v="5"/>
    <n v="4"/>
    <n v="8"/>
  </r>
  <r>
    <x v="81"/>
    <x v="69"/>
    <n v="4"/>
    <n v="4"/>
    <n v="9"/>
  </r>
  <r>
    <x v="82"/>
    <x v="69"/>
    <n v="0"/>
    <n v="15"/>
    <n v="2"/>
  </r>
  <r>
    <x v="83"/>
    <x v="69"/>
    <n v="0"/>
    <n v="12"/>
    <n v="5"/>
  </r>
  <r>
    <x v="84"/>
    <x v="69"/>
    <n v="0"/>
    <n v="17"/>
    <n v="0"/>
  </r>
  <r>
    <x v="85"/>
    <x v="70"/>
    <n v="4"/>
    <n v="3"/>
    <n v="8"/>
  </r>
  <r>
    <x v="86"/>
    <x v="70"/>
    <n v="1"/>
    <n v="14"/>
    <n v="0"/>
  </r>
  <r>
    <x v="87"/>
    <x v="70"/>
    <n v="2"/>
    <n v="3"/>
    <n v="10"/>
  </r>
  <r>
    <x v="88"/>
    <x v="71"/>
    <n v="13"/>
    <n v="0"/>
    <n v="0"/>
  </r>
  <r>
    <x v="89"/>
    <x v="71"/>
    <n v="3"/>
    <n v="3"/>
    <n v="7"/>
  </r>
  <r>
    <x v="90"/>
    <x v="72"/>
    <n v="0"/>
    <n v="1"/>
    <n v="9"/>
  </r>
  <r>
    <x v="91"/>
    <x v="72"/>
    <n v="0"/>
    <n v="3"/>
    <n v="7"/>
  </r>
  <r>
    <x v="92"/>
    <x v="73"/>
    <n v="1"/>
    <n v="1"/>
    <n v="7"/>
  </r>
  <r>
    <x v="93"/>
    <x v="73"/>
    <n v="2"/>
    <n v="2"/>
    <n v="5"/>
  </r>
  <r>
    <x v="94"/>
    <x v="73"/>
    <n v="1"/>
    <n v="2"/>
    <n v="6"/>
  </r>
  <r>
    <x v="95"/>
    <x v="73"/>
    <n v="1"/>
    <n v="4"/>
    <n v="4"/>
  </r>
  <r>
    <x v="96"/>
    <x v="74"/>
    <n v="4"/>
    <n v="4"/>
    <n v="0"/>
  </r>
  <r>
    <x v="97"/>
    <x v="75"/>
    <n v="3"/>
    <n v="2"/>
    <n v="2"/>
  </r>
  <r>
    <x v="98"/>
    <x v="75"/>
    <n v="2"/>
    <n v="3"/>
    <n v="2"/>
  </r>
  <r>
    <x v="99"/>
    <x v="76"/>
    <n v="0"/>
    <n v="1"/>
    <n v="5"/>
  </r>
  <r>
    <x v="100"/>
    <x v="77"/>
    <n v="0"/>
    <n v="3"/>
    <n v="2"/>
  </r>
  <r>
    <x v="101"/>
    <x v="77"/>
    <n v="0"/>
    <n v="1"/>
    <n v="4"/>
  </r>
  <r>
    <x v="102"/>
    <x v="77"/>
    <n v="0"/>
    <n v="0"/>
    <n v="5"/>
  </r>
  <r>
    <x v="103"/>
    <x v="78"/>
    <n v="1"/>
    <n v="1"/>
    <n v="2"/>
  </r>
  <r>
    <x v="104"/>
    <x v="78"/>
    <n v="1"/>
    <n v="2"/>
    <n v="1"/>
  </r>
  <r>
    <x v="105"/>
    <x v="78"/>
    <n v="1"/>
    <n v="0"/>
    <n v="3"/>
  </r>
  <r>
    <x v="106"/>
    <x v="78"/>
    <n v="0"/>
    <n v="2"/>
    <n v="2"/>
  </r>
  <r>
    <x v="107"/>
    <x v="78"/>
    <n v="0"/>
    <n v="4"/>
    <n v="0"/>
  </r>
  <r>
    <x v="108"/>
    <x v="78"/>
    <n v="1"/>
    <n v="1"/>
    <n v="2"/>
  </r>
  <r>
    <x v="109"/>
    <x v="78"/>
    <n v="1"/>
    <n v="3"/>
    <n v="0"/>
  </r>
  <r>
    <x v="110"/>
    <x v="79"/>
    <n v="1"/>
    <n v="1"/>
    <n v="1"/>
  </r>
  <r>
    <x v="111"/>
    <x v="79"/>
    <n v="1"/>
    <n v="1"/>
    <n v="1"/>
  </r>
  <r>
    <x v="112"/>
    <x v="79"/>
    <n v="1"/>
    <n v="1"/>
    <n v="1"/>
  </r>
  <r>
    <x v="113"/>
    <x v="79"/>
    <n v="1"/>
    <n v="1"/>
    <n v="1"/>
  </r>
  <r>
    <x v="114"/>
    <x v="79"/>
    <n v="1"/>
    <n v="0"/>
    <n v="2"/>
  </r>
  <r>
    <x v="115"/>
    <x v="79"/>
    <n v="0"/>
    <n v="3"/>
    <n v="0"/>
  </r>
  <r>
    <x v="116"/>
    <x v="79"/>
    <n v="1"/>
    <n v="1"/>
    <n v="1"/>
  </r>
  <r>
    <x v="117"/>
    <x v="80"/>
    <n v="0"/>
    <n v="0"/>
    <n v="2"/>
  </r>
  <r>
    <x v="118"/>
    <x v="80"/>
    <n v="1"/>
    <n v="1"/>
    <n v="0"/>
  </r>
  <r>
    <x v="119"/>
    <x v="80"/>
    <n v="1"/>
    <n v="1"/>
    <n v="0"/>
  </r>
  <r>
    <x v="120"/>
    <x v="80"/>
    <n v="1"/>
    <n v="1"/>
    <n v="0"/>
  </r>
  <r>
    <x v="121"/>
    <x v="80"/>
    <n v="1"/>
    <n v="0"/>
    <n v="1"/>
  </r>
  <r>
    <x v="122"/>
    <x v="80"/>
    <n v="0"/>
    <n v="2"/>
    <n v="0"/>
  </r>
  <r>
    <x v="123"/>
    <x v="80"/>
    <n v="1"/>
    <n v="0"/>
    <n v="1"/>
  </r>
  <r>
    <x v="124"/>
    <x v="80"/>
    <n v="0"/>
    <n v="2"/>
    <n v="0"/>
  </r>
  <r>
    <x v="125"/>
    <x v="80"/>
    <n v="1"/>
    <n v="0"/>
    <n v="1"/>
  </r>
  <r>
    <x v="126"/>
    <x v="80"/>
    <n v="0"/>
    <n v="1"/>
    <n v="1"/>
  </r>
  <r>
    <x v="127"/>
    <x v="81"/>
    <n v="0"/>
    <n v="1"/>
    <n v="0"/>
  </r>
  <r>
    <x v="128"/>
    <x v="81"/>
    <n v="0"/>
    <n v="0"/>
    <n v="1"/>
  </r>
  <r>
    <x v="129"/>
    <x v="81"/>
    <n v="0"/>
    <n v="0"/>
    <n v="1"/>
  </r>
  <r>
    <x v="130"/>
    <x v="81"/>
    <n v="0"/>
    <n v="1"/>
    <n v="0"/>
  </r>
  <r>
    <x v="131"/>
    <x v="81"/>
    <n v="0"/>
    <n v="1"/>
    <n v="0"/>
  </r>
  <r>
    <x v="132"/>
    <x v="81"/>
    <n v="0"/>
    <n v="0"/>
    <n v="1"/>
  </r>
  <r>
    <x v="133"/>
    <x v="81"/>
    <n v="0"/>
    <n v="0"/>
    <n v="1"/>
  </r>
  <r>
    <x v="134"/>
    <x v="81"/>
    <n v="0"/>
    <n v="1"/>
    <n v="0"/>
  </r>
  <r>
    <x v="135"/>
    <x v="81"/>
    <n v="0"/>
    <n v="1"/>
    <n v="0"/>
  </r>
  <r>
    <x v="136"/>
    <x v="81"/>
    <n v="0"/>
    <n v="0"/>
    <n v="1"/>
  </r>
  <r>
    <x v="137"/>
    <x v="81"/>
    <n v="0"/>
    <n v="1"/>
    <n v="0"/>
  </r>
  <r>
    <x v="138"/>
    <x v="81"/>
    <n v="0"/>
    <n v="1"/>
    <n v="0"/>
  </r>
  <r>
    <x v="139"/>
    <x v="81"/>
    <n v="1"/>
    <n v="0"/>
    <n v="0"/>
  </r>
  <r>
    <x v="140"/>
    <x v="81"/>
    <n v="1"/>
    <n v="0"/>
    <n v="0"/>
  </r>
  <r>
    <x v="141"/>
    <x v="81"/>
    <n v="0"/>
    <n v="0"/>
    <n v="1"/>
  </r>
  <r>
    <x v="142"/>
    <x v="81"/>
    <n v="0"/>
    <n v="0"/>
    <n v="1"/>
  </r>
  <r>
    <x v="143"/>
    <x v="81"/>
    <n v="0"/>
    <n v="1"/>
    <n v="0"/>
  </r>
  <r>
    <x v="144"/>
    <x v="81"/>
    <n v="0"/>
    <n v="1"/>
    <n v="0"/>
  </r>
  <r>
    <x v="145"/>
    <x v="81"/>
    <n v="0"/>
    <n v="1"/>
    <n v="0"/>
  </r>
  <r>
    <x v="146"/>
    <x v="81"/>
    <n v="0"/>
    <n v="1"/>
    <n v="0"/>
  </r>
  <r>
    <x v="147"/>
    <x v="81"/>
    <n v="0"/>
    <n v="1"/>
    <n v="0"/>
  </r>
  <r>
    <x v="148"/>
    <x v="81"/>
    <n v="0"/>
    <n v="0"/>
    <n v="1"/>
  </r>
  <r>
    <x v="149"/>
    <x v="81"/>
    <n v="0"/>
    <n v="1"/>
    <n v="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n v="1038"/>
  </r>
  <r>
    <x v="0"/>
    <x v="1"/>
    <n v="1035"/>
  </r>
  <r>
    <x v="1"/>
    <x v="0"/>
    <n v="402"/>
  </r>
  <r>
    <x v="2"/>
    <x v="2"/>
    <n v="358"/>
  </r>
  <r>
    <x v="0"/>
    <x v="3"/>
    <n v="348"/>
  </r>
  <r>
    <x v="3"/>
    <x v="4"/>
    <n v="347"/>
  </r>
  <r>
    <x v="4"/>
    <x v="1"/>
    <n v="337"/>
  </r>
  <r>
    <x v="0"/>
    <x v="5"/>
    <n v="331"/>
  </r>
  <r>
    <x v="5"/>
    <x v="2"/>
    <n v="307"/>
  </r>
  <r>
    <x v="6"/>
    <x v="6"/>
    <n v="290"/>
  </r>
  <r>
    <x v="4"/>
    <x v="3"/>
    <n v="269"/>
  </r>
  <r>
    <x v="0"/>
    <x v="4"/>
    <n v="261"/>
  </r>
  <r>
    <x v="7"/>
    <x v="3"/>
    <n v="258"/>
  </r>
  <r>
    <x v="6"/>
    <x v="1"/>
    <n v="256"/>
  </r>
  <r>
    <x v="8"/>
    <x v="7"/>
    <n v="255"/>
  </r>
  <r>
    <x v="9"/>
    <x v="2"/>
    <n v="237"/>
  </r>
  <r>
    <x v="10"/>
    <x v="4"/>
    <n v="217"/>
  </r>
  <r>
    <x v="11"/>
    <x v="3"/>
    <n v="201"/>
  </r>
  <r>
    <x v="3"/>
    <x v="3"/>
    <n v="197"/>
  </r>
  <r>
    <x v="0"/>
    <x v="8"/>
    <n v="191"/>
  </r>
  <r>
    <x v="7"/>
    <x v="7"/>
    <n v="190"/>
  </r>
  <r>
    <x v="0"/>
    <x v="6"/>
    <n v="189"/>
  </r>
  <r>
    <x v="1"/>
    <x v="7"/>
    <n v="188"/>
  </r>
  <r>
    <x v="7"/>
    <x v="1"/>
    <n v="187"/>
  </r>
  <r>
    <x v="7"/>
    <x v="9"/>
    <n v="184"/>
  </r>
  <r>
    <x v="7"/>
    <x v="10"/>
    <n v="179"/>
  </r>
  <r>
    <x v="6"/>
    <x v="4"/>
    <n v="176"/>
  </r>
  <r>
    <x v="7"/>
    <x v="0"/>
    <n v="175"/>
  </r>
  <r>
    <x v="12"/>
    <x v="3"/>
    <n v="175"/>
  </r>
  <r>
    <x v="13"/>
    <x v="4"/>
    <n v="174"/>
  </r>
  <r>
    <x v="4"/>
    <x v="11"/>
    <n v="172"/>
  </r>
  <r>
    <x v="9"/>
    <x v="12"/>
    <n v="172"/>
  </r>
  <r>
    <x v="11"/>
    <x v="0"/>
    <n v="166"/>
  </r>
  <r>
    <x v="14"/>
    <x v="6"/>
    <n v="166"/>
  </r>
  <r>
    <x v="15"/>
    <x v="13"/>
    <n v="164"/>
  </r>
  <r>
    <x v="16"/>
    <x v="7"/>
    <n v="163"/>
  </r>
  <r>
    <x v="6"/>
    <x v="3"/>
    <n v="163"/>
  </r>
  <r>
    <x v="17"/>
    <x v="1"/>
    <n v="161"/>
  </r>
  <r>
    <x v="6"/>
    <x v="5"/>
    <n v="159"/>
  </r>
  <r>
    <x v="9"/>
    <x v="9"/>
    <n v="158"/>
  </r>
  <r>
    <x v="4"/>
    <x v="7"/>
    <n v="157"/>
  </r>
  <r>
    <x v="6"/>
    <x v="2"/>
    <n v="156"/>
  </r>
  <r>
    <x v="2"/>
    <x v="3"/>
    <n v="155"/>
  </r>
  <r>
    <x v="5"/>
    <x v="11"/>
    <n v="150"/>
  </r>
  <r>
    <x v="11"/>
    <x v="1"/>
    <n v="149"/>
  </r>
  <r>
    <x v="18"/>
    <x v="4"/>
    <n v="146"/>
  </r>
  <r>
    <x v="6"/>
    <x v="14"/>
    <n v="146"/>
  </r>
  <r>
    <x v="0"/>
    <x v="12"/>
    <n v="146"/>
  </r>
  <r>
    <x v="1"/>
    <x v="3"/>
    <n v="144"/>
  </r>
  <r>
    <x v="13"/>
    <x v="13"/>
    <n v="141"/>
  </r>
  <r>
    <x v="13"/>
    <x v="1"/>
    <n v="139"/>
  </r>
  <r>
    <x v="8"/>
    <x v="3"/>
    <n v="139"/>
  </r>
  <r>
    <x v="0"/>
    <x v="15"/>
    <n v="138"/>
  </r>
  <r>
    <x v="4"/>
    <x v="16"/>
    <n v="137"/>
  </r>
  <r>
    <x v="19"/>
    <x v="17"/>
    <n v="136"/>
  </r>
  <r>
    <x v="12"/>
    <x v="6"/>
    <n v="134"/>
  </r>
  <r>
    <x v="0"/>
    <x v="16"/>
    <n v="131"/>
  </r>
  <r>
    <x v="0"/>
    <x v="10"/>
    <n v="129"/>
  </r>
  <r>
    <x v="10"/>
    <x v="1"/>
    <n v="128"/>
  </r>
  <r>
    <x v="6"/>
    <x v="0"/>
    <n v="127"/>
  </r>
  <r>
    <x v="10"/>
    <x v="8"/>
    <n v="126"/>
  </r>
  <r>
    <x v="15"/>
    <x v="16"/>
    <n v="125"/>
  </r>
  <r>
    <x v="6"/>
    <x v="18"/>
    <n v="125"/>
  </r>
  <r>
    <x v="4"/>
    <x v="0"/>
    <n v="124"/>
  </r>
  <r>
    <x v="2"/>
    <x v="11"/>
    <n v="124"/>
  </r>
  <r>
    <x v="10"/>
    <x v="13"/>
    <n v="123"/>
  </r>
  <r>
    <x v="0"/>
    <x v="18"/>
    <n v="123"/>
  </r>
  <r>
    <x v="20"/>
    <x v="7"/>
    <n v="122"/>
  </r>
  <r>
    <x v="14"/>
    <x v="0"/>
    <n v="121"/>
  </r>
  <r>
    <x v="15"/>
    <x v="6"/>
    <n v="121"/>
  </r>
  <r>
    <x v="19"/>
    <x v="14"/>
    <n v="120"/>
  </r>
  <r>
    <x v="2"/>
    <x v="12"/>
    <n v="120"/>
  </r>
  <r>
    <x v="0"/>
    <x v="14"/>
    <n v="120"/>
  </r>
  <r>
    <x v="6"/>
    <x v="13"/>
    <n v="119"/>
  </r>
  <r>
    <x v="8"/>
    <x v="19"/>
    <n v="118"/>
  </r>
  <r>
    <x v="21"/>
    <x v="1"/>
    <n v="116"/>
  </r>
  <r>
    <x v="22"/>
    <x v="20"/>
    <n v="114"/>
  </r>
  <r>
    <x v="5"/>
    <x v="1"/>
    <n v="113"/>
  </r>
  <r>
    <x v="5"/>
    <x v="3"/>
    <n v="113"/>
  </r>
  <r>
    <x v="10"/>
    <x v="16"/>
    <n v="113"/>
  </r>
  <r>
    <x v="23"/>
    <x v="21"/>
    <n v="112"/>
  </r>
  <r>
    <x v="24"/>
    <x v="6"/>
    <n v="110"/>
  </r>
  <r>
    <x v="9"/>
    <x v="6"/>
    <n v="110"/>
  </r>
  <r>
    <x v="25"/>
    <x v="6"/>
    <n v="109"/>
  </r>
  <r>
    <x v="7"/>
    <x v="17"/>
    <n v="105"/>
  </r>
  <r>
    <x v="8"/>
    <x v="0"/>
    <n v="105"/>
  </r>
  <r>
    <x v="0"/>
    <x v="22"/>
    <n v="105"/>
  </r>
  <r>
    <x v="10"/>
    <x v="6"/>
    <n v="103"/>
  </r>
  <r>
    <x v="2"/>
    <x v="6"/>
    <n v="101"/>
  </r>
  <r>
    <x v="14"/>
    <x v="14"/>
    <n v="101"/>
  </r>
  <r>
    <x v="13"/>
    <x v="6"/>
    <n v="99"/>
  </r>
  <r>
    <x v="3"/>
    <x v="0"/>
    <n v="98"/>
  </r>
  <r>
    <x v="7"/>
    <x v="11"/>
    <n v="97"/>
  </r>
  <r>
    <x v="6"/>
    <x v="23"/>
    <n v="97"/>
  </r>
  <r>
    <x v="26"/>
    <x v="1"/>
    <n v="96"/>
  </r>
  <r>
    <x v="27"/>
    <x v="23"/>
    <n v="96"/>
  </r>
  <r>
    <x v="0"/>
    <x v="17"/>
    <n v="96"/>
  </r>
  <r>
    <x v="3"/>
    <x v="1"/>
    <n v="94"/>
  </r>
  <r>
    <x v="28"/>
    <x v="10"/>
    <n v="94"/>
  </r>
  <r>
    <x v="9"/>
    <x v="0"/>
    <n v="94"/>
  </r>
  <r>
    <x v="11"/>
    <x v="6"/>
    <n v="93"/>
  </r>
  <r>
    <x v="29"/>
    <x v="24"/>
    <n v="92"/>
  </r>
  <r>
    <x v="6"/>
    <x v="9"/>
    <n v="92"/>
  </r>
  <r>
    <x v="30"/>
    <x v="5"/>
    <n v="92"/>
  </r>
  <r>
    <x v="7"/>
    <x v="2"/>
    <n v="89"/>
  </r>
  <r>
    <x v="7"/>
    <x v="6"/>
    <n v="89"/>
  </r>
  <r>
    <x v="1"/>
    <x v="1"/>
    <n v="88"/>
  </r>
  <r>
    <x v="25"/>
    <x v="15"/>
    <n v="88"/>
  </r>
  <r>
    <x v="21"/>
    <x v="6"/>
    <n v="87"/>
  </r>
  <r>
    <x v="6"/>
    <x v="17"/>
    <n v="87"/>
  </r>
  <r>
    <x v="4"/>
    <x v="8"/>
    <n v="86"/>
  </r>
  <r>
    <x v="10"/>
    <x v="18"/>
    <n v="86"/>
  </r>
  <r>
    <x v="13"/>
    <x v="18"/>
    <n v="85"/>
  </r>
  <r>
    <x v="7"/>
    <x v="25"/>
    <n v="85"/>
  </r>
  <r>
    <x v="15"/>
    <x v="23"/>
    <n v="85"/>
  </r>
  <r>
    <x v="1"/>
    <x v="11"/>
    <n v="84"/>
  </r>
  <r>
    <x v="14"/>
    <x v="26"/>
    <n v="84"/>
  </r>
  <r>
    <x v="25"/>
    <x v="27"/>
    <n v="83"/>
  </r>
  <r>
    <x v="4"/>
    <x v="10"/>
    <n v="83"/>
  </r>
  <r>
    <x v="10"/>
    <x v="10"/>
    <n v="83"/>
  </r>
  <r>
    <x v="6"/>
    <x v="12"/>
    <n v="83"/>
  </r>
  <r>
    <x v="5"/>
    <x v="16"/>
    <n v="82"/>
  </r>
  <r>
    <x v="31"/>
    <x v="2"/>
    <n v="82"/>
  </r>
  <r>
    <x v="32"/>
    <x v="7"/>
    <n v="81"/>
  </r>
  <r>
    <x v="28"/>
    <x v="1"/>
    <n v="81"/>
  </r>
  <r>
    <x v="15"/>
    <x v="19"/>
    <n v="80"/>
  </r>
  <r>
    <x v="24"/>
    <x v="3"/>
    <n v="79"/>
  </r>
  <r>
    <x v="9"/>
    <x v="17"/>
    <n v="79"/>
  </r>
  <r>
    <x v="21"/>
    <x v="14"/>
    <n v="79"/>
  </r>
  <r>
    <x v="29"/>
    <x v="6"/>
    <n v="79"/>
  </r>
  <r>
    <x v="30"/>
    <x v="12"/>
    <n v="79"/>
  </r>
  <r>
    <x v="18"/>
    <x v="6"/>
    <n v="78"/>
  </r>
  <r>
    <x v="0"/>
    <x v="11"/>
    <n v="78"/>
  </r>
  <r>
    <x v="33"/>
    <x v="7"/>
    <n v="77"/>
  </r>
  <r>
    <x v="5"/>
    <x v="23"/>
    <n v="77"/>
  </r>
  <r>
    <x v="5"/>
    <x v="0"/>
    <n v="77"/>
  </r>
  <r>
    <x v="27"/>
    <x v="28"/>
    <n v="77"/>
  </r>
  <r>
    <x v="15"/>
    <x v="8"/>
    <n v="77"/>
  </r>
  <r>
    <x v="30"/>
    <x v="23"/>
    <n v="77"/>
  </r>
  <r>
    <x v="28"/>
    <x v="7"/>
    <n v="74"/>
  </r>
  <r>
    <x v="11"/>
    <x v="9"/>
    <n v="74"/>
  </r>
  <r>
    <x v="23"/>
    <x v="22"/>
    <n v="73"/>
  </r>
  <r>
    <x v="2"/>
    <x v="14"/>
    <n v="73"/>
  </r>
  <r>
    <x v="30"/>
    <x v="17"/>
    <n v="73"/>
  </r>
  <r>
    <x v="5"/>
    <x v="10"/>
    <n v="72"/>
  </r>
  <r>
    <x v="7"/>
    <x v="24"/>
    <n v="72"/>
  </r>
  <r>
    <x v="2"/>
    <x v="1"/>
    <n v="72"/>
  </r>
  <r>
    <x v="31"/>
    <x v="1"/>
    <n v="72"/>
  </r>
  <r>
    <x v="21"/>
    <x v="18"/>
    <n v="72"/>
  </r>
  <r>
    <x v="34"/>
    <x v="18"/>
    <n v="71"/>
  </r>
  <r>
    <x v="3"/>
    <x v="28"/>
    <n v="70"/>
  </r>
  <r>
    <x v="25"/>
    <x v="0"/>
    <n v="70"/>
  </r>
  <r>
    <x v="12"/>
    <x v="9"/>
    <n v="70"/>
  </r>
  <r>
    <x v="10"/>
    <x v="0"/>
    <n v="70"/>
  </r>
  <r>
    <x v="0"/>
    <x v="2"/>
    <n v="70"/>
  </r>
  <r>
    <x v="0"/>
    <x v="19"/>
    <n v="70"/>
  </r>
  <r>
    <x v="14"/>
    <x v="18"/>
    <n v="69"/>
  </r>
  <r>
    <x v="27"/>
    <x v="29"/>
    <n v="69"/>
  </r>
  <r>
    <x v="35"/>
    <x v="3"/>
    <n v="69"/>
  </r>
  <r>
    <x v="21"/>
    <x v="2"/>
    <n v="69"/>
  </r>
  <r>
    <x v="32"/>
    <x v="17"/>
    <n v="68"/>
  </r>
  <r>
    <x v="21"/>
    <x v="13"/>
    <n v="68"/>
  </r>
  <r>
    <x v="6"/>
    <x v="8"/>
    <n v="68"/>
  </r>
  <r>
    <x v="0"/>
    <x v="21"/>
    <n v="68"/>
  </r>
  <r>
    <x v="24"/>
    <x v="16"/>
    <n v="67"/>
  </r>
  <r>
    <x v="8"/>
    <x v="11"/>
    <n v="67"/>
  </r>
  <r>
    <x v="21"/>
    <x v="25"/>
    <n v="67"/>
  </r>
  <r>
    <x v="0"/>
    <x v="24"/>
    <n v="67"/>
  </r>
  <r>
    <x v="25"/>
    <x v="14"/>
    <n v="66"/>
  </r>
  <r>
    <x v="28"/>
    <x v="2"/>
    <n v="66"/>
  </r>
  <r>
    <x v="21"/>
    <x v="23"/>
    <n v="66"/>
  </r>
  <r>
    <x v="6"/>
    <x v="30"/>
    <n v="66"/>
  </r>
  <r>
    <x v="24"/>
    <x v="17"/>
    <n v="65"/>
  </r>
  <r>
    <x v="5"/>
    <x v="8"/>
    <n v="65"/>
  </r>
  <r>
    <x v="4"/>
    <x v="31"/>
    <n v="65"/>
  </r>
  <r>
    <x v="25"/>
    <x v="32"/>
    <n v="64"/>
  </r>
  <r>
    <x v="14"/>
    <x v="21"/>
    <n v="64"/>
  </r>
  <r>
    <x v="28"/>
    <x v="3"/>
    <n v="63"/>
  </r>
  <r>
    <x v="15"/>
    <x v="25"/>
    <n v="62"/>
  </r>
  <r>
    <x v="33"/>
    <x v="23"/>
    <n v="61"/>
  </r>
  <r>
    <x v="28"/>
    <x v="0"/>
    <n v="61"/>
  </r>
  <r>
    <x v="2"/>
    <x v="13"/>
    <n v="61"/>
  </r>
  <r>
    <x v="15"/>
    <x v="3"/>
    <n v="61"/>
  </r>
  <r>
    <x v="10"/>
    <x v="23"/>
    <n v="61"/>
  </r>
  <r>
    <x v="6"/>
    <x v="19"/>
    <n v="61"/>
  </r>
  <r>
    <x v="0"/>
    <x v="33"/>
    <n v="61"/>
  </r>
  <r>
    <x v="1"/>
    <x v="34"/>
    <n v="60"/>
  </r>
  <r>
    <x v="1"/>
    <x v="5"/>
    <n v="60"/>
  </r>
  <r>
    <x v="36"/>
    <x v="4"/>
    <n v="60"/>
  </r>
  <r>
    <x v="33"/>
    <x v="5"/>
    <n v="60"/>
  </r>
  <r>
    <x v="29"/>
    <x v="3"/>
    <n v="60"/>
  </r>
  <r>
    <x v="10"/>
    <x v="17"/>
    <n v="60"/>
  </r>
  <r>
    <x v="0"/>
    <x v="34"/>
    <n v="60"/>
  </r>
  <r>
    <x v="0"/>
    <x v="31"/>
    <n v="60"/>
  </r>
  <r>
    <x v="23"/>
    <x v="1"/>
    <n v="59"/>
  </r>
  <r>
    <x v="24"/>
    <x v="23"/>
    <n v="59"/>
  </r>
  <r>
    <x v="21"/>
    <x v="4"/>
    <n v="59"/>
  </r>
  <r>
    <x v="29"/>
    <x v="20"/>
    <n v="59"/>
  </r>
  <r>
    <x v="19"/>
    <x v="5"/>
    <n v="58"/>
  </r>
  <r>
    <x v="12"/>
    <x v="23"/>
    <n v="58"/>
  </r>
  <r>
    <x v="25"/>
    <x v="30"/>
    <n v="57"/>
  </r>
  <r>
    <x v="37"/>
    <x v="1"/>
    <n v="57"/>
  </r>
  <r>
    <x v="7"/>
    <x v="35"/>
    <n v="57"/>
  </r>
  <r>
    <x v="10"/>
    <x v="9"/>
    <n v="57"/>
  </r>
  <r>
    <x v="25"/>
    <x v="8"/>
    <n v="56"/>
  </r>
  <r>
    <x v="7"/>
    <x v="23"/>
    <n v="56"/>
  </r>
  <r>
    <x v="8"/>
    <x v="10"/>
    <n v="56"/>
  </r>
  <r>
    <x v="21"/>
    <x v="12"/>
    <n v="56"/>
  </r>
  <r>
    <x v="21"/>
    <x v="33"/>
    <n v="56"/>
  </r>
  <r>
    <x v="21"/>
    <x v="0"/>
    <n v="56"/>
  </r>
  <r>
    <x v="6"/>
    <x v="11"/>
    <n v="56"/>
  </r>
  <r>
    <x v="9"/>
    <x v="18"/>
    <n v="55"/>
  </r>
  <r>
    <x v="5"/>
    <x v="6"/>
    <n v="54"/>
  </r>
  <r>
    <x v="21"/>
    <x v="36"/>
    <n v="54"/>
  </r>
  <r>
    <x v="0"/>
    <x v="29"/>
    <n v="54"/>
  </r>
  <r>
    <x v="38"/>
    <x v="1"/>
    <n v="53"/>
  </r>
  <r>
    <x v="5"/>
    <x v="9"/>
    <n v="53"/>
  </r>
  <r>
    <x v="4"/>
    <x v="22"/>
    <n v="53"/>
  </r>
  <r>
    <x v="1"/>
    <x v="16"/>
    <n v="52"/>
  </r>
  <r>
    <x v="23"/>
    <x v="14"/>
    <n v="52"/>
  </r>
  <r>
    <x v="24"/>
    <x v="11"/>
    <n v="52"/>
  </r>
  <r>
    <x v="33"/>
    <x v="17"/>
    <n v="52"/>
  </r>
  <r>
    <x v="11"/>
    <x v="17"/>
    <n v="52"/>
  </r>
  <r>
    <x v="7"/>
    <x v="19"/>
    <n v="52"/>
  </r>
  <r>
    <x v="9"/>
    <x v="1"/>
    <n v="52"/>
  </r>
  <r>
    <x v="14"/>
    <x v="36"/>
    <n v="52"/>
  </r>
  <r>
    <x v="31"/>
    <x v="3"/>
    <n v="52"/>
  </r>
  <r>
    <x v="39"/>
    <x v="23"/>
    <n v="51"/>
  </r>
  <r>
    <x v="6"/>
    <x v="22"/>
    <n v="51"/>
  </r>
  <r>
    <x v="37"/>
    <x v="0"/>
    <n v="50"/>
  </r>
  <r>
    <x v="5"/>
    <x v="26"/>
    <n v="50"/>
  </r>
  <r>
    <x v="40"/>
    <x v="17"/>
    <n v="50"/>
  </r>
  <r>
    <x v="31"/>
    <x v="17"/>
    <n v="50"/>
  </r>
  <r>
    <x v="12"/>
    <x v="2"/>
    <n v="50"/>
  </r>
  <r>
    <x v="41"/>
    <x v="12"/>
    <n v="50"/>
  </r>
  <r>
    <x v="29"/>
    <x v="10"/>
    <n v="50"/>
  </r>
  <r>
    <x v="25"/>
    <x v="28"/>
    <n v="49"/>
  </r>
  <r>
    <x v="37"/>
    <x v="13"/>
    <n v="49"/>
  </r>
  <r>
    <x v="3"/>
    <x v="37"/>
    <n v="48"/>
  </r>
  <r>
    <x v="3"/>
    <x v="17"/>
    <n v="48"/>
  </r>
  <r>
    <x v="2"/>
    <x v="17"/>
    <n v="48"/>
  </r>
  <r>
    <x v="27"/>
    <x v="21"/>
    <n v="48"/>
  </r>
  <r>
    <x v="27"/>
    <x v="7"/>
    <n v="48"/>
  </r>
  <r>
    <x v="29"/>
    <x v="4"/>
    <n v="48"/>
  </r>
  <r>
    <x v="10"/>
    <x v="11"/>
    <n v="48"/>
  </r>
  <r>
    <x v="5"/>
    <x v="29"/>
    <n v="47"/>
  </r>
  <r>
    <x v="11"/>
    <x v="35"/>
    <n v="47"/>
  </r>
  <r>
    <x v="2"/>
    <x v="22"/>
    <n v="47"/>
  </r>
  <r>
    <x v="15"/>
    <x v="17"/>
    <n v="47"/>
  </r>
  <r>
    <x v="42"/>
    <x v="18"/>
    <n v="47"/>
  </r>
  <r>
    <x v="6"/>
    <x v="33"/>
    <n v="47"/>
  </r>
  <r>
    <x v="4"/>
    <x v="6"/>
    <n v="46"/>
  </r>
  <r>
    <x v="2"/>
    <x v="10"/>
    <n v="46"/>
  </r>
  <r>
    <x v="6"/>
    <x v="25"/>
    <n v="46"/>
  </r>
  <r>
    <x v="1"/>
    <x v="9"/>
    <n v="45"/>
  </r>
  <r>
    <x v="5"/>
    <x v="20"/>
    <n v="45"/>
  </r>
  <r>
    <x v="9"/>
    <x v="23"/>
    <n v="45"/>
  </r>
  <r>
    <x v="21"/>
    <x v="5"/>
    <n v="45"/>
  </r>
  <r>
    <x v="21"/>
    <x v="38"/>
    <n v="45"/>
  </r>
  <r>
    <x v="18"/>
    <x v="3"/>
    <n v="45"/>
  </r>
  <r>
    <x v="43"/>
    <x v="11"/>
    <n v="44"/>
  </r>
  <r>
    <x v="3"/>
    <x v="19"/>
    <n v="44"/>
  </r>
  <r>
    <x v="14"/>
    <x v="34"/>
    <n v="44"/>
  </r>
  <r>
    <x v="8"/>
    <x v="16"/>
    <n v="44"/>
  </r>
  <r>
    <x v="29"/>
    <x v="8"/>
    <n v="44"/>
  </r>
  <r>
    <x v="22"/>
    <x v="39"/>
    <n v="43"/>
  </r>
  <r>
    <x v="3"/>
    <x v="33"/>
    <n v="43"/>
  </r>
  <r>
    <x v="37"/>
    <x v="6"/>
    <n v="43"/>
  </r>
  <r>
    <x v="5"/>
    <x v="40"/>
    <n v="43"/>
  </r>
  <r>
    <x v="27"/>
    <x v="26"/>
    <n v="43"/>
  </r>
  <r>
    <x v="31"/>
    <x v="22"/>
    <n v="43"/>
  </r>
  <r>
    <x v="1"/>
    <x v="12"/>
    <n v="42"/>
  </r>
  <r>
    <x v="43"/>
    <x v="2"/>
    <n v="42"/>
  </r>
  <r>
    <x v="39"/>
    <x v="12"/>
    <n v="42"/>
  </r>
  <r>
    <x v="11"/>
    <x v="24"/>
    <n v="42"/>
  </r>
  <r>
    <x v="11"/>
    <x v="23"/>
    <n v="42"/>
  </r>
  <r>
    <x v="44"/>
    <x v="18"/>
    <n v="42"/>
  </r>
  <r>
    <x v="2"/>
    <x v="8"/>
    <n v="42"/>
  </r>
  <r>
    <x v="40"/>
    <x v="1"/>
    <n v="42"/>
  </r>
  <r>
    <x v="13"/>
    <x v="8"/>
    <n v="41"/>
  </r>
  <r>
    <x v="7"/>
    <x v="18"/>
    <n v="41"/>
  </r>
  <r>
    <x v="8"/>
    <x v="17"/>
    <n v="41"/>
  </r>
  <r>
    <x v="21"/>
    <x v="8"/>
    <n v="41"/>
  </r>
  <r>
    <x v="0"/>
    <x v="20"/>
    <n v="41"/>
  </r>
  <r>
    <x v="43"/>
    <x v="12"/>
    <n v="40"/>
  </r>
  <r>
    <x v="37"/>
    <x v="23"/>
    <n v="40"/>
  </r>
  <r>
    <x v="37"/>
    <x v="4"/>
    <n v="40"/>
  </r>
  <r>
    <x v="5"/>
    <x v="25"/>
    <n v="40"/>
  </r>
  <r>
    <x v="7"/>
    <x v="16"/>
    <n v="40"/>
  </r>
  <r>
    <x v="45"/>
    <x v="5"/>
    <n v="40"/>
  </r>
  <r>
    <x v="15"/>
    <x v="41"/>
    <n v="40"/>
  </r>
  <r>
    <x v="0"/>
    <x v="28"/>
    <n v="40"/>
  </r>
  <r>
    <x v="34"/>
    <x v="30"/>
    <n v="39"/>
  </r>
  <r>
    <x v="11"/>
    <x v="19"/>
    <n v="39"/>
  </r>
  <r>
    <x v="7"/>
    <x v="8"/>
    <n v="39"/>
  </r>
  <r>
    <x v="15"/>
    <x v="39"/>
    <n v="39"/>
  </r>
  <r>
    <x v="31"/>
    <x v="9"/>
    <n v="39"/>
  </r>
  <r>
    <x v="1"/>
    <x v="10"/>
    <n v="38"/>
  </r>
  <r>
    <x v="5"/>
    <x v="5"/>
    <n v="38"/>
  </r>
  <r>
    <x v="9"/>
    <x v="42"/>
    <n v="38"/>
  </r>
  <r>
    <x v="46"/>
    <x v="12"/>
    <n v="38"/>
  </r>
  <r>
    <x v="0"/>
    <x v="30"/>
    <n v="38"/>
  </r>
  <r>
    <x v="33"/>
    <x v="12"/>
    <n v="37"/>
  </r>
  <r>
    <x v="4"/>
    <x v="17"/>
    <n v="37"/>
  </r>
  <r>
    <x v="4"/>
    <x v="43"/>
    <n v="37"/>
  </r>
  <r>
    <x v="47"/>
    <x v="1"/>
    <n v="36"/>
  </r>
  <r>
    <x v="23"/>
    <x v="26"/>
    <n v="36"/>
  </r>
  <r>
    <x v="5"/>
    <x v="31"/>
    <n v="36"/>
  </r>
  <r>
    <x v="27"/>
    <x v="18"/>
    <n v="36"/>
  </r>
  <r>
    <x v="12"/>
    <x v="1"/>
    <n v="36"/>
  </r>
  <r>
    <x v="0"/>
    <x v="44"/>
    <n v="36"/>
  </r>
  <r>
    <x v="13"/>
    <x v="16"/>
    <n v="35"/>
  </r>
  <r>
    <x v="11"/>
    <x v="11"/>
    <n v="35"/>
  </r>
  <r>
    <x v="7"/>
    <x v="13"/>
    <n v="35"/>
  </r>
  <r>
    <x v="27"/>
    <x v="32"/>
    <n v="35"/>
  </r>
  <r>
    <x v="35"/>
    <x v="16"/>
    <n v="35"/>
  </r>
  <r>
    <x v="19"/>
    <x v="16"/>
    <n v="34"/>
  </r>
  <r>
    <x v="34"/>
    <x v="3"/>
    <n v="34"/>
  </r>
  <r>
    <x v="13"/>
    <x v="39"/>
    <n v="34"/>
  </r>
  <r>
    <x v="14"/>
    <x v="17"/>
    <n v="34"/>
  </r>
  <r>
    <x v="31"/>
    <x v="14"/>
    <n v="34"/>
  </r>
  <r>
    <x v="0"/>
    <x v="40"/>
    <n v="34"/>
  </r>
  <r>
    <x v="3"/>
    <x v="9"/>
    <n v="33"/>
  </r>
  <r>
    <x v="33"/>
    <x v="16"/>
    <n v="33"/>
  </r>
  <r>
    <x v="27"/>
    <x v="27"/>
    <n v="33"/>
  </r>
  <r>
    <x v="12"/>
    <x v="18"/>
    <n v="33"/>
  </r>
  <r>
    <x v="18"/>
    <x v="17"/>
    <n v="33"/>
  </r>
  <r>
    <x v="34"/>
    <x v="17"/>
    <n v="32"/>
  </r>
  <r>
    <x v="28"/>
    <x v="11"/>
    <n v="32"/>
  </r>
  <r>
    <x v="2"/>
    <x v="24"/>
    <n v="32"/>
  </r>
  <r>
    <x v="31"/>
    <x v="30"/>
    <n v="32"/>
  </r>
  <r>
    <x v="48"/>
    <x v="9"/>
    <n v="32"/>
  </r>
  <r>
    <x v="49"/>
    <x v="6"/>
    <n v="32"/>
  </r>
  <r>
    <x v="6"/>
    <x v="7"/>
    <n v="32"/>
  </r>
  <r>
    <x v="25"/>
    <x v="36"/>
    <n v="31"/>
  </r>
  <r>
    <x v="37"/>
    <x v="2"/>
    <n v="31"/>
  </r>
  <r>
    <x v="7"/>
    <x v="12"/>
    <n v="31"/>
  </r>
  <r>
    <x v="7"/>
    <x v="20"/>
    <n v="31"/>
  </r>
  <r>
    <x v="7"/>
    <x v="22"/>
    <n v="31"/>
  </r>
  <r>
    <x v="14"/>
    <x v="1"/>
    <n v="31"/>
  </r>
  <r>
    <x v="8"/>
    <x v="12"/>
    <n v="31"/>
  </r>
  <r>
    <x v="8"/>
    <x v="2"/>
    <n v="31"/>
  </r>
  <r>
    <x v="50"/>
    <x v="1"/>
    <n v="31"/>
  </r>
  <r>
    <x v="21"/>
    <x v="22"/>
    <n v="31"/>
  </r>
  <r>
    <x v="51"/>
    <x v="17"/>
    <n v="31"/>
  </r>
  <r>
    <x v="22"/>
    <x v="23"/>
    <n v="30"/>
  </r>
  <r>
    <x v="25"/>
    <x v="2"/>
    <n v="30"/>
  </r>
  <r>
    <x v="7"/>
    <x v="30"/>
    <n v="30"/>
  </r>
  <r>
    <x v="2"/>
    <x v="20"/>
    <n v="30"/>
  </r>
  <r>
    <x v="21"/>
    <x v="15"/>
    <n v="30"/>
  </r>
  <r>
    <x v="22"/>
    <x v="41"/>
    <n v="29"/>
  </r>
  <r>
    <x v="25"/>
    <x v="3"/>
    <n v="29"/>
  </r>
  <r>
    <x v="4"/>
    <x v="45"/>
    <n v="29"/>
  </r>
  <r>
    <x v="52"/>
    <x v="32"/>
    <n v="29"/>
  </r>
  <r>
    <x v="15"/>
    <x v="20"/>
    <n v="29"/>
  </r>
  <r>
    <x v="10"/>
    <x v="37"/>
    <n v="29"/>
  </r>
  <r>
    <x v="18"/>
    <x v="1"/>
    <n v="29"/>
  </r>
  <r>
    <x v="6"/>
    <x v="10"/>
    <n v="29"/>
  </r>
  <r>
    <x v="0"/>
    <x v="36"/>
    <n v="29"/>
  </r>
  <r>
    <x v="34"/>
    <x v="9"/>
    <n v="28"/>
  </r>
  <r>
    <x v="7"/>
    <x v="15"/>
    <n v="28"/>
  </r>
  <r>
    <x v="7"/>
    <x v="39"/>
    <n v="28"/>
  </r>
  <r>
    <x v="53"/>
    <x v="1"/>
    <n v="28"/>
  </r>
  <r>
    <x v="50"/>
    <x v="0"/>
    <n v="28"/>
  </r>
  <r>
    <x v="21"/>
    <x v="30"/>
    <n v="28"/>
  </r>
  <r>
    <x v="54"/>
    <x v="1"/>
    <n v="28"/>
  </r>
  <r>
    <x v="6"/>
    <x v="42"/>
    <n v="28"/>
  </r>
  <r>
    <x v="0"/>
    <x v="7"/>
    <n v="28"/>
  </r>
  <r>
    <x v="22"/>
    <x v="35"/>
    <n v="27"/>
  </r>
  <r>
    <x v="25"/>
    <x v="1"/>
    <n v="27"/>
  </r>
  <r>
    <x v="36"/>
    <x v="9"/>
    <n v="27"/>
  </r>
  <r>
    <x v="24"/>
    <x v="8"/>
    <n v="27"/>
  </r>
  <r>
    <x v="4"/>
    <x v="2"/>
    <n v="27"/>
  </r>
  <r>
    <x v="2"/>
    <x v="0"/>
    <n v="27"/>
  </r>
  <r>
    <x v="19"/>
    <x v="46"/>
    <n v="26"/>
  </r>
  <r>
    <x v="19"/>
    <x v="1"/>
    <n v="26"/>
  </r>
  <r>
    <x v="3"/>
    <x v="36"/>
    <n v="26"/>
  </r>
  <r>
    <x v="37"/>
    <x v="18"/>
    <n v="26"/>
  </r>
  <r>
    <x v="28"/>
    <x v="9"/>
    <n v="26"/>
  </r>
  <r>
    <x v="4"/>
    <x v="12"/>
    <n v="26"/>
  </r>
  <r>
    <x v="11"/>
    <x v="25"/>
    <n v="26"/>
  </r>
  <r>
    <x v="7"/>
    <x v="47"/>
    <n v="26"/>
  </r>
  <r>
    <x v="2"/>
    <x v="16"/>
    <n v="26"/>
  </r>
  <r>
    <x v="31"/>
    <x v="18"/>
    <n v="26"/>
  </r>
  <r>
    <x v="21"/>
    <x v="11"/>
    <n v="26"/>
  </r>
  <r>
    <x v="29"/>
    <x v="11"/>
    <n v="26"/>
  </r>
  <r>
    <x v="10"/>
    <x v="2"/>
    <n v="26"/>
  </r>
  <r>
    <x v="55"/>
    <x v="18"/>
    <n v="25"/>
  </r>
  <r>
    <x v="43"/>
    <x v="3"/>
    <n v="25"/>
  </r>
  <r>
    <x v="3"/>
    <x v="16"/>
    <n v="25"/>
  </r>
  <r>
    <x v="37"/>
    <x v="14"/>
    <n v="25"/>
  </r>
  <r>
    <x v="5"/>
    <x v="17"/>
    <n v="25"/>
  </r>
  <r>
    <x v="5"/>
    <x v="22"/>
    <n v="25"/>
  </r>
  <r>
    <x v="12"/>
    <x v="22"/>
    <n v="25"/>
  </r>
  <r>
    <x v="10"/>
    <x v="42"/>
    <n v="25"/>
  </r>
  <r>
    <x v="32"/>
    <x v="22"/>
    <n v="24"/>
  </r>
  <r>
    <x v="32"/>
    <x v="5"/>
    <n v="24"/>
  </r>
  <r>
    <x v="1"/>
    <x v="21"/>
    <n v="24"/>
  </r>
  <r>
    <x v="56"/>
    <x v="9"/>
    <n v="24"/>
  </r>
  <r>
    <x v="34"/>
    <x v="5"/>
    <n v="24"/>
  </r>
  <r>
    <x v="33"/>
    <x v="9"/>
    <n v="24"/>
  </r>
  <r>
    <x v="37"/>
    <x v="33"/>
    <n v="24"/>
  </r>
  <r>
    <x v="13"/>
    <x v="19"/>
    <n v="24"/>
  </r>
  <r>
    <x v="11"/>
    <x v="14"/>
    <n v="24"/>
  </r>
  <r>
    <x v="7"/>
    <x v="41"/>
    <n v="24"/>
  </r>
  <r>
    <x v="2"/>
    <x v="35"/>
    <n v="24"/>
  </r>
  <r>
    <x v="2"/>
    <x v="5"/>
    <n v="24"/>
  </r>
  <r>
    <x v="2"/>
    <x v="9"/>
    <n v="24"/>
  </r>
  <r>
    <x v="8"/>
    <x v="14"/>
    <n v="24"/>
  </r>
  <r>
    <x v="35"/>
    <x v="1"/>
    <n v="24"/>
  </r>
  <r>
    <x v="31"/>
    <x v="11"/>
    <n v="24"/>
  </r>
  <r>
    <x v="41"/>
    <x v="5"/>
    <n v="24"/>
  </r>
  <r>
    <x v="10"/>
    <x v="12"/>
    <n v="24"/>
  </r>
  <r>
    <x v="18"/>
    <x v="9"/>
    <n v="24"/>
  </r>
  <r>
    <x v="0"/>
    <x v="48"/>
    <n v="24"/>
  </r>
  <r>
    <x v="22"/>
    <x v="33"/>
    <n v="23"/>
  </r>
  <r>
    <x v="3"/>
    <x v="49"/>
    <n v="23"/>
  </r>
  <r>
    <x v="25"/>
    <x v="5"/>
    <n v="23"/>
  </r>
  <r>
    <x v="37"/>
    <x v="12"/>
    <n v="23"/>
  </r>
  <r>
    <x v="37"/>
    <x v="5"/>
    <n v="23"/>
  </r>
  <r>
    <x v="37"/>
    <x v="25"/>
    <n v="23"/>
  </r>
  <r>
    <x v="37"/>
    <x v="3"/>
    <n v="23"/>
  </r>
  <r>
    <x v="13"/>
    <x v="41"/>
    <n v="23"/>
  </r>
  <r>
    <x v="8"/>
    <x v="26"/>
    <n v="23"/>
  </r>
  <r>
    <x v="15"/>
    <x v="9"/>
    <n v="23"/>
  </r>
  <r>
    <x v="35"/>
    <x v="10"/>
    <n v="23"/>
  </r>
  <r>
    <x v="46"/>
    <x v="14"/>
    <n v="23"/>
  </r>
  <r>
    <x v="29"/>
    <x v="37"/>
    <n v="23"/>
  </r>
  <r>
    <x v="29"/>
    <x v="2"/>
    <n v="23"/>
  </r>
  <r>
    <x v="18"/>
    <x v="14"/>
    <n v="23"/>
  </r>
  <r>
    <x v="49"/>
    <x v="1"/>
    <n v="23"/>
  </r>
  <r>
    <x v="6"/>
    <x v="16"/>
    <n v="23"/>
  </r>
  <r>
    <x v="6"/>
    <x v="26"/>
    <n v="23"/>
  </r>
  <r>
    <x v="0"/>
    <x v="9"/>
    <n v="23"/>
  </r>
  <r>
    <x v="32"/>
    <x v="16"/>
    <n v="22"/>
  </r>
  <r>
    <x v="1"/>
    <x v="15"/>
    <n v="22"/>
  </r>
  <r>
    <x v="19"/>
    <x v="26"/>
    <n v="22"/>
  </r>
  <r>
    <x v="34"/>
    <x v="14"/>
    <n v="22"/>
  </r>
  <r>
    <x v="3"/>
    <x v="11"/>
    <n v="22"/>
  </r>
  <r>
    <x v="3"/>
    <x v="8"/>
    <n v="22"/>
  </r>
  <r>
    <x v="25"/>
    <x v="26"/>
    <n v="22"/>
  </r>
  <r>
    <x v="23"/>
    <x v="18"/>
    <n v="22"/>
  </r>
  <r>
    <x v="24"/>
    <x v="9"/>
    <n v="22"/>
  </r>
  <r>
    <x v="5"/>
    <x v="12"/>
    <n v="22"/>
  </r>
  <r>
    <x v="28"/>
    <x v="24"/>
    <n v="22"/>
  </r>
  <r>
    <x v="4"/>
    <x v="26"/>
    <n v="22"/>
  </r>
  <r>
    <x v="4"/>
    <x v="4"/>
    <n v="22"/>
  </r>
  <r>
    <x v="4"/>
    <x v="9"/>
    <n v="22"/>
  </r>
  <r>
    <x v="7"/>
    <x v="33"/>
    <n v="22"/>
  </r>
  <r>
    <x v="7"/>
    <x v="26"/>
    <n v="22"/>
  </r>
  <r>
    <x v="57"/>
    <x v="22"/>
    <n v="22"/>
  </r>
  <r>
    <x v="8"/>
    <x v="1"/>
    <n v="22"/>
  </r>
  <r>
    <x v="21"/>
    <x v="9"/>
    <n v="22"/>
  </r>
  <r>
    <x v="10"/>
    <x v="15"/>
    <n v="22"/>
  </r>
  <r>
    <x v="51"/>
    <x v="5"/>
    <n v="22"/>
  </r>
  <r>
    <x v="22"/>
    <x v="9"/>
    <n v="21"/>
  </r>
  <r>
    <x v="43"/>
    <x v="29"/>
    <n v="21"/>
  </r>
  <r>
    <x v="43"/>
    <x v="7"/>
    <n v="21"/>
  </r>
  <r>
    <x v="43"/>
    <x v="10"/>
    <n v="21"/>
  </r>
  <r>
    <x v="56"/>
    <x v="38"/>
    <n v="21"/>
  </r>
  <r>
    <x v="56"/>
    <x v="1"/>
    <n v="21"/>
  </r>
  <r>
    <x v="24"/>
    <x v="0"/>
    <n v="21"/>
  </r>
  <r>
    <x v="2"/>
    <x v="28"/>
    <n v="21"/>
  </r>
  <r>
    <x v="2"/>
    <x v="18"/>
    <n v="21"/>
  </r>
  <r>
    <x v="57"/>
    <x v="18"/>
    <n v="21"/>
  </r>
  <r>
    <x v="21"/>
    <x v="3"/>
    <n v="21"/>
  </r>
  <r>
    <x v="0"/>
    <x v="50"/>
    <n v="21"/>
  </r>
  <r>
    <x v="19"/>
    <x v="0"/>
    <n v="20"/>
  </r>
  <r>
    <x v="23"/>
    <x v="2"/>
    <n v="20"/>
  </r>
  <r>
    <x v="33"/>
    <x v="36"/>
    <n v="20"/>
  </r>
  <r>
    <x v="37"/>
    <x v="8"/>
    <n v="20"/>
  </r>
  <r>
    <x v="11"/>
    <x v="8"/>
    <n v="20"/>
  </r>
  <r>
    <x v="58"/>
    <x v="17"/>
    <n v="20"/>
  </r>
  <r>
    <x v="9"/>
    <x v="30"/>
    <n v="20"/>
  </r>
  <r>
    <x v="9"/>
    <x v="22"/>
    <n v="20"/>
  </r>
  <r>
    <x v="14"/>
    <x v="39"/>
    <n v="20"/>
  </r>
  <r>
    <x v="27"/>
    <x v="22"/>
    <n v="20"/>
  </r>
  <r>
    <x v="27"/>
    <x v="2"/>
    <n v="20"/>
  </r>
  <r>
    <x v="15"/>
    <x v="1"/>
    <n v="20"/>
  </r>
  <r>
    <x v="21"/>
    <x v="19"/>
    <n v="20"/>
  </r>
  <r>
    <x v="59"/>
    <x v="21"/>
    <n v="20"/>
  </r>
  <r>
    <x v="0"/>
    <x v="46"/>
    <n v="20"/>
  </r>
  <r>
    <x v="43"/>
    <x v="6"/>
    <n v="19"/>
  </r>
  <r>
    <x v="34"/>
    <x v="1"/>
    <n v="19"/>
  </r>
  <r>
    <x v="25"/>
    <x v="29"/>
    <n v="19"/>
  </r>
  <r>
    <x v="39"/>
    <x v="5"/>
    <n v="19"/>
  </r>
  <r>
    <x v="33"/>
    <x v="31"/>
    <n v="19"/>
  </r>
  <r>
    <x v="33"/>
    <x v="11"/>
    <n v="19"/>
  </r>
  <r>
    <x v="28"/>
    <x v="35"/>
    <n v="19"/>
  </r>
  <r>
    <x v="4"/>
    <x v="33"/>
    <n v="19"/>
  </r>
  <r>
    <x v="11"/>
    <x v="16"/>
    <n v="19"/>
  </r>
  <r>
    <x v="27"/>
    <x v="51"/>
    <n v="19"/>
  </r>
  <r>
    <x v="60"/>
    <x v="1"/>
    <n v="19"/>
  </r>
  <r>
    <x v="10"/>
    <x v="43"/>
    <n v="19"/>
  </r>
  <r>
    <x v="56"/>
    <x v="3"/>
    <n v="18"/>
  </r>
  <r>
    <x v="34"/>
    <x v="22"/>
    <n v="18"/>
  </r>
  <r>
    <x v="34"/>
    <x v="38"/>
    <n v="18"/>
  </r>
  <r>
    <x v="3"/>
    <x v="15"/>
    <n v="18"/>
  </r>
  <r>
    <x v="3"/>
    <x v="24"/>
    <n v="18"/>
  </r>
  <r>
    <x v="3"/>
    <x v="50"/>
    <n v="18"/>
  </r>
  <r>
    <x v="61"/>
    <x v="17"/>
    <n v="18"/>
  </r>
  <r>
    <x v="39"/>
    <x v="3"/>
    <n v="18"/>
  </r>
  <r>
    <x v="5"/>
    <x v="33"/>
    <n v="18"/>
  </r>
  <r>
    <x v="28"/>
    <x v="4"/>
    <n v="18"/>
  </r>
  <r>
    <x v="28"/>
    <x v="17"/>
    <n v="18"/>
  </r>
  <r>
    <x v="62"/>
    <x v="18"/>
    <n v="18"/>
  </r>
  <r>
    <x v="44"/>
    <x v="30"/>
    <n v="18"/>
  </r>
  <r>
    <x v="27"/>
    <x v="17"/>
    <n v="18"/>
  </r>
  <r>
    <x v="35"/>
    <x v="11"/>
    <n v="18"/>
  </r>
  <r>
    <x v="35"/>
    <x v="9"/>
    <n v="18"/>
  </r>
  <r>
    <x v="50"/>
    <x v="22"/>
    <n v="18"/>
  </r>
  <r>
    <x v="49"/>
    <x v="18"/>
    <n v="18"/>
  </r>
  <r>
    <x v="6"/>
    <x v="15"/>
    <n v="18"/>
  </r>
  <r>
    <x v="0"/>
    <x v="42"/>
    <n v="18"/>
  </r>
  <r>
    <x v="22"/>
    <x v="0"/>
    <n v="17"/>
  </r>
  <r>
    <x v="43"/>
    <x v="16"/>
    <n v="17"/>
  </r>
  <r>
    <x v="3"/>
    <x v="10"/>
    <n v="17"/>
  </r>
  <r>
    <x v="63"/>
    <x v="17"/>
    <n v="17"/>
  </r>
  <r>
    <x v="5"/>
    <x v="18"/>
    <n v="17"/>
  </r>
  <r>
    <x v="4"/>
    <x v="37"/>
    <n v="17"/>
  </r>
  <r>
    <x v="4"/>
    <x v="52"/>
    <n v="17"/>
  </r>
  <r>
    <x v="7"/>
    <x v="31"/>
    <n v="17"/>
  </r>
  <r>
    <x v="9"/>
    <x v="8"/>
    <n v="17"/>
  </r>
  <r>
    <x v="2"/>
    <x v="29"/>
    <n v="17"/>
  </r>
  <r>
    <x v="14"/>
    <x v="19"/>
    <n v="17"/>
  </r>
  <r>
    <x v="57"/>
    <x v="30"/>
    <n v="17"/>
  </r>
  <r>
    <x v="64"/>
    <x v="10"/>
    <n v="17"/>
  </r>
  <r>
    <x v="64"/>
    <x v="15"/>
    <n v="17"/>
  </r>
  <r>
    <x v="65"/>
    <x v="17"/>
    <n v="17"/>
  </r>
  <r>
    <x v="66"/>
    <x v="30"/>
    <n v="17"/>
  </r>
  <r>
    <x v="21"/>
    <x v="26"/>
    <n v="17"/>
  </r>
  <r>
    <x v="41"/>
    <x v="14"/>
    <n v="17"/>
  </r>
  <r>
    <x v="29"/>
    <x v="23"/>
    <n v="17"/>
  </r>
  <r>
    <x v="18"/>
    <x v="13"/>
    <n v="17"/>
  </r>
  <r>
    <x v="49"/>
    <x v="3"/>
    <n v="17"/>
  </r>
  <r>
    <x v="30"/>
    <x v="6"/>
    <n v="17"/>
  </r>
  <r>
    <x v="67"/>
    <x v="40"/>
    <n v="16"/>
  </r>
  <r>
    <x v="67"/>
    <x v="0"/>
    <n v="16"/>
  </r>
  <r>
    <x v="43"/>
    <x v="1"/>
    <n v="16"/>
  </r>
  <r>
    <x v="56"/>
    <x v="25"/>
    <n v="16"/>
  </r>
  <r>
    <x v="34"/>
    <x v="8"/>
    <n v="16"/>
  </r>
  <r>
    <x v="3"/>
    <x v="18"/>
    <n v="16"/>
  </r>
  <r>
    <x v="3"/>
    <x v="22"/>
    <n v="16"/>
  </r>
  <r>
    <x v="25"/>
    <x v="7"/>
    <n v="16"/>
  </r>
  <r>
    <x v="37"/>
    <x v="30"/>
    <n v="16"/>
  </r>
  <r>
    <x v="13"/>
    <x v="3"/>
    <n v="16"/>
  </r>
  <r>
    <x v="28"/>
    <x v="16"/>
    <n v="16"/>
  </r>
  <r>
    <x v="28"/>
    <x v="18"/>
    <n v="16"/>
  </r>
  <r>
    <x v="7"/>
    <x v="27"/>
    <n v="16"/>
  </r>
  <r>
    <x v="53"/>
    <x v="16"/>
    <n v="16"/>
  </r>
  <r>
    <x v="68"/>
    <x v="22"/>
    <n v="16"/>
  </r>
  <r>
    <x v="2"/>
    <x v="26"/>
    <n v="16"/>
  </r>
  <r>
    <x v="27"/>
    <x v="8"/>
    <n v="16"/>
  </r>
  <r>
    <x v="64"/>
    <x v="17"/>
    <n v="16"/>
  </r>
  <r>
    <x v="10"/>
    <x v="25"/>
    <n v="16"/>
  </r>
  <r>
    <x v="10"/>
    <x v="19"/>
    <n v="16"/>
  </r>
  <r>
    <x v="10"/>
    <x v="20"/>
    <n v="16"/>
  </r>
  <r>
    <x v="18"/>
    <x v="23"/>
    <n v="16"/>
  </r>
  <r>
    <x v="18"/>
    <x v="7"/>
    <n v="16"/>
  </r>
  <r>
    <x v="69"/>
    <x v="18"/>
    <n v="16"/>
  </r>
  <r>
    <x v="30"/>
    <x v="3"/>
    <n v="16"/>
  </r>
  <r>
    <x v="30"/>
    <x v="18"/>
    <n v="16"/>
  </r>
  <r>
    <x v="56"/>
    <x v="6"/>
    <n v="15"/>
  </r>
  <r>
    <x v="25"/>
    <x v="34"/>
    <n v="15"/>
  </r>
  <r>
    <x v="25"/>
    <x v="17"/>
    <n v="15"/>
  </r>
  <r>
    <x v="36"/>
    <x v="1"/>
    <n v="15"/>
  </r>
  <r>
    <x v="33"/>
    <x v="1"/>
    <n v="15"/>
  </r>
  <r>
    <x v="13"/>
    <x v="22"/>
    <n v="15"/>
  </r>
  <r>
    <x v="5"/>
    <x v="30"/>
    <n v="15"/>
  </r>
  <r>
    <x v="28"/>
    <x v="25"/>
    <n v="15"/>
  </r>
  <r>
    <x v="28"/>
    <x v="23"/>
    <n v="15"/>
  </r>
  <r>
    <x v="2"/>
    <x v="30"/>
    <n v="15"/>
  </r>
  <r>
    <x v="31"/>
    <x v="10"/>
    <n v="15"/>
  </r>
  <r>
    <x v="12"/>
    <x v="8"/>
    <n v="15"/>
  </r>
  <r>
    <x v="29"/>
    <x v="18"/>
    <n v="15"/>
  </r>
  <r>
    <x v="18"/>
    <x v="18"/>
    <n v="15"/>
  </r>
  <r>
    <x v="49"/>
    <x v="9"/>
    <n v="15"/>
  </r>
  <r>
    <x v="49"/>
    <x v="22"/>
    <n v="15"/>
  </r>
  <r>
    <x v="49"/>
    <x v="23"/>
    <n v="15"/>
  </r>
  <r>
    <x v="43"/>
    <x v="17"/>
    <n v="14"/>
  </r>
  <r>
    <x v="56"/>
    <x v="30"/>
    <n v="14"/>
  </r>
  <r>
    <x v="36"/>
    <x v="13"/>
    <n v="14"/>
  </r>
  <r>
    <x v="37"/>
    <x v="15"/>
    <n v="14"/>
  </r>
  <r>
    <x v="13"/>
    <x v="9"/>
    <n v="14"/>
  </r>
  <r>
    <x v="28"/>
    <x v="8"/>
    <n v="14"/>
  </r>
  <r>
    <x v="4"/>
    <x v="24"/>
    <n v="14"/>
  </r>
  <r>
    <x v="4"/>
    <x v="40"/>
    <n v="14"/>
  </r>
  <r>
    <x v="11"/>
    <x v="22"/>
    <n v="14"/>
  </r>
  <r>
    <x v="11"/>
    <x v="15"/>
    <n v="14"/>
  </r>
  <r>
    <x v="11"/>
    <x v="33"/>
    <n v="14"/>
  </r>
  <r>
    <x v="11"/>
    <x v="30"/>
    <n v="14"/>
  </r>
  <r>
    <x v="53"/>
    <x v="30"/>
    <n v="14"/>
  </r>
  <r>
    <x v="70"/>
    <x v="8"/>
    <n v="14"/>
  </r>
  <r>
    <x v="71"/>
    <x v="23"/>
    <n v="14"/>
  </r>
  <r>
    <x v="14"/>
    <x v="30"/>
    <n v="14"/>
  </r>
  <r>
    <x v="72"/>
    <x v="23"/>
    <n v="14"/>
  </r>
  <r>
    <x v="15"/>
    <x v="37"/>
    <n v="14"/>
  </r>
  <r>
    <x v="35"/>
    <x v="7"/>
    <n v="14"/>
  </r>
  <r>
    <x v="31"/>
    <x v="23"/>
    <n v="14"/>
  </r>
  <r>
    <x v="12"/>
    <x v="30"/>
    <n v="14"/>
  </r>
  <r>
    <x v="46"/>
    <x v="5"/>
    <n v="14"/>
  </r>
  <r>
    <x v="29"/>
    <x v="17"/>
    <n v="14"/>
  </r>
  <r>
    <x v="10"/>
    <x v="31"/>
    <n v="14"/>
  </r>
  <r>
    <x v="73"/>
    <x v="22"/>
    <n v="14"/>
  </r>
  <r>
    <x v="49"/>
    <x v="2"/>
    <n v="14"/>
  </r>
  <r>
    <x v="0"/>
    <x v="26"/>
    <n v="14"/>
  </r>
  <r>
    <x v="69"/>
    <x v="22"/>
    <n v="14"/>
  </r>
  <r>
    <x v="74"/>
    <x v="7"/>
    <n v="14"/>
  </r>
  <r>
    <x v="22"/>
    <x v="2"/>
    <n v="13"/>
  </r>
  <r>
    <x v="22"/>
    <x v="17"/>
    <n v="13"/>
  </r>
  <r>
    <x v="56"/>
    <x v="18"/>
    <n v="13"/>
  </r>
  <r>
    <x v="25"/>
    <x v="23"/>
    <n v="13"/>
  </r>
  <r>
    <x v="24"/>
    <x v="18"/>
    <n v="13"/>
  </r>
  <r>
    <x v="75"/>
    <x v="53"/>
    <n v="13"/>
  </r>
  <r>
    <x v="5"/>
    <x v="47"/>
    <n v="13"/>
  </r>
  <r>
    <x v="4"/>
    <x v="29"/>
    <n v="13"/>
  </r>
  <r>
    <x v="53"/>
    <x v="12"/>
    <n v="13"/>
  </r>
  <r>
    <x v="2"/>
    <x v="42"/>
    <n v="13"/>
  </r>
  <r>
    <x v="2"/>
    <x v="47"/>
    <n v="13"/>
  </r>
  <r>
    <x v="64"/>
    <x v="22"/>
    <n v="13"/>
  </r>
  <r>
    <x v="8"/>
    <x v="9"/>
    <n v="13"/>
  </r>
  <r>
    <x v="31"/>
    <x v="19"/>
    <n v="13"/>
  </r>
  <r>
    <x v="50"/>
    <x v="53"/>
    <n v="13"/>
  </r>
  <r>
    <x v="21"/>
    <x v="28"/>
    <n v="13"/>
  </r>
  <r>
    <x v="76"/>
    <x v="1"/>
    <n v="13"/>
  </r>
  <r>
    <x v="76"/>
    <x v="3"/>
    <n v="13"/>
  </r>
  <r>
    <x v="29"/>
    <x v="13"/>
    <n v="13"/>
  </r>
  <r>
    <x v="18"/>
    <x v="11"/>
    <n v="13"/>
  </r>
  <r>
    <x v="32"/>
    <x v="14"/>
    <n v="12"/>
  </r>
  <r>
    <x v="77"/>
    <x v="18"/>
    <n v="12"/>
  </r>
  <r>
    <x v="1"/>
    <x v="8"/>
    <n v="12"/>
  </r>
  <r>
    <x v="1"/>
    <x v="53"/>
    <n v="12"/>
  </r>
  <r>
    <x v="22"/>
    <x v="30"/>
    <n v="12"/>
  </r>
  <r>
    <x v="22"/>
    <x v="24"/>
    <n v="12"/>
  </r>
  <r>
    <x v="22"/>
    <x v="16"/>
    <n v="12"/>
  </r>
  <r>
    <x v="43"/>
    <x v="26"/>
    <n v="12"/>
  </r>
  <r>
    <x v="3"/>
    <x v="53"/>
    <n v="12"/>
  </r>
  <r>
    <x v="25"/>
    <x v="33"/>
    <n v="12"/>
  </r>
  <r>
    <x v="25"/>
    <x v="22"/>
    <n v="12"/>
  </r>
  <r>
    <x v="23"/>
    <x v="5"/>
    <n v="12"/>
  </r>
  <r>
    <x v="36"/>
    <x v="31"/>
    <n v="12"/>
  </r>
  <r>
    <x v="24"/>
    <x v="32"/>
    <n v="12"/>
  </r>
  <r>
    <x v="24"/>
    <x v="7"/>
    <n v="12"/>
  </r>
  <r>
    <x v="24"/>
    <x v="22"/>
    <n v="12"/>
  </r>
  <r>
    <x v="33"/>
    <x v="38"/>
    <n v="12"/>
  </r>
  <r>
    <x v="37"/>
    <x v="9"/>
    <n v="12"/>
  </r>
  <r>
    <x v="13"/>
    <x v="25"/>
    <n v="12"/>
  </r>
  <r>
    <x v="5"/>
    <x v="50"/>
    <n v="12"/>
  </r>
  <r>
    <x v="28"/>
    <x v="12"/>
    <n v="12"/>
  </r>
  <r>
    <x v="4"/>
    <x v="15"/>
    <n v="12"/>
  </r>
  <r>
    <x v="4"/>
    <x v="53"/>
    <n v="12"/>
  </r>
  <r>
    <x v="7"/>
    <x v="4"/>
    <n v="12"/>
  </r>
  <r>
    <x v="9"/>
    <x v="33"/>
    <n v="12"/>
  </r>
  <r>
    <x v="2"/>
    <x v="38"/>
    <n v="12"/>
  </r>
  <r>
    <x v="2"/>
    <x v="15"/>
    <n v="12"/>
  </r>
  <r>
    <x v="27"/>
    <x v="14"/>
    <n v="12"/>
  </r>
  <r>
    <x v="27"/>
    <x v="30"/>
    <n v="12"/>
  </r>
  <r>
    <x v="78"/>
    <x v="32"/>
    <n v="12"/>
  </r>
  <r>
    <x v="8"/>
    <x v="6"/>
    <n v="12"/>
  </r>
  <r>
    <x v="35"/>
    <x v="53"/>
    <n v="12"/>
  </r>
  <r>
    <x v="79"/>
    <x v="14"/>
    <n v="12"/>
  </r>
  <r>
    <x v="31"/>
    <x v="8"/>
    <n v="12"/>
  </r>
  <r>
    <x v="21"/>
    <x v="24"/>
    <n v="12"/>
  </r>
  <r>
    <x v="29"/>
    <x v="16"/>
    <n v="12"/>
  </r>
  <r>
    <x v="29"/>
    <x v="48"/>
    <n v="12"/>
  </r>
  <r>
    <x v="42"/>
    <x v="30"/>
    <n v="12"/>
  </r>
  <r>
    <x v="22"/>
    <x v="25"/>
    <n v="11"/>
  </r>
  <r>
    <x v="43"/>
    <x v="8"/>
    <n v="11"/>
  </r>
  <r>
    <x v="34"/>
    <x v="6"/>
    <n v="11"/>
  </r>
  <r>
    <x v="3"/>
    <x v="20"/>
    <n v="11"/>
  </r>
  <r>
    <x v="25"/>
    <x v="54"/>
    <n v="11"/>
  </r>
  <r>
    <x v="36"/>
    <x v="8"/>
    <n v="11"/>
  </r>
  <r>
    <x v="33"/>
    <x v="10"/>
    <n v="11"/>
  </r>
  <r>
    <x v="80"/>
    <x v="18"/>
    <n v="11"/>
  </r>
  <r>
    <x v="13"/>
    <x v="42"/>
    <n v="11"/>
  </r>
  <r>
    <x v="28"/>
    <x v="20"/>
    <n v="11"/>
  </r>
  <r>
    <x v="4"/>
    <x v="42"/>
    <n v="11"/>
  </r>
  <r>
    <x v="4"/>
    <x v="55"/>
    <n v="11"/>
  </r>
  <r>
    <x v="11"/>
    <x v="26"/>
    <n v="11"/>
  </r>
  <r>
    <x v="11"/>
    <x v="18"/>
    <n v="11"/>
  </r>
  <r>
    <x v="14"/>
    <x v="27"/>
    <n v="11"/>
  </r>
  <r>
    <x v="27"/>
    <x v="5"/>
    <n v="11"/>
  </r>
  <r>
    <x v="27"/>
    <x v="19"/>
    <n v="11"/>
  </r>
  <r>
    <x v="64"/>
    <x v="1"/>
    <n v="11"/>
  </r>
  <r>
    <x v="64"/>
    <x v="5"/>
    <n v="11"/>
  </r>
  <r>
    <x v="66"/>
    <x v="14"/>
    <n v="11"/>
  </r>
  <r>
    <x v="50"/>
    <x v="11"/>
    <n v="11"/>
  </r>
  <r>
    <x v="46"/>
    <x v="8"/>
    <n v="11"/>
  </r>
  <r>
    <x v="10"/>
    <x v="22"/>
    <n v="11"/>
  </r>
  <r>
    <x v="18"/>
    <x v="8"/>
    <n v="11"/>
  </r>
  <r>
    <x v="18"/>
    <x v="31"/>
    <n v="11"/>
  </r>
  <r>
    <x v="73"/>
    <x v="30"/>
    <n v="11"/>
  </r>
  <r>
    <x v="49"/>
    <x v="16"/>
    <n v="11"/>
  </r>
  <r>
    <x v="30"/>
    <x v="22"/>
    <n v="11"/>
  </r>
  <r>
    <x v="1"/>
    <x v="31"/>
    <n v="10"/>
  </r>
  <r>
    <x v="22"/>
    <x v="47"/>
    <n v="10"/>
  </r>
  <r>
    <x v="56"/>
    <x v="8"/>
    <n v="10"/>
  </r>
  <r>
    <x v="25"/>
    <x v="18"/>
    <n v="10"/>
  </r>
  <r>
    <x v="25"/>
    <x v="51"/>
    <n v="10"/>
  </r>
  <r>
    <x v="39"/>
    <x v="20"/>
    <n v="10"/>
  </r>
  <r>
    <x v="81"/>
    <x v="30"/>
    <n v="10"/>
  </r>
  <r>
    <x v="5"/>
    <x v="48"/>
    <n v="10"/>
  </r>
  <r>
    <x v="4"/>
    <x v="56"/>
    <n v="10"/>
  </r>
  <r>
    <x v="4"/>
    <x v="18"/>
    <n v="10"/>
  </r>
  <r>
    <x v="11"/>
    <x v="13"/>
    <n v="10"/>
  </r>
  <r>
    <x v="9"/>
    <x v="26"/>
    <n v="10"/>
  </r>
  <r>
    <x v="52"/>
    <x v="30"/>
    <n v="10"/>
  </r>
  <r>
    <x v="2"/>
    <x v="25"/>
    <n v="10"/>
  </r>
  <r>
    <x v="82"/>
    <x v="10"/>
    <n v="10"/>
  </r>
  <r>
    <x v="82"/>
    <x v="1"/>
    <n v="10"/>
  </r>
  <r>
    <x v="66"/>
    <x v="18"/>
    <n v="10"/>
  </r>
  <r>
    <x v="12"/>
    <x v="14"/>
    <n v="10"/>
  </r>
  <r>
    <x v="21"/>
    <x v="31"/>
    <n v="10"/>
  </r>
  <r>
    <x v="10"/>
    <x v="3"/>
    <n v="10"/>
  </r>
  <r>
    <x v="10"/>
    <x v="33"/>
    <n v="10"/>
  </r>
  <r>
    <x v="18"/>
    <x v="39"/>
    <n v="10"/>
  </r>
  <r>
    <x v="49"/>
    <x v="8"/>
    <n v="10"/>
  </r>
  <r>
    <x v="0"/>
    <x v="45"/>
    <n v="10"/>
  </r>
  <r>
    <x v="83"/>
    <x v="1"/>
    <n v="9"/>
  </r>
  <r>
    <x v="32"/>
    <x v="45"/>
    <n v="9"/>
  </r>
  <r>
    <x v="77"/>
    <x v="30"/>
    <n v="9"/>
  </r>
  <r>
    <x v="22"/>
    <x v="3"/>
    <n v="9"/>
  </r>
  <r>
    <x v="55"/>
    <x v="22"/>
    <n v="9"/>
  </r>
  <r>
    <x v="43"/>
    <x v="0"/>
    <n v="9"/>
  </r>
  <r>
    <x v="19"/>
    <x v="10"/>
    <n v="9"/>
  </r>
  <r>
    <x v="3"/>
    <x v="5"/>
    <n v="9"/>
  </r>
  <r>
    <x v="25"/>
    <x v="11"/>
    <n v="9"/>
  </r>
  <r>
    <x v="36"/>
    <x v="3"/>
    <n v="9"/>
  </r>
  <r>
    <x v="24"/>
    <x v="47"/>
    <n v="9"/>
  </r>
  <r>
    <x v="33"/>
    <x v="0"/>
    <n v="9"/>
  </r>
  <r>
    <x v="80"/>
    <x v="16"/>
    <n v="9"/>
  </r>
  <r>
    <x v="28"/>
    <x v="26"/>
    <n v="9"/>
  </r>
  <r>
    <x v="11"/>
    <x v="39"/>
    <n v="9"/>
  </r>
  <r>
    <x v="7"/>
    <x v="43"/>
    <n v="9"/>
  </r>
  <r>
    <x v="53"/>
    <x v="18"/>
    <n v="9"/>
  </r>
  <r>
    <x v="9"/>
    <x v="3"/>
    <n v="9"/>
  </r>
  <r>
    <x v="27"/>
    <x v="6"/>
    <n v="9"/>
  </r>
  <r>
    <x v="84"/>
    <x v="35"/>
    <n v="9"/>
  </r>
  <r>
    <x v="85"/>
    <x v="20"/>
    <n v="9"/>
  </r>
  <r>
    <x v="86"/>
    <x v="18"/>
    <n v="9"/>
  </r>
  <r>
    <x v="8"/>
    <x v="29"/>
    <n v="9"/>
  </r>
  <r>
    <x v="31"/>
    <x v="6"/>
    <n v="9"/>
  </r>
  <r>
    <x v="12"/>
    <x v="0"/>
    <n v="9"/>
  </r>
  <r>
    <x v="21"/>
    <x v="16"/>
    <n v="9"/>
  </r>
  <r>
    <x v="29"/>
    <x v="47"/>
    <n v="9"/>
  </r>
  <r>
    <x v="59"/>
    <x v="29"/>
    <n v="9"/>
  </r>
  <r>
    <x v="49"/>
    <x v="33"/>
    <n v="9"/>
  </r>
  <r>
    <x v="49"/>
    <x v="30"/>
    <n v="9"/>
  </r>
  <r>
    <x v="49"/>
    <x v="0"/>
    <n v="9"/>
  </r>
  <r>
    <x v="0"/>
    <x v="51"/>
    <n v="9"/>
  </r>
  <r>
    <x v="0"/>
    <x v="47"/>
    <n v="9"/>
  </r>
  <r>
    <x v="0"/>
    <x v="35"/>
    <n v="9"/>
  </r>
  <r>
    <x v="30"/>
    <x v="8"/>
    <n v="9"/>
  </r>
  <r>
    <x v="22"/>
    <x v="1"/>
    <n v="8"/>
  </r>
  <r>
    <x v="22"/>
    <x v="8"/>
    <n v="8"/>
  </r>
  <r>
    <x v="43"/>
    <x v="47"/>
    <n v="8"/>
  </r>
  <r>
    <x v="43"/>
    <x v="24"/>
    <n v="8"/>
  </r>
  <r>
    <x v="25"/>
    <x v="50"/>
    <n v="8"/>
  </r>
  <r>
    <x v="36"/>
    <x v="25"/>
    <n v="8"/>
  </r>
  <r>
    <x v="24"/>
    <x v="10"/>
    <n v="8"/>
  </r>
  <r>
    <x v="80"/>
    <x v="1"/>
    <n v="8"/>
  </r>
  <r>
    <x v="37"/>
    <x v="19"/>
    <n v="8"/>
  </r>
  <r>
    <x v="37"/>
    <x v="42"/>
    <n v="8"/>
  </r>
  <r>
    <x v="5"/>
    <x v="57"/>
    <n v="8"/>
  </r>
  <r>
    <x v="28"/>
    <x v="30"/>
    <n v="8"/>
  </r>
  <r>
    <x v="4"/>
    <x v="49"/>
    <n v="8"/>
  </r>
  <r>
    <x v="4"/>
    <x v="47"/>
    <n v="8"/>
  </r>
  <r>
    <x v="62"/>
    <x v="26"/>
    <n v="8"/>
  </r>
  <r>
    <x v="14"/>
    <x v="41"/>
    <n v="8"/>
  </r>
  <r>
    <x v="14"/>
    <x v="7"/>
    <n v="8"/>
  </r>
  <r>
    <x v="86"/>
    <x v="26"/>
    <n v="8"/>
  </r>
  <r>
    <x v="8"/>
    <x v="43"/>
    <n v="8"/>
  </r>
  <r>
    <x v="15"/>
    <x v="18"/>
    <n v="8"/>
  </r>
  <r>
    <x v="15"/>
    <x v="50"/>
    <n v="8"/>
  </r>
  <r>
    <x v="31"/>
    <x v="47"/>
    <n v="8"/>
  </r>
  <r>
    <x v="31"/>
    <x v="26"/>
    <n v="8"/>
  </r>
  <r>
    <x v="82"/>
    <x v="16"/>
    <n v="8"/>
  </r>
  <r>
    <x v="66"/>
    <x v="26"/>
    <n v="8"/>
  </r>
  <r>
    <x v="66"/>
    <x v="22"/>
    <n v="8"/>
  </r>
  <r>
    <x v="50"/>
    <x v="3"/>
    <n v="8"/>
  </r>
  <r>
    <x v="50"/>
    <x v="31"/>
    <n v="8"/>
  </r>
  <r>
    <x v="21"/>
    <x v="42"/>
    <n v="8"/>
  </r>
  <r>
    <x v="41"/>
    <x v="8"/>
    <n v="8"/>
  </r>
  <r>
    <x v="29"/>
    <x v="41"/>
    <n v="8"/>
  </r>
  <r>
    <x v="29"/>
    <x v="1"/>
    <n v="8"/>
  </r>
  <r>
    <x v="18"/>
    <x v="30"/>
    <n v="8"/>
  </r>
  <r>
    <x v="59"/>
    <x v="51"/>
    <n v="8"/>
  </r>
  <r>
    <x v="59"/>
    <x v="30"/>
    <n v="8"/>
  </r>
  <r>
    <x v="49"/>
    <x v="29"/>
    <n v="8"/>
  </r>
  <r>
    <x v="49"/>
    <x v="25"/>
    <n v="8"/>
  </r>
  <r>
    <x v="6"/>
    <x v="24"/>
    <n v="8"/>
  </r>
  <r>
    <x v="6"/>
    <x v="29"/>
    <n v="8"/>
  </r>
  <r>
    <x v="32"/>
    <x v="31"/>
    <n v="7"/>
  </r>
  <r>
    <x v="1"/>
    <x v="50"/>
    <n v="7"/>
  </r>
  <r>
    <x v="19"/>
    <x v="8"/>
    <n v="7"/>
  </r>
  <r>
    <x v="3"/>
    <x v="48"/>
    <n v="7"/>
  </r>
  <r>
    <x v="3"/>
    <x v="54"/>
    <n v="7"/>
  </r>
  <r>
    <x v="25"/>
    <x v="19"/>
    <n v="7"/>
  </r>
  <r>
    <x v="24"/>
    <x v="1"/>
    <n v="7"/>
  </r>
  <r>
    <x v="80"/>
    <x v="3"/>
    <n v="7"/>
  </r>
  <r>
    <x v="80"/>
    <x v="30"/>
    <n v="7"/>
  </r>
  <r>
    <x v="80"/>
    <x v="13"/>
    <n v="7"/>
  </r>
  <r>
    <x v="5"/>
    <x v="41"/>
    <n v="7"/>
  </r>
  <r>
    <x v="5"/>
    <x v="51"/>
    <n v="7"/>
  </r>
  <r>
    <x v="5"/>
    <x v="42"/>
    <n v="7"/>
  </r>
  <r>
    <x v="4"/>
    <x v="30"/>
    <n v="7"/>
  </r>
  <r>
    <x v="11"/>
    <x v="41"/>
    <n v="7"/>
  </r>
  <r>
    <x v="7"/>
    <x v="29"/>
    <n v="7"/>
  </r>
  <r>
    <x v="53"/>
    <x v="31"/>
    <n v="7"/>
  </r>
  <r>
    <x v="14"/>
    <x v="29"/>
    <n v="7"/>
  </r>
  <r>
    <x v="57"/>
    <x v="13"/>
    <n v="7"/>
  </r>
  <r>
    <x v="26"/>
    <x v="22"/>
    <n v="7"/>
  </r>
  <r>
    <x v="64"/>
    <x v="45"/>
    <n v="7"/>
  </r>
  <r>
    <x v="64"/>
    <x v="51"/>
    <n v="7"/>
  </r>
  <r>
    <x v="86"/>
    <x v="22"/>
    <n v="7"/>
  </r>
  <r>
    <x v="8"/>
    <x v="22"/>
    <n v="7"/>
  </r>
  <r>
    <x v="8"/>
    <x v="47"/>
    <n v="7"/>
  </r>
  <r>
    <x v="40"/>
    <x v="22"/>
    <n v="7"/>
  </r>
  <r>
    <x v="15"/>
    <x v="33"/>
    <n v="7"/>
  </r>
  <r>
    <x v="31"/>
    <x v="39"/>
    <n v="7"/>
  </r>
  <r>
    <x v="21"/>
    <x v="35"/>
    <n v="7"/>
  </r>
  <r>
    <x v="76"/>
    <x v="20"/>
    <n v="7"/>
  </r>
  <r>
    <x v="76"/>
    <x v="39"/>
    <n v="7"/>
  </r>
  <r>
    <x v="29"/>
    <x v="31"/>
    <n v="7"/>
  </r>
  <r>
    <x v="42"/>
    <x v="22"/>
    <n v="7"/>
  </r>
  <r>
    <x v="42"/>
    <x v="51"/>
    <n v="7"/>
  </r>
  <r>
    <x v="6"/>
    <x v="35"/>
    <n v="7"/>
  </r>
  <r>
    <x v="0"/>
    <x v="58"/>
    <n v="7"/>
  </r>
  <r>
    <x v="0"/>
    <x v="41"/>
    <n v="7"/>
  </r>
  <r>
    <x v="0"/>
    <x v="43"/>
    <n v="7"/>
  </r>
  <r>
    <x v="30"/>
    <x v="9"/>
    <n v="7"/>
  </r>
  <r>
    <x v="74"/>
    <x v="0"/>
    <n v="7"/>
  </r>
  <r>
    <x v="87"/>
    <x v="27"/>
    <n v="7"/>
  </r>
  <r>
    <x v="83"/>
    <x v="22"/>
    <n v="6"/>
  </r>
  <r>
    <x v="32"/>
    <x v="3"/>
    <n v="6"/>
  </r>
  <r>
    <x v="1"/>
    <x v="30"/>
    <n v="6"/>
  </r>
  <r>
    <x v="22"/>
    <x v="18"/>
    <n v="6"/>
  </r>
  <r>
    <x v="22"/>
    <x v="10"/>
    <n v="6"/>
  </r>
  <r>
    <x v="22"/>
    <x v="48"/>
    <n v="6"/>
  </r>
  <r>
    <x v="22"/>
    <x v="19"/>
    <n v="6"/>
  </r>
  <r>
    <x v="55"/>
    <x v="9"/>
    <n v="6"/>
  </r>
  <r>
    <x v="56"/>
    <x v="50"/>
    <n v="6"/>
  </r>
  <r>
    <x v="25"/>
    <x v="38"/>
    <n v="6"/>
  </r>
  <r>
    <x v="25"/>
    <x v="16"/>
    <n v="6"/>
  </r>
  <r>
    <x v="88"/>
    <x v="11"/>
    <n v="6"/>
  </r>
  <r>
    <x v="88"/>
    <x v="30"/>
    <n v="6"/>
  </r>
  <r>
    <x v="24"/>
    <x v="2"/>
    <n v="6"/>
  </r>
  <r>
    <x v="33"/>
    <x v="26"/>
    <n v="6"/>
  </r>
  <r>
    <x v="33"/>
    <x v="51"/>
    <n v="6"/>
  </r>
  <r>
    <x v="13"/>
    <x v="29"/>
    <n v="6"/>
  </r>
  <r>
    <x v="28"/>
    <x v="22"/>
    <n v="6"/>
  </r>
  <r>
    <x v="4"/>
    <x v="32"/>
    <n v="6"/>
  </r>
  <r>
    <x v="4"/>
    <x v="58"/>
    <n v="6"/>
  </r>
  <r>
    <x v="4"/>
    <x v="59"/>
    <n v="6"/>
  </r>
  <r>
    <x v="4"/>
    <x v="51"/>
    <n v="6"/>
  </r>
  <r>
    <x v="7"/>
    <x v="46"/>
    <n v="6"/>
  </r>
  <r>
    <x v="7"/>
    <x v="40"/>
    <n v="6"/>
  </r>
  <r>
    <x v="53"/>
    <x v="38"/>
    <n v="6"/>
  </r>
  <r>
    <x v="53"/>
    <x v="3"/>
    <n v="6"/>
  </r>
  <r>
    <x v="53"/>
    <x v="6"/>
    <n v="6"/>
  </r>
  <r>
    <x v="44"/>
    <x v="51"/>
    <n v="6"/>
  </r>
  <r>
    <x v="68"/>
    <x v="1"/>
    <n v="6"/>
  </r>
  <r>
    <x v="2"/>
    <x v="19"/>
    <n v="6"/>
  </r>
  <r>
    <x v="14"/>
    <x v="28"/>
    <n v="6"/>
  </r>
  <r>
    <x v="14"/>
    <x v="11"/>
    <n v="6"/>
  </r>
  <r>
    <x v="14"/>
    <x v="8"/>
    <n v="6"/>
  </r>
  <r>
    <x v="57"/>
    <x v="1"/>
    <n v="6"/>
  </r>
  <r>
    <x v="84"/>
    <x v="24"/>
    <n v="6"/>
  </r>
  <r>
    <x v="45"/>
    <x v="1"/>
    <n v="6"/>
  </r>
  <r>
    <x v="45"/>
    <x v="3"/>
    <n v="6"/>
  </r>
  <r>
    <x v="89"/>
    <x v="9"/>
    <n v="6"/>
  </r>
  <r>
    <x v="8"/>
    <x v="8"/>
    <n v="6"/>
  </r>
  <r>
    <x v="35"/>
    <x v="0"/>
    <n v="6"/>
  </r>
  <r>
    <x v="31"/>
    <x v="0"/>
    <n v="6"/>
  </r>
  <r>
    <x v="31"/>
    <x v="42"/>
    <n v="6"/>
  </r>
  <r>
    <x v="82"/>
    <x v="2"/>
    <n v="6"/>
  </r>
  <r>
    <x v="90"/>
    <x v="22"/>
    <n v="6"/>
  </r>
  <r>
    <x v="12"/>
    <x v="26"/>
    <n v="6"/>
  </r>
  <r>
    <x v="21"/>
    <x v="48"/>
    <n v="6"/>
  </r>
  <r>
    <x v="46"/>
    <x v="9"/>
    <n v="6"/>
  </r>
  <r>
    <x v="18"/>
    <x v="22"/>
    <n v="6"/>
  </r>
  <r>
    <x v="42"/>
    <x v="1"/>
    <n v="6"/>
  </r>
  <r>
    <x v="49"/>
    <x v="11"/>
    <n v="6"/>
  </r>
  <r>
    <x v="69"/>
    <x v="26"/>
    <n v="6"/>
  </r>
  <r>
    <x v="91"/>
    <x v="22"/>
    <n v="6"/>
  </r>
  <r>
    <x v="32"/>
    <x v="2"/>
    <n v="5"/>
  </r>
  <r>
    <x v="32"/>
    <x v="1"/>
    <n v="5"/>
  </r>
  <r>
    <x v="1"/>
    <x v="28"/>
    <n v="5"/>
  </r>
  <r>
    <x v="1"/>
    <x v="29"/>
    <n v="5"/>
  </r>
  <r>
    <x v="1"/>
    <x v="60"/>
    <n v="5"/>
  </r>
  <r>
    <x v="22"/>
    <x v="13"/>
    <n v="5"/>
  </r>
  <r>
    <x v="22"/>
    <x v="26"/>
    <n v="5"/>
  </r>
  <r>
    <x v="55"/>
    <x v="26"/>
    <n v="5"/>
  </r>
  <r>
    <x v="56"/>
    <x v="0"/>
    <n v="5"/>
  </r>
  <r>
    <x v="92"/>
    <x v="2"/>
    <n v="5"/>
  </r>
  <r>
    <x v="19"/>
    <x v="22"/>
    <n v="5"/>
  </r>
  <r>
    <x v="3"/>
    <x v="26"/>
    <n v="5"/>
  </r>
  <r>
    <x v="63"/>
    <x v="31"/>
    <n v="5"/>
  </r>
  <r>
    <x v="88"/>
    <x v="22"/>
    <n v="5"/>
  </r>
  <r>
    <x v="39"/>
    <x v="31"/>
    <n v="5"/>
  </r>
  <r>
    <x v="39"/>
    <x v="1"/>
    <n v="5"/>
  </r>
  <r>
    <x v="23"/>
    <x v="9"/>
    <n v="5"/>
  </r>
  <r>
    <x v="23"/>
    <x v="30"/>
    <n v="5"/>
  </r>
  <r>
    <x v="23"/>
    <x v="51"/>
    <n v="5"/>
  </r>
  <r>
    <x v="36"/>
    <x v="19"/>
    <n v="5"/>
  </r>
  <r>
    <x v="24"/>
    <x v="37"/>
    <n v="5"/>
  </r>
  <r>
    <x v="81"/>
    <x v="18"/>
    <n v="5"/>
  </r>
  <r>
    <x v="33"/>
    <x v="45"/>
    <n v="5"/>
  </r>
  <r>
    <x v="37"/>
    <x v="29"/>
    <n v="5"/>
  </r>
  <r>
    <x v="13"/>
    <x v="47"/>
    <n v="5"/>
  </r>
  <r>
    <x v="5"/>
    <x v="13"/>
    <n v="5"/>
  </r>
  <r>
    <x v="28"/>
    <x v="41"/>
    <n v="5"/>
  </r>
  <r>
    <x v="4"/>
    <x v="60"/>
    <n v="5"/>
  </r>
  <r>
    <x v="7"/>
    <x v="48"/>
    <n v="5"/>
  </r>
  <r>
    <x v="53"/>
    <x v="8"/>
    <n v="5"/>
  </r>
  <r>
    <x v="9"/>
    <x v="47"/>
    <n v="5"/>
  </r>
  <r>
    <x v="16"/>
    <x v="18"/>
    <n v="5"/>
  </r>
  <r>
    <x v="93"/>
    <x v="26"/>
    <n v="5"/>
  </r>
  <r>
    <x v="14"/>
    <x v="33"/>
    <n v="5"/>
  </r>
  <r>
    <x v="14"/>
    <x v="2"/>
    <n v="5"/>
  </r>
  <r>
    <x v="14"/>
    <x v="32"/>
    <n v="5"/>
  </r>
  <r>
    <x v="14"/>
    <x v="22"/>
    <n v="5"/>
  </r>
  <r>
    <x v="94"/>
    <x v="10"/>
    <n v="5"/>
  </r>
  <r>
    <x v="84"/>
    <x v="1"/>
    <n v="5"/>
  </r>
  <r>
    <x v="72"/>
    <x v="12"/>
    <n v="5"/>
  </r>
  <r>
    <x v="15"/>
    <x v="22"/>
    <n v="5"/>
  </r>
  <r>
    <x v="95"/>
    <x v="22"/>
    <n v="5"/>
  </r>
  <r>
    <x v="31"/>
    <x v="13"/>
    <n v="5"/>
  </r>
  <r>
    <x v="66"/>
    <x v="27"/>
    <n v="5"/>
  </r>
  <r>
    <x v="50"/>
    <x v="8"/>
    <n v="5"/>
  </r>
  <r>
    <x v="21"/>
    <x v="50"/>
    <n v="5"/>
  </r>
  <r>
    <x v="76"/>
    <x v="26"/>
    <n v="5"/>
  </r>
  <r>
    <x v="29"/>
    <x v="39"/>
    <n v="5"/>
  </r>
  <r>
    <x v="29"/>
    <x v="60"/>
    <n v="5"/>
  </r>
  <r>
    <x v="48"/>
    <x v="8"/>
    <n v="5"/>
  </r>
  <r>
    <x v="18"/>
    <x v="33"/>
    <n v="5"/>
  </r>
  <r>
    <x v="73"/>
    <x v="51"/>
    <n v="5"/>
  </r>
  <r>
    <x v="96"/>
    <x v="1"/>
    <n v="5"/>
  </r>
  <r>
    <x v="49"/>
    <x v="38"/>
    <n v="5"/>
  </r>
  <r>
    <x v="0"/>
    <x v="49"/>
    <n v="5"/>
  </r>
  <r>
    <x v="97"/>
    <x v="1"/>
    <n v="5"/>
  </r>
  <r>
    <x v="30"/>
    <x v="39"/>
    <n v="5"/>
  </r>
  <r>
    <x v="1"/>
    <x v="22"/>
    <n v="4"/>
  </r>
  <r>
    <x v="1"/>
    <x v="46"/>
    <n v="4"/>
  </r>
  <r>
    <x v="47"/>
    <x v="16"/>
    <n v="4"/>
  </r>
  <r>
    <x v="56"/>
    <x v="31"/>
    <n v="4"/>
  </r>
  <r>
    <x v="92"/>
    <x v="31"/>
    <n v="4"/>
  </r>
  <r>
    <x v="19"/>
    <x v="6"/>
    <n v="4"/>
  </r>
  <r>
    <x v="19"/>
    <x v="9"/>
    <n v="4"/>
  </r>
  <r>
    <x v="3"/>
    <x v="13"/>
    <n v="4"/>
  </r>
  <r>
    <x v="3"/>
    <x v="58"/>
    <n v="4"/>
  </r>
  <r>
    <x v="63"/>
    <x v="10"/>
    <n v="4"/>
  </r>
  <r>
    <x v="25"/>
    <x v="31"/>
    <n v="4"/>
  </r>
  <r>
    <x v="25"/>
    <x v="37"/>
    <n v="4"/>
  </r>
  <r>
    <x v="25"/>
    <x v="9"/>
    <n v="4"/>
  </r>
  <r>
    <x v="25"/>
    <x v="46"/>
    <n v="4"/>
  </r>
  <r>
    <x v="98"/>
    <x v="0"/>
    <n v="4"/>
  </r>
  <r>
    <x v="39"/>
    <x v="30"/>
    <n v="4"/>
  </r>
  <r>
    <x v="23"/>
    <x v="8"/>
    <n v="4"/>
  </r>
  <r>
    <x v="33"/>
    <x v="6"/>
    <n v="4"/>
  </r>
  <r>
    <x v="33"/>
    <x v="22"/>
    <n v="4"/>
  </r>
  <r>
    <x v="37"/>
    <x v="28"/>
    <n v="4"/>
  </r>
  <r>
    <x v="37"/>
    <x v="35"/>
    <n v="4"/>
  </r>
  <r>
    <x v="37"/>
    <x v="7"/>
    <n v="4"/>
  </r>
  <r>
    <x v="37"/>
    <x v="26"/>
    <n v="4"/>
  </r>
  <r>
    <x v="37"/>
    <x v="11"/>
    <n v="4"/>
  </r>
  <r>
    <x v="37"/>
    <x v="16"/>
    <n v="4"/>
  </r>
  <r>
    <x v="13"/>
    <x v="0"/>
    <n v="4"/>
  </r>
  <r>
    <x v="13"/>
    <x v="61"/>
    <n v="4"/>
  </r>
  <r>
    <x v="13"/>
    <x v="33"/>
    <n v="4"/>
  </r>
  <r>
    <x v="13"/>
    <x v="37"/>
    <n v="4"/>
  </r>
  <r>
    <x v="13"/>
    <x v="50"/>
    <n v="4"/>
  </r>
  <r>
    <x v="5"/>
    <x v="37"/>
    <n v="4"/>
  </r>
  <r>
    <x v="5"/>
    <x v="61"/>
    <n v="4"/>
  </r>
  <r>
    <x v="5"/>
    <x v="43"/>
    <n v="4"/>
  </r>
  <r>
    <x v="5"/>
    <x v="45"/>
    <n v="4"/>
  </r>
  <r>
    <x v="5"/>
    <x v="24"/>
    <n v="4"/>
  </r>
  <r>
    <x v="28"/>
    <x v="31"/>
    <n v="4"/>
  </r>
  <r>
    <x v="62"/>
    <x v="30"/>
    <n v="4"/>
  </r>
  <r>
    <x v="53"/>
    <x v="51"/>
    <n v="4"/>
  </r>
  <r>
    <x v="16"/>
    <x v="8"/>
    <n v="4"/>
  </r>
  <r>
    <x v="68"/>
    <x v="0"/>
    <n v="4"/>
  </r>
  <r>
    <x v="14"/>
    <x v="31"/>
    <n v="4"/>
  </r>
  <r>
    <x v="14"/>
    <x v="16"/>
    <n v="4"/>
  </r>
  <r>
    <x v="57"/>
    <x v="8"/>
    <n v="4"/>
  </r>
  <r>
    <x v="57"/>
    <x v="12"/>
    <n v="4"/>
  </r>
  <r>
    <x v="27"/>
    <x v="0"/>
    <n v="4"/>
  </r>
  <r>
    <x v="99"/>
    <x v="8"/>
    <n v="4"/>
  </r>
  <r>
    <x v="45"/>
    <x v="42"/>
    <n v="4"/>
  </r>
  <r>
    <x v="45"/>
    <x v="11"/>
    <n v="4"/>
  </r>
  <r>
    <x v="60"/>
    <x v="22"/>
    <n v="4"/>
  </r>
  <r>
    <x v="100"/>
    <x v="1"/>
    <n v="4"/>
  </r>
  <r>
    <x v="8"/>
    <x v="31"/>
    <n v="4"/>
  </r>
  <r>
    <x v="15"/>
    <x v="48"/>
    <n v="4"/>
  </r>
  <r>
    <x v="15"/>
    <x v="11"/>
    <n v="4"/>
  </r>
  <r>
    <x v="31"/>
    <x v="29"/>
    <n v="4"/>
  </r>
  <r>
    <x v="31"/>
    <x v="16"/>
    <n v="4"/>
  </r>
  <r>
    <x v="12"/>
    <x v="10"/>
    <n v="4"/>
  </r>
  <r>
    <x v="21"/>
    <x v="29"/>
    <n v="4"/>
  </r>
  <r>
    <x v="21"/>
    <x v="51"/>
    <n v="4"/>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
  <r>
    <x v="0"/>
    <x v="0"/>
    <x v="0"/>
    <n v="5414"/>
  </r>
  <r>
    <x v="1"/>
    <x v="1"/>
    <x v="1"/>
    <n v="2658"/>
  </r>
  <r>
    <x v="2"/>
    <x v="2"/>
    <x v="2"/>
    <n v="2395"/>
  </r>
  <r>
    <x v="3"/>
    <x v="3"/>
    <x v="3"/>
    <n v="1971"/>
  </r>
  <r>
    <x v="4"/>
    <x v="4"/>
    <x v="4"/>
    <n v="1686"/>
  </r>
  <r>
    <x v="5"/>
    <x v="5"/>
    <x v="5"/>
    <n v="1603"/>
  </r>
  <r>
    <x v="6"/>
    <x v="6"/>
    <x v="6"/>
    <n v="1535"/>
  </r>
  <r>
    <x v="7"/>
    <x v="7"/>
    <x v="7"/>
    <n v="1333"/>
  </r>
  <r>
    <x v="8"/>
    <x v="8"/>
    <x v="8"/>
    <n v="1324"/>
  </r>
  <r>
    <x v="9"/>
    <x v="9"/>
    <x v="9"/>
    <n v="1321"/>
  </r>
  <r>
    <x v="10"/>
    <x v="10"/>
    <x v="10"/>
    <n v="1140"/>
  </r>
  <r>
    <x v="11"/>
    <x v="11"/>
    <x v="11"/>
    <n v="1137"/>
  </r>
  <r>
    <x v="12"/>
    <x v="12"/>
    <x v="12"/>
    <n v="1034"/>
  </r>
  <r>
    <x v="13"/>
    <x v="13"/>
    <x v="13"/>
    <n v="1034"/>
  </r>
  <r>
    <x v="14"/>
    <x v="14"/>
    <x v="14"/>
    <n v="991"/>
  </r>
  <r>
    <x v="15"/>
    <x v="15"/>
    <x v="15"/>
    <n v="909"/>
  </r>
  <r>
    <x v="16"/>
    <x v="16"/>
    <x v="16"/>
    <n v="901"/>
  </r>
  <r>
    <x v="17"/>
    <x v="17"/>
    <x v="17"/>
    <n v="719"/>
  </r>
  <r>
    <x v="18"/>
    <x v="18"/>
    <x v="18"/>
    <n v="662"/>
  </r>
  <r>
    <x v="19"/>
    <x v="19"/>
    <x v="19"/>
    <n v="644"/>
  </r>
  <r>
    <x v="20"/>
    <x v="20"/>
    <x v="20"/>
    <n v="642"/>
  </r>
  <r>
    <x v="21"/>
    <x v="21"/>
    <x v="21"/>
    <n v="600"/>
  </r>
  <r>
    <x v="22"/>
    <x v="22"/>
    <x v="22"/>
    <n v="597"/>
  </r>
  <r>
    <x v="23"/>
    <x v="23"/>
    <x v="23"/>
    <n v="567"/>
  </r>
  <r>
    <x v="24"/>
    <x v="24"/>
    <x v="24"/>
    <n v="521"/>
  </r>
  <r>
    <x v="25"/>
    <x v="25"/>
    <x v="25"/>
    <n v="493"/>
  </r>
  <r>
    <x v="26"/>
    <x v="26"/>
    <x v="26"/>
    <n v="476"/>
  </r>
  <r>
    <x v="27"/>
    <x v="27"/>
    <x v="27"/>
    <n v="458"/>
  </r>
  <r>
    <x v="28"/>
    <x v="28"/>
    <x v="28"/>
    <n v="416"/>
  </r>
  <r>
    <x v="29"/>
    <x v="29"/>
    <x v="29"/>
    <n v="410"/>
  </r>
  <r>
    <x v="30"/>
    <x v="30"/>
    <x v="30"/>
    <n v="348"/>
  </r>
  <r>
    <x v="31"/>
    <x v="31"/>
    <x v="31"/>
    <n v="348"/>
  </r>
  <r>
    <x v="32"/>
    <x v="32"/>
    <x v="32"/>
    <n v="275"/>
  </r>
  <r>
    <x v="33"/>
    <x v="33"/>
    <x v="33"/>
    <n v="245"/>
  </r>
  <r>
    <x v="34"/>
    <x v="34"/>
    <x v="34"/>
    <n v="230"/>
  </r>
  <r>
    <x v="35"/>
    <x v="35"/>
    <x v="35"/>
    <n v="180"/>
  </r>
  <r>
    <x v="36"/>
    <x v="36"/>
    <x v="36"/>
    <n v="178"/>
  </r>
  <r>
    <x v="37"/>
    <x v="37"/>
    <x v="37"/>
    <n v="175"/>
  </r>
  <r>
    <x v="38"/>
    <x v="38"/>
    <x v="38"/>
    <n v="170"/>
  </r>
  <r>
    <x v="39"/>
    <x v="39"/>
    <x v="39"/>
    <n v="164"/>
  </r>
  <r>
    <x v="40"/>
    <x v="40"/>
    <x v="40"/>
    <n v="128"/>
  </r>
  <r>
    <x v="41"/>
    <x v="41"/>
    <x v="41"/>
    <n v="124"/>
  </r>
  <r>
    <x v="42"/>
    <x v="42"/>
    <x v="42"/>
    <n v="124"/>
  </r>
  <r>
    <x v="43"/>
    <x v="43"/>
    <x v="43"/>
    <n v="111"/>
  </r>
  <r>
    <x v="44"/>
    <x v="44"/>
    <x v="44"/>
    <n v="107"/>
  </r>
  <r>
    <x v="45"/>
    <x v="45"/>
    <x v="45"/>
    <n v="103"/>
  </r>
  <r>
    <x v="46"/>
    <x v="46"/>
    <x v="46"/>
    <n v="101"/>
  </r>
  <r>
    <x v="47"/>
    <x v="47"/>
    <x v="47"/>
    <n v="95"/>
  </r>
  <r>
    <x v="48"/>
    <x v="48"/>
    <x v="48"/>
    <n v="93"/>
  </r>
  <r>
    <x v="49"/>
    <x v="49"/>
    <x v="49"/>
    <n v="81"/>
  </r>
  <r>
    <x v="50"/>
    <x v="50"/>
    <x v="50"/>
    <n v="73"/>
  </r>
  <r>
    <x v="51"/>
    <x v="51"/>
    <x v="51"/>
    <n v="67"/>
  </r>
  <r>
    <x v="52"/>
    <x v="52"/>
    <x v="52"/>
    <n v="67"/>
  </r>
  <r>
    <x v="53"/>
    <x v="53"/>
    <x v="53"/>
    <n v="63"/>
  </r>
  <r>
    <x v="54"/>
    <x v="54"/>
    <x v="54"/>
    <n v="59"/>
  </r>
  <r>
    <x v="55"/>
    <x v="55"/>
    <x v="55"/>
    <n v="58"/>
  </r>
  <r>
    <x v="56"/>
    <x v="56"/>
    <x v="56"/>
    <n v="53"/>
  </r>
  <r>
    <x v="57"/>
    <x v="57"/>
    <x v="57"/>
    <n v="53"/>
  </r>
  <r>
    <x v="58"/>
    <x v="58"/>
    <x v="58"/>
    <n v="52"/>
  </r>
  <r>
    <x v="59"/>
    <x v="59"/>
    <x v="59"/>
    <n v="51"/>
  </r>
  <r>
    <x v="60"/>
    <x v="60"/>
    <x v="60"/>
    <n v="43"/>
  </r>
  <r>
    <x v="61"/>
    <x v="61"/>
    <x v="61"/>
    <n v="42"/>
  </r>
  <r>
    <x v="62"/>
    <x v="62"/>
    <x v="62"/>
    <n v="41"/>
  </r>
  <r>
    <x v="63"/>
    <x v="63"/>
    <x v="63"/>
    <n v="41"/>
  </r>
  <r>
    <x v="64"/>
    <x v="64"/>
    <x v="34"/>
    <n v="40"/>
  </r>
  <r>
    <x v="65"/>
    <x v="65"/>
    <x v="64"/>
    <n v="37"/>
  </r>
  <r>
    <x v="66"/>
    <x v="66"/>
    <x v="65"/>
    <n v="36"/>
  </r>
  <r>
    <x v="67"/>
    <x v="67"/>
    <x v="66"/>
    <n v="35"/>
  </r>
  <r>
    <x v="68"/>
    <x v="68"/>
    <x v="67"/>
    <n v="32"/>
  </r>
  <r>
    <x v="69"/>
    <x v="69"/>
    <x v="68"/>
    <n v="32"/>
  </r>
  <r>
    <x v="70"/>
    <x v="70"/>
    <x v="69"/>
    <n v="32"/>
  </r>
  <r>
    <x v="71"/>
    <x v="71"/>
    <x v="70"/>
    <n v="28"/>
  </r>
  <r>
    <x v="72"/>
    <x v="72"/>
    <x v="71"/>
    <n v="27"/>
  </r>
  <r>
    <x v="73"/>
    <x v="73"/>
    <x v="72"/>
    <n v="25"/>
  </r>
  <r>
    <x v="74"/>
    <x v="74"/>
    <x v="73"/>
    <n v="23"/>
  </r>
  <r>
    <x v="75"/>
    <x v="75"/>
    <x v="74"/>
    <n v="23"/>
  </r>
  <r>
    <x v="76"/>
    <x v="76"/>
    <x v="75"/>
    <n v="23"/>
  </r>
  <r>
    <x v="77"/>
    <x v="77"/>
    <x v="76"/>
    <n v="23"/>
  </r>
  <r>
    <x v="78"/>
    <x v="78"/>
    <x v="77"/>
    <n v="21"/>
  </r>
  <r>
    <x v="79"/>
    <x v="79"/>
    <x v="78"/>
    <n v="19"/>
  </r>
  <r>
    <x v="80"/>
    <x v="80"/>
    <x v="79"/>
    <n v="17"/>
  </r>
  <r>
    <x v="81"/>
    <x v="81"/>
    <x v="80"/>
    <n v="17"/>
  </r>
  <r>
    <x v="82"/>
    <x v="82"/>
    <x v="81"/>
    <n v="17"/>
  </r>
  <r>
    <x v="83"/>
    <x v="83"/>
    <x v="82"/>
    <n v="17"/>
  </r>
  <r>
    <x v="84"/>
    <x v="84"/>
    <x v="83"/>
    <n v="17"/>
  </r>
  <r>
    <x v="85"/>
    <x v="85"/>
    <x v="84"/>
    <n v="15"/>
  </r>
  <r>
    <x v="86"/>
    <x v="86"/>
    <x v="85"/>
    <n v="15"/>
  </r>
  <r>
    <x v="87"/>
    <x v="87"/>
    <x v="86"/>
    <n v="15"/>
  </r>
  <r>
    <x v="88"/>
    <x v="88"/>
    <x v="87"/>
    <n v="13"/>
  </r>
  <r>
    <x v="89"/>
    <x v="89"/>
    <x v="88"/>
    <n v="13"/>
  </r>
  <r>
    <x v="90"/>
    <x v="90"/>
    <x v="89"/>
    <n v="10"/>
  </r>
  <r>
    <x v="91"/>
    <x v="91"/>
    <x v="90"/>
    <n v="10"/>
  </r>
  <r>
    <x v="92"/>
    <x v="92"/>
    <x v="91"/>
    <n v="9"/>
  </r>
  <r>
    <x v="93"/>
    <x v="93"/>
    <x v="92"/>
    <n v="9"/>
  </r>
  <r>
    <x v="94"/>
    <x v="94"/>
    <x v="93"/>
    <n v="9"/>
  </r>
  <r>
    <x v="95"/>
    <x v="95"/>
    <x v="94"/>
    <n v="9"/>
  </r>
  <r>
    <x v="96"/>
    <x v="96"/>
    <x v="95"/>
    <n v="8"/>
  </r>
  <r>
    <x v="97"/>
    <x v="97"/>
    <x v="96"/>
    <n v="7"/>
  </r>
  <r>
    <x v="98"/>
    <x v="98"/>
    <x v="97"/>
    <n v="7"/>
  </r>
  <r>
    <x v="99"/>
    <x v="99"/>
    <x v="98"/>
    <n v="6"/>
  </r>
  <r>
    <x v="100"/>
    <x v="100"/>
    <x v="99"/>
    <n v="5"/>
  </r>
  <r>
    <x v="101"/>
    <x v="101"/>
    <x v="100"/>
    <n v="5"/>
  </r>
  <r>
    <x v="102"/>
    <x v="102"/>
    <x v="101"/>
    <n v="5"/>
  </r>
  <r>
    <x v="103"/>
    <x v="103"/>
    <x v="102"/>
    <n v="4"/>
  </r>
  <r>
    <x v="104"/>
    <x v="104"/>
    <x v="103"/>
    <n v="4"/>
  </r>
  <r>
    <x v="105"/>
    <x v="105"/>
    <x v="104"/>
    <n v="4"/>
  </r>
  <r>
    <x v="106"/>
    <x v="106"/>
    <x v="105"/>
    <n v="4"/>
  </r>
  <r>
    <x v="107"/>
    <x v="107"/>
    <x v="106"/>
    <n v="4"/>
  </r>
  <r>
    <x v="108"/>
    <x v="108"/>
    <x v="107"/>
    <n v="4"/>
  </r>
  <r>
    <x v="109"/>
    <x v="109"/>
    <x v="108"/>
    <n v="4"/>
  </r>
  <r>
    <x v="110"/>
    <x v="110"/>
    <x v="109"/>
    <n v="3"/>
  </r>
  <r>
    <x v="111"/>
    <x v="111"/>
    <x v="110"/>
    <n v="3"/>
  </r>
  <r>
    <x v="112"/>
    <x v="112"/>
    <x v="111"/>
    <n v="3"/>
  </r>
  <r>
    <x v="113"/>
    <x v="113"/>
    <x v="112"/>
    <n v="3"/>
  </r>
  <r>
    <x v="114"/>
    <x v="114"/>
    <x v="113"/>
    <n v="3"/>
  </r>
  <r>
    <x v="115"/>
    <x v="115"/>
    <x v="114"/>
    <n v="3"/>
  </r>
  <r>
    <x v="116"/>
    <x v="116"/>
    <x v="115"/>
    <n v="3"/>
  </r>
  <r>
    <x v="117"/>
    <x v="117"/>
    <x v="116"/>
    <n v="2"/>
  </r>
  <r>
    <x v="118"/>
    <x v="118"/>
    <x v="117"/>
    <n v="2"/>
  </r>
  <r>
    <x v="119"/>
    <x v="91"/>
    <x v="90"/>
    <n v="2"/>
  </r>
  <r>
    <x v="120"/>
    <x v="106"/>
    <x v="118"/>
    <n v="2"/>
  </r>
  <r>
    <x v="121"/>
    <x v="119"/>
    <x v="119"/>
    <n v="2"/>
  </r>
  <r>
    <x v="122"/>
    <x v="116"/>
    <x v="120"/>
    <n v="2"/>
  </r>
  <r>
    <x v="123"/>
    <x v="106"/>
    <x v="121"/>
    <n v="2"/>
  </r>
  <r>
    <x v="124"/>
    <x v="120"/>
    <x v="120"/>
    <n v="2"/>
  </r>
  <r>
    <x v="125"/>
    <x v="121"/>
    <x v="113"/>
    <n v="2"/>
  </r>
  <r>
    <x v="126"/>
    <x v="122"/>
    <x v="113"/>
    <n v="2"/>
  </r>
  <r>
    <x v="127"/>
    <x v="102"/>
    <x v="122"/>
    <n v="1"/>
  </r>
  <r>
    <x v="128"/>
    <x v="123"/>
    <x v="123"/>
    <n v="1"/>
  </r>
  <r>
    <x v="129"/>
    <x v="124"/>
    <x v="113"/>
    <n v="1"/>
  </r>
  <r>
    <x v="130"/>
    <x v="103"/>
    <x v="124"/>
    <n v="1"/>
  </r>
  <r>
    <x v="131"/>
    <x v="102"/>
    <x v="113"/>
    <n v="1"/>
  </r>
  <r>
    <x v="132"/>
    <x v="91"/>
    <x v="90"/>
    <n v="1"/>
  </r>
  <r>
    <x v="133"/>
    <x v="125"/>
    <x v="105"/>
    <n v="1"/>
  </r>
  <r>
    <x v="134"/>
    <x v="102"/>
    <x v="125"/>
    <n v="1"/>
  </r>
  <r>
    <x v="135"/>
    <x v="126"/>
    <x v="114"/>
    <n v="1"/>
  </r>
  <r>
    <x v="136"/>
    <x v="127"/>
    <x v="123"/>
    <n v="1"/>
  </r>
  <r>
    <x v="137"/>
    <x v="106"/>
    <x v="123"/>
    <n v="1"/>
  </r>
  <r>
    <x v="138"/>
    <x v="128"/>
    <x v="114"/>
    <n v="1"/>
  </r>
  <r>
    <x v="139"/>
    <x v="103"/>
    <x v="126"/>
    <n v="1"/>
  </r>
  <r>
    <x v="140"/>
    <x v="129"/>
    <x v="124"/>
    <n v="1"/>
  </r>
  <r>
    <x v="141"/>
    <x v="130"/>
    <x v="127"/>
    <n v="1"/>
  </r>
  <r>
    <x v="142"/>
    <x v="120"/>
    <x v="128"/>
    <n v="1"/>
  </r>
  <r>
    <x v="143"/>
    <x v="120"/>
    <x v="129"/>
    <n v="1"/>
  </r>
  <r>
    <x v="144"/>
    <x v="91"/>
    <x v="90"/>
    <n v="1"/>
  </r>
  <r>
    <x v="145"/>
    <x v="126"/>
    <x v="130"/>
    <n v="1"/>
  </r>
  <r>
    <x v="146"/>
    <x v="106"/>
    <x v="92"/>
    <n v="1"/>
  </r>
  <r>
    <x v="147"/>
    <x v="131"/>
    <x v="124"/>
    <n v="1"/>
  </r>
  <r>
    <x v="148"/>
    <x v="132"/>
    <x v="121"/>
    <n v="1"/>
  </r>
  <r>
    <x v="149"/>
    <x v="133"/>
    <x v="131"/>
    <n v="1"/>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27636"/>
    <n v="9387"/>
    <n v="9054"/>
    <n v="9195"/>
  </r>
  <r>
    <x v="1"/>
    <n v="11182"/>
    <n v="3719"/>
    <n v="3711"/>
    <n v="3752"/>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
  <r>
    <x v="0"/>
    <x v="0"/>
    <n v="2533"/>
    <n v="5414"/>
    <n v="154.685714285714"/>
    <n v="50"/>
    <n v="2"/>
  </r>
  <r>
    <x v="1"/>
    <x v="1"/>
    <n v="1135"/>
    <n v="2658"/>
    <n v="132.9"/>
    <n v="26"/>
    <n v="2"/>
  </r>
  <r>
    <x v="2"/>
    <x v="2"/>
    <n v="843"/>
    <n v="2395"/>
    <n v="74.84375"/>
    <n v="41"/>
    <n v="2"/>
  </r>
  <r>
    <x v="3"/>
    <x v="3"/>
    <n v="451"/>
    <n v="1137"/>
    <n v="71.0625"/>
    <n v="21"/>
    <n v="2"/>
  </r>
  <r>
    <x v="4"/>
    <x v="4"/>
    <n v="350"/>
    <n v="991"/>
    <n v="66.066666666666606"/>
    <n v="13"/>
    <n v="2"/>
  </r>
  <r>
    <x v="5"/>
    <x v="1"/>
    <n v="466"/>
    <n v="1321"/>
    <n v="66.05"/>
    <n v="19"/>
    <n v="2"/>
  </r>
  <r>
    <x v="6"/>
    <x v="0"/>
    <n v="658"/>
    <n v="1971"/>
    <n v="56.314285714285703"/>
    <n v="39"/>
    <n v="2"/>
  </r>
  <r>
    <x v="7"/>
    <x v="5"/>
    <n v="492"/>
    <n v="1686"/>
    <n v="49.588235294117602"/>
    <n v="40"/>
    <n v="2"/>
  </r>
  <r>
    <x v="8"/>
    <x v="6"/>
    <n v="568"/>
    <n v="1603"/>
    <n v="48.5757575757575"/>
    <n v="41"/>
    <n v="2"/>
  </r>
  <r>
    <x v="9"/>
    <x v="6"/>
    <n v="477"/>
    <n v="1535"/>
    <n v="46.515151515151501"/>
    <n v="43"/>
    <n v="2"/>
  </r>
  <r>
    <x v="10"/>
    <x v="7"/>
    <n v="233"/>
    <n v="600"/>
    <n v="42.857142857142797"/>
    <n v="12"/>
    <n v="2"/>
  </r>
  <r>
    <x v="11"/>
    <x v="8"/>
    <n v="434"/>
    <n v="1140"/>
    <n v="40.714285714285701"/>
    <n v="28"/>
    <n v="2"/>
  </r>
  <r>
    <x v="12"/>
    <x v="5"/>
    <n v="461"/>
    <n v="1324"/>
    <n v="38.941176470588204"/>
    <n v="39"/>
    <n v="2"/>
  </r>
  <r>
    <x v="13"/>
    <x v="0"/>
    <n v="348"/>
    <n v="1333"/>
    <n v="38.085714285714197"/>
    <n v="27"/>
    <n v="2"/>
  </r>
  <r>
    <x v="14"/>
    <x v="9"/>
    <n v="213"/>
    <n v="719"/>
    <n v="37.842105263157897"/>
    <n v="20"/>
    <n v="2"/>
  </r>
  <r>
    <x v="15"/>
    <x v="10"/>
    <n v="163"/>
    <n v="644"/>
    <n v="35.7777777777777"/>
    <n v="17"/>
    <n v="2"/>
  </r>
  <r>
    <x v="16"/>
    <x v="8"/>
    <n v="248"/>
    <n v="909"/>
    <n v="32.464285714285701"/>
    <n v="25"/>
    <n v="2"/>
  </r>
  <r>
    <x v="17"/>
    <x v="2"/>
    <n v="280"/>
    <n v="1034"/>
    <n v="32.3125"/>
    <n v="31"/>
    <n v="2"/>
  </r>
  <r>
    <x v="18"/>
    <x v="5"/>
    <n v="378"/>
    <n v="1034"/>
    <n v="30.411764705882302"/>
    <n v="43"/>
    <n v="2"/>
  </r>
  <r>
    <x v="19"/>
    <x v="11"/>
    <n v="224"/>
    <n v="642"/>
    <n v="29.181818181818102"/>
    <n v="17"/>
    <n v="2"/>
  </r>
  <r>
    <x v="20"/>
    <x v="2"/>
    <n v="198"/>
    <n v="901"/>
    <n v="28.15625"/>
    <n v="41"/>
    <n v="2"/>
  </r>
  <r>
    <x v="21"/>
    <x v="4"/>
    <n v="164"/>
    <n v="410"/>
    <n v="27.3333333333333"/>
    <n v="12"/>
    <n v="1"/>
  </r>
  <r>
    <x v="22"/>
    <x v="9"/>
    <n v="111"/>
    <n v="493"/>
    <n v="25.947368421052602"/>
    <n v="13"/>
    <n v="2"/>
  </r>
  <r>
    <x v="23"/>
    <x v="9"/>
    <n v="109"/>
    <n v="476"/>
    <n v="25.052631578947299"/>
    <n v="12"/>
    <n v="1"/>
  </r>
  <r>
    <x v="24"/>
    <x v="12"/>
    <n v="117"/>
    <n v="567"/>
    <n v="22.68"/>
    <n v="22"/>
    <n v="2"/>
  </r>
  <r>
    <x v="25"/>
    <x v="1"/>
    <n v="136"/>
    <n v="416"/>
    <n v="20.8"/>
    <n v="13"/>
    <n v="2"/>
  </r>
  <r>
    <x v="26"/>
    <x v="13"/>
    <n v="179"/>
    <n v="597"/>
    <n v="20.586206896551701"/>
    <n v="24"/>
    <n v="2"/>
  </r>
  <r>
    <x v="27"/>
    <x v="14"/>
    <n v="91"/>
    <n v="521"/>
    <n v="20.038461538461501"/>
    <n v="21"/>
    <n v="2"/>
  </r>
  <r>
    <x v="28"/>
    <x v="5"/>
    <n v="170"/>
    <n v="662"/>
    <n v="19.470588235294102"/>
    <n v="38"/>
    <n v="2"/>
  </r>
  <r>
    <x v="29"/>
    <x v="9"/>
    <n v="56"/>
    <n v="348"/>
    <n v="18.315789473684202"/>
    <n v="14"/>
    <n v="2"/>
  </r>
  <r>
    <x v="30"/>
    <x v="7"/>
    <n v="63"/>
    <n v="245"/>
    <n v="17.5"/>
    <n v="11"/>
    <n v="2"/>
  </r>
  <r>
    <x v="31"/>
    <x v="9"/>
    <n v="91"/>
    <n v="275"/>
    <n v="14.473684210526301"/>
    <n v="10"/>
    <n v="1"/>
  </r>
  <r>
    <x v="32"/>
    <x v="6"/>
    <n v="113"/>
    <n v="458"/>
    <n v="13.878787878787801"/>
    <n v="35"/>
    <n v="2"/>
  </r>
  <r>
    <x v="33"/>
    <x v="15"/>
    <n v="19"/>
    <n v="107"/>
    <n v="13.375"/>
    <n v="4"/>
    <n v="1"/>
  </r>
  <r>
    <x v="34"/>
    <x v="16"/>
    <n v="62"/>
    <n v="170"/>
    <n v="13.076923076923"/>
    <n v="9"/>
    <n v="2"/>
  </r>
  <r>
    <x v="35"/>
    <x v="7"/>
    <n v="46"/>
    <n v="178"/>
    <n v="12.714285714285699"/>
    <n v="13"/>
    <n v="2"/>
  </r>
  <r>
    <x v="36"/>
    <x v="13"/>
    <n v="78"/>
    <n v="348"/>
    <n v="12"/>
    <n v="18"/>
    <n v="2"/>
  </r>
  <r>
    <x v="37"/>
    <x v="4"/>
    <n v="46"/>
    <n v="175"/>
    <n v="11.6666666666666"/>
    <n v="13"/>
    <n v="2"/>
  </r>
  <r>
    <x v="38"/>
    <x v="17"/>
    <n v="45"/>
    <n v="124"/>
    <n v="11.272727272727201"/>
    <n v="5"/>
    <n v="1"/>
  </r>
  <r>
    <x v="39"/>
    <x v="18"/>
    <n v="23"/>
    <n v="101"/>
    <n v="11.2222222222222"/>
    <n v="2"/>
    <n v="1"/>
  </r>
  <r>
    <x v="40"/>
    <x v="18"/>
    <n v="23"/>
    <n v="95"/>
    <n v="10.5555555555555"/>
    <n v="7"/>
    <n v="1"/>
  </r>
  <r>
    <x v="41"/>
    <x v="11"/>
    <n v="92"/>
    <n v="230"/>
    <n v="10.4545454545454"/>
    <n v="19"/>
    <n v="2"/>
  </r>
  <r>
    <x v="42"/>
    <x v="10"/>
    <n v="119"/>
    <n v="180"/>
    <n v="10"/>
    <n v="9"/>
    <n v="1"/>
  </r>
  <r>
    <x v="43"/>
    <x v="17"/>
    <n v="34"/>
    <n v="103"/>
    <n v="9.3636363636363598"/>
    <n v="11"/>
    <n v="1"/>
  </r>
  <r>
    <x v="44"/>
    <x v="10"/>
    <n v="38"/>
    <n v="164"/>
    <n v="9.1111111111111107"/>
    <n v="8"/>
    <n v="2"/>
  </r>
  <r>
    <x v="45"/>
    <x v="19"/>
    <n v="31"/>
    <n v="59"/>
    <n v="8.4285714285714199"/>
    <n v="2"/>
    <n v="1"/>
  </r>
  <r>
    <x v="46"/>
    <x v="18"/>
    <n v="13"/>
    <n v="73"/>
    <n v="8.1111111111111107"/>
    <n v="6"/>
    <n v="2"/>
  </r>
  <r>
    <x v="47"/>
    <x v="20"/>
    <n v="23"/>
    <n v="93"/>
    <n v="7.75"/>
    <n v="8"/>
    <n v="2"/>
  </r>
  <r>
    <x v="48"/>
    <x v="19"/>
    <n v="9"/>
    <n v="52"/>
    <n v="7.4285714285714199"/>
    <n v="6"/>
    <n v="1"/>
  </r>
  <r>
    <x v="49"/>
    <x v="10"/>
    <n v="33"/>
    <n v="128"/>
    <n v="7.1111111111111098"/>
    <n v="13"/>
    <n v="1"/>
  </r>
  <r>
    <x v="50"/>
    <x v="21"/>
    <n v="21"/>
    <n v="35"/>
    <n v="7"/>
    <n v="3"/>
    <n v="1"/>
  </r>
  <r>
    <x v="51"/>
    <x v="22"/>
    <n v="16"/>
    <n v="21"/>
    <n v="7"/>
    <n v="3"/>
    <n v="1"/>
  </r>
  <r>
    <x v="52"/>
    <x v="1"/>
    <n v="34"/>
    <n v="124"/>
    <n v="6.2"/>
    <n v="11"/>
    <n v="1"/>
  </r>
  <r>
    <x v="53"/>
    <x v="17"/>
    <n v="16"/>
    <n v="67"/>
    <n v="6.0909090909090899"/>
    <n v="7"/>
    <n v="2"/>
  </r>
  <r>
    <x v="54"/>
    <x v="23"/>
    <n v="0"/>
    <n v="23"/>
    <n v="5.75"/>
    <n v="0"/>
    <n v="1"/>
  </r>
  <r>
    <x v="55"/>
    <x v="24"/>
    <n v="30"/>
    <n v="111"/>
    <n v="5.2857142857142803"/>
    <n v="8"/>
    <n v="1"/>
  </r>
  <r>
    <x v="56"/>
    <x v="15"/>
    <n v="11"/>
    <n v="42"/>
    <n v="5.25"/>
    <n v="6"/>
    <n v="1"/>
  </r>
  <r>
    <x v="57"/>
    <x v="17"/>
    <n v="18"/>
    <n v="53"/>
    <n v="4.8181818181818103"/>
    <n v="7"/>
    <n v="2"/>
  </r>
  <r>
    <x v="58"/>
    <x v="18"/>
    <n v="16"/>
    <n v="43"/>
    <n v="4.7777777777777697"/>
    <n v="8"/>
    <n v="2"/>
  </r>
  <r>
    <x v="59"/>
    <x v="25"/>
    <n v="34"/>
    <n v="81"/>
    <n v="4.7647058823529402"/>
    <n v="15"/>
    <n v="1"/>
  </r>
  <r>
    <x v="60"/>
    <x v="23"/>
    <n v="0"/>
    <n v="19"/>
    <n v="4.75"/>
    <n v="0"/>
    <n v="1"/>
  </r>
  <r>
    <x v="61"/>
    <x v="17"/>
    <n v="4"/>
    <n v="51"/>
    <n v="4.6363636363636296"/>
    <n v="3"/>
    <n v="1"/>
  </r>
  <r>
    <x v="62"/>
    <x v="21"/>
    <n v="20"/>
    <n v="23"/>
    <n v="4.5999999999999996"/>
    <n v="3"/>
    <n v="1"/>
  </r>
  <r>
    <x v="63"/>
    <x v="19"/>
    <n v="3"/>
    <n v="32"/>
    <n v="4.5714285714285703"/>
    <n v="1"/>
    <n v="1"/>
  </r>
  <r>
    <x v="64"/>
    <x v="7"/>
    <n v="9"/>
    <n v="63"/>
    <n v="4.5"/>
    <n v="6"/>
    <n v="2"/>
  </r>
  <r>
    <x v="65"/>
    <x v="15"/>
    <n v="9"/>
    <n v="36"/>
    <n v="4.5"/>
    <n v="5"/>
    <n v="1"/>
  </r>
  <r>
    <x v="66"/>
    <x v="18"/>
    <n v="14"/>
    <n v="40"/>
    <n v="4.4444444444444402"/>
    <n v="5"/>
    <n v="1"/>
  </r>
  <r>
    <x v="67"/>
    <x v="20"/>
    <n v="22"/>
    <n v="53"/>
    <n v="4.4166666666666599"/>
    <n v="11"/>
    <n v="1"/>
  </r>
  <r>
    <x v="68"/>
    <x v="23"/>
    <n v="0"/>
    <n v="17"/>
    <n v="4.25"/>
    <n v="0"/>
    <n v="1"/>
  </r>
  <r>
    <x v="69"/>
    <x v="3"/>
    <n v="18"/>
    <n v="67"/>
    <n v="4.1875"/>
    <n v="8"/>
    <n v="1"/>
  </r>
  <r>
    <x v="70"/>
    <x v="4"/>
    <n v="16"/>
    <n v="58"/>
    <n v="3.86666666666666"/>
    <n v="11"/>
    <n v="2"/>
  </r>
  <r>
    <x v="71"/>
    <x v="23"/>
    <n v="1"/>
    <n v="15"/>
    <n v="3.75"/>
    <n v="1"/>
    <n v="1"/>
  </r>
  <r>
    <x v="72"/>
    <x v="26"/>
    <n v="9"/>
    <n v="32"/>
    <n v="3.2"/>
    <n v="5"/>
    <n v="1"/>
  </r>
  <r>
    <x v="73"/>
    <x v="26"/>
    <n v="7"/>
    <n v="32"/>
    <n v="3.2"/>
    <n v="3"/>
    <n v="1"/>
  </r>
  <r>
    <x v="74"/>
    <x v="27"/>
    <n v="0"/>
    <n v="6"/>
    <n v="3"/>
    <n v="0"/>
    <n v="1"/>
  </r>
  <r>
    <x v="75"/>
    <x v="15"/>
    <n v="5"/>
    <n v="23"/>
    <n v="2.875"/>
    <n v="4"/>
    <n v="1"/>
  </r>
  <r>
    <x v="76"/>
    <x v="28"/>
    <n v="0"/>
    <n v="17"/>
    <n v="2.8333333333333299"/>
    <n v="0"/>
    <n v="1"/>
  </r>
  <r>
    <x v="77"/>
    <x v="26"/>
    <n v="5"/>
    <n v="28"/>
    <n v="2.8"/>
    <n v="3"/>
    <n v="1"/>
  </r>
  <r>
    <x v="78"/>
    <x v="18"/>
    <n v="7"/>
    <n v="25"/>
    <n v="2.7777777777777701"/>
    <n v="4"/>
    <n v="1"/>
  </r>
  <r>
    <x v="79"/>
    <x v="4"/>
    <n v="6"/>
    <n v="41"/>
    <n v="2.7333333333333298"/>
    <n v="5"/>
    <n v="2"/>
  </r>
  <r>
    <x v="80"/>
    <x v="4"/>
    <n v="4"/>
    <n v="41"/>
    <n v="2.7333333333333298"/>
    <n v="4"/>
    <n v="1"/>
  </r>
  <r>
    <x v="81"/>
    <x v="23"/>
    <n v="0"/>
    <n v="10"/>
    <n v="2.5"/>
    <n v="0"/>
    <n v="1"/>
  </r>
  <r>
    <x v="82"/>
    <x v="17"/>
    <n v="2"/>
    <n v="27"/>
    <n v="2.4545454545454501"/>
    <n v="1"/>
    <n v="1"/>
  </r>
  <r>
    <x v="83"/>
    <x v="19"/>
    <n v="5"/>
    <n v="17"/>
    <n v="2.4285714285714199"/>
    <n v="4"/>
    <n v="1"/>
  </r>
  <r>
    <x v="84"/>
    <x v="19"/>
    <n v="4"/>
    <n v="17"/>
    <n v="2.4285714285714199"/>
    <n v="3"/>
    <n v="1"/>
  </r>
  <r>
    <x v="85"/>
    <x v="3"/>
    <n v="11"/>
    <n v="37"/>
    <n v="2.3125"/>
    <n v="7"/>
    <n v="1"/>
  </r>
  <r>
    <x v="86"/>
    <x v="26"/>
    <n v="6"/>
    <n v="23"/>
    <n v="2.2999999999999998"/>
    <n v="4"/>
    <n v="1"/>
  </r>
  <r>
    <x v="87"/>
    <x v="23"/>
    <n v="2"/>
    <n v="9"/>
    <n v="2.25"/>
    <n v="1"/>
    <n v="1"/>
  </r>
  <r>
    <x v="88"/>
    <x v="23"/>
    <n v="1"/>
    <n v="9"/>
    <n v="2.25"/>
    <n v="1"/>
    <n v="1"/>
  </r>
  <r>
    <x v="89"/>
    <x v="19"/>
    <n v="4"/>
    <n v="15"/>
    <n v="2.1428571428571401"/>
    <n v="1"/>
    <n v="1"/>
  </r>
  <r>
    <x v="90"/>
    <x v="27"/>
    <n v="0"/>
    <n v="4"/>
    <n v="2"/>
    <n v="0"/>
    <n v="1"/>
  </r>
  <r>
    <x v="91"/>
    <x v="19"/>
    <n v="3"/>
    <n v="13"/>
    <n v="1.8571428571428501"/>
    <n v="3"/>
    <n v="1"/>
  </r>
  <r>
    <x v="92"/>
    <x v="22"/>
    <n v="0"/>
    <n v="5"/>
    <n v="1.6666666666666601"/>
    <n v="0"/>
    <n v="1"/>
  </r>
  <r>
    <x v="93"/>
    <x v="26"/>
    <n v="2"/>
    <n v="15"/>
    <n v="1.5"/>
    <n v="2"/>
    <n v="1"/>
  </r>
  <r>
    <x v="94"/>
    <x v="28"/>
    <n v="1"/>
    <n v="9"/>
    <n v="1.5"/>
    <n v="1"/>
    <n v="1"/>
  </r>
  <r>
    <x v="95"/>
    <x v="27"/>
    <n v="1"/>
    <n v="3"/>
    <n v="1.5"/>
    <n v="1"/>
    <n v="1"/>
  </r>
  <r>
    <x v="96"/>
    <x v="27"/>
    <n v="1"/>
    <n v="3"/>
    <n v="1.5"/>
    <n v="1"/>
    <n v="1"/>
  </r>
  <r>
    <x v="97"/>
    <x v="27"/>
    <n v="1"/>
    <n v="3"/>
    <n v="1.5"/>
    <n v="1"/>
    <n v="1"/>
  </r>
  <r>
    <x v="98"/>
    <x v="27"/>
    <n v="0"/>
    <n v="3"/>
    <n v="1.5"/>
    <n v="0"/>
    <n v="1"/>
  </r>
  <r>
    <x v="99"/>
    <x v="21"/>
    <n v="3"/>
    <n v="7"/>
    <n v="1.4"/>
    <n v="3"/>
    <n v="1"/>
  </r>
  <r>
    <x v="100"/>
    <x v="21"/>
    <n v="2"/>
    <n v="7"/>
    <n v="1.4"/>
    <n v="2"/>
    <n v="1"/>
  </r>
  <r>
    <x v="101"/>
    <x v="28"/>
    <n v="4"/>
    <n v="8"/>
    <n v="1.3333333333333299"/>
    <n v="4"/>
    <n v="2"/>
  </r>
  <r>
    <x v="102"/>
    <x v="22"/>
    <n v="1"/>
    <n v="4"/>
    <n v="1.3333333333333299"/>
    <n v="1"/>
    <n v="1"/>
  </r>
  <r>
    <x v="103"/>
    <x v="22"/>
    <n v="1"/>
    <n v="4"/>
    <n v="1.3333333333333299"/>
    <n v="1"/>
    <n v="1"/>
  </r>
  <r>
    <x v="104"/>
    <x v="22"/>
    <n v="1"/>
    <n v="4"/>
    <n v="1.3333333333333299"/>
    <n v="1"/>
    <n v="1"/>
  </r>
  <r>
    <x v="105"/>
    <x v="22"/>
    <n v="1"/>
    <n v="4"/>
    <n v="1.3333333333333299"/>
    <n v="1"/>
    <n v="1"/>
  </r>
  <r>
    <x v="106"/>
    <x v="22"/>
    <n v="1"/>
    <n v="4"/>
    <n v="1.3333333333333299"/>
    <n v="1"/>
    <n v="1"/>
  </r>
  <r>
    <x v="107"/>
    <x v="22"/>
    <n v="0"/>
    <n v="4"/>
    <n v="1.3333333333333299"/>
    <n v="0"/>
    <n v="1"/>
  </r>
  <r>
    <x v="108"/>
    <x v="19"/>
    <n v="1"/>
    <n v="9"/>
    <n v="1.28571428571428"/>
    <n v="1"/>
    <n v="1"/>
  </r>
  <r>
    <x v="109"/>
    <x v="15"/>
    <n v="0"/>
    <n v="10"/>
    <n v="1.25"/>
    <n v="0"/>
    <n v="1"/>
  </r>
  <r>
    <x v="110"/>
    <x v="23"/>
    <n v="0"/>
    <n v="5"/>
    <n v="1.25"/>
    <n v="0"/>
    <n v="1"/>
  </r>
  <r>
    <x v="111"/>
    <x v="22"/>
    <n v="1"/>
    <n v="3"/>
    <n v="1"/>
    <n v="1"/>
    <n v="1"/>
  </r>
  <r>
    <x v="112"/>
    <x v="22"/>
    <n v="1"/>
    <n v="3"/>
    <n v="1"/>
    <n v="1"/>
    <n v="1"/>
  </r>
  <r>
    <x v="113"/>
    <x v="22"/>
    <n v="1"/>
    <n v="3"/>
    <n v="1"/>
    <n v="1"/>
    <n v="1"/>
  </r>
  <r>
    <x v="114"/>
    <x v="27"/>
    <n v="1"/>
    <n v="2"/>
    <n v="1"/>
    <n v="1"/>
    <n v="1"/>
  </r>
  <r>
    <x v="115"/>
    <x v="27"/>
    <n v="1"/>
    <n v="2"/>
    <n v="1"/>
    <n v="1"/>
    <n v="1"/>
  </r>
  <r>
    <x v="116"/>
    <x v="27"/>
    <n v="1"/>
    <n v="2"/>
    <n v="1"/>
    <n v="1"/>
    <n v="1"/>
  </r>
  <r>
    <x v="117"/>
    <x v="27"/>
    <n v="1"/>
    <n v="2"/>
    <n v="1"/>
    <n v="1"/>
    <n v="1"/>
  </r>
  <r>
    <x v="118"/>
    <x v="27"/>
    <n v="1"/>
    <n v="2"/>
    <n v="1"/>
    <n v="1"/>
    <n v="1"/>
  </r>
  <r>
    <x v="119"/>
    <x v="27"/>
    <n v="1"/>
    <n v="2"/>
    <n v="1"/>
    <n v="1"/>
    <n v="1"/>
  </r>
  <r>
    <x v="120"/>
    <x v="27"/>
    <n v="0"/>
    <n v="2"/>
    <n v="1"/>
    <n v="0"/>
    <n v="1"/>
  </r>
  <r>
    <x v="121"/>
    <x v="27"/>
    <n v="0"/>
    <n v="2"/>
    <n v="1"/>
    <n v="0"/>
    <n v="1"/>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94">
  <r>
    <s v="Canada"/>
    <x v="0"/>
    <s v="Ice Hockey Men's Ice Hockey"/>
    <n v="246"/>
  </r>
  <r>
    <s v="USA"/>
    <x v="1"/>
    <s v="Basketball Men's Basketball"/>
    <n v="212"/>
  </r>
  <r>
    <s v="Sweden"/>
    <x v="0"/>
    <s v="Ice Hockey Men's Ice Hockey"/>
    <n v="177"/>
  </r>
  <r>
    <s v="Soviet Union"/>
    <x v="0"/>
    <s v="Ice Hockey Men's Ice Hockey"/>
    <n v="176"/>
  </r>
  <r>
    <s v="Hungary"/>
    <x v="2"/>
    <s v="Water Polo Men's Water Polo"/>
    <n v="172"/>
  </r>
  <r>
    <s v="India"/>
    <x v="3"/>
    <s v="Hockey Men's Hockey"/>
    <n v="163"/>
  </r>
  <r>
    <s v="USA"/>
    <x v="0"/>
    <s v="Ice Hockey Men's Ice Hockey"/>
    <n v="160"/>
  </r>
  <r>
    <s v="Czechoslovakia"/>
    <x v="0"/>
    <s v="Ice Hockey Men's Ice Hockey"/>
    <n v="146"/>
  </r>
  <r>
    <s v="Germany"/>
    <x v="3"/>
    <s v="Hockey Men's Hockey"/>
    <n v="141"/>
  </r>
  <r>
    <s v="Australia"/>
    <x v="3"/>
    <s v="Hockey Men's Hockey"/>
    <n v="140"/>
  </r>
  <r>
    <s v="USA"/>
    <x v="4"/>
    <s v="Swimming Men's 4 x 200 metres Freestyle Relay"/>
    <n v="138"/>
  </r>
  <r>
    <s v="Finland"/>
    <x v="0"/>
    <s v="Ice Hockey Men's Ice Hockey"/>
    <n v="135"/>
  </r>
  <r>
    <s v="USA"/>
    <x v="5"/>
    <s v="Rowing Men's Coxed Eights"/>
    <n v="135"/>
  </r>
  <r>
    <s v="Netherlands"/>
    <x v="3"/>
    <s v="Hockey Women's Hockey"/>
    <n v="128"/>
  </r>
  <r>
    <s v="Netherlands"/>
    <x v="3"/>
    <s v="Hockey Men's Hockey"/>
    <n v="127"/>
  </r>
  <r>
    <s v="Pakistan"/>
    <x v="3"/>
    <s v="Hockey Men's Hockey"/>
    <n v="122"/>
  </r>
  <r>
    <s v="USA"/>
    <x v="4"/>
    <s v="Swimming Women's 4 x 100 metres Freestyle Relay"/>
    <n v="122"/>
  </r>
  <r>
    <s v="USA"/>
    <x v="1"/>
    <s v="Basketball Women's Basketball"/>
    <n v="119"/>
  </r>
  <r>
    <s v="Soviet Union"/>
    <x v="1"/>
    <s v="Basketball Men's Basketball"/>
    <n v="118"/>
  </r>
  <r>
    <s v="UK"/>
    <x v="5"/>
    <s v="Rowing Men's Coxed Eights"/>
    <n v="116"/>
  </r>
  <r>
    <s v="Cuba"/>
    <x v="6"/>
    <s v="Baseball Men's Baseball"/>
    <n v="112"/>
  </r>
  <r>
    <s v="UK"/>
    <x v="3"/>
    <s v="Hockey Men's Hockey"/>
    <n v="109"/>
  </r>
  <r>
    <s v="USA"/>
    <x v="4"/>
    <s v="Swimming Women's 4 x 100 metres Medley Relay"/>
    <n v="106"/>
  </r>
  <r>
    <s v="USA"/>
    <x v="4"/>
    <s v="Swimming Men's 4 x 100 metres Medley Relay"/>
    <n v="105"/>
  </r>
  <r>
    <s v="Italy"/>
    <x v="7"/>
    <s v="Fencing Men's Sabre, Team"/>
    <n v="104"/>
  </r>
  <r>
    <s v="Brazil"/>
    <x v="8"/>
    <s v="Football Men's Football"/>
    <n v="101"/>
  </r>
  <r>
    <s v="Canada"/>
    <x v="0"/>
    <s v="Ice Hockey Women's Ice Hockey"/>
    <n v="101"/>
  </r>
  <r>
    <s v="USA"/>
    <x v="0"/>
    <s v="Ice Hockey Women's Ice Hockey"/>
    <n v="101"/>
  </r>
  <r>
    <s v="Italy"/>
    <x v="2"/>
    <s v="Water Polo Men's Water Polo"/>
    <n v="94"/>
  </r>
  <r>
    <s v="Canada"/>
    <x v="5"/>
    <s v="Rowing Men's Coxed Eights"/>
    <n v="93"/>
  </r>
  <r>
    <s v="Hungary"/>
    <x v="7"/>
    <s v="Fencing Men's Sabre, Team"/>
    <n v="92"/>
  </r>
  <r>
    <s v="France"/>
    <x v="7"/>
    <s v="Fencing Men's Foil, Team"/>
    <n v="90"/>
  </r>
  <r>
    <s v="France"/>
    <x v="7"/>
    <s v="Fencing Men's epee, Team"/>
    <n v="89"/>
  </r>
  <r>
    <s v="USA"/>
    <x v="9"/>
    <s v="Athletics Men's 4 x 400 metres Relay"/>
    <n v="88"/>
  </r>
  <r>
    <s v="Soviet Union"/>
    <x v="8"/>
    <s v="Football Men's Football"/>
    <n v="87"/>
  </r>
  <r>
    <s v="Norway"/>
    <x v="10"/>
    <s v="Handball Women's Handball"/>
    <n v="85"/>
  </r>
  <r>
    <s v="Romania"/>
    <x v="5"/>
    <s v="Rowing Women's Coxed Eights"/>
    <n v="83"/>
  </r>
  <r>
    <s v="South Korea"/>
    <x v="10"/>
    <s v="Handball Women's Handball"/>
    <n v="83"/>
  </r>
  <r>
    <s v="Soviet Union"/>
    <x v="2"/>
    <s v="Water Polo Men's Water Polo"/>
    <n v="83"/>
  </r>
  <r>
    <s v="USA"/>
    <x v="2"/>
    <s v="Water Polo Men's Water Polo"/>
    <n v="83"/>
  </r>
  <r>
    <s v="Italy"/>
    <x v="7"/>
    <s v="Fencing Men's epee, Team"/>
    <n v="82"/>
  </r>
  <r>
    <s v="Germany"/>
    <x v="5"/>
    <s v="Rowing Men's Coxed Eights"/>
    <n v="80"/>
  </r>
  <r>
    <s v="Hungary"/>
    <x v="8"/>
    <s v="Football Men's Football"/>
    <n v="79"/>
  </r>
  <r>
    <s v="Yugoslavia"/>
    <x v="2"/>
    <s v="Water Polo Men's Water Polo"/>
    <n v="79"/>
  </r>
  <r>
    <s v="USA"/>
    <x v="4"/>
    <s v="Swimming Men's 4 x 100 metres Freestyle Relay"/>
    <n v="78"/>
  </r>
  <r>
    <s v="Japan"/>
    <x v="11"/>
    <s v="Gymnastics Men's Team All-Around"/>
    <n v="76"/>
  </r>
  <r>
    <s v="USA"/>
    <x v="8"/>
    <s v="Football Women's Football"/>
    <n v="76"/>
  </r>
  <r>
    <s v="Soviet Union"/>
    <x v="12"/>
    <s v="Volleyball Women's Volleyball"/>
    <n v="75"/>
  </r>
  <r>
    <s v="Yugoslavia"/>
    <x v="8"/>
    <s v="Football Men's Football"/>
    <n v="73"/>
  </r>
  <r>
    <s v="Brazil"/>
    <x v="12"/>
    <s v="Volleyball Men's Volleyball"/>
    <n v="72"/>
  </r>
  <r>
    <s v="Italy"/>
    <x v="12"/>
    <s v="Volleyball Men's Volleyball"/>
    <n v="72"/>
  </r>
  <r>
    <s v="Soviet Union"/>
    <x v="12"/>
    <s v="Volleyball Men's Volleyball"/>
    <n v="71"/>
  </r>
  <r>
    <s v="USA"/>
    <x v="9"/>
    <s v="Athletics Men's 4 x 100 metres Relay"/>
    <n v="71"/>
  </r>
  <r>
    <s v="Italy"/>
    <x v="7"/>
    <s v="Fencing Men's Foil, Team"/>
    <n v="70"/>
  </r>
  <r>
    <s v="Romania"/>
    <x v="11"/>
    <s v="Gymnastics Women's Team All-Around"/>
    <n v="70"/>
  </r>
  <r>
    <s v="Japan"/>
    <x v="12"/>
    <s v="Volleyball Women's Volleyball"/>
    <n v="69"/>
  </r>
  <r>
    <s v="Argentina"/>
    <x v="8"/>
    <s v="Football Men's Football"/>
    <n v="68"/>
  </r>
  <r>
    <s v="Germany"/>
    <x v="8"/>
    <s v="Football Women's Football"/>
    <n v="68"/>
  </r>
  <r>
    <s v="USA"/>
    <x v="6"/>
    <s v="Baseball Men's Baseball"/>
    <n v="68"/>
  </r>
  <r>
    <s v="Yugoslavia"/>
    <x v="1"/>
    <s v="Basketball Men's Basketball"/>
    <n v="68"/>
  </r>
  <r>
    <s v="China"/>
    <x v="12"/>
    <s v="Volleyball Women's Volleyball"/>
    <n v="66"/>
  </r>
  <r>
    <s v="Denmark"/>
    <x v="8"/>
    <s v="Football Men's Football"/>
    <n v="65"/>
  </r>
  <r>
    <s v="Italy"/>
    <x v="11"/>
    <s v="Gymnastics Men's Team All-Around"/>
    <n v="65"/>
  </r>
  <r>
    <s v="Japan"/>
    <x v="6"/>
    <s v="Baseball Men's Baseball"/>
    <n v="64"/>
  </r>
  <r>
    <s v="USA"/>
    <x v="9"/>
    <s v="Athletics Women's 4 x 100 metres Relay"/>
    <n v="64"/>
  </r>
  <r>
    <s v="Argentina"/>
    <x v="3"/>
    <s v="Hockey Women's Hockey"/>
    <n v="63"/>
  </r>
  <r>
    <s v="USA"/>
    <x v="2"/>
    <s v="Water Polo Women's Water Polo"/>
    <n v="63"/>
  </r>
  <r>
    <s v="Spain"/>
    <x v="3"/>
    <s v="Hockey Men's Hockey"/>
    <n v="62"/>
  </r>
  <r>
    <s v="Finland"/>
    <x v="11"/>
    <s v="Gymnastics Men's Team All-Around"/>
    <n v="61"/>
  </r>
  <r>
    <s v="France"/>
    <x v="10"/>
    <s v="Handball Men's Handball"/>
    <n v="61"/>
  </r>
  <r>
    <s v="Sweden"/>
    <x v="10"/>
    <s v="Handball Men's Handball"/>
    <n v="61"/>
  </r>
  <r>
    <s v="Australia"/>
    <x v="1"/>
    <s v="Basketball Women's Basketball"/>
    <n v="60"/>
  </r>
  <r>
    <s v="Australia"/>
    <x v="13"/>
    <s v="Softball Women's Softball"/>
    <n v="60"/>
  </r>
  <r>
    <s v="Czech Republic"/>
    <x v="0"/>
    <s v="Ice Hockey Men's Ice Hockey"/>
    <n v="60"/>
  </r>
  <r>
    <s v="USA"/>
    <x v="13"/>
    <s v="Softball Women's Softball"/>
    <n v="60"/>
  </r>
  <r>
    <s v="USA"/>
    <x v="12"/>
    <s v="Volleyball Men's Volleyball"/>
    <n v="60"/>
  </r>
  <r>
    <s v="USA"/>
    <x v="12"/>
    <s v="Volleyball Women's Volleyball"/>
    <n v="60"/>
  </r>
  <r>
    <s v="Russia"/>
    <x v="0"/>
    <s v="Ice Hockey Men's Ice Hockey"/>
    <n v="59"/>
  </r>
  <r>
    <s v="Romania"/>
    <x v="10"/>
    <s v="Handball Men's Handball"/>
    <n v="58"/>
  </r>
  <r>
    <s v="UK"/>
    <x v="14"/>
    <s v="Cycling Men's Team Pursuit, 4,000 metres"/>
    <n v="58"/>
  </r>
  <r>
    <s v="Soviet Union"/>
    <x v="11"/>
    <s v="Gymnastics Men's Team All-Around"/>
    <n v="57"/>
  </r>
  <r>
    <s v="Soviet Union"/>
    <x v="11"/>
    <s v="Gymnastics Women's Team All-Around"/>
    <n v="57"/>
  </r>
  <r>
    <s v="Germany"/>
    <x v="10"/>
    <s v="Handball Men's Handball"/>
    <n v="56"/>
  </r>
  <r>
    <s v="Switzerland"/>
    <x v="15"/>
    <s v="Bobsleigh Men's Four"/>
    <n v="56"/>
  </r>
  <r>
    <s v="UK"/>
    <x v="5"/>
    <s v="Rowing Men's Coxless Fours"/>
    <n v="56"/>
  </r>
  <r>
    <s v="USA"/>
    <x v="9"/>
    <s v="Athletics Women's 4 x 400 metres Relay"/>
    <n v="56"/>
  </r>
  <r>
    <s v="Australia"/>
    <x v="4"/>
    <s v="Swimming Men's 4 x 100 metres Medley Relay"/>
    <n v="55"/>
  </r>
  <r>
    <s v="USA"/>
    <x v="11"/>
    <s v="Gymnastics Women's Team All-Around"/>
    <n v="55"/>
  </r>
  <r>
    <s v="West Germany"/>
    <x v="3"/>
    <s v="Hockey Men's Hockey"/>
    <n v="55"/>
  </r>
  <r>
    <s v="Australia"/>
    <x v="5"/>
    <s v="Rowing Men's Coxed Eights"/>
    <n v="54"/>
  </r>
  <r>
    <s v="USA"/>
    <x v="5"/>
    <s v="Rowing Women's Coxed Eights"/>
    <n v="54"/>
  </r>
  <r>
    <s v="USA"/>
    <x v="9"/>
    <s v="Athletics Men's 110 metres Hurdles"/>
    <n v="54"/>
  </r>
  <r>
    <s v="Denmark"/>
    <x v="11"/>
    <s v="Gymnastics Men's Team All-Around, Swedish System"/>
    <n v="53"/>
  </r>
  <r>
    <s v="East Germany"/>
    <x v="8"/>
    <s v="Football Men's Football"/>
    <n v="52"/>
  </r>
  <r>
    <s v="Finland"/>
    <x v="16"/>
    <s v="Cross Country Skiing Men's 4 x 10 kilometres Relay"/>
    <n v="52"/>
  </r>
  <r>
    <s v="Spain"/>
    <x v="8"/>
    <s v="Football Men's Football"/>
    <n v="52"/>
  </r>
  <r>
    <s v="UK"/>
    <x v="9"/>
    <s v="Athletics Men's 4 x 400 metres Relay"/>
    <n v="52"/>
  </r>
  <r>
    <s v="Croatia"/>
    <x v="10"/>
    <s v="Handball Men's Handball"/>
    <n v="51"/>
  </r>
  <r>
    <s v="Netherlands"/>
    <x v="4"/>
    <s v="Swimming Women's 4 x 100 metres Freestyle Relay"/>
    <n v="51"/>
  </r>
  <r>
    <s v="Australia"/>
    <x v="4"/>
    <s v="Swimming Women's 4 x 100 metres Medley Relay"/>
    <n v="50"/>
  </r>
  <r>
    <s v="Nigeria"/>
    <x v="8"/>
    <s v="Football Men's Football"/>
    <n v="50"/>
  </r>
  <r>
    <s v="Norway"/>
    <x v="11"/>
    <s v="Gymnastics Men's Team All-Around"/>
    <n v="50"/>
  </r>
  <r>
    <s v="Poland"/>
    <x v="8"/>
    <s v="Football Men's Football"/>
    <n v="50"/>
  </r>
  <r>
    <s v="Serbia"/>
    <x v="2"/>
    <s v="Water Polo Men's Water Polo"/>
    <n v="50"/>
  </r>
  <r>
    <s v="USA"/>
    <x v="9"/>
    <s v="Athletics Men's Shot Put"/>
    <n v="50"/>
  </r>
  <r>
    <s v="Germany"/>
    <x v="3"/>
    <s v="Hockey Women's Hockey"/>
    <n v="49"/>
  </r>
  <r>
    <s v="Norway"/>
    <x v="11"/>
    <s v="Gymnastics Men's Team All-Around, Free System"/>
    <n v="49"/>
  </r>
  <r>
    <s v="Soviet Union"/>
    <x v="10"/>
    <s v="Handball Men's Handball"/>
    <n v="49"/>
  </r>
  <r>
    <s v="Australia"/>
    <x v="3"/>
    <s v="Hockey Women's Hockey"/>
    <n v="48"/>
  </r>
  <r>
    <s v="Brazil"/>
    <x v="12"/>
    <s v="Volleyball Women's Volleyball"/>
    <n v="48"/>
  </r>
  <r>
    <s v="Italy"/>
    <x v="8"/>
    <s v="Football Men's Football"/>
    <n v="48"/>
  </r>
  <r>
    <s v="Norway"/>
    <x v="16"/>
    <s v="Cross Country Skiing Men's 4 x 10 kilometres Relay"/>
    <n v="48"/>
  </r>
  <r>
    <s v="Russia"/>
    <x v="12"/>
    <s v="Volleyball Men's Volleyball"/>
    <n v="48"/>
  </r>
  <r>
    <s v="South Korea"/>
    <x v="6"/>
    <s v="Baseball Men's Baseball"/>
    <n v="48"/>
  </r>
  <r>
    <s v="Soviet Union"/>
    <x v="10"/>
    <s v="Handball Women's Handball"/>
    <n v="48"/>
  </r>
  <r>
    <s v="Spain"/>
    <x v="1"/>
    <s v="Basketball Men's Basketball"/>
    <n v="48"/>
  </r>
  <r>
    <s v="Sweden"/>
    <x v="11"/>
    <s v="Gymnastics Men's Team All-Around, Swedish System"/>
    <n v="48"/>
  </r>
  <r>
    <s v="UK"/>
    <x v="3"/>
    <s v="Hockey Women's Hockey"/>
    <n v="48"/>
  </r>
  <r>
    <s v="Yugoslavia"/>
    <x v="10"/>
    <s v="Handball Men's Handball"/>
    <n v="48"/>
  </r>
  <r>
    <s v="Germany"/>
    <x v="17"/>
    <s v="Equestrianism Mixed Dressage, Team"/>
    <n v="46"/>
  </r>
  <r>
    <s v="Italy"/>
    <x v="14"/>
    <s v="Cycling Men's Team Pursuit, 4,000 metres"/>
    <n v="46"/>
  </r>
  <r>
    <s v="Spain"/>
    <x v="10"/>
    <s v="Handball Men's Handball"/>
    <n v="46"/>
  </r>
  <r>
    <s v="Denmark"/>
    <x v="10"/>
    <s v="Handball Women's Handball"/>
    <n v="45"/>
  </r>
  <r>
    <s v="Hungary"/>
    <x v="10"/>
    <s v="Handball Women's Handball"/>
    <n v="45"/>
  </r>
  <r>
    <s v="Netherlands"/>
    <x v="5"/>
    <s v="Rowing Women's Coxed Eights"/>
    <n v="45"/>
  </r>
  <r>
    <s v="USA"/>
    <x v="5"/>
    <s v="Rowing Men's Coxless Fours"/>
    <n v="45"/>
  </r>
  <r>
    <s v="USA"/>
    <x v="9"/>
    <s v="Athletics Men's Pole Vault"/>
    <n v="45"/>
  </r>
  <r>
    <s v="Australia"/>
    <x v="4"/>
    <s v="Swimming Men's 4 x 200 metres Freestyle Relay"/>
    <n v="44"/>
  </r>
  <r>
    <s v="Japan"/>
    <x v="13"/>
    <s v="Softball Women's Softball"/>
    <n v="44"/>
  </r>
  <r>
    <s v="Russia"/>
    <x v="18"/>
    <s v="Synchronized Swimming Women's Team"/>
    <n v="44"/>
  </r>
  <r>
    <s v="Sweden"/>
    <x v="16"/>
    <s v="Cross Country Skiing Men's 4 x 10 kilometres Relay"/>
    <n v="44"/>
  </r>
  <r>
    <s v="USA"/>
    <x v="9"/>
    <s v="Athletics Men's Long Jump"/>
    <n v="44"/>
  </r>
  <r>
    <s v="USA"/>
    <x v="9"/>
    <s v="Athletics Men's 200 metres"/>
    <n v="44"/>
  </r>
  <r>
    <s v="France"/>
    <x v="19"/>
    <s v="Rugby Men's Rugby"/>
    <n v="43"/>
  </r>
  <r>
    <s v="Croatia"/>
    <x v="2"/>
    <s v="Water Polo Men's Water Polo"/>
    <n v="42"/>
  </r>
  <r>
    <s v="Czechoslovakia"/>
    <x v="11"/>
    <s v="Gymnastics Women's Team All-Around"/>
    <n v="42"/>
  </r>
  <r>
    <s v="Germany"/>
    <x v="5"/>
    <s v="Rowing Men's Coxed Fours"/>
    <n v="42"/>
  </r>
  <r>
    <s v="Sweden"/>
    <x v="8"/>
    <s v="Football Men's Football"/>
    <n v="42"/>
  </r>
  <r>
    <s v="USA"/>
    <x v="9"/>
    <s v="Athletics Men's 400 metres"/>
    <n v="42"/>
  </r>
  <r>
    <s v="China"/>
    <x v="11"/>
    <s v="Gymnastics Men's Team All-Around"/>
    <n v="41"/>
  </r>
  <r>
    <s v="Germany"/>
    <x v="15"/>
    <s v="Bobsleigh Men's Four"/>
    <n v="41"/>
  </r>
  <r>
    <s v="Netherlands"/>
    <x v="8"/>
    <s v="Football Men's Football"/>
    <n v="41"/>
  </r>
  <r>
    <s v="Soviet Union"/>
    <x v="1"/>
    <s v="Basketball Women's Basketball"/>
    <n v="41"/>
  </r>
  <r>
    <s v="Belgium"/>
    <x v="2"/>
    <s v="Water Polo Men's Water Polo"/>
    <n v="40"/>
  </r>
  <r>
    <s v="Cuba"/>
    <x v="12"/>
    <s v="Volleyball Women's Volleyball"/>
    <n v="40"/>
  </r>
  <r>
    <s v="Denmark"/>
    <x v="11"/>
    <s v="Gymnastics Men's Team All-Around, Free System"/>
    <n v="40"/>
  </r>
  <r>
    <s v="Lithuania"/>
    <x v="1"/>
    <s v="Basketball Men's Basketball"/>
    <n v="40"/>
  </r>
  <r>
    <s v="Sweden"/>
    <x v="0"/>
    <s v="Ice Hockey Women's Ice Hockey"/>
    <n v="40"/>
  </r>
  <r>
    <s v="Unified Team"/>
    <x v="0"/>
    <s v="Ice Hockey Men's Ice Hockey"/>
    <n v="40"/>
  </r>
  <r>
    <s v="USA"/>
    <x v="4"/>
    <s v="Swimming Women's 4 x 200 metres Freestyle Relay"/>
    <n v="40"/>
  </r>
  <r>
    <s v="USA"/>
    <x v="9"/>
    <s v="Athletics Men's 400 metres Hurdles"/>
    <n v="40"/>
  </r>
  <r>
    <s v="Australia"/>
    <x v="4"/>
    <s v="Swimming Women's 4 x 100 metres Freestyle Relay"/>
    <n v="39"/>
  </r>
  <r>
    <s v="Australia"/>
    <x v="2"/>
    <s v="Water Polo Women's Water Polo"/>
    <n v="39"/>
  </r>
  <r>
    <s v="Finland"/>
    <x v="0"/>
    <s v="Ice Hockey Women's Ice Hockey"/>
    <n v="39"/>
  </r>
  <r>
    <s v="USA"/>
    <x v="9"/>
    <s v="Athletics Men's 100 metres"/>
    <n v="39"/>
  </r>
  <r>
    <s v="Serbia and Montenegro"/>
    <x v="2"/>
    <s v="Water Polo Men's Water Polo"/>
    <n v="38"/>
  </r>
  <r>
    <s v="Sweden"/>
    <x v="11"/>
    <s v="Gymnastics Men's Team All-Around"/>
    <n v="38"/>
  </r>
  <r>
    <s v="Germany"/>
    <x v="8"/>
    <s v="Football Men's Football"/>
    <n v="37"/>
  </r>
  <r>
    <s v="Russia"/>
    <x v="10"/>
    <s v="Handball Men's Handball"/>
    <n v="37"/>
  </r>
  <r>
    <s v="Soviet Union"/>
    <x v="5"/>
    <s v="Rowing Men's Coxed Eights"/>
    <n v="37"/>
  </r>
  <r>
    <s v="Switzerland"/>
    <x v="11"/>
    <s v="Gymnastics Men's Team All-Around"/>
    <n v="37"/>
  </r>
  <r>
    <s v="UK"/>
    <x v="20"/>
    <s v="Tug-Of-War Men's Tug-Of-War"/>
    <n v="37"/>
  </r>
  <r>
    <s v="UK"/>
    <x v="8"/>
    <s v="Football Men's Football"/>
    <n v="37"/>
  </r>
  <r>
    <s v="USA"/>
    <x v="21"/>
    <s v="Diving Men's Springboard"/>
    <n v="37"/>
  </r>
  <r>
    <s v="USA"/>
    <x v="4"/>
    <s v="Swimming Men's 100 metres Backstroke"/>
    <n v="37"/>
  </r>
  <r>
    <s v="USA"/>
    <x v="15"/>
    <s v="Bobsleigh Men's Four"/>
    <n v="37"/>
  </r>
  <r>
    <s v="USA"/>
    <x v="11"/>
    <s v="Gymnastics Men's Team All-Around"/>
    <n v="37"/>
  </r>
  <r>
    <s v="Canada"/>
    <x v="8"/>
    <s v="Football Women's Football"/>
    <n v="36"/>
  </r>
  <r>
    <s v="Canada"/>
    <x v="5"/>
    <s v="Rowing Women's Coxed Eights"/>
    <n v="36"/>
  </r>
  <r>
    <s v="Hungary"/>
    <x v="11"/>
    <s v="Gymnastics Women's Team All-Around"/>
    <n v="36"/>
  </r>
  <r>
    <s v="Netherlands"/>
    <x v="5"/>
    <s v="Rowing Men's Coxed Eights"/>
    <n v="36"/>
  </r>
  <r>
    <s v="Soviet Union"/>
    <x v="7"/>
    <s v="Fencing Men's Sabre, Team"/>
    <n v="36"/>
  </r>
  <r>
    <s v="Brazil"/>
    <x v="8"/>
    <s v="Football Women's Football"/>
    <n v="35"/>
  </r>
  <r>
    <s v="Germany"/>
    <x v="17"/>
    <s v="Equestrianism Mixed Jumping, Team"/>
    <n v="35"/>
  </r>
  <r>
    <s v="Hungary"/>
    <x v="7"/>
    <s v="Fencing Women's Foil, Team"/>
    <n v="35"/>
  </r>
  <r>
    <s v="Japan"/>
    <x v="18"/>
    <s v="Synchronized Swimming Women's Team"/>
    <n v="35"/>
  </r>
  <r>
    <s v="Russia"/>
    <x v="22"/>
    <s v="Rhythmic Gymnastics Women's Group"/>
    <n v="35"/>
  </r>
  <r>
    <s v="UK"/>
    <x v="17"/>
    <s v="Equestrianism Mixed Three-Day Event, Team"/>
    <n v="35"/>
  </r>
  <r>
    <s v="USA"/>
    <x v="17"/>
    <s v="Equestrianism Mixed Three-Day Event, Team"/>
    <n v="35"/>
  </r>
  <r>
    <s v="Brazil"/>
    <x v="1"/>
    <s v="Basketball Men's Basketball"/>
    <n v="34"/>
  </r>
  <r>
    <s v="Hungary"/>
    <x v="7"/>
    <s v="Fencing Men's epee, Team"/>
    <n v="34"/>
  </r>
  <r>
    <s v="USA"/>
    <x v="19"/>
    <s v="Rugby Men's Rugby"/>
    <n v="34"/>
  </r>
  <r>
    <s v="Australia"/>
    <x v="14"/>
    <s v="Cycling Men's Team Pursuit, 4,000 metres"/>
    <n v="33"/>
  </r>
  <r>
    <s v="Czechoslovakia"/>
    <x v="8"/>
    <s v="Football Men's Football"/>
    <n v="33"/>
  </r>
  <r>
    <s v="East Germany"/>
    <x v="11"/>
    <s v="Gymnastics Men's Team All-Around"/>
    <n v="33"/>
  </r>
  <r>
    <s v="Norway"/>
    <x v="8"/>
    <s v="Football Women's Football"/>
    <n v="33"/>
  </r>
  <r>
    <s v="Russia"/>
    <x v="1"/>
    <s v="Basketball Women's Basketball"/>
    <n v="33"/>
  </r>
  <r>
    <s v="USA"/>
    <x v="9"/>
    <s v="Athletics Men's High Jump"/>
    <n v="33"/>
  </r>
  <r>
    <s v="USA"/>
    <x v="21"/>
    <s v="Diving Women's Springboard"/>
    <n v="33"/>
  </r>
  <r>
    <s v="Australia"/>
    <x v="4"/>
    <s v="Swimming Women's 4 x 200 metres Freestyle Relay"/>
    <n v="32"/>
  </r>
  <r>
    <s v="Bulgaria"/>
    <x v="8"/>
    <s v="Football Men's Football"/>
    <n v="32"/>
  </r>
  <r>
    <s v="East Germany"/>
    <x v="5"/>
    <s v="Rowing Women's Coxed Eights"/>
    <n v="32"/>
  </r>
  <r>
    <s v="France"/>
    <x v="11"/>
    <s v="Gymnastics Men's Team All-Around"/>
    <n v="32"/>
  </r>
  <r>
    <s v="Italy"/>
    <x v="5"/>
    <s v="Rowing Men's Coxless Fours"/>
    <n v="32"/>
  </r>
  <r>
    <s v="Japan"/>
    <x v="12"/>
    <s v="Volleyball Men's Volleyball"/>
    <n v="32"/>
  </r>
  <r>
    <s v="Norway"/>
    <x v="16"/>
    <s v="Cross Country Skiing Women's 4 x 5 kilometres Relay"/>
    <n v="32"/>
  </r>
  <r>
    <s v="South Korea"/>
    <x v="3"/>
    <s v="Hockey Women's Hockey"/>
    <n v="32"/>
  </r>
  <r>
    <s v="Soviet Union"/>
    <x v="16"/>
    <s v="Cross Country Skiing Men's 4 x 10 kilometres Relay"/>
    <n v="32"/>
  </r>
  <r>
    <s v="Switzerland"/>
    <x v="15"/>
    <s v="Bobsleigh Men's Two"/>
    <n v="32"/>
  </r>
  <r>
    <s v="UK"/>
    <x v="9"/>
    <s v="Athletics Women's 4 x 100 metres Relay"/>
    <n v="32"/>
  </r>
  <r>
    <s v="USA"/>
    <x v="9"/>
    <s v="Athletics Men's Discus Throw"/>
    <n v="32"/>
  </r>
  <r>
    <s v="France"/>
    <x v="5"/>
    <s v="Rowing Men's Coxed Fours"/>
    <n v="31"/>
  </r>
  <r>
    <s v="Germany"/>
    <x v="5"/>
    <s v="Rowing Women's Quadruple Sculls"/>
    <n v="31"/>
  </r>
  <r>
    <s v="Germany"/>
    <x v="2"/>
    <s v="Water Polo Men's Water Polo"/>
    <n v="31"/>
  </r>
  <r>
    <s v="Germany"/>
    <x v="23"/>
    <s v="Canoeing Women's Kayak Fours, 500 metres"/>
    <n v="31"/>
  </r>
  <r>
    <s v="Russia"/>
    <x v="12"/>
    <s v="Volleyball Women's Volleyball"/>
    <n v="31"/>
  </r>
  <r>
    <s v="Soviet Union"/>
    <x v="7"/>
    <s v="Fencing Men's Foil, Team"/>
    <n v="31"/>
  </r>
  <r>
    <s v="Soviet Union"/>
    <x v="7"/>
    <s v="Fencing Women's Foil, Team"/>
    <n v="31"/>
  </r>
  <r>
    <s v="Uruguay"/>
    <x v="8"/>
    <s v="Football Men's Football"/>
    <n v="31"/>
  </r>
  <r>
    <s v="Canada"/>
    <x v="24"/>
    <s v="Short Track Speed Skating Women's 3,000 metres Relay"/>
    <n v="30"/>
  </r>
  <r>
    <s v="East Germany"/>
    <x v="11"/>
    <s v="Gymnastics Women's Team All-Around"/>
    <n v="30"/>
  </r>
  <r>
    <s v="France"/>
    <x v="7"/>
    <s v="Fencing Men's Sabre, Team"/>
    <n v="30"/>
  </r>
  <r>
    <s v="Germany"/>
    <x v="23"/>
    <s v="Canoeing Men's Kayak Fours, 1,000 metres"/>
    <n v="30"/>
  </r>
  <r>
    <s v="Hungary"/>
    <x v="11"/>
    <s v="Gymnastics Men's Team All-Around"/>
    <n v="30"/>
  </r>
  <r>
    <s v="Italy"/>
    <x v="5"/>
    <s v="Rowing Men's Coxed Fours"/>
    <n v="30"/>
  </r>
  <r>
    <s v="Jamaica"/>
    <x v="9"/>
    <s v="Athletics Men's 4 x 400 metres Relay"/>
    <n v="30"/>
  </r>
  <r>
    <s v="Norway"/>
    <x v="25"/>
    <s v="Sailing Mixed 8 metres"/>
    <n v="30"/>
  </r>
  <r>
    <s v="Russia"/>
    <x v="11"/>
    <s v="Gymnastics Women's Team All-Around"/>
    <n v="30"/>
  </r>
  <r>
    <s v="Russia"/>
    <x v="2"/>
    <s v="Water Polo Men's Water Polo"/>
    <n v="30"/>
  </r>
  <r>
    <s v="USA"/>
    <x v="21"/>
    <s v="Diving Men's Platform"/>
    <n v="30"/>
  </r>
  <r>
    <s v="Australia"/>
    <x v="17"/>
    <s v="Equestrianism Mixed Three-Day Event, Team"/>
    <n v="29"/>
  </r>
  <r>
    <s v="Australia"/>
    <x v="4"/>
    <s v="Swimming Men's 4 x 100 metres Freestyle Relay"/>
    <n v="29"/>
  </r>
  <r>
    <s v="East Germany"/>
    <x v="5"/>
    <s v="Rowing Men's Coxed Eights"/>
    <n v="29"/>
  </r>
  <r>
    <s v="Hungary"/>
    <x v="7"/>
    <s v="Fencing Men's Sabre, Individual"/>
    <n v="29"/>
  </r>
  <r>
    <s v="Italy"/>
    <x v="7"/>
    <s v="Fencing Women's Foil, Team"/>
    <n v="29"/>
  </r>
  <r>
    <s v="Poland"/>
    <x v="7"/>
    <s v="Fencing Men's Sabre, Team"/>
    <n v="29"/>
  </r>
  <r>
    <s v="Russia"/>
    <x v="10"/>
    <s v="Handball Women's Handball"/>
    <n v="29"/>
  </r>
  <r>
    <s v="Soviet Union"/>
    <x v="7"/>
    <s v="Fencing Men's epee, Team"/>
    <n v="29"/>
  </r>
  <r>
    <s v="Soviet Union"/>
    <x v="26"/>
    <s v="Biathlon Men's 4 x 7.5 kilometres Relay"/>
    <n v="29"/>
  </r>
  <r>
    <s v="Switzerland"/>
    <x v="0"/>
    <s v="Ice Hockey Men's Ice Hockey"/>
    <n v="29"/>
  </r>
  <r>
    <s v="UK"/>
    <x v="9"/>
    <s v="Athletics Men's 4 x 100 metres Relay"/>
    <n v="29"/>
  </r>
  <r>
    <s v="UK"/>
    <x v="27"/>
    <s v="Polo Men's Polo"/>
    <n v="29"/>
  </r>
  <r>
    <s v="USA"/>
    <x v="4"/>
    <s v="Swimming Men's 100 metres Freestyle"/>
    <n v="29"/>
  </r>
  <r>
    <s v="USA"/>
    <x v="28"/>
    <s v="Golf Men's Team"/>
    <n v="29"/>
  </r>
  <r>
    <s v="USA"/>
    <x v="17"/>
    <s v="Equestrianism Mixed Jumping, Team"/>
    <n v="29"/>
  </r>
  <r>
    <s v="Yugoslavia"/>
    <x v="10"/>
    <s v="Handball Women's Handball"/>
    <n v="29"/>
  </r>
  <r>
    <s v="Denmark"/>
    <x v="25"/>
    <s v="Sailing Mixed Three Person Keelboat"/>
    <n v="28"/>
  </r>
  <r>
    <s v="East Germany"/>
    <x v="10"/>
    <s v="Handball Women's Handball"/>
    <n v="28"/>
  </r>
  <r>
    <s v="East Germany"/>
    <x v="15"/>
    <s v="Bobsleigh Men's Four"/>
    <n v="28"/>
  </r>
  <r>
    <s v="Germany"/>
    <x v="4"/>
    <s v="Swimming Women's 4 x 100 metres Freestyle Relay"/>
    <n v="28"/>
  </r>
  <r>
    <s v="Hungary"/>
    <x v="23"/>
    <s v="Canoeing Women's Kayak Fours, 500 metres"/>
    <n v="28"/>
  </r>
  <r>
    <s v="Hungary"/>
    <x v="23"/>
    <s v="Canoeing Men's Kayak Fours, 1,000 metres"/>
    <n v="28"/>
  </r>
  <r>
    <s v="Jamaica"/>
    <x v="9"/>
    <s v="Athletics Women's 4 x 100 metres Relay"/>
    <n v="28"/>
  </r>
  <r>
    <s v="Japan"/>
    <x v="4"/>
    <s v="Swimming Men's 4 x 200 metres Freestyle Relay"/>
    <n v="28"/>
  </r>
  <r>
    <s v="Norway"/>
    <x v="25"/>
    <s v="Sailing Mixed 12 metres"/>
    <n v="28"/>
  </r>
  <r>
    <s v="Poland"/>
    <x v="7"/>
    <s v="Fencing Men's Foil, Team"/>
    <n v="28"/>
  </r>
  <r>
    <s v="Soviet Union"/>
    <x v="9"/>
    <s v="Athletics Men's 4 x 100 metres Relay"/>
    <n v="28"/>
  </r>
  <r>
    <s v="UK"/>
    <x v="11"/>
    <s v="Gymnastics Men's Team All-Around"/>
    <n v="28"/>
  </r>
  <r>
    <s v="USA"/>
    <x v="4"/>
    <s v="Swimming Women's 400 metres Freestyle"/>
    <n v="28"/>
  </r>
  <r>
    <s v="West Germany"/>
    <x v="17"/>
    <s v="Equestrianism Mixed Jumping, Team"/>
    <n v="28"/>
  </r>
  <r>
    <s v="Belgium"/>
    <x v="7"/>
    <s v="Fencing Men's epee, Team"/>
    <n v="27"/>
  </r>
  <r>
    <s v="China"/>
    <x v="18"/>
    <s v="Synchronized Swimming Women's Team"/>
    <n v="27"/>
  </r>
  <r>
    <s v="East Germany"/>
    <x v="5"/>
    <s v="Rowing Men's Coxed Fours"/>
    <n v="27"/>
  </r>
  <r>
    <s v="East Germany"/>
    <x v="4"/>
    <s v="Swimming Women's 4 x 100 metres Freestyle Relay"/>
    <n v="27"/>
  </r>
  <r>
    <s v="France"/>
    <x v="7"/>
    <s v="Fencing Men's Foil, Individual"/>
    <n v="27"/>
  </r>
  <r>
    <s v="Germany"/>
    <x v="17"/>
    <s v="Equestrianism Mixed Three-Day Event, Team"/>
    <n v="27"/>
  </r>
  <r>
    <s v="Jamaica"/>
    <x v="9"/>
    <s v="Athletics Women's 4 x 400 metres Relay"/>
    <n v="27"/>
  </r>
  <r>
    <s v="Norway"/>
    <x v="29"/>
    <s v="Shooting Men's Free Rifle, Three Positions, 300 metres, Team"/>
    <n v="27"/>
  </r>
  <r>
    <s v="Soviet Union"/>
    <x v="4"/>
    <s v="Swimming Men's 4 x 200 metres Freestyle Relay"/>
    <n v="27"/>
  </r>
  <r>
    <s v="Sweden"/>
    <x v="14"/>
    <s v="Cycling Men's Road Race, Team"/>
    <n v="27"/>
  </r>
  <r>
    <s v="Switzerland"/>
    <x v="5"/>
    <s v="Rowing Men's Coxed Fours"/>
    <n v="27"/>
  </r>
  <r>
    <s v="USA"/>
    <x v="25"/>
    <s v="Sailing Mixed Two Person Keelboat"/>
    <n v="27"/>
  </r>
  <r>
    <s v="France"/>
    <x v="1"/>
    <s v="Basketball Men's Basketball"/>
    <n v="26"/>
  </r>
  <r>
    <s v="Germany"/>
    <x v="26"/>
    <s v="Biathlon Men's 4 x 7.5 kilometres Relay"/>
    <n v="26"/>
  </r>
  <r>
    <s v="Italy"/>
    <x v="2"/>
    <s v="Water Polo Women's Water Polo"/>
    <n v="26"/>
  </r>
  <r>
    <s v="Norway"/>
    <x v="25"/>
    <s v="Sailing Mixed 6 metres"/>
    <n v="26"/>
  </r>
  <r>
    <s v="Russia"/>
    <x v="2"/>
    <s v="Water Polo Women's Water Polo"/>
    <n v="26"/>
  </r>
  <r>
    <s v="UK"/>
    <x v="2"/>
    <s v="Water Polo Men's Water Polo"/>
    <n v="26"/>
  </r>
  <r>
    <s v="USA"/>
    <x v="21"/>
    <s v="Diving Women's Platform"/>
    <n v="26"/>
  </r>
  <r>
    <s v="USA"/>
    <x v="4"/>
    <s v="Swimming Women's 100 metres Freestyle"/>
    <n v="26"/>
  </r>
  <r>
    <s v="USA"/>
    <x v="9"/>
    <s v="Athletics Men's Decathlon"/>
    <n v="26"/>
  </r>
  <r>
    <s v="West Germany"/>
    <x v="5"/>
    <s v="Rowing Men's Coxed Eights"/>
    <n v="26"/>
  </r>
  <r>
    <s v="France"/>
    <x v="8"/>
    <s v="Football Men's Football"/>
    <n v="25"/>
  </r>
  <r>
    <s v="Romania"/>
    <x v="7"/>
    <s v="Fencing Women's Foil, Team"/>
    <n v="25"/>
  </r>
  <r>
    <s v="Russia"/>
    <x v="26"/>
    <s v="Biathlon Men's 4 x 7.5 kilometres Relay"/>
    <n v="25"/>
  </r>
  <r>
    <s v="Soviet Union"/>
    <x v="4"/>
    <s v="Swimming Men's 4 x 100 metres Medley Relay"/>
    <n v="25"/>
  </r>
  <r>
    <s v="Spain"/>
    <x v="2"/>
    <s v="Water Polo Men's Water Polo"/>
    <n v="25"/>
  </r>
  <r>
    <s v="UK"/>
    <x v="4"/>
    <s v="Swimming Men's 4 x 200 metres Freestyle Relay"/>
    <n v="25"/>
  </r>
  <r>
    <s v="Argentina"/>
    <x v="1"/>
    <s v="Basketball Men's Basketball"/>
    <n v="24"/>
  </r>
  <r>
    <s v="Australia"/>
    <x v="6"/>
    <s v="Baseball Men's Baseball"/>
    <n v="24"/>
  </r>
  <r>
    <s v="Australia"/>
    <x v="5"/>
    <s v="Rowing Men's Coxless Fours"/>
    <n v="24"/>
  </r>
  <r>
    <s v="Austria"/>
    <x v="30"/>
    <s v="Ski Jumping Men's Large Hill, Team"/>
    <n v="24"/>
  </r>
  <r>
    <s v="Brazil"/>
    <x v="1"/>
    <s v="Basketball Women's Basketball"/>
    <n v="24"/>
  </r>
  <r>
    <s v="Bulgaria"/>
    <x v="1"/>
    <s v="Basketball Women's Basketball"/>
    <n v="24"/>
  </r>
  <r>
    <s v="Canada"/>
    <x v="31"/>
    <s v="Curling Men's Curling"/>
    <n v="24"/>
  </r>
  <r>
    <s v="Canada"/>
    <x v="31"/>
    <s v="Curling Women's Curling"/>
    <n v="24"/>
  </r>
  <r>
    <s v="Canada"/>
    <x v="24"/>
    <s v="Short Track Speed Skating Men's 5,000 metres Relay"/>
    <n v="24"/>
  </r>
  <r>
    <s v="China"/>
    <x v="32"/>
    <s v="Badminton Women's Doubles"/>
    <n v="24"/>
  </r>
  <r>
    <s v="Denmark"/>
    <x v="5"/>
    <s v="Rowing Men's Lightweight Coxless Fours"/>
    <n v="24"/>
  </r>
  <r>
    <s v="East Germany"/>
    <x v="4"/>
    <s v="Swimming Women's 4 x 100 metres Medley Relay"/>
    <n v="24"/>
  </r>
  <r>
    <s v="France"/>
    <x v="7"/>
    <s v="Fencing Men's epee, Individual"/>
    <n v="24"/>
  </r>
  <r>
    <s v="France"/>
    <x v="9"/>
    <s v="Athletics Men's 4 x 100 metres Relay"/>
    <n v="24"/>
  </r>
  <r>
    <s v="France"/>
    <x v="14"/>
    <s v="Cycling Men's Road Race, Team"/>
    <n v="24"/>
  </r>
  <r>
    <s v="Hungary"/>
    <x v="33"/>
    <s v="Modern Pentathlon Men's Team"/>
    <n v="24"/>
  </r>
  <r>
    <s v="Italy"/>
    <x v="1"/>
    <s v="Basketball Men's Basketball"/>
    <n v="24"/>
  </r>
  <r>
    <s v="Italy"/>
    <x v="5"/>
    <s v="Rowing Men's Coxed Pairs"/>
    <n v="24"/>
  </r>
  <r>
    <s v="Italy"/>
    <x v="5"/>
    <s v="Rowing Men's Coxed Eights"/>
    <n v="24"/>
  </r>
  <r>
    <s v="Netherlands"/>
    <x v="12"/>
    <s v="Volleyball Men's Volleyball"/>
    <n v="24"/>
  </r>
  <r>
    <s v="Russia"/>
    <x v="9"/>
    <s v="Athletics Women's 4 x 400 metres Relay"/>
    <n v="24"/>
  </r>
  <r>
    <s v="South Korea"/>
    <x v="34"/>
    <s v="Archery Women's Team"/>
    <n v="24"/>
  </r>
  <r>
    <s v="Soviet Union"/>
    <x v="35"/>
    <s v="Figure Skating Mixed Pairs"/>
    <n v="24"/>
  </r>
  <r>
    <s v="Sweden"/>
    <x v="2"/>
    <s v="Water Polo Men's Water Polo"/>
    <n v="24"/>
  </r>
  <r>
    <s v="USA"/>
    <x v="25"/>
    <s v="Sailing Mixed Three Person Keelboat"/>
    <n v="24"/>
  </r>
  <r>
    <s v="Yugoslavia"/>
    <x v="1"/>
    <s v="Basketball Women's Basketball"/>
    <n v="24"/>
  </r>
  <r>
    <s v="Australia"/>
    <x v="4"/>
    <s v="Swimming Men's 1,500 metres Freestyle"/>
    <n v="23"/>
  </r>
  <r>
    <s v="Canada"/>
    <x v="36"/>
    <s v="Lacrosse Men's Lacrosse"/>
    <n v="23"/>
  </r>
  <r>
    <s v="Canada"/>
    <x v="4"/>
    <s v="Swimming Men's 4 x 100 metres Medley Relay"/>
    <n v="23"/>
  </r>
  <r>
    <s v="China"/>
    <x v="1"/>
    <s v="Basketball Women's Basketball"/>
    <n v="23"/>
  </r>
  <r>
    <s v="Czechoslovakia"/>
    <x v="12"/>
    <s v="Volleyball Men's Volleyball"/>
    <n v="23"/>
  </r>
  <r>
    <s v="Germany"/>
    <x v="11"/>
    <s v="Gymnastics Men's Team All-Around"/>
    <n v="23"/>
  </r>
  <r>
    <s v="Netherlands"/>
    <x v="7"/>
    <s v="Fencing Men's Sabre, Team"/>
    <n v="23"/>
  </r>
  <r>
    <s v="Norway"/>
    <x v="37"/>
    <s v="Speed Skating Men's 1,500 metres"/>
    <n v="23"/>
  </r>
  <r>
    <s v="Serbia and Montenegro"/>
    <x v="12"/>
    <s v="Volleyball Men's Volleyball"/>
    <n v="23"/>
  </r>
  <r>
    <s v="Sweden"/>
    <x v="7"/>
    <s v="Fencing Men's epee, Team"/>
    <n v="23"/>
  </r>
  <r>
    <s v="Unified Team"/>
    <x v="2"/>
    <s v="Water Polo Men's Water Polo"/>
    <n v="23"/>
  </r>
  <r>
    <s v="USA"/>
    <x v="5"/>
    <s v="Rowing Men's Coxed Fours"/>
    <n v="23"/>
  </r>
  <r>
    <s v="USA"/>
    <x v="35"/>
    <s v="Figure Skating Women's Singles"/>
    <n v="23"/>
  </r>
  <r>
    <s v="USA"/>
    <x v="4"/>
    <s v="Swimming Women's 100 metres Backstroke"/>
    <n v="23"/>
  </r>
  <r>
    <s v="USA"/>
    <x v="17"/>
    <s v="Equestrianism Mixed Dressage, Team"/>
    <n v="23"/>
  </r>
  <r>
    <s v="West Germany"/>
    <x v="17"/>
    <s v="Equestrianism Mixed Dressage, Team"/>
    <n v="23"/>
  </r>
  <r>
    <s v="Austria"/>
    <x v="38"/>
    <s v="Nordic Combined Men's Team"/>
    <n v="22"/>
  </r>
  <r>
    <s v="Austria"/>
    <x v="10"/>
    <s v="Handball Men's Handball"/>
    <n v="22"/>
  </r>
  <r>
    <s v="East Germany"/>
    <x v="39"/>
    <s v="Luge Mixed (Men)'s Doubles"/>
    <n v="22"/>
  </r>
  <r>
    <s v="Finland"/>
    <x v="9"/>
    <s v="Athletics Men's Javelin Throw"/>
    <n v="22"/>
  </r>
  <r>
    <s v="France"/>
    <x v="17"/>
    <s v="Equestrianism Mixed Jumping, Team"/>
    <n v="22"/>
  </r>
  <r>
    <s v="France"/>
    <x v="2"/>
    <s v="Water Polo Men's Water Polo"/>
    <n v="22"/>
  </r>
  <r>
    <s v="Germany"/>
    <x v="39"/>
    <s v="Luge Mixed (Men)'s Doubles"/>
    <n v="22"/>
  </r>
  <r>
    <s v="Germany"/>
    <x v="17"/>
    <s v="Equestrianism Mixed Dressage, Individual"/>
    <n v="22"/>
  </r>
  <r>
    <s v="Hungary"/>
    <x v="7"/>
    <s v="Fencing Men's Foil, Team"/>
    <n v="22"/>
  </r>
  <r>
    <s v="Norway"/>
    <x v="11"/>
    <s v="Gymnastics Men's Team All-Around, Swedish System"/>
    <n v="22"/>
  </r>
  <r>
    <s v="Norway"/>
    <x v="38"/>
    <s v="Nordic Combined Men's Individual"/>
    <n v="22"/>
  </r>
  <r>
    <s v="Poland"/>
    <x v="12"/>
    <s v="Volleyball Women's Volleyball"/>
    <n v="22"/>
  </r>
  <r>
    <s v="South Korea"/>
    <x v="24"/>
    <s v="Short Track Speed Skating Women's 3,000 metres Relay"/>
    <n v="22"/>
  </r>
  <r>
    <s v="Switzerland"/>
    <x v="17"/>
    <s v="Equestrianism Mixed Dressage, Team"/>
    <n v="22"/>
  </r>
  <r>
    <s v="UK"/>
    <x v="14"/>
    <s v="Cycling Men's Road Race, Team"/>
    <n v="22"/>
  </r>
  <r>
    <s v="UK"/>
    <x v="0"/>
    <s v="Ice Hockey Men's Ice Hockey"/>
    <n v="22"/>
  </r>
  <r>
    <s v="Uruguay"/>
    <x v="1"/>
    <s v="Basketball Men's Basketball"/>
    <n v="22"/>
  </r>
  <r>
    <s v="USA"/>
    <x v="9"/>
    <s v="Athletics Men's 800 metres"/>
    <n v="22"/>
  </r>
  <r>
    <s v="Belgium"/>
    <x v="3"/>
    <s v="Hockey Men's Hockey"/>
    <n v="21"/>
  </r>
  <r>
    <s v="France"/>
    <x v="5"/>
    <s v="Rowing Men's Coxed Pairs"/>
    <n v="21"/>
  </r>
  <r>
    <s v="Germany"/>
    <x v="23"/>
    <s v="Canoeing Women's Kayak Doubles, 500 metres"/>
    <n v="21"/>
  </r>
  <r>
    <s v="Germany"/>
    <x v="7"/>
    <s v="Fencing Men's Foil, Team"/>
    <n v="21"/>
  </r>
  <r>
    <s v="Germany"/>
    <x v="15"/>
    <s v="Bobsleigh Men's Two"/>
    <n v="21"/>
  </r>
  <r>
    <s v="Germany"/>
    <x v="5"/>
    <s v="Rowing Men's Quadruple Sculls"/>
    <n v="21"/>
  </r>
  <r>
    <s v="Italy"/>
    <x v="7"/>
    <s v="Fencing Men's Foil, Individual"/>
    <n v="21"/>
  </r>
  <r>
    <s v="Kenya"/>
    <x v="9"/>
    <s v="Athletics Men's 3,000 metres Steeplechase"/>
    <n v="21"/>
  </r>
  <r>
    <s v="Netherlands"/>
    <x v="37"/>
    <s v="Speed Skating Men's 5,000 metres"/>
    <n v="21"/>
  </r>
  <r>
    <s v="Norway"/>
    <x v="37"/>
    <s v="Speed Skating Men's 5,000 metres"/>
    <n v="21"/>
  </r>
  <r>
    <s v="Norway"/>
    <x v="30"/>
    <s v="Ski Jumping Men's Normal Hill, Individual"/>
    <n v="21"/>
  </r>
  <r>
    <s v="South Korea"/>
    <x v="34"/>
    <s v="Archery Men's Team"/>
    <n v="21"/>
  </r>
  <r>
    <s v="UK"/>
    <x v="7"/>
    <s v="Fencing Men's epee, Team"/>
    <n v="21"/>
  </r>
  <r>
    <s v="Unified Team"/>
    <x v="10"/>
    <s v="Handball Men's Handball"/>
    <n v="21"/>
  </r>
  <r>
    <s v="West Germany"/>
    <x v="17"/>
    <s v="Equestrianism Mixed Three-Day Event, Team"/>
    <n v="21"/>
  </r>
  <r>
    <s v="Bahamas"/>
    <x v="9"/>
    <s v="Athletics Men's 4 x 400 metres Relay"/>
    <n v="20"/>
  </r>
  <r>
    <s v="Denmark"/>
    <x v="14"/>
    <s v="Cycling Men's Team Pursuit, 4,000 metres"/>
    <n v="20"/>
  </r>
  <r>
    <s v="East Germany"/>
    <x v="5"/>
    <s v="Rowing Men's Coxless Fours"/>
    <n v="20"/>
  </r>
  <r>
    <s v="Finland"/>
    <x v="9"/>
    <s v="Athletics Men's Cross-Country, Team"/>
    <n v="20"/>
  </r>
  <r>
    <s v="Finland"/>
    <x v="16"/>
    <s v="Cross Country Skiing Women's 4 x 5 kilometres Relay"/>
    <n v="20"/>
  </r>
  <r>
    <s v="Finland"/>
    <x v="11"/>
    <s v="Gymnastics Men's Team All-Around, Free System"/>
    <n v="20"/>
  </r>
  <r>
    <s v="France"/>
    <x v="14"/>
    <s v="Cycling Men's Sprint"/>
    <n v="20"/>
  </r>
  <r>
    <s v="France"/>
    <x v="14"/>
    <s v="Cycling Men's Team Pursuit, 4,000 metres"/>
    <n v="20"/>
  </r>
  <r>
    <s v="Germany"/>
    <x v="7"/>
    <s v="Fencing Women's Foil, Team"/>
    <n v="20"/>
  </r>
  <r>
    <s v="Germany"/>
    <x v="14"/>
    <s v="Cycling Men's Team Pursuit, 4,000 metres"/>
    <n v="20"/>
  </r>
  <r>
    <s v="Germany"/>
    <x v="9"/>
    <s v="Athletics Men's 4 x 100 metres Relay"/>
    <n v="20"/>
  </r>
  <r>
    <s v="Germany"/>
    <x v="30"/>
    <s v="Ski Jumping Men's Large Hill, Team"/>
    <n v="20"/>
  </r>
  <r>
    <s v="Ghana"/>
    <x v="8"/>
    <s v="Football Men's Football"/>
    <n v="20"/>
  </r>
  <r>
    <s v="Hungary"/>
    <x v="23"/>
    <s v="Canoeing Women's Kayak Doubles, 500 metres"/>
    <n v="20"/>
  </r>
  <r>
    <s v="Italy"/>
    <x v="14"/>
    <s v="Cycling Men's 100 kilometres Team Time Trial"/>
    <n v="20"/>
  </r>
  <r>
    <s v="Italy"/>
    <x v="16"/>
    <s v="Cross Country Skiing Men's 4 x 10 kilometres Relay"/>
    <n v="20"/>
  </r>
  <r>
    <s v="Netherlands"/>
    <x v="37"/>
    <s v="Speed Skating Men's 10,000 metres"/>
    <n v="20"/>
  </r>
  <r>
    <s v="Norway"/>
    <x v="26"/>
    <s v="Biathlon Men's 4 x 7.5 kilometres Relay"/>
    <n v="20"/>
  </r>
  <r>
    <s v="Poland"/>
    <x v="5"/>
    <s v="Rowing Men's Coxed Fours"/>
    <n v="20"/>
  </r>
  <r>
    <s v="Russia"/>
    <x v="11"/>
    <s v="Gymnastics Men's Team All-Around"/>
    <n v="20"/>
  </r>
  <r>
    <s v="Sweden"/>
    <x v="4"/>
    <s v="Swimming Women's 4 x 100 metres Freestyle Relay"/>
    <n v="20"/>
  </r>
  <r>
    <s v="Taiwan"/>
    <x v="6"/>
    <s v="Baseball Men's Baseball"/>
    <n v="20"/>
  </r>
  <r>
    <s v="UK"/>
    <x v="5"/>
    <s v="Rowing Men's Coxless Pairs"/>
    <n v="20"/>
  </r>
  <r>
    <s v="USA"/>
    <x v="4"/>
    <s v="Swimming Men's 200 metres Backstroke"/>
    <n v="20"/>
  </r>
  <r>
    <s v="USA"/>
    <x v="8"/>
    <s v="Football Men's Football"/>
    <n v="20"/>
  </r>
  <r>
    <s v="West Germany"/>
    <x v="7"/>
    <s v="Fencing Men's Foil, Team"/>
    <n v="20"/>
  </r>
  <r>
    <s v="West Germany"/>
    <x v="14"/>
    <s v="Cycling Men's Team Pursuit, 4,000 metres"/>
    <n v="20"/>
  </r>
  <r>
    <s v="China"/>
    <x v="40"/>
    <s v="Table Tennis Women's Singles"/>
    <n v="19"/>
  </r>
  <r>
    <s v="Croatia"/>
    <x v="1"/>
    <s v="Basketball Men's Basketball"/>
    <n v="19"/>
  </r>
  <r>
    <s v="Germany"/>
    <x v="23"/>
    <s v="Canoeing Men's Canadian Doubles, 1,000 metres"/>
    <n v="19"/>
  </r>
  <r>
    <s v="Netherlands"/>
    <x v="2"/>
    <s v="Water Polo Men's Water Polo"/>
    <n v="19"/>
  </r>
  <r>
    <s v="South Korea"/>
    <x v="24"/>
    <s v="Short Track Speed Skating Men's 5,000 metres Relay"/>
    <n v="19"/>
  </r>
  <r>
    <s v="Soviet Union"/>
    <x v="5"/>
    <s v="Rowing Women's Coxed Eights"/>
    <n v="19"/>
  </r>
  <r>
    <s v="Soviet Union"/>
    <x v="33"/>
    <s v="Modern Pentathlon Men's Team"/>
    <n v="19"/>
  </r>
  <r>
    <s v="Sweden"/>
    <x v="33"/>
    <s v="Modern Pentathlon Men's Individual"/>
    <n v="19"/>
  </r>
  <r>
    <s v="Sweden"/>
    <x v="20"/>
    <s v="Tug-Of-War Men's Tug-Of-War"/>
    <n v="19"/>
  </r>
  <r>
    <s v="Switzerland"/>
    <x v="0"/>
    <s v="Ice Hockey Women's Ice Hockey"/>
    <n v="19"/>
  </r>
  <r>
    <s v="UK"/>
    <x v="4"/>
    <s v="Swimming Women's 4 x 100 metres Freestyle Relay"/>
    <n v="19"/>
  </r>
  <r>
    <s v="Unified Team"/>
    <x v="10"/>
    <s v="Handball Women's Handball"/>
    <n v="19"/>
  </r>
  <r>
    <s v="USA"/>
    <x v="9"/>
    <s v="Athletics Men's Triple Jump"/>
    <n v="19"/>
  </r>
  <r>
    <s v="USA"/>
    <x v="41"/>
    <s v="Tennis Men's Doubles"/>
    <n v="19"/>
  </r>
  <r>
    <s v="USA"/>
    <x v="42"/>
    <s v="Wrestling Men's Featherweight, Freestyle"/>
    <n v="19"/>
  </r>
  <r>
    <s v="USA"/>
    <x v="9"/>
    <s v="Athletics Men's Hammer Throw"/>
    <n v="19"/>
  </r>
  <r>
    <s v="USA"/>
    <x v="18"/>
    <s v="Synchronized Swimming Women's Team"/>
    <n v="19"/>
  </r>
  <r>
    <s v="USA"/>
    <x v="4"/>
    <s v="Swimming Men's 400 metres Individual Medley"/>
    <n v="19"/>
  </r>
  <r>
    <s v="West Germany"/>
    <x v="3"/>
    <s v="Hockey Women's Hockey"/>
    <n v="19"/>
  </r>
  <r>
    <s v="West Germany"/>
    <x v="7"/>
    <s v="Fencing Women's Foil, Team"/>
    <n v="19"/>
  </r>
  <r>
    <s v="Argentina"/>
    <x v="3"/>
    <s v="Hockey Men's Hockey"/>
    <n v="18"/>
  </r>
  <r>
    <s v="Austria"/>
    <x v="43"/>
    <s v="Alpine Skiing Men's Downhill"/>
    <n v="18"/>
  </r>
  <r>
    <s v="Austria"/>
    <x v="43"/>
    <s v="Alpine Skiing Men's Giant Slalom"/>
    <n v="18"/>
  </r>
  <r>
    <s v="Belarus"/>
    <x v="22"/>
    <s v="Rhythmic Gymnastics Women's Group"/>
    <n v="18"/>
  </r>
  <r>
    <s v="Cameroon"/>
    <x v="8"/>
    <s v="Football Men's Football"/>
    <n v="18"/>
  </r>
  <r>
    <s v="Canada"/>
    <x v="9"/>
    <s v="Athletics Women's 4 x 100 metres Relay"/>
    <n v="18"/>
  </r>
  <r>
    <s v="China"/>
    <x v="40"/>
    <s v="Table Tennis Women's Doubles"/>
    <n v="18"/>
  </r>
  <r>
    <s v="Czechoslovakia"/>
    <x v="5"/>
    <s v="Rowing Men's Coxed Eights"/>
    <n v="18"/>
  </r>
  <r>
    <s v="East Germany"/>
    <x v="9"/>
    <s v="Athletics Women's 4 x 400 metres Relay"/>
    <n v="18"/>
  </r>
  <r>
    <s v="France"/>
    <x v="4"/>
    <s v="Swimming Men's 4 x 100 metres Freestyle Relay"/>
    <n v="18"/>
  </r>
  <r>
    <s v="Germany"/>
    <x v="4"/>
    <s v="Swimming Women's 4 x 200 metres Freestyle Relay"/>
    <n v="18"/>
  </r>
  <r>
    <s v="Germany"/>
    <x v="4"/>
    <s v="Swimming Women's 4 x 100 metres Medley Relay"/>
    <n v="18"/>
  </r>
  <r>
    <s v="Germany"/>
    <x v="9"/>
    <s v="Athletics Men's 4 x 400 metres Relay"/>
    <n v="18"/>
  </r>
  <r>
    <s v="Italy"/>
    <x v="7"/>
    <s v="Fencing Women's Foil, Individual"/>
    <n v="18"/>
  </r>
  <r>
    <s v="Japan"/>
    <x v="8"/>
    <s v="Football Women's Football"/>
    <n v="18"/>
  </r>
  <r>
    <s v="Japan"/>
    <x v="4"/>
    <s v="Swimming Men's 4 x 100 metres Medley Relay"/>
    <n v="18"/>
  </r>
  <r>
    <s v="Netherlands"/>
    <x v="17"/>
    <s v="Equestrianism Mixed Dressage, Team"/>
    <n v="18"/>
  </r>
  <r>
    <s v="New Zealand"/>
    <x v="5"/>
    <s v="Rowing Men's Coxed Eights"/>
    <n v="18"/>
  </r>
  <r>
    <s v="Norway"/>
    <x v="5"/>
    <s v="Rowing Men's Coxed Eights"/>
    <n v="18"/>
  </r>
  <r>
    <s v="Russia"/>
    <x v="35"/>
    <s v="Figure Skating Mixed Ice Dancing"/>
    <n v="18"/>
  </r>
  <r>
    <s v="Russia"/>
    <x v="35"/>
    <s v="Figure Skating Mixed Pairs"/>
    <n v="18"/>
  </r>
  <r>
    <s v="Russia"/>
    <x v="16"/>
    <s v="Cross Country Skiing Women's 4 x 5 kilometres Relay"/>
    <n v="18"/>
  </r>
  <r>
    <s v="South Korea"/>
    <x v="34"/>
    <s v="Archery Women's Individual"/>
    <n v="18"/>
  </r>
  <r>
    <s v="South Korea"/>
    <x v="8"/>
    <s v="Football Men's Football"/>
    <n v="18"/>
  </r>
  <r>
    <s v="Soviet Union"/>
    <x v="14"/>
    <s v="Cycling Men's Team Pursuit, 4,000 metres"/>
    <n v="18"/>
  </r>
  <r>
    <s v="Soviet Union"/>
    <x v="9"/>
    <s v="Athletics Women's 4 x 400 metres Relay"/>
    <n v="18"/>
  </r>
  <r>
    <s v="Soviet Union"/>
    <x v="35"/>
    <s v="Figure Skating Mixed Ice Dancing"/>
    <n v="18"/>
  </r>
  <r>
    <s v="Soviet Union"/>
    <x v="11"/>
    <s v="Gymnastics Women's Individual All-Around"/>
    <n v="18"/>
  </r>
  <r>
    <s v="Soviet Union"/>
    <x v="4"/>
    <s v="Swimming Men's 4 x 100 metres Freestyle Relay"/>
    <n v="18"/>
  </r>
  <r>
    <s v="Sweden"/>
    <x v="16"/>
    <s v="Cross Country Skiing Men's 50 kilometres"/>
    <n v="18"/>
  </r>
  <r>
    <s v="Sweden"/>
    <x v="8"/>
    <s v="Football Women's Football"/>
    <n v="18"/>
  </r>
  <r>
    <s v="Sweden"/>
    <x v="9"/>
    <s v="Athletics Men's Cross-Country, Team"/>
    <n v="18"/>
  </r>
  <r>
    <s v="Unified Team"/>
    <x v="1"/>
    <s v="Basketball Women's Basketball"/>
    <n v="18"/>
  </r>
  <r>
    <s v="Unified Team"/>
    <x v="12"/>
    <s v="Volleyball Women's Volleyball"/>
    <n v="18"/>
  </r>
  <r>
    <s v="USA"/>
    <x v="7"/>
    <s v="Fencing Men's Foil, Team"/>
    <n v="18"/>
  </r>
  <r>
    <s v="USA"/>
    <x v="4"/>
    <s v="Swimming Men's 200 metres Butterfly"/>
    <n v="18"/>
  </r>
  <r>
    <s v="USA"/>
    <x v="5"/>
    <s v="Rowing Men's Coxed Pairs"/>
    <n v="18"/>
  </r>
  <r>
    <s v="USA"/>
    <x v="29"/>
    <s v="Shooting Men's Trap, Team"/>
    <n v="18"/>
  </r>
  <r>
    <s v="USA"/>
    <x v="4"/>
    <s v="Swimming Men's 400 metres Freestyle"/>
    <n v="18"/>
  </r>
  <r>
    <s v="West Germany"/>
    <x v="8"/>
    <s v="Football Men's Football"/>
    <n v="18"/>
  </r>
  <r>
    <s v="West Germany"/>
    <x v="0"/>
    <s v="Ice Hockey Men's Ice Hockey"/>
    <n v="18"/>
  </r>
  <r>
    <s v="Australia"/>
    <x v="4"/>
    <s v="Swimming Men's 400 metres Freestyle"/>
    <n v="17"/>
  </r>
  <r>
    <s v="Belgium"/>
    <x v="14"/>
    <s v="Cycling Men's Road Race, Team"/>
    <n v="17"/>
  </r>
  <r>
    <s v="Bulgaria"/>
    <x v="22"/>
    <s v="Rhythmic Gymnastics Women's Group"/>
    <n v="17"/>
  </r>
  <r>
    <s v="Canada"/>
    <x v="18"/>
    <s v="Synchronized Swimming Women's Team"/>
    <n v="17"/>
  </r>
  <r>
    <s v="Chile"/>
    <x v="8"/>
    <s v="Football Men's Football"/>
    <n v="17"/>
  </r>
  <r>
    <s v="China"/>
    <x v="11"/>
    <s v="Gymnastics Women's Team All-Around"/>
    <n v="17"/>
  </r>
  <r>
    <s v="Denmark"/>
    <x v="11"/>
    <s v="Gymnastics Men's Team All-Around"/>
    <n v="17"/>
  </r>
  <r>
    <s v="France"/>
    <x v="41"/>
    <s v="Tennis Men's Doubles"/>
    <n v="17"/>
  </r>
  <r>
    <s v="Germany"/>
    <x v="38"/>
    <s v="Nordic Combined Men's Team"/>
    <n v="17"/>
  </r>
  <r>
    <s v="Germany"/>
    <x v="4"/>
    <s v="Swimming Men's 4 x 100 metres Medley Relay"/>
    <n v="17"/>
  </r>
  <r>
    <s v="Germany"/>
    <x v="4"/>
    <s v="Swimming Men's 4 x 100 metres Freestyle Relay"/>
    <n v="17"/>
  </r>
  <r>
    <s v="New Zealand"/>
    <x v="17"/>
    <s v="Equestrianism Mixed Three-Day Event, Team"/>
    <n v="17"/>
  </r>
  <r>
    <s v="Norway"/>
    <x v="37"/>
    <s v="Speed Skating Men's 10,000 metres"/>
    <n v="17"/>
  </r>
  <r>
    <s v="Paraguay"/>
    <x v="8"/>
    <s v="Football Men's Football"/>
    <n v="17"/>
  </r>
  <r>
    <s v="Romania"/>
    <x v="23"/>
    <s v="Canoeing Men's Canadian Doubles, 1,000 metres"/>
    <n v="17"/>
  </r>
  <r>
    <s v="Soviet Union"/>
    <x v="9"/>
    <s v="Athletics Women's 4 x 100 metres Relay"/>
    <n v="17"/>
  </r>
  <r>
    <s v="Soviet Union"/>
    <x v="11"/>
    <s v="Gymnastics Women's Floor Exercise"/>
    <n v="17"/>
  </r>
  <r>
    <s v="Sweden"/>
    <x v="25"/>
    <s v="Sailing Mixed 6 metres"/>
    <n v="17"/>
  </r>
  <r>
    <s v="Sweden"/>
    <x v="31"/>
    <s v="Curling Women's Curling"/>
    <n v="17"/>
  </r>
  <r>
    <s v="Switzerland"/>
    <x v="10"/>
    <s v="Handball Men's Handball"/>
    <n v="17"/>
  </r>
  <r>
    <s v="UK"/>
    <x v="44"/>
    <s v="Cricket Men's Cricket"/>
    <n v="17"/>
  </r>
  <r>
    <s v="Ukraine"/>
    <x v="11"/>
    <s v="Gymnastics Men's Team All-Around"/>
    <n v="17"/>
  </r>
  <r>
    <s v="USA"/>
    <x v="24"/>
    <s v="Short Track Speed Skating Men's 5,000 metres Relay"/>
    <n v="17"/>
  </r>
  <r>
    <s v="USA"/>
    <x v="9"/>
    <s v="Athletics Women's 100 metres"/>
    <n v="17"/>
  </r>
  <r>
    <s v="West Germany"/>
    <x v="7"/>
    <s v="Fencing Men's epee, Team"/>
    <n v="17"/>
  </r>
  <r>
    <s v="West Germany"/>
    <x v="4"/>
    <s v="Swimming Men's 4 x 200 metres Freestyle Relay"/>
    <n v="17"/>
  </r>
  <r>
    <s v="Australasia"/>
    <x v="19"/>
    <s v="Rugby Men's Rugby"/>
    <n v="16"/>
  </r>
  <r>
    <s v="Australia"/>
    <x v="5"/>
    <s v="Rowing Men's Quadruple Sculls"/>
    <n v="16"/>
  </r>
  <r>
    <s v="Austria"/>
    <x v="43"/>
    <s v="Alpine Skiing Men's Slalom"/>
    <n v="16"/>
  </r>
  <r>
    <s v="Austria"/>
    <x v="43"/>
    <s v="Alpine Skiing Women's Downhill"/>
    <n v="16"/>
  </r>
  <r>
    <s v="Austria"/>
    <x v="39"/>
    <s v="Luge Mixed (Men)'s Doubles"/>
    <n v="16"/>
  </r>
  <r>
    <s v="Canada"/>
    <x v="5"/>
    <s v="Rowing Men's Coxless Fours"/>
    <n v="16"/>
  </r>
  <r>
    <s v="China"/>
    <x v="3"/>
    <s v="Hockey Women's Hockey"/>
    <n v="16"/>
  </r>
  <r>
    <s v="Czechoslovakia"/>
    <x v="3"/>
    <s v="Hockey Women's Hockey"/>
    <n v="16"/>
  </r>
  <r>
    <s v="Czechoslovakia"/>
    <x v="10"/>
    <s v="Handball Men's Handball"/>
    <n v="16"/>
  </r>
  <r>
    <s v="East Germany"/>
    <x v="9"/>
    <s v="Athletics Women's 4 x 100 metres Relay"/>
    <n v="16"/>
  </r>
  <r>
    <s v="East Germany"/>
    <x v="25"/>
    <s v="Sailing Mixed Three Person Keelboat"/>
    <n v="16"/>
  </r>
  <r>
    <s v="Finland"/>
    <x v="30"/>
    <s v="Ski Jumping Men's Large Hill, Team"/>
    <n v="16"/>
  </r>
  <r>
    <s v="France"/>
    <x v="5"/>
    <s v="Rowing Men's Coxless Fours"/>
    <n v="16"/>
  </r>
  <r>
    <s v="France"/>
    <x v="14"/>
    <s v="Cycling Men's Team Sprint"/>
    <n v="16"/>
  </r>
  <r>
    <s v="France"/>
    <x v="10"/>
    <s v="Handball Women's Handball"/>
    <n v="16"/>
  </r>
  <r>
    <s v="France"/>
    <x v="9"/>
    <s v="Athletics Men's 4 x 400 metres Relay"/>
    <n v="16"/>
  </r>
  <r>
    <s v="Germany"/>
    <x v="23"/>
    <s v="Canoeing Men's Kayak Doubles, 1,000 metres"/>
    <n v="16"/>
  </r>
  <r>
    <s v="Germany"/>
    <x v="35"/>
    <s v="Figure Skating Mixed Pairs"/>
    <n v="16"/>
  </r>
  <r>
    <s v="Germany"/>
    <x v="16"/>
    <s v="Cross Country Skiing Women's 4 x 5 kilometres Relay"/>
    <n v="16"/>
  </r>
  <r>
    <s v="Germany"/>
    <x v="39"/>
    <s v="Luge Women's Singles"/>
    <n v="16"/>
  </r>
  <r>
    <s v="Hungary"/>
    <x v="4"/>
    <s v="Swimming Men's 4 x 200 metres Freestyle Relay"/>
    <n v="16"/>
  </r>
  <r>
    <s v="Italy"/>
    <x v="16"/>
    <s v="Cross Country Skiing Women's 4 x 5 kilometres Relay"/>
    <n v="16"/>
  </r>
  <r>
    <s v="Italy"/>
    <x v="5"/>
    <s v="Rowing Men's Quadruple Sculls"/>
    <n v="16"/>
  </r>
  <r>
    <s v="Italy"/>
    <x v="15"/>
    <s v="Bobsleigh Men's Four"/>
    <n v="16"/>
  </r>
  <r>
    <s v="Jamaica"/>
    <x v="9"/>
    <s v="Athletics Men's 4 x 100 metres Relay"/>
    <n v="16"/>
  </r>
  <r>
    <s v="Japan"/>
    <x v="8"/>
    <s v="Football Men's Football"/>
    <n v="16"/>
  </r>
  <r>
    <s v="Mexico"/>
    <x v="8"/>
    <s v="Football Men's Football"/>
    <n v="16"/>
  </r>
  <r>
    <s v="Romania"/>
    <x v="23"/>
    <s v="Canoeing Men's Kayak Fours, 1,000 metres"/>
    <n v="16"/>
  </r>
  <r>
    <s v="South Korea"/>
    <x v="3"/>
    <s v="Hockey Men's Hockey"/>
    <n v="16"/>
  </r>
  <r>
    <s v="Soviet Union"/>
    <x v="9"/>
    <s v="Athletics Men's Hammer Throw"/>
    <n v="16"/>
  </r>
  <r>
    <s v="Soviet Union"/>
    <x v="3"/>
    <s v="Hockey Men's Hockey"/>
    <n v="16"/>
  </r>
  <r>
    <s v="Soviet Union"/>
    <x v="3"/>
    <s v="Hockey Women's Hockey"/>
    <n v="16"/>
  </r>
  <r>
    <s v="Soviet Union"/>
    <x v="14"/>
    <s v="Cycling Men's 100 kilometres Team Time Trial"/>
    <n v="16"/>
  </r>
  <r>
    <s v="Soviet Union"/>
    <x v="23"/>
    <s v="Canoeing Men's Canadian Doubles, 1,000 metres"/>
    <n v="16"/>
  </r>
  <r>
    <s v="Soviet Union"/>
    <x v="23"/>
    <s v="Canoeing Men's Kayak Fours, 1,000 metres"/>
    <n v="16"/>
  </r>
  <r>
    <s v="Spain"/>
    <x v="18"/>
    <s v="Synchronized Swimming Women's Team"/>
    <n v="16"/>
  </r>
  <r>
    <s v="Sweden"/>
    <x v="17"/>
    <s v="Equestrianism Men's Three-Day Event, Team"/>
    <n v="16"/>
  </r>
  <r>
    <s v="Sweden"/>
    <x v="25"/>
    <s v="Sailing Mixed 8 metres"/>
    <n v="16"/>
  </r>
  <r>
    <s v="Switzerland"/>
    <x v="7"/>
    <s v="Fencing Men's epee, Team"/>
    <n v="16"/>
  </r>
  <r>
    <s v="UK"/>
    <x v="25"/>
    <s v="Sailing Mixed 12 metres"/>
    <n v="16"/>
  </r>
  <r>
    <s v="UK"/>
    <x v="9"/>
    <s v="Athletics Men's 3,000 metres, Team"/>
    <n v="16"/>
  </r>
  <r>
    <s v="USA"/>
    <x v="9"/>
    <s v="Athletics Men's 3,000 metres, Team"/>
    <n v="16"/>
  </r>
  <r>
    <s v="USA"/>
    <x v="4"/>
    <s v="Swimming Men's 100 metres Butterfly"/>
    <n v="16"/>
  </r>
  <r>
    <s v="USA"/>
    <x v="4"/>
    <s v="Swimming Men's 1,500 metres Freestyle"/>
    <n v="16"/>
  </r>
  <r>
    <s v="USA"/>
    <x v="3"/>
    <s v="Hockey Women's Hockey"/>
    <n v="16"/>
  </r>
  <r>
    <s v="USA"/>
    <x v="5"/>
    <s v="Rowing Men's Coxless Pairs"/>
    <n v="16"/>
  </r>
  <r>
    <s v="USA"/>
    <x v="4"/>
    <s v="Swimming Women's 100 metres Butterfly"/>
    <n v="16"/>
  </r>
  <r>
    <s v="USA"/>
    <x v="37"/>
    <s v="Speed Skating Men's 500 metres"/>
    <n v="16"/>
  </r>
  <r>
    <s v="USA"/>
    <x v="9"/>
    <s v="Athletics Men's 1,500 metres"/>
    <n v="16"/>
  </r>
  <r>
    <s v="USA"/>
    <x v="4"/>
    <s v="Swimming Men's 200 metres Individual Medley"/>
    <n v="16"/>
  </r>
  <r>
    <s v="Canada"/>
    <x v="4"/>
    <s v="Swimming Women's 4 x 100 metres Medley Relay"/>
    <n v="15"/>
  </r>
  <r>
    <s v="China"/>
    <x v="13"/>
    <s v="Softball Women's Softball"/>
    <n v="15"/>
  </r>
  <r>
    <s v="China"/>
    <x v="8"/>
    <s v="Football Women's Football"/>
    <n v="15"/>
  </r>
  <r>
    <s v="East Germany"/>
    <x v="26"/>
    <s v="Biathlon Men's 4 x 7.5 kilometres Relay"/>
    <n v="15"/>
  </r>
  <r>
    <s v="East Germany"/>
    <x v="5"/>
    <s v="Rowing Women's Coxed Fours"/>
    <n v="15"/>
  </r>
  <r>
    <s v="Finland"/>
    <x v="9"/>
    <s v="Athletics Men's 10,000 metres"/>
    <n v="15"/>
  </r>
  <r>
    <s v="France"/>
    <x v="29"/>
    <s v="Shooting Men's Free Rifle, Three Positions, 300 metres, Team"/>
    <n v="15"/>
  </r>
  <r>
    <s v="France"/>
    <x v="7"/>
    <s v="Fencing Women's Foil, Team"/>
    <n v="15"/>
  </r>
  <r>
    <s v="Germany"/>
    <x v="25"/>
    <s v="Sailing Mixed Three Person Keelboat"/>
    <n v="15"/>
  </r>
  <r>
    <s v="Germany"/>
    <x v="39"/>
    <s v="Luge Men's Singles"/>
    <n v="15"/>
  </r>
  <r>
    <s v="Italy"/>
    <x v="7"/>
    <s v="Fencing Men's epee, Individual"/>
    <n v="15"/>
  </r>
  <r>
    <s v="Japan"/>
    <x v="11"/>
    <s v="Gymnastics Men's Individual All-Around"/>
    <n v="15"/>
  </r>
  <r>
    <s v="Japan"/>
    <x v="11"/>
    <s v="Gymnastics Men's Parallel Bars"/>
    <n v="15"/>
  </r>
  <r>
    <s v="New Zealand"/>
    <x v="5"/>
    <s v="Rowing Men's Coxed Fours"/>
    <n v="15"/>
  </r>
  <r>
    <s v="Russia"/>
    <x v="7"/>
    <s v="Fencing Women's epee, Team"/>
    <n v="15"/>
  </r>
  <r>
    <s v="Soviet Union"/>
    <x v="5"/>
    <s v="Rowing Men's Double Sculls"/>
    <n v="15"/>
  </r>
  <r>
    <s v="Soviet Union"/>
    <x v="16"/>
    <s v="Cross Country Skiing Women's 3 x 5 kilometres Relay"/>
    <n v="15"/>
  </r>
  <r>
    <s v="Soviet Union"/>
    <x v="16"/>
    <s v="Cross Country Skiing Women's 10 kilometres"/>
    <n v="15"/>
  </r>
  <r>
    <s v="Soviet Union"/>
    <x v="11"/>
    <s v="Gymnastics Women's Balance Beam"/>
    <n v="15"/>
  </r>
  <r>
    <s v="Soviet Union"/>
    <x v="11"/>
    <s v="Gymnastics Women's Horse Vault"/>
    <n v="15"/>
  </r>
  <r>
    <s v="Soviet Union"/>
    <x v="16"/>
    <s v="Cross Country Skiing Women's 4 x 5 kilometres Relay"/>
    <n v="15"/>
  </r>
  <r>
    <s v="Soviet Union"/>
    <x v="11"/>
    <s v="Gymnastics Men's Rings"/>
    <n v="15"/>
  </r>
  <r>
    <s v="Soviet Union"/>
    <x v="11"/>
    <s v="Gymnastics Men's Individual All-Around"/>
    <n v="15"/>
  </r>
  <r>
    <s v="Spain"/>
    <x v="10"/>
    <s v="Handball Women's Handball"/>
    <n v="15"/>
  </r>
  <r>
    <s v="Spain"/>
    <x v="3"/>
    <s v="Hockey Women's Hockey"/>
    <n v="15"/>
  </r>
  <r>
    <s v="Sweden"/>
    <x v="17"/>
    <s v="Equestrianism Men's Jumping, Team"/>
    <n v="15"/>
  </r>
  <r>
    <s v="UK"/>
    <x v="41"/>
    <s v="Tennis Men's Doubles"/>
    <n v="15"/>
  </r>
  <r>
    <s v="Ukraine"/>
    <x v="10"/>
    <s v="Handball Women's Handball"/>
    <n v="15"/>
  </r>
  <r>
    <s v="USA"/>
    <x v="25"/>
    <s v="Sailing Mixed 6 metres"/>
    <n v="15"/>
  </r>
  <r>
    <s v="USA"/>
    <x v="35"/>
    <s v="Figure Skating Men's Singles"/>
    <n v="15"/>
  </r>
  <r>
    <s v="USA"/>
    <x v="4"/>
    <s v="Swimming Women's 800 metres Freestyle"/>
    <n v="15"/>
  </r>
  <r>
    <s v="USA"/>
    <x v="5"/>
    <s v="Rowing Men's Double Sculls"/>
    <n v="15"/>
  </r>
  <r>
    <s v="West Germany"/>
    <x v="10"/>
    <s v="Handball Men's Handball"/>
    <n v="15"/>
  </r>
  <r>
    <s v="West Germany"/>
    <x v="9"/>
    <s v="Athletics Men's 4 x 400 metres Relay"/>
    <n v="15"/>
  </r>
  <r>
    <s v="West Germany"/>
    <x v="4"/>
    <s v="Swimming Women's 4 x 100 metres Medley Relay"/>
    <n v="15"/>
  </r>
  <r>
    <s v="Belgium"/>
    <x v="8"/>
    <s v="Football Men's Football"/>
    <n v="14"/>
  </r>
  <r>
    <s v="Belgium"/>
    <x v="5"/>
    <s v="Rowing Men's Coxed Eights"/>
    <n v="14"/>
  </r>
  <r>
    <s v="Brazil"/>
    <x v="45"/>
    <s v="Beach Volleyball Women's Beach Volleyball"/>
    <n v="14"/>
  </r>
  <r>
    <s v="Canada"/>
    <x v="35"/>
    <s v="Figure Skating Mixed Pairs"/>
    <n v="14"/>
  </r>
  <r>
    <s v="Canada"/>
    <x v="4"/>
    <s v="Swimming Women's 4 x 100 metres Freestyle Relay"/>
    <n v="14"/>
  </r>
  <r>
    <s v="China"/>
    <x v="40"/>
    <s v="Table Tennis Men's Doubles"/>
    <n v="14"/>
  </r>
  <r>
    <s v="China"/>
    <x v="21"/>
    <s v="Diving Women's Springboard"/>
    <n v="14"/>
  </r>
  <r>
    <s v="China"/>
    <x v="32"/>
    <s v="Badminton Mixed Doubles"/>
    <n v="14"/>
  </r>
  <r>
    <s v="China"/>
    <x v="40"/>
    <s v="Table Tennis Men's Singles"/>
    <n v="14"/>
  </r>
  <r>
    <s v="Denmark"/>
    <x v="10"/>
    <s v="Handball Men's Handball"/>
    <n v="14"/>
  </r>
  <r>
    <s v="East Germany"/>
    <x v="10"/>
    <s v="Handball Men's Handball"/>
    <n v="14"/>
  </r>
  <r>
    <s v="East Germany"/>
    <x v="23"/>
    <s v="Canoeing Women's Kayak Doubles, 500 metres"/>
    <n v="14"/>
  </r>
  <r>
    <s v="East Germany"/>
    <x v="15"/>
    <s v="Bobsleigh Men's Two"/>
    <n v="14"/>
  </r>
  <r>
    <s v="Ethiopia"/>
    <x v="9"/>
    <s v="Athletics Men's 10,000 metres"/>
    <n v="14"/>
  </r>
  <r>
    <s v="Germany"/>
    <x v="5"/>
    <s v="Rowing Women's Coxed Eights"/>
    <n v="14"/>
  </r>
  <r>
    <s v="Hungary"/>
    <x v="23"/>
    <s v="Canoeing Men's Kayak Doubles, 1,000 metres"/>
    <n v="14"/>
  </r>
  <r>
    <s v="Hungary"/>
    <x v="23"/>
    <s v="Canoeing Men's Canadian Doubles, 1,000 metres"/>
    <n v="14"/>
  </r>
  <r>
    <s v="Hungary"/>
    <x v="11"/>
    <s v="Gymnastics Women's Team Portable Apparatus"/>
    <n v="14"/>
  </r>
  <r>
    <s v="Iceland"/>
    <x v="10"/>
    <s v="Handball Men's Handball"/>
    <n v="14"/>
  </r>
  <r>
    <s v="Italy"/>
    <x v="39"/>
    <s v="Luge Mixed (Men)'s Doubles"/>
    <n v="14"/>
  </r>
  <r>
    <s v="Italy"/>
    <x v="15"/>
    <s v="Bobsleigh Men's Two"/>
    <n v="14"/>
  </r>
  <r>
    <s v="Japan"/>
    <x v="18"/>
    <s v="Synchronized Swimming Women's Duet"/>
    <n v="14"/>
  </r>
  <r>
    <s v="Japan"/>
    <x v="11"/>
    <s v="Gymnastics Men's Horizontal Bar"/>
    <n v="14"/>
  </r>
  <r>
    <s v="Montenegro"/>
    <x v="10"/>
    <s v="Handball Women's Handball"/>
    <n v="14"/>
  </r>
  <r>
    <s v="Netherlands"/>
    <x v="37"/>
    <s v="Speed Skating Men's 1,500 metres"/>
    <n v="14"/>
  </r>
  <r>
    <s v="New Zealand"/>
    <x v="3"/>
    <s v="Hockey Men's Hockey"/>
    <n v="14"/>
  </r>
  <r>
    <s v="Nigeria"/>
    <x v="9"/>
    <s v="Athletics Men's 4 x 400 metres Relay"/>
    <n v="14"/>
  </r>
  <r>
    <s v="Norway"/>
    <x v="8"/>
    <s v="Football Men's Football"/>
    <n v="14"/>
  </r>
  <r>
    <s v="Norway"/>
    <x v="25"/>
    <s v="Sailing Mixed 10 metres"/>
    <n v="14"/>
  </r>
  <r>
    <s v="Norway"/>
    <x v="38"/>
    <s v="Nordic Combined Men's Team"/>
    <n v="14"/>
  </r>
  <r>
    <s v="Norway"/>
    <x v="31"/>
    <s v="Curling Men's Curling"/>
    <n v="14"/>
  </r>
  <r>
    <s v="Poland"/>
    <x v="10"/>
    <s v="Handball Men's Handball"/>
    <n v="14"/>
  </r>
  <r>
    <s v="Poland"/>
    <x v="7"/>
    <s v="Fencing Men's epee, Team"/>
    <n v="14"/>
  </r>
  <r>
    <s v="Romania"/>
    <x v="7"/>
    <s v="Fencing Men's Sabre, Team"/>
    <n v="14"/>
  </r>
  <r>
    <s v="Russia"/>
    <x v="4"/>
    <s v="Swimming Men's 4 x 100 metres Freestyle Relay"/>
    <n v="14"/>
  </r>
  <r>
    <s v="Serbia and Montenegro"/>
    <x v="1"/>
    <s v="Basketball Men's Basketball"/>
    <n v="14"/>
  </r>
  <r>
    <s v="South Korea"/>
    <x v="32"/>
    <s v="Badminton Men's Doubles"/>
    <n v="14"/>
  </r>
  <r>
    <s v="Soviet Union"/>
    <x v="11"/>
    <s v="Gymnastics Women's Team Portable Apparatus"/>
    <n v="14"/>
  </r>
  <r>
    <s v="Sweden"/>
    <x v="23"/>
    <s v="Canoeing Men's Kayak Doubles, 1,000 metres"/>
    <n v="14"/>
  </r>
  <r>
    <s v="Sweden"/>
    <x v="11"/>
    <s v="Gymnastics Women's Team Portable Apparatus"/>
    <n v="14"/>
  </r>
  <r>
    <s v="Sweden"/>
    <x v="4"/>
    <s v="Swimming Men's 4 x 200 metres Freestyle Relay"/>
    <n v="14"/>
  </r>
  <r>
    <s v="Switzerland"/>
    <x v="31"/>
    <s v="Curling Men's Curling"/>
    <n v="14"/>
  </r>
  <r>
    <s v="Switzerland"/>
    <x v="8"/>
    <s v="Football Men's Football"/>
    <n v="14"/>
  </r>
  <r>
    <s v="UK"/>
    <x v="19"/>
    <s v="Rugby Men's Rugby"/>
    <n v="14"/>
  </r>
  <r>
    <s v="UK"/>
    <x v="9"/>
    <s v="Athletics Men's 1,500 metres"/>
    <n v="14"/>
  </r>
  <r>
    <s v="UK"/>
    <x v="25"/>
    <s v="Sailing Mixed 8 metres"/>
    <n v="14"/>
  </r>
  <r>
    <s v="Unified Team"/>
    <x v="35"/>
    <s v="Figure Skating Mixed Ice Dancing"/>
    <n v="14"/>
  </r>
  <r>
    <s v="USA"/>
    <x v="34"/>
    <s v="Archery Men's Team"/>
    <n v="14"/>
  </r>
  <r>
    <s v="USA"/>
    <x v="46"/>
    <s v="Boxing Men's Lightweight"/>
    <n v="14"/>
  </r>
  <r>
    <s v="USA"/>
    <x v="4"/>
    <s v="Swimming Men's 200 metres Breaststroke"/>
    <n v="14"/>
  </r>
  <r>
    <s v="Zimbabwe"/>
    <x v="3"/>
    <s v="Hockey Women's Hockey"/>
    <n v="14"/>
  </r>
  <r>
    <s v="Austria"/>
    <x v="8"/>
    <s v="Football Men's Football"/>
    <n v="13"/>
  </r>
  <r>
    <s v="Brazil"/>
    <x v="9"/>
    <s v="Athletics Men's 4 x 100 metres Relay"/>
    <n v="13"/>
  </r>
  <r>
    <s v="Canada"/>
    <x v="9"/>
    <s v="Athletics Men's 4 x 100 metres Relay"/>
    <n v="13"/>
  </r>
  <r>
    <s v="China"/>
    <x v="21"/>
    <s v="Diving Men's Springboard"/>
    <n v="13"/>
  </r>
  <r>
    <s v="China"/>
    <x v="24"/>
    <s v="Short Track Speed Skating Men's 5,000 metres Relay"/>
    <n v="13"/>
  </r>
  <r>
    <s v="China"/>
    <x v="10"/>
    <s v="Handball Women's Handball"/>
    <n v="13"/>
  </r>
  <r>
    <s v="China"/>
    <x v="47"/>
    <s v="Weightlifting Men's Bantamweight"/>
    <n v="13"/>
  </r>
  <r>
    <s v="East Germany"/>
    <x v="4"/>
    <s v="Swimming Men's 4 x 200 metres Freestyle Relay"/>
    <n v="13"/>
  </r>
  <r>
    <s v="East Germany"/>
    <x v="39"/>
    <s v="Luge Women's Singles"/>
    <n v="13"/>
  </r>
  <r>
    <s v="East Germany"/>
    <x v="14"/>
    <s v="Cycling Men's Team Pursuit, 4,000 metres"/>
    <n v="13"/>
  </r>
  <r>
    <s v="East Germany"/>
    <x v="23"/>
    <s v="Canoeing Men's Kayak Fours, 1,000 metres"/>
    <n v="13"/>
  </r>
  <r>
    <s v="Fiji"/>
    <x v="48"/>
    <s v="Rugby Sevens Men's Rugby Sevens"/>
    <n v="13"/>
  </r>
  <r>
    <s v="Finland"/>
    <x v="9"/>
    <s v="Athletics Men's 5,000 metres"/>
    <n v="13"/>
  </r>
  <r>
    <s v="France"/>
    <x v="4"/>
    <s v="Swimming Men's 4 x 200 metres Freestyle Relay"/>
    <n v="13"/>
  </r>
  <r>
    <s v="France"/>
    <x v="25"/>
    <s v="Sailing Mixed 0.5-1 Ton"/>
    <n v="13"/>
  </r>
  <r>
    <s v="Germany"/>
    <x v="9"/>
    <s v="Athletics Women's 4 x 100 metres Relay"/>
    <n v="13"/>
  </r>
  <r>
    <s v="Germany"/>
    <x v="5"/>
    <s v="Rowing Men's Coxed Pairs"/>
    <n v="13"/>
  </r>
  <r>
    <s v="Germany"/>
    <x v="17"/>
    <s v="Equestrianism Men's Three-Day Event, Team"/>
    <n v="13"/>
  </r>
  <r>
    <s v="Germany"/>
    <x v="7"/>
    <s v="Fencing Men's epee, Team"/>
    <n v="13"/>
  </r>
  <r>
    <s v="Germany"/>
    <x v="4"/>
    <s v="Swimming Men's 4 x 200 metres Freestyle Relay"/>
    <n v="13"/>
  </r>
  <r>
    <s v="Greece"/>
    <x v="2"/>
    <s v="Water Polo Women's Water Polo"/>
    <n v="13"/>
  </r>
  <r>
    <s v="Hungary"/>
    <x v="33"/>
    <s v="Modern Pentathlon Men's Individual"/>
    <n v="13"/>
  </r>
  <r>
    <s v="Italy"/>
    <x v="7"/>
    <s v="Fencing Men's Sabre, Individual"/>
    <n v="13"/>
  </r>
  <r>
    <s v="Italy"/>
    <x v="17"/>
    <s v="Equestrianism Mixed Jumping, Team"/>
    <n v="13"/>
  </r>
  <r>
    <s v="Jamaica"/>
    <x v="9"/>
    <s v="Athletics Women's 100 metres"/>
    <n v="13"/>
  </r>
  <r>
    <s v="Japan"/>
    <x v="11"/>
    <s v="Gymnastics Men's Floor Exercise"/>
    <n v="13"/>
  </r>
  <r>
    <s v="Netherlands"/>
    <x v="37"/>
    <s v="Speed Skating Women's 1,500 metres"/>
    <n v="13"/>
  </r>
  <r>
    <s v="Norway"/>
    <x v="37"/>
    <s v="Speed Skating Men's 500 metres"/>
    <n v="13"/>
  </r>
  <r>
    <s v="Romania"/>
    <x v="11"/>
    <s v="Gymnastics Women's Floor Exercise"/>
    <n v="13"/>
  </r>
  <r>
    <s v="Russia"/>
    <x v="9"/>
    <s v="Athletics Women's 4 x 100 metres Relay"/>
    <n v="13"/>
  </r>
  <r>
    <s v="South Africa"/>
    <x v="48"/>
    <s v="Rugby Sevens Men's Rugby Sevens"/>
    <n v="13"/>
  </r>
  <r>
    <s v="South Korea"/>
    <x v="10"/>
    <s v="Handball Men's Handball"/>
    <n v="13"/>
  </r>
  <r>
    <s v="Soviet Union"/>
    <x v="11"/>
    <s v="Gymnastics Men's Horse Vault"/>
    <n v="13"/>
  </r>
  <r>
    <s v="Soviet Union"/>
    <x v="9"/>
    <s v="Athletics Men's Triple Jump"/>
    <n v="13"/>
  </r>
  <r>
    <s v="Sweden"/>
    <x v="25"/>
    <s v="Sailing Mixed Three Person Keelboat"/>
    <n v="13"/>
  </r>
  <r>
    <s v="UK"/>
    <x v="25"/>
    <s v="Sailing Mixed Two Person Keelboat"/>
    <n v="13"/>
  </r>
  <r>
    <s v="UK"/>
    <x v="9"/>
    <s v="Athletics Women's 4 x 400 metres Relay"/>
    <n v="13"/>
  </r>
  <r>
    <s v="Unified Team"/>
    <x v="4"/>
    <s v="Swimming Men's 4 x 100 metres Medley Relay"/>
    <n v="13"/>
  </r>
  <r>
    <s v="Unified Team"/>
    <x v="16"/>
    <s v="Cross Country Skiing Women's 4 x 5 kilometres Relay"/>
    <n v="13"/>
  </r>
  <r>
    <s v="USA"/>
    <x v="41"/>
    <s v="Tennis Women's Doubles"/>
    <n v="13"/>
  </r>
  <r>
    <s v="USA"/>
    <x v="4"/>
    <s v="Swimming Men's 200 metres Freestyle"/>
    <n v="13"/>
  </r>
  <r>
    <s v="USA"/>
    <x v="42"/>
    <s v="Wrestling Men's Bantamweight, Freestyle"/>
    <n v="13"/>
  </r>
  <r>
    <s v="USA"/>
    <x v="42"/>
    <s v="Wrestling Men's Welterweight, Freestyle"/>
    <n v="13"/>
  </r>
  <r>
    <s v="USA"/>
    <x v="9"/>
    <s v="Athletics Men's Standing High Jump"/>
    <n v="13"/>
  </r>
  <r>
    <s v="USA"/>
    <x v="4"/>
    <s v="Swimming Women's 400 metres Individual Medley"/>
    <n v="13"/>
  </r>
  <r>
    <s v="West Germany"/>
    <x v="26"/>
    <s v="Biathlon Men's 4 x 7.5 kilometres Relay"/>
    <n v="13"/>
  </r>
  <r>
    <s v="Argentina"/>
    <x v="12"/>
    <s v="Volleyball Men's Volleyball"/>
    <n v="12"/>
  </r>
  <r>
    <s v="Australia"/>
    <x v="48"/>
    <s v="Rugby Sevens Women's Rugby Sevens"/>
    <n v="12"/>
  </r>
  <r>
    <s v="Australia"/>
    <x v="25"/>
    <s v="Sailing Mixed Multihull"/>
    <n v="12"/>
  </r>
  <r>
    <s v="Australia"/>
    <x v="4"/>
    <s v="Swimming Men's 100 metres Freestyle"/>
    <n v="12"/>
  </r>
  <r>
    <s v="Austria"/>
    <x v="15"/>
    <s v="Bobsleigh Men's Four"/>
    <n v="12"/>
  </r>
  <r>
    <s v="Brazil"/>
    <x v="45"/>
    <s v="Beach Volleyball Men's Beach Volleyball"/>
    <n v="12"/>
  </r>
  <r>
    <s v="Bulgaria"/>
    <x v="12"/>
    <s v="Volleyball Men's Volleyball"/>
    <n v="12"/>
  </r>
  <r>
    <s v="Canada"/>
    <x v="48"/>
    <s v="Rugby Sevens Women's Rugby Sevens"/>
    <n v="12"/>
  </r>
  <r>
    <s v="Canada"/>
    <x v="8"/>
    <s v="Football Men's Football"/>
    <n v="12"/>
  </r>
  <r>
    <s v="China"/>
    <x v="21"/>
    <s v="Diving Men's Platform"/>
    <n v="12"/>
  </r>
  <r>
    <s v="China"/>
    <x v="34"/>
    <s v="Archery Women's Team"/>
    <n v="12"/>
  </r>
  <r>
    <s v="China"/>
    <x v="24"/>
    <s v="Short Track Speed Skating Women's 3,000 metres Relay"/>
    <n v="12"/>
  </r>
  <r>
    <s v="Cuba"/>
    <x v="9"/>
    <s v="Athletics Men's 4 x 100 metres Relay"/>
    <n v="12"/>
  </r>
  <r>
    <s v="Cuba"/>
    <x v="1"/>
    <s v="Basketball Men's Basketball"/>
    <n v="12"/>
  </r>
  <r>
    <s v="Cuba"/>
    <x v="12"/>
    <s v="Volleyball Men's Volleyball"/>
    <n v="12"/>
  </r>
  <r>
    <s v="Denmark"/>
    <x v="5"/>
    <s v="Rowing Men's Coxless Fours"/>
    <n v="12"/>
  </r>
  <r>
    <s v="Denmark"/>
    <x v="3"/>
    <s v="Hockey Men's Hockey"/>
    <n v="12"/>
  </r>
  <r>
    <s v="East Germany"/>
    <x v="12"/>
    <s v="Volleyball Women's Volleyball"/>
    <n v="12"/>
  </r>
  <r>
    <s v="East Germany"/>
    <x v="5"/>
    <s v="Rowing Men's Quadruple Sculls"/>
    <n v="12"/>
  </r>
  <r>
    <s v="East Germany"/>
    <x v="39"/>
    <s v="Luge Men's Singles"/>
    <n v="12"/>
  </r>
  <r>
    <s v="East Germany"/>
    <x v="4"/>
    <s v="Swimming Men's 4 x 100 metres Freestyle Relay"/>
    <n v="12"/>
  </r>
  <r>
    <s v="East Germany"/>
    <x v="12"/>
    <s v="Volleyball Men's Volleyball"/>
    <n v="12"/>
  </r>
  <r>
    <s v="East Germany"/>
    <x v="5"/>
    <s v="Rowing Men's Coxed Pairs"/>
    <n v="12"/>
  </r>
  <r>
    <s v="Finland"/>
    <x v="16"/>
    <s v="Cross Country Skiing Women's 3 x 5 kilometres Relay"/>
    <n v="12"/>
  </r>
  <r>
    <s v="Finland"/>
    <x v="38"/>
    <s v="Nordic Combined Men's Team"/>
    <n v="12"/>
  </r>
  <r>
    <s v="Finland"/>
    <x v="16"/>
    <s v="Cross Country Skiing Men's 50 kilometres"/>
    <n v="12"/>
  </r>
  <r>
    <s v="France"/>
    <x v="1"/>
    <s v="Basketball Women's Basketball"/>
    <n v="12"/>
  </r>
  <r>
    <s v="France"/>
    <x v="14"/>
    <s v="Cycling Men's Tandem Sprint, 2,000 metres"/>
    <n v="12"/>
  </r>
  <r>
    <s v="France"/>
    <x v="26"/>
    <s v="Biathlon Men's 4 x 7.5 kilometres Relay"/>
    <n v="12"/>
  </r>
  <r>
    <s v="Germany"/>
    <x v="7"/>
    <s v="Fencing Men's Sabre, Team"/>
    <n v="12"/>
  </r>
  <r>
    <s v="Germany"/>
    <x v="26"/>
    <s v="Biathlon Women's 4 x 7.5 kilometres Relay"/>
    <n v="12"/>
  </r>
  <r>
    <s v="Germany"/>
    <x v="0"/>
    <s v="Ice Hockey Men's Ice Hockey"/>
    <n v="12"/>
  </r>
  <r>
    <s v="Indonesia"/>
    <x v="32"/>
    <s v="Badminton Men's Doubles"/>
    <n v="12"/>
  </r>
  <r>
    <s v="Italy"/>
    <x v="11"/>
    <s v="Gymnastics Women's Team All-Around"/>
    <n v="12"/>
  </r>
  <r>
    <s v="Italy"/>
    <x v="34"/>
    <s v="Archery Men's Team"/>
    <n v="12"/>
  </r>
  <r>
    <s v="Italy"/>
    <x v="9"/>
    <s v="Athletics Men's 4 x 100 metres Relay"/>
    <n v="12"/>
  </r>
  <r>
    <s v="Italy"/>
    <x v="22"/>
    <s v="Rhythmic Gymnastics Women's Group"/>
    <n v="12"/>
  </r>
  <r>
    <s v="Jamaica"/>
    <x v="9"/>
    <s v="Athletics Women's 200 metres"/>
    <n v="12"/>
  </r>
  <r>
    <s v="Japan"/>
    <x v="30"/>
    <s v="Ski Jumping Men's Large Hill, Team"/>
    <n v="12"/>
  </r>
  <r>
    <s v="Japan"/>
    <x v="4"/>
    <s v="Swimming Men's 200 metres Breaststroke"/>
    <n v="12"/>
  </r>
  <r>
    <s v="Netherlands"/>
    <x v="2"/>
    <s v="Water Polo Women's Water Polo"/>
    <n v="12"/>
  </r>
  <r>
    <s v="Netherlands"/>
    <x v="37"/>
    <s v="Speed Skating Men's Team Pursuit (8 laps)"/>
    <n v="12"/>
  </r>
  <r>
    <s v="New Zealand"/>
    <x v="48"/>
    <s v="Rugby Sevens Women's Rugby Sevens"/>
    <n v="12"/>
  </r>
  <r>
    <s v="Norway"/>
    <x v="30"/>
    <s v="Ski Jumping Men's Large Hill, Team"/>
    <n v="12"/>
  </r>
  <r>
    <s v="Norway"/>
    <x v="16"/>
    <s v="Cross Country Skiing Men's 50 kilometres"/>
    <n v="12"/>
  </r>
  <r>
    <s v="Peru"/>
    <x v="12"/>
    <s v="Volleyball Women's Volleyball"/>
    <n v="12"/>
  </r>
  <r>
    <s v="Poland"/>
    <x v="12"/>
    <s v="Volleyball Men's Volleyball"/>
    <n v="12"/>
  </r>
  <r>
    <s v="Poland"/>
    <x v="14"/>
    <s v="Cycling Men's 100 kilometres Team Time Trial"/>
    <n v="12"/>
  </r>
  <r>
    <s v="Romania"/>
    <x v="5"/>
    <s v="Rowing Women's Coxed Fours"/>
    <n v="12"/>
  </r>
  <r>
    <s v="Russia"/>
    <x v="26"/>
    <s v="Biathlon Women's 4 x 7.5 kilometres Relay"/>
    <n v="12"/>
  </r>
  <r>
    <s v="Russia"/>
    <x v="1"/>
    <s v="Basketball Men's Basketball"/>
    <n v="12"/>
  </r>
  <r>
    <s v="Russia"/>
    <x v="26"/>
    <s v="Biathlon Women's 4 x 6 kilometres Relay"/>
    <n v="12"/>
  </r>
  <r>
    <s v="Russia"/>
    <x v="7"/>
    <s v="Fencing Men's Sabre, Team"/>
    <n v="12"/>
  </r>
  <r>
    <s v="Serbia"/>
    <x v="12"/>
    <s v="Volleyball Women's Volleyball"/>
    <n v="12"/>
  </r>
  <r>
    <s v="Serbia"/>
    <x v="1"/>
    <s v="Basketball Women's Basketball"/>
    <n v="12"/>
  </r>
  <r>
    <s v="Serbia"/>
    <x v="1"/>
    <s v="Basketball Men's Basketball"/>
    <n v="12"/>
  </r>
  <r>
    <s v="Slovakia"/>
    <x v="23"/>
    <s v="Canoeing Men's Kayak Fours, 1,000 metres"/>
    <n v="12"/>
  </r>
  <r>
    <s v="South Korea"/>
    <x v="12"/>
    <s v="Volleyball Women's Volleyball"/>
    <n v="12"/>
  </r>
  <r>
    <s v="South Korea"/>
    <x v="32"/>
    <s v="Badminton Women's Doubles"/>
    <n v="12"/>
  </r>
  <r>
    <s v="Soviet Union"/>
    <x v="17"/>
    <s v="Equestrianism Mixed Dressage, Team"/>
    <n v="12"/>
  </r>
  <r>
    <s v="Soviet Union"/>
    <x v="11"/>
    <s v="Gymnastics Women's Uneven Bars"/>
    <n v="12"/>
  </r>
  <r>
    <s v="Soviet Union"/>
    <x v="5"/>
    <s v="Rowing Men's Coxless Fours"/>
    <n v="12"/>
  </r>
  <r>
    <s v="Soviet Union"/>
    <x v="9"/>
    <s v="Athletics Women's Shot Put"/>
    <n v="12"/>
  </r>
  <r>
    <s v="Soviet Union"/>
    <x v="16"/>
    <s v="Cross Country Skiing Men's 30 kilometres"/>
    <n v="12"/>
  </r>
  <r>
    <s v="Soviet Union"/>
    <x v="9"/>
    <s v="Athletics Women's Discus Throw"/>
    <n v="12"/>
  </r>
  <r>
    <s v="Soviet Union"/>
    <x v="11"/>
    <s v="Gymnastics Men's Pommelled Horse"/>
    <n v="12"/>
  </r>
  <r>
    <s v="Soviet Union"/>
    <x v="5"/>
    <s v="Rowing Men's Coxed Pairs"/>
    <n v="12"/>
  </r>
  <r>
    <s v="Spain"/>
    <x v="2"/>
    <s v="Water Polo Women's Water Polo"/>
    <n v="12"/>
  </r>
  <r>
    <s v="Spain"/>
    <x v="1"/>
    <s v="Basketball Women's Basketball"/>
    <n v="12"/>
  </r>
  <r>
    <s v="Sweden"/>
    <x v="16"/>
    <s v="Cross Country Skiing Women's 3 x 5 kilometres Relay"/>
    <n v="12"/>
  </r>
  <r>
    <s v="Sweden"/>
    <x v="14"/>
    <s v="Cycling Men's 100 kilometres Team Time Trial"/>
    <n v="12"/>
  </r>
  <r>
    <s v="Sweden"/>
    <x v="25"/>
    <s v="Sailing Mixed 5.5 metres"/>
    <n v="12"/>
  </r>
  <r>
    <s v="Sweden"/>
    <x v="23"/>
    <s v="Canoeing Women's Kayak Fours, 500 metres"/>
    <n v="12"/>
  </r>
  <r>
    <s v="Sweden"/>
    <x v="17"/>
    <s v="Equestrianism Mixed Dressage, Team"/>
    <n v="12"/>
  </r>
  <r>
    <s v="Sweden"/>
    <x v="29"/>
    <s v="Shooting Men's Free Rifle, Three Positions, 300 metres, Team"/>
    <n v="12"/>
  </r>
  <r>
    <s v="Sweden"/>
    <x v="31"/>
    <s v="Curling Men's Curling"/>
    <n v="12"/>
  </r>
  <r>
    <s v="Sweden"/>
    <x v="29"/>
    <s v="Shooting Men's Running Target, Single Shot, Team"/>
    <n v="12"/>
  </r>
  <r>
    <s v="Sweden"/>
    <x v="25"/>
    <s v="Sailing Mixed Two Person Keelboat"/>
    <n v="12"/>
  </r>
  <r>
    <s v="Switzerland"/>
    <x v="43"/>
    <s v="Alpine Skiing Men's Downhill"/>
    <n v="12"/>
  </r>
  <r>
    <s v="Switzerland"/>
    <x v="29"/>
    <s v="Shooting Men's Free Rifle, Three Positions, 300 metres, Team"/>
    <n v="12"/>
  </r>
  <r>
    <s v="UK"/>
    <x v="48"/>
    <s v="Rugby Sevens Men's Rugby Sevens"/>
    <n v="12"/>
  </r>
  <r>
    <s v="UK"/>
    <x v="25"/>
    <s v="Sailing Mixed Two Person Heavyweight Dinghy"/>
    <n v="12"/>
  </r>
  <r>
    <s v="UK"/>
    <x v="5"/>
    <s v="Rowing Women's Quadruple Sculls"/>
    <n v="12"/>
  </r>
  <r>
    <s v="UK"/>
    <x v="14"/>
    <s v="Cycling Men's Team Sprint"/>
    <n v="12"/>
  </r>
  <r>
    <s v="USA"/>
    <x v="45"/>
    <s v="Beach Volleyball Women's Beach Volleyball"/>
    <n v="12"/>
  </r>
  <r>
    <s v="USA"/>
    <x v="15"/>
    <s v="Bobsleigh Men's Two"/>
    <n v="12"/>
  </r>
  <r>
    <s v="USA"/>
    <x v="33"/>
    <s v="Modern Pentathlon Men's Team"/>
    <n v="12"/>
  </r>
  <r>
    <s v="USA"/>
    <x v="9"/>
    <s v="Athletics Men's Standing Long Jump"/>
    <n v="12"/>
  </r>
  <r>
    <s v="USA"/>
    <x v="3"/>
    <s v="Hockey Men's Hockey"/>
    <n v="12"/>
  </r>
  <r>
    <s v="USA"/>
    <x v="42"/>
    <s v="Wrestling Men's Lightweight, Freestyle"/>
    <n v="12"/>
  </r>
  <r>
    <s v="USA"/>
    <x v="42"/>
    <s v="Wrestling Men's Light-Heavyweight, Freestyle"/>
    <n v="12"/>
  </r>
  <r>
    <s v="USA"/>
    <x v="4"/>
    <s v="Swimming Women's 200 metres Individual Medley"/>
    <n v="12"/>
  </r>
  <r>
    <s v="USA"/>
    <x v="46"/>
    <s v="Boxing Men's Heavyweight"/>
    <n v="12"/>
  </r>
  <r>
    <s v="USA"/>
    <x v="4"/>
    <s v="Swimming Women's 200 metres Breaststroke"/>
    <n v="12"/>
  </r>
  <r>
    <s v="USA"/>
    <x v="25"/>
    <s v="Sailing Mixed 8 metres"/>
    <n v="12"/>
  </r>
  <r>
    <s v="USA"/>
    <x v="7"/>
    <s v="Fencing Men's Sabre, Team"/>
    <n v="12"/>
  </r>
  <r>
    <s v="USA"/>
    <x v="9"/>
    <s v="Athletics Women's 100 metres Hurdles"/>
    <n v="12"/>
  </r>
  <r>
    <s v="USA"/>
    <x v="29"/>
    <s v="Shooting Men's Running Target, Single Shot, Team"/>
    <n v="12"/>
  </r>
  <r>
    <s v="West Germany"/>
    <x v="17"/>
    <s v="Equestrianism Mixed Dressage, Individual"/>
    <n v="12"/>
  </r>
  <r>
    <s v="West Germany"/>
    <x v="2"/>
    <s v="Water Polo Men's Water Polo"/>
    <n v="12"/>
  </r>
  <r>
    <s v="Belgium"/>
    <x v="7"/>
    <s v="Fencing Men's Foil, Team"/>
    <n v="11"/>
  </r>
  <r>
    <s v="Canada"/>
    <x v="29"/>
    <s v="Shooting Men's Trap, Team"/>
    <n v="11"/>
  </r>
  <r>
    <s v="China"/>
    <x v="21"/>
    <s v="Diving Women's Platform"/>
    <n v="11"/>
  </r>
  <r>
    <s v="China"/>
    <x v="7"/>
    <s v="Fencing Women's epee, Team"/>
    <n v="11"/>
  </r>
  <r>
    <s v="East Germany"/>
    <x v="23"/>
    <s v="Canoeing Women's Kayak Fours, 500 metres"/>
    <n v="11"/>
  </r>
  <r>
    <s v="East Germany"/>
    <x v="5"/>
    <s v="Rowing Women's Coxed Quadruple Sculls"/>
    <n v="11"/>
  </r>
  <r>
    <s v="Finland"/>
    <x v="42"/>
    <s v="Wrestling Men's Lightweight, Greco-Roman"/>
    <n v="11"/>
  </r>
  <r>
    <s v="Germany"/>
    <x v="9"/>
    <s v="Athletics Women's Shot Put"/>
    <n v="11"/>
  </r>
  <r>
    <s v="Japan"/>
    <x v="11"/>
    <s v="Gymnastics Men's Horse Vault"/>
    <n v="11"/>
  </r>
  <r>
    <s v="Mexico"/>
    <x v="1"/>
    <s v="Basketball Men's Basketball"/>
    <n v="11"/>
  </r>
  <r>
    <s v="North Korea"/>
    <x v="12"/>
    <s v="Volleyball Women's Volleyball"/>
    <n v="11"/>
  </r>
  <r>
    <s v="Romania"/>
    <x v="5"/>
    <s v="Rowing Men's Coxed Fours"/>
    <n v="11"/>
  </r>
  <r>
    <s v="Romania"/>
    <x v="11"/>
    <s v="Gymnastics Women's Individual All-Around"/>
    <n v="11"/>
  </r>
  <r>
    <s v="Romania"/>
    <x v="11"/>
    <s v="Gymnastics Women's Horse Vault"/>
    <n v="11"/>
  </r>
  <r>
    <s v="Russia"/>
    <x v="7"/>
    <s v="Fencing Men's Foil, Team"/>
    <n v="11"/>
  </r>
  <r>
    <s v="Russia"/>
    <x v="4"/>
    <s v="Swimming Men's 4 x 100 metres Medley Relay"/>
    <n v="11"/>
  </r>
  <r>
    <s v="South Korea"/>
    <x v="1"/>
    <s v="Basketball Women's Basketball"/>
    <n v="11"/>
  </r>
  <r>
    <s v="Soviet Union"/>
    <x v="4"/>
    <s v="Swimming Women's 4 x 100 metres Medley Relay"/>
    <n v="11"/>
  </r>
  <r>
    <s v="Soviet Union"/>
    <x v="5"/>
    <s v="Rowing Women's Coxed Quadruple Sculls"/>
    <n v="11"/>
  </r>
  <r>
    <s v="Soviet Union"/>
    <x v="5"/>
    <s v="Rowing Women's Coxed Fours"/>
    <n v="11"/>
  </r>
  <r>
    <s v="Soviet Union"/>
    <x v="5"/>
    <s v="Rowing Men's Coxed Fours"/>
    <n v="11"/>
  </r>
  <r>
    <s v="Soviet Union"/>
    <x v="11"/>
    <s v="Gymnastics Men's Floor Exercise"/>
    <n v="11"/>
  </r>
  <r>
    <s v="Soviet Union"/>
    <x v="37"/>
    <s v="Speed Skating Men's 500 metres"/>
    <n v="11"/>
  </r>
  <r>
    <s v="Spain"/>
    <x v="22"/>
    <s v="Rhythmic Gymnastics Women's Group"/>
    <n v="11"/>
  </r>
  <r>
    <s v="Sweden"/>
    <x v="42"/>
    <s v="Wrestling Men's Light-Heavyweight, Greco-Roman"/>
    <n v="11"/>
  </r>
  <r>
    <s v="Switzerland"/>
    <x v="43"/>
    <s v="Alpine Skiing Women's Downhill"/>
    <n v="11"/>
  </r>
  <r>
    <s v="Switzerland"/>
    <x v="43"/>
    <s v="Alpine Skiing Men's Giant Slalom"/>
    <n v="11"/>
  </r>
  <r>
    <s v="UK"/>
    <x v="17"/>
    <s v="Equestrianism Mixed Jumping, Team"/>
    <n v="11"/>
  </r>
  <r>
    <s v="UK"/>
    <x v="49"/>
    <s v="Alpinism Mixed Alpinism"/>
    <n v="11"/>
  </r>
  <r>
    <s v="UK"/>
    <x v="14"/>
    <s v="Cycling Men's Tandem Sprint, 2,000 metres"/>
    <n v="11"/>
  </r>
  <r>
    <s v="Ukraine"/>
    <x v="5"/>
    <s v="Rowing Women's Quadruple Sculls"/>
    <n v="11"/>
  </r>
  <r>
    <s v="Unified Team"/>
    <x v="9"/>
    <s v="Athletics Women's 4 x 400 metres Relay"/>
    <n v="11"/>
  </r>
  <r>
    <s v="USA"/>
    <x v="35"/>
    <s v="Figure Skating Mixed Pairs"/>
    <n v="11"/>
  </r>
  <r>
    <s v="USA"/>
    <x v="4"/>
    <s v="Swimming Men's 50 metres Freestyle"/>
    <n v="11"/>
  </r>
  <r>
    <s v="USA"/>
    <x v="42"/>
    <s v="Wrestling Men's Heavyweight, Freestyle"/>
    <n v="11"/>
  </r>
  <r>
    <s v="USA"/>
    <x v="42"/>
    <s v="Wrestling Men's Middleweight, Freestyle"/>
    <n v="11"/>
  </r>
  <r>
    <s v="USA"/>
    <x v="37"/>
    <s v="Speed Skating Women's 1,000 metres"/>
    <n v="11"/>
  </r>
  <r>
    <s v="USA"/>
    <x v="17"/>
    <s v="Equestrianism Men's Three-Day Event, Team"/>
    <n v="11"/>
  </r>
  <r>
    <s v="USA"/>
    <x v="46"/>
    <s v="Boxing Men's Featherweight"/>
    <n v="11"/>
  </r>
  <r>
    <s v="USA"/>
    <x v="46"/>
    <s v="Boxing Men's Flyweight"/>
    <n v="11"/>
  </r>
  <r>
    <s v="USA"/>
    <x v="9"/>
    <s v="Athletics Women's 200 metres"/>
    <n v="11"/>
  </r>
  <r>
    <s v="USA"/>
    <x v="24"/>
    <s v="Short Track Speed Skating Women's 3,000 metres Relay"/>
    <n v="11"/>
  </r>
  <r>
    <s v="USA"/>
    <x v="34"/>
    <s v="Archery Men's Team Round"/>
    <n v="11"/>
  </r>
  <r>
    <s v="USA"/>
    <x v="4"/>
    <s v="Swimming Men's 4 x 50 Yard Freestyle Relay"/>
    <n v="11"/>
  </r>
  <r>
    <s v="West Germany"/>
    <x v="15"/>
    <s v="Bobsleigh Men's Two"/>
    <n v="11"/>
  </r>
  <r>
    <s v="West Germany"/>
    <x v="5"/>
    <s v="Rowing Men's Coxed Fours"/>
    <n v="11"/>
  </r>
  <r>
    <s v="West Germany"/>
    <x v="15"/>
    <s v="Bobsleigh Men's Four"/>
    <n v="11"/>
  </r>
  <r>
    <s v="Australia"/>
    <x v="4"/>
    <s v="Swimming Women's 200 metres Butterfly"/>
    <n v="10"/>
  </r>
  <r>
    <s v="Austria"/>
    <x v="35"/>
    <s v="Figure Skating Mixed Pairs"/>
    <n v="10"/>
  </r>
  <r>
    <s v="Bahamas"/>
    <x v="9"/>
    <s v="Athletics Women's 4 x 100 metres Relay"/>
    <n v="10"/>
  </r>
  <r>
    <s v="Belgium"/>
    <x v="11"/>
    <s v="Gymnastics Men's Team All-Around"/>
    <n v="10"/>
  </r>
  <r>
    <s v="Bulgaria"/>
    <x v="12"/>
    <s v="Volleyball Women's Volleyball"/>
    <n v="10"/>
  </r>
  <r>
    <s v="Bulgaria"/>
    <x v="5"/>
    <s v="Rowing Women's Coxed Fours"/>
    <n v="10"/>
  </r>
  <r>
    <s v="China"/>
    <x v="32"/>
    <s v="Badminton Women's Singles"/>
    <n v="10"/>
  </r>
  <r>
    <s v="China"/>
    <x v="21"/>
    <s v="Diving Women's Synchronized Springboard"/>
    <n v="10"/>
  </r>
  <r>
    <s v="China"/>
    <x v="4"/>
    <s v="Swimming Women's 4 x 200 metres Freestyle Relay"/>
    <n v="10"/>
  </r>
  <r>
    <s v="China"/>
    <x v="35"/>
    <s v="Figure Skating Mixed Pairs"/>
    <n v="10"/>
  </r>
  <r>
    <s v="China"/>
    <x v="21"/>
    <s v="Diving Women's Synchronized Platform"/>
    <n v="10"/>
  </r>
  <r>
    <s v="China"/>
    <x v="21"/>
    <s v="Diving Men's Synchronized Platform"/>
    <n v="10"/>
  </r>
  <r>
    <s v="Cuba"/>
    <x v="7"/>
    <s v="Fencing Men's Foil, Team"/>
    <n v="10"/>
  </r>
  <r>
    <s v="Czech Republic"/>
    <x v="23"/>
    <s v="Canoeing Men's Canadian Doubles, Slalom"/>
    <n v="10"/>
  </r>
  <r>
    <s v="Czechoslovakia"/>
    <x v="5"/>
    <s v="Rowing Men's Coxed Fours"/>
    <n v="10"/>
  </r>
  <r>
    <s v="Denmark"/>
    <x v="25"/>
    <s v="Sailing Mixed 6 metres"/>
    <n v="10"/>
  </r>
  <r>
    <s v="East Germany"/>
    <x v="4"/>
    <s v="Swimming Men's 4 x 100 metres Medley Relay"/>
    <n v="10"/>
  </r>
  <r>
    <s v="Ethiopia"/>
    <x v="9"/>
    <s v="Athletics Women's 10,000 metres"/>
    <n v="10"/>
  </r>
  <r>
    <s v="Finland"/>
    <x v="30"/>
    <s v="Ski Jumping Men's Normal Hill, Individual"/>
    <n v="10"/>
  </r>
  <r>
    <s v="Finland"/>
    <x v="42"/>
    <s v="Wrestling Men's Middleweight, Greco-Roman"/>
    <n v="10"/>
  </r>
  <r>
    <s v="Finland"/>
    <x v="38"/>
    <s v="Nordic Combined Men's Individual"/>
    <n v="10"/>
  </r>
  <r>
    <s v="France"/>
    <x v="43"/>
    <s v="Alpine Skiing Men's Downhill"/>
    <n v="10"/>
  </r>
  <r>
    <s v="France"/>
    <x v="25"/>
    <s v="Sailing Mixed 8 metres"/>
    <n v="10"/>
  </r>
  <r>
    <s v="France"/>
    <x v="14"/>
    <s v="Cycling Men's Road Race, Individual"/>
    <n v="10"/>
  </r>
  <r>
    <s v="Germany"/>
    <x v="37"/>
    <s v="Speed Skating Women's 5,000 metres"/>
    <n v="10"/>
  </r>
  <r>
    <s v="Germany"/>
    <x v="14"/>
    <s v="Cycling Men's Tandem Sprint, 2,000 metres"/>
    <n v="10"/>
  </r>
  <r>
    <s v="Germany"/>
    <x v="23"/>
    <s v="Canoeing Men's Kayak Doubles, 500 metres"/>
    <n v="10"/>
  </r>
  <r>
    <s v="Germany"/>
    <x v="11"/>
    <s v="Gymnastics Women's Team All-Around"/>
    <n v="10"/>
  </r>
  <r>
    <s v="Germany"/>
    <x v="11"/>
    <s v="Gymnastics Men's Horizontal Bar"/>
    <n v="10"/>
  </r>
  <r>
    <s v="Germany"/>
    <x v="29"/>
    <s v="Shooting Men's Rapid-Fire Pistol, 25 metres"/>
    <n v="10"/>
  </r>
  <r>
    <s v="Hungary"/>
    <x v="23"/>
    <s v="Canoeing Men's Canadian Singles, 1,000 metres"/>
    <n v="10"/>
  </r>
  <r>
    <s v="Hungary"/>
    <x v="35"/>
    <s v="Figure Skating Mixed Pairs"/>
    <n v="10"/>
  </r>
  <r>
    <s v="Italy"/>
    <x v="14"/>
    <s v="Cycling Men's Tandem Sprint, 2,000 metres"/>
    <n v="10"/>
  </r>
  <r>
    <s v="Italy"/>
    <x v="25"/>
    <s v="Sailing Mixed Two Person Keelboat"/>
    <n v="10"/>
  </r>
  <r>
    <s v="Italy"/>
    <x v="5"/>
    <s v="Rowing Men's Double Sculls"/>
    <n v="10"/>
  </r>
  <r>
    <s v="Italy"/>
    <x v="14"/>
    <s v="Cycling Men's Sprint"/>
    <n v="10"/>
  </r>
  <r>
    <s v="Japan"/>
    <x v="50"/>
    <s v="Judo Men's Heavyweight"/>
    <n v="10"/>
  </r>
  <r>
    <s v="Kenya"/>
    <x v="9"/>
    <s v="Athletics Men's 800 metres"/>
    <n v="10"/>
  </r>
  <r>
    <s v="Netherlands"/>
    <x v="17"/>
    <s v="Equestrianism Men's Three-Day Event, Team"/>
    <n v="10"/>
  </r>
  <r>
    <s v="Netherlands"/>
    <x v="11"/>
    <s v="Gymnastics Women's Team All-Around"/>
    <n v="10"/>
  </r>
  <r>
    <s v="Netherlands"/>
    <x v="5"/>
    <s v="Rowing Men's Coxed Fours"/>
    <n v="10"/>
  </r>
  <r>
    <s v="Netherlands"/>
    <x v="14"/>
    <s v="Cycling Men's Tandem Sprint, 2,000 metres"/>
    <n v="10"/>
  </r>
  <r>
    <s v="New Zealand"/>
    <x v="14"/>
    <s v="Cycling Men's Team Pursuit, 4,000 metres"/>
    <n v="10"/>
  </r>
  <r>
    <s v="Norway"/>
    <x v="26"/>
    <s v="Biathlon Men's 20 kilometres"/>
    <n v="10"/>
  </r>
  <r>
    <s v="Norway"/>
    <x v="5"/>
    <s v="Rowing Men's Double Sculls"/>
    <n v="10"/>
  </r>
  <r>
    <s v="Norway"/>
    <x v="16"/>
    <s v="Cross Country Skiing Men's 30 kilometres"/>
    <n v="10"/>
  </r>
  <r>
    <s v="Poland"/>
    <x v="23"/>
    <s v="Canoeing Women's Kayak Doubles, 500 metres"/>
    <n v="10"/>
  </r>
  <r>
    <s v="Romania"/>
    <x v="5"/>
    <s v="Rowing Women's Coxed Quadruple Sculls"/>
    <n v="10"/>
  </r>
  <r>
    <s v="Romania"/>
    <x v="12"/>
    <s v="Volleyball Men's Volleyball"/>
    <n v="10"/>
  </r>
  <r>
    <s v="Romania"/>
    <x v="5"/>
    <s v="Rowing Women's Coxless Pairs"/>
    <n v="10"/>
  </r>
  <r>
    <s v="Romania"/>
    <x v="23"/>
    <s v="Canoeing Men's Canadian Doubles, 500 metres"/>
    <n v="10"/>
  </r>
  <r>
    <s v="Romania"/>
    <x v="11"/>
    <s v="Gymnastics Women's Balance Beam"/>
    <n v="10"/>
  </r>
  <r>
    <s v="Russia"/>
    <x v="18"/>
    <s v="Synchronized Swimming Women's Duet"/>
    <n v="10"/>
  </r>
  <r>
    <s v="Russia"/>
    <x v="5"/>
    <s v="Rowing Men's Coxed Eights"/>
    <n v="10"/>
  </r>
  <r>
    <s v="Russia"/>
    <x v="22"/>
    <s v="Rhythmic Gymnastics Women's Individual"/>
    <n v="10"/>
  </r>
  <r>
    <s v="Russia"/>
    <x v="35"/>
    <s v="Figure Skating Mixed Team"/>
    <n v="10"/>
  </r>
  <r>
    <s v="Slovakia"/>
    <x v="23"/>
    <s v="Canoeing Men's Canadian Doubles, Slalom"/>
    <n v="10"/>
  </r>
  <r>
    <s v="South Korea"/>
    <x v="40"/>
    <s v="Table Tennis Women's Doubles"/>
    <n v="10"/>
  </r>
  <r>
    <s v="South Korea"/>
    <x v="24"/>
    <s v="Short Track Speed Skating Men's 1,000 metres"/>
    <n v="10"/>
  </r>
  <r>
    <s v="Soviet Union"/>
    <x v="16"/>
    <s v="Cross Country Skiing Women's 5 kilometres"/>
    <n v="10"/>
  </r>
  <r>
    <s v="Soviet Union"/>
    <x v="42"/>
    <s v="Wrestling Men's Light-Heavyweight, Freestyle"/>
    <n v="10"/>
  </r>
  <r>
    <s v="Soviet Union"/>
    <x v="4"/>
    <s v="Swimming Women's 200 metres Breaststroke"/>
    <n v="10"/>
  </r>
  <r>
    <s v="Soviet Union"/>
    <x v="7"/>
    <s v="Fencing Men's Sabre, Individual"/>
    <n v="10"/>
  </r>
  <r>
    <s v="Soviet Union"/>
    <x v="37"/>
    <s v="Speed Skating Women's 500 metres"/>
    <n v="10"/>
  </r>
  <r>
    <s v="Soviet Union"/>
    <x v="23"/>
    <s v="Canoeing Men's Kayak Doubles, 1,000 metres"/>
    <n v="10"/>
  </r>
  <r>
    <s v="Soviet Union"/>
    <x v="11"/>
    <s v="Gymnastics Men's Parallel Bars"/>
    <n v="10"/>
  </r>
  <r>
    <s v="Soviet Union"/>
    <x v="9"/>
    <s v="Athletics Women's Long Jump"/>
    <n v="10"/>
  </r>
  <r>
    <s v="Soviet Union"/>
    <x v="23"/>
    <s v="Canoeing Women's Kayak Doubles, 500 metres"/>
    <n v="10"/>
  </r>
  <r>
    <s v="Sweden"/>
    <x v="9"/>
    <s v="Athletics Men's 3,000 metres, Team"/>
    <n v="10"/>
  </r>
  <r>
    <s v="Sweden"/>
    <x v="17"/>
    <s v="Equestrianism Men's Dressage, Individual"/>
    <n v="10"/>
  </r>
  <r>
    <s v="Sweden"/>
    <x v="25"/>
    <s v="Sailing Mixed 12 metres"/>
    <n v="10"/>
  </r>
  <r>
    <s v="UK"/>
    <x v="14"/>
    <s v="Cycling Men's Sprint"/>
    <n v="10"/>
  </r>
  <r>
    <s v="UK"/>
    <x v="9"/>
    <s v="Athletics Men's 800 metres"/>
    <n v="10"/>
  </r>
  <r>
    <s v="UK"/>
    <x v="4"/>
    <s v="Swimming Men's 4 x 100 metres Medley Relay"/>
    <n v="10"/>
  </r>
  <r>
    <s v="UK"/>
    <x v="29"/>
    <s v="Shooting Men's Trap, Team"/>
    <n v="10"/>
  </r>
  <r>
    <s v="UK"/>
    <x v="9"/>
    <s v="Athletics Men's Cross-Country, Team"/>
    <n v="10"/>
  </r>
  <r>
    <s v="Unified Team"/>
    <x v="7"/>
    <s v="Fencing Men's Sabre, Team"/>
    <n v="10"/>
  </r>
  <r>
    <s v="Unified Team"/>
    <x v="11"/>
    <s v="Gymnastics Men's Team All-Around"/>
    <n v="10"/>
  </r>
  <r>
    <s v="Unified Team"/>
    <x v="26"/>
    <s v="Biathlon Men's 4 x 7.5 kilometres Relay"/>
    <n v="10"/>
  </r>
  <r>
    <s v="Unified Team"/>
    <x v="4"/>
    <s v="Swimming Men's 4 x 100 metres Freestyle Relay"/>
    <n v="10"/>
  </r>
  <r>
    <s v="USA"/>
    <x v="15"/>
    <s v="Bobsleigh Women's Two"/>
    <n v="10"/>
  </r>
  <r>
    <s v="USA"/>
    <x v="11"/>
    <s v="Gymnastics Women's Balance Beam"/>
    <n v="10"/>
  </r>
  <r>
    <s v="USA"/>
    <x v="27"/>
    <s v="Polo Men's Polo"/>
    <n v="10"/>
  </r>
  <r>
    <s v="USA"/>
    <x v="4"/>
    <s v="Swimming Men's 100 metres Breaststroke"/>
    <n v="10"/>
  </r>
  <r>
    <s v="USA"/>
    <x v="37"/>
    <s v="Speed Skating Women's 500 metres"/>
    <n v="10"/>
  </r>
  <r>
    <s v="USA"/>
    <x v="41"/>
    <s v="Tennis Mixed Doubles"/>
    <n v="10"/>
  </r>
  <r>
    <s v="USA"/>
    <x v="4"/>
    <s v="Swimming Women's 200 metres Freestyle"/>
    <n v="10"/>
  </r>
  <r>
    <s v="USA"/>
    <x v="4"/>
    <s v="Swimming Women's 200 metres Backstroke"/>
    <n v="10"/>
  </r>
  <r>
    <s v="USA"/>
    <x v="9"/>
    <s v="Athletics Men's Marathon"/>
    <n v="10"/>
  </r>
  <r>
    <s v="West Germany"/>
    <x v="9"/>
    <s v="Athletics Women's 4 x 400 metres Relay"/>
    <n v="10"/>
  </r>
  <r>
    <s v="Argentina"/>
    <x v="27"/>
    <s v="Polo Men's Polo"/>
    <n v="9"/>
  </r>
  <r>
    <s v="Australia"/>
    <x v="9"/>
    <s v="Athletics Men's 4 x 400 metres Relay"/>
    <n v="9"/>
  </r>
  <r>
    <s v="Austria"/>
    <x v="30"/>
    <s v="Ski Jumping Men's Large Hill, Individual"/>
    <n v="9"/>
  </r>
  <r>
    <s v="Austria"/>
    <x v="43"/>
    <s v="Alpine Skiing Women's Giant Slalom"/>
    <n v="9"/>
  </r>
  <r>
    <s v="Austria"/>
    <x v="43"/>
    <s v="Alpine Skiing Women's Slalom"/>
    <n v="9"/>
  </r>
  <r>
    <s v="Austria"/>
    <x v="30"/>
    <s v="Ski Jumping Men's Normal Hill, Individual"/>
    <n v="9"/>
  </r>
  <r>
    <s v="Belarus"/>
    <x v="5"/>
    <s v="Rowing Women's Coxed Eights"/>
    <n v="9"/>
  </r>
  <r>
    <s v="Belgium"/>
    <x v="11"/>
    <s v="Gymnastics Men's Team All-Around, Swedish System"/>
    <n v="9"/>
  </r>
  <r>
    <s v="Canada"/>
    <x v="1"/>
    <s v="Basketball Men's Basketball"/>
    <n v="9"/>
  </r>
  <r>
    <s v="Canada"/>
    <x v="35"/>
    <s v="Figure Skating Mixed Team"/>
    <n v="9"/>
  </r>
  <r>
    <s v="Canada"/>
    <x v="35"/>
    <s v="Figure Skating Men's Singles"/>
    <n v="9"/>
  </r>
  <r>
    <s v="China"/>
    <x v="4"/>
    <s v="Swimming Women's 4 x 100 metres Medley Relay"/>
    <n v="9"/>
  </r>
  <r>
    <s v="China"/>
    <x v="4"/>
    <s v="Swimming Women's 4 x 100 metres Freestyle Relay"/>
    <n v="9"/>
  </r>
  <r>
    <s v="China"/>
    <x v="5"/>
    <s v="Rowing Women's Coxed Eights"/>
    <n v="9"/>
  </r>
  <r>
    <s v="China"/>
    <x v="40"/>
    <s v="Table Tennis Women's Team"/>
    <n v="9"/>
  </r>
  <r>
    <s v="China"/>
    <x v="40"/>
    <s v="Table Tennis Men's Team"/>
    <n v="9"/>
  </r>
  <r>
    <s v="Croatia"/>
    <x v="5"/>
    <s v="Rowing Men's Coxed Eights"/>
    <n v="9"/>
  </r>
  <r>
    <s v="Cuba"/>
    <x v="46"/>
    <s v="Boxing Men's Bantamweight"/>
    <n v="9"/>
  </r>
  <r>
    <s v="Cuba"/>
    <x v="46"/>
    <s v="Boxing Men's Heavyweight"/>
    <n v="9"/>
  </r>
  <r>
    <s v="Cuba"/>
    <x v="46"/>
    <s v="Boxing Men's Light-Welterweight"/>
    <n v="9"/>
  </r>
  <r>
    <s v="Denmark"/>
    <x v="5"/>
    <s v="Rowing Men's Coxed Pairs"/>
    <n v="9"/>
  </r>
  <r>
    <s v="East Germany"/>
    <x v="37"/>
    <s v="Speed Skating Women's 3,000 metres"/>
    <n v="9"/>
  </r>
  <r>
    <s v="East Germany"/>
    <x v="14"/>
    <s v="Cycling Men's 100 kilometres Team Time Trial"/>
    <n v="9"/>
  </r>
  <r>
    <s v="Finland"/>
    <x v="42"/>
    <s v="Wrestling Men's Featherweight, Greco-Roman"/>
    <n v="9"/>
  </r>
  <r>
    <s v="Finland"/>
    <x v="9"/>
    <s v="Athletics Men's 3,000 metres Steeplechase"/>
    <n v="9"/>
  </r>
  <r>
    <s v="Finland"/>
    <x v="29"/>
    <s v="Shooting Men's Running Target, Single Shot, Team"/>
    <n v="9"/>
  </r>
  <r>
    <s v="Finland"/>
    <x v="42"/>
    <s v="Wrestling Men's Light-Heavyweight, Greco-Roman"/>
    <n v="9"/>
  </r>
  <r>
    <s v="Finland"/>
    <x v="33"/>
    <s v="Modern Pentathlon Men's Team"/>
    <n v="9"/>
  </r>
  <r>
    <s v="Finland"/>
    <x v="16"/>
    <s v="Cross Country Skiing Women's 10 kilometres"/>
    <n v="9"/>
  </r>
  <r>
    <s v="France"/>
    <x v="11"/>
    <s v="Gymnastics Men's Individual All-Around"/>
    <n v="9"/>
  </r>
  <r>
    <s v="France"/>
    <x v="17"/>
    <s v="Equestrianism Mixed Three-Day Event, Team"/>
    <n v="9"/>
  </r>
  <r>
    <s v="France"/>
    <x v="7"/>
    <s v="Fencing Men's Sabre, Individual"/>
    <n v="9"/>
  </r>
  <r>
    <s v="France"/>
    <x v="17"/>
    <s v="Equestrianism Men's Dressage, Team"/>
    <n v="9"/>
  </r>
  <r>
    <s v="France"/>
    <x v="25"/>
    <s v="Sailing Mixed 2-3 Ton"/>
    <n v="9"/>
  </r>
  <r>
    <s v="Germany"/>
    <x v="14"/>
    <s v="Cycling Men's 100 kilometres Team Time Trial"/>
    <n v="9"/>
  </r>
  <r>
    <s v="Germany"/>
    <x v="9"/>
    <s v="Athletics Women's Javelin Throw"/>
    <n v="9"/>
  </r>
  <r>
    <s v="Germany"/>
    <x v="20"/>
    <s v="Tug-Of-War Men's Tug-Of-War"/>
    <n v="9"/>
  </r>
  <r>
    <s v="Germany"/>
    <x v="40"/>
    <s v="Table Tennis Men's Team"/>
    <n v="9"/>
  </r>
  <r>
    <s v="Germany"/>
    <x v="11"/>
    <s v="Gymnastics Men's Parallel Bars, Teams"/>
    <n v="9"/>
  </r>
  <r>
    <s v="Germany"/>
    <x v="5"/>
    <s v="Rowing Men's Coxless Fours"/>
    <n v="9"/>
  </r>
  <r>
    <s v="Germany"/>
    <x v="11"/>
    <s v="Gymnastics Men's Horizontal Bar, Teams"/>
    <n v="9"/>
  </r>
  <r>
    <s v="Germany"/>
    <x v="7"/>
    <s v="Fencing Women's Foil, Individual"/>
    <n v="9"/>
  </r>
  <r>
    <s v="Germany"/>
    <x v="37"/>
    <s v="Speed Skating Women's Team Pursuit (6 laps)"/>
    <n v="9"/>
  </r>
  <r>
    <s v="Germany"/>
    <x v="5"/>
    <s v="Rowing Women's Double Sculls"/>
    <n v="9"/>
  </r>
  <r>
    <s v="Germany"/>
    <x v="14"/>
    <s v="Cycling Men's Team Sprint"/>
    <n v="9"/>
  </r>
  <r>
    <s v="Germany"/>
    <x v="5"/>
    <s v="Rowing Men's Coxless Pairs"/>
    <n v="9"/>
  </r>
  <r>
    <s v="Hungary"/>
    <x v="9"/>
    <s v="Athletics Men's Hammer Throw"/>
    <n v="9"/>
  </r>
  <r>
    <s v="Hungary"/>
    <x v="7"/>
    <s v="Fencing Women's Foil, Individual"/>
    <n v="9"/>
  </r>
  <r>
    <s v="Hungary"/>
    <x v="42"/>
    <s v="Wrestling Men's Featherweight, Greco-Roman"/>
    <n v="9"/>
  </r>
  <r>
    <s v="Italy"/>
    <x v="33"/>
    <s v="Modern Pentathlon Men's Team"/>
    <n v="9"/>
  </r>
  <r>
    <s v="Italy"/>
    <x v="14"/>
    <s v="Cycling Men's Road Race, Individual"/>
    <n v="9"/>
  </r>
  <r>
    <s v="Italy"/>
    <x v="24"/>
    <s v="Short Track Speed Skating Men's 5,000 metres Relay"/>
    <n v="9"/>
  </r>
  <r>
    <s v="Italy"/>
    <x v="29"/>
    <s v="Shooting Men's Trap"/>
    <n v="9"/>
  </r>
  <r>
    <s v="Japan"/>
    <x v="42"/>
    <s v="Wrestling Men's Featherweight, Freestyle"/>
    <n v="9"/>
  </r>
  <r>
    <s v="Japan"/>
    <x v="50"/>
    <s v="Judo Men's Middleweight"/>
    <n v="9"/>
  </r>
  <r>
    <s v="Japan"/>
    <x v="11"/>
    <s v="Gymnastics Men's Rings"/>
    <n v="9"/>
  </r>
  <r>
    <s v="Japan"/>
    <x v="37"/>
    <s v="Speed Skating Men's 500 metres"/>
    <n v="9"/>
  </r>
  <r>
    <s v="Kenya"/>
    <x v="9"/>
    <s v="Athletics Men's 5,000 metres"/>
    <n v="9"/>
  </r>
  <r>
    <s v="Netherlands"/>
    <x v="14"/>
    <s v="Cycling Men's Team Pursuit, 4,000 metres"/>
    <n v="9"/>
  </r>
  <r>
    <s v="Netherlands"/>
    <x v="37"/>
    <s v="Speed Skating Women's 3,000 metres"/>
    <n v="9"/>
  </r>
  <r>
    <s v="Netherlands"/>
    <x v="5"/>
    <s v="Rowing Men's Coxed Pairs"/>
    <n v="9"/>
  </r>
  <r>
    <s v="Nigeria"/>
    <x v="9"/>
    <s v="Athletics Men's 4 x 100 metres Relay"/>
    <n v="9"/>
  </r>
  <r>
    <s v="Nigeria"/>
    <x v="9"/>
    <s v="Athletics Women's 4 x 100 metres Relay"/>
    <n v="9"/>
  </r>
  <r>
    <s v="Norway"/>
    <x v="29"/>
    <s v="Shooting Men's Running Target, Double Shot, Team"/>
    <n v="9"/>
  </r>
  <r>
    <s v="Norway"/>
    <x v="25"/>
    <s v="Sailing Mixed Three Person Keelboat"/>
    <n v="9"/>
  </r>
  <r>
    <s v="Norway"/>
    <x v="29"/>
    <s v="Shooting Men's Running Target, Single Shot, Team"/>
    <n v="9"/>
  </r>
  <r>
    <s v="Romania"/>
    <x v="5"/>
    <s v="Rowing Men's Coxed Eights"/>
    <n v="9"/>
  </r>
  <r>
    <s v="Romania"/>
    <x v="5"/>
    <s v="Rowing Men's Coxed Pairs"/>
    <n v="9"/>
  </r>
  <r>
    <s v="Romania"/>
    <x v="5"/>
    <s v="Rowing Women's Quadruple Sculls"/>
    <n v="9"/>
  </r>
  <r>
    <s v="Romania"/>
    <x v="5"/>
    <s v="Rowing Women's Double Sculls"/>
    <n v="9"/>
  </r>
  <r>
    <s v="Russia"/>
    <x v="37"/>
    <s v="Speed Skating Women's Team Pursuit (6 laps)"/>
    <n v="9"/>
  </r>
  <r>
    <s v="South Korea"/>
    <x v="24"/>
    <s v="Short Track Speed Skating Women's 1,000 metres"/>
    <n v="9"/>
  </r>
  <r>
    <s v="Soviet Union"/>
    <x v="47"/>
    <s v="Weightlifting Men's Middle-Heavyweight"/>
    <n v="9"/>
  </r>
  <r>
    <s v="Soviet Union"/>
    <x v="33"/>
    <s v="Modern Pentathlon Men's Individual"/>
    <n v="9"/>
  </r>
  <r>
    <s v="Soviet Union"/>
    <x v="9"/>
    <s v="Athletics Men's 20 kilometres Walk"/>
    <n v="9"/>
  </r>
  <r>
    <s v="Soviet Union"/>
    <x v="42"/>
    <s v="Wrestling Men's Heavyweight, Freestyle"/>
    <n v="9"/>
  </r>
  <r>
    <s v="Soviet Union"/>
    <x v="26"/>
    <s v="Biathlon Men's 20 kilometres"/>
    <n v="9"/>
  </r>
  <r>
    <s v="Soviet Union"/>
    <x v="23"/>
    <s v="Canoeing Men's Canadian Singles, 1,000 metres"/>
    <n v="9"/>
  </r>
  <r>
    <s v="Soviet Union"/>
    <x v="47"/>
    <s v="Weightlifting Men's Lightweight"/>
    <n v="9"/>
  </r>
  <r>
    <s v="Soviet Union"/>
    <x v="11"/>
    <s v="Gymnastics Men's Horizontal Bar"/>
    <n v="9"/>
  </r>
  <r>
    <s v="Soviet Union"/>
    <x v="47"/>
    <s v="Weightlifting Men's Light-Heavyweight"/>
    <n v="9"/>
  </r>
  <r>
    <s v="Sweden"/>
    <x v="42"/>
    <s v="Wrestling Men's Welterweight, Greco-Roman"/>
    <n v="9"/>
  </r>
  <r>
    <s v="Sweden"/>
    <x v="42"/>
    <s v="Wrestling Men's Middleweight, Greco-Roman"/>
    <n v="9"/>
  </r>
  <r>
    <s v="Sweden"/>
    <x v="29"/>
    <s v="Shooting Men's Free Pistol, 50 metres, Team"/>
    <n v="9"/>
  </r>
  <r>
    <s v="Sweden"/>
    <x v="17"/>
    <s v="Equestrianism Men's Dressage, Team"/>
    <n v="9"/>
  </r>
  <r>
    <s v="Sweden"/>
    <x v="29"/>
    <s v="Shooting Men's Running Target, Double Shot, Team"/>
    <n v="9"/>
  </r>
  <r>
    <s v="Sweden"/>
    <x v="37"/>
    <s v="Speed Skating Men's 10,000 metres"/>
    <n v="9"/>
  </r>
  <r>
    <s v="Sweden"/>
    <x v="16"/>
    <s v="Cross Country Skiing Men's 15 kilometres"/>
    <n v="9"/>
  </r>
  <r>
    <s v="Switzerland"/>
    <x v="11"/>
    <s v="Gymnastics Men's Parallel Bars"/>
    <n v="9"/>
  </r>
  <r>
    <s v="Switzerland"/>
    <x v="31"/>
    <s v="Curling Women's Curling"/>
    <n v="9"/>
  </r>
  <r>
    <s v="Trinidad and Tobago"/>
    <x v="9"/>
    <s v="Athletics Men's 4 x 100 metres Relay"/>
    <n v="9"/>
  </r>
  <r>
    <s v="UK"/>
    <x v="5"/>
    <s v="Rowing Women's Coxed Eights"/>
    <n v="9"/>
  </r>
  <r>
    <s v="UK"/>
    <x v="41"/>
    <s v="Tennis Mixed Doubles"/>
    <n v="9"/>
  </r>
  <r>
    <s v="UK"/>
    <x v="31"/>
    <s v="Curling Women's Curling"/>
    <n v="9"/>
  </r>
  <r>
    <s v="UK"/>
    <x v="46"/>
    <s v="Boxing Men's Middleweight"/>
    <n v="9"/>
  </r>
  <r>
    <s v="Unified Team"/>
    <x v="7"/>
    <s v="Fencing Men's epee, Team"/>
    <n v="9"/>
  </r>
  <r>
    <s v="USA"/>
    <x v="9"/>
    <s v="Athletics Men's 4 mile, Team"/>
    <n v="9"/>
  </r>
  <r>
    <s v="USA"/>
    <x v="9"/>
    <s v="Athletics Women's Long Jump"/>
    <n v="9"/>
  </r>
  <r>
    <s v="USA"/>
    <x v="17"/>
    <s v="Equestrianism Mixed Three-Day Event, Individual"/>
    <n v="9"/>
  </r>
  <r>
    <s v="USA"/>
    <x v="4"/>
    <s v="Swimming Women's 100 metres Breaststroke"/>
    <n v="9"/>
  </r>
  <r>
    <s v="USA"/>
    <x v="29"/>
    <s v="Shooting Men's Small-Bore Rifle, Prone, 50 metres"/>
    <n v="9"/>
  </r>
  <r>
    <s v="USA"/>
    <x v="14"/>
    <s v="Cycling Men's Road Race, Team"/>
    <n v="9"/>
  </r>
  <r>
    <s v="USA"/>
    <x v="46"/>
    <s v="Boxing Men's Welterweight"/>
    <n v="9"/>
  </r>
  <r>
    <s v="USA"/>
    <x v="41"/>
    <s v="Tennis Women's Singles"/>
    <n v="9"/>
  </r>
  <r>
    <s v="USA"/>
    <x v="46"/>
    <s v="Boxing Men's Middleweight"/>
    <n v="9"/>
  </r>
  <r>
    <s v="USA"/>
    <x v="29"/>
    <s v="Shooting Men's Free Pistol, 50 metres, Team"/>
    <n v="9"/>
  </r>
  <r>
    <s v="USA"/>
    <x v="11"/>
    <s v="Gymnastics Women's Floor Exercise"/>
    <n v="9"/>
  </r>
  <r>
    <s v="USA"/>
    <x v="41"/>
    <s v="Tennis Men's Singles"/>
    <n v="9"/>
  </r>
  <r>
    <s v="USA"/>
    <x v="46"/>
    <s v="Boxing Men's Bantamweight"/>
    <n v="9"/>
  </r>
  <r>
    <s v="West Germany"/>
    <x v="9"/>
    <s v="Athletics Women's 4 x 100 metres Relay"/>
    <n v="9"/>
  </r>
  <r>
    <s v="Australia"/>
    <x v="9"/>
    <s v="Athletics Women's 4 x 100 metres Relay"/>
    <n v="8"/>
  </r>
  <r>
    <s v="Australia"/>
    <x v="4"/>
    <s v="Swimming Women's 100 metres Freestyle"/>
    <n v="8"/>
  </r>
  <r>
    <s v="Australia"/>
    <x v="5"/>
    <s v="Rowing Men's Coxless Pairs"/>
    <n v="8"/>
  </r>
  <r>
    <s v="Australia"/>
    <x v="25"/>
    <s v="Sailing Men's Two Person Dinghy"/>
    <n v="8"/>
  </r>
  <r>
    <s v="Australia"/>
    <x v="5"/>
    <s v="Rowing Men's Lightweight Coxless Fours"/>
    <n v="8"/>
  </r>
  <r>
    <s v="Australia"/>
    <x v="23"/>
    <s v="Canoeing Men's Kayak Fours, 1,000 metres"/>
    <n v="8"/>
  </r>
  <r>
    <s v="Austria"/>
    <x v="35"/>
    <s v="Figure Skating Men's Singles"/>
    <n v="8"/>
  </r>
  <r>
    <s v="Austria"/>
    <x v="26"/>
    <s v="Biathlon Men's 4 x 7.5 kilometres Relay"/>
    <n v="8"/>
  </r>
  <r>
    <s v="Austria"/>
    <x v="43"/>
    <s v="Alpine Skiing Women's Combined"/>
    <n v="8"/>
  </r>
  <r>
    <s v="Austria"/>
    <x v="43"/>
    <s v="Alpine Skiing Women's Super G"/>
    <n v="8"/>
  </r>
  <r>
    <s v="Austria"/>
    <x v="10"/>
    <s v="Handball Women's Handball"/>
    <n v="8"/>
  </r>
  <r>
    <s v="Austria"/>
    <x v="23"/>
    <s v="Canoeing Men's Kayak Doubles, 1,000 metres"/>
    <n v="8"/>
  </r>
  <r>
    <s v="Belarus"/>
    <x v="23"/>
    <s v="Canoeing Women's Kayak Fours, 500 metres"/>
    <n v="8"/>
  </r>
  <r>
    <s v="Belgium"/>
    <x v="14"/>
    <s v="Cycling Men's Road Race, Individual"/>
    <n v="8"/>
  </r>
  <r>
    <s v="Belgium"/>
    <x v="25"/>
    <s v="Sailing Mixed 6 metres"/>
    <n v="8"/>
  </r>
  <r>
    <s v="Brazil"/>
    <x v="17"/>
    <s v="Equestrianism Mixed Jumping, Team"/>
    <n v="8"/>
  </r>
  <r>
    <s v="Canada"/>
    <x v="37"/>
    <s v="Speed Skating Men's Team Pursuit (8 laps)"/>
    <n v="8"/>
  </r>
  <r>
    <s v="Canada"/>
    <x v="15"/>
    <s v="Bobsleigh Men's Four"/>
    <n v="8"/>
  </r>
  <r>
    <s v="Canada"/>
    <x v="5"/>
    <s v="Rowing Men's Lightweight Coxless Fours"/>
    <n v="8"/>
  </r>
  <r>
    <s v="Canada"/>
    <x v="14"/>
    <s v="Cycling Women's Team Pursuit"/>
    <n v="8"/>
  </r>
  <r>
    <s v="Canada"/>
    <x v="9"/>
    <s v="Athletics Men's 4 x 400 metres Relay"/>
    <n v="8"/>
  </r>
  <r>
    <s v="Canada"/>
    <x v="21"/>
    <s v="Diving Women's Synchronized Platform"/>
    <n v="8"/>
  </r>
  <r>
    <s v="China"/>
    <x v="11"/>
    <s v="Gymnastics Women's Uneven Bars"/>
    <n v="8"/>
  </r>
  <r>
    <s v="China"/>
    <x v="32"/>
    <s v="Badminton Men's Singles"/>
    <n v="8"/>
  </r>
  <r>
    <s v="China"/>
    <x v="32"/>
    <s v="Badminton Men's Doubles"/>
    <n v="8"/>
  </r>
  <r>
    <s v="China"/>
    <x v="21"/>
    <s v="Diving Men's Synchronized Springboard"/>
    <n v="8"/>
  </r>
  <r>
    <s v="China"/>
    <x v="24"/>
    <s v="Short Track Speed Skating Women's 500 metres"/>
    <n v="8"/>
  </r>
  <r>
    <s v="Cuba"/>
    <x v="9"/>
    <s v="Athletics Women's 4 x 100 metres Relay"/>
    <n v="8"/>
  </r>
  <r>
    <s v="Czech Republic"/>
    <x v="23"/>
    <s v="Canoeing Men's Kayak Fours, 1,000 metres"/>
    <n v="8"/>
  </r>
  <r>
    <s v="Czech Republic"/>
    <x v="41"/>
    <s v="Tennis Women's Doubles"/>
    <n v="8"/>
  </r>
  <r>
    <s v="Czechoslovakia"/>
    <x v="11"/>
    <s v="Gymnastics Men's Team All-Around"/>
    <n v="8"/>
  </r>
  <r>
    <s v="East Germany"/>
    <x v="4"/>
    <s v="Swimming Women's 200 metres Butterfly"/>
    <n v="8"/>
  </r>
  <r>
    <s v="East Germany"/>
    <x v="5"/>
    <s v="Rowing Men's Single Sculls"/>
    <n v="8"/>
  </r>
  <r>
    <s v="East Germany"/>
    <x v="4"/>
    <s v="Swimming Women's 100 metres Butterfly"/>
    <n v="8"/>
  </r>
  <r>
    <s v="East Germany"/>
    <x v="5"/>
    <s v="Rowing Men's Coxless Pairs"/>
    <n v="8"/>
  </r>
  <r>
    <s v="East Germany"/>
    <x v="35"/>
    <s v="Figure Skating Mixed Pairs"/>
    <n v="8"/>
  </r>
  <r>
    <s v="East Germany"/>
    <x v="16"/>
    <s v="Cross Country Skiing Women's 4 x 5 kilometres Relay"/>
    <n v="8"/>
  </r>
  <r>
    <s v="East Germany"/>
    <x v="37"/>
    <s v="Speed Skating Women's 1,500 metres"/>
    <n v="8"/>
  </r>
  <r>
    <s v="East Germany"/>
    <x v="9"/>
    <s v="Athletics Women's Shot Put"/>
    <n v="8"/>
  </r>
  <r>
    <s v="Ethiopia"/>
    <x v="9"/>
    <s v="Athletics Men's Marathon"/>
    <n v="8"/>
  </r>
  <r>
    <s v="Ethiopia"/>
    <x v="9"/>
    <s v="Athletics Women's 5,000 metres"/>
    <n v="8"/>
  </r>
  <r>
    <s v="Finland"/>
    <x v="30"/>
    <s v="Ski Jumping Men's Large Hill, Individual"/>
    <n v="8"/>
  </r>
  <r>
    <s v="Finland"/>
    <x v="26"/>
    <s v="Biathlon Men's 4 x 7.5 kilometres Relay"/>
    <n v="8"/>
  </r>
  <r>
    <s v="Finland"/>
    <x v="16"/>
    <s v="Cross Country Skiing Women's 5 kilometres"/>
    <n v="8"/>
  </r>
  <r>
    <s v="France"/>
    <x v="50"/>
    <s v="Judo Men's Heavyweight"/>
    <n v="8"/>
  </r>
  <r>
    <s v="France"/>
    <x v="43"/>
    <s v="Alpine Skiing Women's Slalom"/>
    <n v="8"/>
  </r>
  <r>
    <s v="France"/>
    <x v="5"/>
    <s v="Rowing Men's Coxless Pairs"/>
    <n v="8"/>
  </r>
  <r>
    <s v="France"/>
    <x v="26"/>
    <s v="Biathlon Women's 4 x 6 kilometres Relay"/>
    <n v="8"/>
  </r>
  <r>
    <s v="France"/>
    <x v="34"/>
    <s v="Archery Men's Target Archery, 33 metres, Team"/>
    <n v="8"/>
  </r>
  <r>
    <s v="France"/>
    <x v="23"/>
    <s v="Canoeing Men's Canadian Doubles, Slalom"/>
    <n v="8"/>
  </r>
  <r>
    <s v="France"/>
    <x v="34"/>
    <s v="Archery Men's Target Archery, 28 metres, Team"/>
    <n v="8"/>
  </r>
  <r>
    <s v="France"/>
    <x v="5"/>
    <s v="Rowing Men's Lightweight Coxless Fours"/>
    <n v="8"/>
  </r>
  <r>
    <s v="France"/>
    <x v="14"/>
    <s v="Cycling Men's 1,000 metres Time Trial"/>
    <n v="8"/>
  </r>
  <r>
    <s v="France"/>
    <x v="34"/>
    <s v="Archery Men's Target Archery, 50 metres, Team"/>
    <n v="8"/>
  </r>
  <r>
    <s v="France"/>
    <x v="5"/>
    <s v="Rowing Men's Double Sculls"/>
    <n v="8"/>
  </r>
  <r>
    <s v="France"/>
    <x v="23"/>
    <s v="Canoeing Men's Canadian Doubles, 1,000 metres"/>
    <n v="8"/>
  </r>
  <r>
    <s v="Germany"/>
    <x v="26"/>
    <s v="Biathlon Women's 4 x 6 kilometres Relay"/>
    <n v="8"/>
  </r>
  <r>
    <s v="Germany"/>
    <x v="16"/>
    <s v="Cross Country Skiing Men's 4 x 10 kilometres Relay"/>
    <n v="8"/>
  </r>
  <r>
    <s v="Germany"/>
    <x v="23"/>
    <s v="Canoeing Men's Canadian Singles, 1,000 metres"/>
    <n v="8"/>
  </r>
  <r>
    <s v="Germany"/>
    <x v="37"/>
    <s v="Speed Skating Women's 3,000 metres"/>
    <n v="8"/>
  </r>
  <r>
    <s v="Germany"/>
    <x v="4"/>
    <s v="Swimming Women's 200 metres Breaststroke"/>
    <n v="8"/>
  </r>
  <r>
    <s v="Germany"/>
    <x v="26"/>
    <s v="Biathlon Men's 20 kilometres"/>
    <n v="8"/>
  </r>
  <r>
    <s v="Germany"/>
    <x v="43"/>
    <s v="Alpine Skiing Women's Combined"/>
    <n v="8"/>
  </r>
  <r>
    <s v="Germany"/>
    <x v="9"/>
    <s v="Athletics Men's Discus Throw"/>
    <n v="8"/>
  </r>
  <r>
    <s v="Germany"/>
    <x v="5"/>
    <s v="Rowing Men's Single Sculls"/>
    <n v="8"/>
  </r>
  <r>
    <s v="Germany"/>
    <x v="37"/>
    <s v="Speed Skating Women's 500 metres"/>
    <n v="8"/>
  </r>
  <r>
    <s v="Hungary"/>
    <x v="23"/>
    <s v="Canoeing Men's Canadian Doubles, 500 metres"/>
    <n v="8"/>
  </r>
  <r>
    <s v="Italy"/>
    <x v="46"/>
    <s v="Boxing Men's Heavyweight"/>
    <n v="8"/>
  </r>
  <r>
    <s v="Italy"/>
    <x v="17"/>
    <s v="Equestrianism Mixed Three-Day Event, Team"/>
    <n v="8"/>
  </r>
  <r>
    <s v="Italy"/>
    <x v="23"/>
    <s v="Canoeing Men's Kayak Doubles, 1,000 metres"/>
    <n v="8"/>
  </r>
  <r>
    <s v="Italy"/>
    <x v="24"/>
    <s v="Short Track Speed Skating Women's 3,000 metres Relay"/>
    <n v="8"/>
  </r>
  <r>
    <s v="Italy"/>
    <x v="43"/>
    <s v="Alpine Skiing Men's Slalom"/>
    <n v="8"/>
  </r>
  <r>
    <s v="Italy"/>
    <x v="39"/>
    <s v="Luge Men's Singles"/>
    <n v="8"/>
  </r>
  <r>
    <s v="Jamaica"/>
    <x v="9"/>
    <s v="Athletics Men's 100 metres"/>
    <n v="8"/>
  </r>
  <r>
    <s v="Japan"/>
    <x v="9"/>
    <s v="Athletics Men's 4 x 100 metres Relay"/>
    <n v="8"/>
  </r>
  <r>
    <s v="Japan"/>
    <x v="3"/>
    <s v="Hockey Men's Hockey"/>
    <n v="8"/>
  </r>
  <r>
    <s v="Japan"/>
    <x v="50"/>
    <s v="Judo Men's Extra-Lightweight"/>
    <n v="8"/>
  </r>
  <r>
    <s v="Japan"/>
    <x v="4"/>
    <s v="Swimming Women's 4 x 100 metres Medley Relay"/>
    <n v="8"/>
  </r>
  <r>
    <s v="Japan"/>
    <x v="42"/>
    <s v="Wrestling Men's Flyweight, Freestyle"/>
    <n v="8"/>
  </r>
  <r>
    <s v="Kenya"/>
    <x v="9"/>
    <s v="Athletics Men's 1,500 metres"/>
    <n v="8"/>
  </r>
  <r>
    <s v="Kenya"/>
    <x v="9"/>
    <s v="Athletics Men's 10,000 metres"/>
    <n v="8"/>
  </r>
  <r>
    <s v="Kenya"/>
    <x v="9"/>
    <s v="Athletics Men's 4 x 400 metres Relay"/>
    <n v="8"/>
  </r>
  <r>
    <s v="Netherlands"/>
    <x v="37"/>
    <s v="Speed Skating Women's 1,000 metres"/>
    <n v="8"/>
  </r>
  <r>
    <s v="Netherlands"/>
    <x v="20"/>
    <s v="Tug-Of-War Men's Tug-Of-War"/>
    <n v="8"/>
  </r>
  <r>
    <s v="Netherlands"/>
    <x v="14"/>
    <s v="Cycling Men's 100 kilometres Team Time Trial"/>
    <n v="8"/>
  </r>
  <r>
    <s v="Netherlands"/>
    <x v="17"/>
    <s v="Equestrianism Mixed Jumping, Team"/>
    <n v="8"/>
  </r>
  <r>
    <s v="New Zealand"/>
    <x v="5"/>
    <s v="Rowing Men's Coxless Pairs"/>
    <n v="8"/>
  </r>
  <r>
    <s v="New Zealand"/>
    <x v="5"/>
    <s v="Rowing Men's Coxless Fours"/>
    <n v="8"/>
  </r>
  <r>
    <s v="Norway"/>
    <x v="23"/>
    <s v="Canoeing Men's Kayak Fours, 1,000 metres"/>
    <n v="8"/>
  </r>
  <r>
    <s v="Norway"/>
    <x v="16"/>
    <s v="Cross Country Skiing Men's 15 kilometres"/>
    <n v="8"/>
  </r>
  <r>
    <s v="Norway"/>
    <x v="26"/>
    <s v="Biathlon Men's 10 kilometres Sprint"/>
    <n v="8"/>
  </r>
  <r>
    <s v="Norway"/>
    <x v="16"/>
    <s v="Cross Country Skiing Women's 10 kilometres"/>
    <n v="8"/>
  </r>
  <r>
    <s v="Norway"/>
    <x v="5"/>
    <s v="Rowing Men's Quadruple Sculls"/>
    <n v="8"/>
  </r>
  <r>
    <s v="Norway"/>
    <x v="26"/>
    <s v="Biathlon Women's 4 x 7.5 kilometres Relay"/>
    <n v="8"/>
  </r>
  <r>
    <s v="Poland"/>
    <x v="9"/>
    <s v="Athletics Women's 4 x 100 metres Relay"/>
    <n v="8"/>
  </r>
  <r>
    <s v="Poland"/>
    <x v="46"/>
    <s v="Boxing Men's Light-Heavyweight"/>
    <n v="8"/>
  </r>
  <r>
    <s v="Poland"/>
    <x v="9"/>
    <s v="Athletics Men's 4 x 100 metres Relay"/>
    <n v="8"/>
  </r>
  <r>
    <s v="Romania"/>
    <x v="23"/>
    <s v="Canoeing Women's Kayak Fours, 500 metres"/>
    <n v="8"/>
  </r>
  <r>
    <s v="Russia"/>
    <x v="15"/>
    <s v="Bobsleigh Men's Four"/>
    <n v="8"/>
  </r>
  <r>
    <s v="Russia"/>
    <x v="7"/>
    <s v="Fencing Women's Foil, Team"/>
    <n v="8"/>
  </r>
  <r>
    <s v="South Africa"/>
    <x v="4"/>
    <s v="Swimming Women's 4 x 100 metres Freestyle Relay"/>
    <n v="8"/>
  </r>
  <r>
    <s v="South Korea"/>
    <x v="40"/>
    <s v="Table Tennis Men's Doubles"/>
    <n v="8"/>
  </r>
  <r>
    <s v="Soviet Union"/>
    <x v="37"/>
    <s v="Speed Skating Women's 1,000 metres"/>
    <n v="8"/>
  </r>
  <r>
    <s v="Soviet Union"/>
    <x v="37"/>
    <s v="Speed Skating Men's 1,500 metres"/>
    <n v="8"/>
  </r>
  <r>
    <s v="Soviet Union"/>
    <x v="47"/>
    <s v="Weightlifting Men's Featherweight"/>
    <n v="8"/>
  </r>
  <r>
    <s v="Soviet Union"/>
    <x v="42"/>
    <s v="Wrestling Men's Light-Heavyweight, Greco-Roman"/>
    <n v="8"/>
  </r>
  <r>
    <s v="Soviet Union"/>
    <x v="9"/>
    <s v="Athletics Men's Decathlon"/>
    <n v="8"/>
  </r>
  <r>
    <s v="Soviet Union"/>
    <x v="5"/>
    <s v="Rowing Men's Quadruple Sculls"/>
    <n v="8"/>
  </r>
  <r>
    <s v="Soviet Union"/>
    <x v="9"/>
    <s v="Athletics Men's High Jump"/>
    <n v="8"/>
  </r>
  <r>
    <s v="Soviet Union"/>
    <x v="9"/>
    <s v="Athletics Women's Javelin Throw"/>
    <n v="8"/>
  </r>
  <r>
    <s v="Soviet Union"/>
    <x v="42"/>
    <s v="Wrestling Men's Middleweight, Greco-Roman"/>
    <n v="8"/>
  </r>
  <r>
    <s v="Soviet Union"/>
    <x v="25"/>
    <s v="Sailing Mixed Two Person Keelboat"/>
    <n v="8"/>
  </r>
  <r>
    <s v="Soviet Union"/>
    <x v="5"/>
    <s v="Rowing Women's Quadruple Sculls"/>
    <n v="8"/>
  </r>
  <r>
    <s v="Soviet Union"/>
    <x v="23"/>
    <s v="Canoeing Women's Kayak Singles, 500 metres"/>
    <n v="8"/>
  </r>
  <r>
    <s v="Soviet Union"/>
    <x v="42"/>
    <s v="Wrestling Men's Bantamweight, Greco-Roman"/>
    <n v="8"/>
  </r>
  <r>
    <s v="Soviet Union"/>
    <x v="42"/>
    <s v="Wrestling Men's Featherweight, Greco-Roman"/>
    <n v="8"/>
  </r>
  <r>
    <s v="Soviet Union"/>
    <x v="7"/>
    <s v="Fencing Men's epee, Individual"/>
    <n v="8"/>
  </r>
  <r>
    <s v="Spain"/>
    <x v="41"/>
    <s v="Tennis Women's Doubles"/>
    <n v="8"/>
  </r>
  <r>
    <s v="Sweden"/>
    <x v="9"/>
    <s v="Athletics Men's 4 x 400 metres Relay"/>
    <n v="8"/>
  </r>
  <r>
    <s v="Sweden"/>
    <x v="26"/>
    <s v="Biathlon Men's 4 x 7.5 kilometres Relay"/>
    <n v="8"/>
  </r>
  <r>
    <s v="Sweden"/>
    <x v="25"/>
    <s v="Sailing Mixed 40 metres"/>
    <n v="8"/>
  </r>
  <r>
    <s v="Sweden"/>
    <x v="9"/>
    <s v="Athletics Men's Triple Jump"/>
    <n v="8"/>
  </r>
  <r>
    <s v="Sweden"/>
    <x v="9"/>
    <s v="Athletics Men's 4 x 100 metres Relay"/>
    <n v="8"/>
  </r>
  <r>
    <s v="Sweden"/>
    <x v="25"/>
    <s v="Sailing Mixed 10 metres"/>
    <n v="8"/>
  </r>
  <r>
    <s v="Switzerland"/>
    <x v="17"/>
    <s v="Equestrianism Mixed Jumping, Team"/>
    <n v="8"/>
  </r>
  <r>
    <s v="Switzerland"/>
    <x v="5"/>
    <s v="Rowing Men's Coxed Pairs"/>
    <n v="8"/>
  </r>
  <r>
    <s v="Trinidad and Tobago"/>
    <x v="9"/>
    <s v="Athletics Men's 4 x 400 metres Relay"/>
    <n v="8"/>
  </r>
  <r>
    <s v="UK"/>
    <x v="25"/>
    <s v="Sailing Mixed 6 metres"/>
    <n v="8"/>
  </r>
  <r>
    <s v="UK"/>
    <x v="9"/>
    <s v="Athletics Men's 400 metres"/>
    <n v="8"/>
  </r>
  <r>
    <s v="UK"/>
    <x v="9"/>
    <s v="Athletics Men's 400 metres Hurdles"/>
    <n v="8"/>
  </r>
  <r>
    <s v="UK"/>
    <x v="36"/>
    <s v="Lacrosse Men's Lacrosse"/>
    <n v="8"/>
  </r>
  <r>
    <s v="UK"/>
    <x v="25"/>
    <s v="Sailing Men's Two Person Dinghy"/>
    <n v="8"/>
  </r>
  <r>
    <s v="UK"/>
    <x v="9"/>
    <s v="Athletics Men's 100 metres"/>
    <n v="8"/>
  </r>
  <r>
    <s v="UK"/>
    <x v="41"/>
    <s v="Tennis Women's Doubles"/>
    <n v="8"/>
  </r>
  <r>
    <s v="UK"/>
    <x v="17"/>
    <s v="Equestrianism Mixed Three-Day Event, Individual"/>
    <n v="8"/>
  </r>
  <r>
    <s v="UK"/>
    <x v="15"/>
    <s v="Bobsleigh Men's Four"/>
    <n v="8"/>
  </r>
  <r>
    <s v="UK"/>
    <x v="31"/>
    <s v="Curling Men's Curling"/>
    <n v="8"/>
  </r>
  <r>
    <s v="UK"/>
    <x v="5"/>
    <s v="Rowing Men's Double Sculls"/>
    <n v="8"/>
  </r>
  <r>
    <s v="UK"/>
    <x v="41"/>
    <s v="Tennis Men's Singles"/>
    <n v="8"/>
  </r>
  <r>
    <s v="UK"/>
    <x v="5"/>
    <s v="Rowing Women's Double Sculls"/>
    <n v="8"/>
  </r>
  <r>
    <s v="UK"/>
    <x v="5"/>
    <s v="Rowing Men's Single Sculls"/>
    <n v="8"/>
  </r>
  <r>
    <s v="Ukraine"/>
    <x v="7"/>
    <s v="Fencing Women's Sabre, Team"/>
    <n v="8"/>
  </r>
  <r>
    <s v="Unified Team"/>
    <x v="5"/>
    <s v="Rowing Women's Quadruple Sculls"/>
    <n v="8"/>
  </r>
  <r>
    <s v="Unified Team"/>
    <x v="11"/>
    <s v="Gymnastics Women's Team All-Around"/>
    <n v="8"/>
  </r>
  <r>
    <s v="USA"/>
    <x v="25"/>
    <s v="Sailing Men's Two Person Dinghy"/>
    <n v="8"/>
  </r>
  <r>
    <s v="USA"/>
    <x v="47"/>
    <s v="Weightlifting Men's Heavyweight"/>
    <n v="8"/>
  </r>
  <r>
    <s v="USA"/>
    <x v="25"/>
    <s v="Sailing Mixed 5.5 metres"/>
    <n v="8"/>
  </r>
  <r>
    <s v="USA"/>
    <x v="37"/>
    <s v="Speed Skating Men's 1,000 metres"/>
    <n v="8"/>
  </r>
  <r>
    <s v="USA"/>
    <x v="14"/>
    <s v="Cycling Women's Team Pursuit"/>
    <n v="8"/>
  </r>
  <r>
    <s v="USA"/>
    <x v="51"/>
    <s v="Snowboarding Women's Halfpipe"/>
    <n v="8"/>
  </r>
  <r>
    <s v="USA"/>
    <x v="45"/>
    <s v="Beach Volleyball Men's Beach Volleyball"/>
    <n v="8"/>
  </r>
  <r>
    <s v="USA"/>
    <x v="11"/>
    <s v="Gymnastics Women's Uneven Bars"/>
    <n v="8"/>
  </r>
  <r>
    <s v="USA"/>
    <x v="46"/>
    <s v="Boxing Men's Light-Heavyweight"/>
    <n v="8"/>
  </r>
  <r>
    <s v="USA"/>
    <x v="11"/>
    <s v="Gymnastics Women's Individual All-Around"/>
    <n v="8"/>
  </r>
  <r>
    <s v="USA"/>
    <x v="11"/>
    <s v="Gymnastics Men's Horizontal Bar"/>
    <n v="8"/>
  </r>
  <r>
    <s v="USA"/>
    <x v="4"/>
    <s v="Swimming Women's 200 metres Butterfly"/>
    <n v="8"/>
  </r>
  <r>
    <s v="USA"/>
    <x v="9"/>
    <s v="Athletics Women's 400 metres Hurdles"/>
    <n v="8"/>
  </r>
  <r>
    <s v="USA"/>
    <x v="15"/>
    <s v="Bobsleigh Men's Four/Five"/>
    <n v="8"/>
  </r>
  <r>
    <s v="USA"/>
    <x v="39"/>
    <s v="Luge Mixed (Men)'s Doubles"/>
    <n v="8"/>
  </r>
  <r>
    <s v="USA"/>
    <x v="51"/>
    <s v="Snowboarding Men's Halfpipe"/>
    <n v="8"/>
  </r>
  <r>
    <s v="USA"/>
    <x v="25"/>
    <s v="Sailing Mixed Multihull"/>
    <n v="8"/>
  </r>
  <r>
    <s v="West Germany"/>
    <x v="5"/>
    <s v="Rowing Men's Coxless Fours"/>
    <n v="8"/>
  </r>
  <r>
    <s v="West Germany"/>
    <x v="39"/>
    <s v="Luge Men's Singles"/>
    <n v="8"/>
  </r>
  <r>
    <s v="West Germany"/>
    <x v="4"/>
    <s v="Swimming Women's 4 x 100 metres Freestyle Relay"/>
    <n v="8"/>
  </r>
  <r>
    <s v="West Germany"/>
    <x v="39"/>
    <s v="Luge Mixed (Men)'s Doubles"/>
    <n v="8"/>
  </r>
  <r>
    <s v="Australia"/>
    <x v="9"/>
    <s v="Athletics Women's 200 metres"/>
    <n v="7"/>
  </r>
  <r>
    <s v="Australia"/>
    <x v="14"/>
    <s v="Cycling Men's Sprint"/>
    <n v="7"/>
  </r>
  <r>
    <s v="Australia"/>
    <x v="9"/>
    <s v="Athletics Women's 80 metres Hurdles"/>
    <n v="7"/>
  </r>
  <r>
    <s v="Australia"/>
    <x v="4"/>
    <s v="Swimming Men's 200 metres Freestyle"/>
    <n v="7"/>
  </r>
  <r>
    <s v="Australia"/>
    <x v="14"/>
    <s v="Cycling Men's 1,000 metres Time Trial"/>
    <n v="7"/>
  </r>
  <r>
    <s v="Australia"/>
    <x v="4"/>
    <s v="Swimming Women's 100 metres Breaststroke"/>
    <n v="7"/>
  </r>
  <r>
    <s v="Austria"/>
    <x v="7"/>
    <s v="Fencing Men's Sabre, Team"/>
    <n v="7"/>
  </r>
  <r>
    <s v="Bulgaria"/>
    <x v="47"/>
    <s v="Weightlifting Men's Lightweight"/>
    <n v="7"/>
  </r>
  <r>
    <s v="Bulgaria"/>
    <x v="47"/>
    <s v="Weightlifting Men's Middleweight"/>
    <n v="7"/>
  </r>
  <r>
    <s v="Bulgaria"/>
    <x v="42"/>
    <s v="Wrestling Men's Featherweight, Freestyle"/>
    <n v="7"/>
  </r>
  <r>
    <s v="Canada"/>
    <x v="17"/>
    <s v="Equestrianism Mixed Jumping, Team"/>
    <n v="7"/>
  </r>
  <r>
    <s v="China"/>
    <x v="47"/>
    <s v="Weightlifting Men's Featherweight"/>
    <n v="7"/>
  </r>
  <r>
    <s v="China"/>
    <x v="29"/>
    <s v="Shooting Men's Air Pistol, 10 metres"/>
    <n v="7"/>
  </r>
  <r>
    <s v="China"/>
    <x v="50"/>
    <s v="Judo Women's Heavyweight"/>
    <n v="7"/>
  </r>
  <r>
    <s v="China"/>
    <x v="47"/>
    <s v="Weightlifting Men's Lightweight"/>
    <n v="7"/>
  </r>
  <r>
    <s v="China"/>
    <x v="11"/>
    <s v="Gymnastics Men's Floor Exercise"/>
    <n v="7"/>
  </r>
  <r>
    <s v="China"/>
    <x v="24"/>
    <s v="Short Track Speed Skating Women's 1,000 metres"/>
    <n v="7"/>
  </r>
  <r>
    <s v="China"/>
    <x v="7"/>
    <s v="Fencing Men's Foil, Team"/>
    <n v="7"/>
  </r>
  <r>
    <s v="China"/>
    <x v="29"/>
    <s v="Shooting Women's Air Rifle, 10 metres"/>
    <n v="7"/>
  </r>
  <r>
    <s v="Cuba"/>
    <x v="46"/>
    <s v="Boxing Men's Middleweight"/>
    <n v="7"/>
  </r>
  <r>
    <s v="Cuba"/>
    <x v="46"/>
    <s v="Boxing Men's Flyweight"/>
    <n v="7"/>
  </r>
  <r>
    <s v="Cuba"/>
    <x v="46"/>
    <s v="Boxing Men's Light-Flyweight"/>
    <n v="7"/>
  </r>
  <r>
    <s v="Cuba"/>
    <x v="50"/>
    <s v="Judo Women's Heavyweight"/>
    <n v="7"/>
  </r>
  <r>
    <s v="Czechoslovakia"/>
    <x v="11"/>
    <s v="Gymnastics Men's Rings"/>
    <n v="7"/>
  </r>
  <r>
    <s v="Denmark"/>
    <x v="14"/>
    <s v="Cycling Men's Road Race, Team"/>
    <n v="7"/>
  </r>
  <r>
    <s v="East Germany"/>
    <x v="5"/>
    <s v="Rowing Women's Quadruple Sculls"/>
    <n v="7"/>
  </r>
  <r>
    <s v="East Germany"/>
    <x v="4"/>
    <s v="Swimming Women's 400 metres Freestyle"/>
    <n v="7"/>
  </r>
  <r>
    <s v="East Germany"/>
    <x v="9"/>
    <s v="Athletics Women's Javelin Throw"/>
    <n v="7"/>
  </r>
  <r>
    <s v="East Germany"/>
    <x v="4"/>
    <s v="Swimming Women's 100 metres Backstroke"/>
    <n v="7"/>
  </r>
  <r>
    <s v="East Germany"/>
    <x v="26"/>
    <s v="Biathlon Men's 20 kilometres"/>
    <n v="7"/>
  </r>
  <r>
    <s v="East Germany"/>
    <x v="21"/>
    <s v="Diving Women's Springboard"/>
    <n v="7"/>
  </r>
  <r>
    <s v="East Germany"/>
    <x v="4"/>
    <s v="Swimming Women's 200 metres Backstroke"/>
    <n v="7"/>
  </r>
  <r>
    <s v="East Germany"/>
    <x v="38"/>
    <s v="Nordic Combined Men's Individual"/>
    <n v="7"/>
  </r>
  <r>
    <s v="Ethiopia"/>
    <x v="9"/>
    <s v="Athletics Men's 5,000 metres"/>
    <n v="7"/>
  </r>
  <r>
    <s v="Finland"/>
    <x v="25"/>
    <s v="Sailing Mixed 10 metres"/>
    <n v="7"/>
  </r>
  <r>
    <s v="Finland"/>
    <x v="25"/>
    <s v="Sailing Mixed 12 metres"/>
    <n v="7"/>
  </r>
  <r>
    <s v="Finland"/>
    <x v="16"/>
    <s v="Cross Country Skiing Men's 15 kilometres"/>
    <n v="7"/>
  </r>
  <r>
    <s v="Finland"/>
    <x v="9"/>
    <s v="Athletics Men's Discus Throw"/>
    <n v="7"/>
  </r>
  <r>
    <s v="Finland"/>
    <x v="42"/>
    <s v="Wrestling Men's Heavyweight, Greco-Roman"/>
    <n v="7"/>
  </r>
  <r>
    <s v="France"/>
    <x v="4"/>
    <s v="Swimming Men's 200 metres Team Swimming"/>
    <n v="7"/>
  </r>
  <r>
    <s v="France"/>
    <x v="7"/>
    <s v="Fencing Women's epee, Team"/>
    <n v="7"/>
  </r>
  <r>
    <s v="France"/>
    <x v="43"/>
    <s v="Alpine Skiing Men's Slalom"/>
    <n v="7"/>
  </r>
  <r>
    <s v="Germany"/>
    <x v="17"/>
    <s v="Equestrianism Men's Jumping, Team"/>
    <n v="7"/>
  </r>
  <r>
    <s v="Germany"/>
    <x v="23"/>
    <s v="Canoeing Women's Kayak Singles, 500 metres"/>
    <n v="7"/>
  </r>
  <r>
    <s v="Germany"/>
    <x v="21"/>
    <s v="Diving Men's Springboard"/>
    <n v="7"/>
  </r>
  <r>
    <s v="Germany"/>
    <x v="41"/>
    <s v="Tennis Men's Doubles"/>
    <n v="7"/>
  </r>
  <r>
    <s v="Germany"/>
    <x v="11"/>
    <s v="Gymnastics Men's Horse Vault"/>
    <n v="7"/>
  </r>
  <r>
    <s v="Germany"/>
    <x v="9"/>
    <s v="Athletics Men's Shot Put"/>
    <n v="7"/>
  </r>
  <r>
    <s v="Germany"/>
    <x v="47"/>
    <s v="Weightlifting Men's Super-Heavyweight"/>
    <n v="7"/>
  </r>
  <r>
    <s v="Germany"/>
    <x v="14"/>
    <s v="Cycling Men's Sprint"/>
    <n v="7"/>
  </r>
  <r>
    <s v="Hungary"/>
    <x v="4"/>
    <s v="Swimming Men's 200 metres Breaststroke"/>
    <n v="7"/>
  </r>
  <r>
    <s v="Hungary"/>
    <x v="23"/>
    <s v="Canoeing Women's Kayak Singles, 500 metres"/>
    <n v="7"/>
  </r>
  <r>
    <s v="Hungary"/>
    <x v="7"/>
    <s v="Fencing Men's epee, Individual"/>
    <n v="7"/>
  </r>
  <r>
    <s v="Hungary"/>
    <x v="9"/>
    <s v="Athletics Men's Javelin Throw"/>
    <n v="7"/>
  </r>
  <r>
    <s v="Italy"/>
    <x v="14"/>
    <s v="Cycling Men's Road Race, Team"/>
    <n v="7"/>
  </r>
  <r>
    <s v="Italy"/>
    <x v="17"/>
    <s v="Equestrianism Men's Three-Day Event, Team"/>
    <n v="7"/>
  </r>
  <r>
    <s v="Jamaica"/>
    <x v="9"/>
    <s v="Athletics Men's 200 metres"/>
    <n v="7"/>
  </r>
  <r>
    <s v="Japan"/>
    <x v="42"/>
    <s v="Wrestling Men's Lightweight, Freestyle"/>
    <n v="7"/>
  </r>
  <r>
    <s v="Japan"/>
    <x v="50"/>
    <s v="Judo Men's Half-Lightweight"/>
    <n v="7"/>
  </r>
  <r>
    <s v="Japan"/>
    <x v="11"/>
    <s v="Gymnastics Men's Pommelled Horse"/>
    <n v="7"/>
  </r>
  <r>
    <s v="Japan"/>
    <x v="4"/>
    <s v="Swimming Men's 100 metres Backstroke"/>
    <n v="7"/>
  </r>
  <r>
    <s v="Kenya"/>
    <x v="9"/>
    <s v="Athletics Men's Marathon"/>
    <n v="7"/>
  </r>
  <r>
    <s v="Mexico"/>
    <x v="27"/>
    <s v="Polo Men's Polo"/>
    <n v="7"/>
  </r>
  <r>
    <s v="Netherlands"/>
    <x v="34"/>
    <s v="Archery Men's Target Archery, 28 metres, Team"/>
    <n v="7"/>
  </r>
  <r>
    <s v="Netherlands"/>
    <x v="4"/>
    <s v="Swimming Women's 100 metres Freestyle"/>
    <n v="7"/>
  </r>
  <r>
    <s v="Netherlands"/>
    <x v="37"/>
    <s v="Speed Skating Men's 1,000 metres"/>
    <n v="7"/>
  </r>
  <r>
    <s v="New Zealand"/>
    <x v="25"/>
    <s v="Sailing Women's Two Person Dinghy"/>
    <n v="7"/>
  </r>
  <r>
    <s v="New Zealand"/>
    <x v="9"/>
    <s v="Athletics Men's 1,500 metres"/>
    <n v="7"/>
  </r>
  <r>
    <s v="Norway"/>
    <x v="16"/>
    <s v="Cross Country Skiing Men's 18 kilometres"/>
    <n v="7"/>
  </r>
  <r>
    <s v="Norway"/>
    <x v="43"/>
    <s v="Alpine Skiing Men's Super G"/>
    <n v="7"/>
  </r>
  <r>
    <s v="Poland"/>
    <x v="47"/>
    <s v="Weightlifting Men's Light-Heavyweight"/>
    <n v="7"/>
  </r>
  <r>
    <s v="Poland"/>
    <x v="37"/>
    <s v="Speed Skating Women's Team Pursuit (6 laps)"/>
    <n v="7"/>
  </r>
  <r>
    <s v="Portugal"/>
    <x v="17"/>
    <s v="Equestrianism Men's Jumping, Team"/>
    <n v="7"/>
  </r>
  <r>
    <s v="Romania"/>
    <x v="9"/>
    <s v="Athletics Women's 1,500 metres"/>
    <n v="7"/>
  </r>
  <r>
    <s v="Russia"/>
    <x v="47"/>
    <s v="Weightlifting Men's Middle-Heavyweight"/>
    <n v="7"/>
  </r>
  <r>
    <s v="Russia"/>
    <x v="42"/>
    <s v="Wrestling Men's Super-Heavyweight, Greco-Roman"/>
    <n v="7"/>
  </r>
  <r>
    <s v="Russia"/>
    <x v="16"/>
    <s v="Cross Country Skiing Women's 15 kilometres"/>
    <n v="7"/>
  </r>
  <r>
    <s v="Russia"/>
    <x v="42"/>
    <s v="Wrestling Men's Light-Heavyweight, Freestyle"/>
    <n v="7"/>
  </r>
  <r>
    <s v="Russia"/>
    <x v="21"/>
    <s v="Diving Women's Synchronized Springboard"/>
    <n v="7"/>
  </r>
  <r>
    <s v="Slovakia"/>
    <x v="23"/>
    <s v="Canoeing Men's Canadian Singles, Slalom"/>
    <n v="7"/>
  </r>
  <r>
    <s v="South Korea"/>
    <x v="24"/>
    <s v="Short Track Speed Skating Women's 1,500 metres"/>
    <n v="7"/>
  </r>
  <r>
    <s v="Soviet Union"/>
    <x v="29"/>
    <s v="Shooting Men's Free Pistol, 50 metres"/>
    <n v="7"/>
  </r>
  <r>
    <s v="Soviet Union"/>
    <x v="42"/>
    <s v="Wrestling Men's Lightweight, Freestyle"/>
    <n v="7"/>
  </r>
  <r>
    <s v="Soviet Union"/>
    <x v="21"/>
    <s v="Diving Women's Platform"/>
    <n v="7"/>
  </r>
  <r>
    <s v="Soviet Union"/>
    <x v="42"/>
    <s v="Wrestling Men's Middleweight, Freestyle"/>
    <n v="7"/>
  </r>
  <r>
    <s v="Soviet Union"/>
    <x v="42"/>
    <s v="Wrestling Men's Heavyweight, Greco-Roman"/>
    <n v="7"/>
  </r>
  <r>
    <s v="Soviet Union"/>
    <x v="5"/>
    <s v="Rowing Men's Single Sculls"/>
    <n v="7"/>
  </r>
  <r>
    <s v="Soviet Union"/>
    <x v="46"/>
    <s v="Boxing Men's Middleweight"/>
    <n v="7"/>
  </r>
  <r>
    <s v="Soviet Union"/>
    <x v="42"/>
    <s v="Wrestling Men's Super-Heavyweight, Greco-Roman"/>
    <n v="7"/>
  </r>
  <r>
    <s v="Soviet Union"/>
    <x v="9"/>
    <s v="Athletics Men's Javelin Throw"/>
    <n v="7"/>
  </r>
  <r>
    <s v="Sweden"/>
    <x v="42"/>
    <s v="Wrestling Men's Heavyweight, Greco-Roman"/>
    <n v="7"/>
  </r>
  <r>
    <s v="Sweden"/>
    <x v="21"/>
    <s v="Diving Men's Plain High"/>
    <n v="7"/>
  </r>
  <r>
    <s v="Sweden"/>
    <x v="42"/>
    <s v="Wrestling Men's Light-Heavyweight, Freestyle"/>
    <n v="7"/>
  </r>
  <r>
    <s v="Sweden"/>
    <x v="42"/>
    <s v="Wrestling Men's Lightweight, Greco-Roman"/>
    <n v="7"/>
  </r>
  <r>
    <s v="Sweden"/>
    <x v="35"/>
    <s v="Figure Skating Men's Singles"/>
    <n v="7"/>
  </r>
  <r>
    <s v="Switzerland"/>
    <x v="11"/>
    <s v="Gymnastics Men's Horizontal Bar"/>
    <n v="7"/>
  </r>
  <r>
    <s v="Switzerland"/>
    <x v="11"/>
    <s v="Gymnastics Men's Pommelled Horse"/>
    <n v="7"/>
  </r>
  <r>
    <s v="Switzerland"/>
    <x v="43"/>
    <s v="Alpine Skiing Women's Giant Slalom"/>
    <n v="7"/>
  </r>
  <r>
    <s v="UK"/>
    <x v="46"/>
    <s v="Boxing Men's Bantamweight"/>
    <n v="7"/>
  </r>
  <r>
    <s v="UK"/>
    <x v="4"/>
    <s v="Swimming Women's 100 metres Backstroke"/>
    <n v="7"/>
  </r>
  <r>
    <s v="UK"/>
    <x v="25"/>
    <s v="Sailing Mixed 5.5 metres"/>
    <n v="7"/>
  </r>
  <r>
    <s v="UK"/>
    <x v="17"/>
    <s v="Equestrianism Mixed Dressage, Team"/>
    <n v="7"/>
  </r>
  <r>
    <s v="UK"/>
    <x v="4"/>
    <s v="Swimming Women's 400 metres Freestyle"/>
    <n v="7"/>
  </r>
  <r>
    <s v="UK"/>
    <x v="14"/>
    <s v="Cycling Women's Team Pursuit"/>
    <n v="7"/>
  </r>
  <r>
    <s v="UK"/>
    <x v="9"/>
    <s v="Athletics Men's Triple Jump"/>
    <n v="7"/>
  </r>
  <r>
    <s v="UK"/>
    <x v="41"/>
    <s v="Tennis Women's Singles"/>
    <n v="7"/>
  </r>
  <r>
    <s v="UK"/>
    <x v="11"/>
    <s v="Gymnastics Women's Team All-Around"/>
    <n v="7"/>
  </r>
  <r>
    <s v="Unified Team"/>
    <x v="12"/>
    <s v="Volleyball Men's Volleyball"/>
    <n v="7"/>
  </r>
  <r>
    <s v="Unified Team"/>
    <x v="35"/>
    <s v="Figure Skating Mixed Pairs"/>
    <n v="7"/>
  </r>
  <r>
    <s v="USA"/>
    <x v="35"/>
    <s v="Figure Skating Mixed Team"/>
    <n v="7"/>
  </r>
  <r>
    <s v="USA"/>
    <x v="7"/>
    <s v="Fencing Women's Sabre, Team"/>
    <n v="7"/>
  </r>
  <r>
    <s v="USA"/>
    <x v="11"/>
    <s v="Gymnastics Men's Horse Vault"/>
    <n v="7"/>
  </r>
  <r>
    <s v="USA"/>
    <x v="9"/>
    <s v="Athletics Women's 400 metres"/>
    <n v="7"/>
  </r>
  <r>
    <s v="USA"/>
    <x v="9"/>
    <s v="Athletics Women's High Jump"/>
    <n v="7"/>
  </r>
  <r>
    <s v="USA"/>
    <x v="11"/>
    <s v="Gymnastics Men's Parallel Bars"/>
    <n v="7"/>
  </r>
  <r>
    <s v="USA"/>
    <x v="46"/>
    <s v="Boxing Men's Light-Middleweight"/>
    <n v="7"/>
  </r>
  <r>
    <s v="USA"/>
    <x v="29"/>
    <s v="Shooting Men's Trap"/>
    <n v="7"/>
  </r>
  <r>
    <s v="USA"/>
    <x v="29"/>
    <s v="Shooting Men's Free Pistol, 50 metres"/>
    <n v="7"/>
  </r>
  <r>
    <s v="USA"/>
    <x v="17"/>
    <s v="Equestrianism Mixed Jumping, Individual"/>
    <n v="7"/>
  </r>
  <r>
    <s v="USA"/>
    <x v="18"/>
    <s v="Synchronized Swimming Women's Duet"/>
    <n v="7"/>
  </r>
  <r>
    <s v="USA"/>
    <x v="34"/>
    <s v="Archery Men's Individual"/>
    <n v="7"/>
  </r>
  <r>
    <s v="USA"/>
    <x v="47"/>
    <s v="Weightlifting Men's Light-Heavyweight"/>
    <n v="7"/>
  </r>
  <r>
    <s v="USA"/>
    <x v="37"/>
    <s v="Speed Skating Men's 1,500 metres"/>
    <n v="7"/>
  </r>
  <r>
    <s v="USA"/>
    <x v="20"/>
    <s v="Tug-Of-War Men's Tug-Of-War"/>
    <n v="7"/>
  </r>
  <r>
    <s v="Yugoslavia"/>
    <x v="11"/>
    <s v="Gymnastics Men's Team All-Around"/>
    <n v="7"/>
  </r>
  <r>
    <s v="Yugoslavia"/>
    <x v="5"/>
    <s v="Rowing Men's Coxless Fours"/>
    <n v="7"/>
  </r>
  <r>
    <s v="Argentina"/>
    <x v="25"/>
    <s v="Sailing Mixed Multihull"/>
    <n v="6"/>
  </r>
  <r>
    <s v="Australasia"/>
    <x v="4"/>
    <s v="Swimming Men's 4 x 200 metres Freestyle Relay"/>
    <n v="6"/>
  </r>
  <r>
    <s v="Australia"/>
    <x v="9"/>
    <s v="Athletics Women's 100 metres"/>
    <n v="6"/>
  </r>
  <r>
    <s v="Australia"/>
    <x v="23"/>
    <s v="Canoeing Men's Kayak Doubles, 500 metres"/>
    <n v="6"/>
  </r>
  <r>
    <s v="Australia"/>
    <x v="4"/>
    <s v="Swimming Women's 100 metres Butterfly"/>
    <n v="6"/>
  </r>
  <r>
    <s v="Australia"/>
    <x v="25"/>
    <s v="Sailing Mixed 5.5 metres"/>
    <n v="6"/>
  </r>
  <r>
    <s v="Australia"/>
    <x v="5"/>
    <s v="Rowing Men's Double Sculls"/>
    <n v="6"/>
  </r>
  <r>
    <s v="Australia"/>
    <x v="23"/>
    <s v="Canoeing Men's Kayak Doubles, 1,000 metres"/>
    <n v="6"/>
  </r>
  <r>
    <s v="Australia"/>
    <x v="5"/>
    <s v="Rowing Women's Coxless Pairs"/>
    <n v="6"/>
  </r>
  <r>
    <s v="Austria"/>
    <x v="25"/>
    <s v="Sailing Mixed Multihull"/>
    <n v="6"/>
  </r>
  <r>
    <s v="Austria"/>
    <x v="43"/>
    <s v="Alpine Skiing Men's Super G"/>
    <n v="6"/>
  </r>
  <r>
    <s v="Austria"/>
    <x v="43"/>
    <s v="Alpine Skiing Men's Combined"/>
    <n v="6"/>
  </r>
  <r>
    <s v="Austria"/>
    <x v="39"/>
    <s v="Luge Women's Singles"/>
    <n v="6"/>
  </r>
  <r>
    <s v="Brazil"/>
    <x v="9"/>
    <s v="Athletics Men's Triple Jump"/>
    <n v="6"/>
  </r>
  <r>
    <s v="Brazil"/>
    <x v="25"/>
    <s v="Sailing Mixed Two Person Keelboat"/>
    <n v="6"/>
  </r>
  <r>
    <s v="Brazil"/>
    <x v="25"/>
    <s v="Sailing Men's Two Person Keelboat"/>
    <n v="6"/>
  </r>
  <r>
    <s v="Brazil"/>
    <x v="25"/>
    <s v="Sailing Mixed Multihull"/>
    <n v="6"/>
  </r>
  <r>
    <s v="Bulgaria"/>
    <x v="42"/>
    <s v="Wrestling Men's Lightweight, Freestyle"/>
    <n v="6"/>
  </r>
  <r>
    <s v="Bulgaria"/>
    <x v="42"/>
    <s v="Wrestling Men's Light-Heavyweight, Greco-Roman"/>
    <n v="6"/>
  </r>
  <r>
    <s v="Bulgaria"/>
    <x v="5"/>
    <s v="Rowing Women's Coxless Pairs"/>
    <n v="6"/>
  </r>
  <r>
    <s v="Bulgaria"/>
    <x v="47"/>
    <s v="Weightlifting Men's Featherweight"/>
    <n v="6"/>
  </r>
  <r>
    <s v="Canada"/>
    <x v="4"/>
    <s v="Swimming Women's 4 x 200 metres Freestyle Relay"/>
    <n v="6"/>
  </r>
  <r>
    <s v="Canada"/>
    <x v="25"/>
    <s v="Sailing Mixed 8 metres"/>
    <n v="6"/>
  </r>
  <r>
    <s v="Canada"/>
    <x v="24"/>
    <s v="Short Track Speed Skating Men's 500 metres"/>
    <n v="6"/>
  </r>
  <r>
    <s v="Canada"/>
    <x v="35"/>
    <s v="Figure Skating Mixed Ice Dancing"/>
    <n v="6"/>
  </r>
  <r>
    <s v="Canada"/>
    <x v="23"/>
    <s v="Canoeing Men's Canadian Singles, 1,000 metres"/>
    <n v="6"/>
  </r>
  <r>
    <s v="Canada"/>
    <x v="5"/>
    <s v="Rowing Men's Coxless Pairs"/>
    <n v="6"/>
  </r>
  <r>
    <s v="Canada"/>
    <x v="18"/>
    <s v="Synchronized Swimming Women's Duet"/>
    <n v="6"/>
  </r>
  <r>
    <s v="Canada"/>
    <x v="25"/>
    <s v="Sailing Mixed Three Person Keelboat"/>
    <n v="6"/>
  </r>
  <r>
    <s v="Canada"/>
    <x v="15"/>
    <s v="Bobsleigh Women's Two"/>
    <n v="6"/>
  </r>
  <r>
    <s v="China"/>
    <x v="22"/>
    <s v="Rhythmic Gymnastics Women's Group"/>
    <n v="6"/>
  </r>
  <r>
    <s v="China"/>
    <x v="11"/>
    <s v="Gymnastics Men's Rings"/>
    <n v="6"/>
  </r>
  <r>
    <s v="China"/>
    <x v="4"/>
    <s v="Swimming Men's 4 x 200 metres Freestyle Relay"/>
    <n v="6"/>
  </r>
  <r>
    <s v="China"/>
    <x v="52"/>
    <s v="Trampolining Men's Individual"/>
    <n v="6"/>
  </r>
  <r>
    <s v="China"/>
    <x v="11"/>
    <s v="Gymnastics Men's Parallel Bars"/>
    <n v="6"/>
  </r>
  <r>
    <s v="Cuba"/>
    <x v="9"/>
    <s v="Athletics Men's 110 metres Hurdles"/>
    <n v="6"/>
  </r>
  <r>
    <s v="Cuba"/>
    <x v="46"/>
    <s v="Boxing Men's Welterweight"/>
    <n v="6"/>
  </r>
  <r>
    <s v="Cuba"/>
    <x v="46"/>
    <s v="Boxing Men's Lightweight"/>
    <n v="6"/>
  </r>
  <r>
    <s v="Czech Republic"/>
    <x v="16"/>
    <s v="Cross Country Skiing Men's 4 x 10 kilometres Relay"/>
    <n v="6"/>
  </r>
  <r>
    <s v="Czechoslovakia"/>
    <x v="23"/>
    <s v="Canoeing Men's Canadian Doubles, 1,000 metres"/>
    <n v="6"/>
  </r>
  <r>
    <s v="Czechoslovakia"/>
    <x v="5"/>
    <s v="Rowing Men's Double Sculls"/>
    <n v="6"/>
  </r>
  <r>
    <s v="Czechoslovakia"/>
    <x v="5"/>
    <s v="Rowing Men's Coxed Pairs"/>
    <n v="6"/>
  </r>
  <r>
    <s v="Denmark"/>
    <x v="23"/>
    <s v="Canoeing Men's Canadian Doubles, 1,000 metres"/>
    <n v="6"/>
  </r>
  <r>
    <s v="Denmark"/>
    <x v="25"/>
    <s v="Sailing Mixed Two Person Heavyweight Dinghy"/>
    <n v="6"/>
  </r>
  <r>
    <s v="Denmark"/>
    <x v="29"/>
    <s v="Shooting Men's Free Rifle, Three Positions, 300 metres, Team"/>
    <n v="6"/>
  </r>
  <r>
    <s v="East Germany"/>
    <x v="9"/>
    <s v="Athletics Women's 400 metres"/>
    <n v="6"/>
  </r>
  <r>
    <s v="East Germany"/>
    <x v="5"/>
    <s v="Rowing Women's Double Sculls"/>
    <n v="6"/>
  </r>
  <r>
    <s v="East Germany"/>
    <x v="47"/>
    <s v="Weightlifting Men's Super-Heavyweight"/>
    <n v="6"/>
  </r>
  <r>
    <s v="East Germany"/>
    <x v="23"/>
    <s v="Canoeing Men's Kayak Doubles, 500 metres"/>
    <n v="6"/>
  </r>
  <r>
    <s v="East Germany"/>
    <x v="5"/>
    <s v="Rowing Men's Double Sculls"/>
    <n v="6"/>
  </r>
  <r>
    <s v="East Germany"/>
    <x v="11"/>
    <s v="Gymnastics Women's Uneven Bars"/>
    <n v="6"/>
  </r>
  <r>
    <s v="East Germany"/>
    <x v="9"/>
    <s v="Athletics Men's 20 kilometres Walk"/>
    <n v="6"/>
  </r>
  <r>
    <s v="East Germany"/>
    <x v="37"/>
    <s v="Speed Skating Women's 500 metres"/>
    <n v="6"/>
  </r>
  <r>
    <s v="East Germany"/>
    <x v="4"/>
    <s v="Swimming Women's 200 metres Freestyle"/>
    <n v="6"/>
  </r>
  <r>
    <s v="East Germany"/>
    <x v="4"/>
    <s v="Swimming Women's 100 metres Freestyle"/>
    <n v="6"/>
  </r>
  <r>
    <s v="Finland"/>
    <x v="29"/>
    <s v="Shooting Men's Trap, Team"/>
    <n v="6"/>
  </r>
  <r>
    <s v="Finland"/>
    <x v="9"/>
    <s v="Athletics Men's 3,000 metres, Team"/>
    <n v="6"/>
  </r>
  <r>
    <s v="Finland"/>
    <x v="42"/>
    <s v="Wrestling Men's Lightweight, Freestyle"/>
    <n v="6"/>
  </r>
  <r>
    <s v="Finland"/>
    <x v="11"/>
    <s v="Gymnastics Men's Pommelled Horse"/>
    <n v="6"/>
  </r>
  <r>
    <s v="France"/>
    <x v="41"/>
    <s v="Tennis Mixed Doubles"/>
    <n v="6"/>
  </r>
  <r>
    <s v="France"/>
    <x v="35"/>
    <s v="Figure Skating Mixed Ice Dancing"/>
    <n v="6"/>
  </r>
  <r>
    <s v="France"/>
    <x v="35"/>
    <s v="Figure Skating Mixed Pairs"/>
    <n v="6"/>
  </r>
  <r>
    <s v="France"/>
    <x v="4"/>
    <s v="Swimming Women's 4 x 200 metres Freestyle Relay"/>
    <n v="6"/>
  </r>
  <r>
    <s v="France"/>
    <x v="33"/>
    <s v="Modern Pentathlon Men's Team"/>
    <n v="6"/>
  </r>
  <r>
    <s v="France"/>
    <x v="5"/>
    <s v="Rowing Men's Lightweight Double Sculls"/>
    <n v="6"/>
  </r>
  <r>
    <s v="France"/>
    <x v="23"/>
    <s v="Canoeing Men's Canadian Singles, Slalom"/>
    <n v="6"/>
  </r>
  <r>
    <s v="France"/>
    <x v="9"/>
    <s v="Athletics Men's Pole Vault"/>
    <n v="6"/>
  </r>
  <r>
    <s v="France"/>
    <x v="43"/>
    <s v="Alpine Skiing Women's Giant Slalom"/>
    <n v="6"/>
  </r>
  <r>
    <s v="France"/>
    <x v="9"/>
    <s v="Athletics Men's Cross-Country, Team"/>
    <n v="6"/>
  </r>
  <r>
    <s v="France"/>
    <x v="23"/>
    <s v="Canoeing Men's Canadian Doubles, 10,000 metres"/>
    <n v="6"/>
  </r>
  <r>
    <s v="Germany"/>
    <x v="17"/>
    <s v="Equestrianism Men's Dressage, Team"/>
    <n v="6"/>
  </r>
  <r>
    <s v="Germany"/>
    <x v="29"/>
    <s v="Shooting Men's Trap, Team"/>
    <n v="6"/>
  </r>
  <r>
    <s v="Germany"/>
    <x v="42"/>
    <s v="Wrestling Men's Middleweight, Greco-Roman"/>
    <n v="6"/>
  </r>
  <r>
    <s v="Germany"/>
    <x v="26"/>
    <s v="Biathlon Men's 10 kilometres Sprint"/>
    <n v="6"/>
  </r>
  <r>
    <s v="Germany"/>
    <x v="42"/>
    <s v="Wrestling Men's Heavyweight, Greco-Roman"/>
    <n v="6"/>
  </r>
  <r>
    <s v="Germany"/>
    <x v="15"/>
    <s v="Bobsleigh Women's Two"/>
    <n v="6"/>
  </r>
  <r>
    <s v="Germany"/>
    <x v="34"/>
    <s v="Archery Women's Team"/>
    <n v="6"/>
  </r>
  <r>
    <s v="Germany"/>
    <x v="4"/>
    <s v="Swimming Men's 200 metres Breaststroke"/>
    <n v="6"/>
  </r>
  <r>
    <s v="Germany"/>
    <x v="9"/>
    <s v="Athletics Men's Decathlon"/>
    <n v="6"/>
  </r>
  <r>
    <s v="Germany"/>
    <x v="17"/>
    <s v="Equestrianism Mixed Jumping, Individual"/>
    <n v="6"/>
  </r>
  <r>
    <s v="Germany"/>
    <x v="37"/>
    <s v="Speed Skating Women's 1,000 metres"/>
    <n v="6"/>
  </r>
  <r>
    <s v="Germany"/>
    <x v="25"/>
    <s v="Sailing Mixed 8 metres"/>
    <n v="6"/>
  </r>
  <r>
    <s v="Germany"/>
    <x v="23"/>
    <s v="Canoeing Men's Kayak Singles, Slalom"/>
    <n v="6"/>
  </r>
  <r>
    <s v="Germany"/>
    <x v="19"/>
    <s v="Rugby Men's Rugby"/>
    <n v="6"/>
  </r>
  <r>
    <s v="Germany"/>
    <x v="43"/>
    <s v="Alpine Skiing Women's Giant Slalom"/>
    <n v="6"/>
  </r>
  <r>
    <s v="Germany"/>
    <x v="26"/>
    <s v="Biathlon Women's 7.5 kilometres Sprint"/>
    <n v="6"/>
  </r>
  <r>
    <s v="Germany"/>
    <x v="17"/>
    <s v="Equestrianism Mixed Three-Day Event, Individual"/>
    <n v="6"/>
  </r>
  <r>
    <s v="Germany"/>
    <x v="37"/>
    <s v="Speed Skating Women's 1,500 metres"/>
    <n v="6"/>
  </r>
  <r>
    <s v="Greece"/>
    <x v="22"/>
    <s v="Rhythmic Gymnastics Women's Group"/>
    <n v="6"/>
  </r>
  <r>
    <s v="Greece"/>
    <x v="25"/>
    <s v="Sailing Mixed Three Person Keelboat"/>
    <n v="6"/>
  </r>
  <r>
    <s v="Hungary"/>
    <x v="4"/>
    <s v="Swimming Men's 100 metres Freestyle"/>
    <n v="6"/>
  </r>
  <r>
    <s v="Hungary"/>
    <x v="4"/>
    <s v="Swimming Women's 200 metres Breaststroke"/>
    <n v="6"/>
  </r>
  <r>
    <s v="Hungary"/>
    <x v="4"/>
    <s v="Swimming Men's 200 metres Individual Medley"/>
    <n v="6"/>
  </r>
  <r>
    <s v="Hungary"/>
    <x v="4"/>
    <s v="Swimming Men's 400 metres Individual Medley"/>
    <n v="6"/>
  </r>
  <r>
    <s v="Hungary"/>
    <x v="42"/>
    <s v="Wrestling Men's Lightweight, Greco-Roman"/>
    <n v="6"/>
  </r>
  <r>
    <s v="Hungary"/>
    <x v="23"/>
    <s v="Canoeing Men's Kayak Singles, 1,000 metres"/>
    <n v="6"/>
  </r>
  <r>
    <s v="Indonesia"/>
    <x v="32"/>
    <s v="Badminton Mixed Doubles"/>
    <n v="6"/>
  </r>
  <r>
    <s v="Indonesia"/>
    <x v="32"/>
    <s v="Badminton Men's Singles"/>
    <n v="6"/>
  </r>
  <r>
    <s v="Iran"/>
    <x v="47"/>
    <s v="Weightlifting Men's Bantamweight"/>
    <n v="6"/>
  </r>
  <r>
    <s v="Italy"/>
    <x v="47"/>
    <s v="Weightlifting Men's Middleweight"/>
    <n v="6"/>
  </r>
  <r>
    <s v="Italy"/>
    <x v="25"/>
    <s v="Sailing Mixed 8 metres"/>
    <n v="6"/>
  </r>
  <r>
    <s v="Italy"/>
    <x v="9"/>
    <s v="Athletics Men's 50 kilometres Walk"/>
    <n v="6"/>
  </r>
  <r>
    <s v="Italy"/>
    <x v="29"/>
    <s v="Shooting Mixed Trap"/>
    <n v="6"/>
  </r>
  <r>
    <s v="Italy"/>
    <x v="11"/>
    <s v="Gymnastics Men's Individual All-Around"/>
    <n v="6"/>
  </r>
  <r>
    <s v="Italy"/>
    <x v="4"/>
    <s v="Swimming Men's 4 x 200 metres Freestyle Relay"/>
    <n v="6"/>
  </r>
  <r>
    <s v="Italy"/>
    <x v="11"/>
    <s v="Gymnastics Men's Rings"/>
    <n v="6"/>
  </r>
  <r>
    <s v="Japan"/>
    <x v="4"/>
    <s v="Swimming Men's 100 metres Freestyle"/>
    <n v="6"/>
  </r>
  <r>
    <s v="Japan"/>
    <x v="38"/>
    <s v="Nordic Combined Men's Team"/>
    <n v="6"/>
  </r>
  <r>
    <s v="Japan"/>
    <x v="42"/>
    <s v="Wrestling Men's Bantamweight, Freestyle"/>
    <n v="6"/>
  </r>
  <r>
    <s v="Japan"/>
    <x v="11"/>
    <s v="Gymnastics Women's Team All-Around"/>
    <n v="6"/>
  </r>
  <r>
    <s v="Japan"/>
    <x v="50"/>
    <s v="Judo Men's Lightweight"/>
    <n v="6"/>
  </r>
  <r>
    <s v="Japan"/>
    <x v="40"/>
    <s v="Table Tennis Women's Team"/>
    <n v="6"/>
  </r>
  <r>
    <s v="Japan"/>
    <x v="50"/>
    <s v="Judo Men's Half-Middleweight"/>
    <n v="6"/>
  </r>
  <r>
    <s v="Japan"/>
    <x v="4"/>
    <s v="Swimming Men's 1,500 metres Freestyle"/>
    <n v="6"/>
  </r>
  <r>
    <s v="Japan"/>
    <x v="50"/>
    <s v="Judo Women's Extra-Lightweight"/>
    <n v="6"/>
  </r>
  <r>
    <s v="Japan"/>
    <x v="50"/>
    <s v="Judo Women's Heavyweight"/>
    <n v="6"/>
  </r>
  <r>
    <s v="Japan"/>
    <x v="50"/>
    <s v="Judo Women's Half-Lightweight"/>
    <n v="6"/>
  </r>
  <r>
    <s v="Malaysia"/>
    <x v="32"/>
    <s v="Badminton Men's Doubles"/>
    <n v="6"/>
  </r>
  <r>
    <s v="Mexico"/>
    <x v="21"/>
    <s v="Diving Men's Platform"/>
    <n v="6"/>
  </r>
  <r>
    <s v="Mexico"/>
    <x v="9"/>
    <s v="Athletics Men's 20 kilometres Walk"/>
    <n v="6"/>
  </r>
  <r>
    <s v="Netherlands"/>
    <x v="5"/>
    <s v="Rowing Men's Coxless Pairs"/>
    <n v="6"/>
  </r>
  <r>
    <s v="Netherlands"/>
    <x v="14"/>
    <s v="Cycling Men's Sprint"/>
    <n v="6"/>
  </r>
  <r>
    <s v="Netherlands"/>
    <x v="5"/>
    <s v="Rowing Men's Double Sculls"/>
    <n v="6"/>
  </r>
  <r>
    <s v="Netherlands"/>
    <x v="25"/>
    <s v="Sailing Mixed 8 metres"/>
    <n v="6"/>
  </r>
  <r>
    <s v="Netherlands"/>
    <x v="5"/>
    <s v="Rowing Women's Double Sculls"/>
    <n v="6"/>
  </r>
  <r>
    <s v="Netherlands"/>
    <x v="17"/>
    <s v="Equestrianism Mixed Dressage, Individual"/>
    <n v="6"/>
  </r>
  <r>
    <s v="Netherlands"/>
    <x v="5"/>
    <s v="Rowing Women's Lightweight Double Sculls"/>
    <n v="6"/>
  </r>
  <r>
    <s v="New Zealand"/>
    <x v="5"/>
    <s v="Rowing Men's Single Sculls"/>
    <n v="6"/>
  </r>
  <r>
    <s v="New Zealand"/>
    <x v="17"/>
    <s v="Equestrianism Mixed Three-Day Event, Individual"/>
    <n v="6"/>
  </r>
  <r>
    <s v="New Zealand"/>
    <x v="5"/>
    <s v="Rowing Women's Coxless Pairs"/>
    <n v="6"/>
  </r>
  <r>
    <s v="Norway"/>
    <x v="16"/>
    <s v="Cross Country Skiing Women's 30 kilometres"/>
    <n v="6"/>
  </r>
  <r>
    <s v="Norway"/>
    <x v="16"/>
    <s v="Cross Country Skiing Women's 3 x 5 kilometres Relay"/>
    <n v="6"/>
  </r>
  <r>
    <s v="Norway"/>
    <x v="30"/>
    <s v="Ski Jumping Men's Large Hill, Individual"/>
    <n v="6"/>
  </r>
  <r>
    <s v="Norway"/>
    <x v="43"/>
    <s v="Alpine Skiing Men's Slalom"/>
    <n v="6"/>
  </r>
  <r>
    <s v="Norway"/>
    <x v="23"/>
    <s v="Canoeing Men's Kayak Singles, 1,000 metres"/>
    <n v="6"/>
  </r>
  <r>
    <s v="Poland"/>
    <x v="11"/>
    <s v="Gymnastics Women's Team Portable Apparatus"/>
    <n v="6"/>
  </r>
  <r>
    <s v="Poland"/>
    <x v="47"/>
    <s v="Weightlifting Men's Middle-Heavyweight"/>
    <n v="6"/>
  </r>
  <r>
    <s v="Poland"/>
    <x v="17"/>
    <s v="Equestrianism Men's Three-Day Event, Team"/>
    <n v="6"/>
  </r>
  <r>
    <s v="Poland"/>
    <x v="47"/>
    <s v="Weightlifting Men's Lightweight"/>
    <n v="6"/>
  </r>
  <r>
    <s v="Poland"/>
    <x v="23"/>
    <s v="Canoeing Men's Kayak Doubles, 1,000 metres"/>
    <n v="6"/>
  </r>
  <r>
    <s v="Poland"/>
    <x v="46"/>
    <s v="Boxing Men's Lightweight"/>
    <n v="6"/>
  </r>
  <r>
    <s v="Poland"/>
    <x v="23"/>
    <s v="Canoeing Men's Canadian Doubles, 500 metres"/>
    <n v="6"/>
  </r>
  <r>
    <s v="Portugal"/>
    <x v="25"/>
    <s v="Sailing Mixed Two Person Keelboat"/>
    <n v="6"/>
  </r>
  <r>
    <s v="Portugal"/>
    <x v="7"/>
    <s v="Fencing Men's epee, Team"/>
    <n v="6"/>
  </r>
  <r>
    <s v="Romania"/>
    <x v="29"/>
    <s v="Shooting Men's Rapid-Fire Pistol, 25 metres"/>
    <n v="6"/>
  </r>
  <r>
    <s v="Romania"/>
    <x v="11"/>
    <s v="Gymnastics Men's Team All-Around"/>
    <n v="6"/>
  </r>
  <r>
    <s v="Romania"/>
    <x v="5"/>
    <s v="Rowing Women's Lightweight Double Sculls"/>
    <n v="6"/>
  </r>
  <r>
    <s v="Russia"/>
    <x v="35"/>
    <s v="Figure Skating Men's Singles"/>
    <n v="6"/>
  </r>
  <r>
    <s v="Russia"/>
    <x v="9"/>
    <s v="Athletics Women's Long Jump"/>
    <n v="6"/>
  </r>
  <r>
    <s v="Russia"/>
    <x v="33"/>
    <s v="Modern Pentathlon Men's Individual"/>
    <n v="6"/>
  </r>
  <r>
    <s v="Russia"/>
    <x v="4"/>
    <s v="Swimming Men's 4 x 200 metres Freestyle Relay"/>
    <n v="6"/>
  </r>
  <r>
    <s v="Russia"/>
    <x v="21"/>
    <s v="Diving Men's Synchronized Springboard"/>
    <n v="6"/>
  </r>
  <r>
    <s v="Russia"/>
    <x v="16"/>
    <s v="Cross Country Skiing Men's Team Sprint"/>
    <n v="6"/>
  </r>
  <r>
    <s v="Russia"/>
    <x v="16"/>
    <s v="Cross Country Skiing Men's 50 kilometres"/>
    <n v="6"/>
  </r>
  <r>
    <s v="Russia"/>
    <x v="7"/>
    <s v="Fencing Men's epee, Team"/>
    <n v="6"/>
  </r>
  <r>
    <s v="Russia"/>
    <x v="29"/>
    <s v="Shooting Women's Air Pistol, 10 metres"/>
    <n v="6"/>
  </r>
  <r>
    <s v="Singapore"/>
    <x v="40"/>
    <s v="Table Tennis Women's Team"/>
    <n v="6"/>
  </r>
  <r>
    <s v="Slovenia"/>
    <x v="5"/>
    <s v="Rowing Men's Double Sculls"/>
    <n v="6"/>
  </r>
  <r>
    <s v="South Korea"/>
    <x v="50"/>
    <s v="Judo Men's Extra-Lightweight"/>
    <n v="6"/>
  </r>
  <r>
    <s v="South Korea"/>
    <x v="50"/>
    <s v="Judo Men's Lightweight"/>
    <n v="6"/>
  </r>
  <r>
    <s v="South Korea"/>
    <x v="50"/>
    <s v="Judo Men's Middleweight"/>
    <n v="6"/>
  </r>
  <r>
    <s v="South Korea"/>
    <x v="40"/>
    <s v="Table Tennis Men's Team"/>
    <n v="6"/>
  </r>
  <r>
    <s v="South Korea"/>
    <x v="34"/>
    <s v="Archery Men's Individual"/>
    <n v="6"/>
  </r>
  <r>
    <s v="South Korea"/>
    <x v="32"/>
    <s v="Badminton Mixed Doubles"/>
    <n v="6"/>
  </r>
  <r>
    <s v="Soviet Union"/>
    <x v="37"/>
    <s v="Speed Skating Men's 1,000 metres"/>
    <n v="6"/>
  </r>
  <r>
    <s v="Soviet Union"/>
    <x v="17"/>
    <s v="Equestrianism Mixed Dressage, Individual"/>
    <n v="6"/>
  </r>
  <r>
    <s v="Soviet Union"/>
    <x v="9"/>
    <s v="Athletics Women's 800 metres"/>
    <n v="6"/>
  </r>
  <r>
    <s v="Soviet Union"/>
    <x v="42"/>
    <s v="Wrestling Men's Lightweight, Greco-Roman"/>
    <n v="6"/>
  </r>
  <r>
    <s v="Soviet Union"/>
    <x v="23"/>
    <s v="Canoeing Men's Canadian Doubles, 500 metres"/>
    <n v="6"/>
  </r>
  <r>
    <s v="Soviet Union"/>
    <x v="47"/>
    <s v="Weightlifting Men's Heavyweight"/>
    <n v="6"/>
  </r>
  <r>
    <s v="Soviet Union"/>
    <x v="7"/>
    <s v="Fencing Men's Foil, Individual"/>
    <n v="6"/>
  </r>
  <r>
    <s v="Soviet Union"/>
    <x v="16"/>
    <s v="Cross Country Skiing Men's 50 kilometres"/>
    <n v="6"/>
  </r>
  <r>
    <s v="Soviet Union"/>
    <x v="46"/>
    <s v="Boxing Men's Light-Middleweight"/>
    <n v="6"/>
  </r>
  <r>
    <s v="Soviet Union"/>
    <x v="9"/>
    <s v="Athletics Women's High Jump"/>
    <n v="6"/>
  </r>
  <r>
    <s v="Soviet Union"/>
    <x v="47"/>
    <s v="Weightlifting Men's Bantamweight"/>
    <n v="6"/>
  </r>
  <r>
    <s v="Soviet Union"/>
    <x v="42"/>
    <s v="Wrestling Men's Bantamweight, Freestyle"/>
    <n v="6"/>
  </r>
  <r>
    <s v="Soviet Union"/>
    <x v="47"/>
    <s v="Weightlifting Men's Middleweight"/>
    <n v="6"/>
  </r>
  <r>
    <s v="Soviet Union"/>
    <x v="29"/>
    <s v="Shooting Men's Rapid-Fire Pistol, 25 metres"/>
    <n v="6"/>
  </r>
  <r>
    <s v="Soviet Union"/>
    <x v="47"/>
    <s v="Weightlifting Men's Super-Heavyweight"/>
    <n v="6"/>
  </r>
  <r>
    <s v="Soviet Union"/>
    <x v="5"/>
    <s v="Rowing Men's Coxless Pairs"/>
    <n v="6"/>
  </r>
  <r>
    <s v="Soviet Union"/>
    <x v="29"/>
    <s v="Shooting Men's Free Rifle, Three Positions, 300 metres"/>
    <n v="6"/>
  </r>
  <r>
    <s v="Soviet Union"/>
    <x v="23"/>
    <s v="Canoeing Men's Kayak Doubles, 500 metres"/>
    <n v="6"/>
  </r>
  <r>
    <s v="Soviet Union"/>
    <x v="16"/>
    <s v="Cross Country Skiing Men's 15 kilometres"/>
    <n v="6"/>
  </r>
  <r>
    <s v="Soviet Union"/>
    <x v="37"/>
    <s v="Speed Skating Women's 1,500 metres"/>
    <n v="6"/>
  </r>
  <r>
    <s v="Soviet Union"/>
    <x v="46"/>
    <s v="Boxing Men's Flyweight"/>
    <n v="6"/>
  </r>
  <r>
    <s v="Soviet Union"/>
    <x v="9"/>
    <s v="Athletics Women's 1,500 metres"/>
    <n v="6"/>
  </r>
  <r>
    <s v="Soviet Union"/>
    <x v="14"/>
    <s v="Cycling Men's Tandem Sprint, 2,000 metres"/>
    <n v="6"/>
  </r>
  <r>
    <s v="Soviet Union"/>
    <x v="29"/>
    <s v="Shooting Men's Small-Bore Rifle, Three Positions, 50 metres"/>
    <n v="6"/>
  </r>
  <r>
    <s v="Spain"/>
    <x v="41"/>
    <s v="Tennis Men's Doubles"/>
    <n v="6"/>
  </r>
  <r>
    <s v="Spain"/>
    <x v="25"/>
    <s v="Sailing Women's Two Person Dinghy"/>
    <n v="6"/>
  </r>
  <r>
    <s v="Spain"/>
    <x v="17"/>
    <s v="Equestrianism Men's Jumping, Team"/>
    <n v="6"/>
  </r>
  <r>
    <s v="Sweden"/>
    <x v="42"/>
    <s v="Wrestling Men's Featherweight, Greco-Roman"/>
    <n v="6"/>
  </r>
  <r>
    <s v="Sweden"/>
    <x v="23"/>
    <s v="Canoeing Women's Kayak Doubles, 500 metres"/>
    <n v="6"/>
  </r>
  <r>
    <s v="Sweden"/>
    <x v="29"/>
    <s v="Shooting Men's Running Target, Double Shot"/>
    <n v="6"/>
  </r>
  <r>
    <s v="Sweden"/>
    <x v="23"/>
    <s v="Canoeing Men's Kayak Doubles, 10,000 metres"/>
    <n v="6"/>
  </r>
  <r>
    <s v="Sweden"/>
    <x v="29"/>
    <s v="Shooting Men's Military Rifle, 200, 400, 500 and 600 metres, Team"/>
    <n v="6"/>
  </r>
  <r>
    <s v="Sweden"/>
    <x v="16"/>
    <s v="Cross Country Skiing Women's Team Sprint"/>
    <n v="6"/>
  </r>
  <r>
    <s v="Sweden"/>
    <x v="4"/>
    <s v="Swimming Men's 4 x 100 metres Freestyle Relay"/>
    <n v="6"/>
  </r>
  <r>
    <s v="Sweden"/>
    <x v="21"/>
    <s v="Diving Men's Platform"/>
    <n v="6"/>
  </r>
  <r>
    <s v="Sweden"/>
    <x v="23"/>
    <s v="Canoeing Men's Kayak Singles, 1,000 metres"/>
    <n v="6"/>
  </r>
  <r>
    <s v="Sweden"/>
    <x v="17"/>
    <s v="Equestrianism Men's Three-Day Event, Individual"/>
    <n v="6"/>
  </r>
  <r>
    <s v="Sweden"/>
    <x v="29"/>
    <s v="Shooting Men's Trap, Team"/>
    <n v="6"/>
  </r>
  <r>
    <s v="Sweden"/>
    <x v="16"/>
    <s v="Cross Country Skiing Men's 18 kilometres"/>
    <n v="6"/>
  </r>
  <r>
    <s v="Sweden"/>
    <x v="9"/>
    <s v="Athletics Men's Javelin Throw"/>
    <n v="6"/>
  </r>
  <r>
    <s v="Sweden"/>
    <x v="33"/>
    <s v="Modern Pentathlon Men's Team"/>
    <n v="6"/>
  </r>
  <r>
    <s v="Switzerland"/>
    <x v="11"/>
    <s v="Gymnastics Men's Individual All-Around"/>
    <n v="6"/>
  </r>
  <r>
    <s v="Switzerland"/>
    <x v="25"/>
    <s v="Sailing Mixed 1-2 Ton"/>
    <n v="6"/>
  </r>
  <r>
    <s v="Switzerland"/>
    <x v="38"/>
    <s v="Nordic Combined Men's Team"/>
    <n v="6"/>
  </r>
  <r>
    <s v="Switzerland"/>
    <x v="25"/>
    <s v="Sailing Mixed 5.5 metres"/>
    <n v="6"/>
  </r>
  <r>
    <s v="Switzerland"/>
    <x v="5"/>
    <s v="Rowing Men's Coxless Pairs"/>
    <n v="6"/>
  </r>
  <r>
    <s v="Taiwan"/>
    <x v="34"/>
    <s v="Archery Women's Team"/>
    <n v="6"/>
  </r>
  <r>
    <s v="Turkey"/>
    <x v="42"/>
    <s v="Wrestling Men's Middleweight, Freestyle"/>
    <n v="6"/>
  </r>
  <r>
    <s v="UK"/>
    <x v="9"/>
    <s v="Athletics Men's 200 metres"/>
    <n v="6"/>
  </r>
  <r>
    <s v="UK"/>
    <x v="23"/>
    <s v="Canoeing Men's Canadian Doubles, Slalom"/>
    <n v="6"/>
  </r>
  <r>
    <s v="UK"/>
    <x v="9"/>
    <s v="Athletics Men's 3,000 metres Steeplechase"/>
    <n v="6"/>
  </r>
  <r>
    <s v="UK"/>
    <x v="25"/>
    <s v="Sailing Mixed 7 metres"/>
    <n v="6"/>
  </r>
  <r>
    <s v="UK"/>
    <x v="25"/>
    <s v="Sailing Women's Three Person Keelboat"/>
    <n v="6"/>
  </r>
  <r>
    <s v="UK"/>
    <x v="5"/>
    <s v="Rowing Women's Coxless Pairs"/>
    <n v="6"/>
  </r>
  <r>
    <s v="UK"/>
    <x v="9"/>
    <s v="Athletics Women's Long Jump"/>
    <n v="6"/>
  </r>
  <r>
    <s v="UK"/>
    <x v="53"/>
    <s v="Racquets Men's Doubles"/>
    <n v="6"/>
  </r>
  <r>
    <s v="UK"/>
    <x v="25"/>
    <s v="Sailing Mixed Three Person Keelboat"/>
    <n v="6"/>
  </r>
  <r>
    <s v="UK"/>
    <x v="17"/>
    <s v="Equestrianism Mixed Jumping, Individual"/>
    <n v="6"/>
  </r>
  <r>
    <s v="UK"/>
    <x v="33"/>
    <s v="Modern Pentathlon Men's Team"/>
    <n v="6"/>
  </r>
  <r>
    <s v="UK"/>
    <x v="9"/>
    <s v="Athletics Women's 400 metres"/>
    <n v="6"/>
  </r>
  <r>
    <s v="UK"/>
    <x v="41"/>
    <s v="Tennis Men's Doubles, Covered Courts"/>
    <n v="6"/>
  </r>
  <r>
    <s v="UK"/>
    <x v="17"/>
    <s v="Equestrianism Men's Jumping, Team"/>
    <n v="6"/>
  </r>
  <r>
    <s v="UK"/>
    <x v="35"/>
    <s v="Figure Skating Women's Singles"/>
    <n v="6"/>
  </r>
  <r>
    <s v="UK"/>
    <x v="29"/>
    <s v="Shooting Men's Military Rifle, 200, 400, 500 and 600 metres, Team"/>
    <n v="6"/>
  </r>
  <r>
    <s v="UK"/>
    <x v="9"/>
    <s v="Athletics Men's 5,000 metres"/>
    <n v="6"/>
  </r>
  <r>
    <s v="UK"/>
    <x v="17"/>
    <s v="Equestrianism Men's Three-Day Event, Team"/>
    <n v="6"/>
  </r>
  <r>
    <s v="UK"/>
    <x v="5"/>
    <s v="Rowing Men's Coxed Pairs"/>
    <n v="6"/>
  </r>
  <r>
    <s v="UK"/>
    <x v="34"/>
    <s v="Archery Men's Team"/>
    <n v="6"/>
  </r>
  <r>
    <s v="UK"/>
    <x v="4"/>
    <s v="Swimming Men's 200 metres Breaststroke"/>
    <n v="6"/>
  </r>
  <r>
    <s v="UK"/>
    <x v="9"/>
    <s v="Athletics Men's High Jump"/>
    <n v="6"/>
  </r>
  <r>
    <s v="UK"/>
    <x v="46"/>
    <s v="Boxing Men's Lightweight"/>
    <n v="6"/>
  </r>
  <r>
    <s v="Unified Team"/>
    <x v="4"/>
    <s v="Swimming Men's 4 x 200 metres Freestyle Relay"/>
    <n v="6"/>
  </r>
  <r>
    <s v="Unified Team"/>
    <x v="16"/>
    <s v="Cross Country Skiing Women's 5 kilometres"/>
    <n v="6"/>
  </r>
  <r>
    <s v="USA"/>
    <x v="5"/>
    <s v="Rowing Women's Coxless Pairs"/>
    <n v="6"/>
  </r>
  <r>
    <s v="USA"/>
    <x v="9"/>
    <s v="Athletics Women's Discus Throw"/>
    <n v="6"/>
  </r>
  <r>
    <s v="USA"/>
    <x v="9"/>
    <s v="Athletics Men's Standing Triple Jump"/>
    <n v="6"/>
  </r>
  <r>
    <s v="USA"/>
    <x v="17"/>
    <s v="Equestrianism Men's Dressage, Team"/>
    <n v="6"/>
  </r>
  <r>
    <s v="USA"/>
    <x v="43"/>
    <s v="Alpine Skiing Women's Giant Slalom"/>
    <n v="6"/>
  </r>
  <r>
    <s v="USA"/>
    <x v="9"/>
    <s v="Athletics Men's 3,000 metres Steeplechase"/>
    <n v="6"/>
  </r>
  <r>
    <s v="USA"/>
    <x v="29"/>
    <s v="Shooting Men's Military Rifle, 200, 400, 500 and 600 metres, Team"/>
    <n v="6"/>
  </r>
  <r>
    <s v="USA"/>
    <x v="54"/>
    <s v="Freestyle Skiing Women's Moguls"/>
    <n v="6"/>
  </r>
  <r>
    <s v="USA"/>
    <x v="7"/>
    <s v="Fencing Men's epee, Team"/>
    <n v="6"/>
  </r>
  <r>
    <s v="USA"/>
    <x v="9"/>
    <s v="Athletics Men's Cross-Country, Team"/>
    <n v="6"/>
  </r>
  <r>
    <s v="USA"/>
    <x v="43"/>
    <s v="Alpine Skiing Women's Slalom"/>
    <n v="6"/>
  </r>
  <r>
    <s v="USA"/>
    <x v="46"/>
    <s v="Boxing Men's Light-Welterweight"/>
    <n v="6"/>
  </r>
  <r>
    <s v="USA"/>
    <x v="29"/>
    <s v="Shooting Men's Military Rifle, 200/500/600/800/900/1,000 Yards, Team"/>
    <n v="6"/>
  </r>
  <r>
    <s v="USA"/>
    <x v="25"/>
    <s v="Sailing Women's Two Person Dinghy"/>
    <n v="6"/>
  </r>
  <r>
    <s v="USA"/>
    <x v="11"/>
    <s v="Gymnastics Men's Rings"/>
    <n v="6"/>
  </r>
  <r>
    <s v="USA"/>
    <x v="11"/>
    <s v="Gymnastics Men's Club Swinging"/>
    <n v="6"/>
  </r>
  <r>
    <s v="USA"/>
    <x v="5"/>
    <s v="Rowing Men's Single Sculls"/>
    <n v="6"/>
  </r>
  <r>
    <s v="West Germany"/>
    <x v="23"/>
    <s v="Canoeing Women's Kayak Doubles, 500 metres"/>
    <n v="6"/>
  </r>
  <r>
    <s v="West Germany"/>
    <x v="25"/>
    <s v="Sailing Mixed Two Person Heavyweight Dinghy"/>
    <n v="6"/>
  </r>
  <r>
    <s v="West Germany"/>
    <x v="7"/>
    <s v="Fencing Women's Foil, Individual"/>
    <n v="6"/>
  </r>
  <r>
    <s v="West Germany"/>
    <x v="23"/>
    <s v="Canoeing Women's Kayak Singles, 500 metres"/>
    <n v="6"/>
  </r>
  <r>
    <s v="West Germany"/>
    <x v="9"/>
    <s v="Athletics Men's Decathlon"/>
    <n v="6"/>
  </r>
  <r>
    <s v="West Germany"/>
    <x v="4"/>
    <s v="Swimming Men's 4 x 100 metres Medley Relay"/>
    <n v="6"/>
  </r>
  <r>
    <s v="Argentina"/>
    <x v="46"/>
    <s v="Boxing Men's Featherweight"/>
    <n v="5"/>
  </r>
  <r>
    <s v="Argentina"/>
    <x v="7"/>
    <s v="Fencing Men's Foil, Team"/>
    <n v="5"/>
  </r>
  <r>
    <s v="Argentina"/>
    <x v="46"/>
    <s v="Boxing Men's Heavyweight"/>
    <n v="5"/>
  </r>
  <r>
    <s v="Argentina"/>
    <x v="25"/>
    <s v="Sailing Mixed 6 metres"/>
    <n v="5"/>
  </r>
  <r>
    <s v="Australia"/>
    <x v="55"/>
    <s v="Triathlon Women's Olympic Distance"/>
    <n v="5"/>
  </r>
  <r>
    <s v="Australia"/>
    <x v="41"/>
    <s v="Tennis Men's Doubles"/>
    <n v="5"/>
  </r>
  <r>
    <s v="Australia"/>
    <x v="4"/>
    <s v="Swimming Women's 400 metres Freestyle"/>
    <n v="5"/>
  </r>
  <r>
    <s v="Australia"/>
    <x v="4"/>
    <s v="Swimming Women's 200 metres Breaststroke"/>
    <n v="5"/>
  </r>
  <r>
    <s v="Australia"/>
    <x v="5"/>
    <s v="Rowing Men's Single Sculls"/>
    <n v="5"/>
  </r>
  <r>
    <s v="Australia"/>
    <x v="4"/>
    <s v="Swimming Men's 100 metres Backstroke"/>
    <n v="5"/>
  </r>
  <r>
    <s v="Australia"/>
    <x v="23"/>
    <s v="Canoeing Women's Kayak Fours, 500 metres"/>
    <n v="5"/>
  </r>
  <r>
    <s v="Australia"/>
    <x v="5"/>
    <s v="Rowing Women's Coxed Fours"/>
    <n v="5"/>
  </r>
  <r>
    <s v="Australia"/>
    <x v="4"/>
    <s v="Swimming Men's 200 metres Butterfly"/>
    <n v="5"/>
  </r>
  <r>
    <s v="Australia"/>
    <x v="4"/>
    <s v="Swimming Men's 100 metres Butterfly"/>
    <n v="5"/>
  </r>
  <r>
    <s v="Austria"/>
    <x v="56"/>
    <s v="Art Competitions Mixed Architecture, Architectural Designs"/>
    <n v="5"/>
  </r>
  <r>
    <s v="Austria"/>
    <x v="35"/>
    <s v="Figure Skating Women's Singles"/>
    <n v="5"/>
  </r>
  <r>
    <s v="Austria"/>
    <x v="39"/>
    <s v="Luge Men's Singles"/>
    <n v="5"/>
  </r>
  <r>
    <s v="Belarus"/>
    <x v="9"/>
    <s v="Athletics Men's Hammer Throw"/>
    <n v="5"/>
  </r>
  <r>
    <s v="Belarus"/>
    <x v="54"/>
    <s v="Freestyle Skiing Men's Aerials"/>
    <n v="5"/>
  </r>
  <r>
    <s v="Belarus"/>
    <x v="26"/>
    <s v="Biathlon Men's 4 x 7.5 kilometres Relay"/>
    <n v="5"/>
  </r>
  <r>
    <s v="Belgium"/>
    <x v="17"/>
    <s v="Equestrianism Mixed Jumping, Team"/>
    <n v="5"/>
  </r>
  <r>
    <s v="Bulgaria"/>
    <x v="42"/>
    <s v="Wrestling Men's Super-Heavyweight, Greco-Roman"/>
    <n v="5"/>
  </r>
  <r>
    <s v="Bulgaria"/>
    <x v="42"/>
    <s v="Wrestling Men's Flyweight, Greco-Roman"/>
    <n v="5"/>
  </r>
  <r>
    <s v="Bulgaria"/>
    <x v="42"/>
    <s v="Wrestling Men's Middleweight, Greco-Roman"/>
    <n v="5"/>
  </r>
  <r>
    <s v="Bulgaria"/>
    <x v="9"/>
    <s v="Athletics Women's Discus Throw"/>
    <n v="5"/>
  </r>
  <r>
    <s v="Bulgaria"/>
    <x v="42"/>
    <s v="Wrestling Men's Middleweight, Freestyle"/>
    <n v="5"/>
  </r>
  <r>
    <s v="Bulgaria"/>
    <x v="47"/>
    <s v="Weightlifting Men's Middle-Heavyweight"/>
    <n v="5"/>
  </r>
  <r>
    <s v="Bulgaria"/>
    <x v="42"/>
    <s v="Wrestling Men's Heavyweight, Freestyle"/>
    <n v="5"/>
  </r>
  <r>
    <s v="Bulgaria"/>
    <x v="5"/>
    <s v="Rowing Women's Coxed Quadruple Sculls"/>
    <n v="5"/>
  </r>
  <r>
    <s v="Bulgaria"/>
    <x v="9"/>
    <s v="Athletics Women's High Jump"/>
    <n v="5"/>
  </r>
  <r>
    <s v="Canada"/>
    <x v="37"/>
    <s v="Speed Skating Men's 500 metres"/>
    <n v="5"/>
  </r>
  <r>
    <s v="Canada"/>
    <x v="25"/>
    <s v="Sailing Mixed Two Person Heavyweight Dinghy"/>
    <n v="5"/>
  </r>
  <r>
    <s v="Canada"/>
    <x v="35"/>
    <s v="Figure Skating Women's Singles"/>
    <n v="5"/>
  </r>
  <r>
    <s v="Canada"/>
    <x v="5"/>
    <s v="Rowing Men's Quadruple Sculls"/>
    <n v="5"/>
  </r>
  <r>
    <s v="Canada"/>
    <x v="5"/>
    <s v="Rowing Women's Coxed Fours"/>
    <n v="5"/>
  </r>
  <r>
    <s v="Canada"/>
    <x v="9"/>
    <s v="Athletics Men's 100 metres"/>
    <n v="5"/>
  </r>
  <r>
    <s v="Canada"/>
    <x v="52"/>
    <s v="Trampolining Women's Individual"/>
    <n v="5"/>
  </r>
  <r>
    <s v="Canada"/>
    <x v="9"/>
    <s v="Athletics Women's 4 x 400 metres Relay"/>
    <n v="5"/>
  </r>
  <r>
    <s v="Canada"/>
    <x v="29"/>
    <s v="Shooting Men's Military Rifle, 200/500/600/800/900/1,000 Yards, Team"/>
    <n v="5"/>
  </r>
  <r>
    <s v="Canada"/>
    <x v="37"/>
    <s v="Speed Skating Women's Team Pursuit (6 laps)"/>
    <n v="5"/>
  </r>
  <r>
    <s v="China"/>
    <x v="5"/>
    <s v="Rowing Women's Coxed Fours"/>
    <n v="5"/>
  </r>
  <r>
    <s v="China"/>
    <x v="29"/>
    <s v="Shooting Women's Small-Bore Rifle, Three Positions, 50 metres"/>
    <n v="5"/>
  </r>
  <r>
    <s v="China"/>
    <x v="47"/>
    <s v="Weightlifting Men's Flyweight"/>
    <n v="5"/>
  </r>
  <r>
    <s v="China"/>
    <x v="54"/>
    <s v="Freestyle Skiing Women's Aerials"/>
    <n v="5"/>
  </r>
  <r>
    <s v="China"/>
    <x v="52"/>
    <s v="Trampolining Women's Individual"/>
    <n v="5"/>
  </r>
  <r>
    <s v="China"/>
    <x v="29"/>
    <s v="Shooting Men's Free Pistol, 50 metres"/>
    <n v="5"/>
  </r>
  <r>
    <s v="China"/>
    <x v="47"/>
    <s v="Weightlifting Men's Middleweight"/>
    <n v="5"/>
  </r>
  <r>
    <s v="China"/>
    <x v="29"/>
    <s v="Shooting Women's Sporting Pistol, 25 metres"/>
    <n v="5"/>
  </r>
  <r>
    <s v="China"/>
    <x v="11"/>
    <s v="Gymnastics Women's Balance Beam"/>
    <n v="5"/>
  </r>
  <r>
    <s v="Cuba"/>
    <x v="46"/>
    <s v="Boxing Men's Light-Middleweight"/>
    <n v="5"/>
  </r>
  <r>
    <s v="Czechoslovakia"/>
    <x v="9"/>
    <s v="Athletics Men's Javelin Throw"/>
    <n v="5"/>
  </r>
  <r>
    <s v="Czechoslovakia"/>
    <x v="9"/>
    <s v="Athletics Men's Discus Throw"/>
    <n v="5"/>
  </r>
  <r>
    <s v="Denmark"/>
    <x v="5"/>
    <s v="Rowing Men's Coxed Fours, Inriggers"/>
    <n v="5"/>
  </r>
  <r>
    <s v="Denmark"/>
    <x v="5"/>
    <s v="Rowing Men's Coxed Fours, Outriggers"/>
    <n v="5"/>
  </r>
  <r>
    <s v="Denmark"/>
    <x v="4"/>
    <s v="Swimming Women's 4 x 100 metres Freestyle Relay"/>
    <n v="5"/>
  </r>
  <r>
    <s v="Denmark"/>
    <x v="31"/>
    <s v="Curling Women's Curling"/>
    <n v="5"/>
  </r>
  <r>
    <s v="Denmark"/>
    <x v="5"/>
    <s v="Rowing Men's Coxed Fours"/>
    <n v="5"/>
  </r>
  <r>
    <s v="Denmark"/>
    <x v="5"/>
    <s v="Rowing Women's Coxed Quadruple Sculls"/>
    <n v="5"/>
  </r>
  <r>
    <s v="Denmark"/>
    <x v="14"/>
    <s v="Cycling Men's Road Race, Individual"/>
    <n v="5"/>
  </r>
  <r>
    <s v="Denmark"/>
    <x v="29"/>
    <s v="Shooting Men's Free Rifle, Three Positions, 300 metres"/>
    <n v="5"/>
  </r>
  <r>
    <s v="Denmark"/>
    <x v="25"/>
    <s v="Sailing Mixed One Person Dinghy"/>
    <n v="5"/>
  </r>
  <r>
    <s v="Denmark"/>
    <x v="29"/>
    <s v="Shooting Men's Military Rifle, Standing, 300 metres, Team"/>
    <n v="5"/>
  </r>
  <r>
    <s v="East Germany"/>
    <x v="29"/>
    <s v="Shooting Men's Rapid-Fire Pistol, 25 metres"/>
    <n v="5"/>
  </r>
  <r>
    <s v="East Germany"/>
    <x v="37"/>
    <s v="Speed Skating Women's 1,000 metres"/>
    <n v="5"/>
  </r>
  <r>
    <s v="East Germany"/>
    <x v="9"/>
    <s v="Athletics Women's 100 metres"/>
    <n v="5"/>
  </r>
  <r>
    <s v="East Germany"/>
    <x v="23"/>
    <s v="Canoeing Men's Canadian Doubles, 1,000 metres"/>
    <n v="5"/>
  </r>
  <r>
    <s v="East Germany"/>
    <x v="35"/>
    <s v="Figure Skating Women's Singles"/>
    <n v="5"/>
  </r>
  <r>
    <s v="East Germany"/>
    <x v="9"/>
    <s v="Athletics Women's 100 metres Hurdles"/>
    <n v="5"/>
  </r>
  <r>
    <s v="East Germany"/>
    <x v="37"/>
    <s v="Speed Skating Women's 5,000 metres"/>
    <n v="5"/>
  </r>
  <r>
    <s v="East Germany"/>
    <x v="9"/>
    <s v="Athletics Men's 50 kilometres Walk"/>
    <n v="5"/>
  </r>
  <r>
    <s v="East Germany"/>
    <x v="9"/>
    <s v="Athletics Women's Discus Throw"/>
    <n v="5"/>
  </r>
  <r>
    <s v="East Germany"/>
    <x v="11"/>
    <s v="Gymnastics Women's Horse Vault"/>
    <n v="5"/>
  </r>
  <r>
    <s v="East Germany"/>
    <x v="9"/>
    <s v="Athletics Women's 200 metres"/>
    <n v="5"/>
  </r>
  <r>
    <s v="East Germany"/>
    <x v="9"/>
    <s v="Athletics Women's Long Jump"/>
    <n v="5"/>
  </r>
  <r>
    <s v="Estonia"/>
    <x v="25"/>
    <s v="Sailing Mixed 6 metres"/>
    <n v="5"/>
  </r>
  <r>
    <s v="Finland"/>
    <x v="16"/>
    <s v="Cross Country Skiing Men's 30 kilometres"/>
    <n v="5"/>
  </r>
  <r>
    <s v="Finland"/>
    <x v="5"/>
    <s v="Rowing Men's Coxed Fours"/>
    <n v="5"/>
  </r>
  <r>
    <s v="Finland"/>
    <x v="9"/>
    <s v="Athletics Men's Cross-Country, Individual"/>
    <n v="5"/>
  </r>
  <r>
    <s v="Finland"/>
    <x v="29"/>
    <s v="Shooting Men's Military Rifle, Prone, 300 metres, Team"/>
    <n v="5"/>
  </r>
  <r>
    <s v="Finland"/>
    <x v="25"/>
    <s v="Sailing Mixed 6 metres"/>
    <n v="5"/>
  </r>
  <r>
    <s v="Finland"/>
    <x v="9"/>
    <s v="Athletics Men's Marathon"/>
    <n v="5"/>
  </r>
  <r>
    <s v="Finland"/>
    <x v="29"/>
    <s v="Shooting Men's Running Target, Double Shot, Team"/>
    <n v="5"/>
  </r>
  <r>
    <s v="Finland"/>
    <x v="16"/>
    <s v="Cross Country Skiing Men's 18 kilometres"/>
    <n v="5"/>
  </r>
  <r>
    <s v="Finland"/>
    <x v="37"/>
    <s v="Speed Skating Men's 5,000 metres"/>
    <n v="5"/>
  </r>
  <r>
    <s v="Finland"/>
    <x v="37"/>
    <s v="Speed Skating Men's 10,000 metres"/>
    <n v="5"/>
  </r>
  <r>
    <s v="Finland"/>
    <x v="42"/>
    <s v="Wrestling Men's Welterweight, Greco-Roman"/>
    <n v="5"/>
  </r>
  <r>
    <s v="Finland"/>
    <x v="25"/>
    <s v="Sailing Mixed 8 metres"/>
    <n v="5"/>
  </r>
  <r>
    <s v="France"/>
    <x v="9"/>
    <s v="Athletics Men's 1,500 metres"/>
    <n v="5"/>
  </r>
  <r>
    <s v="France"/>
    <x v="26"/>
    <s v="Biathlon Men's 12.5 kilometres Pursuit"/>
    <n v="5"/>
  </r>
  <r>
    <s v="France"/>
    <x v="14"/>
    <s v="Cycling Men's Mountainbike, Cross-Country"/>
    <n v="5"/>
  </r>
  <r>
    <s v="France"/>
    <x v="35"/>
    <s v="Figure Skating Men's Singles"/>
    <n v="5"/>
  </r>
  <r>
    <s v="France"/>
    <x v="50"/>
    <s v="Judo Women's Half-Middleweight"/>
    <n v="5"/>
  </r>
  <r>
    <s v="France"/>
    <x v="43"/>
    <s v="Alpine Skiing Men's Giant Slalom"/>
    <n v="5"/>
  </r>
  <r>
    <s v="France"/>
    <x v="9"/>
    <s v="Athletics Men's 3,000 metres Steeplechase"/>
    <n v="5"/>
  </r>
  <r>
    <s v="France"/>
    <x v="47"/>
    <s v="Weightlifting Men's Lightweight"/>
    <n v="5"/>
  </r>
  <r>
    <s v="France"/>
    <x v="9"/>
    <s v="Athletics Men's 3 mile, Team"/>
    <n v="5"/>
  </r>
  <r>
    <s v="France"/>
    <x v="25"/>
    <s v="Sailing Mixed 6 metres"/>
    <n v="5"/>
  </r>
  <r>
    <s v="France"/>
    <x v="7"/>
    <s v="Fencing Women's epee, Individual"/>
    <n v="5"/>
  </r>
  <r>
    <s v="France"/>
    <x v="50"/>
    <s v="Judo Men's Half-Middleweight"/>
    <n v="5"/>
  </r>
  <r>
    <s v="France"/>
    <x v="29"/>
    <s v="Shooting Men's Free Rifle, 400, 600 and 800 metres, Team"/>
    <n v="5"/>
  </r>
  <r>
    <s v="France"/>
    <x v="47"/>
    <s v="Weightlifting Men's Light-Heavyweight"/>
    <n v="5"/>
  </r>
  <r>
    <s v="France"/>
    <x v="25"/>
    <s v="Sailing Mixed 3-10 Ton"/>
    <n v="5"/>
  </r>
  <r>
    <s v="France"/>
    <x v="29"/>
    <s v="Shooting Men's Free Pistol, 50 metres, Team"/>
    <n v="5"/>
  </r>
  <r>
    <s v="France"/>
    <x v="29"/>
    <s v="Shooting Men's Military Rifle, Prone, 300 metres, Team"/>
    <n v="5"/>
  </r>
  <r>
    <s v="France"/>
    <x v="17"/>
    <s v="Equestrianism Men's Dressage, Individual"/>
    <n v="5"/>
  </r>
  <r>
    <s v="France"/>
    <x v="50"/>
    <s v="Judo Women's Half-Heavyweight"/>
    <n v="5"/>
  </r>
  <r>
    <s v="Germany"/>
    <x v="46"/>
    <s v="Boxing Men's Featherweight"/>
    <n v="5"/>
  </r>
  <r>
    <s v="Germany"/>
    <x v="42"/>
    <s v="Wrestling Men's Light-Heavyweight, Greco-Roman"/>
    <n v="5"/>
  </r>
  <r>
    <s v="Germany"/>
    <x v="9"/>
    <s v="Athletics Women's 4 x 400 metres Relay"/>
    <n v="5"/>
  </r>
  <r>
    <s v="Germany"/>
    <x v="7"/>
    <s v="Fencing Men's Foil, Individual"/>
    <n v="5"/>
  </r>
  <r>
    <s v="Germany"/>
    <x v="5"/>
    <s v="Rowing Men's Coxed Fours, Outriggers"/>
    <n v="5"/>
  </r>
  <r>
    <s v="Germany"/>
    <x v="17"/>
    <s v="Equestrianism Men's Three-Day Event, Individual"/>
    <n v="5"/>
  </r>
  <r>
    <s v="Germany"/>
    <x v="43"/>
    <s v="Alpine Skiing Women's Slalom"/>
    <n v="5"/>
  </r>
  <r>
    <s v="Germany"/>
    <x v="46"/>
    <s v="Boxing Men's Flyweight"/>
    <n v="5"/>
  </r>
  <r>
    <s v="Germany"/>
    <x v="9"/>
    <s v="Athletics Men's 5,000 metres"/>
    <n v="5"/>
  </r>
  <r>
    <s v="Germany"/>
    <x v="42"/>
    <s v="Wrestling Men's Heavyweight, Freestyle"/>
    <n v="5"/>
  </r>
  <r>
    <s v="Germany"/>
    <x v="21"/>
    <s v="Diving Men's Platform"/>
    <n v="5"/>
  </r>
  <r>
    <s v="Germany"/>
    <x v="30"/>
    <s v="Ski Jumping Men's Normal Hill, Individual"/>
    <n v="5"/>
  </r>
  <r>
    <s v="Germany"/>
    <x v="11"/>
    <s v="Gymnastics Men's Parallel Bars"/>
    <n v="5"/>
  </r>
  <r>
    <s v="Germany"/>
    <x v="4"/>
    <s v="Swimming Women's 200 metres Freestyle"/>
    <n v="5"/>
  </r>
  <r>
    <s v="Germany"/>
    <x v="9"/>
    <s v="Athletics Men's Pole Vault"/>
    <n v="5"/>
  </r>
  <r>
    <s v="Germany"/>
    <x v="9"/>
    <s v="Athletics Men's 50 kilometres Walk"/>
    <n v="5"/>
  </r>
  <r>
    <s v="Germany"/>
    <x v="9"/>
    <s v="Athletics Women's 80 metres Hurdles"/>
    <n v="5"/>
  </r>
  <r>
    <s v="Germany"/>
    <x v="26"/>
    <s v="Biathlon Women's 15 kilometres"/>
    <n v="5"/>
  </r>
  <r>
    <s v="Germany"/>
    <x v="56"/>
    <s v="Art Competitions Mixed Architecture, Designs For Town Planning"/>
    <n v="5"/>
  </r>
  <r>
    <s v="Germany"/>
    <x v="46"/>
    <s v="Boxing Men's Heavyweight"/>
    <n v="5"/>
  </r>
  <r>
    <s v="Germany"/>
    <x v="23"/>
    <s v="Canoeing Men's Canadian Singles, 500 metres"/>
    <n v="5"/>
  </r>
  <r>
    <s v="Germany"/>
    <x v="9"/>
    <s v="Athletics Women's Discus Throw"/>
    <n v="5"/>
  </r>
  <r>
    <s v="Germany"/>
    <x v="14"/>
    <s v="Cycling Men's Road Race, Individual"/>
    <n v="5"/>
  </r>
  <r>
    <s v="Hungary"/>
    <x v="4"/>
    <s v="Swimming Women's 4 x 100 metres Freestyle Relay"/>
    <n v="5"/>
  </r>
  <r>
    <s v="Hungary"/>
    <x v="42"/>
    <s v="Wrestling Men's Middleweight, Greco-Roman"/>
    <n v="5"/>
  </r>
  <r>
    <s v="Hungary"/>
    <x v="11"/>
    <s v="Gymnastics Women's Floor Exercise"/>
    <n v="5"/>
  </r>
  <r>
    <s v="Hungary"/>
    <x v="46"/>
    <s v="Boxing Men's Flyweight"/>
    <n v="5"/>
  </r>
  <r>
    <s v="Hungary"/>
    <x v="11"/>
    <s v="Gymnastics Women's Uneven Bars"/>
    <n v="5"/>
  </r>
  <r>
    <s v="Hungary"/>
    <x v="4"/>
    <s v="Swimming Women's 100 metres Backstroke"/>
    <n v="5"/>
  </r>
  <r>
    <s v="Hungary"/>
    <x v="7"/>
    <s v="Fencing Women's epee, Individual"/>
    <n v="5"/>
  </r>
  <r>
    <s v="Hungary"/>
    <x v="42"/>
    <s v="Wrestling Men's Welterweight, Greco-Roman"/>
    <n v="5"/>
  </r>
  <r>
    <s v="Hungary"/>
    <x v="11"/>
    <s v="Gymnastics Men's Pommelled Horse"/>
    <n v="5"/>
  </r>
  <r>
    <s v="Hungary"/>
    <x v="47"/>
    <s v="Weightlifting Men's Light-Heavyweight"/>
    <n v="5"/>
  </r>
  <r>
    <s v="Hungary"/>
    <x v="9"/>
    <s v="Athletics Men's 1,600 metres Medley Relay"/>
    <n v="5"/>
  </r>
  <r>
    <s v="Hungary"/>
    <x v="42"/>
    <s v="Wrestling Men's Heavyweight, Greco-Roman"/>
    <n v="5"/>
  </r>
  <r>
    <s v="Indonesia"/>
    <x v="32"/>
    <s v="Badminton Women's Singles"/>
    <n v="5"/>
  </r>
  <r>
    <s v="Iran"/>
    <x v="42"/>
    <s v="Wrestling Men's Featherweight, Freestyle"/>
    <n v="5"/>
  </r>
  <r>
    <s v="Iran"/>
    <x v="42"/>
    <s v="Wrestling Men's Lightweight, Freestyle"/>
    <n v="5"/>
  </r>
  <r>
    <s v="Iran"/>
    <x v="42"/>
    <s v="Wrestling Men's Middleweight, Freestyle"/>
    <n v="5"/>
  </r>
  <r>
    <s v="Italy"/>
    <x v="17"/>
    <s v="Equestrianism Mixed Jumping, Individual"/>
    <n v="5"/>
  </r>
  <r>
    <s v="Italy"/>
    <x v="46"/>
    <s v="Boxing Men's Bantamweight"/>
    <n v="5"/>
  </r>
  <r>
    <s v="Italy"/>
    <x v="21"/>
    <s v="Diving Men's Platform"/>
    <n v="5"/>
  </r>
  <r>
    <s v="Italy"/>
    <x v="46"/>
    <s v="Boxing Men's Flyweight"/>
    <n v="5"/>
  </r>
  <r>
    <s v="Italy"/>
    <x v="46"/>
    <s v="Boxing Men's Super-Heavyweight"/>
    <n v="5"/>
  </r>
  <r>
    <s v="Italy"/>
    <x v="9"/>
    <s v="Athletics Men's 20 kilometres Walk"/>
    <n v="5"/>
  </r>
  <r>
    <s v="Italy"/>
    <x v="16"/>
    <s v="Cross Country Skiing Women's 30 kilometres"/>
    <n v="5"/>
  </r>
  <r>
    <s v="Italy"/>
    <x v="5"/>
    <s v="Rowing Men's Coxed Pairs (1 kilometres)"/>
    <n v="5"/>
  </r>
  <r>
    <s v="Italy"/>
    <x v="46"/>
    <s v="Boxing Men's Featherweight"/>
    <n v="5"/>
  </r>
  <r>
    <s v="Jamaica"/>
    <x v="9"/>
    <s v="Athletics Men's 400 metres"/>
    <n v="5"/>
  </r>
  <r>
    <s v="Japan"/>
    <x v="9"/>
    <s v="Athletics Men's Triple Jump"/>
    <n v="5"/>
  </r>
  <r>
    <s v="Japan"/>
    <x v="9"/>
    <s v="Athletics Men's Marathon"/>
    <n v="5"/>
  </r>
  <r>
    <s v="Japan"/>
    <x v="4"/>
    <s v="Swimming Men's 200 metres Butterfly"/>
    <n v="5"/>
  </r>
  <r>
    <s v="Japan"/>
    <x v="42"/>
    <s v="Wrestling Men's Flyweight, Greco-Roman"/>
    <n v="5"/>
  </r>
  <r>
    <s v="Japan"/>
    <x v="4"/>
    <s v="Swimming Women's 200 metres Breaststroke"/>
    <n v="5"/>
  </r>
  <r>
    <s v="Japan"/>
    <x v="30"/>
    <s v="Ski Jumping Men's Normal Hill, Individual"/>
    <n v="5"/>
  </r>
  <r>
    <s v="Japan"/>
    <x v="4"/>
    <s v="Swimming Men's 400 metres Freestyle"/>
    <n v="5"/>
  </r>
  <r>
    <s v="Kenya"/>
    <x v="9"/>
    <s v="Athletics Women's Marathon"/>
    <n v="5"/>
  </r>
  <r>
    <s v="Kenya"/>
    <x v="9"/>
    <s v="Athletics Women's 5,000 metres"/>
    <n v="5"/>
  </r>
  <r>
    <s v="Latvia"/>
    <x v="15"/>
    <s v="Bobsleigh Men's Four"/>
    <n v="5"/>
  </r>
  <r>
    <s v="Lithuania"/>
    <x v="9"/>
    <s v="Athletics Men's Discus Throw"/>
    <n v="5"/>
  </r>
  <r>
    <s v="Montenegro"/>
    <x v="2"/>
    <s v="Water Polo Men's Water Polo"/>
    <n v="5"/>
  </r>
  <r>
    <s v="Netherlands"/>
    <x v="14"/>
    <s v="Cycling Women's Road Race, Individual"/>
    <n v="5"/>
  </r>
  <r>
    <s v="Netherlands"/>
    <x v="4"/>
    <s v="Swimming Men's 4 x 100 metres Freestyle Relay"/>
    <n v="5"/>
  </r>
  <r>
    <s v="Netherlands"/>
    <x v="7"/>
    <s v="Fencing Men's epee, Team"/>
    <n v="5"/>
  </r>
  <r>
    <s v="Netherlands"/>
    <x v="37"/>
    <s v="Speed Skating Men's 500 metres"/>
    <n v="5"/>
  </r>
  <r>
    <s v="Netherlands"/>
    <x v="4"/>
    <s v="Swimming Men's 4 x 200 metres Freestyle Relay"/>
    <n v="5"/>
  </r>
  <r>
    <s v="Netherlands"/>
    <x v="29"/>
    <s v="Shooting Men's Free Pistol, 50 metres, Team"/>
    <n v="5"/>
  </r>
  <r>
    <s v="Netherlands"/>
    <x v="4"/>
    <s v="Swimming Women's 4 x 100 metres Medley Relay"/>
    <n v="5"/>
  </r>
  <r>
    <s v="Netherlands"/>
    <x v="25"/>
    <s v="Sailing Mixed 12 foot"/>
    <n v="5"/>
  </r>
  <r>
    <s v="Norway"/>
    <x v="43"/>
    <s v="Alpine Skiing Men's Downhill"/>
    <n v="5"/>
  </r>
  <r>
    <s v="Norway"/>
    <x v="43"/>
    <s v="Alpine Skiing Men's Combined"/>
    <n v="5"/>
  </r>
  <r>
    <s v="Norway"/>
    <x v="43"/>
    <s v="Alpine Skiing Men's Giant Slalom"/>
    <n v="5"/>
  </r>
  <r>
    <s v="Norway"/>
    <x v="5"/>
    <s v="Rowing Men's Coxed Fours, Inriggers"/>
    <n v="5"/>
  </r>
  <r>
    <s v="Norway"/>
    <x v="5"/>
    <s v="Rowing Men's Coxed Fours, Outriggers"/>
    <n v="5"/>
  </r>
  <r>
    <s v="Norway"/>
    <x v="29"/>
    <s v="Shooting Men's Small Bore-Rifle, Standing, 50 metres, Team"/>
    <n v="5"/>
  </r>
  <r>
    <s v="Norway"/>
    <x v="5"/>
    <s v="Rowing Men's Coxed Fours"/>
    <n v="5"/>
  </r>
  <r>
    <s v="Norway"/>
    <x v="29"/>
    <s v="Shooting Men's Free Rifle, Three Positions, 300 metres"/>
    <n v="5"/>
  </r>
  <r>
    <s v="Norway"/>
    <x v="9"/>
    <s v="Athletics Men's Javelin Throw"/>
    <n v="5"/>
  </r>
  <r>
    <s v="Norway"/>
    <x v="54"/>
    <s v="Freestyle Skiing Women's Moguls"/>
    <n v="5"/>
  </r>
  <r>
    <s v="Norway"/>
    <x v="29"/>
    <s v="Shooting Men's Military Rifle, 300 metres and 600 metres, Prone, Team"/>
    <n v="5"/>
  </r>
  <r>
    <s v="Poland"/>
    <x v="46"/>
    <s v="Boxing Men's Welterweight"/>
    <n v="5"/>
  </r>
  <r>
    <s v="Poland"/>
    <x v="46"/>
    <s v="Boxing Men's Featherweight"/>
    <n v="5"/>
  </r>
  <r>
    <s v="Romania"/>
    <x v="11"/>
    <s v="Gymnastics Women's Uneven Bars"/>
    <n v="5"/>
  </r>
  <r>
    <s v="Romania"/>
    <x v="9"/>
    <s v="Athletics Women's Discus Throw"/>
    <n v="5"/>
  </r>
  <r>
    <s v="Russia"/>
    <x v="9"/>
    <s v="Athletics Men's Pole Vault"/>
    <n v="5"/>
  </r>
  <r>
    <s v="Russia"/>
    <x v="11"/>
    <s v="Gymnastics Women's Horse Vault"/>
    <n v="5"/>
  </r>
  <r>
    <s v="Russia"/>
    <x v="42"/>
    <s v="Wrestling Men's Heavyweight, Freestyle"/>
    <n v="5"/>
  </r>
  <r>
    <s v="Russia"/>
    <x v="9"/>
    <s v="Athletics Men's 50 kilometres Walk"/>
    <n v="5"/>
  </r>
  <r>
    <s v="Russia"/>
    <x v="14"/>
    <s v="Cycling Men's Team Pursuit, 4,000 metres"/>
    <n v="5"/>
  </r>
  <r>
    <s v="Russia"/>
    <x v="9"/>
    <s v="Athletics Women's Pole Vault"/>
    <n v="5"/>
  </r>
  <r>
    <s v="Russia"/>
    <x v="42"/>
    <s v="Wrestling Men's Middleweight, Freestyle"/>
    <n v="5"/>
  </r>
  <r>
    <s v="Russia"/>
    <x v="16"/>
    <s v="Cross Country Skiing Women's 5/10 kilometres Pursuit"/>
    <n v="5"/>
  </r>
  <r>
    <s v="Russia"/>
    <x v="41"/>
    <s v="Tennis Women's Singles"/>
    <n v="5"/>
  </r>
  <r>
    <s v="Russia"/>
    <x v="16"/>
    <s v="Cross Country Skiing Men's 4 x 10 kilometres Relay"/>
    <n v="5"/>
  </r>
  <r>
    <s v="Russia"/>
    <x v="9"/>
    <s v="Athletics Women's High Jump"/>
    <n v="5"/>
  </r>
  <r>
    <s v="Russia"/>
    <x v="42"/>
    <s v="Wrestling Women's Heavyweight, Freestyle"/>
    <n v="5"/>
  </r>
  <r>
    <s v="Russia"/>
    <x v="24"/>
    <s v="Short Track Speed Skating Men's 5,000 metres Relay"/>
    <n v="5"/>
  </r>
  <r>
    <s v="Russia"/>
    <x v="25"/>
    <s v="Sailing Mixed 10 metres"/>
    <n v="5"/>
  </r>
  <r>
    <s v="Russia"/>
    <x v="11"/>
    <s v="Gymnastics Men's Horse Vault"/>
    <n v="5"/>
  </r>
  <r>
    <s v="Russia"/>
    <x v="16"/>
    <s v="Cross Country Skiing Women's 30 kilometres"/>
    <n v="5"/>
  </r>
  <r>
    <s v="Russia"/>
    <x v="11"/>
    <s v="Gymnastics Men's Floor Exercise"/>
    <n v="5"/>
  </r>
  <r>
    <s v="Serbia"/>
    <x v="12"/>
    <s v="Volleyball Men's Volleyball"/>
    <n v="5"/>
  </r>
  <r>
    <s v="Slovenia"/>
    <x v="30"/>
    <s v="Ski Jumping Men's Large Hill, Team"/>
    <n v="5"/>
  </r>
  <r>
    <s v="South Africa"/>
    <x v="14"/>
    <s v="Cycling Men's Team Pursuit, 4,000 metres"/>
    <n v="5"/>
  </r>
  <r>
    <s v="South Africa"/>
    <x v="29"/>
    <s v="Shooting Men's Military Rifle, Prone, 600 metres, Team"/>
    <n v="5"/>
  </r>
  <r>
    <s v="South Korea"/>
    <x v="29"/>
    <s v="Shooting Men's Free Pistol, 50 metres"/>
    <n v="5"/>
  </r>
  <r>
    <s v="South Korea"/>
    <x v="57"/>
    <s v="Taekwondo Women's Welterweight"/>
    <n v="5"/>
  </r>
  <r>
    <s v="South Korea"/>
    <x v="50"/>
    <s v="Judo Men's Half-Middleweight"/>
    <n v="5"/>
  </r>
  <r>
    <s v="Soviet Union"/>
    <x v="29"/>
    <s v="Shooting Women's Air Pistol, 10 metres"/>
    <n v="5"/>
  </r>
  <r>
    <s v="Soviet Union"/>
    <x v="46"/>
    <s v="Boxing Men's Light-Welterweight"/>
    <n v="5"/>
  </r>
  <r>
    <s v="Soviet Union"/>
    <x v="4"/>
    <s v="Swimming Men's 100 metres Breaststroke"/>
    <n v="5"/>
  </r>
  <r>
    <s v="Soviet Union"/>
    <x v="9"/>
    <s v="Athletics Men's 50 kilometres Walk"/>
    <n v="5"/>
  </r>
  <r>
    <s v="Soviet Union"/>
    <x v="7"/>
    <s v="Fencing Women's Foil, Individual"/>
    <n v="5"/>
  </r>
  <r>
    <s v="Soviet Union"/>
    <x v="46"/>
    <s v="Boxing Men's Light-Heavyweight"/>
    <n v="5"/>
  </r>
  <r>
    <s v="Soviet Union"/>
    <x v="29"/>
    <s v="Shooting Mixed Running Target, 50 metres"/>
    <n v="5"/>
  </r>
  <r>
    <s v="Soviet Union"/>
    <x v="4"/>
    <s v="Swimming Men's 200 metres Breaststroke"/>
    <n v="5"/>
  </r>
  <r>
    <s v="Soviet Union"/>
    <x v="4"/>
    <s v="Swimming Women's 100 metres Breaststroke"/>
    <n v="5"/>
  </r>
  <r>
    <s v="Soviet Union"/>
    <x v="42"/>
    <s v="Wrestling Men's Featherweight, Freestyle"/>
    <n v="5"/>
  </r>
  <r>
    <s v="Soviet Union"/>
    <x v="26"/>
    <s v="Biathlon Men's 10 kilometres Sprint"/>
    <n v="5"/>
  </r>
  <r>
    <s v="Soviet Union"/>
    <x v="42"/>
    <s v="Wrestling Men's Flyweight, Freestyle"/>
    <n v="5"/>
  </r>
  <r>
    <s v="Soviet Union"/>
    <x v="25"/>
    <s v="Sailing Mixed One Person Dinghy"/>
    <n v="5"/>
  </r>
  <r>
    <s v="Soviet Union"/>
    <x v="9"/>
    <s v="Athletics Men's 4 x 400 metres Relay"/>
    <n v="5"/>
  </r>
  <r>
    <s v="Soviet Union"/>
    <x v="42"/>
    <s v="Wrestling Men's Flyweight, Greco-Roman"/>
    <n v="5"/>
  </r>
  <r>
    <s v="Soviet Union"/>
    <x v="9"/>
    <s v="Athletics Women's Pentathlon"/>
    <n v="5"/>
  </r>
  <r>
    <s v="Soviet Union"/>
    <x v="42"/>
    <s v="Wrestling Men's Super-Heavyweight, Freestyle"/>
    <n v="5"/>
  </r>
  <r>
    <s v="Soviet Union"/>
    <x v="9"/>
    <s v="Athletics Men's Shot Put"/>
    <n v="5"/>
  </r>
  <r>
    <s v="Soviet Union"/>
    <x v="42"/>
    <s v="Wrestling Men's Welterweight, Greco-Roman"/>
    <n v="5"/>
  </r>
  <r>
    <s v="Soviet Union"/>
    <x v="34"/>
    <s v="Archery Women's Individual"/>
    <n v="5"/>
  </r>
  <r>
    <s v="Soviet Union"/>
    <x v="37"/>
    <s v="Speed Skating Women's 3,000 metres"/>
    <n v="5"/>
  </r>
  <r>
    <s v="Soviet Union"/>
    <x v="50"/>
    <s v="Judo Men's Heavyweight"/>
    <n v="5"/>
  </r>
  <r>
    <s v="Soviet Union"/>
    <x v="29"/>
    <s v="Shooting Men's Small-Bore Rifle, Prone, 50 metres"/>
    <n v="5"/>
  </r>
  <r>
    <s v="Spain"/>
    <x v="27"/>
    <s v="Polo Men's Polo"/>
    <n v="5"/>
  </r>
  <r>
    <s v="Sweden"/>
    <x v="9"/>
    <s v="Athletics Men's 50 kilometres Walk"/>
    <n v="5"/>
  </r>
  <r>
    <s v="Sweden"/>
    <x v="9"/>
    <s v="Athletics Men's High Jump"/>
    <n v="5"/>
  </r>
  <r>
    <s v="Sweden"/>
    <x v="4"/>
    <s v="Swimming Men's 100 metres Freestyle"/>
    <n v="5"/>
  </r>
  <r>
    <s v="Sweden"/>
    <x v="29"/>
    <s v="Shooting Men's Military Rifle, Standing, 300 metres, Team"/>
    <n v="5"/>
  </r>
  <r>
    <s v="Sweden"/>
    <x v="29"/>
    <s v="Shooting Men's Small Bore-Rifle, Standing, 50 metres, Team"/>
    <n v="5"/>
  </r>
  <r>
    <s v="Sweden"/>
    <x v="5"/>
    <s v="Rowing Men's Coxed Fours"/>
    <n v="5"/>
  </r>
  <r>
    <s v="Sweden"/>
    <x v="5"/>
    <s v="Rowing Men's Coxed Fours, Inriggers"/>
    <n v="5"/>
  </r>
  <r>
    <s v="Sweden"/>
    <x v="42"/>
    <s v="Wrestling Men's Heavyweight, Freestyle"/>
    <n v="5"/>
  </r>
  <r>
    <s v="Sweden"/>
    <x v="29"/>
    <s v="Shooting Men's Military Rifle, Prone, 600 metres, Team"/>
    <n v="5"/>
  </r>
  <r>
    <s v="Sweden"/>
    <x v="14"/>
    <s v="Cycling Men's Road Race, Individual"/>
    <n v="5"/>
  </r>
  <r>
    <s v="Sweden"/>
    <x v="29"/>
    <s v="Shooting Men's Free Pistol, 50 metres"/>
    <n v="5"/>
  </r>
  <r>
    <s v="Switzerland"/>
    <x v="29"/>
    <s v="Shooting Men's Free Pistol, 50 metres, Team"/>
    <n v="5"/>
  </r>
  <r>
    <s v="Switzerland"/>
    <x v="14"/>
    <s v="Cycling Men's Mountainbike, Cross-Country"/>
    <n v="5"/>
  </r>
  <r>
    <s v="Switzerland"/>
    <x v="43"/>
    <s v="Alpine Skiing Men's Combined"/>
    <n v="5"/>
  </r>
  <r>
    <s v="Switzerland"/>
    <x v="17"/>
    <s v="Equestrianism Mixed Dressage, Individual"/>
    <n v="5"/>
  </r>
  <r>
    <s v="Switzerland"/>
    <x v="5"/>
    <s v="Rowing Men's Coxless Fours"/>
    <n v="5"/>
  </r>
  <r>
    <s v="Switzerland"/>
    <x v="5"/>
    <s v="Rowing Men's Double Sculls"/>
    <n v="5"/>
  </r>
  <r>
    <s v="Switzerland"/>
    <x v="43"/>
    <s v="Alpine Skiing Women's Slalom"/>
    <n v="5"/>
  </r>
  <r>
    <s v="Thailand"/>
    <x v="47"/>
    <s v="Weightlifting Women's Lightweight"/>
    <n v="5"/>
  </r>
  <r>
    <s v="Turkey"/>
    <x v="42"/>
    <s v="Wrestling Men's Light-Heavyweight, Freestyle"/>
    <n v="5"/>
  </r>
  <r>
    <s v="UK"/>
    <x v="25"/>
    <s v="Sailing Mixed One Person Dinghy"/>
    <n v="5"/>
  </r>
  <r>
    <s v="UK"/>
    <x v="5"/>
    <s v="Rowing Men's Coxed Fours"/>
    <n v="5"/>
  </r>
  <r>
    <s v="UK"/>
    <x v="33"/>
    <s v="Modern Pentathlon Women's Individual"/>
    <n v="5"/>
  </r>
  <r>
    <s v="UK"/>
    <x v="9"/>
    <s v="Athletics Men's 3 mile, Team"/>
    <n v="5"/>
  </r>
  <r>
    <s v="UK"/>
    <x v="4"/>
    <s v="Swimming Men's 1,500 metres Freestyle"/>
    <n v="5"/>
  </r>
  <r>
    <s v="UK"/>
    <x v="5"/>
    <s v="Rowing Men's Coxed Fours, Outriggers"/>
    <n v="5"/>
  </r>
  <r>
    <s v="UK"/>
    <x v="11"/>
    <s v="Gymnastics Men's Pommelled Horse"/>
    <n v="5"/>
  </r>
  <r>
    <s v="UK"/>
    <x v="9"/>
    <s v="Athletics Women's High Jump"/>
    <n v="5"/>
  </r>
  <r>
    <s v="UK"/>
    <x v="9"/>
    <s v="Athletics Men's Marathon"/>
    <n v="5"/>
  </r>
  <r>
    <s v="UK"/>
    <x v="9"/>
    <s v="Athletics Women's Heptathlon"/>
    <n v="5"/>
  </r>
  <r>
    <s v="UK"/>
    <x v="46"/>
    <s v="Boxing Men's Super-Heavyweight"/>
    <n v="5"/>
  </r>
  <r>
    <s v="UK"/>
    <x v="46"/>
    <s v="Boxing Men's Light-Middleweight"/>
    <n v="5"/>
  </r>
  <r>
    <s v="UK"/>
    <x v="9"/>
    <s v="Athletics Men's 110 metres Hurdles"/>
    <n v="5"/>
  </r>
  <r>
    <s v="UK"/>
    <x v="35"/>
    <s v="Figure Skating Mixed Pairs"/>
    <n v="5"/>
  </r>
  <r>
    <s v="UK"/>
    <x v="9"/>
    <s v="Athletics Men's 50 kilometres Walk"/>
    <n v="5"/>
  </r>
  <r>
    <s v="UK"/>
    <x v="29"/>
    <s v="Shooting Men's Military Rifle, 200/500/600/800/900/1,000 Yards, Team"/>
    <n v="5"/>
  </r>
  <r>
    <s v="UK"/>
    <x v="9"/>
    <s v="Athletics Men's Long Jump"/>
    <n v="5"/>
  </r>
  <r>
    <s v="UK"/>
    <x v="9"/>
    <s v="Athletics Men's 10,000 metres"/>
    <n v="5"/>
  </r>
  <r>
    <s v="UK"/>
    <x v="4"/>
    <s v="Swimming Men's 400 metres Freestyle"/>
    <n v="5"/>
  </r>
  <r>
    <s v="Ukraine"/>
    <x v="22"/>
    <s v="Rhythmic Gymnastics Women's Individual"/>
    <n v="5"/>
  </r>
  <r>
    <s v="Unified Team"/>
    <x v="9"/>
    <s v="Athletics Women's 4 x 100 metres Relay"/>
    <n v="5"/>
  </r>
  <r>
    <s v="Unified Team"/>
    <x v="9"/>
    <s v="Athletics Men's Pole Vault"/>
    <n v="5"/>
  </r>
  <r>
    <s v="Unified Team"/>
    <x v="1"/>
    <s v="Basketball Men's Basketball"/>
    <n v="5"/>
  </r>
  <r>
    <s v="Unified Team"/>
    <x v="16"/>
    <s v="Cross Country Skiing Women's 5/10 kilometres Pursuit"/>
    <n v="5"/>
  </r>
  <r>
    <s v="Unified Team"/>
    <x v="16"/>
    <s v="Cross Country Skiing Women's 15 kilometres"/>
    <n v="5"/>
  </r>
  <r>
    <s v="Unified Team"/>
    <x v="29"/>
    <s v="Shooting Women's Air Pistol, 10 metres"/>
    <n v="5"/>
  </r>
  <r>
    <s v="Unified Team"/>
    <x v="5"/>
    <s v="Rowing Women's Single Sculls"/>
    <n v="5"/>
  </r>
  <r>
    <s v="Unified Team"/>
    <x v="4"/>
    <s v="Swimming Women's 4 x 100 metres Medley Relay"/>
    <n v="5"/>
  </r>
  <r>
    <s v="USA"/>
    <x v="43"/>
    <s v="Alpine Skiing Men's Super G"/>
    <n v="5"/>
  </r>
  <r>
    <s v="USA"/>
    <x v="4"/>
    <s v="Swimming Women's 50 metres Freestyle"/>
    <n v="5"/>
  </r>
  <r>
    <s v="USA"/>
    <x v="36"/>
    <s v="Lacrosse Men's Lacrosse"/>
    <n v="5"/>
  </r>
  <r>
    <s v="USA"/>
    <x v="54"/>
    <s v="Freestyle Skiing Men's Moguls"/>
    <n v="5"/>
  </r>
  <r>
    <s v="USA"/>
    <x v="9"/>
    <s v="Athletics Men's 3 mile, Team"/>
    <n v="5"/>
  </r>
  <r>
    <s v="USA"/>
    <x v="29"/>
    <s v="Shooting Mixed Small-Bore Rifle, Three Positions, 50 metres"/>
    <n v="5"/>
  </r>
  <r>
    <s v="USA"/>
    <x v="25"/>
    <s v="Sailing Mixed Two Person Heavyweight Dinghy"/>
    <n v="5"/>
  </r>
  <r>
    <s v="USA"/>
    <x v="35"/>
    <s v="Figure Skating Mixed Ice Dancing"/>
    <n v="5"/>
  </r>
  <r>
    <s v="USA"/>
    <x v="47"/>
    <s v="Weightlifting Men's Featherweight"/>
    <n v="5"/>
  </r>
  <r>
    <s v="USA"/>
    <x v="9"/>
    <s v="Athletics Men's 200 metres Hurdles"/>
    <n v="5"/>
  </r>
  <r>
    <s v="USA"/>
    <x v="29"/>
    <s v="Shooting Men's Military Rifle, Standing, 300 metres, Team"/>
    <n v="5"/>
  </r>
  <r>
    <s v="USA"/>
    <x v="25"/>
    <s v="Sailing Mixed One Person Dinghy"/>
    <n v="5"/>
  </r>
  <r>
    <s v="USA"/>
    <x v="33"/>
    <s v="Modern Pentathlon Men's Individual"/>
    <n v="5"/>
  </r>
  <r>
    <s v="USA"/>
    <x v="14"/>
    <s v="Cycling Women's Individual Time Trial"/>
    <n v="5"/>
  </r>
  <r>
    <s v="USA"/>
    <x v="7"/>
    <s v="Fencing Men's Foil, Individual"/>
    <n v="5"/>
  </r>
  <r>
    <s v="USA"/>
    <x v="42"/>
    <s v="Wrestling Men's Super-Heavyweight, Freestyle"/>
    <n v="5"/>
  </r>
  <r>
    <s v="USA"/>
    <x v="28"/>
    <s v="Golf Men's Individual"/>
    <n v="5"/>
  </r>
  <r>
    <s v="USA"/>
    <x v="29"/>
    <s v="Shooting Men's Military Rifle, Prone, 300 metres, Team"/>
    <n v="5"/>
  </r>
  <r>
    <s v="USA"/>
    <x v="29"/>
    <s v="Shooting Men's Free Rifle, 400, 600 and 800 metres, Team"/>
    <n v="5"/>
  </r>
  <r>
    <s v="USA"/>
    <x v="29"/>
    <s v="Shooting Men's Military Rifle, 300 metres and 600 metres, Prone, Team"/>
    <n v="5"/>
  </r>
  <r>
    <s v="USA"/>
    <x v="9"/>
    <s v="Athletics Men's 60 metres"/>
    <n v="5"/>
  </r>
  <r>
    <s v="USA"/>
    <x v="29"/>
    <s v="Shooting Men's Free Rifle, Three Positions, 300 metres, Team"/>
    <n v="5"/>
  </r>
  <r>
    <s v="USA"/>
    <x v="47"/>
    <s v="Weightlifting Men's Middleweight"/>
    <n v="5"/>
  </r>
  <r>
    <s v="USA"/>
    <x v="14"/>
    <s v="Cycling Men's Sprint"/>
    <n v="5"/>
  </r>
  <r>
    <s v="USA"/>
    <x v="5"/>
    <s v="Rowing Women's Coxed Quadruple Sculls"/>
    <n v="5"/>
  </r>
  <r>
    <s v="USA"/>
    <x v="5"/>
    <s v="Rowing Women's Single Sculls"/>
    <n v="5"/>
  </r>
  <r>
    <s v="USA"/>
    <x v="7"/>
    <s v="Fencing Women's Sabre, Individual"/>
    <n v="5"/>
  </r>
  <r>
    <s v="USA"/>
    <x v="14"/>
    <s v="Cycling Men's Team Pursuit, 4,000 metres"/>
    <n v="5"/>
  </r>
  <r>
    <s v="USA"/>
    <x v="42"/>
    <s v="Wrestling Men's Heavyweight, Greco-Roman"/>
    <n v="5"/>
  </r>
  <r>
    <s v="USA"/>
    <x v="29"/>
    <s v="Shooting Men's Military Pistol, Team"/>
    <n v="5"/>
  </r>
  <r>
    <s v="USA"/>
    <x v="43"/>
    <s v="Alpine Skiing Women's Downhill"/>
    <n v="5"/>
  </r>
  <r>
    <s v="USA"/>
    <x v="43"/>
    <s v="Alpine Skiing Men's Slalom"/>
    <n v="5"/>
  </r>
  <r>
    <s v="USA"/>
    <x v="29"/>
    <s v="Shooting Men's Small Bore-Rifle, Standing, 50 metres, Team"/>
    <n v="5"/>
  </r>
  <r>
    <s v="USA"/>
    <x v="29"/>
    <s v="Shooting Men's Military Rifle, Prone, 600 metres, Team"/>
    <n v="5"/>
  </r>
  <r>
    <s v="USA"/>
    <x v="37"/>
    <s v="Speed Skating Men's 5,000 metres"/>
    <n v="5"/>
  </r>
  <r>
    <s v="West Germany"/>
    <x v="23"/>
    <s v="Canoeing Men's Kayak Fours, 1,000 metres"/>
    <n v="5"/>
  </r>
  <r>
    <s v="West Germany"/>
    <x v="47"/>
    <s v="Weightlifting Men's Super-Heavyweight"/>
    <n v="5"/>
  </r>
  <r>
    <s v="West Germany"/>
    <x v="17"/>
    <s v="Equestrianism Mixed Jumping, Individual"/>
    <n v="5"/>
  </r>
  <r>
    <s v="West Germany"/>
    <x v="5"/>
    <s v="Rowing Women's Coxless Pairs"/>
    <n v="5"/>
  </r>
  <r>
    <s v="Argentina"/>
    <x v="25"/>
    <s v="Sailing Men's Two Person Dinghy"/>
    <n v="4"/>
  </r>
  <r>
    <s v="Argentina"/>
    <x v="46"/>
    <s v="Boxing Men's Light-Heavyweight"/>
    <n v="4"/>
  </r>
  <r>
    <s v="Australasia"/>
    <x v="4"/>
    <s v="Swimming Men's 1,500 metres Freestyle"/>
    <n v="4"/>
  </r>
  <r>
    <s v="Australia"/>
    <x v="4"/>
    <s v="Swimming Women's 200 metres Freestyle"/>
    <n v="4"/>
  </r>
  <r>
    <s v="Australia"/>
    <x v="25"/>
    <s v="Sailing Mixed Two Person Keelboat"/>
    <n v="4"/>
  </r>
  <r>
    <s v="Australia"/>
    <x v="9"/>
    <s v="Athletics Men's Long Jump"/>
    <n v="4"/>
  </r>
  <r>
    <s v="Australia"/>
    <x v="21"/>
    <s v="Diving Men's Synchronized Springboard"/>
    <n v="4"/>
  </r>
  <r>
    <s v="Australia"/>
    <x v="9"/>
    <s v="Athletics Men's 20 kilometres Walk"/>
    <n v="4"/>
  </r>
  <r>
    <s v="Australia"/>
    <x v="54"/>
    <s v="Freestyle Skiing Women's Aerials"/>
    <n v="4"/>
  </r>
  <r>
    <s v="Australia"/>
    <x v="21"/>
    <s v="Diving Women's Synchronized Platform"/>
    <n v="4"/>
  </r>
  <r>
    <s v="Australia"/>
    <x v="14"/>
    <s v="Cycling Men's Madison"/>
    <n v="4"/>
  </r>
  <r>
    <s v="Australia"/>
    <x v="4"/>
    <s v="Swimming Men's 200 metres Breaststroke"/>
    <n v="4"/>
  </r>
  <r>
    <s v="Australia"/>
    <x v="14"/>
    <s v="Cycling Men's Tandem Sprint, 2,000 metres"/>
    <n v="4"/>
  </r>
  <r>
    <s v="Australia"/>
    <x v="5"/>
    <s v="Rowing Women's Quadruple Sculls"/>
    <n v="4"/>
  </r>
  <r>
    <s v="Australia"/>
    <x v="9"/>
    <s v="Athletics Women's 400 metres"/>
    <n v="4"/>
  </r>
  <r>
    <s v="Australia"/>
    <x v="45"/>
    <s v="Beach Volleyball Women's Beach Volleyball"/>
    <n v="4"/>
  </r>
  <r>
    <s v="Australia"/>
    <x v="24"/>
    <s v="Short Track Speed Skating Men's 5,000 metres Relay"/>
    <n v="4"/>
  </r>
  <r>
    <s v="Australia"/>
    <x v="25"/>
    <s v="Sailing Women's Two Person Dinghy"/>
    <n v="4"/>
  </r>
  <r>
    <s v="Australia"/>
    <x v="14"/>
    <s v="Cycling Women's Sprint"/>
    <n v="4"/>
  </r>
  <r>
    <s v="Australia"/>
    <x v="4"/>
    <s v="Swimming Women's 800 metres Freestyle"/>
    <n v="4"/>
  </r>
  <r>
    <s v="Australia"/>
    <x v="4"/>
    <s v="Swimming Men's 100 metres Breaststroke"/>
    <n v="4"/>
  </r>
  <r>
    <s v="Australia"/>
    <x v="4"/>
    <s v="Swimming Women's 200 metres Individual Medley"/>
    <n v="4"/>
  </r>
  <r>
    <s v="Australia"/>
    <x v="21"/>
    <s v="Diving Women's Synchronized Springboard"/>
    <n v="4"/>
  </r>
  <r>
    <s v="Australia"/>
    <x v="23"/>
    <s v="Canoeing Men's Kayak Singles, 1,000 metres"/>
    <n v="4"/>
  </r>
  <r>
    <s v="Australia"/>
    <x v="17"/>
    <s v="Equestrianism Men's Three-Day Event, Team"/>
    <n v="4"/>
  </r>
  <r>
    <s v="Australia"/>
    <x v="23"/>
    <s v="Canoeing Women's Kayak Singles, Slalom"/>
    <n v="4"/>
  </r>
  <r>
    <s v="Australia"/>
    <x v="25"/>
    <s v="Sailing Men's Skiff"/>
    <n v="4"/>
  </r>
  <r>
    <s v="Australia"/>
    <x v="41"/>
    <s v="Tennis Women's Doubles"/>
    <n v="4"/>
  </r>
  <r>
    <s v="Australia"/>
    <x v="14"/>
    <s v="Cycling Men's Individual Pursuit, 4,000 metres"/>
    <n v="4"/>
  </r>
  <r>
    <s v="Austria"/>
    <x v="4"/>
    <s v="Swimming Women's 4 x 100 metres Freestyle Relay"/>
    <n v="4"/>
  </r>
  <r>
    <s v="Austria"/>
    <x v="17"/>
    <s v="Equestrianism Mixed Jumping, Team"/>
    <n v="4"/>
  </r>
  <r>
    <s v="Austria"/>
    <x v="38"/>
    <s v="Nordic Combined Men's Individual"/>
    <n v="4"/>
  </r>
  <r>
    <s v="Austria"/>
    <x v="5"/>
    <s v="Rowing Men's Double Sculls"/>
    <n v="4"/>
  </r>
  <r>
    <s v="Austria"/>
    <x v="5"/>
    <s v="Rowing Men's Coxless Pairs"/>
    <n v="4"/>
  </r>
  <r>
    <s v="Austria"/>
    <x v="47"/>
    <s v="Weightlifting Men's Lightweight"/>
    <n v="4"/>
  </r>
  <r>
    <s v="Bahamas"/>
    <x v="25"/>
    <s v="Sailing Mixed Two Person Keelboat"/>
    <n v="4"/>
  </r>
  <r>
    <s v="Belarus"/>
    <x v="26"/>
    <s v="Biathlon Men's 20 kilometres"/>
    <n v="4"/>
  </r>
  <r>
    <s v="Belarus"/>
    <x v="5"/>
    <s v="Rowing Women's Coxless Pairs"/>
    <n v="4"/>
  </r>
  <r>
    <s v="Belarus"/>
    <x v="23"/>
    <s v="Canoeing Men's Canadian Doubles, 1,000 metres"/>
    <n v="4"/>
  </r>
  <r>
    <s v="Belarus"/>
    <x v="23"/>
    <s v="Canoeing Men's Kayak Fours, 1,000 metres"/>
    <n v="4"/>
  </r>
  <r>
    <s v="Belarus"/>
    <x v="29"/>
    <s v="Shooting Men's Free Pistol, 50 metres"/>
    <n v="4"/>
  </r>
  <r>
    <s v="Belarus"/>
    <x v="23"/>
    <s v="Canoeing Men's Kayak Doubles, 500 metres"/>
    <n v="4"/>
  </r>
  <r>
    <s v="Belarus"/>
    <x v="26"/>
    <s v="Biathlon Women's 15 kilometres"/>
    <n v="4"/>
  </r>
  <r>
    <s v="Belarus"/>
    <x v="5"/>
    <s v="Rowing Women's Single Sculls"/>
    <n v="4"/>
  </r>
  <r>
    <s v="Belgium"/>
    <x v="14"/>
    <s v="Cycling Men's Team Pursuit, 4,000 metres"/>
    <n v="4"/>
  </r>
  <r>
    <s v="Belgium"/>
    <x v="15"/>
    <s v="Bobsleigh Men's Four"/>
    <n v="4"/>
  </r>
  <r>
    <s v="Belgium"/>
    <x v="25"/>
    <s v="Sailing Mixed 8 metres"/>
    <n v="4"/>
  </r>
  <r>
    <s v="Belgium"/>
    <x v="17"/>
    <s v="Equestrianism Men's Jumping, Team"/>
    <n v="4"/>
  </r>
  <r>
    <s v="Belgium"/>
    <x v="34"/>
    <s v="Archery Men's Target Archery, 33 metres, Team"/>
    <n v="4"/>
  </r>
  <r>
    <s v="Belgium"/>
    <x v="34"/>
    <s v="Archery Men's Target Archery, 28 metres, Team"/>
    <n v="4"/>
  </r>
  <r>
    <s v="Belgium"/>
    <x v="9"/>
    <s v="Athletics Women's 4 x 100 metres Relay"/>
    <n v="4"/>
  </r>
  <r>
    <s v="Belgium"/>
    <x v="34"/>
    <s v="Archery Men's Target Archery, 50 metres, Team"/>
    <n v="4"/>
  </r>
  <r>
    <s v="Belgium"/>
    <x v="29"/>
    <s v="Shooting Men's Trap, Team"/>
    <n v="4"/>
  </r>
  <r>
    <s v="Belgium"/>
    <x v="15"/>
    <s v="Bobsleigh Men's Four/Five"/>
    <n v="4"/>
  </r>
  <r>
    <s v="Bohemia"/>
    <x v="7"/>
    <s v="Fencing Men's Sabre, Team"/>
    <n v="4"/>
  </r>
  <r>
    <s v="Brazil"/>
    <x v="4"/>
    <s v="Swimming Men's 4 x 200 metres Freestyle Relay"/>
    <n v="4"/>
  </r>
  <r>
    <s v="Brazil"/>
    <x v="50"/>
    <s v="Judo Men's Half-Heavyweight"/>
    <n v="4"/>
  </r>
  <r>
    <s v="Brazil"/>
    <x v="50"/>
    <s v="Judo Men's Lightweight"/>
    <n v="4"/>
  </r>
  <r>
    <s v="Brazil"/>
    <x v="29"/>
    <s v="Shooting Men's Free Pistol, 50 metres, Team"/>
    <n v="4"/>
  </r>
  <r>
    <s v="Brazil"/>
    <x v="4"/>
    <s v="Swimming Men's 100 metres Freestyle"/>
    <n v="4"/>
  </r>
  <r>
    <s v="Brazil"/>
    <x v="4"/>
    <s v="Swimming Men's 4 x 100 metres Freestyle Relay"/>
    <n v="4"/>
  </r>
  <r>
    <s v="Brazil"/>
    <x v="25"/>
    <s v="Sailing Mixed Two Person Heavyweight Dinghy"/>
    <n v="4"/>
  </r>
  <r>
    <s v="Bulgaria"/>
    <x v="23"/>
    <s v="Canoeing Men's Kayak Fours, 1,000 metres"/>
    <n v="4"/>
  </r>
  <r>
    <s v="Bulgaria"/>
    <x v="46"/>
    <s v="Boxing Men's Light-Flyweight"/>
    <n v="4"/>
  </r>
  <r>
    <s v="Bulgaria"/>
    <x v="23"/>
    <s v="Canoeing Men's Canadian Doubles, 500 metres"/>
    <n v="4"/>
  </r>
  <r>
    <s v="Bulgaria"/>
    <x v="5"/>
    <s v="Rowing Women's Double Sculls"/>
    <n v="4"/>
  </r>
  <r>
    <s v="Bulgaria"/>
    <x v="23"/>
    <s v="Canoeing Women's Kayak Fours, 500 metres"/>
    <n v="4"/>
  </r>
  <r>
    <s v="Bulgaria"/>
    <x v="5"/>
    <s v="Rowing Men's Quadruple Sculls"/>
    <n v="4"/>
  </r>
  <r>
    <s v="Bulgaria"/>
    <x v="5"/>
    <s v="Rowing Women's Single Sculls"/>
    <n v="4"/>
  </r>
  <r>
    <s v="Canada"/>
    <x v="9"/>
    <s v="Athletics Men's 800 metres"/>
    <n v="4"/>
  </r>
  <r>
    <s v="Canada"/>
    <x v="5"/>
    <s v="Rowing Women's Double Sculls"/>
    <n v="4"/>
  </r>
  <r>
    <s v="Canada"/>
    <x v="54"/>
    <s v="Freestyle Skiing Women's Moguls"/>
    <n v="4"/>
  </r>
  <r>
    <s v="Canada"/>
    <x v="9"/>
    <s v="Athletics Men's High Jump"/>
    <n v="4"/>
  </r>
  <r>
    <s v="Canada"/>
    <x v="5"/>
    <s v="Rowing Women's Coxless Pairs"/>
    <n v="4"/>
  </r>
  <r>
    <s v="Canada"/>
    <x v="37"/>
    <s v="Speed Skating Women's 5,000 metres"/>
    <n v="4"/>
  </r>
  <r>
    <s v="Canada"/>
    <x v="24"/>
    <s v="Short Track Speed Skating Men's 1,000 metres"/>
    <n v="4"/>
  </r>
  <r>
    <s v="Canada"/>
    <x v="4"/>
    <s v="Swimming Men's 1,500 metres Freestyle"/>
    <n v="4"/>
  </r>
  <r>
    <s v="Canada"/>
    <x v="37"/>
    <s v="Speed Skating Women's 500 metres"/>
    <n v="4"/>
  </r>
  <r>
    <s v="Canada"/>
    <x v="5"/>
    <s v="Rowing Women's Lightweight Double Sculls"/>
    <n v="4"/>
  </r>
  <r>
    <s v="Canada"/>
    <x v="23"/>
    <s v="Canoeing Women's Kayak Fours, 500 metres"/>
    <n v="4"/>
  </r>
  <r>
    <s v="Canada"/>
    <x v="5"/>
    <s v="Rowing Women's Coxless Fours"/>
    <n v="4"/>
  </r>
  <r>
    <s v="Canada"/>
    <x v="4"/>
    <s v="Swimming Women's 200 metres Backstroke"/>
    <n v="4"/>
  </r>
  <r>
    <s v="Canada"/>
    <x v="37"/>
    <s v="Speed Skating Men's 1,500 metres"/>
    <n v="4"/>
  </r>
  <r>
    <s v="Canada"/>
    <x v="54"/>
    <s v="Freestyle Skiing Men's Moguls"/>
    <n v="4"/>
  </r>
  <r>
    <s v="Canada"/>
    <x v="4"/>
    <s v="Swimming Men's 4 x 200 metres Freestyle Relay"/>
    <n v="4"/>
  </r>
  <r>
    <s v="Canada"/>
    <x v="23"/>
    <s v="Canoeing Men's Canadian Doubles, 10,000 metres"/>
    <n v="4"/>
  </r>
  <r>
    <s v="Canada"/>
    <x v="5"/>
    <s v="Rowing Women's Quadruple Sculls"/>
    <n v="4"/>
  </r>
  <r>
    <s v="Canada"/>
    <x v="15"/>
    <s v="Bobsleigh Men's Two"/>
    <n v="4"/>
  </r>
  <r>
    <s v="Canada"/>
    <x v="17"/>
    <s v="Equestrianism Mixed Dressage, Team"/>
    <n v="4"/>
  </r>
  <r>
    <s v="China"/>
    <x v="9"/>
    <s v="Athletics Women's 20 kilometres Walk"/>
    <n v="4"/>
  </r>
  <r>
    <s v="China"/>
    <x v="11"/>
    <s v="Gymnastics Men's Individual All-Around"/>
    <n v="4"/>
  </r>
  <r>
    <s v="China"/>
    <x v="23"/>
    <s v="Canoeing Men's Canadian Doubles, 500 metres"/>
    <n v="4"/>
  </r>
  <r>
    <s v="China"/>
    <x v="4"/>
    <s v="Swimming Women's 100 metres Butterfly"/>
    <n v="4"/>
  </r>
  <r>
    <s v="China"/>
    <x v="41"/>
    <s v="Tennis Women's Doubles"/>
    <n v="4"/>
  </r>
  <r>
    <s v="China"/>
    <x v="50"/>
    <s v="Judo Women's Half-Lightweight"/>
    <n v="4"/>
  </r>
  <r>
    <s v="China"/>
    <x v="4"/>
    <s v="Swimming Women's 50 metres Freestyle"/>
    <n v="4"/>
  </r>
  <r>
    <s v="China"/>
    <x v="4"/>
    <s v="Swimming Women's 100 metres Freestyle"/>
    <n v="4"/>
  </r>
  <r>
    <s v="China"/>
    <x v="31"/>
    <s v="Curling Women's Curling"/>
    <n v="4"/>
  </r>
  <r>
    <s v="China"/>
    <x v="47"/>
    <s v="Weightlifting Women's Light-Heavyweight"/>
    <n v="4"/>
  </r>
  <r>
    <s v="China"/>
    <x v="37"/>
    <s v="Speed Skating Women's 500 metres"/>
    <n v="4"/>
  </r>
  <r>
    <s v="China"/>
    <x v="45"/>
    <s v="Beach Volleyball Women's Beach Volleyball"/>
    <n v="4"/>
  </r>
  <r>
    <s v="China"/>
    <x v="29"/>
    <s v="Shooting Men's Running Target, 10 metres"/>
    <n v="4"/>
  </r>
  <r>
    <s v="China"/>
    <x v="11"/>
    <s v="Gymnastics Men's Horizontal Bar"/>
    <n v="4"/>
  </r>
  <r>
    <s v="China"/>
    <x v="9"/>
    <s v="Athletics Women's Shot Put"/>
    <n v="4"/>
  </r>
  <r>
    <s v="China"/>
    <x v="18"/>
    <s v="Synchronized Swimming Women's Duet"/>
    <n v="4"/>
  </r>
  <r>
    <s v="China"/>
    <x v="5"/>
    <s v="Rowing Women's Lightweight Double Sculls"/>
    <n v="4"/>
  </r>
  <r>
    <s v="China"/>
    <x v="47"/>
    <s v="Weightlifting Women's Super-Heavyweight"/>
    <n v="4"/>
  </r>
  <r>
    <s v="China"/>
    <x v="5"/>
    <s v="Rowing Women's Quadruple Sculls"/>
    <n v="4"/>
  </r>
  <r>
    <s v="China"/>
    <x v="4"/>
    <s v="Swimming Women's 200 metres Butterfly"/>
    <n v="4"/>
  </r>
  <r>
    <s v="China"/>
    <x v="29"/>
    <s v="Shooting Women's Air Pistol, 10 metres"/>
    <n v="4"/>
  </r>
  <r>
    <s v="China"/>
    <x v="14"/>
    <s v="Cycling Women's Team Sprint"/>
    <n v="4"/>
  </r>
  <r>
    <s v="China"/>
    <x v="7"/>
    <s v="Fencing Women's Sabre, Team"/>
    <n v="4"/>
  </r>
  <r>
    <s v="China"/>
    <x v="9"/>
    <s v="Athletics Men's 20 kilometres Walk"/>
    <n v="4"/>
  </r>
  <r>
    <s v="China"/>
    <x v="5"/>
    <s v="Rowing Women's Double Sculls"/>
    <n v="4"/>
  </r>
  <r>
    <s v="China"/>
    <x v="29"/>
    <s v="Shooting Men's Air Rifle, 10 metres"/>
    <n v="4"/>
  </r>
  <r>
    <s v="China"/>
    <x v="25"/>
    <s v="Sailing Women's Windsurfer"/>
    <n v="4"/>
  </r>
  <r>
    <s v="Croatia"/>
    <x v="41"/>
    <s v="Tennis Men's Doubles"/>
    <n v="4"/>
  </r>
  <r>
    <s v="Croatia"/>
    <x v="5"/>
    <s v="Rowing Men's Quadruple Sculls"/>
    <n v="4"/>
  </r>
  <r>
    <s v="Cuba"/>
    <x v="46"/>
    <s v="Boxing Men's Light-Heavyweight"/>
    <n v="4"/>
  </r>
  <r>
    <s v="Cuba"/>
    <x v="50"/>
    <s v="Judo Men's Half-Lightweight"/>
    <n v="4"/>
  </r>
  <r>
    <s v="Cuba"/>
    <x v="50"/>
    <s v="Judo Women's Half-Lightweight"/>
    <n v="4"/>
  </r>
  <r>
    <s v="Cuba"/>
    <x v="9"/>
    <s v="Athletics Men's 4 x 400 metres Relay"/>
    <n v="4"/>
  </r>
  <r>
    <s v="Cuba"/>
    <x v="50"/>
    <s v="Judo Women's Lightweight"/>
    <n v="4"/>
  </r>
  <r>
    <s v="Czech Republic"/>
    <x v="9"/>
    <s v="Athletics Men's Decathlon"/>
    <n v="4"/>
  </r>
  <r>
    <s v="Czech Republic"/>
    <x v="5"/>
    <s v="Rowing Men's Quadruple Sculls"/>
    <n v="4"/>
  </r>
  <r>
    <s v="Czech Republic"/>
    <x v="26"/>
    <s v="Biathlon Mixed 2 x 6 kilometres and 2 x 7.5 kilometres Relay"/>
    <n v="4"/>
  </r>
  <r>
    <s v="Czech Republic"/>
    <x v="9"/>
    <s v="Athletics Men's Javelin Throw"/>
    <n v="4"/>
  </r>
  <r>
    <s v="Czech Republic"/>
    <x v="5"/>
    <s v="Rowing Men's Single Sculls"/>
    <n v="4"/>
  </r>
  <r>
    <s v="Czechoslovakia"/>
    <x v="11"/>
    <s v="Gymnastics Women's Balance Beam"/>
    <n v="4"/>
  </r>
  <r>
    <s v="Czechoslovakia"/>
    <x v="30"/>
    <s v="Ski Jumping Men's Normal Hill, Individual"/>
    <n v="4"/>
  </r>
  <r>
    <s v="Czechoslovakia"/>
    <x v="14"/>
    <s v="Cycling Men's Team Pursuit, 4,000 metres"/>
    <n v="4"/>
  </r>
  <r>
    <s v="Czechoslovakia"/>
    <x v="16"/>
    <s v="Cross Country Skiing Men's 4 x 10 kilometres Relay"/>
    <n v="4"/>
  </r>
  <r>
    <s v="Czechoslovakia"/>
    <x v="35"/>
    <s v="Figure Skating Men's Singles"/>
    <n v="4"/>
  </r>
  <r>
    <s v="Czechoslovakia"/>
    <x v="47"/>
    <s v="Weightlifting Men's Heavyweight"/>
    <n v="4"/>
  </r>
  <r>
    <s v="Czechoslovakia"/>
    <x v="23"/>
    <s v="Canoeing Men's Canadian Doubles, Slalom"/>
    <n v="4"/>
  </r>
  <r>
    <s v="Czechoslovakia"/>
    <x v="11"/>
    <s v="Gymnastics Men's Horse Vault"/>
    <n v="4"/>
  </r>
  <r>
    <s v="Czechoslovakia"/>
    <x v="41"/>
    <s v="Tennis Women's Doubles"/>
    <n v="4"/>
  </r>
  <r>
    <s v="Czechoslovakia"/>
    <x v="30"/>
    <s v="Ski Jumping Men's Large Hill, Team"/>
    <n v="4"/>
  </r>
  <r>
    <s v="Czechoslovakia"/>
    <x v="23"/>
    <s v="Canoeing Men's Canadian Doubles, 10,000 metres"/>
    <n v="4"/>
  </r>
  <r>
    <s v="Czechoslovakia"/>
    <x v="14"/>
    <s v="Cycling Men's 100 kilometres Team Time Trial"/>
    <n v="4"/>
  </r>
  <r>
    <s v="Czechoslovakia"/>
    <x v="42"/>
    <s v="Wrestling Men's Heavyweight, Greco-Roman"/>
    <n v="4"/>
  </r>
  <r>
    <s v="Czechoslovakia"/>
    <x v="16"/>
    <s v="Cross Country Skiing Women's 5 kilometres"/>
    <n v="4"/>
  </r>
  <r>
    <s v="Czechoslovakia"/>
    <x v="5"/>
    <s v="Rowing Men's Quadruple Sculls"/>
    <n v="4"/>
  </r>
  <r>
    <s v="Czechoslovakia"/>
    <x v="16"/>
    <s v="Cross Country Skiing Women's 4 x 5 kilometres Relay"/>
    <n v="4"/>
  </r>
  <r>
    <s v="Denmark"/>
    <x v="7"/>
    <s v="Fencing Women's Foil, Individual"/>
    <n v="4"/>
  </r>
  <r>
    <s v="Denmark"/>
    <x v="42"/>
    <s v="Wrestling Men's Heavyweight, Greco-Roman"/>
    <n v="4"/>
  </r>
  <r>
    <s v="Denmark"/>
    <x v="23"/>
    <s v="Canoeing Men's Kayak Doubles, 1,000 metres"/>
    <n v="4"/>
  </r>
  <r>
    <s v="Denmark"/>
    <x v="14"/>
    <s v="Cycling Men's 1,000 metres Time Trial"/>
    <n v="4"/>
  </r>
  <r>
    <s v="Denmark"/>
    <x v="32"/>
    <s v="Badminton Mixed Doubles"/>
    <n v="4"/>
  </r>
  <r>
    <s v="Denmark"/>
    <x v="23"/>
    <s v="Canoeing Men's Kayak Relay 4 x 500 metres"/>
    <n v="4"/>
  </r>
  <r>
    <s v="Denmark"/>
    <x v="5"/>
    <s v="Rowing Men's Lightweight Double Sculls"/>
    <n v="4"/>
  </r>
  <r>
    <s v="Denmark"/>
    <x v="14"/>
    <s v="Cycling Men's Tandem Sprint, 2,000 metres"/>
    <n v="4"/>
  </r>
  <r>
    <s v="Denmark"/>
    <x v="5"/>
    <s v="Rowing Men's Coxless Pairs"/>
    <n v="4"/>
  </r>
  <r>
    <s v="Denmark"/>
    <x v="14"/>
    <s v="Cycling Men's 100 kilometres Team Time Trial"/>
    <n v="4"/>
  </r>
  <r>
    <s v="Denmark"/>
    <x v="4"/>
    <s v="Swimming Women's 4 x 100 metres Medley Relay"/>
    <n v="4"/>
  </r>
  <r>
    <s v="East Germany"/>
    <x v="30"/>
    <s v="Ski Jumping Men's Normal Hill, Individual"/>
    <n v="4"/>
  </r>
  <r>
    <s v="East Germany"/>
    <x v="9"/>
    <s v="Athletics Men's 4 x 400 metres Relay"/>
    <n v="4"/>
  </r>
  <r>
    <s v="East Germany"/>
    <x v="9"/>
    <s v="Athletics Men's Long Jump"/>
    <n v="4"/>
  </r>
  <r>
    <s v="East Germany"/>
    <x v="9"/>
    <s v="Athletics Men's Shot Put"/>
    <n v="4"/>
  </r>
  <r>
    <s v="East Germany"/>
    <x v="23"/>
    <s v="Canoeing Men's Kayak Doubles, 1,000 metres"/>
    <n v="4"/>
  </r>
  <r>
    <s v="East Germany"/>
    <x v="9"/>
    <s v="Athletics Women's Pentathlon"/>
    <n v="4"/>
  </r>
  <r>
    <s v="East Germany"/>
    <x v="9"/>
    <s v="Athletics Men's Discus Throw"/>
    <n v="4"/>
  </r>
  <r>
    <s v="East Germany"/>
    <x v="29"/>
    <s v="Shooting Mixed Free Pistol, 50 metres"/>
    <n v="4"/>
  </r>
  <r>
    <s v="East Germany"/>
    <x v="9"/>
    <s v="Athletics Women's 1,500 metres"/>
    <n v="4"/>
  </r>
  <r>
    <s v="East Germany"/>
    <x v="4"/>
    <s v="Swimming Women's 400 metres Individual Medley"/>
    <n v="4"/>
  </r>
  <r>
    <s v="East Germany"/>
    <x v="4"/>
    <s v="Swimming Women's 800 metres Freestyle"/>
    <n v="4"/>
  </r>
  <r>
    <s v="East Germany"/>
    <x v="5"/>
    <s v="Rowing Women's Coxless Pairs"/>
    <n v="4"/>
  </r>
  <r>
    <s v="East Germany"/>
    <x v="9"/>
    <s v="Athletics Men's 4 x 100 metres Relay"/>
    <n v="4"/>
  </r>
  <r>
    <s v="East Germany"/>
    <x v="21"/>
    <s v="Diving Women's Platform"/>
    <n v="4"/>
  </r>
  <r>
    <s v="East Germany"/>
    <x v="23"/>
    <s v="Canoeing Women's Kayak Singles, 500 metres"/>
    <n v="4"/>
  </r>
  <r>
    <s v="East Germany"/>
    <x v="30"/>
    <s v="Ski Jumping Men's Large Hill, Individual"/>
    <n v="4"/>
  </r>
  <r>
    <s v="East Germany"/>
    <x v="9"/>
    <s v="Athletics Women's 800 metres"/>
    <n v="4"/>
  </r>
  <r>
    <s v="Estonia"/>
    <x v="5"/>
    <s v="Rowing Men's Quadruple Sculls"/>
    <n v="4"/>
  </r>
  <r>
    <s v="Estonia"/>
    <x v="25"/>
    <s v="Sailing Men's Two Person Dinghy"/>
    <n v="4"/>
  </r>
  <r>
    <s v="Finland"/>
    <x v="42"/>
    <s v="Wrestling Men's Featherweight, Freestyle"/>
    <n v="4"/>
  </r>
  <r>
    <s v="Finland"/>
    <x v="42"/>
    <s v="Wrestling Men's Middleweight, Freestyle"/>
    <n v="4"/>
  </r>
  <r>
    <s v="Finland"/>
    <x v="54"/>
    <s v="Freestyle Skiing Men's Moguls"/>
    <n v="4"/>
  </r>
  <r>
    <s v="Finland"/>
    <x v="5"/>
    <s v="Rowing Men's Coxless Fours"/>
    <n v="4"/>
  </r>
  <r>
    <s v="Finland"/>
    <x v="37"/>
    <s v="Speed Skating Men's 1,500 metres"/>
    <n v="4"/>
  </r>
  <r>
    <s v="Finland"/>
    <x v="16"/>
    <s v="Cross Country Skiing Women's Team Sprint"/>
    <n v="4"/>
  </r>
  <r>
    <s v="Finland"/>
    <x v="9"/>
    <s v="Athletics Men's 1,500 metres"/>
    <n v="4"/>
  </r>
  <r>
    <s v="Finland"/>
    <x v="31"/>
    <s v="Curling Men's Curling"/>
    <n v="4"/>
  </r>
  <r>
    <s v="Finland"/>
    <x v="35"/>
    <s v="Figure Skating Mixed Pairs"/>
    <n v="4"/>
  </r>
  <r>
    <s v="Finland"/>
    <x v="42"/>
    <s v="Wrestling Men's Bantamweight, Freestyle"/>
    <n v="4"/>
  </r>
  <r>
    <s v="Finland"/>
    <x v="11"/>
    <s v="Gymnastics Men's Horizontal Bar"/>
    <n v="4"/>
  </r>
  <r>
    <s v="Finland"/>
    <x v="9"/>
    <s v="Athletics Men's Shot Put"/>
    <n v="4"/>
  </r>
  <r>
    <s v="Finland"/>
    <x v="42"/>
    <s v="Wrestling Men's Bantamweight, Greco-Roman"/>
    <n v="4"/>
  </r>
  <r>
    <s v="Finland"/>
    <x v="46"/>
    <s v="Boxing Men's Welterweight"/>
    <n v="4"/>
  </r>
  <r>
    <s v="Finland"/>
    <x v="23"/>
    <s v="Canoeing Men's Kayak Doubles, 1,000 metres"/>
    <n v="4"/>
  </r>
  <r>
    <s v="Finland"/>
    <x v="23"/>
    <s v="Canoeing Men's Kayak Doubles, 10,000 metres"/>
    <n v="4"/>
  </r>
  <r>
    <s v="Finland"/>
    <x v="29"/>
    <s v="Shooting Men's Rapid-Fire Pistol, 25 metres"/>
    <n v="4"/>
  </r>
  <r>
    <s v="Finland"/>
    <x v="58"/>
    <s v="Military Ski Patrol Men's Military Ski Patrol"/>
    <n v="4"/>
  </r>
  <r>
    <s v="France"/>
    <x v="38"/>
    <s v="Nordic Combined Men's Team"/>
    <n v="4"/>
  </r>
  <r>
    <s v="France"/>
    <x v="20"/>
    <s v="Tug-Of-War Men's Tug-Of-War"/>
    <n v="4"/>
  </r>
  <r>
    <s v="France"/>
    <x v="25"/>
    <s v="Sailing Mixed 0-0.5 Ton"/>
    <n v="4"/>
  </r>
  <r>
    <s v="France"/>
    <x v="46"/>
    <s v="Boxing Men's Flyweight"/>
    <n v="4"/>
  </r>
  <r>
    <s v="France"/>
    <x v="17"/>
    <s v="Equestrianism Men's Jumping, Team"/>
    <n v="4"/>
  </r>
  <r>
    <s v="France"/>
    <x v="9"/>
    <s v="Athletics Women's 4 x 100 metres Relay"/>
    <n v="4"/>
  </r>
  <r>
    <s v="France"/>
    <x v="29"/>
    <s v="Shooting Men's Air Rifle, 10 metres"/>
    <n v="4"/>
  </r>
  <r>
    <s v="France"/>
    <x v="41"/>
    <s v="Tennis Men's Singles"/>
    <n v="4"/>
  </r>
  <r>
    <s v="France"/>
    <x v="17"/>
    <s v="Equestrianism Men's Jumping, Individual"/>
    <n v="4"/>
  </r>
  <r>
    <s v="France"/>
    <x v="50"/>
    <s v="Judo Men's Half-Lightweight"/>
    <n v="4"/>
  </r>
  <r>
    <s v="France"/>
    <x v="50"/>
    <s v="Judo Men's Lightweight"/>
    <n v="4"/>
  </r>
  <r>
    <s v="France"/>
    <x v="58"/>
    <s v="Military Ski Patrol Men's Military Ski Patrol"/>
    <n v="4"/>
  </r>
  <r>
    <s v="France"/>
    <x v="23"/>
    <s v="Canoeing Women's Kayak Singles, Slalom"/>
    <n v="4"/>
  </r>
  <r>
    <s v="France"/>
    <x v="14"/>
    <s v="Cycling Men's 100 kilometres Team Time Trial"/>
    <n v="4"/>
  </r>
  <r>
    <s v="France"/>
    <x v="54"/>
    <s v="Freestyle Skiing Men's Moguls"/>
    <n v="4"/>
  </r>
  <r>
    <s v="France"/>
    <x v="9"/>
    <s v="Athletics Men's 5,000 metres, Team"/>
    <n v="4"/>
  </r>
  <r>
    <s v="France"/>
    <x v="23"/>
    <s v="Canoeing Men's Kayak Fours, 1,000 metres"/>
    <n v="4"/>
  </r>
  <r>
    <s v="France"/>
    <x v="26"/>
    <s v="Biathlon Women's 4 x 7.5 kilometres Relay"/>
    <n v="4"/>
  </r>
  <r>
    <s v="France"/>
    <x v="4"/>
    <s v="Swimming Men's 50 metres Freestyle"/>
    <n v="4"/>
  </r>
  <r>
    <s v="France"/>
    <x v="31"/>
    <s v="Curling Men's Curling"/>
    <n v="4"/>
  </r>
  <r>
    <s v="France"/>
    <x v="25"/>
    <s v="Sailing Mixed 1-2 Ton"/>
    <n v="4"/>
  </r>
  <r>
    <s v="France"/>
    <x v="5"/>
    <s v="Rowing Men's Quadruple Sculls"/>
    <n v="4"/>
  </r>
  <r>
    <s v="France"/>
    <x v="29"/>
    <s v="Shooting Men's Small-Bore Rifle, 50 and 100 yards, Team"/>
    <n v="4"/>
  </r>
  <r>
    <s v="France"/>
    <x v="56"/>
    <s v="Art Competitions Mixed Architecture, Architectural Designs"/>
    <n v="4"/>
  </r>
  <r>
    <s v="France"/>
    <x v="25"/>
    <s v="Sailing Men's Two Person Dinghy"/>
    <n v="4"/>
  </r>
  <r>
    <s v="France"/>
    <x v="41"/>
    <s v="Tennis Women's Singles"/>
    <n v="4"/>
  </r>
  <r>
    <s v="France"/>
    <x v="42"/>
    <s v="Wrestling Men's Welterweight, Greco-Roman"/>
    <n v="4"/>
  </r>
  <r>
    <s v="France"/>
    <x v="17"/>
    <s v="Equestrianism Mixed Jumping, Individual"/>
    <n v="4"/>
  </r>
  <r>
    <s v="France"/>
    <x v="17"/>
    <s v="Equestrianism Men's Three-Day Event, Team"/>
    <n v="4"/>
  </r>
  <r>
    <s v="France"/>
    <x v="15"/>
    <s v="Bobsleigh Men's Four"/>
    <n v="4"/>
  </r>
  <r>
    <s v="France"/>
    <x v="23"/>
    <s v="Canoeing Men's Kayak Singles, Slalom"/>
    <n v="4"/>
  </r>
  <r>
    <s v="France"/>
    <x v="27"/>
    <s v="Polo Men's Polo"/>
    <n v="4"/>
  </r>
  <r>
    <s v="France"/>
    <x v="16"/>
    <s v="Cross Country Skiing Men's 4 x 10 kilometres Relay"/>
    <n v="4"/>
  </r>
  <r>
    <s v="France"/>
    <x v="25"/>
    <s v="Sailing Mixed Multihull"/>
    <n v="4"/>
  </r>
  <r>
    <s v="France"/>
    <x v="46"/>
    <s v="Boxing Men's Featherweight"/>
    <n v="4"/>
  </r>
  <r>
    <s v="France"/>
    <x v="7"/>
    <s v="Fencing Men's Foil, Masters, Individual"/>
    <n v="4"/>
  </r>
  <r>
    <s v="Germany"/>
    <x v="26"/>
    <s v="Biathlon Women's 10 kilometres Pursuit"/>
    <n v="4"/>
  </r>
  <r>
    <s v="Germany"/>
    <x v="15"/>
    <s v="Bobsleigh Men's Four/Five"/>
    <n v="4"/>
  </r>
  <r>
    <s v="Germany"/>
    <x v="47"/>
    <s v="Weightlifting Men's Middleweight"/>
    <n v="4"/>
  </r>
  <r>
    <s v="Germany"/>
    <x v="41"/>
    <s v="Tennis Women's Singles"/>
    <n v="4"/>
  </r>
  <r>
    <s v="Germany"/>
    <x v="9"/>
    <s v="Athletics Women's Long Jump"/>
    <n v="4"/>
  </r>
  <r>
    <s v="Germany"/>
    <x v="21"/>
    <s v="Diving Men's Synchronized Platform"/>
    <n v="4"/>
  </r>
  <r>
    <s v="Germany"/>
    <x v="21"/>
    <s v="Diving Women's Platform"/>
    <n v="4"/>
  </r>
  <r>
    <s v="Germany"/>
    <x v="14"/>
    <s v="Cycling Men's Road Race, Team"/>
    <n v="4"/>
  </r>
  <r>
    <s v="Germany"/>
    <x v="29"/>
    <s v="Shooting Men's Small-Bore Rifle, Prone, 50 metres"/>
    <n v="4"/>
  </r>
  <r>
    <s v="Germany"/>
    <x v="4"/>
    <s v="Swimming Women's 100 metres Freestyle"/>
    <n v="4"/>
  </r>
  <r>
    <s v="Germany"/>
    <x v="23"/>
    <s v="Canoeing Men's Canadian Doubles, 500 metres"/>
    <n v="4"/>
  </r>
  <r>
    <s v="Germany"/>
    <x v="14"/>
    <s v="Cycling Men's 1,000 metres Time Trial"/>
    <n v="4"/>
  </r>
  <r>
    <s v="Germany"/>
    <x v="5"/>
    <s v="Rowing Women's Coxless Fours"/>
    <n v="4"/>
  </r>
  <r>
    <s v="Germany"/>
    <x v="26"/>
    <s v="Biathlon Women's 12.5 kilometres Mass Start"/>
    <n v="4"/>
  </r>
  <r>
    <s v="Germany"/>
    <x v="9"/>
    <s v="Athletics Men's 100 metres"/>
    <n v="4"/>
  </r>
  <r>
    <s v="Germany"/>
    <x v="50"/>
    <s v="Judo Men's Heavyweight"/>
    <n v="4"/>
  </r>
  <r>
    <s v="Germany"/>
    <x v="25"/>
    <s v="Sailing Mixed Two Person Keelboat"/>
    <n v="4"/>
  </r>
  <r>
    <s v="Germany"/>
    <x v="9"/>
    <s v="Athletics Men's 1,600 metres Medley Relay"/>
    <n v="4"/>
  </r>
  <r>
    <s v="Germany"/>
    <x v="5"/>
    <s v="Rowing Women's Lightweight Double Sculls"/>
    <n v="4"/>
  </r>
  <r>
    <s v="Germany"/>
    <x v="9"/>
    <s v="Athletics Men's 400 metres"/>
    <n v="4"/>
  </r>
  <r>
    <s v="Germany"/>
    <x v="9"/>
    <s v="Athletics Men's 800 metres"/>
    <n v="4"/>
  </r>
  <r>
    <s v="Germany"/>
    <x v="5"/>
    <s v="Rowing Men's Double Sculls"/>
    <n v="4"/>
  </r>
  <r>
    <s v="Germany"/>
    <x v="42"/>
    <s v="Wrestling Men's Bantamweight, Greco-Roman"/>
    <n v="4"/>
  </r>
  <r>
    <s v="Germany"/>
    <x v="45"/>
    <s v="Beach Volleyball Men's Beach Volleyball"/>
    <n v="4"/>
  </r>
  <r>
    <s v="Germany"/>
    <x v="23"/>
    <s v="Canoeing Men's Canadian Doubles, Slalom"/>
    <n v="4"/>
  </r>
  <r>
    <s v="Germany"/>
    <x v="21"/>
    <s v="Diving Women's Springboard"/>
    <n v="4"/>
  </r>
  <r>
    <s v="Germany"/>
    <x v="14"/>
    <s v="Cycling Men's Individual Pursuit, 4,000 metres"/>
    <n v="4"/>
  </r>
  <r>
    <s v="Germany"/>
    <x v="39"/>
    <s v="Luge Mixed Team Relay"/>
    <n v="4"/>
  </r>
  <r>
    <s v="Germany"/>
    <x v="4"/>
    <s v="Swimming Men's 100 metres Backstroke"/>
    <n v="4"/>
  </r>
  <r>
    <s v="Germany"/>
    <x v="43"/>
    <s v="Alpine Skiing Women's Downhill"/>
    <n v="4"/>
  </r>
  <r>
    <s v="Germany"/>
    <x v="11"/>
    <s v="Gymnastics Men's Individual All-Around"/>
    <n v="4"/>
  </r>
  <r>
    <s v="Germany"/>
    <x v="9"/>
    <s v="Athletics Men's Hammer Throw"/>
    <n v="4"/>
  </r>
  <r>
    <s v="Germany"/>
    <x v="23"/>
    <s v="Canoeing Men's Kayak Doubles, 10,000 metres"/>
    <n v="4"/>
  </r>
  <r>
    <s v="Germany"/>
    <x v="9"/>
    <s v="Athletics Men's 20 kilometres Walk"/>
    <n v="4"/>
  </r>
  <r>
    <s v="Germany"/>
    <x v="35"/>
    <s v="Figure Skating Women's Singles"/>
    <n v="4"/>
  </r>
  <r>
    <s v="Germany"/>
    <x v="23"/>
    <s v="Canoeing Men's Kayak Relay 4 x 500 metres"/>
    <n v="4"/>
  </r>
  <r>
    <s v="Germany"/>
    <x v="14"/>
    <s v="Cycling Women's Team Sprint"/>
    <n v="4"/>
  </r>
  <r>
    <s v="Germany"/>
    <x v="46"/>
    <s v="Boxing Men's Light-Heavyweight"/>
    <n v="4"/>
  </r>
  <r>
    <s v="Germany"/>
    <x v="11"/>
    <s v="Gymnastics Men's Rings"/>
    <n v="4"/>
  </r>
  <r>
    <s v="Greece"/>
    <x v="5"/>
    <s v="Rowing Men's Lightweight Double Sculls"/>
    <n v="4"/>
  </r>
  <r>
    <s v="Greece"/>
    <x v="47"/>
    <s v="Weightlifting Men's Light-Heavyweight"/>
    <n v="4"/>
  </r>
  <r>
    <s v="Hungary"/>
    <x v="4"/>
    <s v="Swimming Men's 4 x 250 metres Freestyle Relay"/>
    <n v="4"/>
  </r>
  <r>
    <s v="Hungary"/>
    <x v="5"/>
    <s v="Rowing Men's Coxless Fours"/>
    <n v="4"/>
  </r>
  <r>
    <s v="Hungary"/>
    <x v="42"/>
    <s v="Wrestling Men's Middleweight, Freestyle"/>
    <n v="4"/>
  </r>
  <r>
    <s v="Hungary"/>
    <x v="4"/>
    <s v="Swimming Women's 200 metres Backstroke"/>
    <n v="4"/>
  </r>
  <r>
    <s v="Hungary"/>
    <x v="42"/>
    <s v="Wrestling Men's Bantamweight, Greco-Roman"/>
    <n v="4"/>
  </r>
  <r>
    <s v="Hungary"/>
    <x v="9"/>
    <s v="Athletics Men's 4 x 100 metres Relay"/>
    <n v="4"/>
  </r>
  <r>
    <s v="Hungary"/>
    <x v="23"/>
    <s v="Canoeing Men's Kayak Relay 4 x 500 metres"/>
    <n v="4"/>
  </r>
  <r>
    <s v="Hungary"/>
    <x v="23"/>
    <s v="Canoeing Men's Kayak Doubles, 10,000 metres"/>
    <n v="4"/>
  </r>
  <r>
    <s v="Hungary"/>
    <x v="29"/>
    <s v="Shooting Men's Rapid-Fire Pistol, 25 metres"/>
    <n v="4"/>
  </r>
  <r>
    <s v="Hungary"/>
    <x v="29"/>
    <s v="Shooting Men's Small-Bore Rifle, Prone, 50 metres"/>
    <n v="4"/>
  </r>
  <r>
    <s v="Hungary"/>
    <x v="23"/>
    <s v="Canoeing Men's Kayak Doubles, 500 metres"/>
    <n v="4"/>
  </r>
  <r>
    <s v="Individual Olympic Athletes"/>
    <x v="29"/>
    <s v="Shooting Women's Air Pistol, 10 metres"/>
    <n v="4"/>
  </r>
  <r>
    <s v="Iran"/>
    <x v="42"/>
    <s v="Wrestling Men's Welterweight, Freestyle"/>
    <n v="4"/>
  </r>
  <r>
    <s v="Iran"/>
    <x v="47"/>
    <s v="Weightlifting Men's Super-Heavyweight"/>
    <n v="4"/>
  </r>
  <r>
    <s v="Iran"/>
    <x v="42"/>
    <s v="Wrestling Men's Light-Heavyweight, Freestyle"/>
    <n v="4"/>
  </r>
  <r>
    <s v="Ireland"/>
    <x v="46"/>
    <s v="Boxing Men's Bantamweight"/>
    <n v="4"/>
  </r>
  <r>
    <s v="Italy"/>
    <x v="16"/>
    <s v="Cross Country Skiing Men's 50 kilometres"/>
    <n v="4"/>
  </r>
  <r>
    <s v="Italy"/>
    <x v="50"/>
    <s v="Judo Men's Lightweight"/>
    <n v="4"/>
  </r>
  <r>
    <s v="Italy"/>
    <x v="23"/>
    <s v="Canoeing Women's Kayak Singles, 500 metres"/>
    <n v="4"/>
  </r>
  <r>
    <s v="Italy"/>
    <x v="26"/>
    <s v="Biathlon Mixed 2 x 6 kilometres and 2 x 7.5 kilometres Relay"/>
    <n v="4"/>
  </r>
  <r>
    <s v="Italy"/>
    <x v="26"/>
    <s v="Biathlon Men's 4 x 7.5 kilometres Relay"/>
    <n v="4"/>
  </r>
  <r>
    <s v="Italy"/>
    <x v="14"/>
    <s v="Cycling Men's 1,000 metres Time Trial"/>
    <n v="4"/>
  </r>
  <r>
    <s v="Italy"/>
    <x v="33"/>
    <s v="Modern Pentathlon Men's Individual"/>
    <n v="4"/>
  </r>
  <r>
    <s v="Italy"/>
    <x v="37"/>
    <s v="Speed Skating Men's Team Pursuit (8 laps)"/>
    <n v="4"/>
  </r>
  <r>
    <s v="Italy"/>
    <x v="11"/>
    <s v="Gymnastics Men's Parallel Bars"/>
    <n v="4"/>
  </r>
  <r>
    <s v="Italy"/>
    <x v="17"/>
    <s v="Equestrianism Men's Jumping, Team"/>
    <n v="4"/>
  </r>
  <r>
    <s v="Italy"/>
    <x v="9"/>
    <s v="Athletics Men's Marathon"/>
    <n v="4"/>
  </r>
  <r>
    <s v="Italy"/>
    <x v="23"/>
    <s v="Canoeing Men's Kayak Doubles, 500 metres"/>
    <n v="4"/>
  </r>
  <r>
    <s v="Italy"/>
    <x v="5"/>
    <s v="Rowing Men's Lightweight Coxless Fours"/>
    <n v="4"/>
  </r>
  <r>
    <s v="Italy"/>
    <x v="42"/>
    <s v="Wrestling Men's Flyweight, Greco-Roman"/>
    <n v="4"/>
  </r>
  <r>
    <s v="Italy"/>
    <x v="43"/>
    <s v="Alpine Skiing Women's Super G"/>
    <n v="4"/>
  </r>
  <r>
    <s v="Italy"/>
    <x v="21"/>
    <s v="Diving Men's Springboard"/>
    <n v="4"/>
  </r>
  <r>
    <s v="Italy"/>
    <x v="46"/>
    <s v="Boxing Men's Welterweight"/>
    <n v="4"/>
  </r>
  <r>
    <s v="Italy"/>
    <x v="9"/>
    <s v="Athletics Men's Discus Throw"/>
    <n v="4"/>
  </r>
  <r>
    <s v="Italy"/>
    <x v="29"/>
    <s v="Shooting Men's Skeet"/>
    <n v="4"/>
  </r>
  <r>
    <s v="Italy"/>
    <x v="5"/>
    <s v="Rowing Men's Coxless Pairs"/>
    <n v="4"/>
  </r>
  <r>
    <s v="Italy"/>
    <x v="25"/>
    <s v="Sailing Women's Windsurfer"/>
    <n v="4"/>
  </r>
  <r>
    <s v="Italy"/>
    <x v="9"/>
    <s v="Athletics Men's 4 x 400 metres Relay"/>
    <n v="4"/>
  </r>
  <r>
    <s v="Italy"/>
    <x v="46"/>
    <s v="Boxing Men's Light-Welterweight"/>
    <n v="4"/>
  </r>
  <r>
    <s v="Jamaica"/>
    <x v="9"/>
    <s v="Athletics Women's 400 metres Hurdles"/>
    <n v="4"/>
  </r>
  <r>
    <s v="Japan"/>
    <x v="32"/>
    <s v="Badminton Women's Doubles"/>
    <n v="4"/>
  </r>
  <r>
    <s v="Japan"/>
    <x v="42"/>
    <s v="Wrestling Men's Welterweight, Freestyle"/>
    <n v="4"/>
  </r>
  <r>
    <s v="Japan"/>
    <x v="42"/>
    <s v="Wrestling Women's Flyweight, Freestyle"/>
    <n v="4"/>
  </r>
  <r>
    <s v="Japan"/>
    <x v="50"/>
    <s v="Judo Women's Half-Middleweight"/>
    <n v="4"/>
  </r>
  <r>
    <s v="Japan"/>
    <x v="47"/>
    <s v="Weightlifting Men's Featherweight"/>
    <n v="4"/>
  </r>
  <r>
    <s v="Japan"/>
    <x v="42"/>
    <s v="Wrestling Women's Middleweight, Freestyle"/>
    <n v="4"/>
  </r>
  <r>
    <s v="Japan"/>
    <x v="42"/>
    <s v="Wrestling Women's Lightweight, Freestyle"/>
    <n v="4"/>
  </r>
  <r>
    <s v="Japan"/>
    <x v="34"/>
    <s v="Archery Men's Individual"/>
    <n v="4"/>
  </r>
  <r>
    <s v="Japan"/>
    <x v="50"/>
    <s v="Judo Women's Lightweight"/>
    <n v="4"/>
  </r>
  <r>
    <s v="Japan"/>
    <x v="24"/>
    <s v="Short Track Speed Skating Men's 5,000 metres Relay"/>
    <n v="4"/>
  </r>
  <r>
    <s v="Japan"/>
    <x v="7"/>
    <s v="Fencing Men's Foil, Team"/>
    <n v="4"/>
  </r>
  <r>
    <s v="Japan"/>
    <x v="47"/>
    <s v="Weightlifting Men's Bantamweight"/>
    <n v="4"/>
  </r>
  <r>
    <s v="Japan"/>
    <x v="9"/>
    <s v="Athletics Women's Marathon"/>
    <n v="4"/>
  </r>
  <r>
    <s v="Kazakhstan"/>
    <x v="46"/>
    <s v="Boxing Men's Welterweight"/>
    <n v="4"/>
  </r>
  <r>
    <s v="Kazakhstan"/>
    <x v="46"/>
    <s v="Boxing Men's Light-Heavyweight"/>
    <n v="4"/>
  </r>
  <r>
    <s v="Kenya"/>
    <x v="9"/>
    <s v="Athletics Women's 10,000 metres"/>
    <n v="4"/>
  </r>
  <r>
    <s v="Latvia"/>
    <x v="39"/>
    <s v="Luge Mixed Team Relay"/>
    <n v="4"/>
  </r>
  <r>
    <s v="Latvia"/>
    <x v="39"/>
    <s v="Luge Mixed (Men)'s Doubles"/>
    <n v="4"/>
  </r>
  <r>
    <s v="Lithuania"/>
    <x v="5"/>
    <s v="Rowing Women's Double Sculls"/>
    <n v="4"/>
  </r>
  <r>
    <s v="Malaysia"/>
    <x v="32"/>
    <s v="Badminton Men's Singles"/>
    <n v="4"/>
  </r>
  <r>
    <s v="Mexico"/>
    <x v="17"/>
    <s v="Equestrianism Mixed Three-Day Event, Team"/>
    <n v="4"/>
  </r>
  <r>
    <s v="Mexico"/>
    <x v="21"/>
    <s v="Diving Men's Springboard"/>
    <n v="4"/>
  </r>
  <r>
    <s v="Mexico"/>
    <x v="17"/>
    <s v="Equestrianism Mixed Jumping, Team"/>
    <n v="4"/>
  </r>
  <r>
    <s v="Mexico"/>
    <x v="21"/>
    <s v="Diving Women's Synchronized Platform"/>
    <n v="4"/>
  </r>
  <r>
    <s v="Mexico"/>
    <x v="46"/>
    <s v="Boxing Men's Bantamweight"/>
    <n v="4"/>
  </r>
  <r>
    <s v="Moldova"/>
    <x v="23"/>
    <s v="Canoeing Men's Canadian Doubles, 500 metres"/>
    <n v="4"/>
  </r>
  <r>
    <s v="Morocco"/>
    <x v="9"/>
    <s v="Athletics Men's 1,500 metres"/>
    <n v="4"/>
  </r>
  <r>
    <s v="Morocco"/>
    <x v="9"/>
    <s v="Athletics Men's 5,000 metres"/>
    <n v="4"/>
  </r>
  <r>
    <s v="Netherlands"/>
    <x v="25"/>
    <s v="Sailing Women's One Person Dinghy"/>
    <n v="4"/>
  </r>
  <r>
    <s v="Netherlands"/>
    <x v="5"/>
    <s v="Rowing Women's Quadruple Sculls"/>
    <n v="4"/>
  </r>
  <r>
    <s v="Netherlands"/>
    <x v="50"/>
    <s v="Judo Women's Middleweight"/>
    <n v="4"/>
  </r>
  <r>
    <s v="Netherlands"/>
    <x v="5"/>
    <s v="Rowing Men's Coxless Fours"/>
    <n v="4"/>
  </r>
  <r>
    <s v="Netherlands"/>
    <x v="5"/>
    <s v="Rowing Men's Quadruple Sculls"/>
    <n v="4"/>
  </r>
  <r>
    <s v="Netherlands"/>
    <x v="9"/>
    <s v="Athletics Men's 4 x 100 metres Relay"/>
    <n v="4"/>
  </r>
  <r>
    <s v="Netherlands"/>
    <x v="25"/>
    <s v="Sailing Women's Two Person Dinghy"/>
    <n v="4"/>
  </r>
  <r>
    <s v="Netherlands"/>
    <x v="9"/>
    <s v="Athletics Women's 4 x 100 metres Relay"/>
    <n v="4"/>
  </r>
  <r>
    <s v="Netherlands"/>
    <x v="50"/>
    <s v="Judo Men's Half-Heavyweight"/>
    <n v="4"/>
  </r>
  <r>
    <s v="Netherlands"/>
    <x v="25"/>
    <s v="Sailing Mixed Two Person Keelboat"/>
    <n v="4"/>
  </r>
  <r>
    <s v="Netherlands"/>
    <x v="4"/>
    <s v="Swimming Women's 100 metres Butterfly"/>
    <n v="4"/>
  </r>
  <r>
    <s v="Netherlands"/>
    <x v="4"/>
    <s v="Swimming Women's 50 metres Freestyle"/>
    <n v="4"/>
  </r>
  <r>
    <s v="Netherlands"/>
    <x v="23"/>
    <s v="Canoeing Men's Kayak Doubles, 1,000 metres"/>
    <n v="4"/>
  </r>
  <r>
    <s v="Netherlands"/>
    <x v="17"/>
    <s v="Equestrianism Mixed Jumping, Individual"/>
    <n v="4"/>
  </r>
  <r>
    <s v="Netherlands"/>
    <x v="37"/>
    <s v="Speed Skating Women's 5,000 metres"/>
    <n v="4"/>
  </r>
  <r>
    <s v="Netherlands"/>
    <x v="50"/>
    <s v="Judo Men's Middleweight"/>
    <n v="4"/>
  </r>
  <r>
    <s v="Netherlands"/>
    <x v="17"/>
    <s v="Equestrianism Men's Three-Day Event, Individual"/>
    <n v="4"/>
  </r>
  <r>
    <s v="Netherlands"/>
    <x v="37"/>
    <s v="Speed Skating Women's Team Pursuit (6 laps)"/>
    <n v="4"/>
  </r>
  <r>
    <s v="New Zealand"/>
    <x v="25"/>
    <s v="Sailing Mixed Multihull"/>
    <n v="4"/>
  </r>
  <r>
    <s v="New Zealand"/>
    <x v="5"/>
    <s v="Rowing Women's Double Sculls"/>
    <n v="4"/>
  </r>
  <r>
    <s v="New Zealand"/>
    <x v="25"/>
    <s v="Sailing Mixed Two Person Heavyweight Dinghy"/>
    <n v="4"/>
  </r>
  <r>
    <s v="New Zealand"/>
    <x v="23"/>
    <s v="Canoeing Men's Kayak Doubles, 500 metres"/>
    <n v="4"/>
  </r>
  <r>
    <s v="New Zealand"/>
    <x v="23"/>
    <s v="Canoeing Men's Kayak Fours, 1,000 metres"/>
    <n v="4"/>
  </r>
  <r>
    <s v="New Zealand"/>
    <x v="25"/>
    <s v="Sailing Men's Skiff"/>
    <n v="4"/>
  </r>
  <r>
    <s v="Nigeria"/>
    <x v="9"/>
    <s v="Athletics Women's 4 x 400 metres Relay"/>
    <n v="4"/>
  </r>
  <r>
    <s v="North Korea"/>
    <x v="46"/>
    <s v="Boxing Men's Light-Flyweight"/>
    <n v="4"/>
  </r>
  <r>
    <s v="Norway"/>
    <x v="16"/>
    <s v="Cross Country Skiing Men's Team Sprint"/>
    <n v="4"/>
  </r>
  <r>
    <s v="Norway"/>
    <x v="26"/>
    <s v="Biathlon Women's 4 x 6 kilometres Relay"/>
    <n v="4"/>
  </r>
  <r>
    <s v="Norway"/>
    <x v="25"/>
    <s v="Sailing Mixed Two Person Heavyweight Dinghy"/>
    <n v="4"/>
  </r>
  <r>
    <s v="Norway"/>
    <x v="26"/>
    <s v="Biathlon Mixed 2 x 6 kilometres and 2 x 7.5 kilometres Relay"/>
    <n v="4"/>
  </r>
  <r>
    <s v="Norway"/>
    <x v="25"/>
    <s v="Sailing Mixed 7 metres"/>
    <n v="4"/>
  </r>
  <r>
    <s v="Norway"/>
    <x v="5"/>
    <s v="Rowing Men's Coxless Fours"/>
    <n v="4"/>
  </r>
  <r>
    <s v="Norway"/>
    <x v="16"/>
    <s v="Cross Country Skiing Women's Sprint"/>
    <n v="4"/>
  </r>
  <r>
    <s v="Poland"/>
    <x v="17"/>
    <s v="Equestrianism Mixed Jumping, Team"/>
    <n v="4"/>
  </r>
  <r>
    <s v="Poland"/>
    <x v="46"/>
    <s v="Boxing Men's Flyweight"/>
    <n v="4"/>
  </r>
  <r>
    <s v="Poland"/>
    <x v="23"/>
    <s v="Canoeing Men's Kayak Fours, 1,000 metres"/>
    <n v="4"/>
  </r>
  <r>
    <s v="Poland"/>
    <x v="42"/>
    <s v="Wrestling Men's Heavyweight, Greco-Roman"/>
    <n v="4"/>
  </r>
  <r>
    <s v="Poland"/>
    <x v="5"/>
    <s v="Rowing Women's Quadruple Sculls"/>
    <n v="4"/>
  </r>
  <r>
    <s v="Poland"/>
    <x v="5"/>
    <s v="Rowing Men's Lightweight Coxless Fours"/>
    <n v="4"/>
  </r>
  <r>
    <s v="Poland"/>
    <x v="9"/>
    <s v="Athletics Men's 4 x 400 metres Relay"/>
    <n v="4"/>
  </r>
  <r>
    <s v="Poland"/>
    <x v="30"/>
    <s v="Ski Jumping Men's Large Hill, Individual"/>
    <n v="4"/>
  </r>
  <r>
    <s v="Poland"/>
    <x v="42"/>
    <s v="Wrestling Men's Light-Heavyweight, Greco-Roman"/>
    <n v="4"/>
  </r>
  <r>
    <s v="Poland"/>
    <x v="7"/>
    <s v="Fencing Women's Foil, Team"/>
    <n v="4"/>
  </r>
  <r>
    <s v="Poland"/>
    <x v="9"/>
    <s v="Athletics Women's 100 metres"/>
    <n v="4"/>
  </r>
  <r>
    <s v="Poland"/>
    <x v="46"/>
    <s v="Boxing Men's Light-Welterweight"/>
    <n v="4"/>
  </r>
  <r>
    <s v="Poland"/>
    <x v="46"/>
    <s v="Boxing Men's Light-Middleweight"/>
    <n v="4"/>
  </r>
  <r>
    <s v="Poland"/>
    <x v="5"/>
    <s v="Rowing Women's Double Sculls"/>
    <n v="4"/>
  </r>
  <r>
    <s v="Poland"/>
    <x v="5"/>
    <s v="Rowing Men's Quadruple Sculls"/>
    <n v="4"/>
  </r>
  <r>
    <s v="Poland"/>
    <x v="9"/>
    <s v="Athletics Men's High Jump"/>
    <n v="4"/>
  </r>
  <r>
    <s v="Poland"/>
    <x v="5"/>
    <s v="Rowing Men's Lightweight Double Sculls"/>
    <n v="4"/>
  </r>
  <r>
    <s v="Poland"/>
    <x v="14"/>
    <s v="Cycling Men's Team Pursuit, 4,000 metres"/>
    <n v="4"/>
  </r>
  <r>
    <s v="Romania"/>
    <x v="46"/>
    <s v="Boxing Men's Welterweight"/>
    <n v="4"/>
  </r>
  <r>
    <s v="Romania"/>
    <x v="46"/>
    <s v="Boxing Men's Middleweight"/>
    <n v="4"/>
  </r>
  <r>
    <s v="Romania"/>
    <x v="23"/>
    <s v="Canoeing Men's Canadian Singles, 1,000 metres"/>
    <n v="4"/>
  </r>
  <r>
    <s v="Romania"/>
    <x v="5"/>
    <s v="Rowing Men's Coxless Pairs"/>
    <n v="4"/>
  </r>
  <r>
    <s v="Romania"/>
    <x v="23"/>
    <s v="Canoeing Women's Kayak Doubles, 500 metres"/>
    <n v="4"/>
  </r>
  <r>
    <s v="Romania"/>
    <x v="46"/>
    <s v="Boxing Men's Lightweight"/>
    <n v="4"/>
  </r>
  <r>
    <s v="Romania"/>
    <x v="46"/>
    <s v="Boxing Men's Light-Welterweight"/>
    <n v="4"/>
  </r>
  <r>
    <s v="Romania"/>
    <x v="9"/>
    <s v="Athletics Women's High Jump"/>
    <n v="4"/>
  </r>
  <r>
    <s v="Romania"/>
    <x v="42"/>
    <s v="Wrestling Men's Super-Heavyweight, Greco-Roman"/>
    <n v="4"/>
  </r>
  <r>
    <s v="Romania"/>
    <x v="42"/>
    <s v="Wrestling Men's Bantamweight, Greco-Roman"/>
    <n v="4"/>
  </r>
  <r>
    <s v="Romania"/>
    <x v="7"/>
    <s v="Fencing Women's epee, Team"/>
    <n v="4"/>
  </r>
  <r>
    <s v="Russia"/>
    <x v="47"/>
    <s v="Weightlifting Men's Heavyweight"/>
    <n v="4"/>
  </r>
  <r>
    <s v="Russia"/>
    <x v="42"/>
    <s v="Wrestling Men's Lightweight, Greco-Roman"/>
    <n v="4"/>
  </r>
  <r>
    <s v="Russia"/>
    <x v="29"/>
    <s v="Shooting Men's Air Rifle, 10 metres"/>
    <n v="4"/>
  </r>
  <r>
    <s v="Russia"/>
    <x v="42"/>
    <s v="Wrestling Men's Light-Heavyweight, Greco-Roman"/>
    <n v="4"/>
  </r>
  <r>
    <s v="Russia"/>
    <x v="26"/>
    <s v="Biathlon Men's 10 kilometres Sprint"/>
    <n v="4"/>
  </r>
  <r>
    <s v="Russia"/>
    <x v="42"/>
    <s v="Wrestling Men's Lightweight, Freestyle"/>
    <n v="4"/>
  </r>
  <r>
    <s v="Russia"/>
    <x v="7"/>
    <s v="Fencing Men's epee, Individual"/>
    <n v="4"/>
  </r>
  <r>
    <s v="Russia"/>
    <x v="39"/>
    <s v="Luge Mixed Team Relay"/>
    <n v="4"/>
  </r>
  <r>
    <s v="Russia"/>
    <x v="47"/>
    <s v="Weightlifting Men's Super-Heavyweight"/>
    <n v="4"/>
  </r>
  <r>
    <s v="Russia"/>
    <x v="42"/>
    <s v="Wrestling Men's Super-Heavyweight, Freestyle"/>
    <n v="4"/>
  </r>
  <r>
    <s v="Russia"/>
    <x v="9"/>
    <s v="Athletics Women's 20 kilometres Walk"/>
    <n v="4"/>
  </r>
  <r>
    <s v="Russia"/>
    <x v="5"/>
    <s v="Rowing Women's Quadruple Sculls"/>
    <n v="4"/>
  </r>
  <r>
    <s v="Russia"/>
    <x v="26"/>
    <s v="Biathlon Men's 20 kilometres"/>
    <n v="4"/>
  </r>
  <r>
    <s v="Russia"/>
    <x v="11"/>
    <s v="Gymnastics Women's Uneven Bars"/>
    <n v="4"/>
  </r>
  <r>
    <s v="Russia"/>
    <x v="42"/>
    <s v="Wrestling Men's Welterweight, Freestyle"/>
    <n v="4"/>
  </r>
  <r>
    <s v="Russia"/>
    <x v="9"/>
    <s v="Athletics Women's Shot Put"/>
    <n v="4"/>
  </r>
  <r>
    <s v="Russia"/>
    <x v="21"/>
    <s v="Diving Men's Synchronized Platform"/>
    <n v="4"/>
  </r>
  <r>
    <s v="Russia"/>
    <x v="42"/>
    <s v="Wrestling Men's Middleweight, Greco-Roman"/>
    <n v="4"/>
  </r>
  <r>
    <s v="Russia"/>
    <x v="29"/>
    <s v="Shooting Women's Small-Bore Rifle, Three Positions, 50 metres"/>
    <n v="4"/>
  </r>
  <r>
    <s v="Russia"/>
    <x v="5"/>
    <s v="Rowing Men's Quadruple Sculls"/>
    <n v="4"/>
  </r>
  <r>
    <s v="Russia"/>
    <x v="7"/>
    <s v="Fencing Women's Sabre, Team"/>
    <n v="4"/>
  </r>
  <r>
    <s v="Russia"/>
    <x v="11"/>
    <s v="Gymnastics Women's Individual All-Around"/>
    <n v="4"/>
  </r>
  <r>
    <s v="Russia"/>
    <x v="9"/>
    <s v="Athletics Men's High Jump"/>
    <n v="4"/>
  </r>
  <r>
    <s v="Russia"/>
    <x v="23"/>
    <s v="Canoeing Men's Kayak Fours, 1,000 metres"/>
    <n v="4"/>
  </r>
  <r>
    <s v="Russia"/>
    <x v="41"/>
    <s v="Tennis Women's Doubles"/>
    <n v="4"/>
  </r>
  <r>
    <s v="Russia"/>
    <x v="29"/>
    <s v="Shooting Men's Dueling Pistol, 30 metres, Team"/>
    <n v="4"/>
  </r>
  <r>
    <s v="Russia"/>
    <x v="15"/>
    <s v="Bobsleigh Men's Two"/>
    <n v="4"/>
  </r>
  <r>
    <s v="Russia"/>
    <x v="9"/>
    <s v="Athletics Women's Triple Jump"/>
    <n v="4"/>
  </r>
  <r>
    <s v="Russia"/>
    <x v="42"/>
    <s v="Wrestling Men's Featherweight, Greco-Roman"/>
    <n v="4"/>
  </r>
  <r>
    <s v="Russia"/>
    <x v="23"/>
    <s v="Canoeing Men's Canadian Doubles, 500 metres"/>
    <n v="4"/>
  </r>
  <r>
    <s v="Russia"/>
    <x v="21"/>
    <s v="Diving Women's Springboard"/>
    <n v="4"/>
  </r>
  <r>
    <s v="Russia"/>
    <x v="23"/>
    <s v="Canoeing Men's Canadian Doubles, 1,000 metres"/>
    <n v="4"/>
  </r>
  <r>
    <s v="Russia"/>
    <x v="47"/>
    <s v="Weightlifting Women's Heavyweight"/>
    <n v="4"/>
  </r>
  <r>
    <s v="Russia"/>
    <x v="46"/>
    <s v="Boxing Men's Welterweight"/>
    <n v="4"/>
  </r>
  <r>
    <s v="Russia"/>
    <x v="21"/>
    <s v="Diving Men's Springboard"/>
    <n v="4"/>
  </r>
  <r>
    <s v="Russia"/>
    <x v="16"/>
    <s v="Cross Country Skiing Women's 5 kilometres"/>
    <n v="4"/>
  </r>
  <r>
    <s v="Saudi Arabia"/>
    <x v="17"/>
    <s v="Equestrianism Mixed Jumping, Team"/>
    <n v="4"/>
  </r>
  <r>
    <s v="Serbia"/>
    <x v="29"/>
    <s v="Shooting Women's Air Pistol, 10 metres"/>
    <n v="4"/>
  </r>
  <r>
    <s v="Serbia and Montenegro"/>
    <x v="29"/>
    <s v="Shooting Women's Air Pistol, 10 metres"/>
    <n v="4"/>
  </r>
  <r>
    <s v="Slovenia"/>
    <x v="9"/>
    <s v="Athletics Women's 200 metres"/>
    <n v="4"/>
  </r>
  <r>
    <s v="Slovenia"/>
    <x v="5"/>
    <s v="Rowing Men's Coxless Fours"/>
    <n v="4"/>
  </r>
  <r>
    <s v="South Africa"/>
    <x v="4"/>
    <s v="Swimming Men's 4 x 100 metres Freestyle Relay"/>
    <n v="4"/>
  </r>
  <r>
    <s v="South Africa"/>
    <x v="9"/>
    <s v="Athletics Men's 4 x 400 metres Relay"/>
    <n v="4"/>
  </r>
  <r>
    <s v="South Africa"/>
    <x v="41"/>
    <s v="Tennis Men's Singles"/>
    <n v="4"/>
  </r>
  <r>
    <s v="South Africa"/>
    <x v="41"/>
    <s v="Tennis Men's Doubles"/>
    <n v="4"/>
  </r>
  <r>
    <s v="South Africa"/>
    <x v="9"/>
    <s v="Athletics Men's Marathon"/>
    <n v="4"/>
  </r>
  <r>
    <s v="South Africa"/>
    <x v="46"/>
    <s v="Boxing Men's Featherweight"/>
    <n v="4"/>
  </r>
  <r>
    <s v="South Africa"/>
    <x v="5"/>
    <s v="Rowing Men's Coxless Pairs"/>
    <n v="4"/>
  </r>
  <r>
    <s v="South Africa"/>
    <x v="5"/>
    <s v="Rowing Men's Lightweight Coxless Fours"/>
    <n v="4"/>
  </r>
  <r>
    <s v="South Africa"/>
    <x v="46"/>
    <s v="Boxing Men's Heavyweight"/>
    <n v="4"/>
  </r>
  <r>
    <s v="South Korea"/>
    <x v="7"/>
    <s v="Fencing Women's epee, Team"/>
    <n v="4"/>
  </r>
  <r>
    <s v="South Korea"/>
    <x v="42"/>
    <s v="Wrestling Men's Featherweight, Greco-Roman"/>
    <n v="4"/>
  </r>
  <r>
    <s v="South Korea"/>
    <x v="24"/>
    <s v="Short Track Speed Skating Men's 500 metres"/>
    <n v="4"/>
  </r>
  <r>
    <s v="South Korea"/>
    <x v="50"/>
    <s v="Judo Men's Half-Lightweight"/>
    <n v="4"/>
  </r>
  <r>
    <s v="South Korea"/>
    <x v="24"/>
    <s v="Short Track Speed Skating Men's 1,500 metres"/>
    <n v="4"/>
  </r>
  <r>
    <s v="South Korea"/>
    <x v="57"/>
    <s v="Taekwondo Men's Heavyweight"/>
    <n v="4"/>
  </r>
  <r>
    <s v="South Korea"/>
    <x v="7"/>
    <s v="Fencing Men's Sabre, Team"/>
    <n v="4"/>
  </r>
  <r>
    <s v="South Korea"/>
    <x v="46"/>
    <s v="Boxing Men's Bantamweight"/>
    <n v="4"/>
  </r>
  <r>
    <s v="South Korea"/>
    <x v="40"/>
    <s v="Table Tennis Men's Singles"/>
    <n v="4"/>
  </r>
  <r>
    <s v="South Korea"/>
    <x v="7"/>
    <s v="Fencing Women's Foil, Team"/>
    <n v="4"/>
  </r>
  <r>
    <s v="South Korea"/>
    <x v="11"/>
    <s v="Gymnastics Men's Horse Vault"/>
    <n v="4"/>
  </r>
  <r>
    <s v="South Korea"/>
    <x v="57"/>
    <s v="Taekwondo Men's Featherweight"/>
    <n v="4"/>
  </r>
  <r>
    <s v="Soviet Union"/>
    <x v="4"/>
    <s v="Swimming Men's 400 metres Freestyle"/>
    <n v="4"/>
  </r>
  <r>
    <s v="Soviet Union"/>
    <x v="46"/>
    <s v="Boxing Men's Featherweight"/>
    <n v="4"/>
  </r>
  <r>
    <s v="Soviet Union"/>
    <x v="25"/>
    <s v="Sailing Men's Two Person Dinghy"/>
    <n v="4"/>
  </r>
  <r>
    <s v="Soviet Union"/>
    <x v="46"/>
    <s v="Boxing Men's Welterweight"/>
    <n v="4"/>
  </r>
  <r>
    <s v="Soviet Union"/>
    <x v="23"/>
    <s v="Canoeing Men's Canadian Singles, 500 metres"/>
    <n v="4"/>
  </r>
  <r>
    <s v="Soviet Union"/>
    <x v="16"/>
    <s v="Cross Country Skiing Women's 20 kilometres"/>
    <n v="4"/>
  </r>
  <r>
    <s v="Soviet Union"/>
    <x v="15"/>
    <s v="Bobsleigh Men's Four"/>
    <n v="4"/>
  </r>
  <r>
    <s v="Soviet Union"/>
    <x v="21"/>
    <s v="Diving Women's Springboard"/>
    <n v="4"/>
  </r>
  <r>
    <s v="Soviet Union"/>
    <x v="50"/>
    <s v="Judo Men's Half-Middleweight"/>
    <n v="4"/>
  </r>
  <r>
    <s v="Soviet Union"/>
    <x v="42"/>
    <s v="Wrestling Men's Light-Flyweight, Freestyle"/>
    <n v="4"/>
  </r>
  <r>
    <s v="Soviet Union"/>
    <x v="37"/>
    <s v="Speed Skating Men's 5,000 metres"/>
    <n v="4"/>
  </r>
  <r>
    <s v="Soviet Union"/>
    <x v="46"/>
    <s v="Boxing Men's Bantamweight"/>
    <n v="4"/>
  </r>
  <r>
    <s v="Soviet Union"/>
    <x v="5"/>
    <s v="Rowing Women's Double Sculls"/>
    <n v="4"/>
  </r>
  <r>
    <s v="Soviet Union"/>
    <x v="35"/>
    <s v="Figure Skating Men's Singles"/>
    <n v="4"/>
  </r>
  <r>
    <s v="Soviet Union"/>
    <x v="17"/>
    <s v="Equestrianism Mixed Jumping, Team"/>
    <n v="4"/>
  </r>
  <r>
    <s v="Soviet Union"/>
    <x v="9"/>
    <s v="Athletics Women's 400 metres"/>
    <n v="4"/>
  </r>
  <r>
    <s v="Soviet Union"/>
    <x v="25"/>
    <s v="Sailing Mixed Three Person Keelboat"/>
    <n v="4"/>
  </r>
  <r>
    <s v="Soviet Union"/>
    <x v="15"/>
    <s v="Bobsleigh Men's Two"/>
    <n v="4"/>
  </r>
  <r>
    <s v="Soviet Union"/>
    <x v="17"/>
    <s v="Equestrianism Mixed Three-Day Event, Team"/>
    <n v="4"/>
  </r>
  <r>
    <s v="Soviet Union"/>
    <x v="9"/>
    <s v="Athletics Men's 3,000 metres Steeplechase"/>
    <n v="4"/>
  </r>
  <r>
    <s v="Soviet Union"/>
    <x v="46"/>
    <s v="Boxing Men's Heavyweight"/>
    <n v="4"/>
  </r>
  <r>
    <s v="Soviet Union"/>
    <x v="9"/>
    <s v="Athletics Men's Pole Vault"/>
    <n v="4"/>
  </r>
  <r>
    <s v="Soviet Union"/>
    <x v="46"/>
    <s v="Boxing Men's Lightweight"/>
    <n v="4"/>
  </r>
  <r>
    <s v="Soviet Union"/>
    <x v="9"/>
    <s v="Athletics Women's 100 metres Hurdles"/>
    <n v="4"/>
  </r>
  <r>
    <s v="Spain"/>
    <x v="25"/>
    <s v="Sailing Mixed Two Person Heavyweight Dinghy"/>
    <n v="4"/>
  </r>
  <r>
    <s v="Spain"/>
    <x v="25"/>
    <s v="Sailing Mixed Multihull"/>
    <n v="4"/>
  </r>
  <r>
    <s v="Spain"/>
    <x v="18"/>
    <s v="Synchronized Swimming Women's Duet"/>
    <n v="4"/>
  </r>
  <r>
    <s v="Spain"/>
    <x v="14"/>
    <s v="Cycling Men's Team Pursuit, 4,000 metres"/>
    <n v="4"/>
  </r>
  <r>
    <s v="Spain"/>
    <x v="23"/>
    <s v="Canoeing Men's Kayak Doubles, 500 metres"/>
    <n v="4"/>
  </r>
  <r>
    <s v="Spain"/>
    <x v="25"/>
    <s v="Sailing Mixed Two Person Dinghy"/>
    <n v="4"/>
  </r>
  <r>
    <s v="Spain"/>
    <x v="23"/>
    <s v="Canoeing Men's Kayak Fours, 1,000 metres"/>
    <n v="4"/>
  </r>
  <r>
    <s v="Spain"/>
    <x v="17"/>
    <s v="Equestrianism Mixed Dressage, Team"/>
    <n v="4"/>
  </r>
  <r>
    <s v="Spain"/>
    <x v="25"/>
    <s v="Sailing Mixed Skiff"/>
    <n v="4"/>
  </r>
  <r>
    <s v="Sweden"/>
    <x v="16"/>
    <s v="Cross Country Skiing Men's Sprint"/>
    <n v="4"/>
  </r>
  <r>
    <s v="Sweden"/>
    <x v="9"/>
    <s v="Athletics Men's Decathlon"/>
    <n v="4"/>
  </r>
  <r>
    <s v="Sweden"/>
    <x v="16"/>
    <s v="Cross Country Skiing Women's 10 kilometres"/>
    <n v="4"/>
  </r>
  <r>
    <s v="Sweden"/>
    <x v="25"/>
    <s v="Sailing Men's Two Person Keelboat"/>
    <n v="4"/>
  </r>
  <r>
    <s v="Sweden"/>
    <x v="16"/>
    <s v="Cross Country Skiing Men's 30 kilometres"/>
    <n v="4"/>
  </r>
  <r>
    <s v="Sweden"/>
    <x v="21"/>
    <s v="Diving Women's Plain High"/>
    <n v="4"/>
  </r>
  <r>
    <s v="Sweden"/>
    <x v="46"/>
    <s v="Boxing Men's Heavyweight"/>
    <n v="4"/>
  </r>
  <r>
    <s v="Sweden"/>
    <x v="16"/>
    <s v="Cross Country Skiing Women's 4 x 5 kilometres Relay"/>
    <n v="4"/>
  </r>
  <r>
    <s v="Sweden"/>
    <x v="37"/>
    <s v="Speed Skating Men's 5,000 metres"/>
    <n v="4"/>
  </r>
  <r>
    <s v="Sweden"/>
    <x v="9"/>
    <s v="Athletics Men's 3,000 metres Steeplechase"/>
    <n v="4"/>
  </r>
  <r>
    <s v="Sweden"/>
    <x v="16"/>
    <s v="Cross Country Skiing Men's Team Sprint"/>
    <n v="4"/>
  </r>
  <r>
    <s v="Sweden"/>
    <x v="29"/>
    <s v="Shooting Men's Small-Bore Rifle, Prone, 50 metres, Team"/>
    <n v="4"/>
  </r>
  <r>
    <s v="Sweden"/>
    <x v="41"/>
    <s v="Tennis Men's Doubles"/>
    <n v="4"/>
  </r>
  <r>
    <s v="Sweden"/>
    <x v="29"/>
    <s v="Shooting Men's Small-Bore Rifle, Disappearing Target, 25 metres, Team"/>
    <n v="4"/>
  </r>
  <r>
    <s v="Sweden"/>
    <x v="42"/>
    <s v="Wrestling Men's Lightweight, Freestyle"/>
    <n v="4"/>
  </r>
  <r>
    <s v="Sweden"/>
    <x v="4"/>
    <s v="Swimming Men's 400 metres Freestyle"/>
    <n v="4"/>
  </r>
  <r>
    <s v="Sweden"/>
    <x v="29"/>
    <s v="Shooting Men's Small-Bore Rifle, 50 and 100 yards, Team"/>
    <n v="4"/>
  </r>
  <r>
    <s v="Sweden"/>
    <x v="29"/>
    <s v="Shooting Men's Dueling Pistol, 30 metres, Team"/>
    <n v="4"/>
  </r>
  <r>
    <s v="Sweden"/>
    <x v="23"/>
    <s v="Canoeing Men's Kayak Fours, 1,000 metres"/>
    <n v="4"/>
  </r>
  <r>
    <s v="Sweden"/>
    <x v="25"/>
    <s v="Sailing Women's Two Person Dinghy"/>
    <n v="4"/>
  </r>
  <r>
    <s v="Sweden"/>
    <x v="9"/>
    <s v="Athletics Men's 5,000 metres"/>
    <n v="4"/>
  </r>
  <r>
    <s v="Sweden"/>
    <x v="21"/>
    <s v="Diving Women's Platform"/>
    <n v="4"/>
  </r>
  <r>
    <s v="Sweden"/>
    <x v="41"/>
    <s v="Tennis Men's Doubles, Covered Courts"/>
    <n v="4"/>
  </r>
  <r>
    <s v="Sweden"/>
    <x v="46"/>
    <s v="Boxing Men's Lightweight"/>
    <n v="4"/>
  </r>
  <r>
    <s v="Sweden"/>
    <x v="17"/>
    <s v="Equestrianism Mixed Jumping, Team"/>
    <n v="4"/>
  </r>
  <r>
    <s v="Sweden"/>
    <x v="42"/>
    <s v="Wrestling Men's Bantamweight, Greco-Roman"/>
    <n v="4"/>
  </r>
  <r>
    <s v="Sweden"/>
    <x v="9"/>
    <s v="Athletics Men's Javelin Throw, Freestyle"/>
    <n v="4"/>
  </r>
  <r>
    <s v="Sweden"/>
    <x v="9"/>
    <s v="Athletics Men's Pole Vault"/>
    <n v="4"/>
  </r>
  <r>
    <s v="Sweden"/>
    <x v="29"/>
    <s v="Shooting Men's Running Target, Single Shot"/>
    <n v="4"/>
  </r>
  <r>
    <s v="Switzerland"/>
    <x v="15"/>
    <s v="Bobsleigh Men's Four/Five"/>
    <n v="4"/>
  </r>
  <r>
    <s v="Switzerland"/>
    <x v="11"/>
    <s v="Gymnastics Men's Floor Exercise"/>
    <n v="4"/>
  </r>
  <r>
    <s v="Switzerland"/>
    <x v="55"/>
    <s v="Triathlon Women's Olympic Distance"/>
    <n v="4"/>
  </r>
  <r>
    <s v="Switzerland"/>
    <x v="14"/>
    <s v="Cycling Men's Road Race, Team"/>
    <n v="4"/>
  </r>
  <r>
    <s v="Switzerland"/>
    <x v="17"/>
    <s v="Equestrianism Men's Jumping, Team"/>
    <n v="4"/>
  </r>
  <r>
    <s v="Switzerland"/>
    <x v="42"/>
    <s v="Wrestling Men's Light-Heavyweight, Freestyle"/>
    <n v="4"/>
  </r>
  <r>
    <s v="Switzerland"/>
    <x v="16"/>
    <s v="Cross Country Skiing Women's 4 x 5 kilometres Relay"/>
    <n v="4"/>
  </r>
  <r>
    <s v="Switzerland"/>
    <x v="14"/>
    <s v="Cycling Men's 100 kilometres Team Time Trial"/>
    <n v="4"/>
  </r>
  <r>
    <s v="Switzerland"/>
    <x v="17"/>
    <s v="Equestrianism Men's Three-Day Event, Team"/>
    <n v="4"/>
  </r>
  <r>
    <s v="Switzerland"/>
    <x v="58"/>
    <s v="Military Ski Patrol Men's Military Ski Patrol"/>
    <n v="4"/>
  </r>
  <r>
    <s v="Switzerland"/>
    <x v="23"/>
    <s v="Canoeing Women's Kayak Fours, 500 metres"/>
    <n v="4"/>
  </r>
  <r>
    <s v="Switzerland"/>
    <x v="29"/>
    <s v="Shooting Men's Free Rifle, Three Positions, 300 metres"/>
    <n v="4"/>
  </r>
  <r>
    <s v="Switzerland"/>
    <x v="5"/>
    <s v="Rowing Men's Lightweight Coxless Fours"/>
    <n v="4"/>
  </r>
  <r>
    <s v="Switzerland"/>
    <x v="51"/>
    <s v="Snowboarding Men's Parallel Giant Slalom"/>
    <n v="4"/>
  </r>
  <r>
    <s v="Switzerland"/>
    <x v="16"/>
    <s v="Cross Country Skiing Men's 4 x 10 kilometres Relay"/>
    <n v="4"/>
  </r>
  <r>
    <s v="Thailand"/>
    <x v="57"/>
    <s v="Taekwondo Women's Flyweight"/>
    <n v="4"/>
  </r>
  <r>
    <s v="Trinidad and Tobago"/>
    <x v="9"/>
    <s v="Athletics Men's 100 metres"/>
    <n v="4"/>
  </r>
  <r>
    <s v="Turkey"/>
    <x v="42"/>
    <s v="Wrestling Men's Super-Heavyweight, Freestyle"/>
    <n v="4"/>
  </r>
  <r>
    <s v="Turkey"/>
    <x v="42"/>
    <s v="Wrestling Men's Light-Heavyweight, Greco-Roman"/>
    <n v="4"/>
  </r>
  <r>
    <s v="Turkey"/>
    <x v="42"/>
    <s v="Wrestling Men's Welterweight, Freestyle"/>
    <n v="4"/>
  </r>
  <r>
    <s v="Turkey"/>
    <x v="42"/>
    <s v="Wrestling Men's Heavyweight, Freestyle"/>
    <n v="4"/>
  </r>
  <r>
    <s v="Turkey"/>
    <x v="42"/>
    <s v="Wrestling Men's Featherweight, Greco-Roman"/>
    <n v="4"/>
  </r>
  <r>
    <s v="UK"/>
    <x v="14"/>
    <s v="Cycling Men's Keirin"/>
    <n v="4"/>
  </r>
  <r>
    <s v="UK"/>
    <x v="41"/>
    <s v="Tennis Women's Singles, Covered Courts"/>
    <n v="4"/>
  </r>
  <r>
    <s v="UK"/>
    <x v="23"/>
    <s v="Canoeing Men's Kayak Doubles, 200 metres"/>
    <n v="4"/>
  </r>
  <r>
    <s v="UK"/>
    <x v="21"/>
    <s v="Diving Men's Synchronized Platform"/>
    <n v="4"/>
  </r>
  <r>
    <s v="UK"/>
    <x v="4"/>
    <s v="Swimming Men's 100 metres Breaststroke"/>
    <n v="4"/>
  </r>
  <r>
    <s v="UK"/>
    <x v="4"/>
    <s v="Swimming Women's 4 x 100 metres Medley Relay"/>
    <n v="4"/>
  </r>
  <r>
    <s v="UK"/>
    <x v="35"/>
    <s v="Figure Skating Mixed Ice Dancing"/>
    <n v="4"/>
  </r>
  <r>
    <s v="UK"/>
    <x v="7"/>
    <s v="Fencing Women's Foil, Individual"/>
    <n v="4"/>
  </r>
  <r>
    <s v="UK"/>
    <x v="5"/>
    <s v="Rowing Men's Lightweight Double Sculls"/>
    <n v="4"/>
  </r>
  <r>
    <s v="UK"/>
    <x v="14"/>
    <s v="Cycling Women's Sprint"/>
    <n v="4"/>
  </r>
  <r>
    <s v="UK"/>
    <x v="14"/>
    <s v="Cycling Men's Team Pursuit, 1,980 yards"/>
    <n v="4"/>
  </r>
  <r>
    <s v="UK"/>
    <x v="14"/>
    <s v="Cycling Men's Road Race, Individual"/>
    <n v="4"/>
  </r>
  <r>
    <s v="UK"/>
    <x v="4"/>
    <s v="Swimming Men's 4 x 250 metres Freestyle Relay"/>
    <n v="4"/>
  </r>
  <r>
    <s v="UK"/>
    <x v="29"/>
    <s v="Shooting Men's Free Pistol, 50 metres, Team"/>
    <n v="4"/>
  </r>
  <r>
    <s v="UK"/>
    <x v="29"/>
    <s v="Shooting Men's Dueling Pistol, 30 metres, Team"/>
    <n v="4"/>
  </r>
  <r>
    <s v="UK"/>
    <x v="46"/>
    <s v="Boxing Men's Welterweight"/>
    <n v="4"/>
  </r>
  <r>
    <s v="UK"/>
    <x v="15"/>
    <s v="Bobsleigh Men's Four/Five"/>
    <n v="4"/>
  </r>
  <r>
    <s v="UK"/>
    <x v="41"/>
    <s v="Tennis Men's Singles, Covered Courts"/>
    <n v="4"/>
  </r>
  <r>
    <s v="UK"/>
    <x v="25"/>
    <s v="Sailing Women's Two Person Dinghy"/>
    <n v="4"/>
  </r>
  <r>
    <s v="UK"/>
    <x v="32"/>
    <s v="Badminton Mixed Doubles"/>
    <n v="4"/>
  </r>
  <r>
    <s v="UK"/>
    <x v="9"/>
    <s v="Athletics Men's 5,000 metres, Team"/>
    <n v="4"/>
  </r>
  <r>
    <s v="UK"/>
    <x v="55"/>
    <s v="Triathlon Men's Olympic Distance"/>
    <n v="4"/>
  </r>
  <r>
    <s v="UK"/>
    <x v="25"/>
    <s v="Sailing Mixed Skiff"/>
    <n v="4"/>
  </r>
  <r>
    <s v="UK"/>
    <x v="4"/>
    <s v="Swimming Women's 800 metres Freestyle"/>
    <n v="4"/>
  </r>
  <r>
    <s v="UK"/>
    <x v="9"/>
    <s v="Athletics Men's Javelin Throw"/>
    <n v="4"/>
  </r>
  <r>
    <s v="UK"/>
    <x v="42"/>
    <s v="Wrestling Men's Middleweight, Freestyle"/>
    <n v="4"/>
  </r>
  <r>
    <s v="UK"/>
    <x v="53"/>
    <s v="Racquets Men's Singles"/>
    <n v="4"/>
  </r>
  <r>
    <s v="UK"/>
    <x v="29"/>
    <s v="Shooting Men's Small-Bore Rifle, Three Positions, 50 metres"/>
    <n v="4"/>
  </r>
  <r>
    <s v="UK"/>
    <x v="5"/>
    <s v="Rowing Men's Lightweight Coxless Fours"/>
    <n v="4"/>
  </r>
  <r>
    <s v="UK"/>
    <x v="41"/>
    <s v="Tennis Mixed Doubles, Covered Courts"/>
    <n v="4"/>
  </r>
  <r>
    <s v="UK"/>
    <x v="59"/>
    <s v="Skeleton Women's Skeleton"/>
    <n v="4"/>
  </r>
  <r>
    <s v="UK"/>
    <x v="4"/>
    <s v="Swimming Women's 200 metres Breaststroke"/>
    <n v="4"/>
  </r>
  <r>
    <s v="UK"/>
    <x v="29"/>
    <s v="Shooting Men's Small-Bore Rifle, 50 and 100 yards, Team"/>
    <n v="4"/>
  </r>
  <r>
    <s v="UK"/>
    <x v="46"/>
    <s v="Boxing Men's Light-Heavyweight"/>
    <n v="4"/>
  </r>
  <r>
    <s v="UK"/>
    <x v="14"/>
    <s v="Cycling Men's Individual Time Trial"/>
    <n v="4"/>
  </r>
  <r>
    <s v="UK"/>
    <x v="14"/>
    <s v="Cycling Men's Individual Pursuit, 4,000 metres"/>
    <n v="4"/>
  </r>
  <r>
    <s v="UK"/>
    <x v="50"/>
    <s v="Judo Men's Half-Heavyweight"/>
    <n v="4"/>
  </r>
  <r>
    <s v="UK"/>
    <x v="25"/>
    <s v="Sailing Men's Two Person Keelboat"/>
    <n v="4"/>
  </r>
  <r>
    <s v="UK"/>
    <x v="50"/>
    <s v="Judo Men's Open Class"/>
    <n v="4"/>
  </r>
  <r>
    <s v="UK"/>
    <x v="29"/>
    <s v="Shooting Men's Small-Bore Rifle, Disappearing Target, 25 metres, Team"/>
    <n v="4"/>
  </r>
  <r>
    <s v="UK"/>
    <x v="29"/>
    <s v="Shooting Men's Small-Bore Rifle, Prone, 50 metres, Team"/>
    <n v="4"/>
  </r>
  <r>
    <s v="UK"/>
    <x v="29"/>
    <s v="Shooting Men's Running Target, Double Shot, Team"/>
    <n v="4"/>
  </r>
  <r>
    <s v="Ukraine"/>
    <x v="25"/>
    <s v="Sailing Women's Two Person Dinghy"/>
    <n v="4"/>
  </r>
  <r>
    <s v="Ukraine"/>
    <x v="5"/>
    <s v="Rowing Men's Quadruple Sculls"/>
    <n v="4"/>
  </r>
  <r>
    <s v="Ukraine"/>
    <x v="14"/>
    <s v="Cycling Men's Team Pursuit, 4,000 metres"/>
    <n v="4"/>
  </r>
  <r>
    <s v="Ukraine"/>
    <x v="23"/>
    <s v="Canoeing Women's Kayak Fours, 500 metres"/>
    <n v="4"/>
  </r>
  <r>
    <s v="Ukraine"/>
    <x v="9"/>
    <s v="Athletics Women's 4 x 100 metres Relay"/>
    <n v="4"/>
  </r>
  <r>
    <s v="Ukraine"/>
    <x v="11"/>
    <s v="Gymnastics Men's Parallel Bars"/>
    <n v="4"/>
  </r>
  <r>
    <s v="Ukraine"/>
    <x v="26"/>
    <s v="Biathlon Women's 4 x 6 kilometres Relay"/>
    <n v="4"/>
  </r>
  <r>
    <s v="Unified Team"/>
    <x v="23"/>
    <s v="Canoeing Men's Kayak Fours, 1,000 metres"/>
    <n v="4"/>
  </r>
  <r>
    <s v="Unified Team"/>
    <x v="23"/>
    <s v="Canoeing Men's Canadian Doubles, 500 metres"/>
    <n v="4"/>
  </r>
  <r>
    <s v="Unified Team"/>
    <x v="3"/>
    <s v="Hockey Men's Hockey"/>
    <n v="4"/>
  </r>
  <r>
    <s v="Unified Team"/>
    <x v="7"/>
    <s v="Fencing Men's Foil, Team"/>
    <n v="4"/>
  </r>
  <r>
    <s v="Unified Team"/>
    <x v="37"/>
    <s v="Speed Skating Men's 1,000 metres"/>
    <n v="4"/>
  </r>
  <r>
    <s v="Unified Team"/>
    <x v="42"/>
    <s v="Wrestling Men's Super-Heavyweight, Greco-Roman"/>
    <n v="4"/>
  </r>
  <r>
    <s v="Unified Team"/>
    <x v="11"/>
    <s v="Gymnastics Men's Individual All-Around"/>
    <n v="4"/>
  </r>
  <r>
    <s v="Unified Team"/>
    <x v="9"/>
    <s v="Athletics Men's Hammer Throw"/>
    <n v="4"/>
  </r>
  <r>
    <s v="Unified Team"/>
    <x v="24"/>
    <s v="Short Track Speed Skating Women's 3,000 metres Relay"/>
    <n v="4"/>
  </r>
  <r>
    <s v="Unified Team"/>
    <x v="47"/>
    <s v="Weightlifting Men's Heavyweight II"/>
    <n v="4"/>
  </r>
  <r>
    <s v="Unified Team"/>
    <x v="7"/>
    <s v="Fencing Men's epee, Individual"/>
    <n v="4"/>
  </r>
  <r>
    <s v="Unified Team"/>
    <x v="33"/>
    <s v="Modern Pentathlon Men's Team"/>
    <n v="4"/>
  </r>
  <r>
    <s v="Unified Team"/>
    <x v="33"/>
    <s v="Modern Pentathlon Men's Individual"/>
    <n v="4"/>
  </r>
  <r>
    <s v="Unified Team"/>
    <x v="11"/>
    <s v="Gymnastics Men's Parallel Bars"/>
    <n v="4"/>
  </r>
  <r>
    <s v="USA"/>
    <x v="9"/>
    <s v="Athletics Men's Javelin Throw"/>
    <n v="4"/>
  </r>
  <r>
    <s v="USA"/>
    <x v="34"/>
    <s v="Archery Women's Team"/>
    <n v="4"/>
  </r>
  <r>
    <s v="USA"/>
    <x v="42"/>
    <s v="Wrestling Men's Flyweight, Freestyle"/>
    <n v="4"/>
  </r>
  <r>
    <s v="USA"/>
    <x v="21"/>
    <s v="Diving Men's Synchronized Platform"/>
    <n v="4"/>
  </r>
  <r>
    <s v="USA"/>
    <x v="9"/>
    <s v="Athletics Men's 5,000 metres"/>
    <n v="4"/>
  </r>
  <r>
    <s v="USA"/>
    <x v="11"/>
    <s v="Gymnastics Men's Rope Climbing"/>
    <n v="4"/>
  </r>
  <r>
    <s v="USA"/>
    <x v="29"/>
    <s v="Shooting Men's Free Rifle, Three Positions, 300 metres"/>
    <n v="4"/>
  </r>
  <r>
    <s v="USA"/>
    <x v="59"/>
    <s v="Skeleton Men's Skeleton"/>
    <n v="4"/>
  </r>
  <r>
    <s v="USA"/>
    <x v="46"/>
    <s v="Boxing Men's Light-Flyweight"/>
    <n v="4"/>
  </r>
  <r>
    <s v="USA"/>
    <x v="9"/>
    <s v="Athletics Men's 1,600 metres Medley Relay"/>
    <n v="4"/>
  </r>
  <r>
    <s v="USA"/>
    <x v="29"/>
    <s v="Shooting Men's Free Pistol, 50 yards, Team"/>
    <n v="4"/>
  </r>
  <r>
    <s v="USA"/>
    <x v="42"/>
    <s v="Wrestling Men's Super-Heavyweight, Greco-Roman"/>
    <n v="4"/>
  </r>
  <r>
    <s v="USA"/>
    <x v="29"/>
    <s v="Shooting Men's Small-Bore Rifle, Three Positions, 50 metres"/>
    <n v="4"/>
  </r>
  <r>
    <s v="USA"/>
    <x v="38"/>
    <s v="Nordic Combined Men's Team"/>
    <n v="4"/>
  </r>
  <r>
    <s v="USA"/>
    <x v="5"/>
    <s v="Rowing Men's Lightweight Coxless Fours"/>
    <n v="4"/>
  </r>
  <r>
    <s v="USA"/>
    <x v="34"/>
    <s v="Archery Men's Double York Round"/>
    <n v="4"/>
  </r>
  <r>
    <s v="USA"/>
    <x v="9"/>
    <s v="Athletics Men's Pentathlon"/>
    <n v="4"/>
  </r>
  <r>
    <s v="USA"/>
    <x v="5"/>
    <s v="Rowing Women's Lightweight Double Sculls"/>
    <n v="4"/>
  </r>
  <r>
    <s v="USA"/>
    <x v="11"/>
    <s v="Gymnastics Women's Horse Vault"/>
    <n v="4"/>
  </r>
  <r>
    <s v="USA"/>
    <x v="14"/>
    <s v="Cycling Men's 100 kilometres Team Time Trial"/>
    <n v="4"/>
  </r>
  <r>
    <s v="USA"/>
    <x v="5"/>
    <s v="Rowing Women's Coxless Fours"/>
    <n v="4"/>
  </r>
  <r>
    <s v="USA"/>
    <x v="7"/>
    <s v="Fencing Women's epee, Team"/>
    <n v="4"/>
  </r>
  <r>
    <s v="USA"/>
    <x v="31"/>
    <s v="Curling Men's Curling"/>
    <n v="4"/>
  </r>
  <r>
    <s v="USA"/>
    <x v="11"/>
    <s v="Gymnastics Men's Pommelled Horse"/>
    <n v="4"/>
  </r>
  <r>
    <s v="USA"/>
    <x v="37"/>
    <s v="Speed Skating Women's 1,500 metres"/>
    <n v="4"/>
  </r>
  <r>
    <s v="USA"/>
    <x v="7"/>
    <s v="Fencing Men's Sabre, Individual"/>
    <n v="4"/>
  </r>
  <r>
    <s v="USA"/>
    <x v="17"/>
    <s v="Equestrianism Men's Three-Day Event, Individual"/>
    <n v="4"/>
  </r>
  <r>
    <s v="USA"/>
    <x v="9"/>
    <s v="Athletics Men's 56-pound Weight Throw"/>
    <n v="4"/>
  </r>
  <r>
    <s v="USA"/>
    <x v="5"/>
    <s v="Rowing Men's Quadruple Sculls"/>
    <n v="4"/>
  </r>
  <r>
    <s v="USA"/>
    <x v="9"/>
    <s v="Athletics Women's Heptathlon"/>
    <n v="4"/>
  </r>
  <r>
    <s v="USA"/>
    <x v="9"/>
    <s v="Athletics Women's Pole Vault"/>
    <n v="4"/>
  </r>
  <r>
    <s v="USA"/>
    <x v="29"/>
    <s v="Shooting Men's Small-Bore Rifle, Disappearing Target, 25 metres, Team"/>
    <n v="4"/>
  </r>
  <r>
    <s v="USA"/>
    <x v="5"/>
    <s v="Rowing Women's Quadruple Sculls"/>
    <n v="4"/>
  </r>
  <r>
    <s v="USA"/>
    <x v="37"/>
    <s v="Speed Skating Men's Team Pursuit (8 laps)"/>
    <n v="4"/>
  </r>
  <r>
    <s v="USA"/>
    <x v="21"/>
    <s v="Diving Men's Synchronized Springboard"/>
    <n v="4"/>
  </r>
  <r>
    <s v="USA"/>
    <x v="29"/>
    <s v="Shooting Men's Small-Bore Rifle, Prone, 50 metres, Team"/>
    <n v="4"/>
  </r>
  <r>
    <s v="Uzbekistan"/>
    <x v="42"/>
    <s v="Wrestling Men's Super-Heavyweight, Freestyle"/>
    <n v="4"/>
  </r>
  <r>
    <s v="West Germany"/>
    <x v="9"/>
    <s v="Athletics Men's 4 x 100 metres Relay"/>
    <n v="4"/>
  </r>
  <r>
    <s v="West Germany"/>
    <x v="5"/>
    <s v="Rowing Men's Single Sculls"/>
    <n v="4"/>
  </r>
  <r>
    <s v="West Germany"/>
    <x v="25"/>
    <s v="Sailing Mixed Two Person Keelboat"/>
    <n v="4"/>
  </r>
  <r>
    <s v="West Germany"/>
    <x v="42"/>
    <s v="Wrestling Men's Heavyweight, Greco-Roman"/>
    <n v="4"/>
  </r>
  <r>
    <s v="West Germany"/>
    <x v="5"/>
    <s v="Rowing Men's Quadruple Sculls"/>
    <n v="4"/>
  </r>
  <r>
    <s v="West Germany"/>
    <x v="9"/>
    <s v="Athletics Men's 5,000 metres"/>
    <n v="4"/>
  </r>
  <r>
    <s v="West Indies Federation"/>
    <x v="9"/>
    <s v="Athletics Men's 4 x 400 metres Relay"/>
    <n v="4"/>
  </r>
  <r>
    <s v="Yugoslavia"/>
    <x v="30"/>
    <s v="Ski Jumping Men's Large Hill, Team"/>
    <n v="4"/>
  </r>
  <r>
    <s v="Yugoslavia"/>
    <x v="46"/>
    <s v="Boxing Men's Light-Heavyweight"/>
    <n v="4"/>
  </r>
  <r>
    <s v="Yugoslavia"/>
    <x v="29"/>
    <s v="Shooting Women's Air Pistol, 10 metres"/>
    <n v="4"/>
  </r>
  <r>
    <s v="Yugoslavia"/>
    <x v="42"/>
    <s v="Wrestling Men's Middleweight, Greco-Roman"/>
    <n v="4"/>
  </r>
  <r>
    <s v="Yugoslavia"/>
    <x v="5"/>
    <s v="Rowing Men's Double Sculls"/>
    <n v="4"/>
  </r>
  <r>
    <s v="Algeria"/>
    <x v="9"/>
    <s v="Athletics Men's 1,500 metres"/>
    <n v="3"/>
  </r>
  <r>
    <s v="Argentina"/>
    <x v="46"/>
    <s v="Boxing Men's Welterweight"/>
    <n v="3"/>
  </r>
  <r>
    <s v="Argentina"/>
    <x v="9"/>
    <s v="Athletics Men's Marathon"/>
    <n v="3"/>
  </r>
  <r>
    <s v="Argentina"/>
    <x v="25"/>
    <s v="Sailing Mixed Three Person Keelboat"/>
    <n v="3"/>
  </r>
  <r>
    <s v="Argentina"/>
    <x v="46"/>
    <s v="Boxing Men's Middleweight"/>
    <n v="3"/>
  </r>
  <r>
    <s v="Armenia"/>
    <x v="47"/>
    <s v="Weightlifting Men's Lightweight"/>
    <n v="3"/>
  </r>
  <r>
    <s v="Australia"/>
    <x v="9"/>
    <s v="Athletics Men's 50 kilometres Walk"/>
    <n v="3"/>
  </r>
  <r>
    <s v="Australia"/>
    <x v="34"/>
    <s v="Archery Men's Team"/>
    <n v="3"/>
  </r>
  <r>
    <s v="Australia"/>
    <x v="4"/>
    <s v="Swimming Women's 400 metres Individual Medley"/>
    <n v="3"/>
  </r>
  <r>
    <s v="Australia"/>
    <x v="9"/>
    <s v="Athletics Men's Triple Jump"/>
    <n v="3"/>
  </r>
  <r>
    <s v="Australia"/>
    <x v="14"/>
    <s v="Cycling Men's Keirin"/>
    <n v="3"/>
  </r>
  <r>
    <s v="Australia"/>
    <x v="23"/>
    <s v="Canoeing Men's Kayak Singles, 500 metres"/>
    <n v="3"/>
  </r>
  <r>
    <s v="Australia"/>
    <x v="21"/>
    <s v="Diving Women's Platform"/>
    <n v="3"/>
  </r>
  <r>
    <s v="Australia"/>
    <x v="9"/>
    <s v="Athletics Men's 10,000 metres"/>
    <n v="3"/>
  </r>
  <r>
    <s v="Australia"/>
    <x v="9"/>
    <s v="Athletics Men's 100 metres"/>
    <n v="3"/>
  </r>
  <r>
    <s v="Australia"/>
    <x v="23"/>
    <s v="Canoeing Women's Kayak Doubles, 500 metres"/>
    <n v="3"/>
  </r>
  <r>
    <s v="Australia"/>
    <x v="25"/>
    <s v="Sailing Mixed Three Person Keelboat"/>
    <n v="3"/>
  </r>
  <r>
    <s v="Australia"/>
    <x v="25"/>
    <s v="Sailing Women's Three Person Keelboat"/>
    <n v="3"/>
  </r>
  <r>
    <s v="Australia"/>
    <x v="9"/>
    <s v="Athletics Men's 1,500 metres"/>
    <n v="3"/>
  </r>
  <r>
    <s v="Australia"/>
    <x v="14"/>
    <s v="Cycling Men's Team Sprint"/>
    <n v="3"/>
  </r>
  <r>
    <s v="Australia"/>
    <x v="29"/>
    <s v="Shooting Men's Trap"/>
    <n v="3"/>
  </r>
  <r>
    <s v="Australia"/>
    <x v="2"/>
    <s v="Water Polo Men's Water Polo"/>
    <n v="3"/>
  </r>
  <r>
    <s v="Australia"/>
    <x v="17"/>
    <s v="Equestrianism Mixed Three-Day Event, Individual"/>
    <n v="3"/>
  </r>
  <r>
    <s v="Australia"/>
    <x v="9"/>
    <s v="Athletics Men's High Jump"/>
    <n v="3"/>
  </r>
  <r>
    <s v="Australia"/>
    <x v="4"/>
    <s v="Swimming Men's 200 metres Backstroke"/>
    <n v="3"/>
  </r>
  <r>
    <s v="Australia"/>
    <x v="4"/>
    <s v="Swimming Women's 100 metres Backstroke"/>
    <n v="3"/>
  </r>
  <r>
    <s v="Austria"/>
    <x v="25"/>
    <s v="Sailing Mixed One Person Dinghy"/>
    <n v="3"/>
  </r>
  <r>
    <s v="Austria"/>
    <x v="7"/>
    <s v="Fencing Women's Foil, Individual"/>
    <n v="3"/>
  </r>
  <r>
    <s v="Azerbaijan"/>
    <x v="42"/>
    <s v="Wrestling Men's Heavyweight, Freestyle"/>
    <n v="3"/>
  </r>
  <r>
    <s v="Azerbaijan"/>
    <x v="42"/>
    <s v="Wrestling Women's Flyweight, Freestyle"/>
    <n v="3"/>
  </r>
  <r>
    <s v="Azerbaijan"/>
    <x v="42"/>
    <s v="Wrestling Men's Light-Heavyweight, Freestyle"/>
    <n v="3"/>
  </r>
  <r>
    <s v="Belarus"/>
    <x v="9"/>
    <s v="Athletics Women's Shot Put"/>
    <n v="3"/>
  </r>
  <r>
    <s v="Belarus"/>
    <x v="29"/>
    <s v="Shooting Men's Small-Bore Rifle, Prone, 50 metres"/>
    <n v="3"/>
  </r>
  <r>
    <s v="Belarus"/>
    <x v="22"/>
    <s v="Rhythmic Gymnastics Women's Individual"/>
    <n v="3"/>
  </r>
  <r>
    <s v="Belarus"/>
    <x v="9"/>
    <s v="Athletics Women's Discus Throw"/>
    <n v="3"/>
  </r>
  <r>
    <s v="Belgium"/>
    <x v="14"/>
    <s v="Cycling Men's 1,000 metres Time Trial"/>
    <n v="3"/>
  </r>
  <r>
    <s v="Belgium"/>
    <x v="25"/>
    <s v="Sailing Mixed One Person Dinghy"/>
    <n v="3"/>
  </r>
  <r>
    <s v="Belgium"/>
    <x v="9"/>
    <s v="Athletics Men's Marathon"/>
    <n v="3"/>
  </r>
  <r>
    <s v="Belgium"/>
    <x v="4"/>
    <s v="Swimming Women's 200 metres Breaststroke"/>
    <n v="3"/>
  </r>
  <r>
    <s v="Belgium"/>
    <x v="17"/>
    <s v="Equestrianism Men's Three-Day Event, Team"/>
    <n v="3"/>
  </r>
  <r>
    <s v="Belgium"/>
    <x v="56"/>
    <s v="Art Competitions Mixed Sculpturing"/>
    <n v="3"/>
  </r>
  <r>
    <s v="Belgium"/>
    <x v="20"/>
    <s v="Tug-Of-War Men's Tug-Of-War"/>
    <n v="3"/>
  </r>
  <r>
    <s v="Brazil"/>
    <x v="4"/>
    <s v="Swimming Men's 50 metres Freestyle"/>
    <n v="3"/>
  </r>
  <r>
    <s v="Brazil"/>
    <x v="25"/>
    <s v="Sailing Mixed Three Person Keelboat"/>
    <n v="3"/>
  </r>
  <r>
    <s v="Brazil"/>
    <x v="25"/>
    <s v="Sailing Mixed One Person Dinghy"/>
    <n v="3"/>
  </r>
  <r>
    <s v="Bulgaria"/>
    <x v="47"/>
    <s v="Weightlifting Men's Heavyweight"/>
    <n v="3"/>
  </r>
  <r>
    <s v="Bulgaria"/>
    <x v="42"/>
    <s v="Wrestling Men's Flyweight, Freestyle"/>
    <n v="3"/>
  </r>
  <r>
    <s v="Bulgaria"/>
    <x v="42"/>
    <s v="Wrestling Men's Featherweight, Greco-Roman"/>
    <n v="3"/>
  </r>
  <r>
    <s v="Bulgaria"/>
    <x v="42"/>
    <s v="Wrestling Men's Light-Flyweight, Greco-Roman"/>
    <n v="3"/>
  </r>
  <r>
    <s v="Bulgaria"/>
    <x v="46"/>
    <s v="Boxing Men's Light-Welterweight"/>
    <n v="3"/>
  </r>
  <r>
    <s v="Bulgaria"/>
    <x v="23"/>
    <s v="Canoeing Men's Canadian Singles, 1,000 metres"/>
    <n v="3"/>
  </r>
  <r>
    <s v="Bulgaria"/>
    <x v="23"/>
    <s v="Canoeing Men's Canadian Singles, 500 metres"/>
    <n v="3"/>
  </r>
  <r>
    <s v="Bulgaria"/>
    <x v="47"/>
    <s v="Weightlifting Men's Flyweight"/>
    <n v="3"/>
  </r>
  <r>
    <s v="Bulgaria"/>
    <x v="29"/>
    <s v="Shooting Women's Sporting Pistol, 25 metres"/>
    <n v="3"/>
  </r>
  <r>
    <s v="Bulgaria"/>
    <x v="29"/>
    <s v="Shooting Women's Air Pistol, 10 metres"/>
    <n v="3"/>
  </r>
  <r>
    <s v="Bulgaria"/>
    <x v="42"/>
    <s v="Wrestling Men's Light-Flyweight, Freestyle"/>
    <n v="3"/>
  </r>
  <r>
    <s v="Bulgaria"/>
    <x v="17"/>
    <s v="Equestrianism Mixed Dressage, Team"/>
    <n v="3"/>
  </r>
  <r>
    <s v="Bulgaria"/>
    <x v="11"/>
    <s v="Gymnastics Men's Rings"/>
    <n v="3"/>
  </r>
  <r>
    <s v="Canada"/>
    <x v="4"/>
    <s v="Swimming Men's 400 metres Freestyle"/>
    <n v="3"/>
  </r>
  <r>
    <s v="Canada"/>
    <x v="42"/>
    <s v="Wrestling Men's Bantamweight, Freestyle"/>
    <n v="3"/>
  </r>
  <r>
    <s v="Canada"/>
    <x v="59"/>
    <s v="Skeleton Men's Skeleton"/>
    <n v="3"/>
  </r>
  <r>
    <s v="Canada"/>
    <x v="9"/>
    <s v="Athletics Men's 200 metres"/>
    <n v="3"/>
  </r>
  <r>
    <s v="Canada"/>
    <x v="46"/>
    <s v="Boxing Men's Middleweight"/>
    <n v="3"/>
  </r>
  <r>
    <s v="Canada"/>
    <x v="5"/>
    <s v="Rowing Men's Double Sculls"/>
    <n v="3"/>
  </r>
  <r>
    <s v="Canada"/>
    <x v="46"/>
    <s v="Boxing Men's Bantamweight"/>
    <n v="3"/>
  </r>
  <r>
    <s v="Canada"/>
    <x v="4"/>
    <s v="Swimming Women's 100 metres Backstroke"/>
    <n v="3"/>
  </r>
  <r>
    <s v="Canada"/>
    <x v="18"/>
    <s v="Synchronized Swimming Women's Solo"/>
    <n v="3"/>
  </r>
  <r>
    <s v="Canada"/>
    <x v="37"/>
    <s v="Speed Skating Women's 1,500 metres"/>
    <n v="3"/>
  </r>
  <r>
    <s v="Canada"/>
    <x v="37"/>
    <s v="Speed Skating Women's 3,000 metres"/>
    <n v="3"/>
  </r>
  <r>
    <s v="Canada"/>
    <x v="17"/>
    <s v="Equestrianism Men's Three-Day Event, Team"/>
    <n v="3"/>
  </r>
  <r>
    <s v="Canada"/>
    <x v="37"/>
    <s v="Speed Skating Women's 1,000 metres"/>
    <n v="3"/>
  </r>
  <r>
    <s v="Canada"/>
    <x v="42"/>
    <s v="Wrestling Men's Welterweight, Freestyle"/>
    <n v="3"/>
  </r>
  <r>
    <s v="Canada"/>
    <x v="54"/>
    <s v="Freestyle Skiing Women's Ski Cross"/>
    <n v="3"/>
  </r>
  <r>
    <s v="Canada"/>
    <x v="24"/>
    <s v="Short Track Speed Skating Women's 500 metres"/>
    <n v="3"/>
  </r>
  <r>
    <s v="Canada"/>
    <x v="14"/>
    <s v="Cycling Women's Mountainbike, Cross-Country"/>
    <n v="3"/>
  </r>
  <r>
    <s v="Canada"/>
    <x v="9"/>
    <s v="Athletics Women's 100 metres"/>
    <n v="3"/>
  </r>
  <r>
    <s v="Canada"/>
    <x v="51"/>
    <s v="Snowboarding Women's Boardercross"/>
    <n v="3"/>
  </r>
  <r>
    <s v="Canada"/>
    <x v="17"/>
    <s v="Equestrianism Mixed Jumping, Individual"/>
    <n v="3"/>
  </r>
  <r>
    <s v="Canada"/>
    <x v="43"/>
    <s v="Alpine Skiing Women's Downhill"/>
    <n v="3"/>
  </r>
  <r>
    <s v="Canada"/>
    <x v="46"/>
    <s v="Boxing Men's Welterweight"/>
    <n v="3"/>
  </r>
  <r>
    <s v="Canada"/>
    <x v="42"/>
    <s v="Wrestling Women's Lightweight, Freestyle"/>
    <n v="3"/>
  </r>
  <r>
    <s v="Canada"/>
    <x v="21"/>
    <s v="Diving Women's Platform"/>
    <n v="3"/>
  </r>
  <r>
    <s v="Canada"/>
    <x v="23"/>
    <s v="Canoeing Women's Kayak Singles, 500 metres"/>
    <n v="3"/>
  </r>
  <r>
    <s v="Canada"/>
    <x v="14"/>
    <s v="Cycling Men's Team Pursuit, 1,980 yards"/>
    <n v="3"/>
  </r>
  <r>
    <s v="Canada"/>
    <x v="4"/>
    <s v="Swimming Men's 400 metres Individual Medley"/>
    <n v="3"/>
  </r>
  <r>
    <s v="Canada"/>
    <x v="5"/>
    <s v="Rowing Men's Single Sculls"/>
    <n v="3"/>
  </r>
  <r>
    <s v="Canada"/>
    <x v="29"/>
    <s v="Shooting Men's Trap"/>
    <n v="3"/>
  </r>
  <r>
    <s v="Canada"/>
    <x v="4"/>
    <s v="Swimming Women's 400 metres Individual Medley"/>
    <n v="3"/>
  </r>
  <r>
    <s v="Canada"/>
    <x v="21"/>
    <s v="Diving Women's Springboard"/>
    <n v="3"/>
  </r>
  <r>
    <s v="Canada"/>
    <x v="37"/>
    <s v="Speed Skating Men's 1,000 metres"/>
    <n v="3"/>
  </r>
  <r>
    <s v="Canada"/>
    <x v="25"/>
    <s v="Sailing Mixed 6 metres"/>
    <n v="3"/>
  </r>
  <r>
    <s v="Chile"/>
    <x v="41"/>
    <s v="Tennis Men's Singles"/>
    <n v="3"/>
  </r>
  <r>
    <s v="Chile"/>
    <x v="17"/>
    <s v="Equestrianism Men's Jumping, Team"/>
    <n v="3"/>
  </r>
  <r>
    <s v="China"/>
    <x v="54"/>
    <s v="Freestyle Skiing Men's Aerials"/>
    <n v="3"/>
  </r>
  <r>
    <s v="China"/>
    <x v="29"/>
    <s v="Shooting Men's Running Target, 50 metres"/>
    <n v="3"/>
  </r>
  <r>
    <s v="China"/>
    <x v="34"/>
    <s v="Archery Men's Team"/>
    <n v="3"/>
  </r>
  <r>
    <s v="China"/>
    <x v="4"/>
    <s v="Swimming Women's 200 metres Breaststroke"/>
    <n v="3"/>
  </r>
  <r>
    <s v="China"/>
    <x v="34"/>
    <s v="Archery Women's Individual"/>
    <n v="3"/>
  </r>
  <r>
    <s v="China"/>
    <x v="24"/>
    <s v="Short Track Speed Skating Men's 1,500 metres"/>
    <n v="3"/>
  </r>
  <r>
    <s v="China"/>
    <x v="29"/>
    <s v="Shooting Men's Double Trap"/>
    <n v="3"/>
  </r>
  <r>
    <s v="China"/>
    <x v="47"/>
    <s v="Weightlifting Women's Flyweight"/>
    <n v="3"/>
  </r>
  <r>
    <s v="China"/>
    <x v="47"/>
    <s v="Weightlifting Women's Lightweight"/>
    <n v="3"/>
  </r>
  <r>
    <s v="China"/>
    <x v="57"/>
    <s v="Taekwondo Women's Heavyweight"/>
    <n v="3"/>
  </r>
  <r>
    <s v="China"/>
    <x v="9"/>
    <s v="Athletics Women's 10 kilometres Walk"/>
    <n v="3"/>
  </r>
  <r>
    <s v="China"/>
    <x v="46"/>
    <s v="Boxing Men's Light-Flyweight"/>
    <n v="3"/>
  </r>
  <r>
    <s v="China"/>
    <x v="37"/>
    <s v="Speed Skating Women's 1,000 metres"/>
    <n v="3"/>
  </r>
  <r>
    <s v="China"/>
    <x v="11"/>
    <s v="Gymnastics Men's Pommelled Horse"/>
    <n v="3"/>
  </r>
  <r>
    <s v="China"/>
    <x v="4"/>
    <s v="Swimming Women's 400 metres Individual Medley"/>
    <n v="3"/>
  </r>
  <r>
    <s v="China"/>
    <x v="24"/>
    <s v="Short Track Speed Skating Women's 1,500 metres"/>
    <n v="3"/>
  </r>
  <r>
    <s v="China"/>
    <x v="42"/>
    <s v="Wrestling Women's Heavyweight, Freestyle"/>
    <n v="3"/>
  </r>
  <r>
    <s v="China"/>
    <x v="11"/>
    <s v="Gymnastics Women's Individual All-Around"/>
    <n v="3"/>
  </r>
  <r>
    <s v="China"/>
    <x v="50"/>
    <s v="Judo Women's Half-Middleweight"/>
    <n v="3"/>
  </r>
  <r>
    <s v="China"/>
    <x v="4"/>
    <s v="Swimming Women's 200 metres Individual Medley"/>
    <n v="3"/>
  </r>
  <r>
    <s v="China"/>
    <x v="11"/>
    <s v="Gymnastics Men's Horse Vault"/>
    <n v="3"/>
  </r>
  <r>
    <s v="China"/>
    <x v="50"/>
    <s v="Judo Women's Half-Heavyweight"/>
    <n v="3"/>
  </r>
  <r>
    <s v="China"/>
    <x v="4"/>
    <s v="Swimming Men's 400 metres Freestyle"/>
    <n v="3"/>
  </r>
  <r>
    <s v="Colombia"/>
    <x v="47"/>
    <s v="Weightlifting Men's Featherweight"/>
    <n v="3"/>
  </r>
  <r>
    <s v="Costa Rica"/>
    <x v="4"/>
    <s v="Swimming Women's 200 metres Freestyle"/>
    <n v="3"/>
  </r>
  <r>
    <s v="Croatia"/>
    <x v="43"/>
    <s v="Alpine Skiing Men's Combined"/>
    <n v="3"/>
  </r>
  <r>
    <s v="Cuba"/>
    <x v="57"/>
    <s v="Taekwondo Women's Flyweight"/>
    <n v="3"/>
  </r>
  <r>
    <s v="Cuba"/>
    <x v="7"/>
    <s v="Fencing Men's epee, Team"/>
    <n v="3"/>
  </r>
  <r>
    <s v="Cuba"/>
    <x v="42"/>
    <s v="Wrestling Men's Super-Heavyweight, Greco-Roman"/>
    <n v="3"/>
  </r>
  <r>
    <s v="Cuba"/>
    <x v="50"/>
    <s v="Judo Women's Middleweight"/>
    <n v="3"/>
  </r>
  <r>
    <s v="Cuba"/>
    <x v="7"/>
    <s v="Fencing Men's epee, Individual"/>
    <n v="3"/>
  </r>
  <r>
    <s v="Cuba"/>
    <x v="9"/>
    <s v="Athletics Women's Hammer Throw"/>
    <n v="3"/>
  </r>
  <r>
    <s v="Cuba"/>
    <x v="47"/>
    <s v="Weightlifting Men's Middleweight"/>
    <n v="3"/>
  </r>
  <r>
    <s v="Cuba"/>
    <x v="9"/>
    <s v="Athletics Women's Discus Throw"/>
    <n v="3"/>
  </r>
  <r>
    <s v="Cuba"/>
    <x v="50"/>
    <s v="Judo Women's Extra-Lightweight"/>
    <n v="3"/>
  </r>
  <r>
    <s v="Cuba"/>
    <x v="9"/>
    <s v="Athletics Women's Javelin Throw"/>
    <n v="3"/>
  </r>
  <r>
    <s v="Cuba"/>
    <x v="50"/>
    <s v="Judo Women's Half-Heavyweight"/>
    <n v="3"/>
  </r>
  <r>
    <s v="Cuba"/>
    <x v="42"/>
    <s v="Wrestling Men's Featherweight, Greco-Roman"/>
    <n v="3"/>
  </r>
  <r>
    <s v="Czech Republic"/>
    <x v="30"/>
    <s v="Ski Jumping Men's Large Hill, Team"/>
    <n v="3"/>
  </r>
  <r>
    <s v="Czech Republic"/>
    <x v="9"/>
    <s v="Athletics Women's Javelin Throw"/>
    <n v="3"/>
  </r>
  <r>
    <s v="Czechoslovakia"/>
    <x v="41"/>
    <s v="Tennis Men's Doubles"/>
    <n v="3"/>
  </r>
  <r>
    <s v="Czechoslovakia"/>
    <x v="23"/>
    <s v="Canoeing Men's Canadian Singles, 1,000 metres"/>
    <n v="3"/>
  </r>
  <r>
    <s v="Czechoslovakia"/>
    <x v="33"/>
    <s v="Modern Pentathlon Men's Team"/>
    <n v="3"/>
  </r>
  <r>
    <s v="Denmark"/>
    <x v="42"/>
    <s v="Wrestling Men's Middleweight, Greco-Roman"/>
    <n v="3"/>
  </r>
  <r>
    <s v="Denmark"/>
    <x v="20"/>
    <s v="Tug-Of-War Men's Tug-Of-War"/>
    <n v="3"/>
  </r>
  <r>
    <s v="Denmark"/>
    <x v="23"/>
    <s v="Canoeing Men's Kayak Singles, 1,000 metres"/>
    <n v="3"/>
  </r>
  <r>
    <s v="Denmark"/>
    <x v="32"/>
    <s v="Badminton Men's Singles"/>
    <n v="3"/>
  </r>
  <r>
    <s v="Denmark"/>
    <x v="25"/>
    <s v="Sailing Mixed 5.5 metres"/>
    <n v="3"/>
  </r>
  <r>
    <s v="Denmark"/>
    <x v="14"/>
    <s v="Cycling Men's Individual Pursuit, 4,000 metres"/>
    <n v="3"/>
  </r>
  <r>
    <s v="Denmark"/>
    <x v="17"/>
    <s v="Equestrianism Mixed Dressage, Team"/>
    <n v="3"/>
  </r>
  <r>
    <s v="Denmark"/>
    <x v="23"/>
    <s v="Canoeing Women's Kayak Singles, 500 metres"/>
    <n v="3"/>
  </r>
  <r>
    <s v="Denmark"/>
    <x v="17"/>
    <s v="Equestrianism Mixed Dressage, Individual"/>
    <n v="3"/>
  </r>
  <r>
    <s v="Denmark"/>
    <x v="25"/>
    <s v="Sailing Women's Three Person Keelboat"/>
    <n v="3"/>
  </r>
  <r>
    <s v="Denmark"/>
    <x v="46"/>
    <s v="Boxing Men's Lightweight"/>
    <n v="3"/>
  </r>
  <r>
    <s v="Denmark"/>
    <x v="46"/>
    <s v="Boxing Men's Heavyweight"/>
    <n v="3"/>
  </r>
  <r>
    <s v="Denmark"/>
    <x v="25"/>
    <s v="Sailing Women's One Person Dinghy"/>
    <n v="3"/>
  </r>
  <r>
    <s v="East Germany"/>
    <x v="11"/>
    <s v="Gymnastics Men's Pommelled Horse"/>
    <n v="3"/>
  </r>
  <r>
    <s v="East Germany"/>
    <x v="42"/>
    <s v="Wrestling Men's Middleweight, Greco-Roman"/>
    <n v="3"/>
  </r>
  <r>
    <s v="East Germany"/>
    <x v="4"/>
    <s v="Swimming Men's 100 metres Backstroke"/>
    <n v="3"/>
  </r>
  <r>
    <s v="East Germany"/>
    <x v="26"/>
    <s v="Biathlon Men's 10 kilometres Sprint"/>
    <n v="3"/>
  </r>
  <r>
    <s v="East Germany"/>
    <x v="29"/>
    <s v="Shooting Mixed Rapid-Fire Pistol, 25 metres"/>
    <n v="3"/>
  </r>
  <r>
    <s v="East Germany"/>
    <x v="23"/>
    <s v="Canoeing Men's Kayak Singles, 1,000 metres"/>
    <n v="3"/>
  </r>
  <r>
    <s v="East Germany"/>
    <x v="4"/>
    <s v="Swimming Women's 200 metres Individual Medley"/>
    <n v="3"/>
  </r>
  <r>
    <s v="East Germany"/>
    <x v="23"/>
    <s v="Canoeing Men's Canadian Singles, 500 metres"/>
    <n v="3"/>
  </r>
  <r>
    <s v="East Germany"/>
    <x v="46"/>
    <s v="Boxing Men's Featherweight"/>
    <n v="3"/>
  </r>
  <r>
    <s v="East Germany"/>
    <x v="14"/>
    <s v="Cycling Men's Sprint"/>
    <n v="3"/>
  </r>
  <r>
    <s v="East Germany"/>
    <x v="14"/>
    <s v="Cycling Men's 1,000 metres Time Trial"/>
    <n v="3"/>
  </r>
  <r>
    <s v="East Germany"/>
    <x v="9"/>
    <s v="Athletics Men's High Jump"/>
    <n v="3"/>
  </r>
  <r>
    <s v="East Germany"/>
    <x v="11"/>
    <s v="Gymnastics Men's Rings"/>
    <n v="3"/>
  </r>
  <r>
    <s v="East Germany"/>
    <x v="11"/>
    <s v="Gymnastics Men's Horse Vault"/>
    <n v="3"/>
  </r>
  <r>
    <s v="East Germany"/>
    <x v="5"/>
    <s v="Rowing Women's Single Sculls"/>
    <n v="3"/>
  </r>
  <r>
    <s v="East Germany"/>
    <x v="11"/>
    <s v="Gymnastics Men's Horizontal Bar"/>
    <n v="3"/>
  </r>
  <r>
    <s v="East Germany"/>
    <x v="4"/>
    <s v="Swimming Men's 200 metres Backstroke"/>
    <n v="3"/>
  </r>
  <r>
    <s v="East Germany"/>
    <x v="46"/>
    <s v="Boxing Men's Welterweight"/>
    <n v="3"/>
  </r>
  <r>
    <s v="East Germany"/>
    <x v="50"/>
    <s v="Judo Men's Half-Middleweight"/>
    <n v="3"/>
  </r>
  <r>
    <s v="East Germany"/>
    <x v="4"/>
    <s v="Swimming Women's 100 metres Breaststroke"/>
    <n v="3"/>
  </r>
  <r>
    <s v="Egypt"/>
    <x v="47"/>
    <s v="Weightlifting Men's Featherweight"/>
    <n v="3"/>
  </r>
  <r>
    <s v="Estonia"/>
    <x v="9"/>
    <s v="Athletics Men's Discus Throw"/>
    <n v="3"/>
  </r>
  <r>
    <s v="Estonia"/>
    <x v="47"/>
    <s v="Weightlifting Men's Heavyweight"/>
    <n v="3"/>
  </r>
  <r>
    <s v="Estonia"/>
    <x v="16"/>
    <s v="Cross Country Skiing Men's 15 kilometres"/>
    <n v="3"/>
  </r>
  <r>
    <s v="Ethiopia"/>
    <x v="9"/>
    <s v="Athletics Women's Marathon"/>
    <n v="3"/>
  </r>
  <r>
    <s v="Finland"/>
    <x v="37"/>
    <s v="Speed Skating Men's 500 metres"/>
    <n v="3"/>
  </r>
  <r>
    <s v="Finland"/>
    <x v="42"/>
    <s v="Wrestling Men's Welterweight, Freestyle"/>
    <n v="3"/>
  </r>
  <r>
    <s v="Finland"/>
    <x v="5"/>
    <s v="Rowing Men's Single Sculls"/>
    <n v="3"/>
  </r>
  <r>
    <s v="Finland"/>
    <x v="42"/>
    <s v="Wrestling Men's Heavyweight, Freestyle"/>
    <n v="3"/>
  </r>
  <r>
    <s v="Finland"/>
    <x v="25"/>
    <s v="Sailing Women's Three Person Keelboat"/>
    <n v="3"/>
  </r>
  <r>
    <s v="Finland"/>
    <x v="9"/>
    <s v="Athletics Men's Pole Vault"/>
    <n v="3"/>
  </r>
  <r>
    <s v="Finland"/>
    <x v="9"/>
    <s v="Athletics Men's Decathlon"/>
    <n v="3"/>
  </r>
  <r>
    <s v="Finland"/>
    <x v="34"/>
    <s v="Archery Men's Team"/>
    <n v="3"/>
  </r>
  <r>
    <s v="Finland"/>
    <x v="46"/>
    <s v="Boxing Men's Light-Welterweight"/>
    <n v="3"/>
  </r>
  <r>
    <s v="Finland"/>
    <x v="9"/>
    <s v="Athletics Women's Javelin Throw"/>
    <n v="3"/>
  </r>
  <r>
    <s v="Finland"/>
    <x v="9"/>
    <s v="Athletics Men's Javelin Throw, Both Hands"/>
    <n v="3"/>
  </r>
  <r>
    <s v="Finland"/>
    <x v="9"/>
    <s v="Athletics Men's Pentathlon"/>
    <n v="3"/>
  </r>
  <r>
    <s v="Finland"/>
    <x v="9"/>
    <s v="Athletics Men's Triple Jump"/>
    <n v="3"/>
  </r>
  <r>
    <s v="Finland"/>
    <x v="25"/>
    <s v="Sailing Mixed One Person Dinghy"/>
    <n v="3"/>
  </r>
  <r>
    <s v="Finland"/>
    <x v="11"/>
    <s v="Gymnastics Men's Individual All-Around"/>
    <n v="3"/>
  </r>
  <r>
    <s v="Finland"/>
    <x v="11"/>
    <s v="Gymnastics Men's Horse Vault"/>
    <n v="3"/>
  </r>
  <r>
    <s v="France"/>
    <x v="43"/>
    <s v="Alpine Skiing Men's Combined"/>
    <n v="3"/>
  </r>
  <r>
    <s v="France"/>
    <x v="17"/>
    <s v="Equestrianism Men's Three-Day Event, Individual"/>
    <n v="3"/>
  </r>
  <r>
    <s v="France"/>
    <x v="25"/>
    <s v="Sailing Men's Windsurfer"/>
    <n v="3"/>
  </r>
  <r>
    <s v="France"/>
    <x v="5"/>
    <s v="Rowing Men's Single Sculls"/>
    <n v="3"/>
  </r>
  <r>
    <s v="France"/>
    <x v="5"/>
    <s v="Rowing Men's Coxed Pairs (1 mile)"/>
    <n v="3"/>
  </r>
  <r>
    <s v="France"/>
    <x v="4"/>
    <s v="Swimming Men's 100 metres Freestyle"/>
    <n v="3"/>
  </r>
  <r>
    <s v="France"/>
    <x v="9"/>
    <s v="Athletics Men's Marathon"/>
    <n v="3"/>
  </r>
  <r>
    <s v="France"/>
    <x v="11"/>
    <s v="Gymnastics Men's Horizontal Bar"/>
    <n v="3"/>
  </r>
  <r>
    <s v="France"/>
    <x v="9"/>
    <s v="Athletics Women's 400 metres"/>
    <n v="3"/>
  </r>
  <r>
    <s v="France"/>
    <x v="25"/>
    <s v="Sailing Mixed 10-20 Ton"/>
    <n v="3"/>
  </r>
  <r>
    <s v="France"/>
    <x v="14"/>
    <s v="Cycling Men's Individual Pursuit, 4,000 metres"/>
    <n v="3"/>
  </r>
  <r>
    <s v="France"/>
    <x v="50"/>
    <s v="Judo Men's Middleweight"/>
    <n v="3"/>
  </r>
  <r>
    <s v="France"/>
    <x v="34"/>
    <s v="Archery Women's Team"/>
    <n v="3"/>
  </r>
  <r>
    <s v="France"/>
    <x v="4"/>
    <s v="Swimming Men's 400 metres Freestyle"/>
    <n v="3"/>
  </r>
  <r>
    <s v="France"/>
    <x v="26"/>
    <s v="Biathlon Women's 3 x 7.5 kilometres Relay"/>
    <n v="3"/>
  </r>
  <r>
    <s v="France"/>
    <x v="50"/>
    <s v="Judo Men's Open Class"/>
    <n v="3"/>
  </r>
  <r>
    <s v="France"/>
    <x v="9"/>
    <s v="Athletics Men's 5,000 metres"/>
    <n v="3"/>
  </r>
  <r>
    <s v="France"/>
    <x v="7"/>
    <s v="Fencing Men's epee, Masters, Individual"/>
    <n v="3"/>
  </r>
  <r>
    <s v="France"/>
    <x v="9"/>
    <s v="Athletics Men's High Jump"/>
    <n v="3"/>
  </r>
  <r>
    <s v="France"/>
    <x v="14"/>
    <s v="Cycling Men's 5,000 metres"/>
    <n v="3"/>
  </r>
  <r>
    <s v="France"/>
    <x v="50"/>
    <s v="Judo Women's Heavyweight"/>
    <n v="3"/>
  </r>
  <r>
    <s v="France"/>
    <x v="54"/>
    <s v="Freestyle Skiing Men's Ski Cross"/>
    <n v="3"/>
  </r>
  <r>
    <s v="France"/>
    <x v="34"/>
    <s v="Archery Men's Continental Style"/>
    <n v="3"/>
  </r>
  <r>
    <s v="France"/>
    <x v="9"/>
    <s v="Athletics Men's 110 metres Hurdles"/>
    <n v="3"/>
  </r>
  <r>
    <s v="France"/>
    <x v="60"/>
    <s v="Croquet Mixed Singles, One Ball"/>
    <n v="3"/>
  </r>
  <r>
    <s v="France"/>
    <x v="50"/>
    <s v="Judo Men's Half-Heavyweight"/>
    <n v="3"/>
  </r>
  <r>
    <s v="France"/>
    <x v="43"/>
    <s v="Alpine Skiing Women's Downhill"/>
    <n v="3"/>
  </r>
  <r>
    <s v="France"/>
    <x v="9"/>
    <s v="Athletics Women's Discus Throw"/>
    <n v="3"/>
  </r>
  <r>
    <s v="France"/>
    <x v="25"/>
    <s v="Sailing Mixed 6.5 metres"/>
    <n v="3"/>
  </r>
  <r>
    <s v="France"/>
    <x v="60"/>
    <s v="Croquet Mixed Singles, Two Balls"/>
    <n v="3"/>
  </r>
  <r>
    <s v="France"/>
    <x v="25"/>
    <s v="Sailing Mixed One Person Dinghy"/>
    <n v="3"/>
  </r>
  <r>
    <s v="France"/>
    <x v="9"/>
    <s v="Athletics Men's 10,000 metres"/>
    <n v="3"/>
  </r>
  <r>
    <s v="France"/>
    <x v="5"/>
    <s v="Rowing Men's Coxed Pairs (1 kilometres)"/>
    <n v="3"/>
  </r>
  <r>
    <s v="France"/>
    <x v="11"/>
    <s v="Gymnastics Men's Side Horse"/>
    <n v="3"/>
  </r>
  <r>
    <s v="France"/>
    <x v="23"/>
    <s v="Canoeing Men's Kayak Singles, 1,000 metres"/>
    <n v="3"/>
  </r>
  <r>
    <s v="France"/>
    <x v="51"/>
    <s v="Snowboarding Men's Boardercross"/>
    <n v="3"/>
  </r>
  <r>
    <s v="Georgia"/>
    <x v="42"/>
    <s v="Wrestling Men's Heavyweight, Freestyle"/>
    <n v="3"/>
  </r>
  <r>
    <s v="Georgia"/>
    <x v="50"/>
    <s v="Judo Men's Middleweight"/>
    <n v="3"/>
  </r>
  <r>
    <s v="Georgia"/>
    <x v="42"/>
    <s v="Wrestling Men's Light-Heavyweight, Freestyle"/>
    <n v="3"/>
  </r>
  <r>
    <s v="Germany"/>
    <x v="47"/>
    <s v="Weightlifting Men's Unlimited, Two Hands"/>
    <n v="3"/>
  </r>
  <r>
    <s v="Germany"/>
    <x v="56"/>
    <s v="Art Competitions Mixed Architecture, Architectural Designs"/>
    <n v="3"/>
  </r>
  <r>
    <s v="Germany"/>
    <x v="9"/>
    <s v="Athletics Men's Javelin Throw"/>
    <n v="3"/>
  </r>
  <r>
    <s v="Germany"/>
    <x v="42"/>
    <s v="Wrestling Men's Welterweight, Greco-Roman"/>
    <n v="3"/>
  </r>
  <r>
    <s v="Germany"/>
    <x v="46"/>
    <s v="Boxing Men's Lightweight"/>
    <n v="3"/>
  </r>
  <r>
    <s v="Germany"/>
    <x v="4"/>
    <s v="Swimming Women's 50 metres Freestyle"/>
    <n v="3"/>
  </r>
  <r>
    <s v="Germany"/>
    <x v="9"/>
    <s v="Athletics Women's 800 metres"/>
    <n v="3"/>
  </r>
  <r>
    <s v="Germany"/>
    <x v="47"/>
    <s v="Weightlifting Men's Heavyweight"/>
    <n v="3"/>
  </r>
  <r>
    <s v="Germany"/>
    <x v="14"/>
    <s v="Cycling Women's Mountainbike, Cross-Country"/>
    <n v="3"/>
  </r>
  <r>
    <s v="Germany"/>
    <x v="14"/>
    <s v="Cycling Women's Sprint"/>
    <n v="3"/>
  </r>
  <r>
    <s v="Germany"/>
    <x v="9"/>
    <s v="Athletics Men's High Jump"/>
    <n v="3"/>
  </r>
  <r>
    <s v="Germany"/>
    <x v="23"/>
    <s v="Canoeing Men's Kayak Singles, 10,000 metres"/>
    <n v="3"/>
  </r>
  <r>
    <s v="Germany"/>
    <x v="25"/>
    <s v="Sailing Mixed One Person Dinghy"/>
    <n v="3"/>
  </r>
  <r>
    <s v="Germany"/>
    <x v="17"/>
    <s v="Equestrianism Men's Dressage, Individual"/>
    <n v="3"/>
  </r>
  <r>
    <s v="Germany"/>
    <x v="9"/>
    <s v="Athletics Men's 1,500 metres"/>
    <n v="3"/>
  </r>
  <r>
    <s v="Germany"/>
    <x v="41"/>
    <s v="Tennis Men's Singles"/>
    <n v="3"/>
  </r>
  <r>
    <s v="Germany"/>
    <x v="11"/>
    <s v="Gymnastics Men's Pommelled Horse"/>
    <n v="3"/>
  </r>
  <r>
    <s v="Germany"/>
    <x v="29"/>
    <s v="Shooting Women's Sporting Pistol, 25 metres"/>
    <n v="3"/>
  </r>
  <r>
    <s v="Germany"/>
    <x v="47"/>
    <s v="Weightlifting Men's Light-Heavyweight"/>
    <n v="3"/>
  </r>
  <r>
    <s v="Germany"/>
    <x v="38"/>
    <s v="Nordic Combined Men's Individual"/>
    <n v="3"/>
  </r>
  <r>
    <s v="Germany"/>
    <x v="25"/>
    <s v="Sailing Mixed Two Person Heavyweight Dinghy"/>
    <n v="3"/>
  </r>
  <r>
    <s v="Germany"/>
    <x v="14"/>
    <s v="Cycling Men's Team Pursuit, 1,980 yards"/>
    <n v="3"/>
  </r>
  <r>
    <s v="Germany"/>
    <x v="40"/>
    <s v="Table Tennis Women's Team"/>
    <n v="3"/>
  </r>
  <r>
    <s v="Germany"/>
    <x v="4"/>
    <s v="Swimming Men's 1,500 metres Freestyle"/>
    <n v="3"/>
  </r>
  <r>
    <s v="Germany"/>
    <x v="9"/>
    <s v="Athletics Women's 100 metres"/>
    <n v="3"/>
  </r>
  <r>
    <s v="Germany"/>
    <x v="9"/>
    <s v="Athletics Women's 200 metres"/>
    <n v="3"/>
  </r>
  <r>
    <s v="Germany"/>
    <x v="17"/>
    <s v="Equestrianism Men's Jumping, Individual"/>
    <n v="3"/>
  </r>
  <r>
    <s v="Germany"/>
    <x v="56"/>
    <s v="Art Competitions Mixed Music, Compositions For Solo Or Chorus"/>
    <n v="3"/>
  </r>
  <r>
    <s v="Germany"/>
    <x v="50"/>
    <s v="Judo Women's Middleweight"/>
    <n v="3"/>
  </r>
  <r>
    <s v="Germany"/>
    <x v="9"/>
    <s v="Athletics Women's High Jump"/>
    <n v="3"/>
  </r>
  <r>
    <s v="Germany"/>
    <x v="14"/>
    <s v="Cycling Women's Road Race, Individual"/>
    <n v="3"/>
  </r>
  <r>
    <s v="Germany"/>
    <x v="46"/>
    <s v="Boxing Men's Welterweight"/>
    <n v="3"/>
  </r>
  <r>
    <s v="Germany"/>
    <x v="7"/>
    <s v="Fencing Women's epee, Team"/>
    <n v="3"/>
  </r>
  <r>
    <s v="Germany"/>
    <x v="23"/>
    <s v="Canoeing Men's Kayak Singles, 1,000 metres"/>
    <n v="3"/>
  </r>
  <r>
    <s v="Germany"/>
    <x v="47"/>
    <s v="Weightlifting Men's Lightweight"/>
    <n v="3"/>
  </r>
  <r>
    <s v="Germany"/>
    <x v="4"/>
    <s v="Swimming Men's 4 x 250 metres Freestyle Relay"/>
    <n v="3"/>
  </r>
  <r>
    <s v="Germany"/>
    <x v="26"/>
    <s v="Biathlon Women's 3 x 7.5 kilometres Relay"/>
    <n v="3"/>
  </r>
  <r>
    <s v="Germany"/>
    <x v="4"/>
    <s v="Swimming Women's 200 metres Backstroke"/>
    <n v="3"/>
  </r>
  <r>
    <s v="Greece"/>
    <x v="25"/>
    <s v="Sailing Women's Three Person Keelboat"/>
    <n v="3"/>
  </r>
  <r>
    <s v="Greece"/>
    <x v="41"/>
    <s v="Tennis Men's Doubles"/>
    <n v="3"/>
  </r>
  <r>
    <s v="Greece"/>
    <x v="47"/>
    <s v="Weightlifting Men's Middle-Heavyweight"/>
    <n v="3"/>
  </r>
  <r>
    <s v="Greece"/>
    <x v="11"/>
    <s v="Gymnastics Men's Rings"/>
    <n v="3"/>
  </r>
  <r>
    <s v="Hungary"/>
    <x v="11"/>
    <s v="Gymnastics Men's Floor Exercise"/>
    <n v="3"/>
  </r>
  <r>
    <s v="Hungary"/>
    <x v="5"/>
    <s v="Rowing Men's Coxed Pairs"/>
    <n v="3"/>
  </r>
  <r>
    <s v="Hungary"/>
    <x v="46"/>
    <s v="Boxing Men's Light-Middleweight"/>
    <n v="3"/>
  </r>
  <r>
    <s v="Hungary"/>
    <x v="4"/>
    <s v="Swimming Men's 200 metres Butterfly"/>
    <n v="3"/>
  </r>
  <r>
    <s v="Hungary"/>
    <x v="4"/>
    <s v="Swimming Women's 400 metres Individual Medley"/>
    <n v="3"/>
  </r>
  <r>
    <s v="Hungary"/>
    <x v="7"/>
    <s v="Fencing Men's Foil, Individual"/>
    <n v="3"/>
  </r>
  <r>
    <s v="Hungary"/>
    <x v="42"/>
    <s v="Wrestling Men's Bantamweight, Freestyle"/>
    <n v="3"/>
  </r>
  <r>
    <s v="Hungary"/>
    <x v="23"/>
    <s v="Canoeing Men's Kayak Singles, 500 metres"/>
    <n v="3"/>
  </r>
  <r>
    <s v="Hungary"/>
    <x v="9"/>
    <s v="Athletics Men's High Jump"/>
    <n v="3"/>
  </r>
  <r>
    <s v="Hungary"/>
    <x v="47"/>
    <s v="Weightlifting Men's Flyweight"/>
    <n v="3"/>
  </r>
  <r>
    <s v="Hungary"/>
    <x v="47"/>
    <s v="Weightlifting Men's Bantamweight"/>
    <n v="3"/>
  </r>
  <r>
    <s v="Hungary"/>
    <x v="42"/>
    <s v="Wrestling Men's Light-Heavyweight, Greco-Roman"/>
    <n v="3"/>
  </r>
  <r>
    <s v="Indonesia"/>
    <x v="47"/>
    <s v="Weightlifting Women's Flyweight"/>
    <n v="3"/>
  </r>
  <r>
    <s v="Indonesia"/>
    <x v="34"/>
    <s v="Archery Women's Team"/>
    <n v="3"/>
  </r>
  <r>
    <s v="Indonesia"/>
    <x v="47"/>
    <s v="Weightlifting Men's Featherweight"/>
    <n v="3"/>
  </r>
  <r>
    <s v="Iran"/>
    <x v="42"/>
    <s v="Wrestling Men's Super-Heavyweight, Freestyle"/>
    <n v="3"/>
  </r>
  <r>
    <s v="Iran"/>
    <x v="42"/>
    <s v="Wrestling Men's Flyweight, Freestyle"/>
    <n v="3"/>
  </r>
  <r>
    <s v="Iran"/>
    <x v="57"/>
    <s v="Taekwondo Men's Featherweight"/>
    <n v="3"/>
  </r>
  <r>
    <s v="Iran"/>
    <x v="42"/>
    <s v="Wrestling Men's Bantamweight, Freestyle"/>
    <n v="3"/>
  </r>
  <r>
    <s v="Ireland"/>
    <x v="46"/>
    <s v="Boxing Men's Flyweight"/>
    <n v="3"/>
  </r>
  <r>
    <s v="Israel"/>
    <x v="25"/>
    <s v="Sailing Men's Windsurfer"/>
    <n v="3"/>
  </r>
  <r>
    <s v="Italy"/>
    <x v="47"/>
    <s v="Weightlifting Men's Featherweight"/>
    <n v="3"/>
  </r>
  <r>
    <s v="Italy"/>
    <x v="29"/>
    <s v="Shooting Mixed Skeet"/>
    <n v="3"/>
  </r>
  <r>
    <s v="Italy"/>
    <x v="23"/>
    <s v="Canoeing Men's Kayak Singles, Slalom"/>
    <n v="3"/>
  </r>
  <r>
    <s v="Italy"/>
    <x v="34"/>
    <s v="Archery Men's Individual"/>
    <n v="3"/>
  </r>
  <r>
    <s v="Italy"/>
    <x v="29"/>
    <s v="Shooting Men's Double Trap"/>
    <n v="3"/>
  </r>
  <r>
    <s v="Italy"/>
    <x v="43"/>
    <s v="Alpine Skiing Men's Combined"/>
    <n v="3"/>
  </r>
  <r>
    <s v="Italy"/>
    <x v="46"/>
    <s v="Boxing Men's Middleweight"/>
    <n v="3"/>
  </r>
  <r>
    <s v="Italy"/>
    <x v="47"/>
    <s v="Weightlifting Men's Heavyweight"/>
    <n v="3"/>
  </r>
  <r>
    <s v="Italy"/>
    <x v="14"/>
    <s v="Cycling Men's Points Race"/>
    <n v="3"/>
  </r>
  <r>
    <s v="Italy"/>
    <x v="17"/>
    <s v="Equestrianism Mixed Three-Day Event, Individual"/>
    <n v="3"/>
  </r>
  <r>
    <s v="Italy"/>
    <x v="25"/>
    <s v="Sailing Mixed Three Person Keelboat"/>
    <n v="3"/>
  </r>
  <r>
    <s v="Italy"/>
    <x v="5"/>
    <s v="Rowing Men's Coxed Pairs (1 mile)"/>
    <n v="3"/>
  </r>
  <r>
    <s v="Italy"/>
    <x v="43"/>
    <s v="Alpine Skiing Women's Slalom"/>
    <n v="3"/>
  </r>
  <r>
    <s v="Italy"/>
    <x v="14"/>
    <s v="Cycling Women's Road Race, Individual"/>
    <n v="3"/>
  </r>
  <r>
    <s v="Italy"/>
    <x v="7"/>
    <s v="Fencing Women's epee, Team"/>
    <n v="3"/>
  </r>
  <r>
    <s v="Italy"/>
    <x v="29"/>
    <s v="Shooting Women's Skeet"/>
    <n v="3"/>
  </r>
  <r>
    <s v="Italy"/>
    <x v="16"/>
    <s v="Cross Country Skiing Women's 5/10 kilometres Pursuit"/>
    <n v="3"/>
  </r>
  <r>
    <s v="Italy"/>
    <x v="9"/>
    <s v="Athletics Men's 10 kilometres Walk"/>
    <n v="3"/>
  </r>
  <r>
    <s v="Italy"/>
    <x v="43"/>
    <s v="Alpine Skiing Women's Downhill"/>
    <n v="3"/>
  </r>
  <r>
    <s v="Italy"/>
    <x v="43"/>
    <s v="Alpine Skiing Men's Downhill"/>
    <n v="3"/>
  </r>
  <r>
    <s v="Italy"/>
    <x v="46"/>
    <s v="Boxing Men's Lightweight"/>
    <n v="3"/>
  </r>
  <r>
    <s v="Italy"/>
    <x v="43"/>
    <s v="Alpine Skiing Women's Giant Slalom"/>
    <n v="3"/>
  </r>
  <r>
    <s v="Italy"/>
    <x v="9"/>
    <s v="Athletics Men's 200 metres"/>
    <n v="3"/>
  </r>
  <r>
    <s v="Italy"/>
    <x v="43"/>
    <s v="Alpine Skiing Men's Giant Slalom"/>
    <n v="3"/>
  </r>
  <r>
    <s v="Italy"/>
    <x v="46"/>
    <s v="Boxing Men's Light-Heavyweight"/>
    <n v="3"/>
  </r>
  <r>
    <s v="Italy"/>
    <x v="42"/>
    <s v="Wrestling Men's Light-Flyweight, Greco-Roman"/>
    <n v="3"/>
  </r>
  <r>
    <s v="Italy"/>
    <x v="50"/>
    <s v="Judo Women's Half-Heavyweight"/>
    <n v="3"/>
  </r>
  <r>
    <s v="Italy"/>
    <x v="9"/>
    <s v="Athletics Women's High Jump"/>
    <n v="3"/>
  </r>
  <r>
    <s v="Italy"/>
    <x v="11"/>
    <s v="Gymnastics Men's Floor Exercise"/>
    <n v="3"/>
  </r>
  <r>
    <s v="Italy"/>
    <x v="17"/>
    <s v="Equestrianism Men's Jumping, Individual"/>
    <n v="3"/>
  </r>
  <r>
    <s v="Jamaica"/>
    <x v="9"/>
    <s v="Athletics Men's 800 metres"/>
    <n v="3"/>
  </r>
  <r>
    <s v="Jamaica"/>
    <x v="9"/>
    <s v="Athletics Women's 400 metres"/>
    <n v="3"/>
  </r>
  <r>
    <s v="Japan"/>
    <x v="42"/>
    <s v="Wrestling Men's Light-Flyweight, Freestyle"/>
    <n v="3"/>
  </r>
  <r>
    <s v="Japan"/>
    <x v="14"/>
    <s v="Cycling Men's Team Sprint"/>
    <n v="3"/>
  </r>
  <r>
    <s v="Japan"/>
    <x v="37"/>
    <s v="Speed Skating Women's Team Pursuit (6 laps)"/>
    <n v="3"/>
  </r>
  <r>
    <s v="Japan"/>
    <x v="34"/>
    <s v="Archery Women's Team"/>
    <n v="3"/>
  </r>
  <r>
    <s v="Japan"/>
    <x v="50"/>
    <s v="Judo Men's Open Class"/>
    <n v="3"/>
  </r>
  <r>
    <s v="Japan"/>
    <x v="4"/>
    <s v="Swimming Men's 100 metres Breaststroke"/>
    <n v="3"/>
  </r>
  <r>
    <s v="Japan"/>
    <x v="4"/>
    <s v="Swimming Women's 200 metres Butterfly"/>
    <n v="3"/>
  </r>
  <r>
    <s v="Japan"/>
    <x v="4"/>
    <s v="Swimming Men's 400 metres Individual Medley"/>
    <n v="3"/>
  </r>
  <r>
    <s v="Japan"/>
    <x v="30"/>
    <s v="Ski Jumping Men's Large Hill, Individual"/>
    <n v="3"/>
  </r>
  <r>
    <s v="Japan"/>
    <x v="50"/>
    <s v="Judo Men's Half-Heavyweight"/>
    <n v="3"/>
  </r>
  <r>
    <s v="Japan"/>
    <x v="4"/>
    <s v="Swimming Women's 100 metres Backstroke"/>
    <n v="3"/>
  </r>
  <r>
    <s v="Japan"/>
    <x v="18"/>
    <s v="Synchronized Swimming Women's Solo"/>
    <n v="3"/>
  </r>
  <r>
    <s v="Japan"/>
    <x v="40"/>
    <s v="Table Tennis Men's Team"/>
    <n v="3"/>
  </r>
  <r>
    <s v="Japan"/>
    <x v="50"/>
    <s v="Judo Women's Middleweight"/>
    <n v="3"/>
  </r>
  <r>
    <s v="Japan"/>
    <x v="9"/>
    <s v="Athletics Men's Pole Vault"/>
    <n v="3"/>
  </r>
  <r>
    <s v="Japan"/>
    <x v="46"/>
    <s v="Boxing Men's Bantamweight"/>
    <n v="3"/>
  </r>
  <r>
    <s v="Japan"/>
    <x v="4"/>
    <s v="Swimming Women's 200 metres Backstroke"/>
    <n v="3"/>
  </r>
  <r>
    <s v="Japan"/>
    <x v="50"/>
    <s v="Judo Women's Half-Heavyweight"/>
    <n v="3"/>
  </r>
  <r>
    <s v="Japan"/>
    <x v="35"/>
    <s v="Figure Skating Women's Singles"/>
    <n v="3"/>
  </r>
  <r>
    <s v="Kazakhstan"/>
    <x v="42"/>
    <s v="Wrestling Women's Heavyweight, Freestyle"/>
    <n v="3"/>
  </r>
  <r>
    <s v="Kazakhstan"/>
    <x v="47"/>
    <s v="Weightlifting Women's Middleweight"/>
    <n v="3"/>
  </r>
  <r>
    <s v="Kazakhstan"/>
    <x v="47"/>
    <s v="Weightlifting Men's Middle-Heavyweight"/>
    <n v="3"/>
  </r>
  <r>
    <s v="Kazakhstan"/>
    <x v="46"/>
    <s v="Boxing Men's Super-Heavyweight"/>
    <n v="3"/>
  </r>
  <r>
    <s v="Kenya"/>
    <x v="9"/>
    <s v="Athletics Women's 800 metres"/>
    <n v="3"/>
  </r>
  <r>
    <s v="Latvia"/>
    <x v="23"/>
    <s v="Canoeing Men's Canadian Singles, 1,000 metres"/>
    <n v="3"/>
  </r>
  <r>
    <s v="Latvia"/>
    <x v="9"/>
    <s v="Athletics Men's 50 kilometres Walk"/>
    <n v="3"/>
  </r>
  <r>
    <s v="Liechtenstein"/>
    <x v="43"/>
    <s v="Alpine Skiing Women's Slalom"/>
    <n v="3"/>
  </r>
  <r>
    <s v="Lithuania"/>
    <x v="33"/>
    <s v="Modern Pentathlon Men's Individual"/>
    <n v="3"/>
  </r>
  <r>
    <s v="Mexico"/>
    <x v="17"/>
    <s v="Equestrianism Men's Jumping, Team"/>
    <n v="3"/>
  </r>
  <r>
    <s v="Mexico"/>
    <x v="46"/>
    <s v="Boxing Men's Flyweight"/>
    <n v="3"/>
  </r>
  <r>
    <s v="Mexico"/>
    <x v="17"/>
    <s v="Equestrianism Men's Three-Day Event, Team"/>
    <n v="3"/>
  </r>
  <r>
    <s v="Mexico"/>
    <x v="9"/>
    <s v="Athletics Men's 50 kilometres Walk"/>
    <n v="3"/>
  </r>
  <r>
    <s v="Mexico"/>
    <x v="57"/>
    <s v="Taekwondo Women's Heavyweight"/>
    <n v="3"/>
  </r>
  <r>
    <s v="Mongolia"/>
    <x v="46"/>
    <s v="Boxing Men's Lightweight"/>
    <n v="3"/>
  </r>
  <r>
    <s v="Mongolia"/>
    <x v="29"/>
    <s v="Shooting Women's Sporting Pistol, 25 metres"/>
    <n v="3"/>
  </r>
  <r>
    <s v="Morocco"/>
    <x v="9"/>
    <s v="Athletics Men's 10,000 metres"/>
    <n v="3"/>
  </r>
  <r>
    <s v="Netherlands"/>
    <x v="25"/>
    <s v="Sailing Women's Three Person Keelboat"/>
    <n v="3"/>
  </r>
  <r>
    <s v="Netherlands"/>
    <x v="14"/>
    <s v="Cycling Men's 1,000 metres Time Trial"/>
    <n v="3"/>
  </r>
  <r>
    <s v="Netherlands"/>
    <x v="25"/>
    <s v="Sailing Mixed 6 metres"/>
    <n v="3"/>
  </r>
  <r>
    <s v="Netherlands"/>
    <x v="9"/>
    <s v="Athletics Women's 200 metres"/>
    <n v="3"/>
  </r>
  <r>
    <s v="Netherlands"/>
    <x v="4"/>
    <s v="Swimming Women's 100 metres Backstroke"/>
    <n v="3"/>
  </r>
  <r>
    <s v="Netherlands"/>
    <x v="23"/>
    <s v="Canoeing Women's Kayak Doubles, 500 metres"/>
    <n v="3"/>
  </r>
  <r>
    <s v="Netherlands"/>
    <x v="23"/>
    <s v="Canoeing Women's Kayak Singles, 500 metres"/>
    <n v="3"/>
  </r>
  <r>
    <s v="Netherlands"/>
    <x v="50"/>
    <s v="Judo Women's Half-Middleweight"/>
    <n v="3"/>
  </r>
  <r>
    <s v="Netherlands"/>
    <x v="35"/>
    <s v="Figure Skating Women's Singles"/>
    <n v="3"/>
  </r>
  <r>
    <s v="Netherlands"/>
    <x v="25"/>
    <s v="Sailing Mixed One Person Dinghy"/>
    <n v="3"/>
  </r>
  <r>
    <s v="Netherlands"/>
    <x v="14"/>
    <s v="Cycling Women's Points Race"/>
    <n v="3"/>
  </r>
  <r>
    <s v="Netherlands"/>
    <x v="17"/>
    <s v="Equestrianism Men's Jumping, Team"/>
    <n v="3"/>
  </r>
  <r>
    <s v="Netherlands"/>
    <x v="25"/>
    <s v="Sailing Mixed 3-10 Ton"/>
    <n v="3"/>
  </r>
  <r>
    <s v="Netherlands"/>
    <x v="14"/>
    <s v="Cycling Men's Road Race, Individual"/>
    <n v="3"/>
  </r>
  <r>
    <s v="Netherlands"/>
    <x v="25"/>
    <s v="Sailing Men's Windsurfer"/>
    <n v="3"/>
  </r>
  <r>
    <s v="Netherlands"/>
    <x v="14"/>
    <s v="Cycling Women's Individual Time Trial"/>
    <n v="3"/>
  </r>
  <r>
    <s v="Netherlands"/>
    <x v="4"/>
    <s v="Swimming Women's 400 metres Freestyle"/>
    <n v="3"/>
  </r>
  <r>
    <s v="Netherlands"/>
    <x v="17"/>
    <s v="Equestrianism Men's Dressage, Team"/>
    <n v="3"/>
  </r>
  <r>
    <s v="Netherlands"/>
    <x v="46"/>
    <s v="Boxing Men's Heavyweight"/>
    <n v="3"/>
  </r>
  <r>
    <s v="New Zealand"/>
    <x v="25"/>
    <s v="Sailing Women's Windsurfer"/>
    <n v="3"/>
  </r>
  <r>
    <s v="New Zealand"/>
    <x v="14"/>
    <s v="Cycling Men's Team Sprint"/>
    <n v="3"/>
  </r>
  <r>
    <s v="New Zealand"/>
    <x v="55"/>
    <s v="Triathlon Men's Olympic Distance"/>
    <n v="3"/>
  </r>
  <r>
    <s v="New Zealand"/>
    <x v="9"/>
    <s v="Athletics Women's Shot Put"/>
    <n v="3"/>
  </r>
  <r>
    <s v="New Zealand"/>
    <x v="25"/>
    <s v="Sailing Men's Windsurfer"/>
    <n v="3"/>
  </r>
  <r>
    <s v="North Korea"/>
    <x v="50"/>
    <s v="Judo Women's Half-Lightweight"/>
    <n v="3"/>
  </r>
  <r>
    <s v="North Korea"/>
    <x v="40"/>
    <s v="Table Tennis Women's Singles"/>
    <n v="3"/>
  </r>
  <r>
    <s v="North Korea"/>
    <x v="42"/>
    <s v="Wrestling Men's Bantamweight, Freestyle"/>
    <n v="3"/>
  </r>
  <r>
    <s v="North Korea"/>
    <x v="42"/>
    <s v="Wrestling Men's Light-Flyweight, Freestyle"/>
    <n v="3"/>
  </r>
  <r>
    <s v="North Korea"/>
    <x v="47"/>
    <s v="Weightlifting Women's Lightweight"/>
    <n v="3"/>
  </r>
  <r>
    <s v="Norway"/>
    <x v="25"/>
    <s v="Sailing Mixed One Person Dinghy"/>
    <n v="3"/>
  </r>
  <r>
    <s v="Norway"/>
    <x v="29"/>
    <s v="Shooting Men's Running Target, Single Shot"/>
    <n v="3"/>
  </r>
  <r>
    <s v="Norway"/>
    <x v="29"/>
    <s v="Shooting Men's Running Target, Double Shot"/>
    <n v="3"/>
  </r>
  <r>
    <s v="Norway"/>
    <x v="16"/>
    <s v="Cross Country Skiing Men's Sprint"/>
    <n v="3"/>
  </r>
  <r>
    <s v="Norway"/>
    <x v="25"/>
    <s v="Sailing Mixed 5.5 metres"/>
    <n v="3"/>
  </r>
  <r>
    <s v="Norway"/>
    <x v="17"/>
    <s v="Equestrianism Men's Three-Day Event, Team"/>
    <n v="3"/>
  </r>
  <r>
    <s v="Norway"/>
    <x v="35"/>
    <s v="Figure Skating Women's Singles"/>
    <n v="3"/>
  </r>
  <r>
    <s v="Norway"/>
    <x v="23"/>
    <s v="Canoeing Men's Kayak Singles, 500 metres"/>
    <n v="3"/>
  </r>
  <r>
    <s v="Norway"/>
    <x v="37"/>
    <s v="Speed Skating Men's 1,000 metres"/>
    <n v="3"/>
  </r>
  <r>
    <s v="Norway"/>
    <x v="16"/>
    <s v="Cross Country Skiing Women's 15 km Skiathlon"/>
    <n v="3"/>
  </r>
  <r>
    <s v="Philippines"/>
    <x v="46"/>
    <s v="Boxing Men's Light-Flyweight"/>
    <n v="3"/>
  </r>
  <r>
    <s v="Poland"/>
    <x v="9"/>
    <s v="Athletics Men's 3,000 metres Steeplechase"/>
    <n v="3"/>
  </r>
  <r>
    <s v="Poland"/>
    <x v="29"/>
    <s v="Shooting Women's Small-Bore Rifle, Three Positions, 50 metres"/>
    <n v="3"/>
  </r>
  <r>
    <s v="Poland"/>
    <x v="9"/>
    <s v="Athletics Women's Hammer Throw"/>
    <n v="3"/>
  </r>
  <r>
    <s v="Poland"/>
    <x v="42"/>
    <s v="Wrestling Men's Featherweight, Greco-Roman"/>
    <n v="3"/>
  </r>
  <r>
    <s v="Poland"/>
    <x v="9"/>
    <s v="Athletics Men's Shot Put"/>
    <n v="3"/>
  </r>
  <r>
    <s v="Poland"/>
    <x v="9"/>
    <s v="Athletics Women's Discus Throw"/>
    <n v="3"/>
  </r>
  <r>
    <s v="Poland"/>
    <x v="30"/>
    <s v="Ski Jumping Men's Normal Hill, Individual"/>
    <n v="3"/>
  </r>
  <r>
    <s v="Poland"/>
    <x v="42"/>
    <s v="Wrestling Men's Welterweight, Greco-Roman"/>
    <n v="3"/>
  </r>
  <r>
    <s v="Poland"/>
    <x v="9"/>
    <s v="Athletics Men's 50 kilometres Walk"/>
    <n v="3"/>
  </r>
  <r>
    <s v="Poland"/>
    <x v="9"/>
    <s v="Athletics Women's 200 metres"/>
    <n v="3"/>
  </r>
  <r>
    <s v="Poland"/>
    <x v="50"/>
    <s v="Judo Men's Half-Middleweight"/>
    <n v="3"/>
  </r>
  <r>
    <s v="Poland"/>
    <x v="9"/>
    <s v="Athletics Men's Pole Vault"/>
    <n v="3"/>
  </r>
  <r>
    <s v="Poland"/>
    <x v="47"/>
    <s v="Weightlifting Men's Featherweight"/>
    <n v="3"/>
  </r>
  <r>
    <s v="Poland"/>
    <x v="7"/>
    <s v="Fencing Men's Sabre, Individual"/>
    <n v="3"/>
  </r>
  <r>
    <s v="Poland"/>
    <x v="14"/>
    <s v="Cycling Men's Road Race, Individual"/>
    <n v="3"/>
  </r>
  <r>
    <s v="Poland"/>
    <x v="9"/>
    <s v="Athletics Men's Hammer Throw"/>
    <n v="3"/>
  </r>
  <r>
    <s v="Poland"/>
    <x v="46"/>
    <s v="Boxing Men's Middleweight"/>
    <n v="3"/>
  </r>
  <r>
    <s v="Poland"/>
    <x v="9"/>
    <s v="Athletics Women's Long Jump"/>
    <n v="3"/>
  </r>
  <r>
    <s v="Poland"/>
    <x v="37"/>
    <s v="Speed Skating Men's Team Pursuit (8 laps)"/>
    <n v="3"/>
  </r>
  <r>
    <s v="Poland"/>
    <x v="5"/>
    <s v="Rowing Men's Coxed Pairs"/>
    <n v="3"/>
  </r>
  <r>
    <s v="Poland"/>
    <x v="17"/>
    <s v="Equestrianism Men's Jumping, Team"/>
    <n v="3"/>
  </r>
  <r>
    <s v="Poland"/>
    <x v="5"/>
    <s v="Rowing Men's Single Sculls"/>
    <n v="3"/>
  </r>
  <r>
    <s v="Poland"/>
    <x v="47"/>
    <s v="Weightlifting Men's Bantamweight"/>
    <n v="3"/>
  </r>
  <r>
    <s v="Poland"/>
    <x v="34"/>
    <s v="Archery Women's Team"/>
    <n v="3"/>
  </r>
  <r>
    <s v="Poland"/>
    <x v="33"/>
    <s v="Modern Pentathlon Men's Team"/>
    <n v="3"/>
  </r>
  <r>
    <s v="Poland"/>
    <x v="23"/>
    <s v="Canoeing Women's Kayak Singles, 500 metres"/>
    <n v="3"/>
  </r>
  <r>
    <s v="Portugal"/>
    <x v="17"/>
    <s v="Equestrianism Men's Dressage, Team"/>
    <n v="3"/>
  </r>
  <r>
    <s v="Romania"/>
    <x v="42"/>
    <s v="Wrestling Men's Heavyweight, Freestyle"/>
    <n v="3"/>
  </r>
  <r>
    <s v="Romania"/>
    <x v="5"/>
    <s v="Rowing Women's Single Sculls"/>
    <n v="3"/>
  </r>
  <r>
    <s v="Romania"/>
    <x v="11"/>
    <s v="Gymnastics Men's Pommelled Horse"/>
    <n v="3"/>
  </r>
  <r>
    <s v="Romania"/>
    <x v="42"/>
    <s v="Wrestling Men's Flyweight, Greco-Roman"/>
    <n v="3"/>
  </r>
  <r>
    <s v="Romania"/>
    <x v="9"/>
    <s v="Athletics Women's Long Jump"/>
    <n v="3"/>
  </r>
  <r>
    <s v="Romania"/>
    <x v="42"/>
    <s v="Wrestling Men's Light-Heavyweight, Greco-Roman"/>
    <n v="3"/>
  </r>
  <r>
    <s v="Romania"/>
    <x v="46"/>
    <s v="Boxing Men's Light-Heavyweight"/>
    <n v="3"/>
  </r>
  <r>
    <s v="Romania"/>
    <x v="47"/>
    <s v="Weightlifting Men's Lightweight"/>
    <n v="3"/>
  </r>
  <r>
    <s v="Romania"/>
    <x v="17"/>
    <s v="Equestrianism Mixed Dressage, Team"/>
    <n v="3"/>
  </r>
  <r>
    <s v="Romania"/>
    <x v="42"/>
    <s v="Wrestling Men's Light-Flyweight, Greco-Roman"/>
    <n v="3"/>
  </r>
  <r>
    <s v="Romania"/>
    <x v="23"/>
    <s v="Canoeing Men's Kayak Singles, 1,000 metres"/>
    <n v="3"/>
  </r>
  <r>
    <s v="Romania"/>
    <x v="9"/>
    <s v="Athletics Women's 800 metres"/>
    <n v="3"/>
  </r>
  <r>
    <s v="Romania"/>
    <x v="7"/>
    <s v="Fencing Women's Foil, Individual"/>
    <n v="3"/>
  </r>
  <r>
    <s v="Romania"/>
    <x v="42"/>
    <s v="Wrestling Men's Heavyweight, Greco-Roman"/>
    <n v="3"/>
  </r>
  <r>
    <s v="Romania"/>
    <x v="42"/>
    <s v="Wrestling Men's Lightweight, Greco-Roman"/>
    <n v="3"/>
  </r>
  <r>
    <s v="Romania"/>
    <x v="9"/>
    <s v="Athletics Women's Javelin Throw"/>
    <n v="3"/>
  </r>
  <r>
    <s v="Russia"/>
    <x v="46"/>
    <s v="Boxing Men's Flyweight"/>
    <n v="3"/>
  </r>
  <r>
    <s v="Russia"/>
    <x v="42"/>
    <s v="Wrestling Men's Featherweight, Freestyle"/>
    <n v="3"/>
  </r>
  <r>
    <s v="Russia"/>
    <x v="24"/>
    <s v="Short Track Speed Skating Men's 1,000 metres"/>
    <n v="3"/>
  </r>
  <r>
    <s v="Russia"/>
    <x v="9"/>
    <s v="Athletics Men's 20 kilometres Walk"/>
    <n v="3"/>
  </r>
  <r>
    <s v="Russia"/>
    <x v="46"/>
    <s v="Boxing Men's Heavyweight"/>
    <n v="3"/>
  </r>
  <r>
    <s v="Russia"/>
    <x v="29"/>
    <s v="Shooting Men's Rapid-Fire Pistol, 25 metres"/>
    <n v="3"/>
  </r>
  <r>
    <s v="Russia"/>
    <x v="9"/>
    <s v="Athletics Women's Heptathlon"/>
    <n v="3"/>
  </r>
  <r>
    <s v="Russia"/>
    <x v="29"/>
    <s v="Shooting Men's Trap"/>
    <n v="3"/>
  </r>
  <r>
    <s v="Russia"/>
    <x v="46"/>
    <s v="Boxing Men's Featherweight"/>
    <n v="3"/>
  </r>
  <r>
    <s v="Russia"/>
    <x v="46"/>
    <s v="Boxing Men's Lightweight"/>
    <n v="3"/>
  </r>
  <r>
    <s v="Russia"/>
    <x v="50"/>
    <s v="Judo Men's Half-Heavyweight"/>
    <n v="3"/>
  </r>
  <r>
    <s v="Russia"/>
    <x v="34"/>
    <s v="Archery Women's Team"/>
    <n v="3"/>
  </r>
  <r>
    <s v="Russia"/>
    <x v="29"/>
    <s v="Shooting Men's Air Pistol, 10 metres"/>
    <n v="3"/>
  </r>
  <r>
    <s v="Russia"/>
    <x v="50"/>
    <s v="Judo Men's Half-Middleweight"/>
    <n v="3"/>
  </r>
  <r>
    <s v="Russia"/>
    <x v="29"/>
    <s v="Shooting Men's Free Pistol, 50 metres"/>
    <n v="3"/>
  </r>
  <r>
    <s v="Russia"/>
    <x v="29"/>
    <s v="Shooting Women's Air Rifle, 10 metres"/>
    <n v="3"/>
  </r>
  <r>
    <s v="Russia"/>
    <x v="21"/>
    <s v="Diving Men's Platform"/>
    <n v="3"/>
  </r>
  <r>
    <s v="Russia"/>
    <x v="42"/>
    <s v="Wrestling Men's Heavyweight, Greco-Roman"/>
    <n v="3"/>
  </r>
  <r>
    <s v="Russia"/>
    <x v="37"/>
    <s v="Speed Skating Men's 500 metres"/>
    <n v="3"/>
  </r>
  <r>
    <s v="Russia"/>
    <x v="39"/>
    <s v="Luge Men's Singles"/>
    <n v="3"/>
  </r>
  <r>
    <s v="Russia"/>
    <x v="11"/>
    <s v="Gymnastics Women's Floor Exercise"/>
    <n v="3"/>
  </r>
  <r>
    <s v="Russia"/>
    <x v="9"/>
    <s v="Athletics Women's 3,000 metres Steeplechase"/>
    <n v="3"/>
  </r>
  <r>
    <s v="Russia"/>
    <x v="9"/>
    <s v="Athletics Women's Marathon"/>
    <n v="3"/>
  </r>
  <r>
    <s v="Russia"/>
    <x v="26"/>
    <s v="Biathlon Women's 7.5 kilometres Sprint"/>
    <n v="3"/>
  </r>
  <r>
    <s v="Russia"/>
    <x v="52"/>
    <s v="Trampolining Men's Individual"/>
    <n v="3"/>
  </r>
  <r>
    <s v="Russia"/>
    <x v="7"/>
    <s v="Fencing Women's Sabre, Individual"/>
    <n v="3"/>
  </r>
  <r>
    <s v="Russia"/>
    <x v="46"/>
    <s v="Boxing Men's Bantamweight"/>
    <n v="3"/>
  </r>
  <r>
    <s v="Russia"/>
    <x v="4"/>
    <s v="Swimming Men's 100 metres Butterfly"/>
    <n v="3"/>
  </r>
  <r>
    <s v="Russia"/>
    <x v="35"/>
    <s v="Figure Skating Women's Singles"/>
    <n v="3"/>
  </r>
  <r>
    <s v="Russia"/>
    <x v="50"/>
    <s v="Judo Men's Heavyweight"/>
    <n v="3"/>
  </r>
  <r>
    <s v="Russia"/>
    <x v="9"/>
    <s v="Athletics Women's 800 metres"/>
    <n v="3"/>
  </r>
  <r>
    <s v="Russia"/>
    <x v="9"/>
    <s v="Athletics Women's 1,500 metres"/>
    <n v="3"/>
  </r>
  <r>
    <s v="Russia"/>
    <x v="9"/>
    <s v="Athletics Women's Hammer Throw"/>
    <n v="3"/>
  </r>
  <r>
    <s v="Russia"/>
    <x v="4"/>
    <s v="Swimming Men's 100 metres Freestyle"/>
    <n v="3"/>
  </r>
  <r>
    <s v="Russia"/>
    <x v="9"/>
    <s v="Athletics Women's Discus Throw"/>
    <n v="3"/>
  </r>
  <r>
    <s v="Russia"/>
    <x v="23"/>
    <s v="Canoeing Men's Canadian Singles, 500 metres"/>
    <n v="3"/>
  </r>
  <r>
    <s v="Russia"/>
    <x v="4"/>
    <s v="Swimming Men's 200 metres Backstroke"/>
    <n v="3"/>
  </r>
  <r>
    <s v="Russia"/>
    <x v="7"/>
    <s v="Fencing Men's Sabre, Individual"/>
    <n v="3"/>
  </r>
  <r>
    <s v="Russia"/>
    <x v="25"/>
    <s v="Sailing Mixed Three Person Keelboat"/>
    <n v="3"/>
  </r>
  <r>
    <s v="Russia"/>
    <x v="14"/>
    <s v="Cycling Women's Individual Time Trial"/>
    <n v="3"/>
  </r>
  <r>
    <s v="Serbia and Montenegro"/>
    <x v="23"/>
    <s v="Canoeing Women's Kayak Doubles, 500 metres"/>
    <n v="3"/>
  </r>
  <r>
    <s v="Slovenia"/>
    <x v="5"/>
    <s v="Rowing Men's Coxless Pairs"/>
    <n v="3"/>
  </r>
  <r>
    <s v="Slovenia"/>
    <x v="9"/>
    <s v="Athletics Women's 100 metres"/>
    <n v="3"/>
  </r>
  <r>
    <s v="Slovenia"/>
    <x v="10"/>
    <s v="Handball Men's Handball"/>
    <n v="3"/>
  </r>
  <r>
    <s v="Slovenia"/>
    <x v="50"/>
    <s v="Judo Women's Half-Middleweight"/>
    <n v="3"/>
  </r>
  <r>
    <s v="South Africa"/>
    <x v="9"/>
    <s v="Athletics Men's 400 metres"/>
    <n v="3"/>
  </r>
  <r>
    <s v="South Africa"/>
    <x v="9"/>
    <s v="Athletics Men's 800 metres"/>
    <n v="3"/>
  </r>
  <r>
    <s v="South Africa"/>
    <x v="46"/>
    <s v="Boxing Men's Bantamweight"/>
    <n v="3"/>
  </r>
  <r>
    <s v="South Africa"/>
    <x v="9"/>
    <s v="Athletics Women's High Jump"/>
    <n v="3"/>
  </r>
  <r>
    <s v="South Korea"/>
    <x v="42"/>
    <s v="Wrestling Men's Flyweight, Greco-Roman"/>
    <n v="3"/>
  </r>
  <r>
    <s v="South Korea"/>
    <x v="46"/>
    <s v="Boxing Men's Welterweight"/>
    <n v="3"/>
  </r>
  <r>
    <s v="South Korea"/>
    <x v="29"/>
    <s v="Shooting Men's Small-Bore Rifle, Prone, 50 metres"/>
    <n v="3"/>
  </r>
  <r>
    <s v="South Korea"/>
    <x v="40"/>
    <s v="Table Tennis Women's Team"/>
    <n v="3"/>
  </r>
  <r>
    <s v="South Korea"/>
    <x v="37"/>
    <s v="Speed Skating Men's Team Pursuit (8 laps)"/>
    <n v="3"/>
  </r>
  <r>
    <s v="South Korea"/>
    <x v="42"/>
    <s v="Wrestling Men's Flyweight, Freestyle"/>
    <n v="3"/>
  </r>
  <r>
    <s v="South Korea"/>
    <x v="50"/>
    <s v="Judo Men's Half-Heavyweight"/>
    <n v="3"/>
  </r>
  <r>
    <s v="South Korea"/>
    <x v="42"/>
    <s v="Wrestling Men's Middleweight, Freestyle"/>
    <n v="3"/>
  </r>
  <r>
    <s v="South Korea"/>
    <x v="7"/>
    <s v="Fencing Men's epee, Individual"/>
    <n v="3"/>
  </r>
  <r>
    <s v="South Korea"/>
    <x v="42"/>
    <s v="Wrestling Men's Featherweight, Freestyle"/>
    <n v="3"/>
  </r>
  <r>
    <s v="South Korea"/>
    <x v="47"/>
    <s v="Weightlifting Men's Middleweight"/>
    <n v="3"/>
  </r>
  <r>
    <s v="South Korea"/>
    <x v="42"/>
    <s v="Wrestling Men's Lightweight, Freestyle"/>
    <n v="3"/>
  </r>
  <r>
    <s v="South Korea"/>
    <x v="57"/>
    <s v="Taekwondo Women's Featherweight"/>
    <n v="3"/>
  </r>
  <r>
    <s v="South Korea"/>
    <x v="46"/>
    <s v="Boxing Men's Lightweight"/>
    <n v="3"/>
  </r>
  <r>
    <s v="Soviet Union"/>
    <x v="4"/>
    <s v="Swimming Men's 100 metres Backstroke"/>
    <n v="3"/>
  </r>
  <r>
    <s v="Soviet Union"/>
    <x v="50"/>
    <s v="Judo Men's Middleweight"/>
    <n v="3"/>
  </r>
  <r>
    <s v="Soviet Union"/>
    <x v="37"/>
    <s v="Speed Skating Men's 10,000 metres"/>
    <n v="3"/>
  </r>
  <r>
    <s v="Soviet Union"/>
    <x v="47"/>
    <s v="Weightlifting Men's Heavyweight I"/>
    <n v="3"/>
  </r>
  <r>
    <s v="Soviet Union"/>
    <x v="4"/>
    <s v="Swimming Men's 400 metres Individual Medley"/>
    <n v="3"/>
  </r>
  <r>
    <s v="Soviet Union"/>
    <x v="38"/>
    <s v="Nordic Combined Men's Individual"/>
    <n v="3"/>
  </r>
  <r>
    <s v="Soviet Union"/>
    <x v="39"/>
    <s v="Luge Men's Singles"/>
    <n v="3"/>
  </r>
  <r>
    <s v="Soviet Union"/>
    <x v="14"/>
    <s v="Cycling Men's 1,000 metres Time Trial"/>
    <n v="3"/>
  </r>
  <r>
    <s v="Soviet Union"/>
    <x v="29"/>
    <s v="Shooting Women's Sporting Pistol, 25 metres"/>
    <n v="3"/>
  </r>
  <r>
    <s v="Soviet Union"/>
    <x v="23"/>
    <s v="Canoeing Men's Kayak Singles, 1,000 metres"/>
    <n v="3"/>
  </r>
  <r>
    <s v="Soviet Union"/>
    <x v="21"/>
    <s v="Diving Men's Springboard"/>
    <n v="3"/>
  </r>
  <r>
    <s v="Soviet Union"/>
    <x v="22"/>
    <s v="Rhythmic Gymnastics Women's Individual"/>
    <n v="3"/>
  </r>
  <r>
    <s v="Soviet Union"/>
    <x v="9"/>
    <s v="Athletics Men's Long Jump"/>
    <n v="3"/>
  </r>
  <r>
    <s v="Soviet Union"/>
    <x v="14"/>
    <s v="Cycling Men's Sprint"/>
    <n v="3"/>
  </r>
  <r>
    <s v="Soviet Union"/>
    <x v="9"/>
    <s v="Athletics Women's 3,000 metres"/>
    <n v="3"/>
  </r>
  <r>
    <s v="Soviet Union"/>
    <x v="9"/>
    <s v="Athletics Men's Discus Throw"/>
    <n v="3"/>
  </r>
  <r>
    <s v="Soviet Union"/>
    <x v="21"/>
    <s v="Diving Men's Platform"/>
    <n v="3"/>
  </r>
  <r>
    <s v="Soviet Union"/>
    <x v="14"/>
    <s v="Cycling Men's Road Race, Individual"/>
    <n v="3"/>
  </r>
  <r>
    <s v="Soviet Union"/>
    <x v="4"/>
    <s v="Swimming Men's 1,500 metres Freestyle"/>
    <n v="3"/>
  </r>
  <r>
    <s v="Soviet Union"/>
    <x v="50"/>
    <s v="Judo Men's Half-Heavyweight"/>
    <n v="3"/>
  </r>
  <r>
    <s v="Soviet Union"/>
    <x v="50"/>
    <s v="Judo Men's Lightweight"/>
    <n v="3"/>
  </r>
  <r>
    <s v="Soviet Union"/>
    <x v="9"/>
    <s v="Athletics Men's 10,000 metres"/>
    <n v="3"/>
  </r>
  <r>
    <s v="Soviet Union"/>
    <x v="42"/>
    <s v="Wrestling Men's Welterweight, Freestyle"/>
    <n v="3"/>
  </r>
  <r>
    <s v="Soviet Union"/>
    <x v="9"/>
    <s v="Athletics Men's 400 metres Hurdles"/>
    <n v="3"/>
  </r>
  <r>
    <s v="Spain"/>
    <x v="50"/>
    <s v="Judo Women's Lightweight"/>
    <n v="3"/>
  </r>
  <r>
    <s v="Spain"/>
    <x v="23"/>
    <s v="Canoeing Men's Canadian Singles, 1,000 metres"/>
    <n v="3"/>
  </r>
  <r>
    <s v="Spain"/>
    <x v="41"/>
    <s v="Tennis Men's Singles"/>
    <n v="3"/>
  </r>
  <r>
    <s v="Spain"/>
    <x v="9"/>
    <s v="Athletics Men's 1,500 metres"/>
    <n v="3"/>
  </r>
  <r>
    <s v="Spain"/>
    <x v="34"/>
    <s v="Archery Men's Team"/>
    <n v="3"/>
  </r>
  <r>
    <s v="Spain"/>
    <x v="25"/>
    <s v="Sailing Women's Three Person Keelboat"/>
    <n v="3"/>
  </r>
  <r>
    <s v="Spain"/>
    <x v="46"/>
    <s v="Boxing Men's Light-Flyweight"/>
    <n v="3"/>
  </r>
  <r>
    <s v="Spain"/>
    <x v="14"/>
    <s v="Cycling Men's Points Race"/>
    <n v="3"/>
  </r>
  <r>
    <s v="Sweden"/>
    <x v="9"/>
    <s v="Athletics Men's Hammer Throw"/>
    <n v="3"/>
  </r>
  <r>
    <s v="Sweden"/>
    <x v="43"/>
    <s v="Alpine Skiing Men's Slalom"/>
    <n v="3"/>
  </r>
  <r>
    <s v="Sweden"/>
    <x v="40"/>
    <s v="Table Tennis Men's Singles"/>
    <n v="3"/>
  </r>
  <r>
    <s v="Sweden"/>
    <x v="43"/>
    <s v="Alpine Skiing Women's Giant Slalom"/>
    <n v="3"/>
  </r>
  <r>
    <s v="Sweden"/>
    <x v="43"/>
    <s v="Alpine Skiing Women's Combined"/>
    <n v="3"/>
  </r>
  <r>
    <s v="Sweden"/>
    <x v="42"/>
    <s v="Wrestling Men's Middleweight, Freestyle"/>
    <n v="3"/>
  </r>
  <r>
    <s v="Sweden"/>
    <x v="42"/>
    <s v="Wrestling Men's Welterweight, Freestyle"/>
    <n v="3"/>
  </r>
  <r>
    <s v="Sweden"/>
    <x v="9"/>
    <s v="Athletics Men's Cross-Country, Individual"/>
    <n v="3"/>
  </r>
  <r>
    <s v="Sweden"/>
    <x v="29"/>
    <s v="Shooting Men's Rapid-Fire Pistol, 25 metres"/>
    <n v="3"/>
  </r>
  <r>
    <s v="Sweden"/>
    <x v="26"/>
    <s v="Biathlon Men's 20 kilometres"/>
    <n v="3"/>
  </r>
  <r>
    <s v="Sweden"/>
    <x v="29"/>
    <s v="Shooting Men's Small-Bore Rifle, Disappearing Target, 25 metres"/>
    <n v="3"/>
  </r>
  <r>
    <s v="Sweden"/>
    <x v="25"/>
    <s v="Sailing Mixed 30 metres"/>
    <n v="3"/>
  </r>
  <r>
    <s v="Sweden"/>
    <x v="9"/>
    <s v="Athletics Men's Long Jump"/>
    <n v="3"/>
  </r>
  <r>
    <s v="Sweden"/>
    <x v="9"/>
    <s v="Athletics Men's 10,000 metres"/>
    <n v="3"/>
  </r>
  <r>
    <s v="Sweden"/>
    <x v="17"/>
    <s v="Equestrianism Men's Vaulting, Team"/>
    <n v="3"/>
  </r>
  <r>
    <s v="Sweden"/>
    <x v="42"/>
    <s v="Wrestling Men's Super-Heavyweight, Greco-Roman"/>
    <n v="3"/>
  </r>
  <r>
    <s v="Sweden"/>
    <x v="4"/>
    <s v="Swimming Men's 200 metres Breaststroke"/>
    <n v="3"/>
  </r>
  <r>
    <s v="Sweden"/>
    <x v="29"/>
    <s v="Shooting Men's Small-Bore Rifle, Prone, 50 metres"/>
    <n v="3"/>
  </r>
  <r>
    <s v="Sweden"/>
    <x v="16"/>
    <s v="Cross Country Skiing Men's 30 km Skiathlon"/>
    <n v="3"/>
  </r>
  <r>
    <s v="Sweden"/>
    <x v="42"/>
    <s v="Wrestling Men's Featherweight, Freestyle"/>
    <n v="3"/>
  </r>
  <r>
    <s v="Sweden"/>
    <x v="35"/>
    <s v="Figure Skating Women's Singles"/>
    <n v="3"/>
  </r>
  <r>
    <s v="Sweden"/>
    <x v="7"/>
    <s v="Fencing Men's epee, Individual"/>
    <n v="3"/>
  </r>
  <r>
    <s v="Sweden"/>
    <x v="9"/>
    <s v="Athletics Men's 10 kilometres Walk"/>
    <n v="3"/>
  </r>
  <r>
    <s v="Sweden"/>
    <x v="23"/>
    <s v="Canoeing Men's Kayak Singles, 10,000 metres"/>
    <n v="3"/>
  </r>
  <r>
    <s v="Sweden"/>
    <x v="4"/>
    <s v="Swimming Men's 400 metres Breaststroke"/>
    <n v="3"/>
  </r>
  <r>
    <s v="Sweden"/>
    <x v="9"/>
    <s v="Athletics Men's Marathon"/>
    <n v="3"/>
  </r>
  <r>
    <s v="Sweden"/>
    <x v="9"/>
    <s v="Athletics Men's 1,500 metres"/>
    <n v="3"/>
  </r>
  <r>
    <s v="Sweden"/>
    <x v="9"/>
    <s v="Athletics Men's 5 mile"/>
    <n v="3"/>
  </r>
  <r>
    <s v="Switzerland"/>
    <x v="35"/>
    <s v="Figure Skating Men's Singles"/>
    <n v="3"/>
  </r>
  <r>
    <s v="Switzerland"/>
    <x v="17"/>
    <s v="Equestrianism Mixed Jumping, Individual"/>
    <n v="3"/>
  </r>
  <r>
    <s v="Switzerland"/>
    <x v="56"/>
    <s v="Art Competitions Mixed Painting, Applied Arts"/>
    <n v="3"/>
  </r>
  <r>
    <s v="Switzerland"/>
    <x v="11"/>
    <s v="Gymnastics Men's Rings"/>
    <n v="3"/>
  </r>
  <r>
    <s v="Switzerland"/>
    <x v="7"/>
    <s v="Fencing Women's epee, Team"/>
    <n v="3"/>
  </r>
  <r>
    <s v="Switzerland"/>
    <x v="7"/>
    <s v="Fencing Men's epee, Individual"/>
    <n v="3"/>
  </r>
  <r>
    <s v="Switzerland"/>
    <x v="14"/>
    <s v="Cycling Men's Individual Pursuit, 4,000 metres"/>
    <n v="3"/>
  </r>
  <r>
    <s v="Switzerland"/>
    <x v="29"/>
    <s v="Shooting Men's Free Pistol, 50 metres"/>
    <n v="3"/>
  </r>
  <r>
    <s v="Switzerland"/>
    <x v="5"/>
    <s v="Rowing Men's Single Sculls"/>
    <n v="3"/>
  </r>
  <r>
    <s v="Switzerland"/>
    <x v="43"/>
    <s v="Alpine Skiing Women's Combined"/>
    <n v="3"/>
  </r>
  <r>
    <s v="Switzerland"/>
    <x v="11"/>
    <s v="Gymnastics Men's Horse Vault"/>
    <n v="3"/>
  </r>
  <r>
    <s v="Switzerland"/>
    <x v="30"/>
    <s v="Ski Jumping Men's Large Hill, Individual"/>
    <n v="3"/>
  </r>
  <r>
    <s v="Switzerland"/>
    <x v="14"/>
    <s v="Cycling Men's Road Race, Individual"/>
    <n v="3"/>
  </r>
  <r>
    <s v="Switzerland"/>
    <x v="29"/>
    <s v="Shooting Men's Military Pistol, Team"/>
    <n v="3"/>
  </r>
  <r>
    <s v="Taiwan"/>
    <x v="57"/>
    <s v="Taekwondo Men's Flyweight"/>
    <n v="3"/>
  </r>
  <r>
    <s v="Taiwan"/>
    <x v="34"/>
    <s v="Archery Men's Team"/>
    <n v="3"/>
  </r>
  <r>
    <s v="Taiwan"/>
    <x v="40"/>
    <s v="Table Tennis Women's Singles"/>
    <n v="3"/>
  </r>
  <r>
    <s v="Taiwan"/>
    <x v="47"/>
    <s v="Weightlifting Women's Featherweight"/>
    <n v="3"/>
  </r>
  <r>
    <s v="Thailand"/>
    <x v="46"/>
    <s v="Boxing Men's Bantamweight"/>
    <n v="3"/>
  </r>
  <r>
    <s v="Thailand"/>
    <x v="46"/>
    <s v="Boxing Men's Light-Welterweight"/>
    <n v="3"/>
  </r>
  <r>
    <s v="Trinidad and Tobago"/>
    <x v="9"/>
    <s v="Athletics Men's 200 metres"/>
    <n v="3"/>
  </r>
  <r>
    <s v="Turkey"/>
    <x v="46"/>
    <s v="Boxing Men's Featherweight"/>
    <n v="3"/>
  </r>
  <r>
    <s v="Turkey"/>
    <x v="42"/>
    <s v="Wrestling Men's Welterweight, Greco-Roman"/>
    <n v="3"/>
  </r>
  <r>
    <s v="Turkey"/>
    <x v="42"/>
    <s v="Wrestling Men's Featherweight, Freestyle"/>
    <n v="3"/>
  </r>
  <r>
    <s v="Turkey"/>
    <x v="47"/>
    <s v="Weightlifting Men's Bantamweight"/>
    <n v="3"/>
  </r>
  <r>
    <s v="Turkey"/>
    <x v="42"/>
    <s v="Wrestling Men's Heavyweight, Greco-Roman"/>
    <n v="3"/>
  </r>
  <r>
    <s v="Turkey"/>
    <x v="47"/>
    <s v="Weightlifting Men's Featherweight"/>
    <n v="3"/>
  </r>
  <r>
    <s v="UK"/>
    <x v="29"/>
    <s v="Shooting Men's Running Target, Single Shot, Team"/>
    <n v="3"/>
  </r>
  <r>
    <s v="UK"/>
    <x v="9"/>
    <s v="Athletics Women's Javelin Throw"/>
    <n v="3"/>
  </r>
  <r>
    <s v="UK"/>
    <x v="29"/>
    <s v="Shooting Men's Running Target, Single Shot"/>
    <n v="3"/>
  </r>
  <r>
    <s v="UK"/>
    <x v="46"/>
    <s v="Boxing Men's Heavyweight"/>
    <n v="3"/>
  </r>
  <r>
    <s v="UK"/>
    <x v="28"/>
    <s v="Golf Men's Individual"/>
    <n v="3"/>
  </r>
  <r>
    <s v="UK"/>
    <x v="29"/>
    <s v="Shooting Men's Trap"/>
    <n v="3"/>
  </r>
  <r>
    <s v="UK"/>
    <x v="47"/>
    <s v="Weightlifting Men's Middle-Heavyweight"/>
    <n v="3"/>
  </r>
  <r>
    <s v="UK"/>
    <x v="9"/>
    <s v="Athletics Men's 10 mile Walk"/>
    <n v="3"/>
  </r>
  <r>
    <s v="UK"/>
    <x v="4"/>
    <s v="Swimming Women's 100 metres Freestyle"/>
    <n v="3"/>
  </r>
  <r>
    <s v="UK"/>
    <x v="50"/>
    <s v="Judo Women's Middleweight"/>
    <n v="3"/>
  </r>
  <r>
    <s v="UK"/>
    <x v="23"/>
    <s v="Canoeing Men's Kayak Singles, Slalom"/>
    <n v="3"/>
  </r>
  <r>
    <s v="UK"/>
    <x v="29"/>
    <s v="Shooting Men's Free Pistol, 50 yards, Team"/>
    <n v="3"/>
  </r>
  <r>
    <s v="UK"/>
    <x v="42"/>
    <s v="Wrestling Men's Heavyweight, Freestyle"/>
    <n v="3"/>
  </r>
  <r>
    <s v="UK"/>
    <x v="29"/>
    <s v="Shooting Men's Small-Bore Rifle, Disappearing Target, 25 yards"/>
    <n v="3"/>
  </r>
  <r>
    <s v="UK"/>
    <x v="17"/>
    <s v="Equestrianism Mixed Dressage, Individual"/>
    <n v="3"/>
  </r>
  <r>
    <s v="UK"/>
    <x v="25"/>
    <s v="Sailing Men's One Person Dinghy"/>
    <n v="3"/>
  </r>
  <r>
    <s v="UK"/>
    <x v="9"/>
    <s v="Athletics Men's 4,000 metres Steeplechase"/>
    <n v="3"/>
  </r>
  <r>
    <s v="UK"/>
    <x v="25"/>
    <s v="Sailing Men's Windsurfer"/>
    <n v="3"/>
  </r>
  <r>
    <s v="UK"/>
    <x v="29"/>
    <s v="Shooting Men's Double Trap"/>
    <n v="3"/>
  </r>
  <r>
    <s v="UK"/>
    <x v="25"/>
    <s v="Sailing Mixed Open"/>
    <n v="3"/>
  </r>
  <r>
    <s v="UK"/>
    <x v="9"/>
    <s v="Athletics Men's 10 kilometres Walk"/>
    <n v="3"/>
  </r>
  <r>
    <s v="UK"/>
    <x v="34"/>
    <s v="Archery Women's Double National Round"/>
    <n v="3"/>
  </r>
  <r>
    <s v="UK"/>
    <x v="14"/>
    <s v="Cycling Men's 1,000 metres Time Trial"/>
    <n v="3"/>
  </r>
  <r>
    <s v="UK"/>
    <x v="61"/>
    <s v="Motorboating Mixed B-Class (Under 60 Feet)"/>
    <n v="3"/>
  </r>
  <r>
    <s v="UK"/>
    <x v="46"/>
    <s v="Boxing Men's Flyweight"/>
    <n v="3"/>
  </r>
  <r>
    <s v="UK"/>
    <x v="61"/>
    <s v="Motorboating Mixed C-Class"/>
    <n v="3"/>
  </r>
  <r>
    <s v="UK"/>
    <x v="4"/>
    <s v="Swimming Men's 200 metres Butterfly"/>
    <n v="3"/>
  </r>
  <r>
    <s v="UK"/>
    <x v="9"/>
    <s v="Athletics Women's 800 metres"/>
    <n v="3"/>
  </r>
  <r>
    <s v="UK"/>
    <x v="9"/>
    <s v="Athletics Men's 5 mile"/>
    <n v="3"/>
  </r>
  <r>
    <s v="UK"/>
    <x v="25"/>
    <s v="Sailing Mixed 0.5-1 Ton"/>
    <n v="3"/>
  </r>
  <r>
    <s v="UK"/>
    <x v="46"/>
    <s v="Boxing Men's Featherweight"/>
    <n v="3"/>
  </r>
  <r>
    <s v="UK"/>
    <x v="14"/>
    <s v="Cycling Women's Individual Pursuit, 3,000 metres"/>
    <n v="3"/>
  </r>
  <r>
    <s v="UK"/>
    <x v="14"/>
    <s v="Cycling Men's 20 kilometres"/>
    <n v="3"/>
  </r>
  <r>
    <s v="Ukraine"/>
    <x v="34"/>
    <s v="Archery Men's Team"/>
    <n v="3"/>
  </r>
  <r>
    <s v="Ukraine"/>
    <x v="46"/>
    <s v="Boxing Men's Light-Heavyweight"/>
    <n v="3"/>
  </r>
  <r>
    <s v="Ukraine"/>
    <x v="25"/>
    <s v="Sailing Women's Three Person Keelboat"/>
    <n v="3"/>
  </r>
  <r>
    <s v="Ukraine"/>
    <x v="9"/>
    <s v="Athletics Women's Triple Jump"/>
    <n v="3"/>
  </r>
  <r>
    <s v="Ukraine"/>
    <x v="2"/>
    <s v="Water Polo Men's Water Polo"/>
    <n v="3"/>
  </r>
  <r>
    <s v="Ukraine"/>
    <x v="26"/>
    <s v="Biathlon Women's 7.5 kilometres Sprint"/>
    <n v="3"/>
  </r>
  <r>
    <s v="Ukraine"/>
    <x v="35"/>
    <s v="Figure Skating Mixed Pairs"/>
    <n v="3"/>
  </r>
  <r>
    <s v="Ukraine"/>
    <x v="23"/>
    <s v="Canoeing Men's Canadian Singles, 500 metres"/>
    <n v="3"/>
  </r>
  <r>
    <s v="Ukraine"/>
    <x v="11"/>
    <s v="Gymnastics Men's Individual All-Around"/>
    <n v="3"/>
  </r>
  <r>
    <s v="Ukraine"/>
    <x v="34"/>
    <s v="Archery Women's Team"/>
    <n v="3"/>
  </r>
  <r>
    <s v="Unified Team"/>
    <x v="26"/>
    <s v="Biathlon Women's 3 x 7.5 kilometres Relay"/>
    <n v="3"/>
  </r>
  <r>
    <s v="Unified Team"/>
    <x v="26"/>
    <s v="Biathlon Women's 7.5 kilometres Sprint"/>
    <n v="3"/>
  </r>
  <r>
    <s v="Unified Team"/>
    <x v="16"/>
    <s v="Cross Country Skiing Men's 30 kilometres"/>
    <n v="3"/>
  </r>
  <r>
    <s v="Unified Team"/>
    <x v="11"/>
    <s v="Gymnastics Women's Horse Vault"/>
    <n v="3"/>
  </r>
  <r>
    <s v="Unified Team"/>
    <x v="26"/>
    <s v="Biathlon Men's 10 kilometres Sprint"/>
    <n v="3"/>
  </r>
  <r>
    <s v="Unified Team"/>
    <x v="5"/>
    <s v="Rowing Men's Coxed Eights"/>
    <n v="3"/>
  </r>
  <r>
    <s v="Unified Team"/>
    <x v="34"/>
    <s v="Archery Women's Team"/>
    <n v="3"/>
  </r>
  <r>
    <s v="Unified Team"/>
    <x v="9"/>
    <s v="Athletics Women's 400 metres"/>
    <n v="3"/>
  </r>
  <r>
    <s v="Unified Team"/>
    <x v="29"/>
    <s v="Shooting Women's Sporting Pistol, 25 metres"/>
    <n v="3"/>
  </r>
  <r>
    <s v="Unified Team"/>
    <x v="42"/>
    <s v="Wrestling Men's Light-Heavyweight, Freestyle"/>
    <n v="3"/>
  </r>
  <r>
    <s v="Unified Team"/>
    <x v="47"/>
    <s v="Weightlifting Men's Heavyweight I"/>
    <n v="3"/>
  </r>
  <r>
    <s v="Unified Team"/>
    <x v="47"/>
    <s v="Weightlifting Men's Middle-Heavyweight"/>
    <n v="3"/>
  </r>
  <r>
    <s v="Unified Team"/>
    <x v="39"/>
    <s v="Luge Men's Singles"/>
    <n v="3"/>
  </r>
  <r>
    <s v="Unified Team"/>
    <x v="21"/>
    <s v="Diving Women's Synchronized Springboard"/>
    <n v="3"/>
  </r>
  <r>
    <s v="Unified Team"/>
    <x v="21"/>
    <s v="Diving Men's Springboard"/>
    <n v="3"/>
  </r>
  <r>
    <s v="Unified Team"/>
    <x v="11"/>
    <s v="Gymnastics Men's Horse Vault"/>
    <n v="3"/>
  </r>
  <r>
    <s v="Unified Team"/>
    <x v="4"/>
    <s v="Swimming Men's 50 metres Freestyle"/>
    <n v="3"/>
  </r>
  <r>
    <s v="Unified Team"/>
    <x v="16"/>
    <s v="Cross Country Skiing Women's 10 kilometres"/>
    <n v="3"/>
  </r>
  <r>
    <s v="Unified Team"/>
    <x v="16"/>
    <s v="Cross Country Skiing Women's 20 kilometres"/>
    <n v="3"/>
  </r>
  <r>
    <s v="Unified Team"/>
    <x v="4"/>
    <s v="Swimming Men's 100 metres Freestyle"/>
    <n v="3"/>
  </r>
  <r>
    <s v="Unified Team"/>
    <x v="47"/>
    <s v="Weightlifting Men's Super-Heavyweight"/>
    <n v="3"/>
  </r>
  <r>
    <s v="Unified Team"/>
    <x v="25"/>
    <s v="Sailing Women's Two Person Dinghy"/>
    <n v="3"/>
  </r>
  <r>
    <s v="Unified Team"/>
    <x v="9"/>
    <s v="Athletics Women's 3,000 metres"/>
    <n v="3"/>
  </r>
  <r>
    <s v="Unified Team"/>
    <x v="35"/>
    <s v="Figure Skating Men's Singles"/>
    <n v="3"/>
  </r>
  <r>
    <s v="Unified Team"/>
    <x v="16"/>
    <s v="Cross Country Skiing Women's 30 kilometres"/>
    <n v="3"/>
  </r>
  <r>
    <s v="Unified Team"/>
    <x v="22"/>
    <s v="Rhythmic Gymnastics Women's Individual"/>
    <n v="3"/>
  </r>
  <r>
    <s v="Uruguay"/>
    <x v="5"/>
    <s v="Rowing Men's Double Sculls"/>
    <n v="3"/>
  </r>
  <r>
    <s v="USA"/>
    <x v="24"/>
    <s v="Short Track Speed Skating Women's 500 metres"/>
    <n v="3"/>
  </r>
  <r>
    <s v="USA"/>
    <x v="23"/>
    <s v="Canoeing Men's Canadian Doubles, 1,000 metres"/>
    <n v="3"/>
  </r>
  <r>
    <s v="USA"/>
    <x v="17"/>
    <s v="Equestrianism Men's Jumping, Team"/>
    <n v="3"/>
  </r>
  <r>
    <s v="USA"/>
    <x v="29"/>
    <s v="Shooting Women's Skeet"/>
    <n v="3"/>
  </r>
  <r>
    <s v="USA"/>
    <x v="50"/>
    <s v="Judo Men's Lightweight"/>
    <n v="3"/>
  </r>
  <r>
    <s v="USA"/>
    <x v="29"/>
    <s v="Shooting Women's Air Rifle, 10 metres"/>
    <n v="3"/>
  </r>
  <r>
    <s v="USA"/>
    <x v="29"/>
    <s v="Shooting Women's Double Trap"/>
    <n v="3"/>
  </r>
  <r>
    <s v="USA"/>
    <x v="24"/>
    <s v="Short Track Speed Skating Men's 1,000 metres"/>
    <n v="3"/>
  </r>
  <r>
    <s v="USA"/>
    <x v="43"/>
    <s v="Alpine Skiing Men's Combined"/>
    <n v="3"/>
  </r>
  <r>
    <s v="USA"/>
    <x v="23"/>
    <s v="Canoeing Men's Kayak Singles, 1,000 metres"/>
    <n v="3"/>
  </r>
  <r>
    <s v="USA"/>
    <x v="7"/>
    <s v="Fencing Men's epee, Individual"/>
    <n v="3"/>
  </r>
  <r>
    <s v="USA"/>
    <x v="62"/>
    <s v="Roque Men's Singles"/>
    <n v="3"/>
  </r>
  <r>
    <s v="USA"/>
    <x v="14"/>
    <s v="Cycling Men's 25 mile"/>
    <n v="3"/>
  </r>
  <r>
    <s v="USA"/>
    <x v="14"/>
    <s v="Cycling Men's 5 mile"/>
    <n v="3"/>
  </r>
  <r>
    <s v="USA"/>
    <x v="29"/>
    <s v="Shooting Men's Rapid-Fire Pistol, 25 metres"/>
    <n v="3"/>
  </r>
  <r>
    <s v="USA"/>
    <x v="54"/>
    <s v="Freestyle Skiing Men's Aerials"/>
    <n v="3"/>
  </r>
  <r>
    <s v="USA"/>
    <x v="23"/>
    <s v="Canoeing Women's Kayak Singles, Slalom"/>
    <n v="3"/>
  </r>
  <r>
    <s v="USA"/>
    <x v="34"/>
    <s v="Archery Men's Double American Round"/>
    <n v="3"/>
  </r>
  <r>
    <s v="USA"/>
    <x v="34"/>
    <s v="Archery Women's Double Columbia Round"/>
    <n v="3"/>
  </r>
  <r>
    <s v="USA"/>
    <x v="54"/>
    <s v="Freestyle Skiing Men's Slopestyle"/>
    <n v="3"/>
  </r>
  <r>
    <s v="USA"/>
    <x v="34"/>
    <s v="Archery Women's Double National Round"/>
    <n v="3"/>
  </r>
  <r>
    <s v="USA"/>
    <x v="18"/>
    <s v="Synchronized Swimming Women's Solo"/>
    <n v="3"/>
  </r>
  <r>
    <s v="USA"/>
    <x v="29"/>
    <s v="Shooting Women's Small-Bore Rifle, Three Positions, 50 metres"/>
    <n v="3"/>
  </r>
  <r>
    <s v="USA"/>
    <x v="14"/>
    <s v="Cycling Men's 1/4 mile"/>
    <n v="3"/>
  </r>
  <r>
    <s v="USA"/>
    <x v="4"/>
    <s v="Swimming Women's 300 metres Freestyle"/>
    <n v="3"/>
  </r>
  <r>
    <s v="USA"/>
    <x v="25"/>
    <s v="Sailing Women's One Person Dinghy"/>
    <n v="3"/>
  </r>
  <r>
    <s v="USA"/>
    <x v="29"/>
    <s v="Shooting Mixed Trap"/>
    <n v="3"/>
  </r>
  <r>
    <s v="USA"/>
    <x v="4"/>
    <s v="Swimming Men's Plunge For Distance"/>
    <n v="3"/>
  </r>
  <r>
    <s v="USA"/>
    <x v="24"/>
    <s v="Short Track Speed Skating Men's 1,500 metres"/>
    <n v="3"/>
  </r>
  <r>
    <s v="USA"/>
    <x v="14"/>
    <s v="Cycling Men's 1/3 mile"/>
    <n v="3"/>
  </r>
  <r>
    <s v="USA"/>
    <x v="14"/>
    <s v="Cycling Men's 1/2 mile"/>
    <n v="3"/>
  </r>
  <r>
    <s v="USA"/>
    <x v="14"/>
    <s v="Cycling Men's 1 mile"/>
    <n v="3"/>
  </r>
  <r>
    <s v="USA"/>
    <x v="51"/>
    <s v="Snowboarding Men's Boardercross"/>
    <n v="3"/>
  </r>
  <r>
    <s v="USA"/>
    <x v="14"/>
    <s v="Cycling Men's 2 mile"/>
    <n v="3"/>
  </r>
  <r>
    <s v="USA"/>
    <x v="7"/>
    <s v="Fencing Men's Single Sticks, Individual"/>
    <n v="3"/>
  </r>
  <r>
    <s v="USA"/>
    <x v="29"/>
    <s v="Shooting Men's Skeet"/>
    <n v="3"/>
  </r>
  <r>
    <s v="USA"/>
    <x v="59"/>
    <s v="Skeleton Women's Skeleton"/>
    <n v="3"/>
  </r>
  <r>
    <s v="USA"/>
    <x v="57"/>
    <s v="Taekwondo Men's Featherweight"/>
    <n v="3"/>
  </r>
  <r>
    <s v="USA"/>
    <x v="9"/>
    <s v="Athletics Women's 800 metres"/>
    <n v="3"/>
  </r>
  <r>
    <s v="USA"/>
    <x v="37"/>
    <s v="Speed Skating Men's 10,000 metres"/>
    <n v="3"/>
  </r>
  <r>
    <s v="USA"/>
    <x v="47"/>
    <s v="Weightlifting Men's Middle-Heavyweight"/>
    <n v="3"/>
  </r>
  <r>
    <s v="USA"/>
    <x v="43"/>
    <s v="Alpine Skiing Women's Combined"/>
    <n v="3"/>
  </r>
  <r>
    <s v="USA"/>
    <x v="14"/>
    <s v="Cycling Men's BMX"/>
    <n v="3"/>
  </r>
  <r>
    <s v="USA"/>
    <x v="7"/>
    <s v="Fencing Women's Foil, Team"/>
    <n v="3"/>
  </r>
  <r>
    <s v="USA"/>
    <x v="11"/>
    <s v="Gymnastics Men's Tumbling"/>
    <n v="3"/>
  </r>
  <r>
    <s v="USA"/>
    <x v="43"/>
    <s v="Alpine Skiing Women's Super G"/>
    <n v="3"/>
  </r>
  <r>
    <s v="USA"/>
    <x v="34"/>
    <s v="Archery Women's Team Round"/>
    <n v="3"/>
  </r>
  <r>
    <s v="USA"/>
    <x v="11"/>
    <s v="Gymnastics Men's Individual All-Around, Field Sports"/>
    <n v="3"/>
  </r>
  <r>
    <s v="USA"/>
    <x v="42"/>
    <s v="Wrestling Men's Light-Flyweight, Freestyle"/>
    <n v="3"/>
  </r>
  <r>
    <s v="USA"/>
    <x v="11"/>
    <s v="Gymnastics Men's Side Horse"/>
    <n v="3"/>
  </r>
  <r>
    <s v="USA"/>
    <x v="11"/>
    <s v="Gymnastics Men's Individual All-Around, 4 Events"/>
    <n v="3"/>
  </r>
  <r>
    <s v="USA"/>
    <x v="43"/>
    <s v="Alpine Skiing Men's Downhill"/>
    <n v="3"/>
  </r>
  <r>
    <s v="USA"/>
    <x v="11"/>
    <s v="Gymnastics Men's Individual All-Around"/>
    <n v="3"/>
  </r>
  <r>
    <s v="USA"/>
    <x v="29"/>
    <s v="Shooting Men's Small-Bore Rifle, Standing, 50 metres"/>
    <n v="3"/>
  </r>
  <r>
    <s v="Uzbekistan"/>
    <x v="42"/>
    <s v="Wrestling Men's Light-Heavyweight, Freestyle"/>
    <n v="3"/>
  </r>
  <r>
    <s v="Uzbekistan"/>
    <x v="50"/>
    <s v="Judo Men's Extra-Lightweight"/>
    <n v="3"/>
  </r>
  <r>
    <s v="West Germany"/>
    <x v="38"/>
    <s v="Nordic Combined Men's Team"/>
    <n v="3"/>
  </r>
  <r>
    <s v="West Germany"/>
    <x v="9"/>
    <s v="Athletics Women's High Jump"/>
    <n v="3"/>
  </r>
  <r>
    <s v="West Germany"/>
    <x v="46"/>
    <s v="Boxing Men's Light-Middleweight"/>
    <n v="3"/>
  </r>
  <r>
    <s v="West Germany"/>
    <x v="42"/>
    <s v="Wrestling Men's Bantamweight, Greco-Roman"/>
    <n v="3"/>
  </r>
  <r>
    <s v="West Germany"/>
    <x v="23"/>
    <s v="Canoeing Men's Canadian Singles, 1,000 metres"/>
    <n v="3"/>
  </r>
  <r>
    <s v="West Germany"/>
    <x v="43"/>
    <s v="Alpine Skiing Women's Slalom"/>
    <n v="3"/>
  </r>
  <r>
    <s v="West Germany"/>
    <x v="43"/>
    <s v="Alpine Skiing Women's Giant Slalom"/>
    <n v="3"/>
  </r>
  <r>
    <s v="West Germany"/>
    <x v="39"/>
    <s v="Luge Women's Singles"/>
    <n v="3"/>
  </r>
  <r>
    <s v="West Germany"/>
    <x v="7"/>
    <s v="Fencing Men's epee, Individual"/>
    <n v="3"/>
  </r>
  <r>
    <s v="West Germany"/>
    <x v="5"/>
    <s v="Rowing Men's Coxless Pairs"/>
    <n v="3"/>
  </r>
  <r>
    <s v="West Germany"/>
    <x v="4"/>
    <s v="Swimming Men's 200 metres Freestyle"/>
    <n v="3"/>
  </r>
  <r>
    <s v="West Germany"/>
    <x v="25"/>
    <s v="Sailing Mixed Multihull"/>
    <n v="3"/>
  </r>
  <r>
    <s v="West Germany"/>
    <x v="17"/>
    <s v="Equestrianism Mixed Three-Day Event, Individual"/>
    <n v="3"/>
  </r>
  <r>
    <s v="West Germany"/>
    <x v="50"/>
    <s v="Judo Men's Half-Heavyweight"/>
    <n v="3"/>
  </r>
  <r>
    <s v="West Germany"/>
    <x v="14"/>
    <s v="Cycling Men's Individual Pursuit, 4,000 metres"/>
    <n v="3"/>
  </r>
  <r>
    <s v="West Germany"/>
    <x v="9"/>
    <s v="Athletics Men's Hammer Throw"/>
    <n v="3"/>
  </r>
  <r>
    <s v="Yugoslavia"/>
    <x v="5"/>
    <s v="Rowing Men's Coxed Pairs"/>
    <n v="3"/>
  </r>
  <r>
    <s v="Yugoslavia"/>
    <x v="42"/>
    <s v="Wrestling Men's Lightweight, Greco-Roman"/>
    <n v="3"/>
  </r>
  <r>
    <s v="Albania"/>
    <x v="9"/>
    <s v="Athletics Women's Javelin Throw"/>
    <n v="2"/>
  </r>
  <r>
    <s v="Algeria"/>
    <x v="9"/>
    <s v="Athletics Men's 800 metres"/>
    <n v="2"/>
  </r>
  <r>
    <s v="Algeria"/>
    <x v="9"/>
    <s v="Athletics Women's 1,500 metres"/>
    <n v="2"/>
  </r>
  <r>
    <s v="Algeria"/>
    <x v="46"/>
    <s v="Boxing Men's Middleweight"/>
    <n v="2"/>
  </r>
  <r>
    <s v="Argentina"/>
    <x v="5"/>
    <s v="Rowing Men's Double Sculls"/>
    <n v="2"/>
  </r>
  <r>
    <s v="Argentina"/>
    <x v="46"/>
    <s v="Boxing Men's Lightweight"/>
    <n v="2"/>
  </r>
  <r>
    <s v="Argentina"/>
    <x v="25"/>
    <s v="Sailing Men's Windsurfer"/>
    <n v="2"/>
  </r>
  <r>
    <s v="Argentina"/>
    <x v="41"/>
    <s v="Tennis Men's Doubles"/>
    <n v="2"/>
  </r>
  <r>
    <s v="Argentina"/>
    <x v="5"/>
    <s v="Rowing Men's Coxless Pairs"/>
    <n v="2"/>
  </r>
  <r>
    <s v="Argentina"/>
    <x v="5"/>
    <s v="Rowing Men's Single Sculls"/>
    <n v="2"/>
  </r>
  <r>
    <s v="Argentina"/>
    <x v="41"/>
    <s v="Tennis Men's Singles"/>
    <n v="2"/>
  </r>
  <r>
    <s v="Argentina"/>
    <x v="14"/>
    <s v="Cycling Men's Madison"/>
    <n v="2"/>
  </r>
  <r>
    <s v="Argentina"/>
    <x v="47"/>
    <s v="Weightlifting Men's Heavyweight"/>
    <n v="2"/>
  </r>
  <r>
    <s v="Argentina"/>
    <x v="41"/>
    <s v="Tennis Women's Doubles"/>
    <n v="2"/>
  </r>
  <r>
    <s v="Argentina"/>
    <x v="50"/>
    <s v="Judo Women's Extra-Lightweight"/>
    <n v="2"/>
  </r>
  <r>
    <s v="Armenia"/>
    <x v="42"/>
    <s v="Wrestling Men's Featherweight, Greco-Roman"/>
    <n v="2"/>
  </r>
  <r>
    <s v="Armenia"/>
    <x v="42"/>
    <s v="Wrestling Men's Heavyweight, Greco-Roman"/>
    <n v="2"/>
  </r>
  <r>
    <s v="Armenia"/>
    <x v="42"/>
    <s v="Wrestling Men's Welterweight, Greco-Roman"/>
    <n v="2"/>
  </r>
  <r>
    <s v="Armenia"/>
    <x v="47"/>
    <s v="Weightlifting Men's Middleweight"/>
    <n v="2"/>
  </r>
  <r>
    <s v="Australasia"/>
    <x v="4"/>
    <s v="Swimming Men's 100 metres Freestyle"/>
    <n v="2"/>
  </r>
  <r>
    <s v="Australasia"/>
    <x v="4"/>
    <s v="Swimming Women's 100 metres Freestyle"/>
    <n v="2"/>
  </r>
  <r>
    <s v="Australasia"/>
    <x v="4"/>
    <s v="Swimming Men's 400 metres Freestyle"/>
    <n v="2"/>
  </r>
  <r>
    <s v="Australia"/>
    <x v="29"/>
    <s v="Shooting Women's Trap"/>
    <n v="2"/>
  </r>
  <r>
    <s v="Australia"/>
    <x v="25"/>
    <s v="Sailing Mixed One Person Dinghy"/>
    <n v="2"/>
  </r>
  <r>
    <s v="Australia"/>
    <x v="9"/>
    <s v="Athletics Men's 400 metres"/>
    <n v="2"/>
  </r>
  <r>
    <s v="Australia"/>
    <x v="54"/>
    <s v="Freestyle Skiing Men's Moguls"/>
    <n v="2"/>
  </r>
  <r>
    <s v="Australia"/>
    <x v="25"/>
    <s v="Sailing Men's One Person Dinghy"/>
    <n v="2"/>
  </r>
  <r>
    <s v="Australia"/>
    <x v="23"/>
    <s v="Canoeing Men's Kayak Doubles, 10,000 metres"/>
    <n v="2"/>
  </r>
  <r>
    <s v="Australia"/>
    <x v="4"/>
    <s v="Swimming Women's 50 metres Freestyle"/>
    <n v="2"/>
  </r>
  <r>
    <s v="Australia"/>
    <x v="51"/>
    <s v="Snowboarding Women's Halfpipe"/>
    <n v="2"/>
  </r>
  <r>
    <s v="Australia"/>
    <x v="25"/>
    <s v="Sailing Mixed Two Person Dinghy"/>
    <n v="2"/>
  </r>
  <r>
    <s v="Australia"/>
    <x v="14"/>
    <s v="Cycling Women's Road Race, Individual"/>
    <n v="2"/>
  </r>
  <r>
    <s v="Australia"/>
    <x v="29"/>
    <s v="Shooting Men's Double Trap"/>
    <n v="2"/>
  </r>
  <r>
    <s v="Australia"/>
    <x v="14"/>
    <s v="Cycling Women's Team Sprint"/>
    <n v="2"/>
  </r>
  <r>
    <s v="Australia"/>
    <x v="21"/>
    <s v="Diving Women's Springboard"/>
    <n v="2"/>
  </r>
  <r>
    <s v="Australia"/>
    <x v="14"/>
    <s v="Cycling Women's Individual Pursuit, 3,000 metres"/>
    <n v="2"/>
  </r>
  <r>
    <s v="Australia"/>
    <x v="9"/>
    <s v="Athletics Men's 200 metres"/>
    <n v="2"/>
  </r>
  <r>
    <s v="Australia"/>
    <x v="17"/>
    <s v="Equestrianism Men's Three-Day Event, Individual"/>
    <n v="2"/>
  </r>
  <r>
    <s v="Australia"/>
    <x v="9"/>
    <s v="Athletics Women's 100 metres Hurdles"/>
    <n v="2"/>
  </r>
  <r>
    <s v="Australia"/>
    <x v="21"/>
    <s v="Diving Men's Platform"/>
    <n v="2"/>
  </r>
  <r>
    <s v="Australia"/>
    <x v="5"/>
    <s v="Rowing Women's Double Sculls"/>
    <n v="2"/>
  </r>
  <r>
    <s v="Australia"/>
    <x v="21"/>
    <s v="Diving Men's Synchronized Platform"/>
    <n v="2"/>
  </r>
  <r>
    <s v="Australia"/>
    <x v="9"/>
    <s v="Athletics Men's 800 metres"/>
    <n v="2"/>
  </r>
  <r>
    <s v="Australia"/>
    <x v="34"/>
    <s v="Archery Men's Individual"/>
    <n v="2"/>
  </r>
  <r>
    <s v="Australia"/>
    <x v="5"/>
    <s v="Rowing Men's Lightweight Double Sculls"/>
    <n v="2"/>
  </r>
  <r>
    <s v="Australia"/>
    <x v="14"/>
    <s v="Cycling Women's 500 metres Time Trial"/>
    <n v="2"/>
  </r>
  <r>
    <s v="Australia"/>
    <x v="47"/>
    <s v="Weightlifting Men's Super-Heavyweight"/>
    <n v="2"/>
  </r>
  <r>
    <s v="Australia"/>
    <x v="5"/>
    <s v="Rowing Women's Single Sculls"/>
    <n v="2"/>
  </r>
  <r>
    <s v="Australia"/>
    <x v="5"/>
    <s v="Rowing Women's Lightweight Double Sculls"/>
    <n v="2"/>
  </r>
  <r>
    <s v="Australia"/>
    <x v="29"/>
    <s v="Shooting Women's Sporting Pistol, 25 metres"/>
    <n v="2"/>
  </r>
  <r>
    <s v="Austria"/>
    <x v="23"/>
    <s v="Canoeing Men's Kayak Doubles, 10,000 metres"/>
    <n v="2"/>
  </r>
  <r>
    <s v="Austria"/>
    <x v="25"/>
    <s v="Sailing Mixed Two Person Keelboat"/>
    <n v="2"/>
  </r>
  <r>
    <s v="Austria"/>
    <x v="51"/>
    <s v="Snowboarding Men's Parallel Giant Slalom"/>
    <n v="2"/>
  </r>
  <r>
    <s v="Austria"/>
    <x v="56"/>
    <s v="Art Competitions Mixed Sculpturing, Medals And Plaques"/>
    <n v="2"/>
  </r>
  <r>
    <s v="Austria"/>
    <x v="37"/>
    <s v="Speed Skating Men's 10,000 metres"/>
    <n v="2"/>
  </r>
  <r>
    <s v="Austria"/>
    <x v="38"/>
    <s v="Nordic Combined Men's Sprint"/>
    <n v="2"/>
  </r>
  <r>
    <s v="Austria"/>
    <x v="29"/>
    <s v="Shooting Mixed Free Pistol, 50 metres"/>
    <n v="2"/>
  </r>
  <r>
    <s v="Austria"/>
    <x v="16"/>
    <s v="Cross Country Skiing Men's 50 kilometres"/>
    <n v="2"/>
  </r>
  <r>
    <s v="Austria"/>
    <x v="9"/>
    <s v="Athletics Women's Javelin Throw"/>
    <n v="2"/>
  </r>
  <r>
    <s v="Austria"/>
    <x v="47"/>
    <s v="Weightlifting Men's Featherweight"/>
    <n v="2"/>
  </r>
  <r>
    <s v="Austria"/>
    <x v="42"/>
    <s v="Wrestling Men's Heavyweight, Greco-Roman"/>
    <n v="2"/>
  </r>
  <r>
    <s v="Austria"/>
    <x v="16"/>
    <s v="Cross Country Skiing Men's 30 kilometres"/>
    <n v="2"/>
  </r>
  <r>
    <s v="Austria"/>
    <x v="37"/>
    <s v="Speed Skating Women's 3,000 metres"/>
    <n v="2"/>
  </r>
  <r>
    <s v="Austria"/>
    <x v="26"/>
    <s v="Biathlon Men's 10 kilometres Sprint"/>
    <n v="2"/>
  </r>
  <r>
    <s v="Austria"/>
    <x v="23"/>
    <s v="Canoeing Men's Canadian Doubles, 1,000 metres"/>
    <n v="2"/>
  </r>
  <r>
    <s v="Austria"/>
    <x v="29"/>
    <s v="Shooting Men's Small-Bore Rifle, Three Positions, 50 metres"/>
    <n v="2"/>
  </r>
  <r>
    <s v="Austria"/>
    <x v="23"/>
    <s v="Canoeing Women's Kayak Singles, 500 metres"/>
    <n v="2"/>
  </r>
  <r>
    <s v="Austria"/>
    <x v="29"/>
    <s v="Shooting Men's Air Rifle, 10 metres"/>
    <n v="2"/>
  </r>
  <r>
    <s v="Austria"/>
    <x v="4"/>
    <s v="Swimming Men's 200 metres Backstroke"/>
    <n v="2"/>
  </r>
  <r>
    <s v="Austria"/>
    <x v="23"/>
    <s v="Canoeing Men's Canadian Doubles, 10,000 metres"/>
    <n v="2"/>
  </r>
  <r>
    <s v="Austria"/>
    <x v="50"/>
    <s v="Judo Men's Middleweight"/>
    <n v="2"/>
  </r>
  <r>
    <s v="Austria"/>
    <x v="41"/>
    <s v="Tennis Men's Doubles"/>
    <n v="2"/>
  </r>
  <r>
    <s v="Austria"/>
    <x v="4"/>
    <s v="Swimming Men's 400 metres Freestyle"/>
    <n v="2"/>
  </r>
  <r>
    <s v="Azerbaijan"/>
    <x v="50"/>
    <s v="Judo Men's Lightweight"/>
    <n v="2"/>
  </r>
  <r>
    <s v="Azerbaijan"/>
    <x v="46"/>
    <s v="Boxing Men's Middleweight"/>
    <n v="2"/>
  </r>
  <r>
    <s v="Azerbaijan"/>
    <x v="23"/>
    <s v="Canoeing Women's Kayak Singles, 500 metres"/>
    <n v="2"/>
  </r>
  <r>
    <s v="Azerbaijan"/>
    <x v="29"/>
    <s v="Shooting Women's Skeet"/>
    <n v="2"/>
  </r>
  <r>
    <s v="Azerbaijan"/>
    <x v="23"/>
    <s v="Canoeing Women's Kayak Singles, 200 metres"/>
    <n v="2"/>
  </r>
  <r>
    <s v="Azerbaijan"/>
    <x v="50"/>
    <s v="Judo Men's Half-Heavyweight"/>
    <n v="2"/>
  </r>
  <r>
    <s v="Azerbaijan"/>
    <x v="42"/>
    <s v="Wrestling Men's Welterweight, Greco-Roman"/>
    <n v="2"/>
  </r>
  <r>
    <s v="Azerbaijan"/>
    <x v="42"/>
    <s v="Wrestling Men's Lightweight, Greco-Roman"/>
    <n v="2"/>
  </r>
  <r>
    <s v="Azerbaijan"/>
    <x v="42"/>
    <s v="Wrestling Men's Featherweight, Greco-Roman"/>
    <n v="2"/>
  </r>
  <r>
    <s v="Bahamas"/>
    <x v="9"/>
    <s v="Athletics Men's Triple Jump"/>
    <n v="2"/>
  </r>
  <r>
    <s v="Bahamas"/>
    <x v="9"/>
    <s v="Athletics Women's 400 metres"/>
    <n v="2"/>
  </r>
  <r>
    <s v="Bahamas"/>
    <x v="9"/>
    <s v="Athletics Women's 200 metres"/>
    <n v="2"/>
  </r>
  <r>
    <s v="Belarus"/>
    <x v="4"/>
    <s v="Swimming Women's 50 metres Freestyle"/>
    <n v="2"/>
  </r>
  <r>
    <s v="Belarus"/>
    <x v="42"/>
    <s v="Wrestling Men's Light-Heavyweight, Greco-Roman"/>
    <n v="2"/>
  </r>
  <r>
    <s v="Belarus"/>
    <x v="23"/>
    <s v="Canoeing Men's Canadian Doubles, 500 metres"/>
    <n v="2"/>
  </r>
  <r>
    <s v="Belarus"/>
    <x v="9"/>
    <s v="Athletics Men's Discus Throw"/>
    <n v="2"/>
  </r>
  <r>
    <s v="Belarus"/>
    <x v="47"/>
    <s v="Weightlifting Women's Middleweight"/>
    <n v="2"/>
  </r>
  <r>
    <s v="Belarus"/>
    <x v="41"/>
    <s v="Tennis Mixed Doubles"/>
    <n v="2"/>
  </r>
  <r>
    <s v="Belarus"/>
    <x v="11"/>
    <s v="Gymnastics Women's Team All-Around"/>
    <n v="2"/>
  </r>
  <r>
    <s v="Belarus"/>
    <x v="37"/>
    <s v="Speed Skating Men's 1,000 metres"/>
    <n v="2"/>
  </r>
  <r>
    <s v="Belarus"/>
    <x v="23"/>
    <s v="Canoeing Men's Kayak Doubles, 200 metres"/>
    <n v="2"/>
  </r>
  <r>
    <s v="Belarus"/>
    <x v="47"/>
    <s v="Weightlifting Men's Super-Heavyweight"/>
    <n v="2"/>
  </r>
  <r>
    <s v="Belarus"/>
    <x v="9"/>
    <s v="Athletics Women's Heptathlon"/>
    <n v="2"/>
  </r>
  <r>
    <s v="Belarus"/>
    <x v="47"/>
    <s v="Weightlifting Women's Heavyweight"/>
    <n v="2"/>
  </r>
  <r>
    <s v="Belarus"/>
    <x v="42"/>
    <s v="Wrestling Men's Super-Heavyweight, Freestyle"/>
    <n v="2"/>
  </r>
  <r>
    <s v="Belarus"/>
    <x v="47"/>
    <s v="Weightlifting Men's Light-Heavyweight"/>
    <n v="2"/>
  </r>
  <r>
    <s v="Belarus"/>
    <x v="11"/>
    <s v="Gymnastics Men's Individual All-Around"/>
    <n v="2"/>
  </r>
  <r>
    <s v="Belarus"/>
    <x v="11"/>
    <s v="Gymnastics Men's Horse Vault"/>
    <n v="2"/>
  </r>
  <r>
    <s v="Belarus"/>
    <x v="11"/>
    <s v="Gymnastics Men's Parallel Bars"/>
    <n v="2"/>
  </r>
  <r>
    <s v="Belgium"/>
    <x v="9"/>
    <s v="Athletics Men's 800 metres"/>
    <n v="2"/>
  </r>
  <r>
    <s v="Belgium"/>
    <x v="37"/>
    <s v="Speed Skating Men's 10,000 metres"/>
    <n v="2"/>
  </r>
  <r>
    <s v="Belgium"/>
    <x v="5"/>
    <s v="Rowing Men's Coxed Pairs (1 mile)"/>
    <n v="2"/>
  </r>
  <r>
    <s v="Belgium"/>
    <x v="50"/>
    <s v="Judo Women's Half-Middleweight"/>
    <n v="2"/>
  </r>
  <r>
    <s v="Belgium"/>
    <x v="29"/>
    <s v="Shooting Men's Free Pistol, 50 yards, Team"/>
    <n v="2"/>
  </r>
  <r>
    <s v="Belgium"/>
    <x v="50"/>
    <s v="Judo Men's Half-Heavyweight"/>
    <n v="2"/>
  </r>
  <r>
    <s v="Belgium"/>
    <x v="29"/>
    <s v="Shooting Men's Free Pistol, 50 yards"/>
    <n v="2"/>
  </r>
  <r>
    <s v="Belgium"/>
    <x v="50"/>
    <s v="Judo Women's Extra-Lightweight"/>
    <n v="2"/>
  </r>
  <r>
    <s v="Belgium"/>
    <x v="5"/>
    <s v="Rowing Men's Coxless Pairs"/>
    <n v="2"/>
  </r>
  <r>
    <s v="Belgium"/>
    <x v="35"/>
    <s v="Figure Skating Mixed Pairs"/>
    <n v="2"/>
  </r>
  <r>
    <s v="Belgium"/>
    <x v="5"/>
    <s v="Rowing Women's Single Sculls"/>
    <n v="2"/>
  </r>
  <r>
    <s v="Belgium"/>
    <x v="17"/>
    <s v="Equestrianism Men's Vaulting, Individual"/>
    <n v="2"/>
  </r>
  <r>
    <s v="Belgium"/>
    <x v="7"/>
    <s v="Fencing Men's epee, Individual"/>
    <n v="2"/>
  </r>
  <r>
    <s v="Belgium"/>
    <x v="41"/>
    <s v="Tennis Women's Doubles"/>
    <n v="2"/>
  </r>
  <r>
    <s v="Belgium"/>
    <x v="17"/>
    <s v="Equestrianism Men's Vaulting, Team"/>
    <n v="2"/>
  </r>
  <r>
    <s v="Belgium"/>
    <x v="14"/>
    <s v="Cycling Men's Tandem Sprint, 2,000 metres"/>
    <n v="2"/>
  </r>
  <r>
    <s v="Belgium"/>
    <x v="5"/>
    <s v="Rowing Men's Double Sculls"/>
    <n v="2"/>
  </r>
  <r>
    <s v="Belgium"/>
    <x v="14"/>
    <s v="Cycling Men's Madison"/>
    <n v="2"/>
  </r>
  <r>
    <s v="Belgium"/>
    <x v="14"/>
    <s v="Cycling Men's Sprint"/>
    <n v="2"/>
  </r>
  <r>
    <s v="Belgium"/>
    <x v="5"/>
    <s v="Rowing Men's Coxed Pairs"/>
    <n v="2"/>
  </r>
  <r>
    <s v="Belgium"/>
    <x v="14"/>
    <s v="Cycling Men's Points Race"/>
    <n v="2"/>
  </r>
  <r>
    <s v="Belgium"/>
    <x v="17"/>
    <s v="Equestrianism Mixed Jumping, Individual"/>
    <n v="2"/>
  </r>
  <r>
    <s v="Bohemia"/>
    <x v="41"/>
    <s v="Tennis Mixed Doubles"/>
    <n v="2"/>
  </r>
  <r>
    <s v="Brazil"/>
    <x v="25"/>
    <s v="Sailing Mixed Two Person Dinghy"/>
    <n v="2"/>
  </r>
  <r>
    <s v="Brazil"/>
    <x v="2"/>
    <s v="Water Polo Men's Water Polo"/>
    <n v="2"/>
  </r>
  <r>
    <s v="Brazil"/>
    <x v="4"/>
    <s v="Swimming Men's 400 metres Individual Medley"/>
    <n v="2"/>
  </r>
  <r>
    <s v="Brazil"/>
    <x v="50"/>
    <s v="Judo Women's Lightweight"/>
    <n v="2"/>
  </r>
  <r>
    <s v="Brazil"/>
    <x v="23"/>
    <s v="Canoeing Men's Canadian Doubles, 1,000 metres"/>
    <n v="2"/>
  </r>
  <r>
    <s v="Brazil"/>
    <x v="25"/>
    <s v="Sailing Women's Two Person Dinghy"/>
    <n v="2"/>
  </r>
  <r>
    <s v="Brazil"/>
    <x v="50"/>
    <s v="Judo Men's Heavyweight"/>
    <n v="2"/>
  </r>
  <r>
    <s v="Brazil"/>
    <x v="50"/>
    <s v="Judo Women's Half-Heavyweight"/>
    <n v="2"/>
  </r>
  <r>
    <s v="Brazil"/>
    <x v="11"/>
    <s v="Gymnastics Men's Floor Exercise"/>
    <n v="2"/>
  </r>
  <r>
    <s v="Brazil"/>
    <x v="9"/>
    <s v="Athletics Men's 800 metres"/>
    <n v="2"/>
  </r>
  <r>
    <s v="Brazil"/>
    <x v="25"/>
    <s v="Sailing Women's Skiff"/>
    <n v="2"/>
  </r>
  <r>
    <s v="Brazil"/>
    <x v="50"/>
    <s v="Judo Men's Half-Middleweight"/>
    <n v="2"/>
  </r>
  <r>
    <s v="Brazil"/>
    <x v="50"/>
    <s v="Judo Men's Half-Lightweight"/>
    <n v="2"/>
  </r>
  <r>
    <s v="Brazil"/>
    <x v="50"/>
    <s v="Judo Men's Middleweight"/>
    <n v="2"/>
  </r>
  <r>
    <s v="Brazil"/>
    <x v="11"/>
    <s v="Gymnastics Men's Rings"/>
    <n v="2"/>
  </r>
  <r>
    <s v="Bulgaria"/>
    <x v="11"/>
    <s v="Gymnastics Men's Floor Exercise"/>
    <n v="2"/>
  </r>
  <r>
    <s v="Bulgaria"/>
    <x v="42"/>
    <s v="Wrestling Women's Heavyweight, Freestyle"/>
    <n v="2"/>
  </r>
  <r>
    <s v="Bulgaria"/>
    <x v="9"/>
    <s v="Athletics Women's 100 metres Hurdles"/>
    <n v="2"/>
  </r>
  <r>
    <s v="Bulgaria"/>
    <x v="42"/>
    <s v="Wrestling Men's Heavyweight, Greco-Roman"/>
    <n v="2"/>
  </r>
  <r>
    <s v="Bulgaria"/>
    <x v="23"/>
    <s v="Canoeing Women's Kayak Singles, 500 metres"/>
    <n v="2"/>
  </r>
  <r>
    <s v="Bulgaria"/>
    <x v="23"/>
    <s v="Canoeing Women's Kayak Doubles, 500 metres"/>
    <n v="2"/>
  </r>
  <r>
    <s v="Bulgaria"/>
    <x v="23"/>
    <s v="Canoeing Men's Kayak Doubles, 1,000 metres"/>
    <n v="2"/>
  </r>
  <r>
    <s v="Bulgaria"/>
    <x v="50"/>
    <s v="Judo Men's Half-Lightweight"/>
    <n v="2"/>
  </r>
  <r>
    <s v="Bulgaria"/>
    <x v="47"/>
    <s v="Weightlifting Men's Heavyweight II"/>
    <n v="2"/>
  </r>
  <r>
    <s v="Bulgaria"/>
    <x v="29"/>
    <s v="Shooting Men's Air Pistol, 10 metres"/>
    <n v="2"/>
  </r>
  <r>
    <s v="Bulgaria"/>
    <x v="11"/>
    <s v="Gymnastics Men's Horizontal Bar"/>
    <n v="2"/>
  </r>
  <r>
    <s v="Bulgaria"/>
    <x v="9"/>
    <s v="Athletics Women's Shot Put"/>
    <n v="2"/>
  </r>
  <r>
    <s v="Bulgaria"/>
    <x v="24"/>
    <s v="Short Track Speed Skating Women's 500 metres"/>
    <n v="2"/>
  </r>
  <r>
    <s v="Bulgaria"/>
    <x v="47"/>
    <s v="Weightlifting Men's Bantamweight"/>
    <n v="2"/>
  </r>
  <r>
    <s v="Bulgaria"/>
    <x v="46"/>
    <s v="Boxing Men's Flyweight"/>
    <n v="2"/>
  </r>
  <r>
    <s v="Bulgaria"/>
    <x v="46"/>
    <s v="Boxing Men's Light-Heavyweight"/>
    <n v="2"/>
  </r>
  <r>
    <s v="Bulgaria"/>
    <x v="42"/>
    <s v="Wrestling Men's Welterweight, Freestyle"/>
    <n v="2"/>
  </r>
  <r>
    <s v="Bulgaria"/>
    <x v="29"/>
    <s v="Shooting Women's Small-Bore Rifle, Three Positions, 50 metres"/>
    <n v="2"/>
  </r>
  <r>
    <s v="Bulgaria"/>
    <x v="46"/>
    <s v="Boxing Men's Featherweight"/>
    <n v="2"/>
  </r>
  <r>
    <s v="Bulgaria"/>
    <x v="23"/>
    <s v="Canoeing Men's Canadian Doubles, 1,000 metres"/>
    <n v="2"/>
  </r>
  <r>
    <s v="Bulgaria"/>
    <x v="4"/>
    <s v="Swimming Women's 100 metres Breaststroke"/>
    <n v="2"/>
  </r>
  <r>
    <s v="Bulgaria"/>
    <x v="42"/>
    <s v="Wrestling Men's Lightweight, Greco-Roman"/>
    <n v="2"/>
  </r>
  <r>
    <s v="Bulgaria"/>
    <x v="47"/>
    <s v="Weightlifting Men's Super-Heavyweight"/>
    <n v="2"/>
  </r>
  <r>
    <s v="Bulgaria"/>
    <x v="42"/>
    <s v="Wrestling Men's Bantamweight, Greco-Roman"/>
    <n v="2"/>
  </r>
  <r>
    <s v="Bulgaria"/>
    <x v="47"/>
    <s v="Weightlifting Men's Light-Heavyweight"/>
    <n v="2"/>
  </r>
  <r>
    <s v="Cameroon"/>
    <x v="9"/>
    <s v="Athletics Women's Triple Jump"/>
    <n v="2"/>
  </r>
  <r>
    <s v="Canada"/>
    <x v="23"/>
    <s v="Canoeing Men's Kayak Singles, 500 metres"/>
    <n v="2"/>
  </r>
  <r>
    <s v="Canada"/>
    <x v="9"/>
    <s v="Athletics Men's 110 metres Hurdles"/>
    <n v="2"/>
  </r>
  <r>
    <s v="Canada"/>
    <x v="16"/>
    <s v="Cross Country Skiing Women's Team Sprint"/>
    <n v="2"/>
  </r>
  <r>
    <s v="Canada"/>
    <x v="42"/>
    <s v="Wrestling Men's Super-Heavyweight, Freestyle"/>
    <n v="2"/>
  </r>
  <r>
    <s v="Canada"/>
    <x v="4"/>
    <s v="Swimming Men's 100 metres Backstroke"/>
    <n v="2"/>
  </r>
  <r>
    <s v="Canada"/>
    <x v="54"/>
    <s v="Freestyle Skiing Men's Aerials"/>
    <n v="2"/>
  </r>
  <r>
    <s v="Canada"/>
    <x v="23"/>
    <s v="Canoeing Men's Kayak Singles, 1,000 metres"/>
    <n v="2"/>
  </r>
  <r>
    <s v="Canada"/>
    <x v="5"/>
    <s v="Rowing Women's Single Sculls"/>
    <n v="2"/>
  </r>
  <r>
    <s v="Canada"/>
    <x v="43"/>
    <s v="Alpine Skiing Men's Downhill"/>
    <n v="2"/>
  </r>
  <r>
    <s v="Canada"/>
    <x v="25"/>
    <s v="Sailing Men's Two Person Keelboat"/>
    <n v="2"/>
  </r>
  <r>
    <s v="Canada"/>
    <x v="42"/>
    <s v="Wrestling Men's Middleweight, Freestyle"/>
    <n v="2"/>
  </r>
  <r>
    <s v="Canada"/>
    <x v="9"/>
    <s v="Athletics Men's 400 metres Hurdles"/>
    <n v="2"/>
  </r>
  <r>
    <s v="Canada"/>
    <x v="9"/>
    <s v="Athletics Men's Decathlon"/>
    <n v="2"/>
  </r>
  <r>
    <s v="Canada"/>
    <x v="41"/>
    <s v="Tennis Men's Doubles"/>
    <n v="2"/>
  </r>
  <r>
    <s v="Canada"/>
    <x v="42"/>
    <s v="Wrestling Women's Flyweight, Freestyle"/>
    <n v="2"/>
  </r>
  <r>
    <s v="Canada"/>
    <x v="43"/>
    <s v="Alpine Skiing Women's Giant Slalom"/>
    <n v="2"/>
  </r>
  <r>
    <s v="Canada"/>
    <x v="14"/>
    <s v="Cycling Men's Sprint"/>
    <n v="2"/>
  </r>
  <r>
    <s v="Canada"/>
    <x v="9"/>
    <s v="Athletics Men's Hammer Throw"/>
    <n v="2"/>
  </r>
  <r>
    <s v="Canada"/>
    <x v="25"/>
    <s v="Sailing Mixed Two Person Keelboat"/>
    <n v="2"/>
  </r>
  <r>
    <s v="Canada"/>
    <x v="46"/>
    <s v="Boxing Men's Light-Middleweight"/>
    <n v="2"/>
  </r>
  <r>
    <s v="Canada"/>
    <x v="21"/>
    <s v="Diving Men's Springboard"/>
    <n v="2"/>
  </r>
  <r>
    <s v="Canada"/>
    <x v="23"/>
    <s v="Canoeing Men's Kayak Doubles, 1,000 metres"/>
    <n v="2"/>
  </r>
  <r>
    <s v="Canada"/>
    <x v="46"/>
    <s v="Boxing Men's Heavyweight"/>
    <n v="2"/>
  </r>
  <r>
    <s v="Canada"/>
    <x v="23"/>
    <s v="Canoeing Men's Kayak Doubles, 500 metres"/>
    <n v="2"/>
  </r>
  <r>
    <s v="Canada"/>
    <x v="24"/>
    <s v="Short Track Speed Skating Men's 1,500 metres"/>
    <n v="2"/>
  </r>
  <r>
    <s v="Canada"/>
    <x v="54"/>
    <s v="Freestyle Skiing Women's Slopestyle"/>
    <n v="2"/>
  </r>
  <r>
    <s v="Canada"/>
    <x v="43"/>
    <s v="Alpine Skiing Women's Slalom"/>
    <n v="2"/>
  </r>
  <r>
    <s v="Canada"/>
    <x v="47"/>
    <s v="Weightlifting Men's Middleweight"/>
    <n v="2"/>
  </r>
  <r>
    <s v="Canada"/>
    <x v="55"/>
    <s v="Triathlon Men's Olympic Distance"/>
    <n v="2"/>
  </r>
  <r>
    <s v="Canada"/>
    <x v="52"/>
    <s v="Trampolining Men's Individual"/>
    <n v="2"/>
  </r>
  <r>
    <s v="Canada"/>
    <x v="50"/>
    <s v="Judo Men's Heavyweight"/>
    <n v="2"/>
  </r>
  <r>
    <s v="Canada"/>
    <x v="9"/>
    <s v="Athletics Men's Long Jump"/>
    <n v="2"/>
  </r>
  <r>
    <s v="Canada"/>
    <x v="23"/>
    <s v="Canoeing Men's Canadian Singles, 500 metres"/>
    <n v="2"/>
  </r>
  <r>
    <s v="Canada"/>
    <x v="9"/>
    <s v="Athletics Men's Pole Vault"/>
    <n v="2"/>
  </r>
  <r>
    <s v="Canada"/>
    <x v="54"/>
    <s v="Freestyle Skiing Women's Aerials"/>
    <n v="2"/>
  </r>
  <r>
    <s v="Canada"/>
    <x v="21"/>
    <s v="Diving Women's Synchronized Springboard"/>
    <n v="2"/>
  </r>
  <r>
    <s v="Canada"/>
    <x v="23"/>
    <s v="Canoeing Women's Kayak Doubles, 500 metres"/>
    <n v="2"/>
  </r>
  <r>
    <s v="Canada"/>
    <x v="29"/>
    <s v="Shooting Men's Small-Bore Rifle, Prone, 50 metres"/>
    <n v="2"/>
  </r>
  <r>
    <s v="Canada"/>
    <x v="45"/>
    <s v="Beach Volleyball Men's Beach Volleyball"/>
    <n v="2"/>
  </r>
  <r>
    <s v="Canada"/>
    <x v="9"/>
    <s v="Athletics Women's 3,000 metres"/>
    <n v="2"/>
  </r>
  <r>
    <s v="Canada"/>
    <x v="26"/>
    <s v="Biathlon Women's 15 kilometres"/>
    <n v="2"/>
  </r>
  <r>
    <s v="Canada"/>
    <x v="23"/>
    <s v="Canoeing Men's Canadian Doubles, 1,000 metres"/>
    <n v="2"/>
  </r>
  <r>
    <s v="Canada"/>
    <x v="9"/>
    <s v="Athletics Men's 400 metres"/>
    <n v="2"/>
  </r>
  <r>
    <s v="Canada"/>
    <x v="4"/>
    <s v="Swimming Men's 200 metres Individual Medley"/>
    <n v="2"/>
  </r>
  <r>
    <s v="Canada"/>
    <x v="9"/>
    <s v="Athletics Women's High Jump"/>
    <n v="2"/>
  </r>
  <r>
    <s v="Chile"/>
    <x v="41"/>
    <s v="Tennis Men's Doubles"/>
    <n v="2"/>
  </r>
  <r>
    <s v="China"/>
    <x v="14"/>
    <s v="Cycling Women's 500 metres Time Trial"/>
    <n v="2"/>
  </r>
  <r>
    <s v="China"/>
    <x v="29"/>
    <s v="Shooting Men's Small-Bore Rifle, Three Positions, 50 metres"/>
    <n v="2"/>
  </r>
  <r>
    <s v="China"/>
    <x v="14"/>
    <s v="Cycling Women's Sprint"/>
    <n v="2"/>
  </r>
  <r>
    <s v="China"/>
    <x v="5"/>
    <s v="Rowing Women's Coxless Pairs"/>
    <n v="2"/>
  </r>
  <r>
    <s v="China"/>
    <x v="29"/>
    <s v="Shooting Men's Rapid-Fire Pistol, 25 metres"/>
    <n v="2"/>
  </r>
  <r>
    <s v="China"/>
    <x v="35"/>
    <s v="Figure Skating Women's Singles"/>
    <n v="2"/>
  </r>
  <r>
    <s v="China"/>
    <x v="24"/>
    <s v="Short Track Speed Skating Men's 500 metres"/>
    <n v="2"/>
  </r>
  <r>
    <s v="China"/>
    <x v="11"/>
    <s v="Gymnastics Women's Horse Vault"/>
    <n v="2"/>
  </r>
  <r>
    <s v="China"/>
    <x v="47"/>
    <s v="Weightlifting Women's Middleweight"/>
    <n v="2"/>
  </r>
  <r>
    <s v="China"/>
    <x v="50"/>
    <s v="Judo Women's Middleweight"/>
    <n v="2"/>
  </r>
  <r>
    <s v="China"/>
    <x v="7"/>
    <s v="Fencing Women's epee, Individual"/>
    <n v="2"/>
  </r>
  <r>
    <s v="China"/>
    <x v="46"/>
    <s v="Boxing Women's Middleweight"/>
    <n v="2"/>
  </r>
  <r>
    <s v="China"/>
    <x v="4"/>
    <s v="Swimming Men's 200 metres Freestyle"/>
    <n v="2"/>
  </r>
  <r>
    <s v="China"/>
    <x v="46"/>
    <s v="Boxing Women's Flyweight"/>
    <n v="2"/>
  </r>
  <r>
    <s v="China"/>
    <x v="9"/>
    <s v="Athletics Women's 10,000 metres"/>
    <n v="2"/>
  </r>
  <r>
    <s v="China"/>
    <x v="42"/>
    <s v="Wrestling Men's Bantamweight, Greco-Roman"/>
    <n v="2"/>
  </r>
  <r>
    <s v="China"/>
    <x v="47"/>
    <s v="Weightlifting Men's Light-Heavyweight"/>
    <n v="2"/>
  </r>
  <r>
    <s v="China"/>
    <x v="7"/>
    <s v="Fencing Women's Foil, Individual"/>
    <n v="2"/>
  </r>
  <r>
    <s v="China"/>
    <x v="29"/>
    <s v="Shooting Women's Skeet"/>
    <n v="2"/>
  </r>
  <r>
    <s v="China"/>
    <x v="25"/>
    <s v="Sailing Women's One Person Dinghy"/>
    <n v="2"/>
  </r>
  <r>
    <s v="China"/>
    <x v="9"/>
    <s v="Athletics Women's Hammer Throw"/>
    <n v="2"/>
  </r>
  <r>
    <s v="China"/>
    <x v="57"/>
    <s v="Taekwondo Women's Flyweight"/>
    <n v="2"/>
  </r>
  <r>
    <s v="Colombia"/>
    <x v="50"/>
    <s v="Judo Women's Middleweight"/>
    <n v="2"/>
  </r>
  <r>
    <s v="Colombia"/>
    <x v="9"/>
    <s v="Athletics Women's Triple Jump"/>
    <n v="2"/>
  </r>
  <r>
    <s v="Colombia"/>
    <x v="14"/>
    <s v="Cycling Men's BMX"/>
    <n v="2"/>
  </r>
  <r>
    <s v="Colombia"/>
    <x v="42"/>
    <s v="Wrestling Women's Lightweight, Freestyle"/>
    <n v="2"/>
  </r>
  <r>
    <s v="Colombia"/>
    <x v="14"/>
    <s v="Cycling Women's BMX"/>
    <n v="2"/>
  </r>
  <r>
    <s v="Croatia"/>
    <x v="5"/>
    <s v="Rowing Men's Coxless Pairs"/>
    <n v="2"/>
  </r>
  <r>
    <s v="Croatia"/>
    <x v="12"/>
    <s v="Volleyball Women's Volleyball"/>
    <n v="2"/>
  </r>
  <r>
    <s v="Croatia"/>
    <x v="9"/>
    <s v="Athletics Women's Discus Throw"/>
    <n v="2"/>
  </r>
  <r>
    <s v="Croatia"/>
    <x v="9"/>
    <s v="Athletics Women's High Jump"/>
    <n v="2"/>
  </r>
  <r>
    <s v="Croatia"/>
    <x v="43"/>
    <s v="Alpine Skiing Women's Combined"/>
    <n v="2"/>
  </r>
  <r>
    <s v="Croatia"/>
    <x v="5"/>
    <s v="Rowing Men's Double Sculls"/>
    <n v="2"/>
  </r>
  <r>
    <s v="Croatia"/>
    <x v="47"/>
    <s v="Weightlifting Men's Featherweight"/>
    <n v="2"/>
  </r>
  <r>
    <s v="Croatia"/>
    <x v="43"/>
    <s v="Alpine Skiing Women's Super G"/>
    <n v="2"/>
  </r>
  <r>
    <s v="Croatia"/>
    <x v="29"/>
    <s v="Shooting Men's Trap"/>
    <n v="2"/>
  </r>
  <r>
    <s v="Croatia"/>
    <x v="25"/>
    <s v="Sailing Men's Two Person Dinghy"/>
    <n v="2"/>
  </r>
  <r>
    <s v="Cuba"/>
    <x v="46"/>
    <s v="Boxing Men's Featherweight"/>
    <n v="2"/>
  </r>
  <r>
    <s v="Cuba"/>
    <x v="9"/>
    <s v="Athletics Men's Triple Jump"/>
    <n v="2"/>
  </r>
  <r>
    <s v="Cuba"/>
    <x v="9"/>
    <s v="Athletics Men's Discus Throw"/>
    <n v="2"/>
  </r>
  <r>
    <s v="Cuba"/>
    <x v="7"/>
    <s v="Fencing Men's Foil, Individual"/>
    <n v="2"/>
  </r>
  <r>
    <s v="Cuba"/>
    <x v="25"/>
    <s v="Sailing Mixed Two Person Keelboat"/>
    <n v="2"/>
  </r>
  <r>
    <s v="Cuba"/>
    <x v="9"/>
    <s v="Athletics Men's 100 metres"/>
    <n v="2"/>
  </r>
  <r>
    <s v="Cuba"/>
    <x v="42"/>
    <s v="Wrestling Men's Heavyweight, Greco-Roman"/>
    <n v="2"/>
  </r>
  <r>
    <s v="Cuba"/>
    <x v="9"/>
    <s v="Athletics Men's Decathlon"/>
    <n v="2"/>
  </r>
  <r>
    <s v="Cuba"/>
    <x v="9"/>
    <s v="Athletics Women's 800 metres"/>
    <n v="2"/>
  </r>
  <r>
    <s v="Cuba"/>
    <x v="9"/>
    <s v="Athletics Men's High Jump"/>
    <n v="2"/>
  </r>
  <r>
    <s v="Cuba"/>
    <x v="50"/>
    <s v="Judo Men's Extra-Lightweight"/>
    <n v="2"/>
  </r>
  <r>
    <s v="Cuba"/>
    <x v="23"/>
    <s v="Canoeing Men's Canadian Doubles, 1,000 metres"/>
    <n v="2"/>
  </r>
  <r>
    <s v="Cuba"/>
    <x v="42"/>
    <s v="Wrestling Men's Lightweight, Greco-Roman"/>
    <n v="2"/>
  </r>
  <r>
    <s v="Cuba"/>
    <x v="4"/>
    <s v="Swimming Men's 100 metres Backstroke"/>
    <n v="2"/>
  </r>
  <r>
    <s v="Cuba"/>
    <x v="42"/>
    <s v="Wrestling Men's Welterweight, Greco-Roman"/>
    <n v="2"/>
  </r>
  <r>
    <s v="Cuba"/>
    <x v="9"/>
    <s v="Athletics Men's Long Jump"/>
    <n v="2"/>
  </r>
  <r>
    <s v="Cuba"/>
    <x v="50"/>
    <s v="Judo Men's Middleweight"/>
    <n v="2"/>
  </r>
  <r>
    <s v="Cuba"/>
    <x v="46"/>
    <s v="Boxing Men's Super-Heavyweight"/>
    <n v="2"/>
  </r>
  <r>
    <s v="Cuba"/>
    <x v="23"/>
    <s v="Canoeing Men's Canadian Doubles, 500 metres"/>
    <n v="2"/>
  </r>
  <r>
    <s v="Czech Republic"/>
    <x v="33"/>
    <s v="Modern Pentathlon Men's Individual"/>
    <n v="2"/>
  </r>
  <r>
    <s v="Czech Republic"/>
    <x v="16"/>
    <s v="Cross Country Skiing Men's 15 kilometres"/>
    <n v="2"/>
  </r>
  <r>
    <s v="Czech Republic"/>
    <x v="29"/>
    <s v="Shooting Men's Running Target, 10 metres"/>
    <n v="2"/>
  </r>
  <r>
    <s v="Czech Republic"/>
    <x v="23"/>
    <s v="Canoeing Women's Kayak Singles, Slalom"/>
    <n v="2"/>
  </r>
  <r>
    <s v="Czech Republic"/>
    <x v="23"/>
    <s v="Canoeing Men's Kayak Singles, Slalom"/>
    <n v="2"/>
  </r>
  <r>
    <s v="Czech Republic"/>
    <x v="41"/>
    <s v="Tennis Mixed Doubles"/>
    <n v="2"/>
  </r>
  <r>
    <s v="Czech Republic"/>
    <x v="23"/>
    <s v="Canoeing Men's Canadian Singles, Slalom"/>
    <n v="2"/>
  </r>
  <r>
    <s v="Czech Republic"/>
    <x v="37"/>
    <s v="Speed Skating Women's 3,000 metres"/>
    <n v="2"/>
  </r>
  <r>
    <s v="Czech Republic"/>
    <x v="37"/>
    <s v="Speed Skating Women's 5,000 metres"/>
    <n v="2"/>
  </r>
  <r>
    <s v="Czech Republic"/>
    <x v="29"/>
    <s v="Shooting Women's Air Rifle, 10 metres"/>
    <n v="2"/>
  </r>
  <r>
    <s v="Czech Republic"/>
    <x v="29"/>
    <s v="Shooting Women's Small-Bore Rifle, Three Positions, 50 metres"/>
    <n v="2"/>
  </r>
  <r>
    <s v="Czech Republic"/>
    <x v="14"/>
    <s v="Cycling Men's Mountainbike, Cross-Country"/>
    <n v="2"/>
  </r>
  <r>
    <s v="Czech Republic"/>
    <x v="41"/>
    <s v="Tennis Women's Singles"/>
    <n v="2"/>
  </r>
  <r>
    <s v="Czechoslovakia"/>
    <x v="30"/>
    <s v="Ski Jumping Men's Large Hill, Individual"/>
    <n v="2"/>
  </r>
  <r>
    <s v="Czechoslovakia"/>
    <x v="23"/>
    <s v="Canoeing Men's Canadian Singles, Slalom"/>
    <n v="2"/>
  </r>
  <r>
    <s v="Czechoslovakia"/>
    <x v="11"/>
    <s v="Gymnastics Men's Rope Climbing"/>
    <n v="2"/>
  </r>
  <r>
    <s v="Czechoslovakia"/>
    <x v="41"/>
    <s v="Tennis Mixed Doubles"/>
    <n v="2"/>
  </r>
  <r>
    <s v="Czechoslovakia"/>
    <x v="42"/>
    <s v="Wrestling Men's Welterweight, Greco-Roman"/>
    <n v="2"/>
  </r>
  <r>
    <s v="Czechoslovakia"/>
    <x v="11"/>
    <s v="Gymnastics Men's Parallel Bars"/>
    <n v="2"/>
  </r>
  <r>
    <s v="Czechoslovakia"/>
    <x v="11"/>
    <s v="Gymnastics Men's Individual All-Around"/>
    <n v="2"/>
  </r>
  <r>
    <s v="Czechoslovakia"/>
    <x v="42"/>
    <s v="Wrestling Men's Lightweight, Greco-Roman"/>
    <n v="2"/>
  </r>
  <r>
    <s v="Czechoslovakia"/>
    <x v="23"/>
    <s v="Canoeing Men's Canadian Singles, 10,000 metres"/>
    <n v="2"/>
  </r>
  <r>
    <s v="Czechoslovakia"/>
    <x v="11"/>
    <s v="Gymnastics Women's Horse Vault"/>
    <n v="2"/>
  </r>
  <r>
    <s v="Czechoslovakia"/>
    <x v="11"/>
    <s v="Gymnastics Women's Individual All-Around"/>
    <n v="2"/>
  </r>
  <r>
    <s v="Czechoslovakia"/>
    <x v="29"/>
    <s v="Shooting Mixed Trap"/>
    <n v="2"/>
  </r>
  <r>
    <s v="Czechoslovakia"/>
    <x v="9"/>
    <s v="Athletics Men's 5,000 metres"/>
    <n v="2"/>
  </r>
  <r>
    <s v="Czechoslovakia"/>
    <x v="9"/>
    <s v="Athletics Men's 10,000 metres"/>
    <n v="2"/>
  </r>
  <r>
    <s v="Czechoslovakia"/>
    <x v="14"/>
    <s v="Cycling Men's Tandem Sprint, 2,000 metres"/>
    <n v="2"/>
  </r>
  <r>
    <s v="Czechoslovakia"/>
    <x v="9"/>
    <s v="Athletics Women's Javelin Throw"/>
    <n v="2"/>
  </r>
  <r>
    <s v="Czechoslovakia"/>
    <x v="23"/>
    <s v="Canoeing Women's Kayak Singles, Slalom"/>
    <n v="2"/>
  </r>
  <r>
    <s v="Czechoslovakia"/>
    <x v="29"/>
    <s v="Shooting Men's Running Target, 10 metres"/>
    <n v="2"/>
  </r>
  <r>
    <s v="Czechoslovakia"/>
    <x v="9"/>
    <s v="Athletics Men's Shot Put"/>
    <n v="2"/>
  </r>
  <r>
    <s v="Czechoslovakia"/>
    <x v="21"/>
    <s v="Diving Women's Platform"/>
    <n v="2"/>
  </r>
  <r>
    <s v="Czechoslovakia"/>
    <x v="42"/>
    <s v="Wrestling Men's Heavyweight, Freestyle"/>
    <n v="2"/>
  </r>
  <r>
    <s v="Denmark"/>
    <x v="14"/>
    <s v="Cycling Men's Sprint"/>
    <n v="2"/>
  </r>
  <r>
    <s v="Denmark"/>
    <x v="32"/>
    <s v="Badminton Women's Doubles"/>
    <n v="2"/>
  </r>
  <r>
    <s v="Denmark"/>
    <x v="17"/>
    <s v="Equestrianism Men's Three-Day Event, Individual"/>
    <n v="2"/>
  </r>
  <r>
    <s v="Denmark"/>
    <x v="46"/>
    <s v="Boxing Men's Welterweight"/>
    <n v="2"/>
  </r>
  <r>
    <s v="Denmark"/>
    <x v="46"/>
    <s v="Boxing Men's Light-Heavyweight"/>
    <n v="2"/>
  </r>
  <r>
    <s v="Denmark"/>
    <x v="25"/>
    <s v="Sailing Mixed Skiff"/>
    <n v="2"/>
  </r>
  <r>
    <s v="Denmark"/>
    <x v="9"/>
    <s v="Athletics Men's 800 metres"/>
    <n v="2"/>
  </r>
  <r>
    <s v="Denmark"/>
    <x v="4"/>
    <s v="Swimming Women's 200 metres Breaststroke"/>
    <n v="2"/>
  </r>
  <r>
    <s v="Denmark"/>
    <x v="4"/>
    <s v="Swimming Women's 400 metres Freestyle"/>
    <n v="2"/>
  </r>
  <r>
    <s v="Denmark"/>
    <x v="14"/>
    <s v="Cycling Men's Omnium"/>
    <n v="2"/>
  </r>
  <r>
    <s v="Denmark"/>
    <x v="25"/>
    <s v="Sailing Women's Skiff"/>
    <n v="2"/>
  </r>
  <r>
    <s v="Denmark"/>
    <x v="42"/>
    <s v="Wrestling Men's Light-Heavyweight, Greco-Roman"/>
    <n v="2"/>
  </r>
  <r>
    <s v="Denmark"/>
    <x v="5"/>
    <s v="Rowing Women's Single Sculls"/>
    <n v="2"/>
  </r>
  <r>
    <s v="Denmark"/>
    <x v="25"/>
    <s v="Sailing Mixed Multihull"/>
    <n v="2"/>
  </r>
  <r>
    <s v="Denmark"/>
    <x v="56"/>
    <s v="Art Competitions Mixed Music, Compositions For Orchestra"/>
    <n v="2"/>
  </r>
  <r>
    <s v="Denmark"/>
    <x v="32"/>
    <s v="Badminton Men's Doubles"/>
    <n v="2"/>
  </r>
  <r>
    <s v="Denmark"/>
    <x v="42"/>
    <s v="Wrestling Men's Lightweight, Greco-Roman"/>
    <n v="2"/>
  </r>
  <r>
    <s v="Denmark"/>
    <x v="5"/>
    <s v="Rowing Women's Coxless Pairs"/>
    <n v="2"/>
  </r>
  <r>
    <s v="Denmark"/>
    <x v="5"/>
    <s v="Rowing Men's Double Sculls"/>
    <n v="2"/>
  </r>
  <r>
    <s v="Denmark"/>
    <x v="29"/>
    <s v="Shooting Mixed Skeet"/>
    <n v="2"/>
  </r>
  <r>
    <s v="Denmark"/>
    <x v="56"/>
    <s v="Art Competitions Mixed Literature"/>
    <n v="2"/>
  </r>
  <r>
    <s v="Denmark"/>
    <x v="25"/>
    <s v="Sailing Men's Skiff"/>
    <n v="2"/>
  </r>
  <r>
    <s v="Denmark"/>
    <x v="40"/>
    <s v="Table Tennis Men's Doubles"/>
    <n v="2"/>
  </r>
  <r>
    <s v="Dominican Republic"/>
    <x v="57"/>
    <s v="Taekwondo Men's Flyweight"/>
    <n v="2"/>
  </r>
  <r>
    <s v="Dominican Republic"/>
    <x v="9"/>
    <s v="Athletics Men's 400 metres Hurdles"/>
    <n v="2"/>
  </r>
  <r>
    <s v="East Germany"/>
    <x v="50"/>
    <s v="Judo Men's Half-Lightweight"/>
    <n v="2"/>
  </r>
  <r>
    <s v="East Germany"/>
    <x v="50"/>
    <s v="Judo Men's Lightweight"/>
    <n v="2"/>
  </r>
  <r>
    <s v="East Germany"/>
    <x v="46"/>
    <s v="Boxing Men's Lightweight"/>
    <n v="2"/>
  </r>
  <r>
    <s v="East Germany"/>
    <x v="47"/>
    <s v="Weightlifting Men's Lightweight"/>
    <n v="2"/>
  </r>
  <r>
    <s v="East Germany"/>
    <x v="47"/>
    <s v="Weightlifting Men's Middleweight"/>
    <n v="2"/>
  </r>
  <r>
    <s v="East Germany"/>
    <x v="37"/>
    <s v="Speed Skating Men's 500 metres"/>
    <n v="2"/>
  </r>
  <r>
    <s v="East Germany"/>
    <x v="9"/>
    <s v="Athletics Men's Pole Vault"/>
    <n v="2"/>
  </r>
  <r>
    <s v="East Germany"/>
    <x v="23"/>
    <s v="Canoeing Men's Canadian Singles, 1,000 metres"/>
    <n v="2"/>
  </r>
  <r>
    <s v="East Germany"/>
    <x v="9"/>
    <s v="Athletics Men's Decathlon"/>
    <n v="2"/>
  </r>
  <r>
    <s v="East Germany"/>
    <x v="4"/>
    <s v="Swimming Women's 50 metres Freestyle"/>
    <n v="2"/>
  </r>
  <r>
    <s v="East Germany"/>
    <x v="9"/>
    <s v="Athletics Men's Marathon"/>
    <n v="2"/>
  </r>
  <r>
    <s v="East Germany"/>
    <x v="9"/>
    <s v="Athletics Women's Heptathlon"/>
    <n v="2"/>
  </r>
  <r>
    <s v="East Germany"/>
    <x v="29"/>
    <s v="Shooting Mixed Skeet"/>
    <n v="2"/>
  </r>
  <r>
    <s v="East Germany"/>
    <x v="25"/>
    <s v="Sailing Mixed Two Person Dinghy"/>
    <n v="2"/>
  </r>
  <r>
    <s v="East Germany"/>
    <x v="42"/>
    <s v="Wrestling Men's Light-Heavyweight, Greco-Roman"/>
    <n v="2"/>
  </r>
  <r>
    <s v="East Germany"/>
    <x v="11"/>
    <s v="Gymnastics Men's Parallel Bars"/>
    <n v="2"/>
  </r>
  <r>
    <s v="East Germany"/>
    <x v="23"/>
    <s v="Canoeing Men's Canadian Doubles, Slalom"/>
    <n v="2"/>
  </r>
  <r>
    <s v="East Germany"/>
    <x v="4"/>
    <s v="Swimming Men's 1,500 metres Freestyle"/>
    <n v="2"/>
  </r>
  <r>
    <s v="East Germany"/>
    <x v="4"/>
    <s v="Swimming Men's 400 metres Freestyle"/>
    <n v="2"/>
  </r>
  <r>
    <s v="East Germany"/>
    <x v="29"/>
    <s v="Shooting Mixed Trap"/>
    <n v="2"/>
  </r>
  <r>
    <s v="East Germany"/>
    <x v="21"/>
    <s v="Diving Men's Platform"/>
    <n v="2"/>
  </r>
  <r>
    <s v="East Germany"/>
    <x v="9"/>
    <s v="Athletics Men's 1,500 metres"/>
    <n v="2"/>
  </r>
  <r>
    <s v="East Germany"/>
    <x v="14"/>
    <s v="Cycling Men's Individual Pursuit, 4,000 metres"/>
    <n v="2"/>
  </r>
  <r>
    <s v="East Germany"/>
    <x v="23"/>
    <s v="Canoeing Men's Kayak Singles, Slalom"/>
    <n v="2"/>
  </r>
  <r>
    <s v="East Germany"/>
    <x v="14"/>
    <s v="Cycling Men's Tandem Sprint, 2,000 metres"/>
    <n v="2"/>
  </r>
  <r>
    <s v="East Germany"/>
    <x v="9"/>
    <s v="Athletics Women's High Jump"/>
    <n v="2"/>
  </r>
  <r>
    <s v="East Germany"/>
    <x v="46"/>
    <s v="Boxing Men's Light-Middleweight"/>
    <n v="2"/>
  </r>
  <r>
    <s v="East Germany"/>
    <x v="29"/>
    <s v="Shooting Mixed Small-Bore Rifle, Three Positions, 50 metres"/>
    <n v="2"/>
  </r>
  <r>
    <s v="East Germany"/>
    <x v="11"/>
    <s v="Gymnastics Women's Individual All-Around"/>
    <n v="2"/>
  </r>
  <r>
    <s v="East Germany"/>
    <x v="23"/>
    <s v="Canoeing Men's Kayak Singles, 500 metres"/>
    <n v="2"/>
  </r>
  <r>
    <s v="East Germany"/>
    <x v="47"/>
    <s v="Weightlifting Men's Heavyweight II"/>
    <n v="2"/>
  </r>
  <r>
    <s v="Ecuador"/>
    <x v="9"/>
    <s v="Athletics Men's 20 kilometres Walk"/>
    <n v="2"/>
  </r>
  <r>
    <s v="Egypt"/>
    <x v="47"/>
    <s v="Weightlifting Men's Lightweight"/>
    <n v="2"/>
  </r>
  <r>
    <s v="Egypt"/>
    <x v="42"/>
    <s v="Wrestling Men's Light-Heavyweight, Greco-Roman"/>
    <n v="2"/>
  </r>
  <r>
    <s v="Egypt"/>
    <x v="47"/>
    <s v="Weightlifting Men's Light-Heavyweight"/>
    <n v="2"/>
  </r>
  <r>
    <s v="Egypt"/>
    <x v="47"/>
    <s v="Weightlifting Men's Middleweight"/>
    <n v="2"/>
  </r>
  <r>
    <s v="Estonia"/>
    <x v="9"/>
    <s v="Athletics Men's Decathlon"/>
    <n v="2"/>
  </r>
  <r>
    <s v="Estonia"/>
    <x v="47"/>
    <s v="Weightlifting Men's Middleweight"/>
    <n v="2"/>
  </r>
  <r>
    <s v="Estonia"/>
    <x v="5"/>
    <s v="Rowing Men's Double Sculls"/>
    <n v="2"/>
  </r>
  <r>
    <s v="Estonia"/>
    <x v="7"/>
    <s v="Fencing Women's epee, Team"/>
    <n v="2"/>
  </r>
  <r>
    <s v="Estonia"/>
    <x v="42"/>
    <s v="Wrestling Men's Middleweight, Greco-Roman"/>
    <n v="2"/>
  </r>
  <r>
    <s v="Estonia"/>
    <x v="16"/>
    <s v="Cross Country Skiing Women's 10 kilometres"/>
    <n v="2"/>
  </r>
  <r>
    <s v="Estonia"/>
    <x v="50"/>
    <s v="Judo Men's Heavyweight"/>
    <n v="2"/>
  </r>
  <r>
    <s v="Estonia"/>
    <x v="14"/>
    <s v="Cycling Women's Sprint"/>
    <n v="2"/>
  </r>
  <r>
    <s v="Estonia"/>
    <x v="9"/>
    <s v="Athletics Men's Hammer Throw"/>
    <n v="2"/>
  </r>
  <r>
    <s v="Finland"/>
    <x v="37"/>
    <s v="Speed Skating Men's Allround"/>
    <n v="2"/>
  </r>
  <r>
    <s v="Finland"/>
    <x v="34"/>
    <s v="Archery Men's Individual"/>
    <n v="2"/>
  </r>
  <r>
    <s v="Finland"/>
    <x v="5"/>
    <s v="Rowing Men's Coxless Pairs"/>
    <n v="2"/>
  </r>
  <r>
    <s v="Finland"/>
    <x v="9"/>
    <s v="Athletics Men's Hammer Throw"/>
    <n v="2"/>
  </r>
  <r>
    <s v="Finland"/>
    <x v="37"/>
    <s v="Speed Skating Women's 1,500 metres"/>
    <n v="2"/>
  </r>
  <r>
    <s v="Finland"/>
    <x v="23"/>
    <s v="Canoeing Men's Kayak Singles, 10,000 metres"/>
    <n v="2"/>
  </r>
  <r>
    <s v="Finland"/>
    <x v="33"/>
    <s v="Modern Pentathlon Men's Individual"/>
    <n v="2"/>
  </r>
  <r>
    <s v="Finland"/>
    <x v="5"/>
    <s v="Rowing Women's Lightweight Double Sculls"/>
    <n v="2"/>
  </r>
  <r>
    <s v="Finland"/>
    <x v="56"/>
    <s v="Art Competitions Mixed Architecture, Designs For Town Planning"/>
    <n v="2"/>
  </r>
  <r>
    <s v="Finland"/>
    <x v="25"/>
    <s v="Sailing Mixed Two Person Dinghy"/>
    <n v="2"/>
  </r>
  <r>
    <s v="Finland"/>
    <x v="9"/>
    <s v="Athletics Men's Discus Throw, Both Hands"/>
    <n v="2"/>
  </r>
  <r>
    <s v="Finland"/>
    <x v="29"/>
    <s v="Shooting Men's Free Pistol, 50 metres"/>
    <n v="2"/>
  </r>
  <r>
    <s v="Finland"/>
    <x v="51"/>
    <s v="Snowboarding Men's Halfpipe"/>
    <n v="2"/>
  </r>
  <r>
    <s v="Finland"/>
    <x v="16"/>
    <s v="Cross Country Skiing Men's Team Sprint"/>
    <n v="2"/>
  </r>
  <r>
    <s v="Finland"/>
    <x v="11"/>
    <s v="Gymnastics Men's Parallel Bars"/>
    <n v="2"/>
  </r>
  <r>
    <s v="Finland"/>
    <x v="9"/>
    <s v="Athletics Men's Discus Throw, Greek Style"/>
    <n v="2"/>
  </r>
  <r>
    <s v="Finland"/>
    <x v="25"/>
    <s v="Sailing Mixed Skiff"/>
    <n v="2"/>
  </r>
  <r>
    <s v="Finland"/>
    <x v="29"/>
    <s v="Shooting Men's Free Rifle, Three Positions, 300 metres"/>
    <n v="2"/>
  </r>
  <r>
    <s v="Finland"/>
    <x v="42"/>
    <s v="Wrestling Men's Flyweight, Greco-Roman"/>
    <n v="2"/>
  </r>
  <r>
    <s v="Finland"/>
    <x v="37"/>
    <s v="Speed Skating Women's 3,000 metres"/>
    <n v="2"/>
  </r>
  <r>
    <s v="Finland"/>
    <x v="26"/>
    <s v="Biathlon Men's 20 kilometres"/>
    <n v="2"/>
  </r>
  <r>
    <s v="Finland"/>
    <x v="29"/>
    <s v="Shooting Men's Small-Bore Rifle, Three Positions, 50 metres"/>
    <n v="2"/>
  </r>
  <r>
    <s v="Finland"/>
    <x v="46"/>
    <s v="Boxing Men's Featherweight"/>
    <n v="2"/>
  </r>
  <r>
    <s v="Finland"/>
    <x v="26"/>
    <s v="Biathlon Men's 10 kilometres Sprint"/>
    <n v="2"/>
  </r>
  <r>
    <s v="Finland"/>
    <x v="16"/>
    <s v="Cross Country Skiing Women's 30 kilometres"/>
    <n v="2"/>
  </r>
  <r>
    <s v="France"/>
    <x v="57"/>
    <s v="Taekwondo Men's Heavyweight"/>
    <n v="2"/>
  </r>
  <r>
    <s v="France"/>
    <x v="41"/>
    <s v="Tennis Women's Doubles"/>
    <n v="2"/>
  </r>
  <r>
    <s v="France"/>
    <x v="56"/>
    <s v="Art Competitions Mixed Literature"/>
    <n v="2"/>
  </r>
  <r>
    <s v="France"/>
    <x v="41"/>
    <s v="Tennis Men's Doubles, Covered Courts"/>
    <n v="2"/>
  </r>
  <r>
    <s v="France"/>
    <x v="46"/>
    <s v="Boxing Men's Light-Middleweight"/>
    <n v="2"/>
  </r>
  <r>
    <s v="France"/>
    <x v="23"/>
    <s v="Canoeing Women's Kayak Doubles, 500 metres"/>
    <n v="2"/>
  </r>
  <r>
    <s v="France"/>
    <x v="5"/>
    <s v="Rowing Women's Coxless Pairs"/>
    <n v="2"/>
  </r>
  <r>
    <s v="France"/>
    <x v="25"/>
    <s v="Sailing Women's Two Person Dinghy"/>
    <n v="2"/>
  </r>
  <r>
    <s v="France"/>
    <x v="50"/>
    <s v="Judo Women's Half-Lightweight"/>
    <n v="2"/>
  </r>
  <r>
    <s v="France"/>
    <x v="57"/>
    <s v="Taekwondo Women's Welterweight"/>
    <n v="2"/>
  </r>
  <r>
    <s v="France"/>
    <x v="17"/>
    <s v="Equestrianism Mixed Dressage, Individual"/>
    <n v="2"/>
  </r>
  <r>
    <s v="France"/>
    <x v="18"/>
    <s v="Synchronized Swimming Women's Duet"/>
    <n v="2"/>
  </r>
  <r>
    <s v="France"/>
    <x v="17"/>
    <s v="Equestrianism Mixed Three-Day Event, Individual"/>
    <n v="2"/>
  </r>
  <r>
    <s v="France"/>
    <x v="34"/>
    <s v="Archery Men's Au Cordon Dore, 50 metres"/>
    <n v="2"/>
  </r>
  <r>
    <s v="France"/>
    <x v="14"/>
    <s v="Cycling Men's 10,000 metres"/>
    <n v="2"/>
  </r>
  <r>
    <s v="France"/>
    <x v="14"/>
    <s v="Cycling Men's 100 kilometres"/>
    <n v="2"/>
  </r>
  <r>
    <s v="France"/>
    <x v="4"/>
    <s v="Swimming Women's 200 metres Freestyle"/>
    <n v="2"/>
  </r>
  <r>
    <s v="France"/>
    <x v="50"/>
    <s v="Judo Women's Extra-Lightweight"/>
    <n v="2"/>
  </r>
  <r>
    <s v="France"/>
    <x v="34"/>
    <s v="Archery Men's Individual"/>
    <n v="2"/>
  </r>
  <r>
    <s v="France"/>
    <x v="4"/>
    <s v="Swimming Men's 100 metres Breaststroke"/>
    <n v="2"/>
  </r>
  <r>
    <s v="France"/>
    <x v="26"/>
    <s v="Biathlon Men's 15 kilometres Mass Start"/>
    <n v="2"/>
  </r>
  <r>
    <s v="France"/>
    <x v="9"/>
    <s v="Athletics Men's 400 metres Hurdles"/>
    <n v="2"/>
  </r>
  <r>
    <s v="France"/>
    <x v="38"/>
    <s v="Nordic Combined Men's Individual"/>
    <n v="2"/>
  </r>
  <r>
    <s v="France"/>
    <x v="17"/>
    <s v="Equestrianism Mixed Hacks And Hunter Combined"/>
    <n v="2"/>
  </r>
  <r>
    <s v="France"/>
    <x v="47"/>
    <s v="Weightlifting Men's Middleweight"/>
    <n v="2"/>
  </r>
  <r>
    <s v="France"/>
    <x v="9"/>
    <s v="Athletics Men's Decathlon"/>
    <n v="2"/>
  </r>
  <r>
    <s v="France"/>
    <x v="34"/>
    <s v="Archery Men's Au Chapelet, 50 metres"/>
    <n v="2"/>
  </r>
  <r>
    <s v="France"/>
    <x v="34"/>
    <s v="Archery Men's Sur La Perche a La Pyramide"/>
    <n v="2"/>
  </r>
  <r>
    <s v="France"/>
    <x v="4"/>
    <s v="Swimming Men's Underwater Swimming"/>
    <n v="2"/>
  </r>
  <r>
    <s v="France"/>
    <x v="29"/>
    <s v="Shooting Men's Free Pistol, 50 metres"/>
    <n v="2"/>
  </r>
  <r>
    <s v="France"/>
    <x v="7"/>
    <s v="Fencing Women's Foil, Individual"/>
    <n v="2"/>
  </r>
  <r>
    <s v="France"/>
    <x v="9"/>
    <s v="Athletics Men's 200 metres"/>
    <n v="2"/>
  </r>
  <r>
    <s v="France"/>
    <x v="25"/>
    <s v="Sailing Mixed Two Person Heavyweight Dinghy"/>
    <n v="2"/>
  </r>
  <r>
    <s v="France"/>
    <x v="29"/>
    <s v="Shooting Women's Trap"/>
    <n v="2"/>
  </r>
  <r>
    <s v="France"/>
    <x v="29"/>
    <s v="Shooting Men's Dueling Pistol Au Vise 20 metres"/>
    <n v="2"/>
  </r>
  <r>
    <s v="France"/>
    <x v="25"/>
    <s v="Sailing Men's Two Person Keelboat"/>
    <n v="2"/>
  </r>
  <r>
    <s v="France"/>
    <x v="25"/>
    <s v="Sailing Women's Windsurfer"/>
    <n v="2"/>
  </r>
  <r>
    <s v="France"/>
    <x v="14"/>
    <s v="Cycling Women's Individual Time Trial"/>
    <n v="2"/>
  </r>
  <r>
    <s v="France"/>
    <x v="29"/>
    <s v="Shooting Men's Free Pistol, 25 metres"/>
    <n v="2"/>
  </r>
  <r>
    <s v="France"/>
    <x v="34"/>
    <s v="Archery Men's Au Cordon Dore, 33 metres"/>
    <n v="2"/>
  </r>
  <r>
    <s v="France"/>
    <x v="56"/>
    <s v="Art Competitions Mixed Sculpturing, Statues"/>
    <n v="2"/>
  </r>
  <r>
    <s v="France"/>
    <x v="25"/>
    <s v="Sailing Mixed Two Person Dinghy"/>
    <n v="2"/>
  </r>
  <r>
    <s v="France"/>
    <x v="14"/>
    <s v="Cycling Women's Road Race, Individual"/>
    <n v="2"/>
  </r>
  <r>
    <s v="France"/>
    <x v="42"/>
    <s v="Wrestling Men's Lightweight, Freestyle"/>
    <n v="2"/>
  </r>
  <r>
    <s v="France"/>
    <x v="46"/>
    <s v="Boxing Men's Lightweight"/>
    <n v="2"/>
  </r>
  <r>
    <s v="France"/>
    <x v="4"/>
    <s v="Swimming Women's 400 metres Freestyle"/>
    <n v="2"/>
  </r>
  <r>
    <s v="France"/>
    <x v="34"/>
    <s v="Archery Men's Au Chapelet, 33 metres"/>
    <n v="2"/>
  </r>
  <r>
    <s v="France"/>
    <x v="46"/>
    <s v="Boxing Men's Light-Heavyweight"/>
    <n v="2"/>
  </r>
  <r>
    <s v="France"/>
    <x v="26"/>
    <s v="Biathlon Women's 7.5 kilometres Sprint"/>
    <n v="2"/>
  </r>
  <r>
    <s v="France"/>
    <x v="4"/>
    <s v="Swimming Women's 100 metres Backstroke"/>
    <n v="2"/>
  </r>
  <r>
    <s v="France"/>
    <x v="40"/>
    <s v="Table Tennis Men's Doubles"/>
    <n v="2"/>
  </r>
  <r>
    <s v="France"/>
    <x v="7"/>
    <s v="Fencing Men's epee, Masters and Amateurs, Individual"/>
    <n v="2"/>
  </r>
  <r>
    <s v="France"/>
    <x v="46"/>
    <s v="Boxing Men's Middleweight"/>
    <n v="2"/>
  </r>
  <r>
    <s v="France"/>
    <x v="14"/>
    <s v="Cycling Women's BMX"/>
    <n v="2"/>
  </r>
  <r>
    <s v="France"/>
    <x v="23"/>
    <s v="Canoeing Men's Canadian Doubles, 500 metres"/>
    <n v="2"/>
  </r>
  <r>
    <s v="France"/>
    <x v="29"/>
    <s v="Shooting Men's Small-Bore Rifle, Three Positions, 50 metres"/>
    <n v="2"/>
  </r>
  <r>
    <s v="France"/>
    <x v="14"/>
    <s v="Cycling Men's 25 kilometres"/>
    <n v="2"/>
  </r>
  <r>
    <s v="France"/>
    <x v="51"/>
    <s v="Snowboarding Women's Boardercross"/>
    <n v="2"/>
  </r>
  <r>
    <s v="France"/>
    <x v="57"/>
    <s v="Taekwondo Women's Heavyweight"/>
    <n v="2"/>
  </r>
  <r>
    <s v="France"/>
    <x v="14"/>
    <s v="Cycling Men's 20 kilometres"/>
    <n v="2"/>
  </r>
  <r>
    <s v="France"/>
    <x v="51"/>
    <s v="Snowboarding Women's Parallel Giant Slalom"/>
    <n v="2"/>
  </r>
  <r>
    <s v="France"/>
    <x v="23"/>
    <s v="Canoeing Men's Kayak Doubles, 1,000 metres"/>
    <n v="2"/>
  </r>
  <r>
    <s v="France"/>
    <x v="14"/>
    <s v="Cycling Women's Individual Pursuit, 3,000 metres"/>
    <n v="2"/>
  </r>
  <r>
    <s v="France"/>
    <x v="4"/>
    <s v="Swimming Men's 100 metres Backstroke"/>
    <n v="2"/>
  </r>
  <r>
    <s v="France"/>
    <x v="29"/>
    <s v="Shooting Men's Trap"/>
    <n v="2"/>
  </r>
  <r>
    <s v="France"/>
    <x v="14"/>
    <s v="Cycling Women's Sprint"/>
    <n v="2"/>
  </r>
  <r>
    <s v="France"/>
    <x v="60"/>
    <s v="Croquet Mixed Doubles"/>
    <n v="2"/>
  </r>
  <r>
    <s v="France"/>
    <x v="29"/>
    <s v="Shooting Men's Small-Bore Rifle, Prone, 50 metres"/>
    <n v="2"/>
  </r>
  <r>
    <s v="France"/>
    <x v="46"/>
    <s v="Boxing Men's Welterweight"/>
    <n v="2"/>
  </r>
  <r>
    <s v="France"/>
    <x v="9"/>
    <s v="Athletics Women's 100 metres Hurdles"/>
    <n v="2"/>
  </r>
  <r>
    <s v="Georgia"/>
    <x v="42"/>
    <s v="Wrestling Men's Lightweight, Greco-Roman"/>
    <n v="2"/>
  </r>
  <r>
    <s v="Georgia"/>
    <x v="42"/>
    <s v="Wrestling Men's Welterweight, Greco-Roman"/>
    <n v="2"/>
  </r>
  <r>
    <s v="Georgia"/>
    <x v="47"/>
    <s v="Weightlifting Men's Light-Heavyweight"/>
    <n v="2"/>
  </r>
  <r>
    <s v="Georgia"/>
    <x v="29"/>
    <s v="Shooting Women's Air Pistol, 10 metres"/>
    <n v="2"/>
  </r>
  <r>
    <s v="Georgia"/>
    <x v="42"/>
    <s v="Wrestling Men's Super-Heavyweight, Freestyle"/>
    <n v="2"/>
  </r>
  <r>
    <s v="Georgia"/>
    <x v="50"/>
    <s v="Judo Men's Half-Lightweight"/>
    <n v="2"/>
  </r>
  <r>
    <s v="Georgia"/>
    <x v="47"/>
    <s v="Weightlifting Men's Super-Heavyweight"/>
    <n v="2"/>
  </r>
  <r>
    <s v="Georgia"/>
    <x v="42"/>
    <s v="Wrestling Men's Featherweight, Freestyle"/>
    <n v="2"/>
  </r>
  <r>
    <s v="Germany"/>
    <x v="33"/>
    <s v="Modern Pentathlon Men's Individual"/>
    <n v="2"/>
  </r>
  <r>
    <s v="Germany"/>
    <x v="4"/>
    <s v="Swimming Men's 200 metres Team Swimming"/>
    <n v="2"/>
  </r>
  <r>
    <s v="Germany"/>
    <x v="14"/>
    <s v="Cycling Men's Points Race"/>
    <n v="2"/>
  </r>
  <r>
    <s v="Germany"/>
    <x v="23"/>
    <s v="Canoeing Men's Folding Kayak Doubles, 10 kilometres"/>
    <n v="2"/>
  </r>
  <r>
    <s v="Germany"/>
    <x v="59"/>
    <s v="Skeleton Women's Skeleton"/>
    <n v="2"/>
  </r>
  <r>
    <s v="Germany"/>
    <x v="25"/>
    <s v="Sailing Mixed Multihull"/>
    <n v="2"/>
  </r>
  <r>
    <s v="Germany"/>
    <x v="9"/>
    <s v="Athletics Women's Hammer Throw"/>
    <n v="2"/>
  </r>
  <r>
    <s v="Germany"/>
    <x v="4"/>
    <s v="Swimming Women's 800 metres Freestyle"/>
    <n v="2"/>
  </r>
  <r>
    <s v="Germany"/>
    <x v="40"/>
    <s v="Table Tennis Men's Doubles"/>
    <n v="2"/>
  </r>
  <r>
    <s v="Germany"/>
    <x v="43"/>
    <s v="Alpine Skiing Women's Super G"/>
    <n v="2"/>
  </r>
  <r>
    <s v="Germany"/>
    <x v="42"/>
    <s v="Wrestling Men's Lightweight, Freestyle"/>
    <n v="2"/>
  </r>
  <r>
    <s v="Germany"/>
    <x v="50"/>
    <s v="Judo Men's Middleweight"/>
    <n v="2"/>
  </r>
  <r>
    <s v="Germany"/>
    <x v="7"/>
    <s v="Fencing Women's epee, Individual"/>
    <n v="2"/>
  </r>
  <r>
    <s v="Germany"/>
    <x v="9"/>
    <s v="Athletics Men's 110 metres Hurdles"/>
    <n v="2"/>
  </r>
  <r>
    <s v="Germany"/>
    <x v="56"/>
    <s v="Art Competitions Mixed Painting, Graphic Arts"/>
    <n v="2"/>
  </r>
  <r>
    <s v="Germany"/>
    <x v="4"/>
    <s v="Swimming Women's 200 metres Individual Medley"/>
    <n v="2"/>
  </r>
  <r>
    <s v="Germany"/>
    <x v="29"/>
    <s v="Shooting Women's Air Rifle, 10 metres"/>
    <n v="2"/>
  </r>
  <r>
    <s v="Germany"/>
    <x v="55"/>
    <s v="Triathlon Men's Olympic Distance"/>
    <n v="2"/>
  </r>
  <r>
    <s v="Germany"/>
    <x v="46"/>
    <s v="Boxing Men's Light-Welterweight"/>
    <n v="2"/>
  </r>
  <r>
    <s v="Germany"/>
    <x v="29"/>
    <s v="Shooting Men's Running Target, 10 metres"/>
    <n v="2"/>
  </r>
  <r>
    <s v="Germany"/>
    <x v="50"/>
    <s v="Judo Men's Half-Heavyweight"/>
    <n v="2"/>
  </r>
  <r>
    <s v="Germany"/>
    <x v="26"/>
    <s v="Biathlon Men's 12.5 kilometres Pursuit"/>
    <n v="2"/>
  </r>
  <r>
    <s v="Germany"/>
    <x v="56"/>
    <s v="Art Competitions Mixed Literature, Epic Works"/>
    <n v="2"/>
  </r>
  <r>
    <s v="Germany"/>
    <x v="50"/>
    <s v="Judo Women's Extra-Lightweight"/>
    <n v="2"/>
  </r>
  <r>
    <s v="Germany"/>
    <x v="14"/>
    <s v="Cycling Men's Keirin"/>
    <n v="2"/>
  </r>
  <r>
    <s v="Germany"/>
    <x v="42"/>
    <s v="Wrestling Men's Featherweight, Greco-Roman"/>
    <n v="2"/>
  </r>
  <r>
    <s v="Germany"/>
    <x v="21"/>
    <s v="Diving Women's Synchronized Springboard"/>
    <n v="2"/>
  </r>
  <r>
    <s v="Germany"/>
    <x v="25"/>
    <s v="Sailing Men's Skiff"/>
    <n v="2"/>
  </r>
  <r>
    <s v="Germany"/>
    <x v="4"/>
    <s v="Swimming Women's 400 metres Freestyle"/>
    <n v="2"/>
  </r>
  <r>
    <s v="Germany"/>
    <x v="23"/>
    <s v="Canoeing Men's Canadian Doubles, 10,000 metres"/>
    <n v="2"/>
  </r>
  <r>
    <s v="Germany"/>
    <x v="51"/>
    <s v="Snowboarding Women's Parallel Slalom"/>
    <n v="2"/>
  </r>
  <r>
    <s v="Germany"/>
    <x v="5"/>
    <s v="Rowing Women's Single Sculls"/>
    <n v="2"/>
  </r>
  <r>
    <s v="Germany"/>
    <x v="37"/>
    <s v="Speed Skating Men's 500 metres"/>
    <n v="2"/>
  </r>
  <r>
    <s v="Germany"/>
    <x v="40"/>
    <s v="Table Tennis Men's Singles"/>
    <n v="2"/>
  </r>
  <r>
    <s v="Germany"/>
    <x v="23"/>
    <s v="Canoeing Men's Canadian Singles, Slalom"/>
    <n v="2"/>
  </r>
  <r>
    <s v="Germany"/>
    <x v="37"/>
    <s v="Speed Skating Men's 1,000 metres"/>
    <n v="2"/>
  </r>
  <r>
    <s v="Germany"/>
    <x v="21"/>
    <s v="Diving Men's Synchronized Springboard"/>
    <n v="2"/>
  </r>
  <r>
    <s v="Germany"/>
    <x v="16"/>
    <s v="Cross Country Skiing Women's Sprint"/>
    <n v="2"/>
  </r>
  <r>
    <s v="Germany"/>
    <x v="49"/>
    <s v="Alpinism Mixed Alpinism"/>
    <n v="2"/>
  </r>
  <r>
    <s v="Germany"/>
    <x v="16"/>
    <s v="Cross Country Skiing Women's Team Sprint"/>
    <n v="2"/>
  </r>
  <r>
    <s v="Germany"/>
    <x v="45"/>
    <s v="Beach Volleyball Women's Beach Volleyball"/>
    <n v="2"/>
  </r>
  <r>
    <s v="Germany"/>
    <x v="29"/>
    <s v="Shooting Men's Air Rifle, 10 metres"/>
    <n v="2"/>
  </r>
  <r>
    <s v="Germany"/>
    <x v="50"/>
    <s v="Judo Men's Extra-Lightweight"/>
    <n v="2"/>
  </r>
  <r>
    <s v="Germany"/>
    <x v="14"/>
    <s v="Cycling Men's Individual Time Trial"/>
    <n v="2"/>
  </r>
  <r>
    <s v="Germany"/>
    <x v="4"/>
    <s v="Swimming Men's 10 kilometres Open Water"/>
    <n v="2"/>
  </r>
  <r>
    <s v="Germany"/>
    <x v="41"/>
    <s v="Tennis Mixed Doubles"/>
    <n v="2"/>
  </r>
  <r>
    <s v="Germany"/>
    <x v="43"/>
    <s v="Alpine Skiing Men's Combined"/>
    <n v="2"/>
  </r>
  <r>
    <s v="Germany"/>
    <x v="25"/>
    <s v="Sailing Mixed Skiff"/>
    <n v="2"/>
  </r>
  <r>
    <s v="Germany"/>
    <x v="42"/>
    <s v="Wrestling Men's Lightweight, Greco-Roman"/>
    <n v="2"/>
  </r>
  <r>
    <s v="Germany"/>
    <x v="16"/>
    <s v="Cross Country Skiing Men's Team Sprint"/>
    <n v="2"/>
  </r>
  <r>
    <s v="Germany"/>
    <x v="50"/>
    <s v="Judo Men's Half-Lightweight"/>
    <n v="2"/>
  </r>
  <r>
    <s v="Germany"/>
    <x v="29"/>
    <s v="Shooting Women's Small-Bore Rifle, Three Positions, 50 metres"/>
    <n v="2"/>
  </r>
  <r>
    <s v="Germany"/>
    <x v="4"/>
    <s v="Swimming Men's 440 Yard Breaststroke"/>
    <n v="2"/>
  </r>
  <r>
    <s v="Germany"/>
    <x v="56"/>
    <s v="Art Competitions Mixed Literature"/>
    <n v="2"/>
  </r>
  <r>
    <s v="Germany"/>
    <x v="43"/>
    <s v="Alpine Skiing Men's Downhill"/>
    <n v="2"/>
  </r>
  <r>
    <s v="Germany"/>
    <x v="14"/>
    <s v="Cycling Women's Individual Pursuit, 3,000 metres"/>
    <n v="2"/>
  </r>
  <r>
    <s v="Germany"/>
    <x v="5"/>
    <s v="Rowing Women's Coxless Pairs"/>
    <n v="2"/>
  </r>
  <r>
    <s v="Germany"/>
    <x v="9"/>
    <s v="Athletics Women's Heptathlon"/>
    <n v="2"/>
  </r>
  <r>
    <s v="Germany"/>
    <x v="56"/>
    <s v="Art Competitions Mixed Literature, Lyric Works"/>
    <n v="2"/>
  </r>
  <r>
    <s v="Germany"/>
    <x v="35"/>
    <s v="Figure Skating Men's Singles"/>
    <n v="2"/>
  </r>
  <r>
    <s v="Germany"/>
    <x v="7"/>
    <s v="Fencing Men's Sabre, Individual"/>
    <n v="2"/>
  </r>
  <r>
    <s v="Germany"/>
    <x v="9"/>
    <s v="Athletics Men's Long Jump"/>
    <n v="2"/>
  </r>
  <r>
    <s v="Germany"/>
    <x v="46"/>
    <s v="Boxing Men's Bantamweight"/>
    <n v="2"/>
  </r>
  <r>
    <s v="Germany"/>
    <x v="4"/>
    <s v="Swimming Men's 100 Yard Backstroke"/>
    <n v="2"/>
  </r>
  <r>
    <s v="Germany"/>
    <x v="50"/>
    <s v="Judo Men's Half-Middleweight"/>
    <n v="2"/>
  </r>
  <r>
    <s v="Germany"/>
    <x v="38"/>
    <s v="Nordic Combined Men's Sprint"/>
    <n v="2"/>
  </r>
  <r>
    <s v="Germany"/>
    <x v="11"/>
    <s v="Gymnastics Women's Horse Vault"/>
    <n v="2"/>
  </r>
  <r>
    <s v="Germany"/>
    <x v="56"/>
    <s v="Art Competitions Mixed Sculpturing, Statues"/>
    <n v="2"/>
  </r>
  <r>
    <s v="Germany"/>
    <x v="30"/>
    <s v="Ski Jumping Men's Large Hill, Individual"/>
    <n v="2"/>
  </r>
  <r>
    <s v="Germany"/>
    <x v="47"/>
    <s v="Weightlifting Men's Featherweight"/>
    <n v="2"/>
  </r>
  <r>
    <s v="Germany"/>
    <x v="47"/>
    <s v="Weightlifting Men's Heavyweight II"/>
    <n v="2"/>
  </r>
  <r>
    <s v="Ghana"/>
    <x v="46"/>
    <s v="Boxing Men's Light-Welterweight"/>
    <n v="2"/>
  </r>
  <r>
    <s v="Greece"/>
    <x v="21"/>
    <s v="Diving Men's Synchronized Springboard"/>
    <n v="2"/>
  </r>
  <r>
    <s v="Greece"/>
    <x v="25"/>
    <s v="Sailing Women's Two Person Dinghy"/>
    <n v="2"/>
  </r>
  <r>
    <s v="Greece"/>
    <x v="41"/>
    <s v="Tennis Men's Singles"/>
    <n v="2"/>
  </r>
  <r>
    <s v="Greece"/>
    <x v="57"/>
    <s v="Taekwondo Men's Heavyweight"/>
    <n v="2"/>
  </r>
  <r>
    <s v="Greece"/>
    <x v="9"/>
    <s v="Athletics Men's Standing Long Jump"/>
    <n v="2"/>
  </r>
  <r>
    <s v="Greece"/>
    <x v="9"/>
    <s v="Athletics Women's Javelin Throw"/>
    <n v="2"/>
  </r>
  <r>
    <s v="Greece"/>
    <x v="47"/>
    <s v="Weightlifting Men's Featherweight"/>
    <n v="2"/>
  </r>
  <r>
    <s v="Greece"/>
    <x v="9"/>
    <s v="Athletics Men's Standing High Jump"/>
    <n v="2"/>
  </r>
  <r>
    <s v="Greece"/>
    <x v="25"/>
    <s v="Sailing Men's Windsurfer"/>
    <n v="2"/>
  </r>
  <r>
    <s v="Greece"/>
    <x v="7"/>
    <s v="Fencing Men's Sabre, Individual"/>
    <n v="2"/>
  </r>
  <r>
    <s v="Greece"/>
    <x v="42"/>
    <s v="Wrestling Men's Bantamweight, Greco-Roman"/>
    <n v="2"/>
  </r>
  <r>
    <s v="Greece"/>
    <x v="42"/>
    <s v="Wrestling Men's Featherweight, Greco-Roman"/>
    <n v="2"/>
  </r>
  <r>
    <s v="Greece"/>
    <x v="25"/>
    <s v="Sailing Men's Two Person Dinghy"/>
    <n v="2"/>
  </r>
  <r>
    <s v="Greece"/>
    <x v="9"/>
    <s v="Athletics Men's Stone Throw"/>
    <n v="2"/>
  </r>
  <r>
    <s v="Greece"/>
    <x v="5"/>
    <s v="Rowing Women's Lightweight Double Sculls"/>
    <n v="2"/>
  </r>
  <r>
    <s v="Greece"/>
    <x v="9"/>
    <s v="Athletics Women's Triple Jump"/>
    <n v="2"/>
  </r>
  <r>
    <s v="Greece"/>
    <x v="9"/>
    <s v="Athletics Women's Discus Throw"/>
    <n v="2"/>
  </r>
  <r>
    <s v="Greece"/>
    <x v="9"/>
    <s v="Athletics Men's Discus Throw"/>
    <n v="2"/>
  </r>
  <r>
    <s v="Grenada"/>
    <x v="9"/>
    <s v="Athletics Men's 400 metres"/>
    <n v="2"/>
  </r>
  <r>
    <s v="Hong Kong"/>
    <x v="40"/>
    <s v="Table Tennis Men's Doubles"/>
    <n v="2"/>
  </r>
  <r>
    <s v="Hungary"/>
    <x v="11"/>
    <s v="Gymnastics Women's Individual All-Around"/>
    <n v="2"/>
  </r>
  <r>
    <s v="Hungary"/>
    <x v="11"/>
    <s v="Gymnastics Women's Balance Beam"/>
    <n v="2"/>
  </r>
  <r>
    <s v="Hungary"/>
    <x v="46"/>
    <s v="Boxing Men's Lightweight"/>
    <n v="2"/>
  </r>
  <r>
    <s v="Hungary"/>
    <x v="56"/>
    <s v="Art Competitions Mixed Literature, Epic Works"/>
    <n v="2"/>
  </r>
  <r>
    <s v="Hungary"/>
    <x v="50"/>
    <s v="Judo Men's Lightweight"/>
    <n v="2"/>
  </r>
  <r>
    <s v="Hungary"/>
    <x v="23"/>
    <s v="Canoeing Men's Canadian Doubles, 10,000 metres"/>
    <n v="2"/>
  </r>
  <r>
    <s v="Hungary"/>
    <x v="29"/>
    <s v="Shooting Women's Skeet"/>
    <n v="2"/>
  </r>
  <r>
    <s v="Hungary"/>
    <x v="11"/>
    <s v="Gymnastics Men's Rings"/>
    <n v="2"/>
  </r>
  <r>
    <s v="Hungary"/>
    <x v="29"/>
    <s v="Shooting Mixed Small-Bore Rifle, Prone, 50 metres"/>
    <n v="2"/>
  </r>
  <r>
    <s v="Hungary"/>
    <x v="46"/>
    <s v="Boxing Men's Bantamweight"/>
    <n v="2"/>
  </r>
  <r>
    <s v="Hungary"/>
    <x v="56"/>
    <s v="Art Competitions Mixed Architecture"/>
    <n v="2"/>
  </r>
  <r>
    <s v="Hungary"/>
    <x v="4"/>
    <s v="Swimming Men's 100 metres Breaststroke"/>
    <n v="2"/>
  </r>
  <r>
    <s v="Hungary"/>
    <x v="50"/>
    <s v="Judo Men's Half-Lightweight"/>
    <n v="2"/>
  </r>
  <r>
    <s v="Hungary"/>
    <x v="46"/>
    <s v="Boxing Men's Middleweight"/>
    <n v="2"/>
  </r>
  <r>
    <s v="Hungary"/>
    <x v="47"/>
    <s v="Weightlifting Men's Heavyweight II"/>
    <n v="2"/>
  </r>
  <r>
    <s v="Hungary"/>
    <x v="4"/>
    <s v="Swimming Women's 400 metres Freestyle"/>
    <n v="2"/>
  </r>
  <r>
    <s v="Hungary"/>
    <x v="46"/>
    <s v="Boxing Men's Light-Flyweight"/>
    <n v="2"/>
  </r>
  <r>
    <s v="Hungary"/>
    <x v="42"/>
    <s v="Wrestling Men's Lightweight, Freestyle"/>
    <n v="2"/>
  </r>
  <r>
    <s v="Hungary"/>
    <x v="9"/>
    <s v="Athletics Men's 50 kilometres Walk"/>
    <n v="2"/>
  </r>
  <r>
    <s v="Hungary"/>
    <x v="25"/>
    <s v="Sailing Mixed Two Person Heavyweight Dinghy"/>
    <n v="2"/>
  </r>
  <r>
    <s v="Hungary"/>
    <x v="9"/>
    <s v="Athletics Men's Shot Put"/>
    <n v="2"/>
  </r>
  <r>
    <s v="Hungary"/>
    <x v="37"/>
    <s v="Speed Skating Women's 3,000 metres"/>
    <n v="2"/>
  </r>
  <r>
    <s v="Hungary"/>
    <x v="35"/>
    <s v="Figure Skating Mixed Ice Dancing"/>
    <n v="2"/>
  </r>
  <r>
    <s v="Hungary"/>
    <x v="4"/>
    <s v="Swimming Men's 200 metres Backstroke"/>
    <n v="2"/>
  </r>
  <r>
    <s v="Hungary"/>
    <x v="23"/>
    <s v="Canoeing Men's Canadian Singles, 500 metres"/>
    <n v="2"/>
  </r>
  <r>
    <s v="Hungary"/>
    <x v="23"/>
    <s v="Canoeing Men's Canadian Singles, 10,000 metres"/>
    <n v="2"/>
  </r>
  <r>
    <s v="Hungary"/>
    <x v="11"/>
    <s v="Gymnastics Women's Horse Vault"/>
    <n v="2"/>
  </r>
  <r>
    <s v="Hungary"/>
    <x v="4"/>
    <s v="Swimming Women's 100 metres Freestyle"/>
    <n v="2"/>
  </r>
  <r>
    <s v="Hungary"/>
    <x v="47"/>
    <s v="Weightlifting Women's Light-Heavyweight"/>
    <n v="2"/>
  </r>
  <r>
    <s v="Hungary"/>
    <x v="11"/>
    <s v="Gymnastics Men's Horse Vault"/>
    <n v="2"/>
  </r>
  <r>
    <s v="Hungary"/>
    <x v="9"/>
    <s v="Athletics Women's Javelin Throw"/>
    <n v="2"/>
  </r>
  <r>
    <s v="Hungary"/>
    <x v="42"/>
    <s v="Wrestling Men's Super-Heavyweight, Freestyle"/>
    <n v="2"/>
  </r>
  <r>
    <s v="Hungary"/>
    <x v="42"/>
    <s v="Wrestling Men's Heavyweight, Freestyle"/>
    <n v="2"/>
  </r>
  <r>
    <s v="Hungary"/>
    <x v="47"/>
    <s v="Weightlifting Men's Middleweight"/>
    <n v="2"/>
  </r>
  <r>
    <s v="Hungary"/>
    <x v="9"/>
    <s v="Athletics Men's Discus Throw"/>
    <n v="2"/>
  </r>
  <r>
    <s v="Hungary"/>
    <x v="42"/>
    <s v="Wrestling Men's Light-Heavyweight, Freestyle"/>
    <n v="2"/>
  </r>
  <r>
    <s v="India"/>
    <x v="29"/>
    <s v="Shooting Men's Air Rifle, 10 metres"/>
    <n v="2"/>
  </r>
  <r>
    <s v="India"/>
    <x v="42"/>
    <s v="Wrestling Men's Welterweight, Freestyle"/>
    <n v="2"/>
  </r>
  <r>
    <s v="India"/>
    <x v="32"/>
    <s v="Badminton Women's Singles"/>
    <n v="2"/>
  </r>
  <r>
    <s v="Individual Olympic Athletes"/>
    <x v="29"/>
    <s v="Shooting Men's Double Trap"/>
    <n v="2"/>
  </r>
  <r>
    <s v="Individual Olympic Athletes"/>
    <x v="29"/>
    <s v="Shooting Women's Air Rifle, 10 metres"/>
    <n v="2"/>
  </r>
  <r>
    <s v="Individual Olympic Athletes"/>
    <x v="40"/>
    <s v="Table Tennis Women's Doubles"/>
    <n v="2"/>
  </r>
  <r>
    <s v="Indonesia"/>
    <x v="47"/>
    <s v="Weightlifting Women's Featherweight"/>
    <n v="2"/>
  </r>
  <r>
    <s v="Iran"/>
    <x v="47"/>
    <s v="Weightlifting Men's Light-Heavyweight"/>
    <n v="2"/>
  </r>
  <r>
    <s v="Iran"/>
    <x v="42"/>
    <s v="Wrestling Men's Heavyweight, Greco-Roman"/>
    <n v="2"/>
  </r>
  <r>
    <s v="Iran"/>
    <x v="47"/>
    <s v="Weightlifting Men's Heavyweight"/>
    <n v="2"/>
  </r>
  <r>
    <s v="Iran"/>
    <x v="42"/>
    <s v="Wrestling Men's Heavyweight, Freestyle"/>
    <n v="2"/>
  </r>
  <r>
    <s v="Iran"/>
    <x v="57"/>
    <s v="Taekwondo Men's Welterweight"/>
    <n v="2"/>
  </r>
  <r>
    <s v="Ireland"/>
    <x v="9"/>
    <s v="Athletics Men's Hammer Throw"/>
    <n v="2"/>
  </r>
  <r>
    <s v="Ireland"/>
    <x v="5"/>
    <s v="Rowing Men's Lightweight Double Sculls"/>
    <n v="2"/>
  </r>
  <r>
    <s v="Ireland"/>
    <x v="46"/>
    <s v="Boxing Men's Lightweight"/>
    <n v="2"/>
  </r>
  <r>
    <s v="Ireland"/>
    <x v="46"/>
    <s v="Boxing Men's Welterweight"/>
    <n v="2"/>
  </r>
  <r>
    <s v="Ireland"/>
    <x v="46"/>
    <s v="Boxing Men's Light-Flyweight"/>
    <n v="2"/>
  </r>
  <r>
    <s v="Ireland"/>
    <x v="25"/>
    <s v="Sailing Mixed Two Person Heavyweight Dinghy"/>
    <n v="2"/>
  </r>
  <r>
    <s v="Israel"/>
    <x v="50"/>
    <s v="Judo Women's Half-Middleweight"/>
    <n v="2"/>
  </r>
  <r>
    <s v="Italy"/>
    <x v="42"/>
    <s v="Wrestling Men's Heavyweight, Greco-Roman"/>
    <n v="2"/>
  </r>
  <r>
    <s v="Italy"/>
    <x v="16"/>
    <s v="Cross Country Skiing Men's 10 kilometres"/>
    <n v="2"/>
  </r>
  <r>
    <s v="Italy"/>
    <x v="9"/>
    <s v="Athletics Men's 1,500 metres"/>
    <n v="2"/>
  </r>
  <r>
    <s v="Italy"/>
    <x v="9"/>
    <s v="Athletics Men's 10,000 metres"/>
    <n v="2"/>
  </r>
  <r>
    <s v="Italy"/>
    <x v="21"/>
    <s v="Diving Women's Synchronized Springboard"/>
    <n v="2"/>
  </r>
  <r>
    <s v="Italy"/>
    <x v="11"/>
    <s v="Gymnastics Men's Horizontal Bar"/>
    <n v="2"/>
  </r>
  <r>
    <s v="Italy"/>
    <x v="26"/>
    <s v="Biathlon Men's 20 kilometres"/>
    <n v="2"/>
  </r>
  <r>
    <s v="Italy"/>
    <x v="4"/>
    <s v="Swimming Men's 200 metres Backstroke"/>
    <n v="2"/>
  </r>
  <r>
    <s v="Italy"/>
    <x v="4"/>
    <s v="Swimming Men's 400 metres Individual Medley"/>
    <n v="2"/>
  </r>
  <r>
    <s v="Italy"/>
    <x v="7"/>
    <s v="Fencing Men's Sabre, Masters, Individual"/>
    <n v="2"/>
  </r>
  <r>
    <s v="Italy"/>
    <x v="29"/>
    <s v="Shooting Men's Small-Bore Rifle, Three Positions, 50 metres"/>
    <n v="2"/>
  </r>
  <r>
    <s v="Italy"/>
    <x v="4"/>
    <s v="Swimming Women's 10 kilometres Open Water"/>
    <n v="2"/>
  </r>
  <r>
    <s v="Italy"/>
    <x v="29"/>
    <s v="Shooting Men's Air Rifle, 10 metres"/>
    <n v="2"/>
  </r>
  <r>
    <s v="Italy"/>
    <x v="50"/>
    <s v="Judo Men's Half-Lightweight"/>
    <n v="2"/>
  </r>
  <r>
    <s v="Italy"/>
    <x v="9"/>
    <s v="Athletics Men's 3,000 metres Steeplechase"/>
    <n v="2"/>
  </r>
  <r>
    <s v="Italy"/>
    <x v="14"/>
    <s v="Cycling Men's Individual Pursuit, 4,000 metres"/>
    <n v="2"/>
  </r>
  <r>
    <s v="Italy"/>
    <x v="16"/>
    <s v="Cross Country Skiing Women's 15 kilometres"/>
    <n v="2"/>
  </r>
  <r>
    <s v="Italy"/>
    <x v="4"/>
    <s v="Swimming Women's 800 metres Freestyle"/>
    <n v="2"/>
  </r>
  <r>
    <s v="Italy"/>
    <x v="42"/>
    <s v="Wrestling Men's Lightweight, Greco-Roman"/>
    <n v="2"/>
  </r>
  <r>
    <s v="Italy"/>
    <x v="57"/>
    <s v="Taekwondo Men's Welterweight"/>
    <n v="2"/>
  </r>
  <r>
    <s v="Italy"/>
    <x v="9"/>
    <s v="Athletics Men's 800 metres"/>
    <n v="2"/>
  </r>
  <r>
    <s v="Italy"/>
    <x v="4"/>
    <s v="Swimming Women's 200 metres Freestyle"/>
    <n v="2"/>
  </r>
  <r>
    <s v="Italy"/>
    <x v="45"/>
    <s v="Beach Volleyball Men's Beach Volleyball"/>
    <n v="2"/>
  </r>
  <r>
    <s v="Italy"/>
    <x v="14"/>
    <s v="Cycling Women's Mountainbike, Cross-Country"/>
    <n v="2"/>
  </r>
  <r>
    <s v="Italy"/>
    <x v="5"/>
    <s v="Rowing Men's Lightweight Double Sculls"/>
    <n v="2"/>
  </r>
  <r>
    <s v="Italy"/>
    <x v="9"/>
    <s v="Athletics Women's Long Jump"/>
    <n v="2"/>
  </r>
  <r>
    <s v="Italy"/>
    <x v="39"/>
    <s v="Luge Women's Singles"/>
    <n v="2"/>
  </r>
  <r>
    <s v="Italy"/>
    <x v="50"/>
    <s v="Judo Women's Middleweight"/>
    <n v="2"/>
  </r>
  <r>
    <s v="Italy"/>
    <x v="29"/>
    <s v="Shooting Men's Rapid-Fire Pistol, 25 metres"/>
    <n v="2"/>
  </r>
  <r>
    <s v="Italy"/>
    <x v="14"/>
    <s v="Cycling Men's Madison"/>
    <n v="2"/>
  </r>
  <r>
    <s v="Italy"/>
    <x v="9"/>
    <s v="Athletics Men's Triple Jump"/>
    <n v="2"/>
  </r>
  <r>
    <s v="Italy"/>
    <x v="29"/>
    <s v="Shooting Men's Air Pistol, 10 metres"/>
    <n v="2"/>
  </r>
  <r>
    <s v="Italy"/>
    <x v="9"/>
    <s v="Athletics Women's 1,500 metres"/>
    <n v="2"/>
  </r>
  <r>
    <s v="Italy"/>
    <x v="42"/>
    <s v="Wrestling Men's Light-Heavyweight, Greco-Roman"/>
    <n v="2"/>
  </r>
  <r>
    <s v="Italy"/>
    <x v="16"/>
    <s v="Cross Country Skiing Men's 30 kilometres"/>
    <n v="2"/>
  </r>
  <r>
    <s v="Italy"/>
    <x v="16"/>
    <s v="Cross Country Skiing Men's 10/15 kilometres Pursuit"/>
    <n v="2"/>
  </r>
  <r>
    <s v="Italy"/>
    <x v="35"/>
    <s v="Figure Skating Mixed Ice Dancing"/>
    <n v="2"/>
  </r>
  <r>
    <s v="Italy"/>
    <x v="25"/>
    <s v="Sailing Men's One Person Dinghy"/>
    <n v="2"/>
  </r>
  <r>
    <s v="Italy"/>
    <x v="23"/>
    <s v="Canoeing Men's Canadian Doubles, 1,000 metres"/>
    <n v="2"/>
  </r>
  <r>
    <s v="Italy"/>
    <x v="50"/>
    <s v="Judo Women's Half-Lightweight"/>
    <n v="2"/>
  </r>
  <r>
    <s v="Italy"/>
    <x v="42"/>
    <s v="Wrestling Men's Featherweight, Greco-Roman"/>
    <n v="2"/>
  </r>
  <r>
    <s v="Italy"/>
    <x v="4"/>
    <s v="Swimming Men's 1,500 metres Freestyle"/>
    <n v="2"/>
  </r>
  <r>
    <s v="Italy"/>
    <x v="4"/>
    <s v="Swimming Men's 400 metres Freestyle"/>
    <n v="2"/>
  </r>
  <r>
    <s v="Italy"/>
    <x v="42"/>
    <s v="Wrestling Men's Bantamweight, Greco-Roman"/>
    <n v="2"/>
  </r>
  <r>
    <s v="Italy"/>
    <x v="4"/>
    <s v="Swimming Men's 200 metres Breaststroke"/>
    <n v="2"/>
  </r>
  <r>
    <s v="Italy"/>
    <x v="15"/>
    <s v="Bobsleigh Women's Two"/>
    <n v="2"/>
  </r>
  <r>
    <s v="Italy"/>
    <x v="24"/>
    <s v="Short Track Speed Skating Women's 500 metres"/>
    <n v="2"/>
  </r>
  <r>
    <s v="Jamaica"/>
    <x v="9"/>
    <s v="Athletics Men's 400 metres Hurdles"/>
    <n v="2"/>
  </r>
  <r>
    <s v="Jamaica"/>
    <x v="9"/>
    <s v="Athletics Men's 110 metres Hurdles"/>
    <n v="2"/>
  </r>
  <r>
    <s v="Japan"/>
    <x v="9"/>
    <s v="Athletics Men's Hammer Throw"/>
    <n v="2"/>
  </r>
  <r>
    <s v="Japan"/>
    <x v="24"/>
    <s v="Short Track Speed Skating Men's 500 metres"/>
    <n v="2"/>
  </r>
  <r>
    <s v="Japan"/>
    <x v="42"/>
    <s v="Wrestling Men's Light-Heavyweight, Freestyle"/>
    <n v="2"/>
  </r>
  <r>
    <s v="Japan"/>
    <x v="41"/>
    <s v="Tennis Men's Singles"/>
    <n v="2"/>
  </r>
  <r>
    <s v="Japan"/>
    <x v="25"/>
    <s v="Sailing Men's Two Person Dinghy"/>
    <n v="2"/>
  </r>
  <r>
    <s v="Japan"/>
    <x v="42"/>
    <s v="Wrestling Men's Lightweight, Greco-Roman"/>
    <n v="2"/>
  </r>
  <r>
    <s v="Japan"/>
    <x v="47"/>
    <s v="Weightlifting Men's Middleweight"/>
    <n v="2"/>
  </r>
  <r>
    <s v="Japan"/>
    <x v="54"/>
    <s v="Freestyle Skiing Women's Moguls"/>
    <n v="2"/>
  </r>
  <r>
    <s v="Japan"/>
    <x v="9"/>
    <s v="Athletics Men's Long Jump"/>
    <n v="2"/>
  </r>
  <r>
    <s v="Japan"/>
    <x v="47"/>
    <s v="Weightlifting Women's Flyweight"/>
    <n v="2"/>
  </r>
  <r>
    <s v="Japan"/>
    <x v="37"/>
    <s v="Speed Skating Men's 1,000 metres"/>
    <n v="2"/>
  </r>
  <r>
    <s v="Japan"/>
    <x v="42"/>
    <s v="Wrestling Men's Featherweight, Greco-Roman"/>
    <n v="2"/>
  </r>
  <r>
    <s v="Japan"/>
    <x v="42"/>
    <s v="Wrestling Women's Heavyweight, Freestyle"/>
    <n v="2"/>
  </r>
  <r>
    <s v="Japan"/>
    <x v="25"/>
    <s v="Sailing Women's Two Person Dinghy"/>
    <n v="2"/>
  </r>
  <r>
    <s v="Japan"/>
    <x v="41"/>
    <s v="Tennis Men's Doubles"/>
    <n v="2"/>
  </r>
  <r>
    <s v="Japan"/>
    <x v="51"/>
    <s v="Snowboarding Men's Halfpipe"/>
    <n v="2"/>
  </r>
  <r>
    <s v="Japan"/>
    <x v="42"/>
    <s v="Wrestling Men's Bantamweight, Greco-Roman"/>
    <n v="2"/>
  </r>
  <r>
    <s v="Japan"/>
    <x v="35"/>
    <s v="Figure Skating Men's Singles"/>
    <n v="2"/>
  </r>
  <r>
    <s v="Japan"/>
    <x v="29"/>
    <s v="Shooting Men's Free Pistol, 50 metres"/>
    <n v="2"/>
  </r>
  <r>
    <s v="Kazakhstan"/>
    <x v="46"/>
    <s v="Boxing Men's Flyweight"/>
    <n v="2"/>
  </r>
  <r>
    <s v="Kazakhstan"/>
    <x v="42"/>
    <s v="Wrestling Men's Middleweight, Freestyle"/>
    <n v="2"/>
  </r>
  <r>
    <s v="Kazakhstan"/>
    <x v="16"/>
    <s v="Cross Country Skiing Men's 10/15 kilometres Pursuit"/>
    <n v="2"/>
  </r>
  <r>
    <s v="Kazakhstan"/>
    <x v="9"/>
    <s v="Athletics Women's Triple Jump"/>
    <n v="2"/>
  </r>
  <r>
    <s v="Kazakhstan"/>
    <x v="14"/>
    <s v="Cycling Men's Road Race, Individual"/>
    <n v="2"/>
  </r>
  <r>
    <s v="Kazakhstan"/>
    <x v="2"/>
    <s v="Water Polo Women's Water Polo"/>
    <n v="2"/>
  </r>
  <r>
    <s v="Kazakhstan"/>
    <x v="42"/>
    <s v="Wrestling Women's Middleweight, Freestyle"/>
    <n v="2"/>
  </r>
  <r>
    <s v="Kazakhstan"/>
    <x v="46"/>
    <s v="Boxing Women's Middleweight"/>
    <n v="2"/>
  </r>
  <r>
    <s v="Kazakhstan"/>
    <x v="47"/>
    <s v="Weightlifting Women's Heavyweight"/>
    <n v="2"/>
  </r>
  <r>
    <s v="Kazakhstan"/>
    <x v="29"/>
    <s v="Shooting Men's Rapid-Fire Pistol, 25 metres"/>
    <n v="2"/>
  </r>
  <r>
    <s v="Kazakhstan"/>
    <x v="42"/>
    <s v="Wrestling Men's Welterweight, Greco-Roman"/>
    <n v="2"/>
  </r>
  <r>
    <s v="Kazakhstan"/>
    <x v="2"/>
    <s v="Water Polo Men's Water Polo"/>
    <n v="2"/>
  </r>
  <r>
    <s v="Kazakhstan"/>
    <x v="42"/>
    <s v="Wrestling Men's Heavyweight, Freestyle"/>
    <n v="2"/>
  </r>
  <r>
    <s v="Kazakhstan"/>
    <x v="46"/>
    <s v="Boxing Men's Light-Middleweight"/>
    <n v="2"/>
  </r>
  <r>
    <s v="Kazakhstan"/>
    <x v="47"/>
    <s v="Weightlifting Men's Middleweight"/>
    <n v="2"/>
  </r>
  <r>
    <s v="Kenya"/>
    <x v="9"/>
    <s v="Athletics Women's 1,500 metres"/>
    <n v="2"/>
  </r>
  <r>
    <s v="Kenya"/>
    <x v="9"/>
    <s v="Athletics Women's 3,000 metres Steeplechase"/>
    <n v="2"/>
  </r>
  <r>
    <s v="Kenya"/>
    <x v="9"/>
    <s v="Athletics Men's 400 metres"/>
    <n v="2"/>
  </r>
  <r>
    <s v="Kenya"/>
    <x v="46"/>
    <s v="Boxing Men's Welterweight"/>
    <n v="2"/>
  </r>
  <r>
    <s v="Kenya"/>
    <x v="46"/>
    <s v="Boxing Men's Featherweight"/>
    <n v="2"/>
  </r>
  <r>
    <s v="Kuwait"/>
    <x v="29"/>
    <s v="Shooting Men's Double Trap"/>
    <n v="2"/>
  </r>
  <r>
    <s v="Latvia"/>
    <x v="35"/>
    <s v="Figure Skating Mixed Pairs"/>
    <n v="2"/>
  </r>
  <r>
    <s v="Latvia"/>
    <x v="59"/>
    <s v="Skeleton Men's Skeleton"/>
    <n v="2"/>
  </r>
  <r>
    <s v="Latvia"/>
    <x v="9"/>
    <s v="Athletics Men's Javelin Throw"/>
    <n v="2"/>
  </r>
  <r>
    <s v="Latvia"/>
    <x v="29"/>
    <s v="Shooting Men's Rapid-Fire Pistol, 25 metres"/>
    <n v="2"/>
  </r>
  <r>
    <s v="Latvia"/>
    <x v="14"/>
    <s v="Cycling Men's BMX"/>
    <n v="2"/>
  </r>
  <r>
    <s v="Latvia"/>
    <x v="45"/>
    <s v="Beach Volleyball Men's Beach Volleyball"/>
    <n v="2"/>
  </r>
  <r>
    <s v="Latvia"/>
    <x v="47"/>
    <s v="Weightlifting Men's Super-Heavyweight"/>
    <n v="2"/>
  </r>
  <r>
    <s v="Liechtenstein"/>
    <x v="43"/>
    <s v="Alpine Skiing Men's Giant Slalom"/>
    <n v="2"/>
  </r>
  <r>
    <s v="Liechtenstein"/>
    <x v="43"/>
    <s v="Alpine Skiing Men's Slalom"/>
    <n v="2"/>
  </r>
  <r>
    <s v="Lithuania"/>
    <x v="5"/>
    <s v="Rowing Men's Double Sculls"/>
    <n v="2"/>
  </r>
  <r>
    <s v="Lithuania"/>
    <x v="14"/>
    <s v="Cycling Men's Team Pursuit, 4,000 metres"/>
    <n v="2"/>
  </r>
  <r>
    <s v="Lithuania"/>
    <x v="23"/>
    <s v="Canoeing Men's Kayak Doubles, 200 metres"/>
    <n v="2"/>
  </r>
  <r>
    <s v="Lithuania"/>
    <x v="14"/>
    <s v="Cycling Women's Road Race, Individual"/>
    <n v="2"/>
  </r>
  <r>
    <s v="Macedonia"/>
    <x v="42"/>
    <s v="Wrestling Men's Flyweight, Freestyle"/>
    <n v="2"/>
  </r>
  <r>
    <s v="Malaysia"/>
    <x v="21"/>
    <s v="Diving Women's Synchronized Platform"/>
    <n v="2"/>
  </r>
  <r>
    <s v="Malaysia"/>
    <x v="32"/>
    <s v="Badminton Mixed Doubles"/>
    <n v="2"/>
  </r>
  <r>
    <s v="Mexico"/>
    <x v="34"/>
    <s v="Archery Women's Individual"/>
    <n v="2"/>
  </r>
  <r>
    <s v="Mexico"/>
    <x v="17"/>
    <s v="Equestrianism Men's Jumping, Individual"/>
    <n v="2"/>
  </r>
  <r>
    <s v="Mexico"/>
    <x v="46"/>
    <s v="Boxing Men's Featherweight"/>
    <n v="2"/>
  </r>
  <r>
    <s v="Mexico"/>
    <x v="46"/>
    <s v="Boxing Men's Middleweight"/>
    <n v="2"/>
  </r>
  <r>
    <s v="Mexico"/>
    <x v="57"/>
    <s v="Taekwondo Men's Flyweight"/>
    <n v="2"/>
  </r>
  <r>
    <s v="Mexico"/>
    <x v="21"/>
    <s v="Diving Men's Synchronized Platform"/>
    <n v="2"/>
  </r>
  <r>
    <s v="Moldova"/>
    <x v="23"/>
    <s v="Canoeing Men's Canadian Doubles, 1,000 metres"/>
    <n v="2"/>
  </r>
  <r>
    <s v="Mongolia"/>
    <x v="50"/>
    <s v="Judo Men's Extra-Lightweight"/>
    <n v="2"/>
  </r>
  <r>
    <s v="Mongolia"/>
    <x v="42"/>
    <s v="Wrestling Men's Welterweight, Freestyle"/>
    <n v="2"/>
  </r>
  <r>
    <s v="Mongolia"/>
    <x v="50"/>
    <s v="Judo Men's Half-Heavyweight"/>
    <n v="2"/>
  </r>
  <r>
    <s v="Mongolia"/>
    <x v="50"/>
    <s v="Judo Men's Lightweight"/>
    <n v="2"/>
  </r>
  <r>
    <s v="Morocco"/>
    <x v="9"/>
    <s v="Athletics Women's 400 metres Hurdles"/>
    <n v="2"/>
  </r>
  <r>
    <s v="Morocco"/>
    <x v="9"/>
    <s v="Athletics Men's Marathon"/>
    <n v="2"/>
  </r>
  <r>
    <s v="Morocco"/>
    <x v="46"/>
    <s v="Boxing Men's Featherweight"/>
    <n v="2"/>
  </r>
  <r>
    <s v="Morocco"/>
    <x v="9"/>
    <s v="Athletics Women's 800 metres"/>
    <n v="2"/>
  </r>
  <r>
    <s v="Mozambique"/>
    <x v="9"/>
    <s v="Athletics Women's 800 metres"/>
    <n v="2"/>
  </r>
  <r>
    <s v="Namibia"/>
    <x v="9"/>
    <s v="Athletics Men's 200 metres"/>
    <n v="2"/>
  </r>
  <r>
    <s v="Namibia"/>
    <x v="9"/>
    <s v="Athletics Men's 100 metres"/>
    <n v="2"/>
  </r>
  <r>
    <s v="Netherlands"/>
    <x v="50"/>
    <s v="Judo Women's Lightweight"/>
    <n v="2"/>
  </r>
  <r>
    <s v="Netherlands"/>
    <x v="14"/>
    <s v="Cycling Women's Sprint"/>
    <n v="2"/>
  </r>
  <r>
    <s v="Netherlands"/>
    <x v="14"/>
    <s v="Cycling Men's 50 kilometres"/>
    <n v="2"/>
  </r>
  <r>
    <s v="Netherlands"/>
    <x v="9"/>
    <s v="Athletics Women's 800 metres"/>
    <n v="2"/>
  </r>
  <r>
    <s v="Netherlands"/>
    <x v="50"/>
    <s v="Judo Men's Open Class"/>
    <n v="2"/>
  </r>
  <r>
    <s v="Netherlands"/>
    <x v="4"/>
    <s v="Swimming Men's 100 metres Freestyle"/>
    <n v="2"/>
  </r>
  <r>
    <s v="Netherlands"/>
    <x v="4"/>
    <s v="Swimming Men's 200 metres Freestyle"/>
    <n v="2"/>
  </r>
  <r>
    <s v="Netherlands"/>
    <x v="50"/>
    <s v="Judo Men's Heavyweight"/>
    <n v="2"/>
  </r>
  <r>
    <s v="Netherlands"/>
    <x v="32"/>
    <s v="Badminton Women's Singles"/>
    <n v="2"/>
  </r>
  <r>
    <s v="Netherlands"/>
    <x v="4"/>
    <s v="Swimming Men's 10 kilometres Open Water"/>
    <n v="2"/>
  </r>
  <r>
    <s v="Netherlands"/>
    <x v="14"/>
    <s v="Cycling Men's Points Race"/>
    <n v="2"/>
  </r>
  <r>
    <s v="Netherlands"/>
    <x v="56"/>
    <s v="Art Competitions Mixed Literature, Epic Works"/>
    <n v="2"/>
  </r>
  <r>
    <s v="Netherlands"/>
    <x v="41"/>
    <s v="Tennis Women's Doubles"/>
    <n v="2"/>
  </r>
  <r>
    <s v="Netherlands"/>
    <x v="25"/>
    <s v="Sailing Mixed Multihull"/>
    <n v="2"/>
  </r>
  <r>
    <s v="Netherlands"/>
    <x v="4"/>
    <s v="Swimming Women's 200 metres Breaststroke"/>
    <n v="2"/>
  </r>
  <r>
    <s v="Netherlands"/>
    <x v="4"/>
    <s v="Swimming Women's 200 metres Freestyle"/>
    <n v="2"/>
  </r>
  <r>
    <s v="Netherlands"/>
    <x v="14"/>
    <s v="Cycling Men's Keirin"/>
    <n v="2"/>
  </r>
  <r>
    <s v="Netherlands"/>
    <x v="25"/>
    <s v="Sailing Mixed 6.5 metres"/>
    <n v="2"/>
  </r>
  <r>
    <s v="Netherlands"/>
    <x v="14"/>
    <s v="Cycling Men's Mountainbike, Cross-Country"/>
    <n v="2"/>
  </r>
  <r>
    <s v="Netherlands"/>
    <x v="45"/>
    <s v="Beach Volleyball Men's Beach Volleyball"/>
    <n v="2"/>
  </r>
  <r>
    <s v="Netherlands"/>
    <x v="5"/>
    <s v="Rowing Men's Lightweight Double Sculls"/>
    <n v="2"/>
  </r>
  <r>
    <s v="Netherlands"/>
    <x v="41"/>
    <s v="Tennis Mixed Doubles"/>
    <n v="2"/>
  </r>
  <r>
    <s v="Netherlands"/>
    <x v="14"/>
    <s v="Cycling Women's Individual Pursuit, 3,000 metres"/>
    <n v="2"/>
  </r>
  <r>
    <s v="Netherlands"/>
    <x v="23"/>
    <s v="Canoeing Men's Folding Kayak Doubles, 10 kilometres"/>
    <n v="2"/>
  </r>
  <r>
    <s v="New Zealand"/>
    <x v="25"/>
    <s v="Sailing Women's Skiff"/>
    <n v="2"/>
  </r>
  <r>
    <s v="New Zealand"/>
    <x v="5"/>
    <s v="Rowing Men's Lightweight Double Sculls"/>
    <n v="2"/>
  </r>
  <r>
    <s v="New Zealand"/>
    <x v="9"/>
    <s v="Athletics Men's Marathon"/>
    <n v="2"/>
  </r>
  <r>
    <s v="New Zealand"/>
    <x v="25"/>
    <s v="Sailing Men's One Person Dinghy"/>
    <n v="2"/>
  </r>
  <r>
    <s v="New Zealand"/>
    <x v="9"/>
    <s v="Athletics Men's 800 metres"/>
    <n v="2"/>
  </r>
  <r>
    <s v="New Zealand"/>
    <x v="4"/>
    <s v="Swimming Men's 200 metres Butterfly"/>
    <n v="2"/>
  </r>
  <r>
    <s v="New Zealand"/>
    <x v="25"/>
    <s v="Sailing Mixed Two Person Keelboat"/>
    <n v="2"/>
  </r>
  <r>
    <s v="New Zealand"/>
    <x v="23"/>
    <s v="Canoeing Men's Kayak Doubles, 1,000 metres"/>
    <n v="2"/>
  </r>
  <r>
    <s v="New Zealand"/>
    <x v="23"/>
    <s v="Canoeing Men's Kayak Singles, 500 metres"/>
    <n v="2"/>
  </r>
  <r>
    <s v="New Zealand"/>
    <x v="23"/>
    <s v="Canoeing Men's Kayak Singles, 1,000 metres"/>
    <n v="2"/>
  </r>
  <r>
    <s v="New Zealand"/>
    <x v="25"/>
    <s v="Sailing Mixed One Person Dinghy"/>
    <n v="2"/>
  </r>
  <r>
    <s v="New Zealand"/>
    <x v="9"/>
    <s v="Athletics Men's 5,000 metres"/>
    <n v="2"/>
  </r>
  <r>
    <s v="New Zealand"/>
    <x v="23"/>
    <s v="Canoeing Women's Kayak Singles, 200 metres"/>
    <n v="2"/>
  </r>
  <r>
    <s v="New Zealand"/>
    <x v="5"/>
    <s v="Rowing Men's Double Sculls"/>
    <n v="2"/>
  </r>
  <r>
    <s v="New Zealand"/>
    <x v="14"/>
    <s v="Cycling Men's Individual Pursuit, 4,000 metres"/>
    <n v="2"/>
  </r>
  <r>
    <s v="Nigeria"/>
    <x v="9"/>
    <s v="Athletics Women's Long Jump"/>
    <n v="2"/>
  </r>
  <r>
    <s v="Nigeria"/>
    <x v="46"/>
    <s v="Boxing Men's Super-Heavyweight"/>
    <n v="2"/>
  </r>
  <r>
    <s v="Nigeria"/>
    <x v="46"/>
    <s v="Boxing Men's Heavyweight"/>
    <n v="2"/>
  </r>
  <r>
    <s v="North Korea"/>
    <x v="29"/>
    <s v="Shooting Men's Free Pistol, 50 metres"/>
    <n v="2"/>
  </r>
  <r>
    <s v="North Korea"/>
    <x v="46"/>
    <s v="Boxing Men's Bantamweight"/>
    <n v="2"/>
  </r>
  <r>
    <s v="North Korea"/>
    <x v="42"/>
    <s v="Wrestling Men's Flyweight, Freestyle"/>
    <n v="2"/>
  </r>
  <r>
    <s v="North Korea"/>
    <x v="47"/>
    <s v="Weightlifting Men's Flyweight"/>
    <n v="2"/>
  </r>
  <r>
    <s v="North Korea"/>
    <x v="40"/>
    <s v="Table Tennis Women's Doubles"/>
    <n v="2"/>
  </r>
  <r>
    <s v="North Korea"/>
    <x v="47"/>
    <s v="Weightlifting Men's Bantamweight"/>
    <n v="2"/>
  </r>
  <r>
    <s v="North Korea"/>
    <x v="47"/>
    <s v="Weightlifting Men's Middleweight"/>
    <n v="2"/>
  </r>
  <r>
    <s v="North Korea"/>
    <x v="47"/>
    <s v="Weightlifting Women's Middleweight"/>
    <n v="2"/>
  </r>
  <r>
    <s v="Norway"/>
    <x v="26"/>
    <s v="Biathlon Women's 15 kilometres"/>
    <n v="2"/>
  </r>
  <r>
    <s v="Norway"/>
    <x v="25"/>
    <s v="Sailing Women's One Person Dinghy"/>
    <n v="2"/>
  </r>
  <r>
    <s v="Norway"/>
    <x v="35"/>
    <s v="Figure Skating Mixed Pairs"/>
    <n v="2"/>
  </r>
  <r>
    <s v="Norway"/>
    <x v="9"/>
    <s v="Athletics Men's 800 metres"/>
    <n v="2"/>
  </r>
  <r>
    <s v="Norway"/>
    <x v="5"/>
    <s v="Rowing Men's Lightweight Double Sculls"/>
    <n v="2"/>
  </r>
  <r>
    <s v="Norway"/>
    <x v="16"/>
    <s v="Cross Country Skiing Women's Team Sprint"/>
    <n v="2"/>
  </r>
  <r>
    <s v="Norway"/>
    <x v="26"/>
    <s v="Biathlon Men's 12.5 kilometres Pursuit"/>
    <n v="2"/>
  </r>
  <r>
    <s v="Norway"/>
    <x v="26"/>
    <s v="Biathlon Men's 15 kilometres Mass Start"/>
    <n v="2"/>
  </r>
  <r>
    <s v="Norway"/>
    <x v="51"/>
    <s v="Snowboarding Women's Halfpipe"/>
    <n v="2"/>
  </r>
  <r>
    <s v="Norway"/>
    <x v="16"/>
    <s v="Cross Country Skiing Men's 10/10 kilometres Pursuit"/>
    <n v="2"/>
  </r>
  <r>
    <s v="Norway"/>
    <x v="42"/>
    <s v="Wrestling Men's Lightweight, Greco-Roman"/>
    <n v="2"/>
  </r>
  <r>
    <s v="Norway"/>
    <x v="16"/>
    <s v="Cross Country Skiing Women's 5 kilometres"/>
    <n v="2"/>
  </r>
  <r>
    <s v="Norway"/>
    <x v="16"/>
    <s v="Cross Country Skiing Men's 10/15 kilometres Pursuit"/>
    <n v="2"/>
  </r>
  <r>
    <s v="Norway"/>
    <x v="5"/>
    <s v="Rowing Men's Coxless Pairs"/>
    <n v="2"/>
  </r>
  <r>
    <s v="Norway"/>
    <x v="42"/>
    <s v="Wrestling Men's Heavyweight, Freestyle"/>
    <n v="2"/>
  </r>
  <r>
    <s v="Norway"/>
    <x v="23"/>
    <s v="Canoeing Men's Kayak Doubles, 1,000 metres"/>
    <n v="2"/>
  </r>
  <r>
    <s v="Norway"/>
    <x v="38"/>
    <s v="Nordic Combined Men's Large Hill / 10 km, Individual"/>
    <n v="2"/>
  </r>
  <r>
    <s v="Norway"/>
    <x v="16"/>
    <s v="Cross Country Skiing Men's 30 km Skiathlon"/>
    <n v="2"/>
  </r>
  <r>
    <s v="Norway"/>
    <x v="37"/>
    <s v="Speed Skating Women's 3,000 metres"/>
    <n v="2"/>
  </r>
  <r>
    <s v="Norway"/>
    <x v="9"/>
    <s v="Athletics Women's 20 kilometres Walk"/>
    <n v="2"/>
  </r>
  <r>
    <s v="Norway"/>
    <x v="25"/>
    <s v="Sailing Mixed Two Person Keelboat"/>
    <n v="2"/>
  </r>
  <r>
    <s v="Norway"/>
    <x v="5"/>
    <s v="Rowing Men's Single Sculls"/>
    <n v="2"/>
  </r>
  <r>
    <s v="Norway"/>
    <x v="46"/>
    <s v="Boxing Men's Heavyweight"/>
    <n v="2"/>
  </r>
  <r>
    <s v="Norway"/>
    <x v="46"/>
    <s v="Boxing Men's Light-Heavyweight"/>
    <n v="2"/>
  </r>
  <r>
    <s v="Norway"/>
    <x v="42"/>
    <s v="Wrestling Men's Flyweight, Greco-Roman"/>
    <n v="2"/>
  </r>
  <r>
    <s v="Norway"/>
    <x v="29"/>
    <s v="Shooting Men's Small-Bore Rifle, Three Positions, 50 metres"/>
    <n v="2"/>
  </r>
  <r>
    <s v="Norway"/>
    <x v="35"/>
    <s v="Figure Skating Men's Singles"/>
    <n v="2"/>
  </r>
  <r>
    <s v="Norway"/>
    <x v="14"/>
    <s v="Cycling Men's Road Race, Individual"/>
    <n v="2"/>
  </r>
  <r>
    <s v="Norway"/>
    <x v="23"/>
    <s v="Canoeing Men's Kayak Doubles, 10,000 metres"/>
    <n v="2"/>
  </r>
  <r>
    <s v="Norway"/>
    <x v="9"/>
    <s v="Athletics Women's Javelin Throw"/>
    <n v="2"/>
  </r>
  <r>
    <s v="Norway"/>
    <x v="29"/>
    <s v="Shooting Men's Small-Bore Rifle, Prone, 50 metres"/>
    <n v="2"/>
  </r>
  <r>
    <s v="Philippines"/>
    <x v="4"/>
    <s v="Swimming Men's 200 metres Breaststroke"/>
    <n v="2"/>
  </r>
  <r>
    <s v="Poland"/>
    <x v="14"/>
    <s v="Cycling Women's Mountainbike, Cross-Country"/>
    <n v="2"/>
  </r>
  <r>
    <s v="Poland"/>
    <x v="47"/>
    <s v="Weightlifting Women's Super-Heavyweight"/>
    <n v="2"/>
  </r>
  <r>
    <s v="Poland"/>
    <x v="29"/>
    <s v="Shooting Mixed Rapid-Fire Pistol, 25 metres"/>
    <n v="2"/>
  </r>
  <r>
    <s v="Poland"/>
    <x v="9"/>
    <s v="Athletics Men's Triple Jump"/>
    <n v="2"/>
  </r>
  <r>
    <s v="Poland"/>
    <x v="5"/>
    <s v="Rowing Men's Double Sculls"/>
    <n v="2"/>
  </r>
  <r>
    <s v="Poland"/>
    <x v="23"/>
    <s v="Canoeing Men's Canadian Doubles, Slalom"/>
    <n v="2"/>
  </r>
  <r>
    <s v="Poland"/>
    <x v="50"/>
    <s v="Judo Men's Half-Lightweight"/>
    <n v="2"/>
  </r>
  <r>
    <s v="Poland"/>
    <x v="33"/>
    <s v="Modern Pentathlon Men's Individual"/>
    <n v="2"/>
  </r>
  <r>
    <s v="Poland"/>
    <x v="9"/>
    <s v="Athletics Men's Discus Throw"/>
    <n v="2"/>
  </r>
  <r>
    <s v="Poland"/>
    <x v="37"/>
    <s v="Speed Skating Women's 1,500 metres"/>
    <n v="2"/>
  </r>
  <r>
    <s v="Poland"/>
    <x v="23"/>
    <s v="Canoeing Men's Canadian Singles, 500 metres"/>
    <n v="2"/>
  </r>
  <r>
    <s v="Poland"/>
    <x v="25"/>
    <s v="Sailing Men's One Person Dinghy"/>
    <n v="2"/>
  </r>
  <r>
    <s v="Poland"/>
    <x v="16"/>
    <s v="Cross Country Skiing Women's 30 kilometres"/>
    <n v="2"/>
  </r>
  <r>
    <s v="Poland"/>
    <x v="42"/>
    <s v="Wrestling Men's Lightweight, Greco-Roman"/>
    <n v="2"/>
  </r>
  <r>
    <s v="Poland"/>
    <x v="14"/>
    <s v="Cycling Men's Tandem Sprint, 2,000 metres"/>
    <n v="2"/>
  </r>
  <r>
    <s v="Poland"/>
    <x v="47"/>
    <s v="Weightlifting Men's Heavyweight"/>
    <n v="2"/>
  </r>
  <r>
    <s v="Poland"/>
    <x v="29"/>
    <s v="Shooting Women's Air Rifle, 10 metres"/>
    <n v="2"/>
  </r>
  <r>
    <s v="Poland"/>
    <x v="11"/>
    <s v="Gymnastics Men's Horse Vault"/>
    <n v="2"/>
  </r>
  <r>
    <s v="Poland"/>
    <x v="5"/>
    <s v="Rowing Men's Coxless Pairs"/>
    <n v="2"/>
  </r>
  <r>
    <s v="Poland"/>
    <x v="9"/>
    <s v="Athletics Women's High Jump"/>
    <n v="2"/>
  </r>
  <r>
    <s v="Poland"/>
    <x v="42"/>
    <s v="Wrestling Men's Middleweight, Greco-Roman"/>
    <n v="2"/>
  </r>
  <r>
    <s v="Poland"/>
    <x v="23"/>
    <s v="Canoeing Men's Canadian Doubles, 1,000 metres"/>
    <n v="2"/>
  </r>
  <r>
    <s v="Poland"/>
    <x v="7"/>
    <s v="Fencing Men's Foil, Individual"/>
    <n v="2"/>
  </r>
  <r>
    <s v="Poland"/>
    <x v="7"/>
    <s v="Fencing Women's Foil, Individual"/>
    <n v="2"/>
  </r>
  <r>
    <s v="Poland"/>
    <x v="23"/>
    <s v="Canoeing Men's Kayak Doubles, 500 metres"/>
    <n v="2"/>
  </r>
  <r>
    <s v="Poland"/>
    <x v="5"/>
    <s v="Rowing Women's Coxless Pairs"/>
    <n v="2"/>
  </r>
  <r>
    <s v="Portugal"/>
    <x v="9"/>
    <s v="Athletics Women's Marathon"/>
    <n v="2"/>
  </r>
  <r>
    <s v="Portugal"/>
    <x v="23"/>
    <s v="Canoeing Men's Kayak Doubles, 1,000 metres"/>
    <n v="2"/>
  </r>
  <r>
    <s v="Portugal"/>
    <x v="9"/>
    <s v="Athletics Women's 10,000 metres"/>
    <n v="2"/>
  </r>
  <r>
    <s v="Portugal"/>
    <x v="25"/>
    <s v="Sailing Men's Two Person Dinghy"/>
    <n v="2"/>
  </r>
  <r>
    <s v="Puerto Rico"/>
    <x v="46"/>
    <s v="Boxing Men's Welterweight"/>
    <n v="2"/>
  </r>
  <r>
    <s v="Qatar"/>
    <x v="9"/>
    <s v="Athletics Men's High Jump"/>
    <n v="2"/>
  </r>
  <r>
    <s v="Romania"/>
    <x v="46"/>
    <s v="Boxing Men's Heavyweight"/>
    <n v="2"/>
  </r>
  <r>
    <s v="Romania"/>
    <x v="9"/>
    <s v="Athletics Women's 400 metres Hurdles"/>
    <n v="2"/>
  </r>
  <r>
    <s v="Romania"/>
    <x v="4"/>
    <s v="Swimming Women's 400 metres Individual Medley"/>
    <n v="2"/>
  </r>
  <r>
    <s v="Romania"/>
    <x v="11"/>
    <s v="Gymnastics Men's Rings"/>
    <n v="2"/>
  </r>
  <r>
    <s v="Romania"/>
    <x v="4"/>
    <s v="Swimming Women's 200 metres Individual Medley"/>
    <n v="2"/>
  </r>
  <r>
    <s v="Romania"/>
    <x v="23"/>
    <s v="Canoeing Men's Kayak Singles, 500 metres"/>
    <n v="2"/>
  </r>
  <r>
    <s v="Romania"/>
    <x v="29"/>
    <s v="Shooting Mixed Rapid-Fire Pistol, 25 metres"/>
    <n v="2"/>
  </r>
  <r>
    <s v="Romania"/>
    <x v="23"/>
    <s v="Canoeing Women's Kayak Singles, 500 metres"/>
    <n v="2"/>
  </r>
  <r>
    <s v="Romania"/>
    <x v="47"/>
    <s v="Weightlifting Men's Middle-Heavyweight"/>
    <n v="2"/>
  </r>
  <r>
    <s v="Romania"/>
    <x v="50"/>
    <s v="Judo Women's Extra-Lightweight"/>
    <n v="2"/>
  </r>
  <r>
    <s v="Romania"/>
    <x v="42"/>
    <s v="Wrestling Men's Middleweight, Greco-Roman"/>
    <n v="2"/>
  </r>
  <r>
    <s v="Romania"/>
    <x v="7"/>
    <s v="Fencing Men's Sabre, Individual"/>
    <n v="2"/>
  </r>
  <r>
    <s v="Romania"/>
    <x v="47"/>
    <s v="Weightlifting Men's Heavyweight I"/>
    <n v="2"/>
  </r>
  <r>
    <s v="Romania"/>
    <x v="9"/>
    <s v="Athletics Women's 3,000 metres"/>
    <n v="2"/>
  </r>
  <r>
    <s v="Romania"/>
    <x v="9"/>
    <s v="Athletics Women's Marathon"/>
    <n v="2"/>
  </r>
  <r>
    <s v="Romania"/>
    <x v="23"/>
    <s v="Canoeing Men's Kayak Doubles, 500 metres"/>
    <n v="2"/>
  </r>
  <r>
    <s v="Romania"/>
    <x v="41"/>
    <s v="Tennis Men's Doubles"/>
    <n v="2"/>
  </r>
  <r>
    <s v="Romania"/>
    <x v="47"/>
    <s v="Weightlifting Men's Heavyweight II"/>
    <n v="2"/>
  </r>
  <r>
    <s v="Romania"/>
    <x v="4"/>
    <s v="Swimming Women's 200 metres Backstroke"/>
    <n v="2"/>
  </r>
  <r>
    <s v="Romania"/>
    <x v="15"/>
    <s v="Bobsleigh Men's Two"/>
    <n v="2"/>
  </r>
  <r>
    <s v="Russia"/>
    <x v="4"/>
    <s v="Swimming Women's 200 metres Backstroke"/>
    <n v="2"/>
  </r>
  <r>
    <s v="Russia"/>
    <x v="47"/>
    <s v="Weightlifting Women's Middleweight"/>
    <n v="2"/>
  </r>
  <r>
    <s v="Russia"/>
    <x v="59"/>
    <s v="Skeleton Men's Skeleton"/>
    <n v="2"/>
  </r>
  <r>
    <s v="Russia"/>
    <x v="11"/>
    <s v="Gymnastics Men's Pommelled Horse"/>
    <n v="2"/>
  </r>
  <r>
    <s v="Russia"/>
    <x v="33"/>
    <s v="Modern Pentathlon Men's Team"/>
    <n v="2"/>
  </r>
  <r>
    <s v="Russia"/>
    <x v="11"/>
    <s v="Gymnastics Men's Individual All-Around"/>
    <n v="2"/>
  </r>
  <r>
    <s v="Russia"/>
    <x v="4"/>
    <s v="Swimming Men's 50 metres Freestyle"/>
    <n v="2"/>
  </r>
  <r>
    <s v="Russia"/>
    <x v="11"/>
    <s v="Gymnastics Men's Horizontal Bar"/>
    <n v="2"/>
  </r>
  <r>
    <s v="Russia"/>
    <x v="9"/>
    <s v="Athletics Women's 10 kilometres Walk"/>
    <n v="2"/>
  </r>
  <r>
    <s v="Russia"/>
    <x v="23"/>
    <s v="Canoeing Men's Canadian Doubles, Slalom"/>
    <n v="2"/>
  </r>
  <r>
    <s v="Russia"/>
    <x v="9"/>
    <s v="Athletics Men's Javelin Throw"/>
    <n v="2"/>
  </r>
  <r>
    <s v="Russia"/>
    <x v="4"/>
    <s v="Swimming Women's 4 x 100 metres Medley Relay"/>
    <n v="2"/>
  </r>
  <r>
    <s v="Russia"/>
    <x v="7"/>
    <s v="Fencing Men's Foil, Individual"/>
    <n v="2"/>
  </r>
  <r>
    <s v="Russia"/>
    <x v="46"/>
    <s v="Boxing Men's Light-Heavyweight"/>
    <n v="2"/>
  </r>
  <r>
    <s v="Russia"/>
    <x v="54"/>
    <s v="Freestyle Skiing Women's Moguls"/>
    <n v="2"/>
  </r>
  <r>
    <s v="Russia"/>
    <x v="11"/>
    <s v="Gymnastics Women's Balance Beam"/>
    <n v="2"/>
  </r>
  <r>
    <s v="Russia"/>
    <x v="46"/>
    <s v="Boxing Men's Super-Heavyweight"/>
    <n v="2"/>
  </r>
  <r>
    <s v="Russia"/>
    <x v="32"/>
    <s v="Badminton Women's Doubles"/>
    <n v="2"/>
  </r>
  <r>
    <s v="Russia"/>
    <x v="16"/>
    <s v="Cross Country Skiing Men's Sprint"/>
    <n v="2"/>
  </r>
  <r>
    <s v="Russia"/>
    <x v="54"/>
    <s v="Freestyle Skiing Men's Moguls"/>
    <n v="2"/>
  </r>
  <r>
    <s v="Russia"/>
    <x v="14"/>
    <s v="Cycling Women's Team Sprint"/>
    <n v="2"/>
  </r>
  <r>
    <s v="Russia"/>
    <x v="14"/>
    <s v="Cycling Women's Points Race"/>
    <n v="2"/>
  </r>
  <r>
    <s v="Russia"/>
    <x v="14"/>
    <s v="Cycling Women's Road Race, Individual"/>
    <n v="2"/>
  </r>
  <r>
    <s v="Russia"/>
    <x v="14"/>
    <s v="Cycling Women's Sprint"/>
    <n v="2"/>
  </r>
  <r>
    <s v="Russia"/>
    <x v="37"/>
    <s v="Speed Skating Women's 3,000 metres"/>
    <n v="2"/>
  </r>
  <r>
    <s v="Russia"/>
    <x v="24"/>
    <s v="Short Track Speed Skating Men's 500 metres"/>
    <n v="2"/>
  </r>
  <r>
    <s v="Russia"/>
    <x v="24"/>
    <s v="Short Track Speed Skating Men's 1,500 metres"/>
    <n v="2"/>
  </r>
  <r>
    <s v="Russia"/>
    <x v="16"/>
    <s v="Cross Country Skiing Women's Sprint"/>
    <n v="2"/>
  </r>
  <r>
    <s v="Russia"/>
    <x v="46"/>
    <s v="Boxing Women's Lightweight"/>
    <n v="2"/>
  </r>
  <r>
    <s v="Russia"/>
    <x v="11"/>
    <s v="Gymnastics Men's Parallel Bars"/>
    <n v="2"/>
  </r>
  <r>
    <s v="Russia"/>
    <x v="4"/>
    <s v="Swimming Men's 200 metres Breaststroke"/>
    <n v="2"/>
  </r>
  <r>
    <s v="Russia"/>
    <x v="37"/>
    <s v="Speed Skating Women's 500 metres"/>
    <n v="2"/>
  </r>
  <r>
    <s v="Russia"/>
    <x v="46"/>
    <s v="Boxing Men's Light-Flyweight"/>
    <n v="2"/>
  </r>
  <r>
    <s v="Russia"/>
    <x v="29"/>
    <s v="Shooting Men's Running Target, 10 metres"/>
    <n v="2"/>
  </r>
  <r>
    <s v="Russia"/>
    <x v="9"/>
    <s v="Athletics Women's 400 metres Hurdles"/>
    <n v="2"/>
  </r>
  <r>
    <s v="Russia"/>
    <x v="16"/>
    <s v="Cross Country Skiing Men's 30 kilometres"/>
    <n v="2"/>
  </r>
  <r>
    <s v="Russia"/>
    <x v="9"/>
    <s v="Athletics Men's Triple Jump"/>
    <n v="2"/>
  </r>
  <r>
    <s v="Russia"/>
    <x v="26"/>
    <s v="Biathlon Women's 15 kilometres"/>
    <n v="2"/>
  </r>
  <r>
    <s v="Russia"/>
    <x v="26"/>
    <s v="Biathlon Women's 10 kilometres Pursuit"/>
    <n v="2"/>
  </r>
  <r>
    <s v="Russia"/>
    <x v="57"/>
    <s v="Taekwondo Women's Heavyweight"/>
    <n v="2"/>
  </r>
  <r>
    <s v="Russia"/>
    <x v="14"/>
    <s v="Cycling Men's Individual Time Trial"/>
    <n v="2"/>
  </r>
  <r>
    <s v="Russia"/>
    <x v="4"/>
    <s v="Swimming Women's 200 metres Breaststroke"/>
    <n v="2"/>
  </r>
  <r>
    <s v="Russia"/>
    <x v="21"/>
    <s v="Diving Women's Synchronized Platform"/>
    <n v="2"/>
  </r>
  <r>
    <s v="Russia"/>
    <x v="14"/>
    <s v="Cycling Men's Points Race"/>
    <n v="2"/>
  </r>
  <r>
    <s v="Russia"/>
    <x v="23"/>
    <s v="Canoeing Men's Kayak Doubles, 200 metres"/>
    <n v="2"/>
  </r>
  <r>
    <s v="Russia"/>
    <x v="46"/>
    <s v="Boxing Men's Middleweight"/>
    <n v="2"/>
  </r>
  <r>
    <s v="Russia"/>
    <x v="42"/>
    <s v="Wrestling Men's Welterweight, Greco-Roman"/>
    <n v="2"/>
  </r>
  <r>
    <s v="Russia"/>
    <x v="29"/>
    <s v="Shooting Women's Sporting Pistol, 25 metres"/>
    <n v="2"/>
  </r>
  <r>
    <s v="Russia"/>
    <x v="47"/>
    <s v="Weightlifting Women's Light-Heavyweight"/>
    <n v="2"/>
  </r>
  <r>
    <s v="Russia"/>
    <x v="50"/>
    <s v="Judo Men's Extra-Lightweight"/>
    <n v="2"/>
  </r>
  <r>
    <s v="Russia"/>
    <x v="50"/>
    <s v="Judo Men's Lightweight"/>
    <n v="2"/>
  </r>
  <r>
    <s v="Russia"/>
    <x v="42"/>
    <s v="Wrestling Women's Middleweight, Freestyle"/>
    <n v="2"/>
  </r>
  <r>
    <s v="Russia"/>
    <x v="16"/>
    <s v="Cross Country Skiing Women's Team Sprint"/>
    <n v="2"/>
  </r>
  <r>
    <s v="Russia"/>
    <x v="51"/>
    <s v="Snowboarding Women's Parallel Giant Slalom"/>
    <n v="2"/>
  </r>
  <r>
    <s v="Russia"/>
    <x v="14"/>
    <s v="Cycling Men's Madison"/>
    <n v="2"/>
  </r>
  <r>
    <s v="Saar"/>
    <x v="23"/>
    <s v="Canoeing Women's Kayak Singles, 500 metres"/>
    <n v="2"/>
  </r>
  <r>
    <s v="Serbia"/>
    <x v="23"/>
    <s v="Canoeing Men's Kayak Doubles, 1,000 metres"/>
    <n v="2"/>
  </r>
  <r>
    <s v="Serbia and Montenegro"/>
    <x v="29"/>
    <s v="Shooting Women's Air Rifle, 10 metres"/>
    <n v="2"/>
  </r>
  <r>
    <s v="Slovakia"/>
    <x v="42"/>
    <s v="Wrestling Men's Super-Heavyweight, Freestyle"/>
    <n v="2"/>
  </r>
  <r>
    <s v="Slovakia"/>
    <x v="26"/>
    <s v="Biathlon Women's 7.5 kilometres Sprint"/>
    <n v="2"/>
  </r>
  <r>
    <s v="Slovakia"/>
    <x v="29"/>
    <s v="Shooting Women's Trap"/>
    <n v="2"/>
  </r>
  <r>
    <s v="Slovakia"/>
    <x v="23"/>
    <s v="Canoeing Women's Kayak Singles, Slalom"/>
    <n v="2"/>
  </r>
  <r>
    <s v="Slovakia"/>
    <x v="2"/>
    <s v="Water Polo Men's Water Polo"/>
    <n v="2"/>
  </r>
  <r>
    <s v="Slovenia"/>
    <x v="23"/>
    <s v="Canoeing Men's Kayak Singles, Slalom"/>
    <n v="2"/>
  </r>
  <r>
    <s v="Slovenia"/>
    <x v="29"/>
    <s v="Shooting Men's Small-Bore Rifle, Three Positions, 50 metres"/>
    <n v="2"/>
  </r>
  <r>
    <s v="Slovenia"/>
    <x v="16"/>
    <s v="Cross Country Skiing Women's Sprint"/>
    <n v="2"/>
  </r>
  <r>
    <s v="Slovenia"/>
    <x v="9"/>
    <s v="Athletics Men's Hammer Throw"/>
    <n v="2"/>
  </r>
  <r>
    <s v="Slovenia"/>
    <x v="9"/>
    <s v="Athletics Women's 4 x 100 metres Relay"/>
    <n v="2"/>
  </r>
  <r>
    <s v="Slovenia"/>
    <x v="43"/>
    <s v="Alpine Skiing Women's Giant Slalom"/>
    <n v="2"/>
  </r>
  <r>
    <s v="South Africa"/>
    <x v="9"/>
    <s v="Athletics Women's 800 metres"/>
    <n v="2"/>
  </r>
  <r>
    <s v="South Africa"/>
    <x v="4"/>
    <s v="Swimming Men's 100 metres Butterfly"/>
    <n v="2"/>
  </r>
  <r>
    <s v="South Africa"/>
    <x v="14"/>
    <s v="Cycling Men's Tandem Sprint, 2,000 metres"/>
    <n v="2"/>
  </r>
  <r>
    <s v="South Africa"/>
    <x v="14"/>
    <s v="Cycling Men's 1,000 metres Time Trial"/>
    <n v="2"/>
  </r>
  <r>
    <s v="South Africa"/>
    <x v="9"/>
    <s v="Athletics Men's Long Jump"/>
    <n v="2"/>
  </r>
  <r>
    <s v="South Africa"/>
    <x v="4"/>
    <s v="Swimming Men's 100 metres Breaststroke"/>
    <n v="2"/>
  </r>
  <r>
    <s v="South Africa"/>
    <x v="3"/>
    <s v="Hockey Women's Hockey"/>
    <n v="2"/>
  </r>
  <r>
    <s v="South Africa"/>
    <x v="9"/>
    <s v="Athletics Men's 110 metres Hurdles"/>
    <n v="2"/>
  </r>
  <r>
    <s v="South Africa"/>
    <x v="4"/>
    <s v="Swimming Women's 100 metres Backstroke"/>
    <n v="2"/>
  </r>
  <r>
    <s v="South Africa"/>
    <x v="4"/>
    <s v="Swimming Women's 100 metres Breaststroke"/>
    <n v="2"/>
  </r>
  <r>
    <s v="South Africa"/>
    <x v="14"/>
    <s v="Cycling Men's Road Race, Individual"/>
    <n v="2"/>
  </r>
  <r>
    <s v="South Africa"/>
    <x v="46"/>
    <s v="Boxing Men's Lightweight"/>
    <n v="2"/>
  </r>
  <r>
    <s v="South Korea"/>
    <x v="11"/>
    <s v="Gymnastics Men's Individual All-Around"/>
    <n v="2"/>
  </r>
  <r>
    <s v="South Korea"/>
    <x v="29"/>
    <s v="Shooting Women's Air Rifle, 10 metres"/>
    <n v="2"/>
  </r>
  <r>
    <s v="South Korea"/>
    <x v="40"/>
    <s v="Table Tennis Women's Singles"/>
    <n v="2"/>
  </r>
  <r>
    <s v="South Korea"/>
    <x v="47"/>
    <s v="Weightlifting Women's Super-Heavyweight"/>
    <n v="2"/>
  </r>
  <r>
    <s v="South Korea"/>
    <x v="9"/>
    <s v="Athletics Men's Marathon"/>
    <n v="2"/>
  </r>
  <r>
    <s v="South Korea"/>
    <x v="50"/>
    <s v="Judo Women's Half-Middleweight"/>
    <n v="2"/>
  </r>
  <r>
    <s v="South Korea"/>
    <x v="24"/>
    <s v="Short Track Speed Skating Women's 500 metres"/>
    <n v="2"/>
  </r>
  <r>
    <s v="South Korea"/>
    <x v="37"/>
    <s v="Speed Skating Men's 1,000 metres"/>
    <n v="2"/>
  </r>
  <r>
    <s v="South Korea"/>
    <x v="35"/>
    <s v="Figure Skating Women's Singles"/>
    <n v="2"/>
  </r>
  <r>
    <s v="South Korea"/>
    <x v="50"/>
    <s v="Judo Women's Half-Heavyweight"/>
    <n v="2"/>
  </r>
  <r>
    <s v="South Korea"/>
    <x v="46"/>
    <s v="Boxing Men's Flyweight"/>
    <n v="2"/>
  </r>
  <r>
    <s v="South Korea"/>
    <x v="42"/>
    <s v="Wrestling Men's Welterweight, Greco-Roman"/>
    <n v="2"/>
  </r>
  <r>
    <s v="South Korea"/>
    <x v="42"/>
    <s v="Wrestling Men's Bantamweight, Freestyle"/>
    <n v="2"/>
  </r>
  <r>
    <s v="South Korea"/>
    <x v="50"/>
    <s v="Judo Men's Heavyweight"/>
    <n v="2"/>
  </r>
  <r>
    <s v="South Korea"/>
    <x v="46"/>
    <s v="Boxing Men's Featherweight"/>
    <n v="2"/>
  </r>
  <r>
    <s v="South Korea"/>
    <x v="50"/>
    <s v="Judo Women's Middleweight"/>
    <n v="2"/>
  </r>
  <r>
    <s v="South Korea"/>
    <x v="42"/>
    <s v="Wrestling Men's Middleweight, Greco-Roman"/>
    <n v="2"/>
  </r>
  <r>
    <s v="South Korea"/>
    <x v="42"/>
    <s v="Wrestling Men's Light-Flyweight, Freestyle"/>
    <n v="2"/>
  </r>
  <r>
    <s v="South Korea"/>
    <x v="42"/>
    <s v="Wrestling Men's Light-Heavyweight, Freestyle"/>
    <n v="2"/>
  </r>
  <r>
    <s v="South Korea"/>
    <x v="42"/>
    <s v="Wrestling Men's Lightweight, Greco-Roman"/>
    <n v="2"/>
  </r>
  <r>
    <s v="South Korea"/>
    <x v="29"/>
    <s v="Shooting Men's Air Pistol, 10 metres"/>
    <n v="2"/>
  </r>
  <r>
    <s v="South Korea"/>
    <x v="57"/>
    <s v="Taekwondo Men's Flyweight"/>
    <n v="2"/>
  </r>
  <r>
    <s v="South Korea"/>
    <x v="47"/>
    <s v="Weightlifting Men's Lightweight"/>
    <n v="2"/>
  </r>
  <r>
    <s v="South Korea"/>
    <x v="4"/>
    <s v="Swimming Men's 200 metres Freestyle"/>
    <n v="2"/>
  </r>
  <r>
    <s v="South Korea"/>
    <x v="37"/>
    <s v="Speed Skating Men's 500 metres"/>
    <n v="2"/>
  </r>
  <r>
    <s v="South Korea"/>
    <x v="4"/>
    <s v="Swimming Men's 400 metres Freestyle"/>
    <n v="2"/>
  </r>
  <r>
    <s v="South Korea"/>
    <x v="11"/>
    <s v="Gymnastics Men's Parallel Bars"/>
    <n v="2"/>
  </r>
  <r>
    <s v="South Korea"/>
    <x v="42"/>
    <s v="Wrestling Men's Welterweight, Freestyle"/>
    <n v="2"/>
  </r>
  <r>
    <s v="South Korea"/>
    <x v="37"/>
    <s v="Speed Skating Women's 500 metres"/>
    <n v="2"/>
  </r>
  <r>
    <s v="South Korea"/>
    <x v="46"/>
    <s v="Boxing Men's Middleweight"/>
    <n v="2"/>
  </r>
  <r>
    <s v="South Korea"/>
    <x v="47"/>
    <s v="Weightlifting Women's Featherweight"/>
    <n v="2"/>
  </r>
  <r>
    <s v="South Korea"/>
    <x v="32"/>
    <s v="Badminton Women's Singles"/>
    <n v="2"/>
  </r>
  <r>
    <s v="South Korea"/>
    <x v="42"/>
    <s v="Wrestling Men's Bantamweight, Greco-Roman"/>
    <n v="2"/>
  </r>
  <r>
    <s v="South Korea"/>
    <x v="7"/>
    <s v="Fencing Men's Foil, Individual"/>
    <n v="2"/>
  </r>
  <r>
    <s v="Soviet Union"/>
    <x v="17"/>
    <s v="Equestrianism Mixed Three-Day Event, Individual"/>
    <n v="2"/>
  </r>
  <r>
    <s v="Soviet Union"/>
    <x v="29"/>
    <s v="Shooting Men's Air Pistol, 10 metres"/>
    <n v="2"/>
  </r>
  <r>
    <s v="Soviet Union"/>
    <x v="9"/>
    <s v="Athletics Women's 200 metres"/>
    <n v="2"/>
  </r>
  <r>
    <s v="Soviet Union"/>
    <x v="23"/>
    <s v="Canoeing Men's Canadian Doubles, 10,000 metres"/>
    <n v="2"/>
  </r>
  <r>
    <s v="Soviet Union"/>
    <x v="39"/>
    <s v="Luge Mixed (Men)'s Doubles"/>
    <n v="2"/>
  </r>
  <r>
    <s v="Soviet Union"/>
    <x v="9"/>
    <s v="Athletics Men's 100 metres"/>
    <n v="2"/>
  </r>
  <r>
    <s v="Soviet Union"/>
    <x v="39"/>
    <s v="Luge Women's Singles"/>
    <n v="2"/>
  </r>
  <r>
    <s v="Soviet Union"/>
    <x v="25"/>
    <s v="Sailing Women's Two Person Dinghy"/>
    <n v="2"/>
  </r>
  <r>
    <s v="Soviet Union"/>
    <x v="9"/>
    <s v="Athletics Men's 800 metres"/>
    <n v="2"/>
  </r>
  <r>
    <s v="Soviet Union"/>
    <x v="9"/>
    <s v="Athletics Women's 10,000 metres"/>
    <n v="2"/>
  </r>
  <r>
    <s v="Soviet Union"/>
    <x v="50"/>
    <s v="Judo Men's Open Class"/>
    <n v="2"/>
  </r>
  <r>
    <s v="Soviet Union"/>
    <x v="5"/>
    <s v="Rowing Women's Single Sculls"/>
    <n v="2"/>
  </r>
  <r>
    <s v="Soviet Union"/>
    <x v="41"/>
    <s v="Tennis Women's Doubles"/>
    <n v="2"/>
  </r>
  <r>
    <s v="Soviet Union"/>
    <x v="9"/>
    <s v="Athletics Men's 110 metres Hurdles"/>
    <n v="2"/>
  </r>
  <r>
    <s v="Soviet Union"/>
    <x v="16"/>
    <s v="Cross Country Skiing Men's 10/15 kilometres Pursuit"/>
    <n v="2"/>
  </r>
  <r>
    <s v="Soviet Union"/>
    <x v="29"/>
    <s v="Shooting Mixed Free Pistol, 50 metres"/>
    <n v="2"/>
  </r>
  <r>
    <s v="Soviet Union"/>
    <x v="29"/>
    <s v="Shooting Men's Running Target, Single And Double Shot"/>
    <n v="2"/>
  </r>
  <r>
    <s v="Soviet Union"/>
    <x v="50"/>
    <s v="Judo Men's Extra-Lightweight"/>
    <n v="2"/>
  </r>
  <r>
    <s v="Soviet Union"/>
    <x v="42"/>
    <s v="Wrestling Men's Light-Flyweight, Greco-Roman"/>
    <n v="2"/>
  </r>
  <r>
    <s v="Soviet Union"/>
    <x v="29"/>
    <s v="Shooting Mixed Small-Bore Rifle, Three Positions, 50 metres"/>
    <n v="2"/>
  </r>
  <r>
    <s v="Soviet Union"/>
    <x v="29"/>
    <s v="Shooting Mixed Skeet"/>
    <n v="2"/>
  </r>
  <r>
    <s v="Soviet Union"/>
    <x v="4"/>
    <s v="Swimming Men's 200 metres Freestyle"/>
    <n v="2"/>
  </r>
  <r>
    <s v="Soviet Union"/>
    <x v="47"/>
    <s v="Weightlifting Men's Flyweight"/>
    <n v="2"/>
  </r>
  <r>
    <s v="Soviet Union"/>
    <x v="29"/>
    <s v="Shooting Mixed Free Rifle, Three Positions, 300 metres"/>
    <n v="2"/>
  </r>
  <r>
    <s v="Soviet Union"/>
    <x v="29"/>
    <s v="Shooting Mixed Trap"/>
    <n v="2"/>
  </r>
  <r>
    <s v="Soviet Union"/>
    <x v="14"/>
    <s v="Cycling Women's Sprint"/>
    <n v="2"/>
  </r>
  <r>
    <s v="Soviet Union"/>
    <x v="47"/>
    <s v="Weightlifting Men's Heavyweight II"/>
    <n v="2"/>
  </r>
  <r>
    <s v="Soviet Union"/>
    <x v="29"/>
    <s v="Shooting Women's Air Rifle, 10 metres"/>
    <n v="2"/>
  </r>
  <r>
    <s v="Soviet Union"/>
    <x v="29"/>
    <s v="Shooting Mixed Rapid-Fire Pistol, 25 metres"/>
    <n v="2"/>
  </r>
  <r>
    <s v="Soviet Union"/>
    <x v="9"/>
    <s v="Athletics Men's 400 metres"/>
    <n v="2"/>
  </r>
  <r>
    <s v="Soviet Union"/>
    <x v="34"/>
    <s v="Archery Men's Individual"/>
    <n v="2"/>
  </r>
  <r>
    <s v="Soviet Union"/>
    <x v="9"/>
    <s v="Athletics Women's 80 metres Hurdles"/>
    <n v="2"/>
  </r>
  <r>
    <s v="Soviet Union"/>
    <x v="29"/>
    <s v="Shooting Men's Trap"/>
    <n v="2"/>
  </r>
  <r>
    <s v="Soviet Union"/>
    <x v="14"/>
    <s v="Cycling Men's Individual Time Trial"/>
    <n v="2"/>
  </r>
  <r>
    <s v="Spain"/>
    <x v="23"/>
    <s v="Canoeing Men's Canadian Doubles, 500 metres"/>
    <n v="2"/>
  </r>
  <r>
    <s v="Spain"/>
    <x v="25"/>
    <s v="Sailing Men's One Person Dinghy"/>
    <n v="2"/>
  </r>
  <r>
    <s v="Spain"/>
    <x v="14"/>
    <s v="Cycling Men's Madison"/>
    <n v="2"/>
  </r>
  <r>
    <s v="Spain"/>
    <x v="9"/>
    <s v="Athletics Men's 50 kilometres Walk"/>
    <n v="2"/>
  </r>
  <r>
    <s v="Spain"/>
    <x v="41"/>
    <s v="Tennis Women's Singles"/>
    <n v="2"/>
  </r>
  <r>
    <s v="Spain"/>
    <x v="23"/>
    <s v="Canoeing Men's Kayak Doubles, 1,000 metres"/>
    <n v="2"/>
  </r>
  <r>
    <s v="Spain"/>
    <x v="5"/>
    <s v="Rowing Men's Coxless Pairs"/>
    <n v="2"/>
  </r>
  <r>
    <s v="Spain"/>
    <x v="14"/>
    <s v="Cycling Men's Mountainbike, Cross-Country"/>
    <n v="2"/>
  </r>
  <r>
    <s v="Spain"/>
    <x v="25"/>
    <s v="Sailing Mixed One Person Dinghy"/>
    <n v="2"/>
  </r>
  <r>
    <s v="Spain"/>
    <x v="23"/>
    <s v="Canoeing Men's Canadian Singles, 500 metres"/>
    <n v="2"/>
  </r>
  <r>
    <s v="Spain"/>
    <x v="23"/>
    <s v="Canoeing Women's Kayak Singles, Slalom"/>
    <n v="2"/>
  </r>
  <r>
    <s v="Spain"/>
    <x v="4"/>
    <s v="Swimming Women's 200 metres Butterfly"/>
    <n v="2"/>
  </r>
  <r>
    <s v="Spain"/>
    <x v="25"/>
    <s v="Sailing Men's Two Person Dinghy"/>
    <n v="2"/>
  </r>
  <r>
    <s v="Spain"/>
    <x v="45"/>
    <s v="Beach Volleyball Men's Beach Volleyball"/>
    <n v="2"/>
  </r>
  <r>
    <s v="Spain"/>
    <x v="14"/>
    <s v="Cycling Men's Individual Time Trial"/>
    <n v="2"/>
  </r>
  <r>
    <s v="Spain"/>
    <x v="57"/>
    <s v="Taekwondo Men's Flyweight"/>
    <n v="2"/>
  </r>
  <r>
    <s v="Spain"/>
    <x v="23"/>
    <s v="Canoeing Men's Kayak Singles, 200 metres"/>
    <n v="2"/>
  </r>
  <r>
    <s v="Spain"/>
    <x v="23"/>
    <s v="Canoeing Men's Kayak Doubles, 200 metres"/>
    <n v="2"/>
  </r>
  <r>
    <s v="Spain"/>
    <x v="9"/>
    <s v="Athletics Men's 20 kilometres Walk"/>
    <n v="2"/>
  </r>
  <r>
    <s v="Spain"/>
    <x v="11"/>
    <s v="Gymnastics Men's Horse Vault"/>
    <n v="2"/>
  </r>
  <r>
    <s v="Spain"/>
    <x v="63"/>
    <s v="Basque Pelota Men's Two-Man Teams With Cesta"/>
    <n v="2"/>
  </r>
  <r>
    <s v="Suriname"/>
    <x v="4"/>
    <s v="Swimming Men's 100 metres Butterfly"/>
    <n v="2"/>
  </r>
  <r>
    <s v="Sweden"/>
    <x v="25"/>
    <s v="Sailing Men's One Person Dinghy"/>
    <n v="2"/>
  </r>
  <r>
    <s v="Sweden"/>
    <x v="29"/>
    <s v="Shooting Men's Dueling Pistol, 30 metres"/>
    <n v="2"/>
  </r>
  <r>
    <s v="Sweden"/>
    <x v="47"/>
    <s v="Weightlifting Men's Light-Heavyweight"/>
    <n v="2"/>
  </r>
  <r>
    <s v="Sweden"/>
    <x v="26"/>
    <s v="Biathlon Women's 7.5 kilometres Sprint"/>
    <n v="2"/>
  </r>
  <r>
    <s v="Sweden"/>
    <x v="29"/>
    <s v="Shooting Men's Running Target, Single And Double Shot"/>
    <n v="2"/>
  </r>
  <r>
    <s v="Sweden"/>
    <x v="43"/>
    <s v="Alpine Skiing Women's Downhill"/>
    <n v="2"/>
  </r>
  <r>
    <s v="Sweden"/>
    <x v="9"/>
    <s v="Athletics Men's Pentathlon (Ancient)"/>
    <n v="2"/>
  </r>
  <r>
    <s v="Sweden"/>
    <x v="17"/>
    <s v="Equestrianism Men's Jumping, Individual"/>
    <n v="2"/>
  </r>
  <r>
    <s v="Sweden"/>
    <x v="43"/>
    <s v="Alpine Skiing Men's Giant Slalom"/>
    <n v="2"/>
  </r>
  <r>
    <s v="Sweden"/>
    <x v="11"/>
    <s v="Gymnastics Men's Floor Exercise"/>
    <n v="2"/>
  </r>
  <r>
    <s v="Sweden"/>
    <x v="25"/>
    <s v="Sailing Mixed One Person Dinghy"/>
    <n v="2"/>
  </r>
  <r>
    <s v="Sweden"/>
    <x v="25"/>
    <s v="Sailing Mixed Multihull"/>
    <n v="2"/>
  </r>
  <r>
    <s v="Sweden"/>
    <x v="17"/>
    <s v="Equestrianism Mixed Dressage, Individual"/>
    <n v="2"/>
  </r>
  <r>
    <s v="Sweden"/>
    <x v="43"/>
    <s v="Alpine Skiing Women's Slalom"/>
    <n v="2"/>
  </r>
  <r>
    <s v="Sweden"/>
    <x v="29"/>
    <s v="Shooting Men's Military Rifle, Prone, 600 metres"/>
    <n v="2"/>
  </r>
  <r>
    <s v="Sweden"/>
    <x v="41"/>
    <s v="Tennis Mixed Doubles, Covered Courts"/>
    <n v="2"/>
  </r>
  <r>
    <s v="Sweden"/>
    <x v="14"/>
    <s v="Cycling Women's Road Race, Individual"/>
    <n v="2"/>
  </r>
  <r>
    <s v="Sweden"/>
    <x v="30"/>
    <s v="Ski Jumping Men's Normal Hill, Individual"/>
    <n v="2"/>
  </r>
  <r>
    <s v="Sweden"/>
    <x v="41"/>
    <s v="Tennis Mixed Doubles"/>
    <n v="2"/>
  </r>
  <r>
    <s v="Sweden"/>
    <x v="4"/>
    <s v="Swimming Men's 200 metres Freestyle"/>
    <n v="2"/>
  </r>
  <r>
    <s v="Sweden"/>
    <x v="16"/>
    <s v="Cross Country Skiing Women's 15 km Skiathlon"/>
    <n v="2"/>
  </r>
  <r>
    <s v="Sweden"/>
    <x v="29"/>
    <s v="Shooting Men's Trap"/>
    <n v="2"/>
  </r>
  <r>
    <s v="Sweden"/>
    <x v="38"/>
    <s v="Nordic Combined Men's Individual"/>
    <n v="2"/>
  </r>
  <r>
    <s v="Sweden"/>
    <x v="34"/>
    <s v="Archery Men's Individual"/>
    <n v="2"/>
  </r>
  <r>
    <s v="Sweden"/>
    <x v="23"/>
    <s v="Canoeing Men's Folding Kayak Doubles, 10 kilometres"/>
    <n v="2"/>
  </r>
  <r>
    <s v="Sweden"/>
    <x v="4"/>
    <s v="Swimming Men's 100 metres Butterfly"/>
    <n v="2"/>
  </r>
  <r>
    <s v="Sweden"/>
    <x v="56"/>
    <s v="Art Competitions Mixed Sculpturing, Statues"/>
    <n v="2"/>
  </r>
  <r>
    <s v="Sweden"/>
    <x v="29"/>
    <s v="Shooting Men's Dueling Pistol Au Commandement, 25 metres"/>
    <n v="2"/>
  </r>
  <r>
    <s v="Sweden"/>
    <x v="17"/>
    <s v="Equestrianism Mixed Three-Day Event, Individual"/>
    <n v="2"/>
  </r>
  <r>
    <s v="Sweden"/>
    <x v="37"/>
    <s v="Speed Skating Men's 1,500 metres"/>
    <n v="2"/>
  </r>
  <r>
    <s v="Sweden"/>
    <x v="17"/>
    <s v="Equestrianism Mixed Jumping, Individual"/>
    <n v="2"/>
  </r>
  <r>
    <s v="Sweden"/>
    <x v="4"/>
    <s v="Swimming Men's 1,500 metres Freestyle"/>
    <n v="2"/>
  </r>
  <r>
    <s v="Sweden"/>
    <x v="4"/>
    <s v="Swimming Women's 100 metres Freestyle"/>
    <n v="2"/>
  </r>
  <r>
    <s v="Sweden"/>
    <x v="23"/>
    <s v="Canoeing Men's Kayak Doubles, 500 metres"/>
    <n v="2"/>
  </r>
  <r>
    <s v="Switzerland"/>
    <x v="50"/>
    <s v="Judo Men's Middleweight"/>
    <n v="2"/>
  </r>
  <r>
    <s v="Switzerland"/>
    <x v="41"/>
    <s v="Tennis Women's Doubles"/>
    <n v="2"/>
  </r>
  <r>
    <s v="Switzerland"/>
    <x v="54"/>
    <s v="Freestyle Skiing Women's Aerials"/>
    <n v="2"/>
  </r>
  <r>
    <s v="Switzerland"/>
    <x v="16"/>
    <s v="Cross Country Skiing Men's 15 kilometres"/>
    <n v="2"/>
  </r>
  <r>
    <s v="Switzerland"/>
    <x v="30"/>
    <s v="Ski Jumping Men's Normal Hill, Individual"/>
    <n v="2"/>
  </r>
  <r>
    <s v="Switzerland"/>
    <x v="14"/>
    <s v="Cycling Men's Individual Time Trial"/>
    <n v="2"/>
  </r>
  <r>
    <s v="Switzerland"/>
    <x v="51"/>
    <s v="Snowboarding Men's Halfpipe"/>
    <n v="2"/>
  </r>
  <r>
    <s v="Switzerland"/>
    <x v="51"/>
    <s v="Snowboarding Women's Parallel Giant Slalom"/>
    <n v="2"/>
  </r>
  <r>
    <s v="Switzerland"/>
    <x v="42"/>
    <s v="Wrestling Men's Heavyweight, Freestyle"/>
    <n v="2"/>
  </r>
  <r>
    <s v="Switzerland"/>
    <x v="56"/>
    <s v="Art Competitions Mixed Architecture"/>
    <n v="2"/>
  </r>
  <r>
    <s v="Switzerland"/>
    <x v="9"/>
    <s v="Athletics Men's 10 kilometres Walk"/>
    <n v="2"/>
  </r>
  <r>
    <s v="Switzerland"/>
    <x v="43"/>
    <s v="Alpine Skiing Men's Slalom"/>
    <n v="2"/>
  </r>
  <r>
    <s v="Switzerland"/>
    <x v="14"/>
    <s v="Cycling Women's Individual Time Trial"/>
    <n v="2"/>
  </r>
  <r>
    <s v="Switzerland"/>
    <x v="29"/>
    <s v="Shooting Men's Military Rifle, Kneeling Or Standing, 300 metres"/>
    <n v="2"/>
  </r>
  <r>
    <s v="Switzerland"/>
    <x v="14"/>
    <s v="Cycling Men's Madison"/>
    <n v="2"/>
  </r>
  <r>
    <s v="Switzerland"/>
    <x v="59"/>
    <s v="Skeleton Men's Skeleton"/>
    <n v="2"/>
  </r>
  <r>
    <s v="Switzerland"/>
    <x v="42"/>
    <s v="Wrestling Men's Featherweight, Freestyle"/>
    <n v="2"/>
  </r>
  <r>
    <s v="Switzerland"/>
    <x v="29"/>
    <s v="Shooting Men's Military Rifle, 1873-1874 Gras Model, Kneeling Or Standing, 200 metres"/>
    <n v="2"/>
  </r>
  <r>
    <s v="Switzerland"/>
    <x v="29"/>
    <s v="Shooting Men's Free Rifle, Any Position, 300 metres"/>
    <n v="2"/>
  </r>
  <r>
    <s v="Switzerland"/>
    <x v="41"/>
    <s v="Tennis Men's Singles"/>
    <n v="2"/>
  </r>
  <r>
    <s v="Switzerland"/>
    <x v="9"/>
    <s v="Athletics Men's 50 kilometres Walk"/>
    <n v="2"/>
  </r>
  <r>
    <s v="Switzerland"/>
    <x v="38"/>
    <s v="Nordic Combined Men's Individual"/>
    <n v="2"/>
  </r>
  <r>
    <s v="Switzerland"/>
    <x v="29"/>
    <s v="Shooting Men's Free Rifle, Kneeling, 300 metres"/>
    <n v="2"/>
  </r>
  <r>
    <s v="Switzerland"/>
    <x v="42"/>
    <s v="Wrestling Men's Middleweight, Freestyle"/>
    <n v="2"/>
  </r>
  <r>
    <s v="Switzerland"/>
    <x v="16"/>
    <s v="Cross Country Skiing Men's 50 kilometres"/>
    <n v="2"/>
  </r>
  <r>
    <s v="Switzerland"/>
    <x v="47"/>
    <s v="Weightlifting Men's Light-Heavyweight"/>
    <n v="2"/>
  </r>
  <r>
    <s v="Switzerland"/>
    <x v="5"/>
    <s v="Rowing Men's Lightweight Double Sculls"/>
    <n v="2"/>
  </r>
  <r>
    <s v="Switzerland"/>
    <x v="56"/>
    <s v="Art Competitions Mixed Architecture, Designs For Town Planning"/>
    <n v="2"/>
  </r>
  <r>
    <s v="Switzerland"/>
    <x v="49"/>
    <s v="Alpinism Mixed Alpinism"/>
    <n v="2"/>
  </r>
  <r>
    <s v="Switzerland"/>
    <x v="45"/>
    <s v="Beach Volleyball Men's Beach Volleyball"/>
    <n v="2"/>
  </r>
  <r>
    <s v="Switzerland"/>
    <x v="43"/>
    <s v="Alpine Skiing Men's Super G"/>
    <n v="2"/>
  </r>
  <r>
    <s v="Switzerland"/>
    <x v="17"/>
    <s v="Equestrianism Men's Jumping, Individual"/>
    <n v="2"/>
  </r>
  <r>
    <s v="Switzerland"/>
    <x v="42"/>
    <s v="Wrestling Men's Welterweight, Freestyle"/>
    <n v="2"/>
  </r>
  <r>
    <s v="Switzerland"/>
    <x v="41"/>
    <s v="Tennis Men's Doubles"/>
    <n v="2"/>
  </r>
  <r>
    <s v="Switzerland"/>
    <x v="51"/>
    <s v="Snowboarding Women's Boardercross"/>
    <n v="2"/>
  </r>
  <r>
    <s v="Taiwan"/>
    <x v="57"/>
    <s v="Taekwondo Men's Featherweight"/>
    <n v="2"/>
  </r>
  <r>
    <s v="Taiwan"/>
    <x v="57"/>
    <s v="Taekwondo Women's Flyweight"/>
    <n v="2"/>
  </r>
  <r>
    <s v="Thailand"/>
    <x v="46"/>
    <s v="Boxing Men's Flyweight"/>
    <n v="2"/>
  </r>
  <r>
    <s v="Thailand"/>
    <x v="47"/>
    <s v="Weightlifting Women's Featherweight"/>
    <n v="2"/>
  </r>
  <r>
    <s v="Thailand"/>
    <x v="47"/>
    <s v="Weightlifting Women's Flyweight"/>
    <n v="2"/>
  </r>
  <r>
    <s v="Thailand"/>
    <x v="46"/>
    <s v="Boxing Men's Light-Flyweight"/>
    <n v="2"/>
  </r>
  <r>
    <s v="Trinidad and Tobago"/>
    <x v="9"/>
    <s v="Athletics Men's Javelin Throw"/>
    <n v="2"/>
  </r>
  <r>
    <s v="Trinidad and Tobago"/>
    <x v="47"/>
    <s v="Weightlifting Men's Featherweight"/>
    <n v="2"/>
  </r>
  <r>
    <s v="Trinidad and Tobago"/>
    <x v="9"/>
    <s v="Athletics Men's 400 metres"/>
    <n v="2"/>
  </r>
  <r>
    <s v="Tunisia"/>
    <x v="9"/>
    <s v="Athletics Men's 5,000 metres"/>
    <n v="2"/>
  </r>
  <r>
    <s v="Tunisia"/>
    <x v="9"/>
    <s v="Athletics Men's 10,000 metres"/>
    <n v="2"/>
  </r>
  <r>
    <s v="Tunisia"/>
    <x v="46"/>
    <s v="Boxing Men's Light-Welterweight"/>
    <n v="2"/>
  </r>
  <r>
    <s v="Tunisia"/>
    <x v="4"/>
    <s v="Swimming Men's 1,500 metres Freestyle"/>
    <n v="2"/>
  </r>
  <r>
    <s v="Turkey"/>
    <x v="47"/>
    <s v="Weightlifting Women's Flyweight"/>
    <n v="2"/>
  </r>
  <r>
    <s v="Turkey"/>
    <x v="57"/>
    <s v="Taekwondo Women's Welterweight"/>
    <n v="2"/>
  </r>
  <r>
    <s v="Turkey"/>
    <x v="57"/>
    <s v="Taekwondo Men's Featherweight"/>
    <n v="2"/>
  </r>
  <r>
    <s v="Turkey"/>
    <x v="42"/>
    <s v="Wrestling Men's Super-Heavyweight, Greco-Roman"/>
    <n v="2"/>
  </r>
  <r>
    <s v="Turkey"/>
    <x v="9"/>
    <s v="Athletics Women's 1,500 metres"/>
    <n v="2"/>
  </r>
  <r>
    <s v="Turkey"/>
    <x v="42"/>
    <s v="Wrestling Men's Bantamweight, Freestyle"/>
    <n v="2"/>
  </r>
  <r>
    <s v="Turkey"/>
    <x v="57"/>
    <s v="Taekwondo Women's Featherweight"/>
    <n v="2"/>
  </r>
  <r>
    <s v="Turkey"/>
    <x v="47"/>
    <s v="Weightlifting Men's Middleweight"/>
    <n v="2"/>
  </r>
  <r>
    <s v="Uganda"/>
    <x v="46"/>
    <s v="Boxing Men's Flyweight"/>
    <n v="2"/>
  </r>
  <r>
    <s v="UK"/>
    <x v="29"/>
    <s v="Shooting Men's Running Target, Double Shot"/>
    <n v="2"/>
  </r>
  <r>
    <s v="UK"/>
    <x v="64"/>
    <s v="Jeu De Paume Men's Singles"/>
    <n v="2"/>
  </r>
  <r>
    <s v="UK"/>
    <x v="29"/>
    <s v="Shooting Men's Trap, Double Shot, 14 metres"/>
    <n v="2"/>
  </r>
  <r>
    <s v="UK"/>
    <x v="9"/>
    <s v="Athletics Men's 3,200 metres Steeplechase"/>
    <n v="2"/>
  </r>
  <r>
    <s v="UK"/>
    <x v="11"/>
    <s v="Gymnastics Men's Individual All-Around"/>
    <n v="2"/>
  </r>
  <r>
    <s v="UK"/>
    <x v="57"/>
    <s v="Taekwondo Women's Heavyweight"/>
    <n v="2"/>
  </r>
  <r>
    <s v="UK"/>
    <x v="25"/>
    <s v="Sailing Mixed Multihull"/>
    <n v="2"/>
  </r>
  <r>
    <s v="UK"/>
    <x v="4"/>
    <s v="Swimming Women's 10 kilometres Open Water"/>
    <n v="2"/>
  </r>
  <r>
    <s v="UK"/>
    <x v="29"/>
    <s v="Shooting Men's Trap, Single Shot, 16 metres"/>
    <n v="2"/>
  </r>
  <r>
    <s v="UK"/>
    <x v="9"/>
    <s v="Athletics Women's 3,000 metres"/>
    <n v="2"/>
  </r>
  <r>
    <s v="UK"/>
    <x v="50"/>
    <s v="Judo Men's Heavyweight"/>
    <n v="2"/>
  </r>
  <r>
    <s v="UK"/>
    <x v="21"/>
    <s v="Diving Men's Synchronized Springboard"/>
    <n v="2"/>
  </r>
  <r>
    <s v="UK"/>
    <x v="9"/>
    <s v="Athletics Men's 20 kilometres Walk"/>
    <n v="2"/>
  </r>
  <r>
    <s v="UK"/>
    <x v="14"/>
    <s v="Cycling Women's Omnium"/>
    <n v="2"/>
  </r>
  <r>
    <s v="UK"/>
    <x v="57"/>
    <s v="Taekwondo Men's Welterweight"/>
    <n v="2"/>
  </r>
  <r>
    <s v="UK"/>
    <x v="9"/>
    <s v="Athletics Men's 3,500 metres Walk"/>
    <n v="2"/>
  </r>
  <r>
    <s v="UK"/>
    <x v="9"/>
    <s v="Athletics Men's Decathlon"/>
    <n v="2"/>
  </r>
  <r>
    <s v="UK"/>
    <x v="9"/>
    <s v="Athletics Women's Pentathlon"/>
    <n v="2"/>
  </r>
  <r>
    <s v="UK"/>
    <x v="23"/>
    <s v="Canoeing Men's Kayak Singles, 1,000 metres"/>
    <n v="2"/>
  </r>
  <r>
    <s v="UK"/>
    <x v="23"/>
    <s v="Canoeing Men's Kayak Singles, 500 metres"/>
    <n v="2"/>
  </r>
  <r>
    <s v="UK"/>
    <x v="21"/>
    <s v="Diving Women's Plain High"/>
    <n v="2"/>
  </r>
  <r>
    <s v="UK"/>
    <x v="46"/>
    <s v="Boxing Women's Flyweight"/>
    <n v="2"/>
  </r>
  <r>
    <s v="UK"/>
    <x v="14"/>
    <s v="Cycling Women's Road Race, Individual"/>
    <n v="2"/>
  </r>
  <r>
    <s v="UK"/>
    <x v="50"/>
    <s v="Judo Men's Lightweight"/>
    <n v="2"/>
  </r>
  <r>
    <s v="UK"/>
    <x v="34"/>
    <s v="Archery Men's Double York Round"/>
    <n v="2"/>
  </r>
  <r>
    <s v="UK"/>
    <x v="5"/>
    <s v="Rowing Women's Lightweight Double Sculls"/>
    <n v="2"/>
  </r>
  <r>
    <s v="UK"/>
    <x v="25"/>
    <s v="Sailing Men's One Person Heavyweight Dinghy"/>
    <n v="2"/>
  </r>
  <r>
    <s v="UK"/>
    <x v="29"/>
    <s v="Shooting Men's Small-Bore Rifle, Any Position, 50 metres"/>
    <n v="2"/>
  </r>
  <r>
    <s v="UK"/>
    <x v="29"/>
    <s v="Shooting Men's Free Rifle, 1,000 Yards"/>
    <n v="2"/>
  </r>
  <r>
    <s v="UK"/>
    <x v="14"/>
    <s v="Cycling Men's Omnium"/>
    <n v="2"/>
  </r>
  <r>
    <s v="UK"/>
    <x v="29"/>
    <s v="Shooting Men's Small-Bore Rifle, Prone, 50 and 100 yards"/>
    <n v="2"/>
  </r>
  <r>
    <s v="UK"/>
    <x v="23"/>
    <s v="Canoeing Men's Kayak Singles, 200 metres"/>
    <n v="2"/>
  </r>
  <r>
    <s v="UK"/>
    <x v="14"/>
    <s v="Cycling Women's Keirin"/>
    <n v="2"/>
  </r>
  <r>
    <s v="UK"/>
    <x v="29"/>
    <s v="Shooting Men's Small-Bore Rifle, Moving Target, 25 yards"/>
    <n v="2"/>
  </r>
  <r>
    <s v="UK"/>
    <x v="56"/>
    <s v="Art Competitions Mixed Painting, Graphic Arts"/>
    <n v="2"/>
  </r>
  <r>
    <s v="UK"/>
    <x v="42"/>
    <s v="Wrestling Men's Lightweight, Freestyle"/>
    <n v="2"/>
  </r>
  <r>
    <s v="UK"/>
    <x v="59"/>
    <s v="Skeleton Men's Skeleton"/>
    <n v="2"/>
  </r>
  <r>
    <s v="UK"/>
    <x v="25"/>
    <s v="Sailing Mixed 3-10 Ton"/>
    <n v="2"/>
  </r>
  <r>
    <s v="UK"/>
    <x v="23"/>
    <s v="Canoeing Men's Canadian Singles, Slalom"/>
    <n v="2"/>
  </r>
  <r>
    <s v="UK"/>
    <x v="9"/>
    <s v="Athletics Women's 200 metres"/>
    <n v="2"/>
  </r>
  <r>
    <s v="UK"/>
    <x v="21"/>
    <s v="Diving Men's Platform"/>
    <n v="2"/>
  </r>
  <r>
    <s v="UK"/>
    <x v="7"/>
    <s v="Fencing Men's epee, Individual"/>
    <n v="2"/>
  </r>
  <r>
    <s v="UK"/>
    <x v="25"/>
    <s v="Sailing Mixed 2-3 Ton"/>
    <n v="2"/>
  </r>
  <r>
    <s v="UK"/>
    <x v="9"/>
    <s v="Athletics Women's 400 metres Hurdles"/>
    <n v="2"/>
  </r>
  <r>
    <s v="UK"/>
    <x v="32"/>
    <s v="Badminton Men's Doubles"/>
    <n v="2"/>
  </r>
  <r>
    <s v="UK"/>
    <x v="35"/>
    <s v="Figure Skating Men's Special Figures"/>
    <n v="2"/>
  </r>
  <r>
    <s v="UK"/>
    <x v="57"/>
    <s v="Taekwondo Women's Featherweight"/>
    <n v="2"/>
  </r>
  <r>
    <s v="UK"/>
    <x v="9"/>
    <s v="Athletics Women's 100 metres"/>
    <n v="2"/>
  </r>
  <r>
    <s v="UK"/>
    <x v="56"/>
    <s v="Art Competitions Mixed Painting, Paintings"/>
    <n v="2"/>
  </r>
  <r>
    <s v="UK"/>
    <x v="14"/>
    <s v="Cycling Men's Madison"/>
    <n v="2"/>
  </r>
  <r>
    <s v="UK"/>
    <x v="4"/>
    <s v="Swimming Men's One Mile Freestyle"/>
    <n v="2"/>
  </r>
  <r>
    <s v="UK"/>
    <x v="9"/>
    <s v="Athletics Women's 80 metres Hurdles"/>
    <n v="2"/>
  </r>
  <r>
    <s v="UK"/>
    <x v="14"/>
    <s v="Cycling Men's 5,000 metres"/>
    <n v="2"/>
  </r>
  <r>
    <s v="UK"/>
    <x v="35"/>
    <s v="Figure Skating Men's Singles"/>
    <n v="2"/>
  </r>
  <r>
    <s v="UK"/>
    <x v="15"/>
    <s v="Bobsleigh Men's Two"/>
    <n v="2"/>
  </r>
  <r>
    <s v="Ukraine"/>
    <x v="47"/>
    <s v="Weightlifting Men's Heavyweight I"/>
    <n v="2"/>
  </r>
  <r>
    <s v="Ukraine"/>
    <x v="4"/>
    <s v="Swimming Women's 400 metres Individual Medley"/>
    <n v="2"/>
  </r>
  <r>
    <s v="Ukraine"/>
    <x v="50"/>
    <s v="Judo Men's Half-Middleweight"/>
    <n v="2"/>
  </r>
  <r>
    <s v="Ukraine"/>
    <x v="7"/>
    <s v="Fencing Women's Sabre, Individual"/>
    <n v="2"/>
  </r>
  <r>
    <s v="Ukraine"/>
    <x v="35"/>
    <s v="Figure Skating Mixed Ice Dancing"/>
    <n v="2"/>
  </r>
  <r>
    <s v="Ukraine"/>
    <x v="46"/>
    <s v="Boxing Men's Welterweight"/>
    <n v="2"/>
  </r>
  <r>
    <s v="Ukraine"/>
    <x v="4"/>
    <s v="Swimming Women's 200 metres Individual Medley"/>
    <n v="2"/>
  </r>
  <r>
    <s v="Ukraine"/>
    <x v="42"/>
    <s v="Wrestling Men's Lightweight, Freestyle"/>
    <n v="2"/>
  </r>
  <r>
    <s v="Ukraine"/>
    <x v="46"/>
    <s v="Boxing Men's Super-Heavyweight"/>
    <n v="2"/>
  </r>
  <r>
    <s v="Ukraine"/>
    <x v="42"/>
    <s v="Wrestling Men's Light-Heavyweight, Greco-Roman"/>
    <n v="2"/>
  </r>
  <r>
    <s v="Ukraine"/>
    <x v="42"/>
    <s v="Wrestling Men's Featherweight, Freestyle"/>
    <n v="2"/>
  </r>
  <r>
    <s v="Ukraine"/>
    <x v="9"/>
    <s v="Athletics Men's Pole Vault"/>
    <n v="2"/>
  </r>
  <r>
    <s v="Ukraine"/>
    <x v="25"/>
    <s v="Sailing Men's Two Person Dinghy"/>
    <n v="2"/>
  </r>
  <r>
    <s v="Ukraine"/>
    <x v="23"/>
    <s v="Canoeing Men's Canadian Singles, 200 metres"/>
    <n v="2"/>
  </r>
  <r>
    <s v="Ukraine"/>
    <x v="9"/>
    <s v="Athletics Women's High Jump"/>
    <n v="2"/>
  </r>
  <r>
    <s v="Ukraine"/>
    <x v="42"/>
    <s v="Wrestling Men's Heavyweight, Freestyle"/>
    <n v="2"/>
  </r>
  <r>
    <s v="Ukraine"/>
    <x v="47"/>
    <s v="Weightlifting Men's Heavyweight"/>
    <n v="2"/>
  </r>
  <r>
    <s v="Ukraine"/>
    <x v="42"/>
    <s v="Wrestling Men's Welterweight, Freestyle"/>
    <n v="2"/>
  </r>
  <r>
    <s v="Ukraine"/>
    <x v="29"/>
    <s v="Shooting Women's Air Pistol, 10 metres"/>
    <n v="2"/>
  </r>
  <r>
    <s v="Ukraine"/>
    <x v="25"/>
    <s v="Sailing Mixed Skiff"/>
    <n v="2"/>
  </r>
  <r>
    <s v="Ukraine"/>
    <x v="46"/>
    <s v="Boxing Men's Lightweight"/>
    <n v="2"/>
  </r>
  <r>
    <s v="Ukraine"/>
    <x v="21"/>
    <s v="Diving Men's Synchronized Springboard"/>
    <n v="2"/>
  </r>
  <r>
    <s v="Ukraine"/>
    <x v="1"/>
    <s v="Basketball Women's Basketball"/>
    <n v="2"/>
  </r>
  <r>
    <s v="Ukraine"/>
    <x v="23"/>
    <s v="Canoeing Men's Canadian Doubles, 1,000 metres"/>
    <n v="2"/>
  </r>
  <r>
    <s v="Ukraine"/>
    <x v="11"/>
    <s v="Gymnastics Men's Horse Vault"/>
    <n v="2"/>
  </r>
  <r>
    <s v="Ukraine"/>
    <x v="9"/>
    <s v="Athletics Women's 1,500 metres"/>
    <n v="2"/>
  </r>
  <r>
    <s v="Ukraine"/>
    <x v="21"/>
    <s v="Diving Women's Synchronized Springboard"/>
    <n v="2"/>
  </r>
  <r>
    <s v="Ukraine"/>
    <x v="35"/>
    <s v="Figure Skating Men's Singles"/>
    <n v="2"/>
  </r>
  <r>
    <s v="Ukraine"/>
    <x v="23"/>
    <s v="Canoeing Women's Kayak Singles, 200 metres"/>
    <n v="2"/>
  </r>
  <r>
    <s v="Ukraine"/>
    <x v="42"/>
    <s v="Wrestling Women's Flyweight, Freestyle"/>
    <n v="2"/>
  </r>
  <r>
    <s v="Ukraine"/>
    <x v="23"/>
    <s v="Canoeing Women's Kayak Singles, 500 metres"/>
    <n v="2"/>
  </r>
  <r>
    <s v="Unified Team"/>
    <x v="9"/>
    <s v="Athletics Women's 10 kilometres Walk"/>
    <n v="2"/>
  </r>
  <r>
    <s v="Unified Team"/>
    <x v="9"/>
    <s v="Athletics Women's 1,500 metres"/>
    <n v="2"/>
  </r>
  <r>
    <s v="Unified Team"/>
    <x v="54"/>
    <s v="Freestyle Skiing Women's Moguls"/>
    <n v="2"/>
  </r>
  <r>
    <s v="Unified Team"/>
    <x v="9"/>
    <s v="Athletics Women's Shot Put"/>
    <n v="2"/>
  </r>
  <r>
    <s v="Unified Team"/>
    <x v="29"/>
    <s v="Shooting Women's Air Rifle, 10 metres"/>
    <n v="2"/>
  </r>
  <r>
    <s v="Unified Team"/>
    <x v="16"/>
    <s v="Cross Country Skiing Men's 4 x 10 kilometres Relay"/>
    <n v="2"/>
  </r>
  <r>
    <s v="Unified Team"/>
    <x v="4"/>
    <s v="Swimming Men's 100 metres Butterfly"/>
    <n v="2"/>
  </r>
  <r>
    <s v="Unified Team"/>
    <x v="23"/>
    <s v="Canoeing Men's Canadian Singles, 500 metres"/>
    <n v="2"/>
  </r>
  <r>
    <s v="Unified Team"/>
    <x v="14"/>
    <s v="Cycling Men's Team Pursuit, 4,000 metres"/>
    <n v="2"/>
  </r>
  <r>
    <s v="Unified Team"/>
    <x v="41"/>
    <s v="Tennis Women's Doubles"/>
    <n v="2"/>
  </r>
  <r>
    <s v="Unified Team"/>
    <x v="46"/>
    <s v="Boxing Men's Light-Heavyweight"/>
    <n v="2"/>
  </r>
  <r>
    <s v="Unified Team"/>
    <x v="16"/>
    <s v="Cross Country Skiing Men's 10/15 kilometres Pursuit"/>
    <n v="2"/>
  </r>
  <r>
    <s v="Unified Team"/>
    <x v="47"/>
    <s v="Weightlifting Men's Lightweight"/>
    <n v="2"/>
  </r>
  <r>
    <s v="Unified Team"/>
    <x v="29"/>
    <s v="Shooting Men's Rapid-Fire Pistol, 25 metres"/>
    <n v="2"/>
  </r>
  <r>
    <s v="Unified Team"/>
    <x v="9"/>
    <s v="Athletics Men's 50 kilometres Walk"/>
    <n v="2"/>
  </r>
  <r>
    <s v="Unified Team"/>
    <x v="21"/>
    <s v="Diving Women's Springboard"/>
    <n v="2"/>
  </r>
  <r>
    <s v="Unified Team"/>
    <x v="5"/>
    <s v="Rowing Women's Coxed Eights"/>
    <n v="2"/>
  </r>
  <r>
    <s v="Unified Team"/>
    <x v="21"/>
    <s v="Diving Men's Synchronized Springboard"/>
    <n v="2"/>
  </r>
  <r>
    <s v="Unified Team"/>
    <x v="5"/>
    <s v="Rowing Men's Coxless Pairs"/>
    <n v="2"/>
  </r>
  <r>
    <s v="Unified Team"/>
    <x v="11"/>
    <s v="Gymnastics Men's Horizontal Bar"/>
    <n v="2"/>
  </r>
  <r>
    <s v="Unified Team"/>
    <x v="26"/>
    <s v="Biathlon Men's 20 kilometres"/>
    <n v="2"/>
  </r>
  <r>
    <s v="Unified Team"/>
    <x v="21"/>
    <s v="Diving Men's Platform"/>
    <n v="2"/>
  </r>
  <r>
    <s v="Unified Team"/>
    <x v="9"/>
    <s v="Athletics Women's 400 metres Hurdles"/>
    <n v="2"/>
  </r>
  <r>
    <s v="Unified Team"/>
    <x v="16"/>
    <s v="Cross Country Skiing Men's 50 kilometres"/>
    <n v="2"/>
  </r>
  <r>
    <s v="Unified Team"/>
    <x v="11"/>
    <s v="Gymnastics Women's Floor Exercise"/>
    <n v="2"/>
  </r>
  <r>
    <s v="Unified Team"/>
    <x v="9"/>
    <s v="Athletics Women's 10,000 metres"/>
    <n v="2"/>
  </r>
  <r>
    <s v="Unified Team"/>
    <x v="11"/>
    <s v="Gymnastics Women's Individual All-Around"/>
    <n v="2"/>
  </r>
  <r>
    <s v="Unified Team"/>
    <x v="42"/>
    <s v="Wrestling Men's Heavyweight, Freestyle"/>
    <n v="2"/>
  </r>
  <r>
    <s v="Unified Team"/>
    <x v="29"/>
    <s v="Shooting Men's Small-Bore Rifle, Three Positions, 50 metres"/>
    <n v="2"/>
  </r>
  <r>
    <s v="Unified Team"/>
    <x v="42"/>
    <s v="Wrestling Men's Welterweight, Greco-Roman"/>
    <n v="2"/>
  </r>
  <r>
    <s v="Unified Team"/>
    <x v="42"/>
    <s v="Wrestling Men's Lightweight, Freestyle"/>
    <n v="2"/>
  </r>
  <r>
    <s v="Unified Team"/>
    <x v="29"/>
    <s v="Shooting Men's Free Pistol, 50 metres"/>
    <n v="2"/>
  </r>
  <r>
    <s v="Unified Team"/>
    <x v="42"/>
    <s v="Wrestling Men's Super-Heavyweight, Freestyle"/>
    <n v="2"/>
  </r>
  <r>
    <s v="Unified Team"/>
    <x v="37"/>
    <s v="Speed Skating Men's 500 metres"/>
    <n v="2"/>
  </r>
  <r>
    <s v="Unified Team"/>
    <x v="7"/>
    <s v="Fencing Men's Foil, Individual"/>
    <n v="2"/>
  </r>
  <r>
    <s v="Unified Team"/>
    <x v="9"/>
    <s v="Athletics Women's Marathon"/>
    <n v="2"/>
  </r>
  <r>
    <s v="USA"/>
    <x v="9"/>
    <s v="Athletics Men's 50 kilometres Walk"/>
    <n v="2"/>
  </r>
  <r>
    <s v="USA"/>
    <x v="56"/>
    <s v="Art Competitions Mixed Painting, Drawings And Water Colors"/>
    <n v="2"/>
  </r>
  <r>
    <s v="USA"/>
    <x v="25"/>
    <s v="Sailing Mixed Two Person Dinghy"/>
    <n v="2"/>
  </r>
  <r>
    <s v="USA"/>
    <x v="29"/>
    <s v="Shooting Women's Trap"/>
    <n v="2"/>
  </r>
  <r>
    <s v="USA"/>
    <x v="46"/>
    <s v="Boxing Men's Super-Heavyweight"/>
    <n v="2"/>
  </r>
  <r>
    <s v="USA"/>
    <x v="9"/>
    <s v="Athletics Women's Shot Put"/>
    <n v="2"/>
  </r>
  <r>
    <s v="USA"/>
    <x v="50"/>
    <s v="Judo Men's Middleweight"/>
    <n v="2"/>
  </r>
  <r>
    <s v="USA"/>
    <x v="21"/>
    <s v="Diving Women's Plain High"/>
    <n v="2"/>
  </r>
  <r>
    <s v="USA"/>
    <x v="42"/>
    <s v="Wrestling Women's Flyweight, Freestyle"/>
    <n v="2"/>
  </r>
  <r>
    <s v="USA"/>
    <x v="21"/>
    <s v="Diving Women's Synchronized Springboard"/>
    <n v="2"/>
  </r>
  <r>
    <s v="USA"/>
    <x v="14"/>
    <s v="Cycling Women's Road Race, Individual"/>
    <n v="2"/>
  </r>
  <r>
    <s v="USA"/>
    <x v="29"/>
    <s v="Shooting Men's Air Pistol, 10 metres"/>
    <n v="2"/>
  </r>
  <r>
    <s v="USA"/>
    <x v="50"/>
    <s v="Judo Men's Extra-Lightweight"/>
    <n v="2"/>
  </r>
  <r>
    <s v="USA"/>
    <x v="28"/>
    <s v="Golf Women's Individual"/>
    <n v="2"/>
  </r>
  <r>
    <s v="USA"/>
    <x v="57"/>
    <s v="Taekwondo Women's Featherweight"/>
    <n v="2"/>
  </r>
  <r>
    <s v="USA"/>
    <x v="9"/>
    <s v="Athletics Women's Marathon"/>
    <n v="2"/>
  </r>
  <r>
    <s v="USA"/>
    <x v="29"/>
    <s v="Shooting Mixed Free Rifle, Three Positions, 300 metres"/>
    <n v="2"/>
  </r>
  <r>
    <s v="USA"/>
    <x v="23"/>
    <s v="Canoeing Men's Kayak Doubles, 1,000 metres"/>
    <n v="2"/>
  </r>
  <r>
    <s v="USA"/>
    <x v="42"/>
    <s v="Wrestling Men's Lightweight, Greco-Roman"/>
    <n v="2"/>
  </r>
  <r>
    <s v="USA"/>
    <x v="29"/>
    <s v="Shooting Men's Military Rifle, Standing, 300 metres"/>
    <n v="2"/>
  </r>
  <r>
    <s v="USA"/>
    <x v="25"/>
    <s v="Sailing Mixed Skiff"/>
    <n v="2"/>
  </r>
  <r>
    <s v="USA"/>
    <x v="24"/>
    <s v="Short Track Speed Skating Men's 500 metres"/>
    <n v="2"/>
  </r>
  <r>
    <s v="USA"/>
    <x v="50"/>
    <s v="Judo Men's Half-Middleweight"/>
    <n v="2"/>
  </r>
  <r>
    <s v="USA"/>
    <x v="43"/>
    <s v="Alpine Skiing Men's Giant Slalom"/>
    <n v="2"/>
  </r>
  <r>
    <s v="USA"/>
    <x v="23"/>
    <s v="Canoeing Men's Canadian Doubles, 10,000 metres"/>
    <n v="2"/>
  </r>
  <r>
    <s v="USA"/>
    <x v="42"/>
    <s v="Wrestling Women's Middleweight, Freestyle"/>
    <n v="2"/>
  </r>
  <r>
    <s v="USA"/>
    <x v="9"/>
    <s v="Athletics Men's Shot Put, Both Hands"/>
    <n v="2"/>
  </r>
  <r>
    <s v="USA"/>
    <x v="29"/>
    <s v="Shooting Men's Military Pistol, 25 metres"/>
    <n v="2"/>
  </r>
  <r>
    <s v="USA"/>
    <x v="9"/>
    <s v="Athletics Men's 2,590 metres Steeplechase"/>
    <n v="2"/>
  </r>
  <r>
    <s v="USA"/>
    <x v="46"/>
    <s v="Boxing Women's Middleweight"/>
    <n v="2"/>
  </r>
  <r>
    <s v="USA"/>
    <x v="34"/>
    <s v="Archery Women's Individual"/>
    <n v="2"/>
  </r>
  <r>
    <s v="USA"/>
    <x v="57"/>
    <s v="Taekwondo Men's Welterweight"/>
    <n v="2"/>
  </r>
  <r>
    <s v="USA"/>
    <x v="9"/>
    <s v="Athletics Men's 10,000 metres"/>
    <n v="2"/>
  </r>
  <r>
    <s v="USA"/>
    <x v="9"/>
    <s v="Athletics Women's Javelin Throw"/>
    <n v="2"/>
  </r>
  <r>
    <s v="USA"/>
    <x v="50"/>
    <s v="Judo Women's Half-Heavyweight"/>
    <n v="2"/>
  </r>
  <r>
    <s v="USA"/>
    <x v="14"/>
    <s v="Cycling Men's Individual Time Trial"/>
    <n v="2"/>
  </r>
  <r>
    <s v="USA"/>
    <x v="23"/>
    <s v="Canoeing Women's Kayak Doubles, 500 metres"/>
    <n v="2"/>
  </r>
  <r>
    <s v="USA"/>
    <x v="23"/>
    <s v="Canoeing Men's Canadian Doubles, Slalom"/>
    <n v="2"/>
  </r>
  <r>
    <s v="USA"/>
    <x v="14"/>
    <s v="Cycling Men's 1,000 metres Time Trial"/>
    <n v="2"/>
  </r>
  <r>
    <s v="USA"/>
    <x v="23"/>
    <s v="Canoeing Men's Canadian Singles, 10,000 metres"/>
    <n v="2"/>
  </r>
  <r>
    <s v="USA"/>
    <x v="38"/>
    <s v="Nordic Combined Men's Large Hill / 10 km, Individual"/>
    <n v="2"/>
  </r>
  <r>
    <s v="USA"/>
    <x v="14"/>
    <s v="Cycling Women's Mountainbike, Cross-Country"/>
    <n v="2"/>
  </r>
  <r>
    <s v="USA"/>
    <x v="9"/>
    <s v="Athletics Men's Discus Throw, Greek Style"/>
    <n v="2"/>
  </r>
  <r>
    <s v="USA"/>
    <x v="40"/>
    <s v="Table Tennis Women's Doubles"/>
    <n v="2"/>
  </r>
  <r>
    <s v="USA"/>
    <x v="4"/>
    <s v="Swimming Men's 100 yard Freestyle"/>
    <n v="2"/>
  </r>
  <r>
    <s v="USA"/>
    <x v="47"/>
    <s v="Weightlifting Men's Bantamweight"/>
    <n v="2"/>
  </r>
  <r>
    <s v="USA"/>
    <x v="25"/>
    <s v="Sailing Men's Windsurfer"/>
    <n v="2"/>
  </r>
  <r>
    <s v="USA"/>
    <x v="29"/>
    <s v="Shooting Men's Free Rifle, Prone, 600 metres"/>
    <n v="2"/>
  </r>
  <r>
    <s v="USA"/>
    <x v="14"/>
    <s v="Cycling Men's Individual Pursuit, 4,000 metres"/>
    <n v="2"/>
  </r>
  <r>
    <s v="USA"/>
    <x v="55"/>
    <s v="Triathlon Women's Olympic Distance"/>
    <n v="2"/>
  </r>
  <r>
    <s v="USA"/>
    <x v="9"/>
    <s v="Athletics Men's All-Around Championship"/>
    <n v="2"/>
  </r>
  <r>
    <s v="USA"/>
    <x v="9"/>
    <s v="Athletics Women's 10,000 metres"/>
    <n v="2"/>
  </r>
  <r>
    <s v="USA"/>
    <x v="37"/>
    <s v="Speed Skating Women's 3,000 metres"/>
    <n v="2"/>
  </r>
  <r>
    <s v="USA"/>
    <x v="29"/>
    <s v="Shooting Men's Military Rifle, Any Position, 600 metres"/>
    <n v="2"/>
  </r>
  <r>
    <s v="USA"/>
    <x v="14"/>
    <s v="Cycling Women's BMX"/>
    <n v="2"/>
  </r>
  <r>
    <s v="USA"/>
    <x v="4"/>
    <s v="Swimming Men's 50 yard Freestyle"/>
    <n v="2"/>
  </r>
  <r>
    <s v="USA"/>
    <x v="14"/>
    <s v="Cycling Women's Omnium"/>
    <n v="2"/>
  </r>
  <r>
    <s v="USA"/>
    <x v="14"/>
    <s v="Cycling Men's Road Race, Individual"/>
    <n v="2"/>
  </r>
  <r>
    <s v="USA"/>
    <x v="47"/>
    <s v="Weightlifting Women's Super-Heavyweight"/>
    <n v="2"/>
  </r>
  <r>
    <s v="Uzbekistan"/>
    <x v="42"/>
    <s v="Wrestling Men's Lightweight, Freestyle"/>
    <n v="2"/>
  </r>
  <r>
    <s v="Uzbekistan"/>
    <x v="46"/>
    <s v="Boxing Men's Light-Heavyweight"/>
    <n v="2"/>
  </r>
  <r>
    <s v="Uzbekistan"/>
    <x v="42"/>
    <s v="Wrestling Men's Heavyweight, Freestyle"/>
    <n v="2"/>
  </r>
  <r>
    <s v="Uzbekistan"/>
    <x v="46"/>
    <s v="Boxing Men's Middleweight"/>
    <n v="2"/>
  </r>
  <r>
    <s v="Uzbekistan"/>
    <x v="46"/>
    <s v="Boxing Men's Bantamweight"/>
    <n v="2"/>
  </r>
  <r>
    <s v="Uzbekistan"/>
    <x v="46"/>
    <s v="Boxing Men's Light-Welterweight"/>
    <n v="2"/>
  </r>
  <r>
    <s v="Venezuela"/>
    <x v="46"/>
    <s v="Boxing Men's Light-Flyweight"/>
    <n v="2"/>
  </r>
  <r>
    <s v="West Germany"/>
    <x v="25"/>
    <s v="Sailing Mixed Two Person Dinghy"/>
    <n v="2"/>
  </r>
  <r>
    <s v="West Germany"/>
    <x v="23"/>
    <s v="Canoeing Men's Canadian Doubles, Slalom"/>
    <n v="2"/>
  </r>
  <r>
    <s v="West Germany"/>
    <x v="9"/>
    <s v="Athletics Women's Heptathlon"/>
    <n v="2"/>
  </r>
  <r>
    <s v="West Germany"/>
    <x v="37"/>
    <s v="Speed Skating Men's 500 metres"/>
    <n v="2"/>
  </r>
  <r>
    <s v="West Germany"/>
    <x v="50"/>
    <s v="Judo Men's Open Class"/>
    <n v="2"/>
  </r>
  <r>
    <s v="West Germany"/>
    <x v="14"/>
    <s v="Cycling Men's Road Race, Individual"/>
    <n v="2"/>
  </r>
  <r>
    <s v="West Germany"/>
    <x v="29"/>
    <s v="Shooting Mixed Small-Bore Rifle, Three Positions, 50 metres"/>
    <n v="2"/>
  </r>
  <r>
    <s v="West Germany"/>
    <x v="42"/>
    <s v="Wrestling Men's Welterweight, Freestyle"/>
    <n v="2"/>
  </r>
  <r>
    <s v="West Germany"/>
    <x v="9"/>
    <s v="Athletics Women's 100 metres"/>
    <n v="2"/>
  </r>
  <r>
    <s v="West Germany"/>
    <x v="23"/>
    <s v="Canoeing Women's Kayak Singles, Slalom"/>
    <n v="2"/>
  </r>
  <r>
    <s v="West Germany"/>
    <x v="43"/>
    <s v="Alpine Skiing Women's Downhill"/>
    <n v="2"/>
  </r>
  <r>
    <s v="West Germany"/>
    <x v="35"/>
    <s v="Figure Skating Mixed Pairs"/>
    <n v="2"/>
  </r>
  <r>
    <s v="West Germany"/>
    <x v="9"/>
    <s v="Athletics Men's 400 metres Hurdles"/>
    <n v="2"/>
  </r>
  <r>
    <s v="West Germany"/>
    <x v="9"/>
    <s v="Athletics Men's Discus Throw"/>
    <n v="2"/>
  </r>
  <r>
    <s v="West Germany"/>
    <x v="42"/>
    <s v="Wrestling Men's Heavyweight, Freestyle"/>
    <n v="2"/>
  </r>
  <r>
    <s v="West Germany"/>
    <x v="40"/>
    <s v="Table Tennis Men's Doubles"/>
    <n v="2"/>
  </r>
  <r>
    <s v="West Germany"/>
    <x v="41"/>
    <s v="Tennis Women's Doubles"/>
    <n v="2"/>
  </r>
  <r>
    <s v="West Germany"/>
    <x v="4"/>
    <s v="Swimming Men's 200 metres Butterfly"/>
    <n v="2"/>
  </r>
  <r>
    <s v="West Germany"/>
    <x v="41"/>
    <s v="Tennis Women's Singles"/>
    <n v="2"/>
  </r>
  <r>
    <s v="West Germany"/>
    <x v="50"/>
    <s v="Judo Men's Heavyweight"/>
    <n v="2"/>
  </r>
  <r>
    <s v="West Germany"/>
    <x v="38"/>
    <s v="Nordic Combined Men's Individual"/>
    <n v="2"/>
  </r>
  <r>
    <s v="West Germany"/>
    <x v="47"/>
    <s v="Weightlifting Men's Heavyweight I"/>
    <n v="2"/>
  </r>
  <r>
    <s v="West Germany"/>
    <x v="29"/>
    <s v="Shooting Women's Small-Bore Rifle, Three Positions, 50 metres"/>
    <n v="2"/>
  </r>
  <r>
    <s v="West Germany"/>
    <x v="29"/>
    <s v="Shooting Mixed Skeet"/>
    <n v="2"/>
  </r>
  <r>
    <s v="West Germany"/>
    <x v="50"/>
    <s v="Judo Men's Half-Middleweight"/>
    <n v="2"/>
  </r>
  <r>
    <s v="West Germany"/>
    <x v="14"/>
    <s v="Cycling Men's 1,000 metres Time Trial"/>
    <n v="2"/>
  </r>
  <r>
    <s v="West Germany"/>
    <x v="29"/>
    <s v="Shooting Men's Air Rifle, 10 metres"/>
    <n v="2"/>
  </r>
  <r>
    <s v="West Germany"/>
    <x v="9"/>
    <s v="Athletics Women's Pentathlon"/>
    <n v="2"/>
  </r>
  <r>
    <s v="West Germany"/>
    <x v="29"/>
    <s v="Shooting Mixed Small-Bore Rifle, Prone, 50 metres"/>
    <n v="2"/>
  </r>
  <r>
    <s v="West Germany"/>
    <x v="30"/>
    <s v="Ski Jumping Men's Large Hill, Team"/>
    <n v="2"/>
  </r>
  <r>
    <s v="West Germany"/>
    <x v="9"/>
    <s v="Athletics Men's Pole Vault"/>
    <n v="2"/>
  </r>
  <r>
    <s v="West Germany"/>
    <x v="9"/>
    <s v="Athletics Men's 1,500 metres"/>
    <n v="2"/>
  </r>
  <r>
    <s v="West Germany"/>
    <x v="14"/>
    <s v="Cycling Women's Road Race, Individual"/>
    <n v="2"/>
  </r>
  <r>
    <s v="West Germany"/>
    <x v="17"/>
    <s v="Equestrianism Men's Three-Day Event, Team"/>
    <n v="2"/>
  </r>
  <r>
    <s v="West Germany"/>
    <x v="4"/>
    <s v="Swimming Men's 1,500 metres Freestyle"/>
    <n v="2"/>
  </r>
  <r>
    <s v="Yugoslavia"/>
    <x v="46"/>
    <s v="Boxing Men's Lightweight"/>
    <n v="2"/>
  </r>
  <r>
    <s v="Yugoslavia"/>
    <x v="23"/>
    <s v="Canoeing Men's Canadian Doubles, 500 metres"/>
    <n v="2"/>
  </r>
  <r>
    <s v="Yugoslavia"/>
    <x v="23"/>
    <s v="Canoeing Men's Canadian Doubles, 1,000 metres"/>
    <n v="2"/>
  </r>
  <r>
    <s v="Yugoslavia"/>
    <x v="11"/>
    <s v="Gymnastics Men's Rings"/>
    <n v="2"/>
  </r>
  <r>
    <s v="Yugoslavia"/>
    <x v="5"/>
    <s v="Rowing Men's Coxless Pairs"/>
    <n v="2"/>
  </r>
  <r>
    <s v="Yugoslavia"/>
    <x v="42"/>
    <s v="Wrestling Men's Flyweight, Freestyle"/>
    <n v="2"/>
  </r>
  <r>
    <s v="Yugoslavia"/>
    <x v="46"/>
    <s v="Boxing Men's Light-Welterweight"/>
    <n v="2"/>
  </r>
  <r>
    <s v="Yugoslavia"/>
    <x v="40"/>
    <s v="Table Tennis Men's Doubles"/>
    <n v="2"/>
  </r>
  <r>
    <s v="Yugoslavia"/>
    <x v="11"/>
    <s v="Gymnastics Men's Individual All-Around"/>
    <n v="2"/>
  </r>
  <r>
    <s v="Yugoslavia"/>
    <x v="29"/>
    <s v="Shooting Men's Small-Bore Rifle, Three Positions, 50 metres"/>
    <n v="2"/>
  </r>
  <r>
    <s v="Yugoslavia"/>
    <x v="40"/>
    <s v="Table Tennis Women's Doubles"/>
    <n v="2"/>
  </r>
  <r>
    <s v="Yugoslavia"/>
    <x v="11"/>
    <s v="Gymnastics Men's Pommelled Horse"/>
    <n v="2"/>
  </r>
  <r>
    <s v="Yugoslavia"/>
    <x v="11"/>
    <s v="Gymnastics Men's Horizontal Bar"/>
    <n v="2"/>
  </r>
  <r>
    <s v="Zimbabwe"/>
    <x v="4"/>
    <s v="Swimming Women's 100 metres Backstroke"/>
    <n v="2"/>
  </r>
  <r>
    <s v="Zimbabwe"/>
    <x v="4"/>
    <s v="Swimming Women's 200 metres Individual Medley"/>
    <n v="2"/>
  </r>
  <r>
    <s v="Zimbabwe"/>
    <x v="4"/>
    <s v="Swimming Women's 200 metres Backstroke"/>
    <n v="2"/>
  </r>
  <r>
    <s v="Afghanistan"/>
    <x v="57"/>
    <s v="Taekwondo Men's Featherweight"/>
    <n v="1"/>
  </r>
  <r>
    <s v="Afghanistan"/>
    <x v="57"/>
    <s v="Taekwondo Men's Flyweight"/>
    <n v="1"/>
  </r>
  <r>
    <s v="Albania"/>
    <x v="50"/>
    <s v="Judo Women's Half-Lightweight"/>
    <n v="1"/>
  </r>
  <r>
    <s v="Algeria"/>
    <x v="9"/>
    <s v="Athletics Men's High Jump"/>
    <n v="1"/>
  </r>
  <r>
    <s v="Algeria"/>
    <x v="50"/>
    <s v="Judo Women's Half-Lightweight"/>
    <n v="1"/>
  </r>
  <r>
    <s v="Algeria"/>
    <x v="46"/>
    <s v="Boxing Men's Featherweight"/>
    <n v="1"/>
  </r>
  <r>
    <s v="Algeria"/>
    <x v="46"/>
    <s v="Boxing Men's Lightweight"/>
    <n v="1"/>
  </r>
  <r>
    <s v="Algeria"/>
    <x v="46"/>
    <s v="Boxing Men's Light-Heavyweight"/>
    <n v="1"/>
  </r>
  <r>
    <s v="Algeria"/>
    <x v="9"/>
    <s v="Athletics Men's 5,000 metres"/>
    <n v="1"/>
  </r>
  <r>
    <s v="Algeria"/>
    <x v="50"/>
    <s v="Judo Men's Middleweight"/>
    <n v="1"/>
  </r>
  <r>
    <s v="Algeria"/>
    <x v="46"/>
    <s v="Boxing Men's Light-Welterweight"/>
    <n v="1"/>
  </r>
  <r>
    <s v="Argentina"/>
    <x v="9"/>
    <s v="Athletics Men's Triple Jump"/>
    <n v="1"/>
  </r>
  <r>
    <s v="Argentina"/>
    <x v="4"/>
    <s v="Swimming Women's 100 metres Freestyle"/>
    <n v="1"/>
  </r>
  <r>
    <s v="Argentina"/>
    <x v="4"/>
    <s v="Swimming Women's 400 metres Individual Medley"/>
    <n v="1"/>
  </r>
  <r>
    <s v="Argentina"/>
    <x v="25"/>
    <s v="Sailing Women's One Person Dinghy"/>
    <n v="1"/>
  </r>
  <r>
    <s v="Argentina"/>
    <x v="41"/>
    <s v="Tennis Women's Singles"/>
    <n v="1"/>
  </r>
  <r>
    <s v="Argentina"/>
    <x v="25"/>
    <s v="Sailing Men's One Person Dinghy"/>
    <n v="1"/>
  </r>
  <r>
    <s v="Argentina"/>
    <x v="9"/>
    <s v="Athletics Women's Long Jump"/>
    <n v="1"/>
  </r>
  <r>
    <s v="Argentina"/>
    <x v="17"/>
    <s v="Equestrianism Mixed Three-Day Event, Individual"/>
    <n v="1"/>
  </r>
  <r>
    <s v="Argentina"/>
    <x v="46"/>
    <s v="Boxing Men's Flyweight"/>
    <n v="1"/>
  </r>
  <r>
    <s v="Argentina"/>
    <x v="46"/>
    <s v="Boxing Men's Light-Middleweight"/>
    <n v="1"/>
  </r>
  <r>
    <s v="Argentina"/>
    <x v="29"/>
    <s v="Shooting Men's Rapid-Fire Pistol, 25 metres"/>
    <n v="1"/>
  </r>
  <r>
    <s v="Argentina"/>
    <x v="57"/>
    <s v="Taekwondo Men's Welterweight"/>
    <n v="1"/>
  </r>
  <r>
    <s v="Argentina"/>
    <x v="4"/>
    <s v="Swimming Men's 400 metres Freestyle"/>
    <n v="1"/>
  </r>
  <r>
    <s v="Armenia"/>
    <x v="42"/>
    <s v="Wrestling Men's Light-Flyweight, Freestyle"/>
    <n v="1"/>
  </r>
  <r>
    <s v="Armenia"/>
    <x v="29"/>
    <s v="Shooting Men's Small-Bore Rifle, Three Positions, 50 metres"/>
    <n v="1"/>
  </r>
  <r>
    <s v="Armenia"/>
    <x v="42"/>
    <s v="Wrestling Men's Flyweight, Greco-Roman"/>
    <n v="1"/>
  </r>
  <r>
    <s v="Armenia"/>
    <x v="47"/>
    <s v="Weightlifting Men's Heavyweight"/>
    <n v="1"/>
  </r>
  <r>
    <s v="Armenia"/>
    <x v="42"/>
    <s v="Wrestling Men's Lightweight, Greco-Roman"/>
    <n v="1"/>
  </r>
  <r>
    <s v="Armenia"/>
    <x v="42"/>
    <s v="Wrestling Men's Super-Heavyweight, Greco-Roman"/>
    <n v="1"/>
  </r>
  <r>
    <s v="Armenia"/>
    <x v="47"/>
    <s v="Weightlifting Men's Super-Heavyweight"/>
    <n v="1"/>
  </r>
  <r>
    <s v="Armenia"/>
    <x v="47"/>
    <s v="Weightlifting Men's Light-Heavyweight"/>
    <n v="1"/>
  </r>
  <r>
    <s v="Armenia"/>
    <x v="42"/>
    <s v="Wrestling Men's Light-Heavyweight, Freestyle"/>
    <n v="1"/>
  </r>
  <r>
    <s v="Armenia"/>
    <x v="47"/>
    <s v="Weightlifting Women's Super-Heavyweight"/>
    <n v="1"/>
  </r>
  <r>
    <s v="Armenia"/>
    <x v="42"/>
    <s v="Wrestling Men's Middleweight, Greco-Roman"/>
    <n v="1"/>
  </r>
  <r>
    <s v="Armenia"/>
    <x v="46"/>
    <s v="Boxing Men's Lightweight"/>
    <n v="1"/>
  </r>
  <r>
    <s v="Australasia"/>
    <x v="9"/>
    <s v="Athletics Men's 3,500 metres Walk"/>
    <n v="1"/>
  </r>
  <r>
    <s v="Australasia"/>
    <x v="41"/>
    <s v="Tennis Men's Singles, Covered Courts"/>
    <n v="1"/>
  </r>
  <r>
    <s v="Australasia"/>
    <x v="46"/>
    <s v="Boxing Men's Middleweight"/>
    <n v="1"/>
  </r>
  <r>
    <s v="Australia"/>
    <x v="42"/>
    <s v="Wrestling Men's Heavyweight, Freestyle"/>
    <n v="1"/>
  </r>
  <r>
    <s v="Australia"/>
    <x v="24"/>
    <s v="Short Track Speed Skating Men's 1,000 metres"/>
    <n v="1"/>
  </r>
  <r>
    <s v="Australia"/>
    <x v="23"/>
    <s v="Canoeing Men's Canadian Singles, Slalom"/>
    <n v="1"/>
  </r>
  <r>
    <s v="Australia"/>
    <x v="57"/>
    <s v="Taekwondo Women's Flyweight"/>
    <n v="1"/>
  </r>
  <r>
    <s v="Australia"/>
    <x v="46"/>
    <s v="Boxing Men's Light-Welterweight"/>
    <n v="1"/>
  </r>
  <r>
    <s v="Australia"/>
    <x v="23"/>
    <s v="Canoeing Women's Kayak Singles, 500 metres"/>
    <n v="1"/>
  </r>
  <r>
    <s v="Australia"/>
    <x v="47"/>
    <s v="Weightlifting Men's Lightweight"/>
    <n v="1"/>
  </r>
  <r>
    <s v="Australia"/>
    <x v="50"/>
    <s v="Judo Men's Open Class"/>
    <n v="1"/>
  </r>
  <r>
    <s v="Australia"/>
    <x v="14"/>
    <s v="Cycling Men's BMX"/>
    <n v="1"/>
  </r>
  <r>
    <s v="Australia"/>
    <x v="4"/>
    <s v="Swimming Men's 400 metres Individual Medley"/>
    <n v="1"/>
  </r>
  <r>
    <s v="Australia"/>
    <x v="4"/>
    <s v="Swimming Men's One Mile Freestyle"/>
    <n v="1"/>
  </r>
  <r>
    <s v="Australia"/>
    <x v="9"/>
    <s v="Athletics Women's Discus Throw"/>
    <n v="1"/>
  </r>
  <r>
    <s v="Australia"/>
    <x v="14"/>
    <s v="Cycling Women's Omnium"/>
    <n v="1"/>
  </r>
  <r>
    <s v="Australia"/>
    <x v="29"/>
    <s v="Shooting Women's Double Trap"/>
    <n v="1"/>
  </r>
  <r>
    <s v="Australia"/>
    <x v="4"/>
    <s v="Swimming Men's 440 yard Freestyle"/>
    <n v="1"/>
  </r>
  <r>
    <s v="Australia"/>
    <x v="47"/>
    <s v="Weightlifting Men's Light-Heavyweight"/>
    <n v="1"/>
  </r>
  <r>
    <s v="Australia"/>
    <x v="49"/>
    <s v="Alpinism Mixed Alpinism"/>
    <n v="1"/>
  </r>
  <r>
    <s v="Australia"/>
    <x v="4"/>
    <s v="Swimming Men's 220 yard Freestyle"/>
    <n v="1"/>
  </r>
  <r>
    <s v="Australia"/>
    <x v="33"/>
    <s v="Modern Pentathlon Women's Individual"/>
    <n v="1"/>
  </r>
  <r>
    <s v="Australia"/>
    <x v="25"/>
    <s v="Sailing Men's Windsurfer"/>
    <n v="1"/>
  </r>
  <r>
    <s v="Australia"/>
    <x v="46"/>
    <s v="Boxing Men's Welterweight"/>
    <n v="1"/>
  </r>
  <r>
    <s v="Australia"/>
    <x v="47"/>
    <s v="Weightlifting Men's Heavyweight II"/>
    <n v="1"/>
  </r>
  <r>
    <s v="Australia"/>
    <x v="42"/>
    <s v="Wrestling Men's Welterweight, Freestyle"/>
    <n v="1"/>
  </r>
  <r>
    <s v="Australia"/>
    <x v="9"/>
    <s v="Athletics Women's 800 metres"/>
    <n v="1"/>
  </r>
  <r>
    <s v="Australia"/>
    <x v="9"/>
    <s v="Athletics Men's Pole Vault"/>
    <n v="1"/>
  </r>
  <r>
    <s v="Australia"/>
    <x v="21"/>
    <s v="Diving Men's Plain High"/>
    <n v="1"/>
  </r>
  <r>
    <s v="Australia"/>
    <x v="4"/>
    <s v="Swimming Men's 880 yard Freestyle"/>
    <n v="1"/>
  </r>
  <r>
    <s v="Australia"/>
    <x v="9"/>
    <s v="Athletics Women's 400 metres Hurdles"/>
    <n v="1"/>
  </r>
  <r>
    <s v="Australia"/>
    <x v="29"/>
    <s v="Shooting Women's Air Pistol, 10 metres"/>
    <n v="1"/>
  </r>
  <r>
    <s v="Australia"/>
    <x v="9"/>
    <s v="Athletics Women's Pole Vault"/>
    <n v="1"/>
  </r>
  <r>
    <s v="Australia"/>
    <x v="46"/>
    <s v="Boxing Men's Light-Heavyweight"/>
    <n v="1"/>
  </r>
  <r>
    <s v="Australia"/>
    <x v="43"/>
    <s v="Alpine Skiing Women's Slalom"/>
    <n v="1"/>
  </r>
  <r>
    <s v="Australia"/>
    <x v="9"/>
    <s v="Athletics Women's Marathon"/>
    <n v="1"/>
  </r>
  <r>
    <s v="Australia"/>
    <x v="46"/>
    <s v="Boxing Men's Bantamweight"/>
    <n v="1"/>
  </r>
  <r>
    <s v="Australia"/>
    <x v="9"/>
    <s v="Athletics Women's Javelin Throw"/>
    <n v="1"/>
  </r>
  <r>
    <s v="Australia"/>
    <x v="4"/>
    <s v="Swimming Women's 200 metres Backstroke"/>
    <n v="1"/>
  </r>
  <r>
    <s v="Australia"/>
    <x v="25"/>
    <s v="Sailing Mixed Two Person Heavyweight Dinghy"/>
    <n v="1"/>
  </r>
  <r>
    <s v="Australia"/>
    <x v="23"/>
    <s v="Canoeing Men's Canadian Singles, 500 metres"/>
    <n v="1"/>
  </r>
  <r>
    <s v="Australia"/>
    <x v="23"/>
    <s v="Canoeing Men's Canadian Doubles, 500 metres"/>
    <n v="1"/>
  </r>
  <r>
    <s v="Australia"/>
    <x v="54"/>
    <s v="Freestyle Skiing Men's Aerials"/>
    <n v="1"/>
  </r>
  <r>
    <s v="Australia"/>
    <x v="9"/>
    <s v="Athletics Women's High Jump"/>
    <n v="1"/>
  </r>
  <r>
    <s v="Australia"/>
    <x v="9"/>
    <s v="Athletics Women's 20 kilometres Walk"/>
    <n v="1"/>
  </r>
  <r>
    <s v="Australia"/>
    <x v="4"/>
    <s v="Swimming Men's 200 metres Obstacle Course"/>
    <n v="1"/>
  </r>
  <r>
    <s v="Australia"/>
    <x v="14"/>
    <s v="Cycling Men's Points Race"/>
    <n v="1"/>
  </r>
  <r>
    <s v="Australia"/>
    <x v="33"/>
    <s v="Modern Pentathlon Men's Individual"/>
    <n v="1"/>
  </r>
  <r>
    <s v="Australia"/>
    <x v="9"/>
    <s v="Athletics Women's Shot Put"/>
    <n v="1"/>
  </r>
  <r>
    <s v="Australia"/>
    <x v="14"/>
    <s v="Cycling Men's Individual Time Trial"/>
    <n v="1"/>
  </r>
  <r>
    <s v="Australia"/>
    <x v="42"/>
    <s v="Wrestling Men's Light-Heavyweight, Freestyle"/>
    <n v="1"/>
  </r>
  <r>
    <s v="Australia"/>
    <x v="9"/>
    <s v="Athletics Men's 5,000 metres, Team"/>
    <n v="1"/>
  </r>
  <r>
    <s v="Australia"/>
    <x v="9"/>
    <s v="Athletics Men's 60 metres"/>
    <n v="1"/>
  </r>
  <r>
    <s v="Australia"/>
    <x v="41"/>
    <s v="Tennis Women's Singles"/>
    <n v="1"/>
  </r>
  <r>
    <s v="Australia"/>
    <x v="52"/>
    <s v="Trampolining Men's Individual"/>
    <n v="1"/>
  </r>
  <r>
    <s v="Australia"/>
    <x v="9"/>
    <s v="Athletics Women's Heptathlon"/>
    <n v="1"/>
  </r>
  <r>
    <s v="Australia"/>
    <x v="14"/>
    <s v="Cycling Men's Road Race, Individual"/>
    <n v="1"/>
  </r>
  <r>
    <s v="Australia"/>
    <x v="50"/>
    <s v="Judo Women's Lightweight"/>
    <n v="1"/>
  </r>
  <r>
    <s v="Australia"/>
    <x v="47"/>
    <s v="Weightlifting Men's Bantamweight"/>
    <n v="1"/>
  </r>
  <r>
    <s v="Australia"/>
    <x v="14"/>
    <s v="Cycling Women's Keirin"/>
    <n v="1"/>
  </r>
  <r>
    <s v="Australia"/>
    <x v="29"/>
    <s v="Shooting Men's Small-Bore Rifle, Prone, 50 metres"/>
    <n v="1"/>
  </r>
  <r>
    <s v="Australia"/>
    <x v="14"/>
    <s v="Cycling Women's Points Race"/>
    <n v="1"/>
  </r>
  <r>
    <s v="Australia"/>
    <x v="57"/>
    <s v="Taekwondo Men's Heavyweight"/>
    <n v="1"/>
  </r>
  <r>
    <s v="Austria"/>
    <x v="54"/>
    <s v="Freestyle Skiing Men's Ski Cross"/>
    <n v="1"/>
  </r>
  <r>
    <s v="Austria"/>
    <x v="17"/>
    <s v="Equestrianism Mixed Dressage, Individual"/>
    <n v="1"/>
  </r>
  <r>
    <s v="Austria"/>
    <x v="9"/>
    <s v="Athletics Men's 110 metres Hurdles"/>
    <n v="1"/>
  </r>
  <r>
    <s v="Austria"/>
    <x v="37"/>
    <s v="Speed Skating Women's 1,500 metres"/>
    <n v="1"/>
  </r>
  <r>
    <s v="Austria"/>
    <x v="7"/>
    <s v="Fencing Men's Sabre, Masters, Individual"/>
    <n v="1"/>
  </r>
  <r>
    <s v="Austria"/>
    <x v="4"/>
    <s v="Swimming Men's 500 metres Freestyle"/>
    <n v="1"/>
  </r>
  <r>
    <s v="Austria"/>
    <x v="23"/>
    <s v="Canoeing Women's Kayak Singles, Slalom"/>
    <n v="1"/>
  </r>
  <r>
    <s v="Austria"/>
    <x v="50"/>
    <s v="Judo Men's Extra-Lightweight"/>
    <n v="1"/>
  </r>
  <r>
    <s v="Austria"/>
    <x v="42"/>
    <s v="Wrestling Men's Middleweight, Greco-Roman"/>
    <n v="1"/>
  </r>
  <r>
    <s v="Austria"/>
    <x v="42"/>
    <s v="Wrestling Men's All-Around, Greco-Roman"/>
    <n v="1"/>
  </r>
  <r>
    <s v="Austria"/>
    <x v="29"/>
    <s v="Shooting Mixed Rapid-Fire Pistol, 25 metres"/>
    <n v="1"/>
  </r>
  <r>
    <s v="Austria"/>
    <x v="17"/>
    <s v="Equestrianism Men's Dressage, Individual"/>
    <n v="1"/>
  </r>
  <r>
    <s v="Austria"/>
    <x v="50"/>
    <s v="Judo Men's Half-Lightweight"/>
    <n v="1"/>
  </r>
  <r>
    <s v="Austria"/>
    <x v="51"/>
    <s v="Snowboarding Women's Parallel Giant Slalom"/>
    <n v="1"/>
  </r>
  <r>
    <s v="Austria"/>
    <x v="59"/>
    <s v="Skeleton Men's Skeleton"/>
    <n v="1"/>
  </r>
  <r>
    <s v="Austria"/>
    <x v="4"/>
    <s v="Swimming Men's 100 metres Backstroke"/>
    <n v="1"/>
  </r>
  <r>
    <s v="Austria"/>
    <x v="4"/>
    <s v="Swimming Men's 200 metres Freestyle"/>
    <n v="1"/>
  </r>
  <r>
    <s v="Austria"/>
    <x v="23"/>
    <s v="Canoeing Men's Kayak Singles, 10,000 metres"/>
    <n v="1"/>
  </r>
  <r>
    <s v="Austria"/>
    <x v="23"/>
    <s v="Canoeing Men's Kayak Singles, Slalom"/>
    <n v="1"/>
  </r>
  <r>
    <s v="Austria"/>
    <x v="21"/>
    <s v="Diving Men's Platform"/>
    <n v="1"/>
  </r>
  <r>
    <s v="Austria"/>
    <x v="9"/>
    <s v="Athletics Women's Shot Put"/>
    <n v="1"/>
  </r>
  <r>
    <s v="Austria"/>
    <x v="4"/>
    <s v="Swimming Men's One Mile Freestyle"/>
    <n v="1"/>
  </r>
  <r>
    <s v="Austria"/>
    <x v="14"/>
    <s v="Cycling Men's 333 metres Time Trial"/>
    <n v="1"/>
  </r>
  <r>
    <s v="Austria"/>
    <x v="14"/>
    <s v="Cycling Men's 10,000 metres"/>
    <n v="1"/>
  </r>
  <r>
    <s v="Austria"/>
    <x v="14"/>
    <s v="Cycling Men's 12-Hours Race"/>
    <n v="1"/>
  </r>
  <r>
    <s v="Austria"/>
    <x v="11"/>
    <s v="Gymnastics Men's Individual All-Around"/>
    <n v="1"/>
  </r>
  <r>
    <s v="Austria"/>
    <x v="11"/>
    <s v="Gymnastics Men's Individual All-Around, Apparatus Work"/>
    <n v="1"/>
  </r>
  <r>
    <s v="Austria"/>
    <x v="11"/>
    <s v="Gymnastics Men's Team All-Around"/>
    <n v="1"/>
  </r>
  <r>
    <s v="Austria"/>
    <x v="25"/>
    <s v="Sailing Men's Windsurfer"/>
    <n v="1"/>
  </r>
  <r>
    <s v="Austria"/>
    <x v="47"/>
    <s v="Weightlifting Men's Unlimited, One Hand"/>
    <n v="1"/>
  </r>
  <r>
    <s v="Austria"/>
    <x v="47"/>
    <s v="Weightlifting Men's Unlimited, Two Hands"/>
    <n v="1"/>
  </r>
  <r>
    <s v="Austria"/>
    <x v="47"/>
    <s v="Weightlifting Men's Super-Heavyweight"/>
    <n v="1"/>
  </r>
  <r>
    <s v="Austria"/>
    <x v="56"/>
    <s v="Art Competitions Mixed Literature, Lyric Works"/>
    <n v="1"/>
  </r>
  <r>
    <s v="Austria"/>
    <x v="26"/>
    <s v="Biathlon Men's 12.5 kilometres Pursuit"/>
    <n v="1"/>
  </r>
  <r>
    <s v="Austria"/>
    <x v="9"/>
    <s v="Athletics Women's Pentathlon"/>
    <n v="1"/>
  </r>
  <r>
    <s v="Austria"/>
    <x v="7"/>
    <s v="Fencing Men's Foil, Individual"/>
    <n v="1"/>
  </r>
  <r>
    <s v="Austria"/>
    <x v="4"/>
    <s v="Swimming Men's 1,000 metres Freestyle"/>
    <n v="1"/>
  </r>
  <r>
    <s v="Austria"/>
    <x v="4"/>
    <s v="Swimming Men's 200 metres Obstacle Course"/>
    <n v="1"/>
  </r>
  <r>
    <s v="Austria"/>
    <x v="4"/>
    <s v="Swimming Men's 440 yard Freestyle"/>
    <n v="1"/>
  </r>
  <r>
    <s v="Austria"/>
    <x v="42"/>
    <s v="Wrestling Men's Lightweight, Greco-Roman"/>
    <n v="1"/>
  </r>
  <r>
    <s v="Austria"/>
    <x v="47"/>
    <s v="Weightlifting Men's Heavyweight"/>
    <n v="1"/>
  </r>
  <r>
    <s v="Austria"/>
    <x v="55"/>
    <s v="Triathlon Women's Olympic Distance"/>
    <n v="1"/>
  </r>
  <r>
    <s v="Austria"/>
    <x v="9"/>
    <s v="Athletics Women's High Jump"/>
    <n v="1"/>
  </r>
  <r>
    <s v="Austria"/>
    <x v="47"/>
    <s v="Weightlifting Men's Light-Heavyweight"/>
    <n v="1"/>
  </r>
  <r>
    <s v="Austria"/>
    <x v="38"/>
    <s v="Nordic Combined Men's Large Hill / 10 km, Individual"/>
    <n v="1"/>
  </r>
  <r>
    <s v="Austria"/>
    <x v="30"/>
    <s v="Ski Jumping Women's Normal Hill, Individual"/>
    <n v="1"/>
  </r>
  <r>
    <s v="Austria"/>
    <x v="23"/>
    <s v="Canoeing Men's Kayak Singles, 1,000 metres"/>
    <n v="1"/>
  </r>
  <r>
    <s v="Austria"/>
    <x v="5"/>
    <s v="Rowing Men's Single Sculls"/>
    <n v="1"/>
  </r>
  <r>
    <s v="Austria"/>
    <x v="51"/>
    <s v="Snowboarding Women's Giant Slalom"/>
    <n v="1"/>
  </r>
  <r>
    <s v="Austria"/>
    <x v="51"/>
    <s v="Snowboarding Women's Parallel Slalom"/>
    <n v="1"/>
  </r>
  <r>
    <s v="Austria"/>
    <x v="29"/>
    <s v="Shooting Men's Free Rifle, Three Positions, 300 metres"/>
    <n v="1"/>
  </r>
  <r>
    <s v="Austria"/>
    <x v="50"/>
    <s v="Judo Women's Half-Middleweight"/>
    <n v="1"/>
  </r>
  <r>
    <s v="Austria"/>
    <x v="37"/>
    <s v="Speed Skating Men's 1,500 metres"/>
    <n v="1"/>
  </r>
  <r>
    <s v="Austria"/>
    <x v="56"/>
    <s v="Art Competitions Mixed Painting, Paintings"/>
    <n v="1"/>
  </r>
  <r>
    <s v="Austria"/>
    <x v="56"/>
    <s v="Art Competitions Mixed Sculpturing, Medals And Reliefs"/>
    <n v="1"/>
  </r>
  <r>
    <s v="Austria"/>
    <x v="16"/>
    <s v="Cross Country Skiing Men's 10 kilometres"/>
    <n v="1"/>
  </r>
  <r>
    <s v="Austria"/>
    <x v="9"/>
    <s v="Athletics Women's 800 metres"/>
    <n v="1"/>
  </r>
  <r>
    <s v="Austria"/>
    <x v="23"/>
    <s v="Canoeing Men's Folding Kayak Singles, 10 kilometres"/>
    <n v="1"/>
  </r>
  <r>
    <s v="Austria"/>
    <x v="4"/>
    <s v="Swimming Men's 100 metres Freestyle"/>
    <n v="1"/>
  </r>
  <r>
    <s v="Austria"/>
    <x v="51"/>
    <s v="Snowboarding Men's Parallel Slalom"/>
    <n v="1"/>
  </r>
  <r>
    <s v="Austria"/>
    <x v="47"/>
    <s v="Weightlifting Men's Middleweight"/>
    <n v="1"/>
  </r>
  <r>
    <s v="Austria"/>
    <x v="42"/>
    <s v="Wrestling Men's Heavyweight, Freestyle"/>
    <n v="1"/>
  </r>
  <r>
    <s v="Austria"/>
    <x v="9"/>
    <s v="Athletics Women's 1,500 metres"/>
    <n v="1"/>
  </r>
  <r>
    <s v="Austria"/>
    <x v="7"/>
    <s v="Fencing Men's Sabre, Individual"/>
    <n v="1"/>
  </r>
  <r>
    <s v="Austria"/>
    <x v="4"/>
    <s v="Swimming Women's 100 metres Breaststroke"/>
    <n v="1"/>
  </r>
  <r>
    <s v="Azerbaijan"/>
    <x v="42"/>
    <s v="Wrestling Men's Middleweight, Greco-Roman"/>
    <n v="1"/>
  </r>
  <r>
    <s v="Azerbaijan"/>
    <x v="23"/>
    <s v="Canoeing Men's Canadian Singles, 200 metres"/>
    <n v="1"/>
  </r>
  <r>
    <s v="Azerbaijan"/>
    <x v="42"/>
    <s v="Wrestling Men's Middleweight, Freestyle"/>
    <n v="1"/>
  </r>
  <r>
    <s v="Azerbaijan"/>
    <x v="46"/>
    <s v="Boxing Men's Featherweight"/>
    <n v="1"/>
  </r>
  <r>
    <s v="Azerbaijan"/>
    <x v="57"/>
    <s v="Taekwondo Men's Heavyweight"/>
    <n v="1"/>
  </r>
  <r>
    <s v="Azerbaijan"/>
    <x v="50"/>
    <s v="Judo Men's Extra-Lightweight"/>
    <n v="1"/>
  </r>
  <r>
    <s v="Azerbaijan"/>
    <x v="46"/>
    <s v="Boxing Men's Super-Heavyweight"/>
    <n v="1"/>
  </r>
  <r>
    <s v="Azerbaijan"/>
    <x v="46"/>
    <s v="Boxing Men's Light-Welterweight"/>
    <n v="1"/>
  </r>
  <r>
    <s v="Azerbaijan"/>
    <x v="46"/>
    <s v="Boxing Men's Heavyweight"/>
    <n v="1"/>
  </r>
  <r>
    <s v="Azerbaijan"/>
    <x v="23"/>
    <s v="Canoeing Women's Kayak Fours, 500 metres"/>
    <n v="1"/>
  </r>
  <r>
    <s v="Azerbaijan"/>
    <x v="42"/>
    <s v="Wrestling Men's Lightweight, Freestyle"/>
    <n v="1"/>
  </r>
  <r>
    <s v="Azerbaijan"/>
    <x v="46"/>
    <s v="Boxing Men's Bantamweight"/>
    <n v="1"/>
  </r>
  <r>
    <s v="Azerbaijan"/>
    <x v="42"/>
    <s v="Wrestling Men's Featherweight, Freestyle"/>
    <n v="1"/>
  </r>
  <r>
    <s v="Azerbaijan"/>
    <x v="42"/>
    <s v="Wrestling Women's Lightweight, Freestyle"/>
    <n v="1"/>
  </r>
  <r>
    <s v="Azerbaijan"/>
    <x v="42"/>
    <s v="Wrestling Men's Super-Heavyweight, Greco-Roman"/>
    <n v="1"/>
  </r>
  <r>
    <s v="Azerbaijan"/>
    <x v="42"/>
    <s v="Wrestling Men's Welterweight, Freestyle"/>
    <n v="1"/>
  </r>
  <r>
    <s v="Azerbaijan"/>
    <x v="42"/>
    <s v="Wrestling Women's Featherweight, Freestyle"/>
    <n v="1"/>
  </r>
  <r>
    <s v="Azerbaijan"/>
    <x v="47"/>
    <s v="Weightlifting Men's Bantamweight"/>
    <n v="1"/>
  </r>
  <r>
    <s v="Azerbaijan"/>
    <x v="42"/>
    <s v="Wrestling Men's Bantamweight, Freestyle"/>
    <n v="1"/>
  </r>
  <r>
    <s v="Azerbaijan"/>
    <x v="29"/>
    <s v="Shooting Women's Sporting Pistol, 25 metres"/>
    <n v="1"/>
  </r>
  <r>
    <s v="Azerbaijan"/>
    <x v="57"/>
    <s v="Taekwondo Women's Flyweight"/>
    <n v="1"/>
  </r>
  <r>
    <s v="Azerbaijan"/>
    <x v="46"/>
    <s v="Boxing Men's Light-Heavyweight"/>
    <n v="1"/>
  </r>
  <r>
    <s v="Azerbaijan"/>
    <x v="57"/>
    <s v="Taekwondo Men's Welterweight"/>
    <n v="1"/>
  </r>
  <r>
    <s v="Azerbaijan"/>
    <x v="46"/>
    <s v="Boxing Men's Flyweight"/>
    <n v="1"/>
  </r>
  <r>
    <s v="Azerbaijan"/>
    <x v="42"/>
    <s v="Wrestling Men's Flyweight, Freestyle"/>
    <n v="1"/>
  </r>
  <r>
    <s v="Bahrain"/>
    <x v="9"/>
    <s v="Athletics Women's Marathon"/>
    <n v="1"/>
  </r>
  <r>
    <s v="Bahrain"/>
    <x v="9"/>
    <s v="Athletics Women's 3,000 metres Steeplechase"/>
    <n v="1"/>
  </r>
  <r>
    <s v="Bahrain"/>
    <x v="9"/>
    <s v="Athletics Women's 1,500 metres"/>
    <n v="1"/>
  </r>
  <r>
    <s v="Barbados"/>
    <x v="9"/>
    <s v="Athletics Men's 100 metres"/>
    <n v="1"/>
  </r>
  <r>
    <s v="Belarus"/>
    <x v="11"/>
    <s v="Gymnastics Men's Pommelled Horse"/>
    <n v="1"/>
  </r>
  <r>
    <s v="Belarus"/>
    <x v="50"/>
    <s v="Judo Men's Half-Heavyweight"/>
    <n v="1"/>
  </r>
  <r>
    <s v="Belarus"/>
    <x v="11"/>
    <s v="Gymnastics Men's Rings"/>
    <n v="1"/>
  </r>
  <r>
    <s v="Belarus"/>
    <x v="9"/>
    <s v="Athletics Women's Javelin Throw"/>
    <n v="1"/>
  </r>
  <r>
    <s v="Belarus"/>
    <x v="9"/>
    <s v="Athletics Women's 100 metres"/>
    <n v="1"/>
  </r>
  <r>
    <s v="Belarus"/>
    <x v="42"/>
    <s v="Wrestling Men's Middleweight, Greco-Roman"/>
    <n v="1"/>
  </r>
  <r>
    <s v="Belarus"/>
    <x v="14"/>
    <s v="Cycling Women's 500 metres Time Trial"/>
    <n v="1"/>
  </r>
  <r>
    <s v="Belarus"/>
    <x v="42"/>
    <s v="Wrestling Men's Welterweight, Greco-Roman"/>
    <n v="1"/>
  </r>
  <r>
    <s v="Belarus"/>
    <x v="42"/>
    <s v="Wrestling Men's Light-Flyweight, Greco-Roman"/>
    <n v="1"/>
  </r>
  <r>
    <s v="Belarus"/>
    <x v="54"/>
    <s v="Freestyle Skiing Women's Aerials"/>
    <n v="1"/>
  </r>
  <r>
    <s v="Belarus"/>
    <x v="11"/>
    <s v="Gymnastics Men's Team All-Around"/>
    <n v="1"/>
  </r>
  <r>
    <s v="Belarus"/>
    <x v="42"/>
    <s v="Wrestling Women's Middleweight, Freestyle"/>
    <n v="1"/>
  </r>
  <r>
    <s v="Belarus"/>
    <x v="42"/>
    <s v="Wrestling Men's Featherweight, Greco-Roman"/>
    <n v="1"/>
  </r>
  <r>
    <s v="Belarus"/>
    <x v="9"/>
    <s v="Athletics Men's Decathlon"/>
    <n v="1"/>
  </r>
  <r>
    <s v="Belarus"/>
    <x v="42"/>
    <s v="Wrestling Men's Bantamweight, Freestyle"/>
    <n v="1"/>
  </r>
  <r>
    <s v="Belarus"/>
    <x v="29"/>
    <s v="Shooting Women's Sporting Pistol, 25 metres"/>
    <n v="1"/>
  </r>
  <r>
    <s v="Belarus"/>
    <x v="42"/>
    <s v="Wrestling Men's Heavyweight, Greco-Roman"/>
    <n v="1"/>
  </r>
  <r>
    <s v="Belarus"/>
    <x v="47"/>
    <s v="Weightlifting Men's Middle-Heavyweight"/>
    <n v="1"/>
  </r>
  <r>
    <s v="Belarus"/>
    <x v="47"/>
    <s v="Weightlifting Women's Featherweight"/>
    <n v="1"/>
  </r>
  <r>
    <s v="Belarus"/>
    <x v="16"/>
    <s v="Cross Country Skiing Women's 4 x 5 kilometres Relay"/>
    <n v="1"/>
  </r>
  <r>
    <s v="Belarus"/>
    <x v="47"/>
    <s v="Weightlifting Women's Light-Heavyweight"/>
    <n v="1"/>
  </r>
  <r>
    <s v="Belarus"/>
    <x v="29"/>
    <s v="Shooting Women's Air Rifle, 10 metres"/>
    <n v="1"/>
  </r>
  <r>
    <s v="Belarus"/>
    <x v="4"/>
    <s v="Swimming Women's 4 x 100 metres Medley Relay"/>
    <n v="1"/>
  </r>
  <r>
    <s v="Belarus"/>
    <x v="4"/>
    <s v="Swimming Women's 100 metres Breaststroke"/>
    <n v="1"/>
  </r>
  <r>
    <s v="Belarus"/>
    <x v="47"/>
    <s v="Weightlifting Men's Featherweight"/>
    <n v="1"/>
  </r>
  <r>
    <s v="Belarus"/>
    <x v="9"/>
    <s v="Athletics Women's 4 x 400 metres Relay"/>
    <n v="1"/>
  </r>
  <r>
    <s v="Belarus"/>
    <x v="50"/>
    <s v="Judo Men's Lightweight"/>
    <n v="1"/>
  </r>
  <r>
    <s v="Belarus"/>
    <x v="26"/>
    <s v="Biathlon Women's 7.5 kilometres Sprint"/>
    <n v="1"/>
  </r>
  <r>
    <s v="Belarus"/>
    <x v="9"/>
    <s v="Athletics Women's 400 metres Hurdles"/>
    <n v="1"/>
  </r>
  <r>
    <s v="Belarus"/>
    <x v="35"/>
    <s v="Figure Skating Mixed Ice Dancing"/>
    <n v="1"/>
  </r>
  <r>
    <s v="Belarus"/>
    <x v="9"/>
    <s v="Athletics Women's Hammer Throw"/>
    <n v="1"/>
  </r>
  <r>
    <s v="Belarus"/>
    <x v="47"/>
    <s v="Weightlifting Men's Lightweight"/>
    <n v="1"/>
  </r>
  <r>
    <s v="Belarus"/>
    <x v="11"/>
    <s v="Gymnastics Men's Horizontal Bar"/>
    <n v="1"/>
  </r>
  <r>
    <s v="Belarus"/>
    <x v="33"/>
    <s v="Modern Pentathlon Men's Individual"/>
    <n v="1"/>
  </r>
  <r>
    <s v="Belarus"/>
    <x v="52"/>
    <s v="Trampolining Men's Individual"/>
    <n v="1"/>
  </r>
  <r>
    <s v="Belarus"/>
    <x v="4"/>
    <s v="Swimming Women's 100 metres Freestyle"/>
    <n v="1"/>
  </r>
  <r>
    <s v="Belarus"/>
    <x v="42"/>
    <s v="Wrestling Men's Super-Heavyweight, Greco-Roman"/>
    <n v="1"/>
  </r>
  <r>
    <s v="Belarus"/>
    <x v="42"/>
    <s v="Wrestling Men's Middleweight, Freestyle"/>
    <n v="1"/>
  </r>
  <r>
    <s v="Belarus"/>
    <x v="26"/>
    <s v="Biathlon Women's 12.5 kilometres Mass Start"/>
    <n v="1"/>
  </r>
  <r>
    <s v="Belarus"/>
    <x v="26"/>
    <s v="Biathlon Women's 10 kilometres Pursuit"/>
    <n v="1"/>
  </r>
  <r>
    <s v="Belarus"/>
    <x v="5"/>
    <s v="Rowing Women's Quadruple Sculls"/>
    <n v="1"/>
  </r>
  <r>
    <s v="Belarus"/>
    <x v="11"/>
    <s v="Gymnastics Women's Individual All-Around"/>
    <n v="1"/>
  </r>
  <r>
    <s v="Belarus"/>
    <x v="11"/>
    <s v="Gymnastics Women's Floor Exercise"/>
    <n v="1"/>
  </r>
  <r>
    <s v="Belarus"/>
    <x v="47"/>
    <s v="Weightlifting Men's Heavyweight"/>
    <n v="1"/>
  </r>
  <r>
    <s v="Belarus"/>
    <x v="11"/>
    <s v="Gymnastics Women's Horse Vault"/>
    <n v="1"/>
  </r>
  <r>
    <s v="Belarus"/>
    <x v="46"/>
    <s v="Boxing Men's Light-Heavyweight"/>
    <n v="1"/>
  </r>
  <r>
    <s v="Belarus"/>
    <x v="41"/>
    <s v="Tennis Women's Singles"/>
    <n v="1"/>
  </r>
  <r>
    <s v="Belarus"/>
    <x v="29"/>
    <s v="Shooting Men's Air Pistol, 10 metres"/>
    <n v="1"/>
  </r>
  <r>
    <s v="Belarus"/>
    <x v="41"/>
    <s v="Tennis Women's Doubles"/>
    <n v="1"/>
  </r>
  <r>
    <s v="Belarus"/>
    <x v="46"/>
    <s v="Boxing Men's Heavyweight"/>
    <n v="1"/>
  </r>
  <r>
    <s v="Belgium"/>
    <x v="14"/>
    <s v="Cycling Men's 20 kilometres"/>
    <n v="1"/>
  </r>
  <r>
    <s v="Belgium"/>
    <x v="50"/>
    <s v="Judo Women's Half-Heavyweight"/>
    <n v="1"/>
  </r>
  <r>
    <s v="Belgium"/>
    <x v="50"/>
    <s v="Judo Women's Half-Lightweight"/>
    <n v="1"/>
  </r>
  <r>
    <s v="Belgium"/>
    <x v="41"/>
    <s v="Tennis Women's Singles"/>
    <n v="1"/>
  </r>
  <r>
    <s v="Belgium"/>
    <x v="34"/>
    <s v="Archery Men's Sur La Perche a La Pyramide"/>
    <n v="1"/>
  </r>
  <r>
    <s v="Belgium"/>
    <x v="4"/>
    <s v="Swimming Men's 100 metres Breaststroke"/>
    <n v="1"/>
  </r>
  <r>
    <s v="Belgium"/>
    <x v="23"/>
    <s v="Canoeing Men's Kayak Doubles, 1,000 metres"/>
    <n v="1"/>
  </r>
  <r>
    <s v="Belgium"/>
    <x v="9"/>
    <s v="Athletics Men's Standing High Jump"/>
    <n v="1"/>
  </r>
  <r>
    <s v="Belgium"/>
    <x v="29"/>
    <s v="Shooting Men's Small-Bore Rifle, Prone, 50 metres"/>
    <n v="1"/>
  </r>
  <r>
    <s v="Belgium"/>
    <x v="56"/>
    <s v="Art Competitions Mixed Sculpturing, Medals"/>
    <n v="1"/>
  </r>
  <r>
    <s v="Belgium"/>
    <x v="42"/>
    <s v="Wrestling Men's Heavyweight, Greco-Roman"/>
    <n v="1"/>
  </r>
  <r>
    <s v="Belgium"/>
    <x v="34"/>
    <s v="Archery Men's Sur La Perche a La Herse"/>
    <n v="1"/>
  </r>
  <r>
    <s v="Belgium"/>
    <x v="25"/>
    <s v="Sailing Men's One Person Dinghy"/>
    <n v="1"/>
  </r>
  <r>
    <s v="Belgium"/>
    <x v="47"/>
    <s v="Weightlifting Men's Featherweight"/>
    <n v="1"/>
  </r>
  <r>
    <s v="Belgium"/>
    <x v="4"/>
    <s v="Swimming Men's 200 metres Breaststroke"/>
    <n v="1"/>
  </r>
  <r>
    <s v="Belgium"/>
    <x v="14"/>
    <s v="Cycling Men's 50 kilometres"/>
    <n v="1"/>
  </r>
  <r>
    <s v="Belgium"/>
    <x v="14"/>
    <s v="Cycling Women's Omnium"/>
    <n v="1"/>
  </r>
  <r>
    <s v="Belgium"/>
    <x v="4"/>
    <s v="Swimming Women's 400 metres Freestyle"/>
    <n v="1"/>
  </r>
  <r>
    <s v="Belgium"/>
    <x v="4"/>
    <s v="Swimming Women's 4 x 100 metres Freestyle Relay"/>
    <n v="1"/>
  </r>
  <r>
    <s v="Belgium"/>
    <x v="17"/>
    <s v="Equestrianism Men's Jumping, Individual"/>
    <n v="1"/>
  </r>
  <r>
    <s v="Belgium"/>
    <x v="46"/>
    <s v="Boxing Men's Welterweight"/>
    <n v="1"/>
  </r>
  <r>
    <s v="Belgium"/>
    <x v="9"/>
    <s v="Athletics Women's High Jump"/>
    <n v="1"/>
  </r>
  <r>
    <s v="Belgium"/>
    <x v="29"/>
    <s v="Shooting Mixed Trap"/>
    <n v="1"/>
  </r>
  <r>
    <s v="Belgium"/>
    <x v="34"/>
    <s v="Archery Men's Championnat Du Monde"/>
    <n v="1"/>
  </r>
  <r>
    <s v="Belgium"/>
    <x v="50"/>
    <s v="Judo Men's Heavyweight"/>
    <n v="1"/>
  </r>
  <r>
    <s v="Belgium"/>
    <x v="9"/>
    <s v="Athletics Men's 1,500 metres"/>
    <n v="1"/>
  </r>
  <r>
    <s v="Belgium"/>
    <x v="56"/>
    <s v="Art Competitions Mixed Painting"/>
    <n v="1"/>
  </r>
  <r>
    <s v="Belgium"/>
    <x v="35"/>
    <s v="Figure Skating Men's Singles"/>
    <n v="1"/>
  </r>
  <r>
    <s v="Belgium"/>
    <x v="42"/>
    <s v="Wrestling Men's Featherweight, Freestyle"/>
    <n v="1"/>
  </r>
  <r>
    <s v="Belgium"/>
    <x v="46"/>
    <s v="Boxing Men's Lightweight"/>
    <n v="1"/>
  </r>
  <r>
    <s v="Belgium"/>
    <x v="47"/>
    <s v="Weightlifting Men's Heavyweight"/>
    <n v="1"/>
  </r>
  <r>
    <s v="Belgium"/>
    <x v="56"/>
    <s v="Art Competitions Mixed Music"/>
    <n v="1"/>
  </r>
  <r>
    <s v="Belgium"/>
    <x v="9"/>
    <s v="Athletics Men's 10,000 metres"/>
    <n v="1"/>
  </r>
  <r>
    <s v="Belgium"/>
    <x v="17"/>
    <s v="Equestrianism Mixed Four-In-Hand Competition"/>
    <n v="1"/>
  </r>
  <r>
    <s v="Belgium"/>
    <x v="50"/>
    <s v="Judo Men's Lightweight"/>
    <n v="1"/>
  </r>
  <r>
    <s v="Belgium"/>
    <x v="34"/>
    <s v="Archery Men's Target Archery, 50 metres, Individual"/>
    <n v="1"/>
  </r>
  <r>
    <s v="Belgium"/>
    <x v="50"/>
    <s v="Judo Women's Lightweight"/>
    <n v="1"/>
  </r>
  <r>
    <s v="Belgium"/>
    <x v="50"/>
    <s v="Judo Women's Middleweight"/>
    <n v="1"/>
  </r>
  <r>
    <s v="Belgium"/>
    <x v="34"/>
    <s v="Archery Men's Au Cordon Dore, 33 metres"/>
    <n v="1"/>
  </r>
  <r>
    <s v="Belgium"/>
    <x v="25"/>
    <s v="Sailing Women's One Person Dinghy"/>
    <n v="1"/>
  </r>
  <r>
    <s v="Belgium"/>
    <x v="29"/>
    <s v="Shooting Men's Free Rifle, Three Positions, 300 metres"/>
    <n v="1"/>
  </r>
  <r>
    <s v="Belgium"/>
    <x v="14"/>
    <s v="Cycling Men's Mountainbike, Cross-Country"/>
    <n v="1"/>
  </r>
  <r>
    <s v="Belgium"/>
    <x v="9"/>
    <s v="Athletics Women's Heptathlon"/>
    <n v="1"/>
  </r>
  <r>
    <s v="Belgium"/>
    <x v="9"/>
    <s v="Athletics Men's 5,000 metres"/>
    <n v="1"/>
  </r>
  <r>
    <s v="Belgium"/>
    <x v="9"/>
    <s v="Athletics Men's 3,000 metres Steeplechase"/>
    <n v="1"/>
  </r>
  <r>
    <s v="Belgium"/>
    <x v="17"/>
    <s v="Equestrianism Mixed Long Jump"/>
    <n v="1"/>
  </r>
  <r>
    <s v="Belgium"/>
    <x v="5"/>
    <s v="Rowing Men's Single Sculls"/>
    <n v="1"/>
  </r>
  <r>
    <s v="Belgium"/>
    <x v="56"/>
    <s v="Art Competitions Mixed Architecture, Designs For Town Planning"/>
    <n v="1"/>
  </r>
  <r>
    <s v="Belgium"/>
    <x v="34"/>
    <s v="Archery Men's Target Archery, 33 metres, Individual"/>
    <n v="1"/>
  </r>
  <r>
    <s v="Belgium"/>
    <x v="34"/>
    <s v="Archery Men's Au Cordon Dore, 50 metres"/>
    <n v="1"/>
  </r>
  <r>
    <s v="Belgium"/>
    <x v="34"/>
    <s v="Archery Men's Target Archery, 28 metres, Individual"/>
    <n v="1"/>
  </r>
  <r>
    <s v="Belgium"/>
    <x v="37"/>
    <s v="Speed Skating Men's 5,000 metres"/>
    <n v="1"/>
  </r>
  <r>
    <s v="Belgium"/>
    <x v="7"/>
    <s v="Fencing Men's epee, Masters, Individual"/>
    <n v="1"/>
  </r>
  <r>
    <s v="Belgium"/>
    <x v="34"/>
    <s v="Archery Men's Au Chapelet, 33 metres"/>
    <n v="1"/>
  </r>
  <r>
    <s v="Belgium"/>
    <x v="7"/>
    <s v="Fencing Men's Sabre, Masters, Individual"/>
    <n v="1"/>
  </r>
  <r>
    <s v="Belgium"/>
    <x v="4"/>
    <s v="Swimming Men's 100 metres Freestyle"/>
    <n v="1"/>
  </r>
  <r>
    <s v="Belgium"/>
    <x v="56"/>
    <s v="Art Competitions Mixed Literature"/>
    <n v="1"/>
  </r>
  <r>
    <s v="Belgium"/>
    <x v="46"/>
    <s v="Boxing Men's Middleweight"/>
    <n v="1"/>
  </r>
  <r>
    <s v="Belgium"/>
    <x v="4"/>
    <s v="Swimming Men's 100 metres Backstroke"/>
    <n v="1"/>
  </r>
  <r>
    <s v="Bermuda"/>
    <x v="46"/>
    <s v="Boxing Men's Heavyweight"/>
    <n v="1"/>
  </r>
  <r>
    <s v="Bohemia"/>
    <x v="7"/>
    <s v="Fencing Men's Sabre, Individual"/>
    <n v="1"/>
  </r>
  <r>
    <s v="Bohemia"/>
    <x v="9"/>
    <s v="Athletics Men's Discus Throw"/>
    <n v="1"/>
  </r>
  <r>
    <s v="Bohemia"/>
    <x v="41"/>
    <s v="Tennis Men's Doubles"/>
    <n v="1"/>
  </r>
  <r>
    <s v="Bohemia"/>
    <x v="41"/>
    <s v="Tennis Women's Singles"/>
    <n v="1"/>
  </r>
  <r>
    <s v="Botswana"/>
    <x v="9"/>
    <s v="Athletics Men's 800 metres"/>
    <n v="1"/>
  </r>
  <r>
    <s v="Brazil"/>
    <x v="46"/>
    <s v="Boxing Men's Lightweight"/>
    <n v="1"/>
  </r>
  <r>
    <s v="Brazil"/>
    <x v="46"/>
    <s v="Boxing Women's Lightweight"/>
    <n v="1"/>
  </r>
  <r>
    <s v="Brazil"/>
    <x v="4"/>
    <s v="Swimming Men's 200 metres Freestyle"/>
    <n v="1"/>
  </r>
  <r>
    <s v="Brazil"/>
    <x v="9"/>
    <s v="Athletics Men's Pole Vault"/>
    <n v="1"/>
  </r>
  <r>
    <s v="Brazil"/>
    <x v="9"/>
    <s v="Athletics Women's Long Jump"/>
    <n v="1"/>
  </r>
  <r>
    <s v="Brazil"/>
    <x v="33"/>
    <s v="Modern Pentathlon Women's Individual"/>
    <n v="1"/>
  </r>
  <r>
    <s v="Brazil"/>
    <x v="50"/>
    <s v="Judo Women's Extra-Lightweight"/>
    <n v="1"/>
  </r>
  <r>
    <s v="Brazil"/>
    <x v="23"/>
    <s v="Canoeing Men's Canadian Singles, 1,000 metres"/>
    <n v="1"/>
  </r>
  <r>
    <s v="Brazil"/>
    <x v="29"/>
    <s v="Shooting Men's Military Pistol, 30 metres"/>
    <n v="1"/>
  </r>
  <r>
    <s v="Brazil"/>
    <x v="23"/>
    <s v="Canoeing Men's Canadian Singles, 200 metres"/>
    <n v="1"/>
  </r>
  <r>
    <s v="Brazil"/>
    <x v="4"/>
    <s v="Swimming Women's 10 kilometres Open Water"/>
    <n v="1"/>
  </r>
  <r>
    <s v="Brazil"/>
    <x v="57"/>
    <s v="Taekwondo Men's Heavyweight"/>
    <n v="1"/>
  </r>
  <r>
    <s v="Brazil"/>
    <x v="17"/>
    <s v="Equestrianism Mixed Jumping, Individual"/>
    <n v="1"/>
  </r>
  <r>
    <s v="Brazil"/>
    <x v="4"/>
    <s v="Swimming Men's 1,500 metres Freestyle"/>
    <n v="1"/>
  </r>
  <r>
    <s v="Brazil"/>
    <x v="29"/>
    <s v="Shooting Men's Free Pistol, 50 metres"/>
    <n v="1"/>
  </r>
  <r>
    <s v="Brazil"/>
    <x v="9"/>
    <s v="Athletics Men's 200 metres"/>
    <n v="1"/>
  </r>
  <r>
    <s v="Brazil"/>
    <x v="46"/>
    <s v="Boxing Men's Light-Heavyweight"/>
    <n v="1"/>
  </r>
  <r>
    <s v="Brazil"/>
    <x v="46"/>
    <s v="Boxing Men's Flyweight"/>
    <n v="1"/>
  </r>
  <r>
    <s v="Brazil"/>
    <x v="9"/>
    <s v="Athletics Men's Marathon"/>
    <n v="1"/>
  </r>
  <r>
    <s v="Brazil"/>
    <x v="9"/>
    <s v="Athletics Men's High Jump"/>
    <n v="1"/>
  </r>
  <r>
    <s v="Brazil"/>
    <x v="50"/>
    <s v="Judo Men's Extra-Lightweight"/>
    <n v="1"/>
  </r>
  <r>
    <s v="Brazil"/>
    <x v="46"/>
    <s v="Boxing Men's Middleweight"/>
    <n v="1"/>
  </r>
  <r>
    <s v="Brazil"/>
    <x v="57"/>
    <s v="Taekwondo Women's Heavyweight"/>
    <n v="1"/>
  </r>
  <r>
    <s v="Brazil"/>
    <x v="29"/>
    <s v="Shooting Men's Air Pistol, 10 metres"/>
    <n v="1"/>
  </r>
  <r>
    <s v="Bulgaria"/>
    <x v="50"/>
    <s v="Judo Men's Heavyweight"/>
    <n v="1"/>
  </r>
  <r>
    <s v="Bulgaria"/>
    <x v="42"/>
    <s v="Wrestling Men's Bantamweight, Freestyle"/>
    <n v="1"/>
  </r>
  <r>
    <s v="Bulgaria"/>
    <x v="29"/>
    <s v="Shooting Mixed Small-Bore Rifle, Prone, 50 metres"/>
    <n v="1"/>
  </r>
  <r>
    <s v="Bulgaria"/>
    <x v="9"/>
    <s v="Athletics Women's Long Jump"/>
    <n v="1"/>
  </r>
  <r>
    <s v="Bulgaria"/>
    <x v="42"/>
    <s v="Wrestling Women's Flyweight, Freestyle"/>
    <n v="1"/>
  </r>
  <r>
    <s v="Bulgaria"/>
    <x v="5"/>
    <s v="Rowing Men's Single Sculls"/>
    <n v="1"/>
  </r>
  <r>
    <s v="Bulgaria"/>
    <x v="16"/>
    <s v="Cross Country Skiing Men's 30 kilometres"/>
    <n v="1"/>
  </r>
  <r>
    <s v="Bulgaria"/>
    <x v="23"/>
    <s v="Canoeing Men's Kayak Singles, 500 metres"/>
    <n v="1"/>
  </r>
  <r>
    <s v="Bulgaria"/>
    <x v="23"/>
    <s v="Canoeing Men's Kayak Singles, 1,000 metres"/>
    <n v="1"/>
  </r>
  <r>
    <s v="Bulgaria"/>
    <x v="29"/>
    <s v="Shooting Women's Air Rifle, 10 metres"/>
    <n v="1"/>
  </r>
  <r>
    <s v="Bulgaria"/>
    <x v="9"/>
    <s v="Athletics Women's Triple Jump"/>
    <n v="1"/>
  </r>
  <r>
    <s v="Bulgaria"/>
    <x v="11"/>
    <s v="Gymnastics Women's Team All-Around"/>
    <n v="1"/>
  </r>
  <r>
    <s v="Bulgaria"/>
    <x v="42"/>
    <s v="Wrestling Men's Welterweight, Greco-Roman"/>
    <n v="1"/>
  </r>
  <r>
    <s v="Bulgaria"/>
    <x v="41"/>
    <s v="Tennis Women's Singles"/>
    <n v="1"/>
  </r>
  <r>
    <s v="Bulgaria"/>
    <x v="29"/>
    <s v="Shooting Men's Rapid-Fire Pistol, 25 metres"/>
    <n v="1"/>
  </r>
  <r>
    <s v="Bulgaria"/>
    <x v="46"/>
    <s v="Boxing Men's Lightweight"/>
    <n v="1"/>
  </r>
  <r>
    <s v="Bulgaria"/>
    <x v="42"/>
    <s v="Wrestling Men's Light-Heavyweight, Freestyle"/>
    <n v="1"/>
  </r>
  <r>
    <s v="Bulgaria"/>
    <x v="46"/>
    <s v="Boxing Men's Heavyweight"/>
    <n v="1"/>
  </r>
  <r>
    <s v="Bulgaria"/>
    <x v="46"/>
    <s v="Boxing Men's Middleweight"/>
    <n v="1"/>
  </r>
  <r>
    <s v="Bulgaria"/>
    <x v="29"/>
    <s v="Shooting Men's Small-Bore Rifle, Three Positions, 50 metres"/>
    <n v="1"/>
  </r>
  <r>
    <s v="Bulgaria"/>
    <x v="9"/>
    <s v="Athletics Women's 800 metres"/>
    <n v="1"/>
  </r>
  <r>
    <s v="Bulgaria"/>
    <x v="9"/>
    <s v="Athletics Men's Triple Jump"/>
    <n v="1"/>
  </r>
  <r>
    <s v="Bulgaria"/>
    <x v="9"/>
    <s v="Athletics Men's 100 metres"/>
    <n v="1"/>
  </r>
  <r>
    <s v="Bulgaria"/>
    <x v="24"/>
    <s v="Short Track Speed Skating Women's 1,500 metres"/>
    <n v="1"/>
  </r>
  <r>
    <s v="Bulgaria"/>
    <x v="46"/>
    <s v="Boxing Men's Super-Heavyweight"/>
    <n v="1"/>
  </r>
  <r>
    <s v="Bulgaria"/>
    <x v="26"/>
    <s v="Biathlon Women's 10 kilometres Pursuit"/>
    <n v="1"/>
  </r>
  <r>
    <s v="Bulgaria"/>
    <x v="26"/>
    <s v="Biathlon Women's 15 kilometres"/>
    <n v="1"/>
  </r>
  <r>
    <s v="Bulgaria"/>
    <x v="4"/>
    <s v="Swimming Women's 200 metres Breaststroke"/>
    <n v="1"/>
  </r>
  <r>
    <s v="Bulgaria"/>
    <x v="29"/>
    <s v="Shooting Men's Free Pistol, 50 metres"/>
    <n v="1"/>
  </r>
  <r>
    <s v="Bulgaria"/>
    <x v="29"/>
    <s v="Shooting Mixed Free Pistol, 50 metres"/>
    <n v="1"/>
  </r>
  <r>
    <s v="Bulgaria"/>
    <x v="42"/>
    <s v="Wrestling Men's Super-Heavyweight, Freestyle"/>
    <n v="1"/>
  </r>
  <r>
    <s v="Bulgaria"/>
    <x v="11"/>
    <s v="Gymnastics Men's Pommelled Horse"/>
    <n v="1"/>
  </r>
  <r>
    <s v="Bulgaria"/>
    <x v="22"/>
    <s v="Rhythmic Gymnastics Women's Individual"/>
    <n v="1"/>
  </r>
  <r>
    <s v="Bulgaria"/>
    <x v="46"/>
    <s v="Boxing Men's Bantamweight"/>
    <n v="1"/>
  </r>
  <r>
    <s v="Bulgaria"/>
    <x v="11"/>
    <s v="Gymnastics Women's Floor Exercise"/>
    <n v="1"/>
  </r>
  <r>
    <s v="Bulgaria"/>
    <x v="11"/>
    <s v="Gymnastics Men's Individual All-Around"/>
    <n v="1"/>
  </r>
  <r>
    <s v="Burundi"/>
    <x v="9"/>
    <s v="Athletics Men's 5,000 metres"/>
    <n v="1"/>
  </r>
  <r>
    <s v="Burundi"/>
    <x v="9"/>
    <s v="Athletics Women's 800 metres"/>
    <n v="1"/>
  </r>
  <r>
    <s v="Cameroon"/>
    <x v="46"/>
    <s v="Boxing Men's Lightweight"/>
    <n v="1"/>
  </r>
  <r>
    <s v="Cameroon"/>
    <x v="46"/>
    <s v="Boxing Men's Welterweight"/>
    <n v="1"/>
  </r>
  <r>
    <s v="Cameroon"/>
    <x v="47"/>
    <s v="Weightlifting Men's Lightweight"/>
    <n v="1"/>
  </r>
  <r>
    <s v="Canada"/>
    <x v="14"/>
    <s v="Cycling Women's Individual Time Trial"/>
    <n v="1"/>
  </r>
  <r>
    <s v="Canada"/>
    <x v="14"/>
    <s v="Cycling Men's 1,000 metres Time Trial"/>
    <n v="1"/>
  </r>
  <r>
    <s v="Canada"/>
    <x v="14"/>
    <s v="Cycling Women's Road Race, Individual"/>
    <n v="1"/>
  </r>
  <r>
    <s v="Canada"/>
    <x v="9"/>
    <s v="Athletics Men's 56-pound Weight Throw"/>
    <n v="1"/>
  </r>
  <r>
    <s v="Canada"/>
    <x v="50"/>
    <s v="Judo Men's Half-Heavyweight"/>
    <n v="1"/>
  </r>
  <r>
    <s v="Canada"/>
    <x v="23"/>
    <s v="Canoeing Men's Kayak Singles, 200 metres"/>
    <n v="1"/>
  </r>
  <r>
    <s v="Canada"/>
    <x v="59"/>
    <s v="Skeleton Women's Skeleton"/>
    <n v="1"/>
  </r>
  <r>
    <s v="Canada"/>
    <x v="43"/>
    <s v="Alpine Skiing Men's Super G"/>
    <n v="1"/>
  </r>
  <r>
    <s v="Canada"/>
    <x v="4"/>
    <s v="Swimming Men's 200 metres Breaststroke"/>
    <n v="1"/>
  </r>
  <r>
    <s v="Canada"/>
    <x v="9"/>
    <s v="Athletics Men's 1,500 metres"/>
    <n v="1"/>
  </r>
  <r>
    <s v="Canada"/>
    <x v="4"/>
    <s v="Swimming Men's 100 metres Breaststroke"/>
    <n v="1"/>
  </r>
  <r>
    <s v="Canada"/>
    <x v="4"/>
    <s v="Swimming Men's 200 metres Backstroke"/>
    <n v="1"/>
  </r>
  <r>
    <s v="Canada"/>
    <x v="9"/>
    <s v="Athletics Men's 10 kilometres Walk"/>
    <n v="1"/>
  </r>
  <r>
    <s v="Canada"/>
    <x v="39"/>
    <s v="Luge Mixed (Men)'s Doubles"/>
    <n v="1"/>
  </r>
  <r>
    <s v="Canada"/>
    <x v="16"/>
    <s v="Cross Country Skiing Women's Sprint"/>
    <n v="1"/>
  </r>
  <r>
    <s v="Canada"/>
    <x v="50"/>
    <s v="Judo Men's Middleweight"/>
    <n v="1"/>
  </r>
  <r>
    <s v="Canada"/>
    <x v="47"/>
    <s v="Weightlifting Women's Middleweight"/>
    <n v="1"/>
  </r>
  <r>
    <s v="Canada"/>
    <x v="4"/>
    <s v="Swimming Men's 100 metres Freestyle"/>
    <n v="1"/>
  </r>
  <r>
    <s v="Canada"/>
    <x v="22"/>
    <s v="Rhythmic Gymnastics Women's Individual"/>
    <n v="1"/>
  </r>
  <r>
    <s v="Canada"/>
    <x v="24"/>
    <s v="Short Track Speed Skating Women's 1,000 metres"/>
    <n v="1"/>
  </r>
  <r>
    <s v="Canada"/>
    <x v="23"/>
    <s v="Canoeing Men's Canadian Singles, 10,000 metres"/>
    <n v="1"/>
  </r>
  <r>
    <s v="Canada"/>
    <x v="57"/>
    <s v="Taekwondo Women's Welterweight"/>
    <n v="1"/>
  </r>
  <r>
    <s v="Canada"/>
    <x v="14"/>
    <s v="Cycling Men's Points Race"/>
    <n v="1"/>
  </r>
  <r>
    <s v="Canada"/>
    <x v="37"/>
    <s v="Speed Skating Men's 10,000 metres"/>
    <n v="1"/>
  </r>
  <r>
    <s v="Canada"/>
    <x v="25"/>
    <s v="Sailing Mixed One Person Dinghy"/>
    <n v="1"/>
  </r>
  <r>
    <s v="Canada"/>
    <x v="9"/>
    <s v="Athletics Men's 20 kilometres Walk"/>
    <n v="1"/>
  </r>
  <r>
    <s v="Canada"/>
    <x v="7"/>
    <s v="Fencing Women's Foil, Individual"/>
    <n v="1"/>
  </r>
  <r>
    <s v="Canada"/>
    <x v="46"/>
    <s v="Boxing Men's Light-Welterweight"/>
    <n v="1"/>
  </r>
  <r>
    <s v="Canada"/>
    <x v="9"/>
    <s v="Athletics Men's Pentathlon"/>
    <n v="1"/>
  </r>
  <r>
    <s v="Canada"/>
    <x v="46"/>
    <s v="Boxing Men's Super-Heavyweight"/>
    <n v="1"/>
  </r>
  <r>
    <s v="Canada"/>
    <x v="4"/>
    <s v="Swimming Women's 200 metres Individual Medley"/>
    <n v="1"/>
  </r>
  <r>
    <s v="Canada"/>
    <x v="9"/>
    <s v="Athletics Men's 1,500 metres Walk"/>
    <n v="1"/>
  </r>
  <r>
    <s v="Canada"/>
    <x v="28"/>
    <s v="Golf Men's Individual"/>
    <n v="1"/>
  </r>
  <r>
    <s v="Canada"/>
    <x v="37"/>
    <s v="Speed Skating Men's 5,000 metres"/>
    <n v="1"/>
  </r>
  <r>
    <s v="Canada"/>
    <x v="50"/>
    <s v="Judo Men's Half-Middleweight"/>
    <n v="1"/>
  </r>
  <r>
    <s v="Canada"/>
    <x v="9"/>
    <s v="Athletics Women's 100 metres Hurdles"/>
    <n v="1"/>
  </r>
  <r>
    <s v="Canada"/>
    <x v="9"/>
    <s v="Athletics Men's Triple Jump"/>
    <n v="1"/>
  </r>
  <r>
    <s v="Canada"/>
    <x v="16"/>
    <s v="Cross Country Skiing Women's 5/5 kilometres Pursuit"/>
    <n v="1"/>
  </r>
  <r>
    <s v="Canada"/>
    <x v="9"/>
    <s v="Athletics Women's 80 metres Hurdles"/>
    <n v="1"/>
  </r>
  <r>
    <s v="Canada"/>
    <x v="56"/>
    <s v="Art Competitions Mixed Sculpturing, Medals And Reliefs"/>
    <n v="1"/>
  </r>
  <r>
    <s v="Canada"/>
    <x v="51"/>
    <s v="Snowboarding Men's Slopestyle"/>
    <n v="1"/>
  </r>
  <r>
    <s v="Canada"/>
    <x v="9"/>
    <s v="Athletics Men's 2,500 metres Steeplechase"/>
    <n v="1"/>
  </r>
  <r>
    <s v="Canada"/>
    <x v="43"/>
    <s v="Alpine Skiing Women's Super G"/>
    <n v="1"/>
  </r>
  <r>
    <s v="Canada"/>
    <x v="4"/>
    <s v="Swimming Women's 400 metres Freestyle"/>
    <n v="1"/>
  </r>
  <r>
    <s v="Canada"/>
    <x v="7"/>
    <s v="Fencing Men's epee, Team"/>
    <n v="1"/>
  </r>
  <r>
    <s v="Canada"/>
    <x v="14"/>
    <s v="Cycling Women's Sprint"/>
    <n v="1"/>
  </r>
  <r>
    <s v="Canada"/>
    <x v="54"/>
    <s v="Freestyle Skiing Men's Halfpipe"/>
    <n v="1"/>
  </r>
  <r>
    <s v="Canada"/>
    <x v="46"/>
    <s v="Boxing Men's Lightweight"/>
    <n v="1"/>
  </r>
  <r>
    <s v="Canada"/>
    <x v="51"/>
    <s v="Snowboarding Men's Giant Slalom"/>
    <n v="1"/>
  </r>
  <r>
    <s v="Canada"/>
    <x v="4"/>
    <s v="Swimming Men's 100 metres Butterfly"/>
    <n v="1"/>
  </r>
  <r>
    <s v="Canada"/>
    <x v="4"/>
    <s v="Swimming Women's 200 metres Breaststroke"/>
    <n v="1"/>
  </r>
  <r>
    <s v="Canada"/>
    <x v="4"/>
    <s v="Swimming Women's 100 metres Breaststroke"/>
    <n v="1"/>
  </r>
  <r>
    <s v="Canada"/>
    <x v="51"/>
    <s v="Snowboarding Men's Boardercross"/>
    <n v="1"/>
  </r>
  <r>
    <s v="Canada"/>
    <x v="29"/>
    <s v="Shooting Women's Sporting Pistol, 25 metres"/>
    <n v="1"/>
  </r>
  <r>
    <s v="Canada"/>
    <x v="4"/>
    <s v="Swimming Women's 100 metres Butterfly"/>
    <n v="1"/>
  </r>
  <r>
    <s v="Canada"/>
    <x v="4"/>
    <s v="Swimming Women's 100 metres Freestyle"/>
    <n v="1"/>
  </r>
  <r>
    <s v="Canada"/>
    <x v="9"/>
    <s v="Athletics Women's Heptathlon"/>
    <n v="1"/>
  </r>
  <r>
    <s v="Canada"/>
    <x v="11"/>
    <s v="Gymnastics Men's Floor Exercise"/>
    <n v="1"/>
  </r>
  <r>
    <s v="Canada"/>
    <x v="9"/>
    <s v="Athletics Men's Marathon"/>
    <n v="1"/>
  </r>
  <r>
    <s v="Canada"/>
    <x v="4"/>
    <s v="Swimming Men's 10 kilometres Open Water"/>
    <n v="1"/>
  </r>
  <r>
    <s v="Canada"/>
    <x v="56"/>
    <s v="Art Competitions Mixed Music, Instrumental And Chamber"/>
    <n v="1"/>
  </r>
  <r>
    <s v="Canada"/>
    <x v="42"/>
    <s v="Wrestling Women's Heavyweight, Freestyle"/>
    <n v="1"/>
  </r>
  <r>
    <s v="Canada"/>
    <x v="26"/>
    <s v="Biathlon Women's 7.5 kilometres Sprint"/>
    <n v="1"/>
  </r>
  <r>
    <s v="Canada"/>
    <x v="9"/>
    <s v="Athletics Men's Shot Put"/>
    <n v="1"/>
  </r>
  <r>
    <s v="Canada"/>
    <x v="57"/>
    <s v="Taekwondo Women's Heavyweight"/>
    <n v="1"/>
  </r>
  <r>
    <s v="Canada"/>
    <x v="51"/>
    <s v="Snowboarding Men's Parallel Giant Slalom"/>
    <n v="1"/>
  </r>
  <r>
    <s v="Canada"/>
    <x v="14"/>
    <s v="Cycling Men's Road Race, Individual"/>
    <n v="1"/>
  </r>
  <r>
    <s v="Chile"/>
    <x v="9"/>
    <s v="Athletics Women's Javelin Throw"/>
    <n v="1"/>
  </r>
  <r>
    <s v="Chile"/>
    <x v="46"/>
    <s v="Boxing Men's Bantamweight"/>
    <n v="1"/>
  </r>
  <r>
    <s v="Chile"/>
    <x v="46"/>
    <s v="Boxing Men's Light-Heavyweight"/>
    <n v="1"/>
  </r>
  <r>
    <s v="Chile"/>
    <x v="9"/>
    <s v="Athletics Men's Marathon"/>
    <n v="1"/>
  </r>
  <r>
    <s v="Chile"/>
    <x v="46"/>
    <s v="Boxing Men's Middleweight"/>
    <n v="1"/>
  </r>
  <r>
    <s v="Chile"/>
    <x v="29"/>
    <s v="Shooting Mixed Skeet"/>
    <n v="1"/>
  </r>
  <r>
    <s v="Chile"/>
    <x v="17"/>
    <s v="Equestrianism Men's Jumping, Individual"/>
    <n v="1"/>
  </r>
  <r>
    <s v="China"/>
    <x v="28"/>
    <s v="Golf Women's Individual"/>
    <n v="1"/>
  </r>
  <r>
    <s v="China"/>
    <x v="46"/>
    <s v="Boxing Men's Flyweight"/>
    <n v="1"/>
  </r>
  <r>
    <s v="China"/>
    <x v="34"/>
    <s v="Archery Men's Individual"/>
    <n v="1"/>
  </r>
  <r>
    <s v="China"/>
    <x v="29"/>
    <s v="Shooting Women's Double Trap"/>
    <n v="1"/>
  </r>
  <r>
    <s v="China"/>
    <x v="9"/>
    <s v="Athletics Men's Triple Jump"/>
    <n v="1"/>
  </r>
  <r>
    <s v="China"/>
    <x v="4"/>
    <s v="Swimming Women's 100 metres Backstroke"/>
    <n v="1"/>
  </r>
  <r>
    <s v="China"/>
    <x v="57"/>
    <s v="Taekwondo Women's Featherweight"/>
    <n v="1"/>
  </r>
  <r>
    <s v="China"/>
    <x v="50"/>
    <s v="Judo Women's Extra-Lightweight"/>
    <n v="1"/>
  </r>
  <r>
    <s v="China"/>
    <x v="29"/>
    <s v="Shooting Women's Trap"/>
    <n v="1"/>
  </r>
  <r>
    <s v="China"/>
    <x v="42"/>
    <s v="Wrestling Women's Middleweight, Freestyle"/>
    <n v="1"/>
  </r>
  <r>
    <s v="China"/>
    <x v="14"/>
    <s v="Cycling Women's Keirin"/>
    <n v="1"/>
  </r>
  <r>
    <s v="China"/>
    <x v="46"/>
    <s v="Boxing Men's Welterweight"/>
    <n v="1"/>
  </r>
  <r>
    <s v="China"/>
    <x v="5"/>
    <s v="Rowing Women's Single Sculls"/>
    <n v="1"/>
  </r>
  <r>
    <s v="China"/>
    <x v="9"/>
    <s v="Athletics Men's 110 metres Hurdles"/>
    <n v="1"/>
  </r>
  <r>
    <s v="China"/>
    <x v="7"/>
    <s v="Fencing Men's epee, Individual"/>
    <n v="1"/>
  </r>
  <r>
    <s v="China"/>
    <x v="7"/>
    <s v="Fencing Men's Foil, Individual"/>
    <n v="1"/>
  </r>
  <r>
    <s v="China"/>
    <x v="4"/>
    <s v="Swimming Men's 200 metres Individual Medley"/>
    <n v="1"/>
  </r>
  <r>
    <s v="China"/>
    <x v="4"/>
    <s v="Swimming Women's 200 metres Freestyle"/>
    <n v="1"/>
  </r>
  <r>
    <s v="China"/>
    <x v="9"/>
    <s v="Athletics Men's 50 kilometres Walk"/>
    <n v="1"/>
  </r>
  <r>
    <s v="China"/>
    <x v="42"/>
    <s v="Wrestling Women's Flyweight, Freestyle"/>
    <n v="1"/>
  </r>
  <r>
    <s v="China"/>
    <x v="57"/>
    <s v="Taekwondo Women's Welterweight"/>
    <n v="1"/>
  </r>
  <r>
    <s v="China"/>
    <x v="42"/>
    <s v="Wrestling Men's Featherweight, Greco-Roman"/>
    <n v="1"/>
  </r>
  <r>
    <s v="China"/>
    <x v="7"/>
    <s v="Fencing Women's Sabre, Individual"/>
    <n v="1"/>
  </r>
  <r>
    <s v="China"/>
    <x v="4"/>
    <s v="Swimming Men's 1,500 metres Freestyle"/>
    <n v="1"/>
  </r>
  <r>
    <s v="China"/>
    <x v="57"/>
    <s v="Taekwondo Men's Heavyweight"/>
    <n v="1"/>
  </r>
  <r>
    <s v="China"/>
    <x v="9"/>
    <s v="Athletics Women's 1,500 metres"/>
    <n v="1"/>
  </r>
  <r>
    <s v="China"/>
    <x v="9"/>
    <s v="Athletics Women's Discus Throw"/>
    <n v="1"/>
  </r>
  <r>
    <s v="China"/>
    <x v="24"/>
    <s v="Short Track Speed Skating Men's 1,000 metres"/>
    <n v="1"/>
  </r>
  <r>
    <s v="China"/>
    <x v="9"/>
    <s v="Athletics Women's 5,000 metres"/>
    <n v="1"/>
  </r>
  <r>
    <s v="China"/>
    <x v="4"/>
    <s v="Swimming Women's 100 metres Breaststroke"/>
    <n v="1"/>
  </r>
  <r>
    <s v="China"/>
    <x v="42"/>
    <s v="Wrestling Men's Middleweight, Greco-Roman"/>
    <n v="1"/>
  </r>
  <r>
    <s v="China"/>
    <x v="50"/>
    <s v="Judo Men's Middleweight"/>
    <n v="1"/>
  </r>
  <r>
    <s v="China"/>
    <x v="47"/>
    <s v="Weightlifting Women's Heavyweight"/>
    <n v="1"/>
  </r>
  <r>
    <s v="China"/>
    <x v="33"/>
    <s v="Modern Pentathlon Men's Individual"/>
    <n v="1"/>
  </r>
  <r>
    <s v="China"/>
    <x v="9"/>
    <s v="Athletics Women's Marathon"/>
    <n v="1"/>
  </r>
  <r>
    <s v="China"/>
    <x v="7"/>
    <s v="Fencing Men's Sabre, Individual"/>
    <n v="1"/>
  </r>
  <r>
    <s v="China"/>
    <x v="46"/>
    <s v="Boxing Men's Super-Heavyweight"/>
    <n v="1"/>
  </r>
  <r>
    <s v="China"/>
    <x v="47"/>
    <s v="Weightlifting Women's Featherweight"/>
    <n v="1"/>
  </r>
  <r>
    <s v="China"/>
    <x v="46"/>
    <s v="Boxing Women's Lightweight"/>
    <n v="1"/>
  </r>
  <r>
    <s v="China"/>
    <x v="46"/>
    <s v="Boxing Men's Light-Heavyweight"/>
    <n v="1"/>
  </r>
  <r>
    <s v="China"/>
    <x v="29"/>
    <s v="Shooting Mixed Skeet"/>
    <n v="1"/>
  </r>
  <r>
    <s v="China"/>
    <x v="50"/>
    <s v="Judo Women's Lightweight"/>
    <n v="1"/>
  </r>
  <r>
    <s v="China"/>
    <x v="4"/>
    <s v="Swimming Men's 100 metres Backstroke"/>
    <n v="1"/>
  </r>
  <r>
    <s v="China"/>
    <x v="42"/>
    <s v="Wrestling Women's Lightweight, Freestyle"/>
    <n v="1"/>
  </r>
  <r>
    <s v="China"/>
    <x v="57"/>
    <s v="Taekwondo Men's Flyweight"/>
    <n v="1"/>
  </r>
  <r>
    <s v="China"/>
    <x v="9"/>
    <s v="Athletics Men's High Jump"/>
    <n v="1"/>
  </r>
  <r>
    <s v="China"/>
    <x v="57"/>
    <s v="Taekwondo Men's Welterweight"/>
    <n v="1"/>
  </r>
  <r>
    <s v="Colombia"/>
    <x v="47"/>
    <s v="Weightlifting Women's Featherweight"/>
    <n v="1"/>
  </r>
  <r>
    <s v="Colombia"/>
    <x v="57"/>
    <s v="Taekwondo Men's Flyweight"/>
    <n v="1"/>
  </r>
  <r>
    <s v="Colombia"/>
    <x v="14"/>
    <s v="Cycling Men's Road Race, Individual"/>
    <n v="1"/>
  </r>
  <r>
    <s v="Colombia"/>
    <x v="47"/>
    <s v="Weightlifting Men's Lightweight"/>
    <n v="1"/>
  </r>
  <r>
    <s v="Colombia"/>
    <x v="46"/>
    <s v="Boxing Men's Light-Flyweight"/>
    <n v="1"/>
  </r>
  <r>
    <s v="Colombia"/>
    <x v="9"/>
    <s v="Athletics Women's 400 metres"/>
    <n v="1"/>
  </r>
  <r>
    <s v="Colombia"/>
    <x v="47"/>
    <s v="Weightlifting Women's Heavyweight"/>
    <n v="1"/>
  </r>
  <r>
    <s v="Colombia"/>
    <x v="46"/>
    <s v="Boxing Women's Flyweight"/>
    <n v="1"/>
  </r>
  <r>
    <s v="Colombia"/>
    <x v="46"/>
    <s v="Boxing Men's Lightweight"/>
    <n v="1"/>
  </r>
  <r>
    <s v="Colombia"/>
    <x v="46"/>
    <s v="Boxing Men's Featherweight"/>
    <n v="1"/>
  </r>
  <r>
    <s v="Colombia"/>
    <x v="46"/>
    <s v="Boxing Men's Bantamweight"/>
    <n v="1"/>
  </r>
  <r>
    <s v="Colombia"/>
    <x v="20"/>
    <s v="Tug-Of-War Men's Tug-Of-War"/>
    <n v="1"/>
  </r>
  <r>
    <s v="Colombia"/>
    <x v="29"/>
    <s v="Shooting Men's Running Target, 50 metres"/>
    <n v="1"/>
  </r>
  <r>
    <s v="Colombia"/>
    <x v="29"/>
    <s v="Shooting Mixed Running Target, 50 metres"/>
    <n v="1"/>
  </r>
  <r>
    <s v="Colombia"/>
    <x v="14"/>
    <s v="Cycling Women's Points Race"/>
    <n v="1"/>
  </r>
  <r>
    <s v="Costa Rica"/>
    <x v="4"/>
    <s v="Swimming Women's 400 metres Freestyle"/>
    <n v="1"/>
  </r>
  <r>
    <s v="Croatia"/>
    <x v="43"/>
    <s v="Alpine Skiing Women's Slalom"/>
    <n v="1"/>
  </r>
  <r>
    <s v="Croatia"/>
    <x v="40"/>
    <s v="Table Tennis Men's Doubles"/>
    <n v="1"/>
  </r>
  <r>
    <s v="Croatia"/>
    <x v="57"/>
    <s v="Taekwondo Women's Welterweight"/>
    <n v="1"/>
  </r>
  <r>
    <s v="Croatia"/>
    <x v="29"/>
    <s v="Shooting Women's Air Rifle, 10 metres"/>
    <n v="1"/>
  </r>
  <r>
    <s v="Croatia"/>
    <x v="43"/>
    <s v="Alpine Skiing Women's Giant Slalom"/>
    <n v="1"/>
  </r>
  <r>
    <s v="Croatia"/>
    <x v="47"/>
    <s v="Weightlifting Men's Bantamweight"/>
    <n v="1"/>
  </r>
  <r>
    <s v="Croatia"/>
    <x v="25"/>
    <s v="Sailing Men's One Person Dinghy"/>
    <n v="1"/>
  </r>
  <r>
    <s v="Croatia"/>
    <x v="43"/>
    <s v="Alpine Skiing Men's Slalom"/>
    <n v="1"/>
  </r>
  <r>
    <s v="Croatia"/>
    <x v="5"/>
    <s v="Rowing Men's Single Sculls"/>
    <n v="1"/>
  </r>
  <r>
    <s v="Croatia"/>
    <x v="47"/>
    <s v="Weightlifting Men's Lightweight"/>
    <n v="1"/>
  </r>
  <r>
    <s v="Croatia"/>
    <x v="11"/>
    <s v="Gymnastics Men's Pommelled Horse"/>
    <n v="1"/>
  </r>
  <r>
    <s v="Croatia"/>
    <x v="57"/>
    <s v="Taekwondo Women's Flyweight"/>
    <n v="1"/>
  </r>
  <r>
    <s v="Croatia"/>
    <x v="57"/>
    <s v="Taekwondo Women's Featherweight"/>
    <n v="1"/>
  </r>
  <r>
    <s v="Croatia"/>
    <x v="4"/>
    <s v="Swimming Men's 50 metres Freestyle"/>
    <n v="1"/>
  </r>
  <r>
    <s v="Croatia"/>
    <x v="46"/>
    <s v="Boxing Men's Super-Heavyweight"/>
    <n v="1"/>
  </r>
  <r>
    <s v="Croatia"/>
    <x v="26"/>
    <s v="Biathlon Men's 10 kilometres Sprint"/>
    <n v="1"/>
  </r>
  <r>
    <s v="Croatia"/>
    <x v="9"/>
    <s v="Athletics Women's Javelin Throw"/>
    <n v="1"/>
  </r>
  <r>
    <s v="Croatia"/>
    <x v="41"/>
    <s v="Tennis Men's Singles"/>
    <n v="1"/>
  </r>
  <r>
    <s v="Cuba"/>
    <x v="7"/>
    <s v="Fencing Men's epee, Masters and Amateurs, Individual"/>
    <n v="1"/>
  </r>
  <r>
    <s v="Cuba"/>
    <x v="9"/>
    <s v="Athletics Women's Shot Put"/>
    <n v="1"/>
  </r>
  <r>
    <s v="Cuba"/>
    <x v="29"/>
    <s v="Shooting Women's Small-Bore Rifle, Three Positions, 50 metres"/>
    <n v="1"/>
  </r>
  <r>
    <s v="Cuba"/>
    <x v="9"/>
    <s v="Athletics Men's 800 metres"/>
    <n v="1"/>
  </r>
  <r>
    <s v="Cuba"/>
    <x v="9"/>
    <s v="Athletics Men's 400 metres"/>
    <n v="1"/>
  </r>
  <r>
    <s v="Cuba"/>
    <x v="42"/>
    <s v="Wrestling Men's Middleweight, Freestyle"/>
    <n v="1"/>
  </r>
  <r>
    <s v="Cuba"/>
    <x v="50"/>
    <s v="Judo Men's Half-Middleweight"/>
    <n v="1"/>
  </r>
  <r>
    <s v="Cuba"/>
    <x v="7"/>
    <s v="Fencing Men's Sabre, Individual"/>
    <n v="1"/>
  </r>
  <r>
    <s v="Cuba"/>
    <x v="57"/>
    <s v="Taekwondo Men's Heavyweight"/>
    <n v="1"/>
  </r>
  <r>
    <s v="Cuba"/>
    <x v="14"/>
    <s v="Cycling Women's Points Race"/>
    <n v="1"/>
  </r>
  <r>
    <s v="Cuba"/>
    <x v="50"/>
    <s v="Judo Women's Half-Middleweight"/>
    <n v="1"/>
  </r>
  <r>
    <s v="Cuba"/>
    <x v="50"/>
    <s v="Judo Men's Lightweight"/>
    <n v="1"/>
  </r>
  <r>
    <s v="Cuba"/>
    <x v="9"/>
    <s v="Athletics Women's Pole Vault"/>
    <n v="1"/>
  </r>
  <r>
    <s v="Cuba"/>
    <x v="42"/>
    <s v="Wrestling Men's Bantamweight, Freestyle"/>
    <n v="1"/>
  </r>
  <r>
    <s v="Cuba"/>
    <x v="42"/>
    <s v="Wrestling Men's Bantamweight, Greco-Roman"/>
    <n v="1"/>
  </r>
  <r>
    <s v="Cuba"/>
    <x v="42"/>
    <s v="Wrestling Men's Super-Heavyweight, Freestyle"/>
    <n v="1"/>
  </r>
  <r>
    <s v="Cuba"/>
    <x v="42"/>
    <s v="Wrestling Men's Light-Flyweight, Greco-Roman"/>
    <n v="1"/>
  </r>
  <r>
    <s v="Cuba"/>
    <x v="42"/>
    <s v="Wrestling Men's Light-Heavyweight, Freestyle"/>
    <n v="1"/>
  </r>
  <r>
    <s v="Cuba"/>
    <x v="29"/>
    <s v="Shooting Men's Rapid-Fire Pistol, 25 metres"/>
    <n v="1"/>
  </r>
  <r>
    <s v="Cuba"/>
    <x v="9"/>
    <s v="Athletics Women's High Jump"/>
    <n v="1"/>
  </r>
  <r>
    <s v="Cuba"/>
    <x v="42"/>
    <s v="Wrestling Men's Featherweight, Freestyle"/>
    <n v="1"/>
  </r>
  <r>
    <s v="Cuba"/>
    <x v="42"/>
    <s v="Wrestling Men's Lightweight, Freestyle"/>
    <n v="1"/>
  </r>
  <r>
    <s v="Cuba"/>
    <x v="42"/>
    <s v="Wrestling Men's Light-Flyweight, Freestyle"/>
    <n v="1"/>
  </r>
  <r>
    <s v="Cuba"/>
    <x v="57"/>
    <s v="Taekwondo Men's Welterweight"/>
    <n v="1"/>
  </r>
  <r>
    <s v="Cuba"/>
    <x v="29"/>
    <s v="Shooting Men's Skeet"/>
    <n v="1"/>
  </r>
  <r>
    <s v="Cuba"/>
    <x v="42"/>
    <s v="Wrestling Men's Welterweight, Freestyle"/>
    <n v="1"/>
  </r>
  <r>
    <s v="Cuba"/>
    <x v="47"/>
    <s v="Weightlifting Men's Bantamweight"/>
    <n v="1"/>
  </r>
  <r>
    <s v="Cuba"/>
    <x v="50"/>
    <s v="Judo Men's Heavyweight"/>
    <n v="1"/>
  </r>
  <r>
    <s v="Cuba"/>
    <x v="9"/>
    <s v="Athletics Women's 100 metres"/>
    <n v="1"/>
  </r>
  <r>
    <s v="Cuba"/>
    <x v="23"/>
    <s v="Canoeing Men's Canadian Singles, 1,000 metres"/>
    <n v="1"/>
  </r>
  <r>
    <s v="Cuba"/>
    <x v="47"/>
    <s v="Weightlifting Men's Heavyweight I"/>
    <n v="1"/>
  </r>
  <r>
    <s v="Cuba"/>
    <x v="29"/>
    <s v="Shooting Mixed Skeet"/>
    <n v="1"/>
  </r>
  <r>
    <s v="Cyprus"/>
    <x v="25"/>
    <s v="Sailing Men's One Person Dinghy"/>
    <n v="1"/>
  </r>
  <r>
    <s v="Czech Republic"/>
    <x v="50"/>
    <s v="Judo Men's Half-Heavyweight"/>
    <n v="1"/>
  </r>
  <r>
    <s v="Czech Republic"/>
    <x v="16"/>
    <s v="Cross Country Skiing Women's 15 km Skiathlon"/>
    <n v="1"/>
  </r>
  <r>
    <s v="Czech Republic"/>
    <x v="25"/>
    <s v="Sailing Women's One Person Dinghy"/>
    <n v="1"/>
  </r>
  <r>
    <s v="Czech Republic"/>
    <x v="51"/>
    <s v="Snowboarding Women's Boardercross"/>
    <n v="1"/>
  </r>
  <r>
    <s v="Czech Republic"/>
    <x v="26"/>
    <s v="Biathlon Women's 12.5 kilometres Mass Start"/>
    <n v="1"/>
  </r>
  <r>
    <s v="Czech Republic"/>
    <x v="26"/>
    <s v="Biathlon Men's 10 kilometres Sprint"/>
    <n v="1"/>
  </r>
  <r>
    <s v="Czech Republic"/>
    <x v="46"/>
    <s v="Boxing Men's Light-Heavyweight"/>
    <n v="1"/>
  </r>
  <r>
    <s v="Czech Republic"/>
    <x v="29"/>
    <s v="Shooting Men's Trap"/>
    <n v="1"/>
  </r>
  <r>
    <s v="Czech Republic"/>
    <x v="16"/>
    <s v="Cross Country Skiing Women's 15 kilometres"/>
    <n v="1"/>
  </r>
  <r>
    <s v="Czech Republic"/>
    <x v="29"/>
    <s v="Shooting Men's Small-Bore Rifle, Prone, 50 metres"/>
    <n v="1"/>
  </r>
  <r>
    <s v="Czech Republic"/>
    <x v="26"/>
    <s v="Biathlon Men's 15 kilometres Mass Start"/>
    <n v="1"/>
  </r>
  <r>
    <s v="Czech Republic"/>
    <x v="9"/>
    <s v="Athletics Women's Discus Throw"/>
    <n v="1"/>
  </r>
  <r>
    <s v="Czech Republic"/>
    <x v="29"/>
    <s v="Shooting Men's Skeet"/>
    <n v="1"/>
  </r>
  <r>
    <s v="Czech Republic"/>
    <x v="16"/>
    <s v="Cross Country Skiing Women's 30 kilometres"/>
    <n v="1"/>
  </r>
  <r>
    <s v="Czech Republic"/>
    <x v="16"/>
    <s v="Cross Country Skiing Women's 5 kilometres"/>
    <n v="1"/>
  </r>
  <r>
    <s v="Czech Republic"/>
    <x v="16"/>
    <s v="Cross Country Skiing Women's 5/10 kilometres Pursuit"/>
    <n v="1"/>
  </r>
  <r>
    <s v="Czech Republic"/>
    <x v="55"/>
    <s v="Triathlon Men's Olympic Distance"/>
    <n v="1"/>
  </r>
  <r>
    <s v="Czech Republic"/>
    <x v="54"/>
    <s v="Freestyle Skiing Men's Aerials"/>
    <n v="1"/>
  </r>
  <r>
    <s v="Czech Republic"/>
    <x v="29"/>
    <s v="Shooting Men's Free Pistol, 50 metres"/>
    <n v="1"/>
  </r>
  <r>
    <s v="Czech Republic"/>
    <x v="16"/>
    <s v="Cross Country Skiing Women's 5/5 kilometres Pursuit"/>
    <n v="1"/>
  </r>
  <r>
    <s v="Czech Republic"/>
    <x v="37"/>
    <s v="Speed Skating Women's 1,500 metres"/>
    <n v="1"/>
  </r>
  <r>
    <s v="Czech Republic"/>
    <x v="26"/>
    <s v="Biathlon Men's 12.5 kilometres Pursuit"/>
    <n v="1"/>
  </r>
  <r>
    <s v="Czech Republic"/>
    <x v="5"/>
    <s v="Rowing Women's Single Sculls"/>
    <n v="1"/>
  </r>
  <r>
    <s v="Czech Republic"/>
    <x v="9"/>
    <s v="Athletics Men's High Jump"/>
    <n v="1"/>
  </r>
  <r>
    <s v="Czech Republic"/>
    <x v="29"/>
    <s v="Shooting Women's Sporting Pistol, 25 metres"/>
    <n v="1"/>
  </r>
  <r>
    <s v="Czech Republic"/>
    <x v="23"/>
    <s v="Canoeing Men's Kayak Singles, 1,000 metres"/>
    <n v="1"/>
  </r>
  <r>
    <s v="Czech Republic"/>
    <x v="9"/>
    <s v="Athletics Women's Triple Jump"/>
    <n v="1"/>
  </r>
  <r>
    <s v="Czech Republic"/>
    <x v="23"/>
    <s v="Canoeing Men's Canadian Singles, 500 metres"/>
    <n v="1"/>
  </r>
  <r>
    <s v="Czech Republic"/>
    <x v="23"/>
    <s v="Canoeing Men's Canadian Singles, 1,000 metres"/>
    <n v="1"/>
  </r>
  <r>
    <s v="Czech Republic"/>
    <x v="9"/>
    <s v="Athletics Women's 400 metres Hurdles"/>
    <n v="1"/>
  </r>
  <r>
    <s v="Czech Republic"/>
    <x v="43"/>
    <s v="Alpine Skiing Women's Slalom"/>
    <n v="1"/>
  </r>
  <r>
    <s v="Czechoslovakia"/>
    <x v="47"/>
    <s v="Weightlifting Men's Heavyweight I"/>
    <n v="1"/>
  </r>
  <r>
    <s v="Czechoslovakia"/>
    <x v="9"/>
    <s v="Athletics Men's Decathlon"/>
    <n v="1"/>
  </r>
  <r>
    <s v="Czechoslovakia"/>
    <x v="9"/>
    <s v="Athletics Men's Marathon"/>
    <n v="1"/>
  </r>
  <r>
    <s v="Czechoslovakia"/>
    <x v="47"/>
    <s v="Weightlifting Men's Middleweight"/>
    <n v="1"/>
  </r>
  <r>
    <s v="Czechoslovakia"/>
    <x v="46"/>
    <s v="Boxing Men's Featherweight"/>
    <n v="1"/>
  </r>
  <r>
    <s v="Czechoslovakia"/>
    <x v="42"/>
    <s v="Wrestling Men's Flyweight, Greco-Roman"/>
    <n v="1"/>
  </r>
  <r>
    <s v="Czechoslovakia"/>
    <x v="11"/>
    <s v="Gymnastics Women's Floor Exercise"/>
    <n v="1"/>
  </r>
  <r>
    <s v="Czechoslovakia"/>
    <x v="43"/>
    <s v="Alpine Skiing Women's Downhill"/>
    <n v="1"/>
  </r>
  <r>
    <s v="Czechoslovakia"/>
    <x v="33"/>
    <s v="Modern Pentathlon Men's Individual"/>
    <n v="1"/>
  </r>
  <r>
    <s v="Czechoslovakia"/>
    <x v="11"/>
    <s v="Gymnastics Women's Uneven Bars"/>
    <n v="1"/>
  </r>
  <r>
    <s v="Czechoslovakia"/>
    <x v="5"/>
    <s v="Rowing Men's Single Sculls"/>
    <n v="1"/>
  </r>
  <r>
    <s v="Czechoslovakia"/>
    <x v="29"/>
    <s v="Shooting Mixed Small-Bore Rifle, Prone, 50 metres"/>
    <n v="1"/>
  </r>
  <r>
    <s v="Czechoslovakia"/>
    <x v="16"/>
    <s v="Cross Country Skiing Women's 5/10 kilometres Pursuit"/>
    <n v="1"/>
  </r>
  <r>
    <s v="Czechoslovakia"/>
    <x v="9"/>
    <s v="Athletics Women's Long Jump"/>
    <n v="1"/>
  </r>
  <r>
    <s v="Czechoslovakia"/>
    <x v="14"/>
    <s v="Cycling Men's Sprint"/>
    <n v="1"/>
  </r>
  <r>
    <s v="Czechoslovakia"/>
    <x v="29"/>
    <s v="Shooting Men's Skeet"/>
    <n v="1"/>
  </r>
  <r>
    <s v="Czechoslovakia"/>
    <x v="9"/>
    <s v="Athletics Men's 1,500 metres"/>
    <n v="1"/>
  </r>
  <r>
    <s v="Czechoslovakia"/>
    <x v="46"/>
    <s v="Boxing Men's Welterweight"/>
    <n v="1"/>
  </r>
  <r>
    <s v="Czechoslovakia"/>
    <x v="9"/>
    <s v="Athletics Women's 400 metres"/>
    <n v="1"/>
  </r>
  <r>
    <s v="Czechoslovakia"/>
    <x v="7"/>
    <s v="Fencing Men's Sabre, Team"/>
    <n v="1"/>
  </r>
  <r>
    <s v="Czechoslovakia"/>
    <x v="29"/>
    <s v="Shooting Men's Small-Bore Rifle, Prone, 50 metres"/>
    <n v="1"/>
  </r>
  <r>
    <s v="Czechoslovakia"/>
    <x v="42"/>
    <s v="Wrestling Men's Middleweight, Greco-Roman"/>
    <n v="1"/>
  </r>
  <r>
    <s v="Czechoslovakia"/>
    <x v="17"/>
    <s v="Equestrianism Men's Jumping, Individual"/>
    <n v="1"/>
  </r>
  <r>
    <s v="Czechoslovakia"/>
    <x v="46"/>
    <s v="Boxing Men's Light-Welterweight"/>
    <n v="1"/>
  </r>
  <r>
    <s v="Czechoslovakia"/>
    <x v="46"/>
    <s v="Boxing Men's Heavyweight"/>
    <n v="1"/>
  </r>
  <r>
    <s v="Czechoslovakia"/>
    <x v="56"/>
    <s v="Art Competitions Mixed Music, Compositions For Orchestra"/>
    <n v="1"/>
  </r>
  <r>
    <s v="Czechoslovakia"/>
    <x v="11"/>
    <s v="Gymnastics Men's Floor Exercise"/>
    <n v="1"/>
  </r>
  <r>
    <s v="Czechoslovakia"/>
    <x v="56"/>
    <s v="Art Competitions Mixed Sculpturing, Statues"/>
    <n v="1"/>
  </r>
  <r>
    <s v="Czechoslovakia"/>
    <x v="29"/>
    <s v="Shooting Men's Rapid-Fire Pistol, 25 metres"/>
    <n v="1"/>
  </r>
  <r>
    <s v="Czechoslovakia"/>
    <x v="16"/>
    <s v="Cross Country Skiing Women's 5/5 kilometres Pursuit"/>
    <n v="1"/>
  </r>
  <r>
    <s v="Czechoslovakia"/>
    <x v="47"/>
    <s v="Weightlifting Men's Light-Heavyweight"/>
    <n v="1"/>
  </r>
  <r>
    <s v="Czechoslovakia"/>
    <x v="4"/>
    <s v="Swimming Women's 100 metres Butterfly"/>
    <n v="1"/>
  </r>
  <r>
    <s v="Czechoslovakia"/>
    <x v="16"/>
    <s v="Cross Country Skiing Women's 15 km Skiathlon"/>
    <n v="1"/>
  </r>
  <r>
    <s v="Czechoslovakia"/>
    <x v="4"/>
    <s v="Swimming Women's 200 metres Freestyle"/>
    <n v="1"/>
  </r>
  <r>
    <s v="Czechoslovakia"/>
    <x v="41"/>
    <s v="Tennis Men's Singles"/>
    <n v="1"/>
  </r>
  <r>
    <s v="Czechoslovakia"/>
    <x v="16"/>
    <s v="Cross Country Skiing Women's 30 kilometres"/>
    <n v="1"/>
  </r>
  <r>
    <s v="Czechoslovakia"/>
    <x v="41"/>
    <s v="Tennis Women's Singles"/>
    <n v="1"/>
  </r>
  <r>
    <s v="Czechoslovakia"/>
    <x v="42"/>
    <s v="Wrestling Men's Middleweight, Freestyle"/>
    <n v="1"/>
  </r>
  <r>
    <s v="Czechoslovakia"/>
    <x v="29"/>
    <s v="Shooting Mixed Skeet"/>
    <n v="1"/>
  </r>
  <r>
    <s v="Czechoslovakia"/>
    <x v="9"/>
    <s v="Athletics Men's 20 kilometres Walk"/>
    <n v="1"/>
  </r>
  <r>
    <s v="Czechoslovakia"/>
    <x v="42"/>
    <s v="Wrestling Men's Bantamweight, Greco-Roman"/>
    <n v="1"/>
  </r>
  <r>
    <s v="Czechoslovakia"/>
    <x v="16"/>
    <s v="Cross Country Skiing Women's 15 kilometres"/>
    <n v="1"/>
  </r>
  <r>
    <s v="Czechoslovakia"/>
    <x v="56"/>
    <s v="Art Competitions Mixed Music"/>
    <n v="1"/>
  </r>
  <r>
    <s v="Czechoslovakia"/>
    <x v="35"/>
    <s v="Figure Skating Women's Singles"/>
    <n v="1"/>
  </r>
  <r>
    <s v="Czechoslovakia"/>
    <x v="9"/>
    <s v="Athletics Men's 50 kilometres Walk"/>
    <n v="1"/>
  </r>
  <r>
    <s v="Czechoslovakia"/>
    <x v="23"/>
    <s v="Canoeing Men's Canadian Singles, 500 metres"/>
    <n v="1"/>
  </r>
  <r>
    <s v="Czechoslovakia"/>
    <x v="42"/>
    <s v="Wrestling Men's Welterweight, Freestyle"/>
    <n v="1"/>
  </r>
  <r>
    <s v="Czechoslovakia"/>
    <x v="29"/>
    <s v="Shooting Men's Small-Bore Rifle, Three Positions, 50 metres"/>
    <n v="1"/>
  </r>
  <r>
    <s v="Czechoslovakia"/>
    <x v="47"/>
    <s v="Weightlifting Men's Lightweight"/>
    <n v="1"/>
  </r>
  <r>
    <s v="Czechoslovakia"/>
    <x v="14"/>
    <s v="Cycling Men's 1,000 metres Time Trial"/>
    <n v="1"/>
  </r>
  <r>
    <s v="Czechoslovakia"/>
    <x v="14"/>
    <s v="Cycling Men's Individual Pursuit, 4,000 metres"/>
    <n v="1"/>
  </r>
  <r>
    <s v="Czechoslovakia"/>
    <x v="9"/>
    <s v="Athletics Women's Triple Jump"/>
    <n v="1"/>
  </r>
  <r>
    <s v="Czechoslovakia"/>
    <x v="46"/>
    <s v="Boxing Men's Middleweight"/>
    <n v="1"/>
  </r>
  <r>
    <s v="Czechoslovakia"/>
    <x v="9"/>
    <s v="Athletics Women's Discus Throw"/>
    <n v="1"/>
  </r>
  <r>
    <s v="Czechoslovakia"/>
    <x v="50"/>
    <s v="Judo Men's Heavyweight"/>
    <n v="1"/>
  </r>
  <r>
    <s v="Czechoslovakia"/>
    <x v="9"/>
    <s v="Athletics Women's Shot Put"/>
    <n v="1"/>
  </r>
  <r>
    <s v="Czechoslovakia"/>
    <x v="9"/>
    <s v="Athletics Women's High Jump"/>
    <n v="1"/>
  </r>
  <r>
    <s v="Czechoslovakia"/>
    <x v="29"/>
    <s v="Shooting Mixed Rapid-Fire Pistol, 25 metres"/>
    <n v="1"/>
  </r>
  <r>
    <s v="Czechoslovakia"/>
    <x v="46"/>
    <s v="Boxing Men's Light-Middleweight"/>
    <n v="1"/>
  </r>
  <r>
    <s v="Denmark"/>
    <x v="47"/>
    <s v="Weightlifting Men's Unlimited, One Hand"/>
    <n v="1"/>
  </r>
  <r>
    <s v="Denmark"/>
    <x v="29"/>
    <s v="Shooting Men's Skeet"/>
    <n v="1"/>
  </r>
  <r>
    <s v="Denmark"/>
    <x v="4"/>
    <s v="Swimming Men's 100 metres Backstroke"/>
    <n v="1"/>
  </r>
  <r>
    <s v="Denmark"/>
    <x v="42"/>
    <s v="Wrestling Men's All-Around, Greco-Roman"/>
    <n v="1"/>
  </r>
  <r>
    <s v="Denmark"/>
    <x v="14"/>
    <s v="Cycling Men's Points Race"/>
    <n v="1"/>
  </r>
  <r>
    <s v="Denmark"/>
    <x v="25"/>
    <s v="Sailing Men's One Person Heavyweight Dinghy"/>
    <n v="1"/>
  </r>
  <r>
    <s v="Denmark"/>
    <x v="56"/>
    <s v="Art Competitions Mixed Sculpturing"/>
    <n v="1"/>
  </r>
  <r>
    <s v="Denmark"/>
    <x v="29"/>
    <s v="Shooting Men's Small-Bore Rifle, Prone, 50 metres"/>
    <n v="1"/>
  </r>
  <r>
    <s v="Denmark"/>
    <x v="4"/>
    <s v="Swimming Women's 100 metres Backstroke"/>
    <n v="1"/>
  </r>
  <r>
    <s v="Denmark"/>
    <x v="4"/>
    <s v="Swimming Women's 800 metres Freestyle"/>
    <n v="1"/>
  </r>
  <r>
    <s v="Denmark"/>
    <x v="56"/>
    <s v="Art Competitions Mixed Architecture, Designs For Town Planning"/>
    <n v="1"/>
  </r>
  <r>
    <s v="Denmark"/>
    <x v="23"/>
    <s v="Canoeing Men's Canadian Singles, 500 metres"/>
    <n v="1"/>
  </r>
  <r>
    <s v="Denmark"/>
    <x v="23"/>
    <s v="Canoeing Men's Canadian Singles, 1,000 metres"/>
    <n v="1"/>
  </r>
  <r>
    <s v="Denmark"/>
    <x v="42"/>
    <s v="Wrestling Men's Welterweight, Greco-Roman"/>
    <n v="1"/>
  </r>
  <r>
    <s v="Denmark"/>
    <x v="47"/>
    <s v="Weightlifting Men's Unlimited, Two Hands"/>
    <n v="1"/>
  </r>
  <r>
    <s v="Denmark"/>
    <x v="4"/>
    <s v="Swimming Women's 50 metres Freestyle"/>
    <n v="1"/>
  </r>
  <r>
    <s v="Denmark"/>
    <x v="9"/>
    <s v="Athletics Women's Javelin Throw"/>
    <n v="1"/>
  </r>
  <r>
    <s v="Denmark"/>
    <x v="21"/>
    <s v="Diving Women's Plain High"/>
    <n v="1"/>
  </r>
  <r>
    <s v="Denmark"/>
    <x v="4"/>
    <s v="Swimming Women's 100 metres Freestyle"/>
    <n v="1"/>
  </r>
  <r>
    <s v="Denmark"/>
    <x v="41"/>
    <s v="Tennis Women's Singles, Covered Courts"/>
    <n v="1"/>
  </r>
  <r>
    <s v="Denmark"/>
    <x v="21"/>
    <s v="Diving Women's Platform"/>
    <n v="1"/>
  </r>
  <r>
    <s v="Denmark"/>
    <x v="56"/>
    <s v="Art Competitions Mixed Literature, Lyric Works"/>
    <n v="1"/>
  </r>
  <r>
    <s v="Denmark"/>
    <x v="9"/>
    <s v="Athletics Men's 400 metres"/>
    <n v="1"/>
  </r>
  <r>
    <s v="Denmark"/>
    <x v="9"/>
    <s v="Athletics Men's Pole Vault"/>
    <n v="1"/>
  </r>
  <r>
    <s v="Denmark"/>
    <x v="29"/>
    <s v="Shooting Men's Military Rifle, Standing, 300 metres"/>
    <n v="1"/>
  </r>
  <r>
    <s v="Denmark"/>
    <x v="9"/>
    <s v="Athletics Women's 400 metres Hurdles"/>
    <n v="1"/>
  </r>
  <r>
    <s v="Denmark"/>
    <x v="29"/>
    <s v="Shooting Men's Free Rifle, Kneeling, 300 metres"/>
    <n v="1"/>
  </r>
  <r>
    <s v="Denmark"/>
    <x v="4"/>
    <s v="Swimming Men's Underwater Swimming"/>
    <n v="1"/>
  </r>
  <r>
    <s v="Denmark"/>
    <x v="4"/>
    <s v="Swimming Women's 100 metres Breaststroke"/>
    <n v="1"/>
  </r>
  <r>
    <s v="Denmark"/>
    <x v="47"/>
    <s v="Weightlifting Men's Light-Heavyweight"/>
    <n v="1"/>
  </r>
  <r>
    <s v="Denmark"/>
    <x v="29"/>
    <s v="Shooting Men's Free Rifle, Prone, 600 metres"/>
    <n v="1"/>
  </r>
  <r>
    <s v="Denmark"/>
    <x v="46"/>
    <s v="Boxing Men's Flyweight"/>
    <n v="1"/>
  </r>
  <r>
    <s v="Denmark"/>
    <x v="29"/>
    <s v="Shooting Men's Free Rifle, Prone, 300 metres"/>
    <n v="1"/>
  </r>
  <r>
    <s v="Denmark"/>
    <x v="29"/>
    <s v="Shooting Men's Free Pistol, 30 metres"/>
    <n v="1"/>
  </r>
  <r>
    <s v="Denmark"/>
    <x v="7"/>
    <s v="Fencing Men's epee, Individual"/>
    <n v="1"/>
  </r>
  <r>
    <s v="Denmark"/>
    <x v="29"/>
    <s v="Shooting Men's Free Rifle, Standing, 300 metres"/>
    <n v="1"/>
  </r>
  <r>
    <s v="Denmark"/>
    <x v="4"/>
    <s v="Swimming Men's 200 metres Butterfly"/>
    <n v="1"/>
  </r>
  <r>
    <s v="Denmark"/>
    <x v="32"/>
    <s v="Badminton Women's Singles"/>
    <n v="1"/>
  </r>
  <r>
    <s v="Denmark"/>
    <x v="9"/>
    <s v="Athletics Men's Shot Put"/>
    <n v="1"/>
  </r>
  <r>
    <s v="Denmark"/>
    <x v="56"/>
    <s v="Art Competitions Mixed Literature, Epic Works"/>
    <n v="1"/>
  </r>
  <r>
    <s v="Denmark"/>
    <x v="7"/>
    <s v="Fencing Men's Sabre, Individual"/>
    <n v="1"/>
  </r>
  <r>
    <s v="Denmark"/>
    <x v="56"/>
    <s v="Art Competitions Mixed Architecture, Architectural Designs"/>
    <n v="1"/>
  </r>
  <r>
    <s v="Denmark"/>
    <x v="29"/>
    <s v="Shooting Men's Muzzle-Loading Pistol, 25 metres"/>
    <n v="1"/>
  </r>
  <r>
    <s v="Denmark"/>
    <x v="46"/>
    <s v="Boxing Men's Super-Heavyweight"/>
    <n v="1"/>
  </r>
  <r>
    <s v="Djibouti"/>
    <x v="9"/>
    <s v="Athletics Men's Marathon"/>
    <n v="1"/>
  </r>
  <r>
    <s v="Dominican Republic"/>
    <x v="9"/>
    <s v="Athletics Men's 400 metres"/>
    <n v="1"/>
  </r>
  <r>
    <s v="Dominican Republic"/>
    <x v="46"/>
    <s v="Boxing Men's Bantamweight"/>
    <n v="1"/>
  </r>
  <r>
    <s v="Dominican Republic"/>
    <x v="46"/>
    <s v="Boxing Men's Light-Welterweight"/>
    <n v="1"/>
  </r>
  <r>
    <s v="East Germany"/>
    <x v="21"/>
    <s v="Diving Men's Synchronized Platform"/>
    <n v="1"/>
  </r>
  <r>
    <s v="East Germany"/>
    <x v="9"/>
    <s v="Athletics Women's Marathon"/>
    <n v="1"/>
  </r>
  <r>
    <s v="East Germany"/>
    <x v="23"/>
    <s v="Canoeing Men's Canadian Singles, Slalom"/>
    <n v="1"/>
  </r>
  <r>
    <s v="East Germany"/>
    <x v="11"/>
    <s v="Gymnastics Women's Floor Exercise"/>
    <n v="1"/>
  </r>
  <r>
    <s v="East Germany"/>
    <x v="47"/>
    <s v="Weightlifting Men's Heavyweight"/>
    <n v="1"/>
  </r>
  <r>
    <s v="East Germany"/>
    <x v="9"/>
    <s v="Athletics Women's 400 metres Hurdles"/>
    <n v="1"/>
  </r>
  <r>
    <s v="East Germany"/>
    <x v="46"/>
    <s v="Boxing Men's Heavyweight"/>
    <n v="1"/>
  </r>
  <r>
    <s v="East Germany"/>
    <x v="9"/>
    <s v="Athletics Men's Javelin Throw"/>
    <n v="1"/>
  </r>
  <r>
    <s v="East Germany"/>
    <x v="26"/>
    <s v="Biathlon Women's 4 x 7.5 kilometres Relay"/>
    <n v="1"/>
  </r>
  <r>
    <s v="East Germany"/>
    <x v="37"/>
    <s v="Speed Skating Men's 1,500 metres"/>
    <n v="1"/>
  </r>
  <r>
    <s v="East Germany"/>
    <x v="9"/>
    <s v="Athletics Men's Triple Jump"/>
    <n v="1"/>
  </r>
  <r>
    <s v="East Germany"/>
    <x v="16"/>
    <s v="Cross Country Skiing Men's 50 kilometres"/>
    <n v="1"/>
  </r>
  <r>
    <s v="East Germany"/>
    <x v="4"/>
    <s v="Swimming Women's 200 metres Breaststroke"/>
    <n v="1"/>
  </r>
  <r>
    <s v="East Germany"/>
    <x v="11"/>
    <s v="Gymnastics Women's Balance Beam"/>
    <n v="1"/>
  </r>
  <r>
    <s v="East Germany"/>
    <x v="35"/>
    <s v="Figure Skating Men's Singles"/>
    <n v="1"/>
  </r>
  <r>
    <s v="East Germany"/>
    <x v="17"/>
    <s v="Equestrianism Mixed Three-Day Event, Team"/>
    <n v="1"/>
  </r>
  <r>
    <s v="East Germany"/>
    <x v="29"/>
    <s v="Shooting Mixed Small-Bore Rifle, Prone, 50 metres"/>
    <n v="1"/>
  </r>
  <r>
    <s v="East Germany"/>
    <x v="4"/>
    <s v="Swimming Men's 200 metres Butterfly"/>
    <n v="1"/>
  </r>
  <r>
    <s v="East Germany"/>
    <x v="37"/>
    <s v="Speed Skating Men's 1,000 metres"/>
    <n v="1"/>
  </r>
  <r>
    <s v="East Germany"/>
    <x v="9"/>
    <s v="Athletics Men's 400 metres"/>
    <n v="1"/>
  </r>
  <r>
    <s v="East Germany"/>
    <x v="9"/>
    <s v="Athletics Men's 5,000 metres"/>
    <n v="1"/>
  </r>
  <r>
    <s v="East Germany"/>
    <x v="25"/>
    <s v="Sailing Mixed One Person Dinghy"/>
    <n v="1"/>
  </r>
  <r>
    <s v="East Germany"/>
    <x v="42"/>
    <s v="Wrestling Men's Welterweight, Greco-Roman"/>
    <n v="1"/>
  </r>
  <r>
    <s v="East Germany"/>
    <x v="4"/>
    <s v="Swimming Men's 100 metres Butterfly"/>
    <n v="1"/>
  </r>
  <r>
    <s v="East Germany"/>
    <x v="4"/>
    <s v="Swimming Men's 200 metres Individual Medley"/>
    <n v="1"/>
  </r>
  <r>
    <s v="East Germany"/>
    <x v="14"/>
    <s v="Cycling Women's Individual Pursuit, 3,000 metres"/>
    <n v="1"/>
  </r>
  <r>
    <s v="East Germany"/>
    <x v="14"/>
    <s v="Cycling Women's Sprint"/>
    <n v="1"/>
  </r>
  <r>
    <s v="East Germany"/>
    <x v="50"/>
    <s v="Judo Men's Middleweight"/>
    <n v="1"/>
  </r>
  <r>
    <s v="East Germany"/>
    <x v="29"/>
    <s v="Shooting Mixed Running Target, 50 metres"/>
    <n v="1"/>
  </r>
  <r>
    <s v="East Germany"/>
    <x v="46"/>
    <s v="Boxing Men's Middleweight"/>
    <n v="1"/>
  </r>
  <r>
    <s v="East Germany"/>
    <x v="23"/>
    <s v="Canoeing Men's Canadian Doubles, 500 metres"/>
    <n v="1"/>
  </r>
  <r>
    <s v="East Germany"/>
    <x v="9"/>
    <s v="Athletics Women's 80 metres Hurdles"/>
    <n v="1"/>
  </r>
  <r>
    <s v="East Germany"/>
    <x v="5"/>
    <s v="Rowing Women's Coxless Fours"/>
    <n v="1"/>
  </r>
  <r>
    <s v="East Germany"/>
    <x v="9"/>
    <s v="Athletics Men's 110 metres Hurdles"/>
    <n v="1"/>
  </r>
  <r>
    <s v="East Germany"/>
    <x v="42"/>
    <s v="Wrestling Men's Super-Heavyweight, Freestyle"/>
    <n v="1"/>
  </r>
  <r>
    <s v="East Germany"/>
    <x v="42"/>
    <s v="Wrestling Men's Light-Heavyweight, Freestyle"/>
    <n v="1"/>
  </r>
  <r>
    <s v="East Germany"/>
    <x v="16"/>
    <s v="Cross Country Skiing Women's 10 kilometres"/>
    <n v="1"/>
  </r>
  <r>
    <s v="East Germany"/>
    <x v="37"/>
    <s v="Speed Skating Men's 5,000 metres"/>
    <n v="1"/>
  </r>
  <r>
    <s v="East Germany"/>
    <x v="37"/>
    <s v="Speed Skating Men's 10,000 metres"/>
    <n v="1"/>
  </r>
  <r>
    <s v="East Germany"/>
    <x v="47"/>
    <s v="Weightlifting Men's Middle-Heavyweight"/>
    <n v="1"/>
  </r>
  <r>
    <s v="East Germany"/>
    <x v="50"/>
    <s v="Judo Men's Half-Heavyweight"/>
    <n v="1"/>
  </r>
  <r>
    <s v="East Germany"/>
    <x v="50"/>
    <s v="Judo Men's Heavyweight"/>
    <n v="1"/>
  </r>
  <r>
    <s v="East Germany"/>
    <x v="50"/>
    <s v="Judo Men's Open Class"/>
    <n v="1"/>
  </r>
  <r>
    <s v="East Germany"/>
    <x v="7"/>
    <s v="Fencing Men's epee, Team"/>
    <n v="1"/>
  </r>
  <r>
    <s v="East Germany"/>
    <x v="7"/>
    <s v="Fencing Men's Foil, Team"/>
    <n v="1"/>
  </r>
  <r>
    <s v="East Germany"/>
    <x v="7"/>
    <s v="Fencing Men's Foil, Individual"/>
    <n v="1"/>
  </r>
  <r>
    <s v="East Germany"/>
    <x v="46"/>
    <s v="Boxing Men's Flyweight"/>
    <n v="1"/>
  </r>
  <r>
    <s v="East Germany"/>
    <x v="9"/>
    <s v="Athletics Men's Hammer Throw"/>
    <n v="1"/>
  </r>
  <r>
    <s v="East Germany"/>
    <x v="14"/>
    <s v="Cycling Men's Road Race, Individual"/>
    <n v="1"/>
  </r>
  <r>
    <s v="East Germany"/>
    <x v="42"/>
    <s v="Wrestling Men's Bantamweight, Freestyle"/>
    <n v="1"/>
  </r>
  <r>
    <s v="East Germany"/>
    <x v="9"/>
    <s v="Athletics Men's 400 metres Hurdles"/>
    <n v="1"/>
  </r>
  <r>
    <s v="East Germany"/>
    <x v="23"/>
    <s v="Canoeing Women's Kayak Singles, Slalom"/>
    <n v="1"/>
  </r>
  <r>
    <s v="East Germany"/>
    <x v="46"/>
    <s v="Boxing Men's Light-Heavyweight"/>
    <n v="1"/>
  </r>
  <r>
    <s v="East Germany"/>
    <x v="11"/>
    <s v="Gymnastics Men's Floor Exercise"/>
    <n v="1"/>
  </r>
  <r>
    <s v="East Germany"/>
    <x v="9"/>
    <s v="Athletics Men's 3,000 metres Steeplechase"/>
    <n v="1"/>
  </r>
  <r>
    <s v="East Germany"/>
    <x v="30"/>
    <s v="Ski Jumping Men's Large Hill, Team"/>
    <n v="1"/>
  </r>
  <r>
    <s v="East Germany"/>
    <x v="42"/>
    <s v="Wrestling Men's Lightweight, Greco-Roman"/>
    <n v="1"/>
  </r>
  <r>
    <s v="East Germany"/>
    <x v="42"/>
    <s v="Wrestling Men's Featherweight, Greco-Roman"/>
    <n v="1"/>
  </r>
  <r>
    <s v="East Germany"/>
    <x v="4"/>
    <s v="Swimming Men's 100 metres Freestyle"/>
    <n v="1"/>
  </r>
  <r>
    <s v="Egypt"/>
    <x v="50"/>
    <s v="Judo Men's Open Class"/>
    <n v="1"/>
  </r>
  <r>
    <s v="Egypt"/>
    <x v="57"/>
    <s v="Taekwondo Men's Flyweight"/>
    <n v="1"/>
  </r>
  <r>
    <s v="Egypt"/>
    <x v="21"/>
    <s v="Diving Men's Springboard"/>
    <n v="1"/>
  </r>
  <r>
    <s v="Egypt"/>
    <x v="50"/>
    <s v="Judo Men's Middleweight"/>
    <n v="1"/>
  </r>
  <r>
    <s v="Egypt"/>
    <x v="57"/>
    <s v="Taekwondo Women's Featherweight"/>
    <n v="1"/>
  </r>
  <r>
    <s v="Egypt"/>
    <x v="21"/>
    <s v="Diving Men's Platform"/>
    <n v="1"/>
  </r>
  <r>
    <s v="Egypt"/>
    <x v="47"/>
    <s v="Weightlifting Women's Light-Heavyweight"/>
    <n v="1"/>
  </r>
  <r>
    <s v="Egypt"/>
    <x v="42"/>
    <s v="Wrestling Men's Featherweight, Greco-Roman"/>
    <n v="1"/>
  </r>
  <r>
    <s v="Egypt"/>
    <x v="46"/>
    <s v="Boxing Men's Light-Heavyweight"/>
    <n v="1"/>
  </r>
  <r>
    <s v="Egypt"/>
    <x v="46"/>
    <s v="Boxing Men's Heavyweight"/>
    <n v="1"/>
  </r>
  <r>
    <s v="Egypt"/>
    <x v="42"/>
    <s v="Wrestling Men's Heavyweight, Greco-Roman"/>
    <n v="1"/>
  </r>
  <r>
    <s v="Egypt"/>
    <x v="42"/>
    <s v="Wrestling Men's Bantamweight, Greco-Roman"/>
    <n v="1"/>
  </r>
  <r>
    <s v="Egypt"/>
    <x v="7"/>
    <s v="Fencing Men's Foil, Individual"/>
    <n v="1"/>
  </r>
  <r>
    <s v="Egypt"/>
    <x v="46"/>
    <s v="Boxing Men's Super-Heavyweight"/>
    <n v="1"/>
  </r>
  <r>
    <s v="Eritrea"/>
    <x v="9"/>
    <s v="Athletics Men's 10,000 metres"/>
    <n v="1"/>
  </r>
  <r>
    <s v="Estonia"/>
    <x v="46"/>
    <s v="Boxing Men's Lightweight"/>
    <n v="1"/>
  </r>
  <r>
    <s v="Estonia"/>
    <x v="47"/>
    <s v="Weightlifting Men's Lightweight"/>
    <n v="1"/>
  </r>
  <r>
    <s v="Estonia"/>
    <x v="16"/>
    <s v="Cross Country Skiing Women's 15 km Skiathlon"/>
    <n v="1"/>
  </r>
  <r>
    <s v="Estonia"/>
    <x v="42"/>
    <s v="Wrestling Men's Heavyweight, Greco-Roman"/>
    <n v="1"/>
  </r>
  <r>
    <s v="Estonia"/>
    <x v="42"/>
    <s v="Wrestling Men's Lightweight, Greco-Roman"/>
    <n v="1"/>
  </r>
  <r>
    <s v="Estonia"/>
    <x v="42"/>
    <s v="Wrestling Men's Light-Heavyweight, Freestyle"/>
    <n v="1"/>
  </r>
  <r>
    <s v="Estonia"/>
    <x v="9"/>
    <s v="Athletics Men's Marathon"/>
    <n v="1"/>
  </r>
  <r>
    <s v="Estonia"/>
    <x v="47"/>
    <s v="Weightlifting Men's Featherweight"/>
    <n v="1"/>
  </r>
  <r>
    <s v="Estonia"/>
    <x v="42"/>
    <s v="Wrestling Men's Heavyweight, Freestyle"/>
    <n v="1"/>
  </r>
  <r>
    <s v="Estonia"/>
    <x v="42"/>
    <s v="Wrestling Men's Light-Heavyweight, Greco-Roman"/>
    <n v="1"/>
  </r>
  <r>
    <s v="Estonia"/>
    <x v="42"/>
    <s v="Wrestling Men's Featherweight, Greco-Roman"/>
    <n v="1"/>
  </r>
  <r>
    <s v="Estonia"/>
    <x v="16"/>
    <s v="Cross Country Skiing Men's 50 kilometres"/>
    <n v="1"/>
  </r>
  <r>
    <s v="Estonia"/>
    <x v="38"/>
    <s v="Nordic Combined Men's Individual"/>
    <n v="1"/>
  </r>
  <r>
    <s v="Estonia"/>
    <x v="42"/>
    <s v="Wrestling Men's Super-Heavyweight, Greco-Roman"/>
    <n v="1"/>
  </r>
  <r>
    <s v="Estonia"/>
    <x v="42"/>
    <s v="Wrestling Men's Bantamweight, Greco-Roman"/>
    <n v="1"/>
  </r>
  <r>
    <s v="Estonia"/>
    <x v="50"/>
    <s v="Judo Men's Half-Middleweight"/>
    <n v="1"/>
  </r>
  <r>
    <s v="Estonia"/>
    <x v="42"/>
    <s v="Wrestling Men's Lightweight, Freestyle"/>
    <n v="1"/>
  </r>
  <r>
    <s v="Estonia"/>
    <x v="5"/>
    <s v="Rowing Men's Single Sculls"/>
    <n v="1"/>
  </r>
  <r>
    <s v="Ethiopia"/>
    <x v="9"/>
    <s v="Athletics Women's 1,500 metres"/>
    <n v="1"/>
  </r>
  <r>
    <s v="Ethiopia"/>
    <x v="9"/>
    <s v="Athletics Men's 3,000 metres Steeplechase"/>
    <n v="1"/>
  </r>
  <r>
    <s v="Ethiopia"/>
    <x v="9"/>
    <s v="Athletics Women's 3,000 metres Steeplechase"/>
    <n v="1"/>
  </r>
  <r>
    <s v="Finland"/>
    <x v="4"/>
    <s v="Swimming Men's 200 metres Breaststroke"/>
    <n v="1"/>
  </r>
  <r>
    <s v="Finland"/>
    <x v="42"/>
    <s v="Wrestling Men's Middleweight B, Greco-Roman"/>
    <n v="1"/>
  </r>
  <r>
    <s v="Finland"/>
    <x v="42"/>
    <s v="Wrestling Men's Middleweight A, Greco-Roman"/>
    <n v="1"/>
  </r>
  <r>
    <s v="Finland"/>
    <x v="9"/>
    <s v="Athletics Men's 110 metres Hurdles"/>
    <n v="1"/>
  </r>
  <r>
    <s v="Finland"/>
    <x v="4"/>
    <s v="Swimming Men's 400 metres Breaststroke"/>
    <n v="1"/>
  </r>
  <r>
    <s v="Finland"/>
    <x v="47"/>
    <s v="Weightlifting Men's Lightweight"/>
    <n v="1"/>
  </r>
  <r>
    <s v="Finland"/>
    <x v="4"/>
    <s v="Swimming Men's 200 metres Freestyle"/>
    <n v="1"/>
  </r>
  <r>
    <s v="Finland"/>
    <x v="29"/>
    <s v="Shooting Men's Skeet"/>
    <n v="1"/>
  </r>
  <r>
    <s v="Finland"/>
    <x v="29"/>
    <s v="Shooting Men's Air Rifle, 10 metres"/>
    <n v="1"/>
  </r>
  <r>
    <s v="Finland"/>
    <x v="9"/>
    <s v="Athletics Men's 400 metres"/>
    <n v="1"/>
  </r>
  <r>
    <s v="Finland"/>
    <x v="23"/>
    <s v="Canoeing Men's Kayak Singles, 500 metres"/>
    <n v="1"/>
  </r>
  <r>
    <s v="Finland"/>
    <x v="46"/>
    <s v="Boxing Men's Bantamweight"/>
    <n v="1"/>
  </r>
  <r>
    <s v="Finland"/>
    <x v="16"/>
    <s v="Cross Country Skiing Women's 20 kilometres"/>
    <n v="1"/>
  </r>
  <r>
    <s v="Finland"/>
    <x v="29"/>
    <s v="Shooting Men's Trap"/>
    <n v="1"/>
  </r>
  <r>
    <s v="Finland"/>
    <x v="47"/>
    <s v="Weightlifting Men's Middle-Heavyweight"/>
    <n v="1"/>
  </r>
  <r>
    <s v="Finland"/>
    <x v="56"/>
    <s v="Art Competitions Mixed Literature, Epic Works"/>
    <n v="1"/>
  </r>
  <r>
    <s v="Finland"/>
    <x v="42"/>
    <s v="Wrestling Men's All-Around, Greco-Roman"/>
    <n v="1"/>
  </r>
  <r>
    <s v="Finland"/>
    <x v="9"/>
    <s v="Athletics Men's 400 metres Hurdles"/>
    <n v="1"/>
  </r>
  <r>
    <s v="Finland"/>
    <x v="16"/>
    <s v="Cross Country Skiing Women's 15 kilometres"/>
    <n v="1"/>
  </r>
  <r>
    <s v="Finland"/>
    <x v="9"/>
    <s v="Athletics Men's Long Jump"/>
    <n v="1"/>
  </r>
  <r>
    <s v="Finland"/>
    <x v="23"/>
    <s v="Canoeing Men's Kayak Singles, 1,000 metres"/>
    <n v="1"/>
  </r>
  <r>
    <s v="Finland"/>
    <x v="23"/>
    <s v="Canoeing Women's Kayak Singles, 500 metres"/>
    <n v="1"/>
  </r>
  <r>
    <s v="Finland"/>
    <x v="51"/>
    <s v="Snowboarding Women's Slopestyle"/>
    <n v="1"/>
  </r>
  <r>
    <s v="Finland"/>
    <x v="42"/>
    <s v="Wrestling Men's Flyweight, Freestyle"/>
    <n v="1"/>
  </r>
  <r>
    <s v="Finland"/>
    <x v="56"/>
    <s v="Art Competitions Mixed Literature, Lyric Works"/>
    <n v="1"/>
  </r>
  <r>
    <s v="Finland"/>
    <x v="25"/>
    <s v="Sailing Women's Windsurfer"/>
    <n v="1"/>
  </r>
  <r>
    <s v="Finland"/>
    <x v="56"/>
    <s v="Art Competitions Mixed Music, Compositions For Orchestra"/>
    <n v="1"/>
  </r>
  <r>
    <s v="Finland"/>
    <x v="29"/>
    <s v="Shooting Women's Trap"/>
    <n v="1"/>
  </r>
  <r>
    <s v="Finland"/>
    <x v="23"/>
    <s v="Canoeing Men's Canadian Singles, 1,000 metres"/>
    <n v="1"/>
  </r>
  <r>
    <s v="Finland"/>
    <x v="38"/>
    <s v="Nordic Combined Men's Sprint"/>
    <n v="1"/>
  </r>
  <r>
    <s v="Finland"/>
    <x v="46"/>
    <s v="Boxing Men's Middleweight"/>
    <n v="1"/>
  </r>
  <r>
    <s v="Finland"/>
    <x v="29"/>
    <s v="Shooting Men's Running Target, Single And Double Shot"/>
    <n v="1"/>
  </r>
  <r>
    <s v="Finland"/>
    <x v="46"/>
    <s v="Boxing Men's Lightweight"/>
    <n v="1"/>
  </r>
  <r>
    <s v="Finland"/>
    <x v="46"/>
    <s v="Boxing Men's Light-Heavyweight"/>
    <n v="1"/>
  </r>
  <r>
    <s v="Finland"/>
    <x v="4"/>
    <s v="Swimming Men's 200 metres Individual Medley"/>
    <n v="1"/>
  </r>
  <r>
    <s v="Finland"/>
    <x v="43"/>
    <s v="Alpine Skiing Women's Giant Slalom"/>
    <n v="1"/>
  </r>
  <r>
    <s v="Finland"/>
    <x v="47"/>
    <s v="Weightlifting Men's Heavyweight I"/>
    <n v="1"/>
  </r>
  <r>
    <s v="Finland"/>
    <x v="34"/>
    <s v="Archery Women's Individual"/>
    <n v="1"/>
  </r>
  <r>
    <s v="Finland"/>
    <x v="46"/>
    <s v="Boxing Women's Lightweight"/>
    <n v="1"/>
  </r>
  <r>
    <s v="Finland"/>
    <x v="16"/>
    <s v="Cross Country Skiing Men's 10 kilometres"/>
    <n v="1"/>
  </r>
  <r>
    <s v="Finland"/>
    <x v="37"/>
    <s v="Speed Skating Women's 1,000 metres"/>
    <n v="1"/>
  </r>
  <r>
    <s v="Finland"/>
    <x v="29"/>
    <s v="Shooting Men's Running Target, Single Shot"/>
    <n v="1"/>
  </r>
  <r>
    <s v="Finland"/>
    <x v="46"/>
    <s v="Boxing Men's Heavyweight"/>
    <n v="1"/>
  </r>
  <r>
    <s v="Finland"/>
    <x v="9"/>
    <s v="Athletics Men's Shot Put, Both Hands"/>
    <n v="1"/>
  </r>
  <r>
    <s v="France"/>
    <x v="4"/>
    <s v="Swimming Men's 10 kilometres Open Water"/>
    <n v="1"/>
  </r>
  <r>
    <s v="France"/>
    <x v="9"/>
    <s v="Athletics Men's Triple Jump"/>
    <n v="1"/>
  </r>
  <r>
    <s v="France"/>
    <x v="42"/>
    <s v="Wrestling Men's Light-Heavyweight, Freestyle"/>
    <n v="1"/>
  </r>
  <r>
    <s v="France"/>
    <x v="42"/>
    <s v="Wrestling Women's Middleweight, Freestyle"/>
    <n v="1"/>
  </r>
  <r>
    <s v="France"/>
    <x v="34"/>
    <s v="Archery Men's Target Archery, 28 metres, Individual"/>
    <n v="1"/>
  </r>
  <r>
    <s v="France"/>
    <x v="14"/>
    <s v="Cycling Men's Points Race"/>
    <n v="1"/>
  </r>
  <r>
    <s v="France"/>
    <x v="29"/>
    <s v="Shooting Men's Rapid-Fire Pistol, 25 metres"/>
    <n v="1"/>
  </r>
  <r>
    <s v="France"/>
    <x v="9"/>
    <s v="Athletics Men's Standing Long Jump"/>
    <n v="1"/>
  </r>
  <r>
    <s v="France"/>
    <x v="44"/>
    <s v="Cricket Men's Cricket"/>
    <n v="1"/>
  </r>
  <r>
    <s v="France"/>
    <x v="11"/>
    <s v="Gymnastics Men's Individual All-Around, 5 Events"/>
    <n v="1"/>
  </r>
  <r>
    <s v="France"/>
    <x v="61"/>
    <s v="Motorboating Mixed A-Class (Open)"/>
    <n v="1"/>
  </r>
  <r>
    <s v="France"/>
    <x v="11"/>
    <s v="Gymnastics Men's Parallel Bars"/>
    <n v="1"/>
  </r>
  <r>
    <s v="France"/>
    <x v="37"/>
    <s v="Speed Skating Men's 1,500 metres"/>
    <n v="1"/>
  </r>
  <r>
    <s v="France"/>
    <x v="25"/>
    <s v="Sailing Men's One Person Heavyweight Dinghy"/>
    <n v="1"/>
  </r>
  <r>
    <s v="France"/>
    <x v="4"/>
    <s v="Swimming Women's 800 metres Freestyle"/>
    <n v="1"/>
  </r>
  <r>
    <s v="France"/>
    <x v="29"/>
    <s v="Shooting Men's Skeet"/>
    <n v="1"/>
  </r>
  <r>
    <s v="France"/>
    <x v="43"/>
    <s v="Alpine Skiing Women's Super G"/>
    <n v="1"/>
  </r>
  <r>
    <s v="France"/>
    <x v="4"/>
    <s v="Swimming Women's 200 metres Backstroke"/>
    <n v="1"/>
  </r>
  <r>
    <s v="France"/>
    <x v="21"/>
    <s v="Diving Women's Springboard"/>
    <n v="1"/>
  </r>
  <r>
    <s v="France"/>
    <x v="47"/>
    <s v="Weightlifting Men's Featherweight"/>
    <n v="1"/>
  </r>
  <r>
    <s v="France"/>
    <x v="50"/>
    <s v="Judo Men's Extra-Lightweight"/>
    <n v="1"/>
  </r>
  <r>
    <s v="France"/>
    <x v="54"/>
    <s v="Freestyle Skiing Women's Halfpipe"/>
    <n v="1"/>
  </r>
  <r>
    <s v="France"/>
    <x v="11"/>
    <s v="Gymnastics Men's Rope Climbing"/>
    <n v="1"/>
  </r>
  <r>
    <s v="France"/>
    <x v="9"/>
    <s v="Athletics Women's 200 metres"/>
    <n v="1"/>
  </r>
  <r>
    <s v="France"/>
    <x v="4"/>
    <s v="Swimming Women's 50 metres Freestyle"/>
    <n v="1"/>
  </r>
  <r>
    <s v="France"/>
    <x v="30"/>
    <s v="Ski Jumping Women's Normal Hill, Individual"/>
    <n v="1"/>
  </r>
  <r>
    <s v="France"/>
    <x v="56"/>
    <s v="Art Competitions Mixed Sculpturing"/>
    <n v="1"/>
  </r>
  <r>
    <s v="France"/>
    <x v="46"/>
    <s v="Boxing Women's Flyweight"/>
    <n v="1"/>
  </r>
  <r>
    <s v="France"/>
    <x v="54"/>
    <s v="Freestyle Skiing Men's Halfpipe"/>
    <n v="1"/>
  </r>
  <r>
    <s v="France"/>
    <x v="43"/>
    <s v="Alpine Skiing Women's Combined"/>
    <n v="1"/>
  </r>
  <r>
    <s v="France"/>
    <x v="47"/>
    <s v="Weightlifting Men's Unlimited, Two Hands"/>
    <n v="1"/>
  </r>
  <r>
    <s v="France"/>
    <x v="14"/>
    <s v="Cycling Men's 333 metres Time Trial"/>
    <n v="1"/>
  </r>
  <r>
    <s v="France"/>
    <x v="4"/>
    <s v="Swimming Women's 100 metres Freestyle"/>
    <n v="1"/>
  </r>
  <r>
    <s v="France"/>
    <x v="4"/>
    <s v="Swimming Women's 100 metres Butterfly"/>
    <n v="1"/>
  </r>
  <r>
    <s v="France"/>
    <x v="42"/>
    <s v="Wrestling Men's Bantamweight, Freestyle"/>
    <n v="1"/>
  </r>
  <r>
    <s v="France"/>
    <x v="42"/>
    <s v="Wrestling Men's Middleweight, Freestyle"/>
    <n v="1"/>
  </r>
  <r>
    <s v="France"/>
    <x v="4"/>
    <s v="Swimming Women's 100 metres Breaststroke"/>
    <n v="1"/>
  </r>
  <r>
    <s v="France"/>
    <x v="50"/>
    <s v="Judo Women's Lightweight"/>
    <n v="1"/>
  </r>
  <r>
    <s v="France"/>
    <x v="51"/>
    <s v="Snowboarding Women's Halfpipe"/>
    <n v="1"/>
  </r>
  <r>
    <s v="France"/>
    <x v="11"/>
    <s v="Gymnastics Men's Pommelled Horse"/>
    <n v="1"/>
  </r>
  <r>
    <s v="France"/>
    <x v="11"/>
    <s v="Gymnastics Men's Floor Exercise"/>
    <n v="1"/>
  </r>
  <r>
    <s v="France"/>
    <x v="46"/>
    <s v="Boxing Men's Light-Welterweight"/>
    <n v="1"/>
  </r>
  <r>
    <s v="France"/>
    <x v="9"/>
    <s v="Athletics Women's Shot Put"/>
    <n v="1"/>
  </r>
  <r>
    <s v="France"/>
    <x v="9"/>
    <s v="Athletics Women's High Jump"/>
    <n v="1"/>
  </r>
  <r>
    <s v="France"/>
    <x v="14"/>
    <s v="Cycling Men's Keirin"/>
    <n v="1"/>
  </r>
  <r>
    <s v="France"/>
    <x v="29"/>
    <s v="Shooting Men's Free Rifle, Prone, 300 metres"/>
    <n v="1"/>
  </r>
  <r>
    <s v="France"/>
    <x v="37"/>
    <s v="Speed Skating Men's 10,000 metres"/>
    <n v="1"/>
  </r>
  <r>
    <s v="France"/>
    <x v="56"/>
    <s v="Art Competitions Mixed Architecture, Designs For Town Planning"/>
    <n v="1"/>
  </r>
  <r>
    <s v="France"/>
    <x v="38"/>
    <s v="Nordic Combined Men's Normal Hill / 10 km, Individual"/>
    <n v="1"/>
  </r>
  <r>
    <s v="France"/>
    <x v="37"/>
    <s v="Speed Skating Men's 5,000 metres"/>
    <n v="1"/>
  </r>
  <r>
    <s v="France"/>
    <x v="54"/>
    <s v="Freestyle Skiing Women's Moguls"/>
    <n v="1"/>
  </r>
  <r>
    <s v="France"/>
    <x v="51"/>
    <s v="Snowboarding Women's Giant Slalom"/>
    <n v="1"/>
  </r>
  <r>
    <s v="France"/>
    <x v="56"/>
    <s v="Art Competitions Mixed Literature, Lyric Works"/>
    <n v="1"/>
  </r>
  <r>
    <s v="France"/>
    <x v="11"/>
    <s v="Gymnastics Women's Uneven Bars"/>
    <n v="1"/>
  </r>
  <r>
    <s v="France"/>
    <x v="46"/>
    <s v="Boxing Women's Lightweight"/>
    <n v="1"/>
  </r>
  <r>
    <s v="France"/>
    <x v="43"/>
    <s v="Alpine Skiing Men's Super G"/>
    <n v="1"/>
  </r>
  <r>
    <s v="France"/>
    <x v="25"/>
    <s v="Sailing Mixed Open"/>
    <n v="1"/>
  </r>
  <r>
    <s v="France"/>
    <x v="34"/>
    <s v="Archery Men's Sur La Perche a La Herse"/>
    <n v="1"/>
  </r>
  <r>
    <s v="France"/>
    <x v="29"/>
    <s v="Shooting Men's Military Rifle, 1873-1874 Gras Model, Kneeling Or Standing, 200 metres"/>
    <n v="1"/>
  </r>
  <r>
    <s v="France"/>
    <x v="29"/>
    <s v="Shooting Men's Free Rifle, Any Position, 300 metres"/>
    <n v="1"/>
  </r>
  <r>
    <s v="France"/>
    <x v="42"/>
    <s v="Wrestling Men's Welterweight, Freestyle"/>
    <n v="1"/>
  </r>
  <r>
    <s v="France"/>
    <x v="29"/>
    <s v="Shooting Men's Military Rifle, Kneeling Or Standing, 300 metres"/>
    <n v="1"/>
  </r>
  <r>
    <s v="France"/>
    <x v="47"/>
    <s v="Weightlifting Men's Middle-Heavyweight"/>
    <n v="1"/>
  </r>
  <r>
    <s v="France"/>
    <x v="56"/>
    <s v="Art Competitions Mixed Painting, Graphic Arts"/>
    <n v="1"/>
  </r>
  <r>
    <s v="France"/>
    <x v="26"/>
    <s v="Biathlon Men's 10 kilometres Sprint"/>
    <n v="1"/>
  </r>
  <r>
    <s v="France"/>
    <x v="54"/>
    <s v="Freestyle Skiing Men's Aerials"/>
    <n v="1"/>
  </r>
  <r>
    <s v="France"/>
    <x v="26"/>
    <s v="Biathlon Men's 20 kilometres"/>
    <n v="1"/>
  </r>
  <r>
    <s v="France"/>
    <x v="50"/>
    <s v="Judo Women's Middleweight"/>
    <n v="1"/>
  </r>
  <r>
    <s v="France"/>
    <x v="46"/>
    <s v="Boxing Men's Heavyweight"/>
    <n v="1"/>
  </r>
  <r>
    <s v="France"/>
    <x v="42"/>
    <s v="Wrestling Men's Heavyweight, Greco-Roman"/>
    <n v="1"/>
  </r>
  <r>
    <s v="France"/>
    <x v="4"/>
    <s v="Swimming Men's 200 metres Breaststroke"/>
    <n v="1"/>
  </r>
  <r>
    <s v="France"/>
    <x v="57"/>
    <s v="Taekwondo Women's Featherweight"/>
    <n v="1"/>
  </r>
  <r>
    <s v="France"/>
    <x v="42"/>
    <s v="Wrestling Men's Heavyweight, Freestyle"/>
    <n v="1"/>
  </r>
  <r>
    <s v="France"/>
    <x v="29"/>
    <s v="Shooting Men's Military Revolver, 1873-1874 Gras Model, 20 metres"/>
    <n v="1"/>
  </r>
  <r>
    <s v="France"/>
    <x v="34"/>
    <s v="Archery Men's Championnat Du Monde"/>
    <n v="1"/>
  </r>
  <r>
    <s v="France"/>
    <x v="41"/>
    <s v="Tennis Men's Singles, Covered Courts"/>
    <n v="1"/>
  </r>
  <r>
    <s v="France"/>
    <x v="9"/>
    <s v="Athletics Women's 800 metres"/>
    <n v="1"/>
  </r>
  <r>
    <s v="France"/>
    <x v="23"/>
    <s v="Canoeing Men's Folding Kayak Singles, 10 kilometres"/>
    <n v="1"/>
  </r>
  <r>
    <s v="France"/>
    <x v="42"/>
    <s v="Wrestling Men's Middleweight, Greco-Roman"/>
    <n v="1"/>
  </r>
  <r>
    <s v="France"/>
    <x v="9"/>
    <s v="Athletics Men's 800 metres"/>
    <n v="1"/>
  </r>
  <r>
    <s v="France"/>
    <x v="14"/>
    <s v="Cycling Women's Points Race"/>
    <n v="1"/>
  </r>
  <r>
    <s v="France"/>
    <x v="14"/>
    <s v="Cycling Men's Omnium"/>
    <n v="1"/>
  </r>
  <r>
    <s v="France"/>
    <x v="17"/>
    <s v="Equestrianism Mixed High Jump"/>
    <n v="1"/>
  </r>
  <r>
    <s v="France"/>
    <x v="40"/>
    <s v="Table Tennis Men's Singles"/>
    <n v="1"/>
  </r>
  <r>
    <s v="France"/>
    <x v="4"/>
    <s v="Swimming Men's 200 metres Butterfly"/>
    <n v="1"/>
  </r>
  <r>
    <s v="France"/>
    <x v="42"/>
    <s v="Wrestling Women's Lightweight, Freestyle"/>
    <n v="1"/>
  </r>
  <r>
    <s v="France"/>
    <x v="16"/>
    <s v="Cross Country Skiing Men's Sprint"/>
    <n v="1"/>
  </r>
  <r>
    <s v="France"/>
    <x v="35"/>
    <s v="Figure Skating Women's Singles"/>
    <n v="1"/>
  </r>
  <r>
    <s v="France"/>
    <x v="54"/>
    <s v="Freestyle Skiing Women's Ski Cross"/>
    <n v="1"/>
  </r>
  <r>
    <s v="France"/>
    <x v="29"/>
    <s v="Shooting Men's Military Rifle, Prone, 300 metres"/>
    <n v="1"/>
  </r>
  <r>
    <s v="France"/>
    <x v="42"/>
    <s v="Wrestling Men's Bantamweight, Greco-Roman"/>
    <n v="1"/>
  </r>
  <r>
    <s v="France"/>
    <x v="29"/>
    <s v="Shooting Men's Air Pistol, 10 metres"/>
    <n v="1"/>
  </r>
  <r>
    <s v="France"/>
    <x v="4"/>
    <s v="Swimming Men's 200 metres Backstroke"/>
    <n v="1"/>
  </r>
  <r>
    <s v="France"/>
    <x v="29"/>
    <s v="Shooting Women's Air Pistol, 10 metres"/>
    <n v="1"/>
  </r>
  <r>
    <s v="France"/>
    <x v="17"/>
    <s v="Equestrianism Mixed Four-In-Hand Competition"/>
    <n v="1"/>
  </r>
  <r>
    <s v="France"/>
    <x v="14"/>
    <s v="Cycling Women's Mountainbike, Cross-Country"/>
    <n v="1"/>
  </r>
  <r>
    <s v="France"/>
    <x v="9"/>
    <s v="Athletics Men's 2,500 metres Steeplechase"/>
    <n v="1"/>
  </r>
  <r>
    <s v="France"/>
    <x v="46"/>
    <s v="Boxing Men's Bantamweight"/>
    <n v="1"/>
  </r>
  <r>
    <s v="France"/>
    <x v="26"/>
    <s v="Biathlon Women's 15 kilometres"/>
    <n v="1"/>
  </r>
  <r>
    <s v="France"/>
    <x v="4"/>
    <s v="Swimming Men's 200 metres Freestyle"/>
    <n v="1"/>
  </r>
  <r>
    <s v="France"/>
    <x v="51"/>
    <s v="Snowboarding Men's Parallel Giant Slalom"/>
    <n v="1"/>
  </r>
  <r>
    <s v="France"/>
    <x v="46"/>
    <s v="Boxing Men's Light-Flyweight"/>
    <n v="1"/>
  </r>
  <r>
    <s v="France"/>
    <x v="24"/>
    <s v="Short Track Speed Skating Women's 3,000 metres Relay"/>
    <n v="1"/>
  </r>
  <r>
    <s v="France"/>
    <x v="33"/>
    <s v="Modern Pentathlon Women's Individual"/>
    <n v="1"/>
  </r>
  <r>
    <s v="France"/>
    <x v="29"/>
    <s v="Shooting Men's Free Rifle, Three Positions, 300 metres"/>
    <n v="1"/>
  </r>
  <r>
    <s v="France"/>
    <x v="29"/>
    <s v="Shooting Men's Military Rifle, Any Position, 600 metres"/>
    <n v="1"/>
  </r>
  <r>
    <s v="France"/>
    <x v="14"/>
    <s v="Cycling Women's 500 metres Time Trial"/>
    <n v="1"/>
  </r>
  <r>
    <s v="France"/>
    <x v="34"/>
    <s v="Archery Men's Target Archery, 33 metres, Individual"/>
    <n v="1"/>
  </r>
  <r>
    <s v="France"/>
    <x v="26"/>
    <s v="Biathlon Women's 10 kilometres Pursuit"/>
    <n v="1"/>
  </r>
  <r>
    <s v="France"/>
    <x v="23"/>
    <s v="Canoeing Men's Kayak Singles, 200 metres"/>
    <n v="1"/>
  </r>
  <r>
    <s v="France"/>
    <x v="23"/>
    <s v="Canoeing Men's Kayak Singles, 500 metres"/>
    <n v="1"/>
  </r>
  <r>
    <s v="France"/>
    <x v="23"/>
    <s v="Canoeing Men's Canadian Singles, 1,000 metres"/>
    <n v="1"/>
  </r>
  <r>
    <s v="France"/>
    <x v="29"/>
    <s v="Shooting Mixed Trap"/>
    <n v="1"/>
  </r>
  <r>
    <s v="France"/>
    <x v="34"/>
    <s v="Archery Men's Target Archery, 50 metres, Individual"/>
    <n v="1"/>
  </r>
  <r>
    <s v="France"/>
    <x v="11"/>
    <s v="Gymnastics Men's Horse Vault"/>
    <n v="1"/>
  </r>
  <r>
    <s v="France"/>
    <x v="56"/>
    <s v="Art Competitions Mixed Painting"/>
    <n v="1"/>
  </r>
  <r>
    <s v="France"/>
    <x v="42"/>
    <s v="Wrestling Men's Lightweight, Greco-Roman"/>
    <n v="1"/>
  </r>
  <r>
    <s v="France"/>
    <x v="9"/>
    <s v="Athletics Men's Discus Throw"/>
    <n v="1"/>
  </r>
  <r>
    <s v="France"/>
    <x v="46"/>
    <s v="Boxing Men's Super-Heavyweight"/>
    <n v="1"/>
  </r>
  <r>
    <s v="Gabon"/>
    <x v="57"/>
    <s v="Taekwondo Men's Heavyweight"/>
    <n v="1"/>
  </r>
  <r>
    <s v="Georgia"/>
    <x v="29"/>
    <s v="Shooting Women's Sporting Pistol, 25 metres"/>
    <n v="1"/>
  </r>
  <r>
    <s v="Georgia"/>
    <x v="34"/>
    <s v="Archery Women's Team"/>
    <n v="1"/>
  </r>
  <r>
    <s v="Georgia"/>
    <x v="42"/>
    <s v="Wrestling Men's Heavyweight, Greco-Roman"/>
    <n v="1"/>
  </r>
  <r>
    <s v="Georgia"/>
    <x v="42"/>
    <s v="Wrestling Men's Middleweight, Greco-Roman"/>
    <n v="1"/>
  </r>
  <r>
    <s v="Georgia"/>
    <x v="42"/>
    <s v="Wrestling Men's Light-Heavyweight, Greco-Roman"/>
    <n v="1"/>
  </r>
  <r>
    <s v="Georgia"/>
    <x v="50"/>
    <s v="Judo Men's Half-Middleweight"/>
    <n v="1"/>
  </r>
  <r>
    <s v="Georgia"/>
    <x v="42"/>
    <s v="Wrestling Men's Welterweight, Freestyle"/>
    <n v="1"/>
  </r>
  <r>
    <s v="Georgia"/>
    <x v="50"/>
    <s v="Judo Men's Lightweight"/>
    <n v="1"/>
  </r>
  <r>
    <s v="Georgia"/>
    <x v="33"/>
    <s v="Modern Pentathlon Men's Individual"/>
    <n v="1"/>
  </r>
  <r>
    <s v="Georgia"/>
    <x v="50"/>
    <s v="Judo Men's Extra-Lightweight"/>
    <n v="1"/>
  </r>
  <r>
    <s v="Georgia"/>
    <x v="46"/>
    <s v="Boxing Men's Heavyweight"/>
    <n v="1"/>
  </r>
  <r>
    <s v="Germany"/>
    <x v="14"/>
    <s v="Cycling Women's Individual Time Trial"/>
    <n v="1"/>
  </r>
  <r>
    <s v="Germany"/>
    <x v="50"/>
    <s v="Judo Women's Lightweight"/>
    <n v="1"/>
  </r>
  <r>
    <s v="Germany"/>
    <x v="16"/>
    <s v="Cross Country Skiing Women's 5/5 kilometres Pursuit"/>
    <n v="1"/>
  </r>
  <r>
    <s v="Germany"/>
    <x v="37"/>
    <s v="Speed Skating Men's 5,000 metres"/>
    <n v="1"/>
  </r>
  <r>
    <s v="Germany"/>
    <x v="7"/>
    <s v="Fencing Men's Sabre, Individual, Three Hits"/>
    <n v="1"/>
  </r>
  <r>
    <s v="Germany"/>
    <x v="47"/>
    <s v="Weightlifting Men's Middle-Heavyweight"/>
    <n v="1"/>
  </r>
  <r>
    <s v="Germany"/>
    <x v="16"/>
    <s v="Cross Country Skiing Men's 30 km Skiathlon"/>
    <n v="1"/>
  </r>
  <r>
    <s v="Germany"/>
    <x v="16"/>
    <s v="Cross Country Skiing Men's 15 kilometres"/>
    <n v="1"/>
  </r>
  <r>
    <s v="Germany"/>
    <x v="29"/>
    <s v="Shooting Women's Skeet"/>
    <n v="1"/>
  </r>
  <r>
    <s v="Germany"/>
    <x v="4"/>
    <s v="Swimming Men's 400 metres Breaststroke"/>
    <n v="1"/>
  </r>
  <r>
    <s v="Germany"/>
    <x v="11"/>
    <s v="Gymnastics Women's Uneven Bars"/>
    <n v="1"/>
  </r>
  <r>
    <s v="Germany"/>
    <x v="33"/>
    <s v="Modern Pentathlon Women's Individual"/>
    <n v="1"/>
  </r>
  <r>
    <s v="Germany"/>
    <x v="23"/>
    <s v="Canoeing Men's Kayak Singles, 200 metres"/>
    <n v="1"/>
  </r>
  <r>
    <s v="Germany"/>
    <x v="4"/>
    <s v="Swimming Men's 220 yard Freestyle"/>
    <n v="1"/>
  </r>
  <r>
    <s v="Germany"/>
    <x v="4"/>
    <s v="Swimming Men's 880 yard Freestyle"/>
    <n v="1"/>
  </r>
  <r>
    <s v="Germany"/>
    <x v="4"/>
    <s v="Swimming Men's One Mile Freestyle"/>
    <n v="1"/>
  </r>
  <r>
    <s v="Germany"/>
    <x v="47"/>
    <s v="Weightlifting Men's All-Around Dumbbell Contest"/>
    <n v="1"/>
  </r>
  <r>
    <s v="Germany"/>
    <x v="25"/>
    <s v="Sailing Women's Windsurfer"/>
    <n v="1"/>
  </r>
  <r>
    <s v="Germany"/>
    <x v="56"/>
    <s v="Art Competitions Mixed Sculpturing, Medals And Reliefs"/>
    <n v="1"/>
  </r>
  <r>
    <s v="Germany"/>
    <x v="42"/>
    <s v="Wrestling Men's Flyweight, Greco-Roman"/>
    <n v="1"/>
  </r>
  <r>
    <s v="Germany"/>
    <x v="16"/>
    <s v="Cross Country Skiing Men's 50 kilometres"/>
    <n v="1"/>
  </r>
  <r>
    <s v="Germany"/>
    <x v="30"/>
    <s v="Ski Jumping Women's Normal Hill, Individual"/>
    <n v="1"/>
  </r>
  <r>
    <s v="Germany"/>
    <x v="29"/>
    <s v="Shooting Men's Free Pistol, 50 metres"/>
    <n v="1"/>
  </r>
  <r>
    <s v="Germany"/>
    <x v="4"/>
    <s v="Swimming Men's 100 metres Breaststroke"/>
    <n v="1"/>
  </r>
  <r>
    <s v="Germany"/>
    <x v="52"/>
    <s v="Trampolining Men's Individual"/>
    <n v="1"/>
  </r>
  <r>
    <s v="Germany"/>
    <x v="43"/>
    <s v="Alpine Skiing Men's Super G"/>
    <n v="1"/>
  </r>
  <r>
    <s v="Germany"/>
    <x v="9"/>
    <s v="Athletics Women's 100 metres Hurdles"/>
    <n v="1"/>
  </r>
  <r>
    <s v="Germany"/>
    <x v="43"/>
    <s v="Alpine Skiing Men's Giant Slalom"/>
    <n v="1"/>
  </r>
  <r>
    <s v="Germany"/>
    <x v="42"/>
    <s v="Wrestling Men's Super-Heavyweight, Freestyle"/>
    <n v="1"/>
  </r>
  <r>
    <s v="Germany"/>
    <x v="5"/>
    <s v="Rowing Women's Coxed Fours"/>
    <n v="1"/>
  </r>
  <r>
    <s v="Germany"/>
    <x v="42"/>
    <s v="Wrestling Men's Unlimited Class, Greco-Roman"/>
    <n v="1"/>
  </r>
  <r>
    <s v="Germany"/>
    <x v="47"/>
    <s v="Weightlifting Men's Unlimited, One Hand"/>
    <n v="1"/>
  </r>
  <r>
    <s v="Germany"/>
    <x v="42"/>
    <s v="Wrestling Men's Light-Heavyweight, Freestyle"/>
    <n v="1"/>
  </r>
  <r>
    <s v="Germany"/>
    <x v="7"/>
    <s v="Fencing Men's epee, Individual"/>
    <n v="1"/>
  </r>
  <r>
    <s v="Germany"/>
    <x v="38"/>
    <s v="Nordic Combined Men's Large Hill / 10 km, Individual"/>
    <n v="1"/>
  </r>
  <r>
    <s v="Germany"/>
    <x v="46"/>
    <s v="Boxing Men's Middleweight"/>
    <n v="1"/>
  </r>
  <r>
    <s v="Germany"/>
    <x v="51"/>
    <s v="Snowboarding Women's Halfpipe"/>
    <n v="1"/>
  </r>
  <r>
    <s v="Germany"/>
    <x v="9"/>
    <s v="Athletics Men's 200 metres"/>
    <n v="1"/>
  </r>
  <r>
    <s v="Germany"/>
    <x v="9"/>
    <s v="Athletics Women's Pentathlon"/>
    <n v="1"/>
  </r>
  <r>
    <s v="Germany"/>
    <x v="54"/>
    <s v="Freestyle Skiing Women's Moguls"/>
    <n v="1"/>
  </r>
  <r>
    <s v="Germany"/>
    <x v="46"/>
    <s v="Boxing Men's Light-Flyweight"/>
    <n v="1"/>
  </r>
  <r>
    <s v="Germany"/>
    <x v="42"/>
    <s v="Wrestling Men's Light-Flyweight, Greco-Roman"/>
    <n v="1"/>
  </r>
  <r>
    <s v="Germany"/>
    <x v="51"/>
    <s v="Snowboarding Women's Giant Slalom"/>
    <n v="1"/>
  </r>
  <r>
    <s v="Germany"/>
    <x v="23"/>
    <s v="Canoeing Women's Kayak Singles, Slalom"/>
    <n v="1"/>
  </r>
  <r>
    <s v="Germany"/>
    <x v="4"/>
    <s v="Swimming Men's 200 metres Individual Medley"/>
    <n v="1"/>
  </r>
  <r>
    <s v="Germany"/>
    <x v="56"/>
    <s v="Art Competitions Mixed Sculpturing, Reliefs"/>
    <n v="1"/>
  </r>
  <r>
    <s v="Germany"/>
    <x v="16"/>
    <s v="Cross Country Skiing Men's Sprint"/>
    <n v="1"/>
  </r>
  <r>
    <s v="Germany"/>
    <x v="34"/>
    <s v="Archery Women's Individual"/>
    <n v="1"/>
  </r>
  <r>
    <s v="Germany"/>
    <x v="9"/>
    <s v="Athletics Men's 3,000 metres Walk"/>
    <n v="1"/>
  </r>
  <r>
    <s v="Germany"/>
    <x v="25"/>
    <s v="Sailing Mixed 1-2 Ton"/>
    <n v="1"/>
  </r>
  <r>
    <s v="Germany"/>
    <x v="25"/>
    <s v="Sailing Mixed Open"/>
    <n v="1"/>
  </r>
  <r>
    <s v="Germany"/>
    <x v="29"/>
    <s v="Shooting Mixed Skeet"/>
    <n v="1"/>
  </r>
  <r>
    <s v="Germany"/>
    <x v="4"/>
    <s v="Swimming Men's 400 metres Freestyle"/>
    <n v="1"/>
  </r>
  <r>
    <s v="Germany"/>
    <x v="29"/>
    <s v="Shooting Men's Small-Bore Rifle, Three Positions, 50 metres"/>
    <n v="1"/>
  </r>
  <r>
    <s v="Germany"/>
    <x v="41"/>
    <s v="Tennis Women's Doubles"/>
    <n v="1"/>
  </r>
  <r>
    <s v="Germany"/>
    <x v="42"/>
    <s v="Wrestling Men's Bantamweight, Freestyle"/>
    <n v="1"/>
  </r>
  <r>
    <s v="Germany"/>
    <x v="29"/>
    <s v="Shooting Women's Double Trap"/>
    <n v="1"/>
  </r>
  <r>
    <s v="Germany"/>
    <x v="11"/>
    <s v="Gymnastics Men's Rope Climbing"/>
    <n v="1"/>
  </r>
  <r>
    <s v="Germany"/>
    <x v="4"/>
    <s v="Swimming Men's 400 metres Individual Medley"/>
    <n v="1"/>
  </r>
  <r>
    <s v="Germany"/>
    <x v="9"/>
    <s v="Athletics Men's Marathon"/>
    <n v="1"/>
  </r>
  <r>
    <s v="Germany"/>
    <x v="26"/>
    <s v="Biathlon Men's 15 kilometres Mass Start"/>
    <n v="1"/>
  </r>
  <r>
    <s v="Germany"/>
    <x v="57"/>
    <s v="Taekwondo Men's Welterweight"/>
    <n v="1"/>
  </r>
  <r>
    <s v="Germany"/>
    <x v="56"/>
    <s v="Art Competitions Mixed Painting, Applied Arts"/>
    <n v="1"/>
  </r>
  <r>
    <s v="Germany"/>
    <x v="29"/>
    <s v="Shooting Men's Trap"/>
    <n v="1"/>
  </r>
  <r>
    <s v="Germany"/>
    <x v="56"/>
    <s v="Art Competitions Mixed Music, Compositions For Orchestra"/>
    <n v="1"/>
  </r>
  <r>
    <s v="Germany"/>
    <x v="23"/>
    <s v="Canoeing Men's Folding Kayak Singles, 10 kilometres"/>
    <n v="1"/>
  </r>
  <r>
    <s v="Germany"/>
    <x v="4"/>
    <s v="Swimming Men's 100 metres Freestyle"/>
    <n v="1"/>
  </r>
  <r>
    <s v="Germany"/>
    <x v="56"/>
    <s v="Art Competitions Mixed Painting, Paintings"/>
    <n v="1"/>
  </r>
  <r>
    <s v="Germany"/>
    <x v="38"/>
    <s v="Nordic Combined Men's Normal Hill / 10 km, Individual"/>
    <n v="1"/>
  </r>
  <r>
    <s v="Germany"/>
    <x v="29"/>
    <s v="Shooting Mixed Small-Bore Rifle, Three Positions, 50 metres"/>
    <n v="1"/>
  </r>
  <r>
    <s v="Germany"/>
    <x v="4"/>
    <s v="Swimming Men's 200 metres Backstroke"/>
    <n v="1"/>
  </r>
  <r>
    <s v="Germany"/>
    <x v="50"/>
    <s v="Judo Men's Open Class"/>
    <n v="1"/>
  </r>
  <r>
    <s v="Germany"/>
    <x v="50"/>
    <s v="Judo Women's Heavyweight"/>
    <n v="1"/>
  </r>
  <r>
    <s v="Germany"/>
    <x v="57"/>
    <s v="Taekwondo Women's Welterweight"/>
    <n v="1"/>
  </r>
  <r>
    <s v="Germany"/>
    <x v="4"/>
    <s v="Swimming Women's 400 metres Individual Medley"/>
    <n v="1"/>
  </r>
  <r>
    <s v="Germany"/>
    <x v="51"/>
    <s v="Snowboarding Women's Parallel Giant Slalom"/>
    <n v="1"/>
  </r>
  <r>
    <s v="Germany"/>
    <x v="29"/>
    <s v="Shooting Mixed Trap"/>
    <n v="1"/>
  </r>
  <r>
    <s v="Germany"/>
    <x v="11"/>
    <s v="Gymnastics Men's Floor Exercise"/>
    <n v="1"/>
  </r>
  <r>
    <s v="Germany"/>
    <x v="9"/>
    <s v="Athletics Men's 3,000 metres Steeplechase"/>
    <n v="1"/>
  </r>
  <r>
    <s v="Germany"/>
    <x v="52"/>
    <s v="Trampolining Women's Individual"/>
    <n v="1"/>
  </r>
  <r>
    <s v="Germany"/>
    <x v="9"/>
    <s v="Athletics Women's Marathon"/>
    <n v="1"/>
  </r>
  <r>
    <s v="Germany"/>
    <x v="9"/>
    <s v="Athletics Men's 10,000 metres"/>
    <n v="1"/>
  </r>
  <r>
    <s v="Ghana"/>
    <x v="46"/>
    <s v="Boxing Men's Middleweight"/>
    <n v="1"/>
  </r>
  <r>
    <s v="Greece"/>
    <x v="41"/>
    <s v="Tennis Mixed Doubles"/>
    <n v="1"/>
  </r>
  <r>
    <s v="Greece"/>
    <x v="9"/>
    <s v="Athletics Women's High Jump"/>
    <n v="1"/>
  </r>
  <r>
    <s v="Greece"/>
    <x v="25"/>
    <s v="Sailing Mixed One Person Dinghy"/>
    <n v="1"/>
  </r>
  <r>
    <s v="Greece"/>
    <x v="47"/>
    <s v="Weightlifting Women's Middleweight"/>
    <n v="1"/>
  </r>
  <r>
    <s v="Greece"/>
    <x v="50"/>
    <s v="Judo Men's Half-Middleweight"/>
    <n v="1"/>
  </r>
  <r>
    <s v="Greece"/>
    <x v="9"/>
    <s v="Athletics Women's 400 metres Hurdles"/>
    <n v="1"/>
  </r>
  <r>
    <s v="Greece"/>
    <x v="9"/>
    <s v="Athletics Men's 800 metres"/>
    <n v="1"/>
  </r>
  <r>
    <s v="Greece"/>
    <x v="42"/>
    <s v="Wrestling Men's Welterweight, Greco-Roman"/>
    <n v="1"/>
  </r>
  <r>
    <s v="Greece"/>
    <x v="42"/>
    <s v="Wrestling Men's Bantamweight, Freestyle"/>
    <n v="1"/>
  </r>
  <r>
    <s v="Greece"/>
    <x v="42"/>
    <s v="Wrestling Men's Featherweight, Freestyle"/>
    <n v="1"/>
  </r>
  <r>
    <s v="Greece"/>
    <x v="4"/>
    <s v="Swimming Men's 10 kilometres Open Water"/>
    <n v="1"/>
  </r>
  <r>
    <s v="Greece"/>
    <x v="9"/>
    <s v="Athletics Men's High Jump"/>
    <n v="1"/>
  </r>
  <r>
    <s v="Greece"/>
    <x v="42"/>
    <s v="Wrestling Men's Lightweight, Greco-Roman"/>
    <n v="1"/>
  </r>
  <r>
    <s v="Greece"/>
    <x v="47"/>
    <s v="Weightlifting Men's Heavyweight I"/>
    <n v="1"/>
  </r>
  <r>
    <s v="Greece"/>
    <x v="9"/>
    <s v="Athletics Men's Javelin Throw, Freestyle"/>
    <n v="1"/>
  </r>
  <r>
    <s v="Greece"/>
    <x v="56"/>
    <s v="Art Competitions Mixed Sculpturing"/>
    <n v="1"/>
  </r>
  <r>
    <s v="Greece"/>
    <x v="7"/>
    <s v="Fencing Men's Sabre, Team"/>
    <n v="1"/>
  </r>
  <r>
    <s v="Greece"/>
    <x v="9"/>
    <s v="Athletics Men's Discus Throw, Greek Style"/>
    <n v="1"/>
  </r>
  <r>
    <s v="Greece"/>
    <x v="9"/>
    <s v="Athletics Men's 200 metres"/>
    <n v="1"/>
  </r>
  <r>
    <s v="Greece"/>
    <x v="50"/>
    <s v="Judo Men's Middleweight"/>
    <n v="1"/>
  </r>
  <r>
    <s v="Greece"/>
    <x v="29"/>
    <s v="Shooting Men's Trap"/>
    <n v="1"/>
  </r>
  <r>
    <s v="Greece"/>
    <x v="47"/>
    <s v="Weightlifting Men's Middleweight"/>
    <n v="1"/>
  </r>
  <r>
    <s v="Greece"/>
    <x v="29"/>
    <s v="Shooting Men's Dueling Pistol Au Commandement, 25 metres"/>
    <n v="1"/>
  </r>
  <r>
    <s v="Greece"/>
    <x v="57"/>
    <s v="Taekwondo Men's Flyweight"/>
    <n v="1"/>
  </r>
  <r>
    <s v="Greece"/>
    <x v="41"/>
    <s v="Tennis Women's Singles"/>
    <n v="1"/>
  </r>
  <r>
    <s v="Greece"/>
    <x v="42"/>
    <s v="Wrestling Men's Middleweight, Greco-Roman"/>
    <n v="1"/>
  </r>
  <r>
    <s v="Greece"/>
    <x v="29"/>
    <s v="Shooting Women's Air Pistol, 10 metres"/>
    <n v="1"/>
  </r>
  <r>
    <s v="Greece"/>
    <x v="29"/>
    <s v="Shooting Women's Sporting Pistol, 25 metres"/>
    <n v="1"/>
  </r>
  <r>
    <s v="Greece"/>
    <x v="9"/>
    <s v="Athletics Women's 100 metres"/>
    <n v="1"/>
  </r>
  <r>
    <s v="Greece"/>
    <x v="47"/>
    <s v="Weightlifting Men's Bantamweight"/>
    <n v="1"/>
  </r>
  <r>
    <s v="Greece"/>
    <x v="9"/>
    <s v="Athletics Women's 100 metres Hurdles"/>
    <n v="1"/>
  </r>
  <r>
    <s v="Greece"/>
    <x v="11"/>
    <s v="Gymnastics Men's Floor Exercise"/>
    <n v="1"/>
  </r>
  <r>
    <s v="Greece"/>
    <x v="57"/>
    <s v="Taekwondo Women's Welterweight"/>
    <n v="1"/>
  </r>
  <r>
    <s v="Greece"/>
    <x v="9"/>
    <s v="Athletics Women's 20 kilometres Walk"/>
    <n v="1"/>
  </r>
  <r>
    <s v="Greece"/>
    <x v="9"/>
    <s v="Athletics Men's Triple Jump"/>
    <n v="1"/>
  </r>
  <r>
    <s v="Greece"/>
    <x v="9"/>
    <s v="Athletics Men's Pole Vault"/>
    <n v="1"/>
  </r>
  <r>
    <s v="Greece"/>
    <x v="50"/>
    <s v="Judo Men's Half-Lightweight"/>
    <n v="1"/>
  </r>
  <r>
    <s v="Greece"/>
    <x v="9"/>
    <s v="Athletics Women's Pole Vault"/>
    <n v="1"/>
  </r>
  <r>
    <s v="Greece"/>
    <x v="11"/>
    <s v="Gymnastics Men's Parallel Bars, Teams"/>
    <n v="1"/>
  </r>
  <r>
    <s v="Greece"/>
    <x v="9"/>
    <s v="Athletics Men's Marathon"/>
    <n v="1"/>
  </r>
  <r>
    <s v="Greece"/>
    <x v="29"/>
    <s v="Shooting Men's Trap, Double Shot, 14 metres"/>
    <n v="1"/>
  </r>
  <r>
    <s v="Greece"/>
    <x v="47"/>
    <s v="Weightlifting Men's Unlimited, Two Hands"/>
    <n v="1"/>
  </r>
  <r>
    <s v="Greece"/>
    <x v="11"/>
    <s v="Gymnastics Men's Rope Climbing"/>
    <n v="1"/>
  </r>
  <r>
    <s v="Guatemala"/>
    <x v="9"/>
    <s v="Athletics Men's 20 kilometres Walk"/>
    <n v="1"/>
  </r>
  <r>
    <s v="Guyana"/>
    <x v="46"/>
    <s v="Boxing Men's Bantamweight"/>
    <n v="1"/>
  </r>
  <r>
    <s v="Haiti"/>
    <x v="9"/>
    <s v="Athletics Men's Long Jump"/>
    <n v="1"/>
  </r>
  <r>
    <s v="Hong Kong"/>
    <x v="14"/>
    <s v="Cycling Women's Keirin"/>
    <n v="1"/>
  </r>
  <r>
    <s v="Hong Kong"/>
    <x v="25"/>
    <s v="Sailing Women's Windsurfer"/>
    <n v="1"/>
  </r>
  <r>
    <s v="Hungary"/>
    <x v="50"/>
    <s v="Judo Women's Lightweight"/>
    <n v="1"/>
  </r>
  <r>
    <s v="Hungary"/>
    <x v="29"/>
    <s v="Shooting Mixed Free Rifle, Three Positions, 300 metres"/>
    <n v="1"/>
  </r>
  <r>
    <s v="Hungary"/>
    <x v="42"/>
    <s v="Wrestling Men's Light-Flyweight, Greco-Roman"/>
    <n v="1"/>
  </r>
  <r>
    <s v="Hungary"/>
    <x v="4"/>
    <s v="Swimming Women's 10 kilometres Open Water"/>
    <n v="1"/>
  </r>
  <r>
    <s v="Hungary"/>
    <x v="4"/>
    <s v="Swimming Men's 1,500 metres Freestyle"/>
    <n v="1"/>
  </r>
  <r>
    <s v="Hungary"/>
    <x v="5"/>
    <s v="Rowing Men's Single Sculls"/>
    <n v="1"/>
  </r>
  <r>
    <s v="Hungary"/>
    <x v="9"/>
    <s v="Athletics Men's 1,500 metres"/>
    <n v="1"/>
  </r>
  <r>
    <s v="Hungary"/>
    <x v="46"/>
    <s v="Boxing Men's Heavyweight"/>
    <n v="1"/>
  </r>
  <r>
    <s v="Hungary"/>
    <x v="4"/>
    <s v="Swimming Men's 200 metres Freestyle"/>
    <n v="1"/>
  </r>
  <r>
    <s v="Hungary"/>
    <x v="9"/>
    <s v="Athletics Men's 100 metres"/>
    <n v="1"/>
  </r>
  <r>
    <s v="Hungary"/>
    <x v="11"/>
    <s v="Gymnastics Men's Individual All-Around"/>
    <n v="1"/>
  </r>
  <r>
    <s v="Hungary"/>
    <x v="11"/>
    <s v="Gymnastics Men's Parallel Bars"/>
    <n v="1"/>
  </r>
  <r>
    <s v="Hungary"/>
    <x v="56"/>
    <s v="Art Competitions Mixed Sculpturing, Statues"/>
    <n v="1"/>
  </r>
  <r>
    <s v="Hungary"/>
    <x v="42"/>
    <s v="Wrestling Men's Middleweight B, Greco-Roman"/>
    <n v="1"/>
  </r>
  <r>
    <s v="Hungary"/>
    <x v="41"/>
    <s v="Tennis Men's Singles"/>
    <n v="1"/>
  </r>
  <r>
    <s v="Hungary"/>
    <x v="4"/>
    <s v="Swimming Men's 100 yard Freestyle"/>
    <n v="1"/>
  </r>
  <r>
    <s v="Hungary"/>
    <x v="50"/>
    <s v="Judo Men's Half-Heavyweight"/>
    <n v="1"/>
  </r>
  <r>
    <s v="Hungary"/>
    <x v="9"/>
    <s v="Athletics Men's 10,000 metres"/>
    <n v="1"/>
  </r>
  <r>
    <s v="Hungary"/>
    <x v="9"/>
    <s v="Athletics Women's Pentathlon"/>
    <n v="1"/>
  </r>
  <r>
    <s v="Hungary"/>
    <x v="37"/>
    <s v="Speed Skating Women's 1,500 metres"/>
    <n v="1"/>
  </r>
  <r>
    <s v="Hungary"/>
    <x v="9"/>
    <s v="Athletics Men's Pentathlon"/>
    <n v="1"/>
  </r>
  <r>
    <s v="Hungary"/>
    <x v="9"/>
    <s v="Athletics Women's Shot Put"/>
    <n v="1"/>
  </r>
  <r>
    <s v="Hungary"/>
    <x v="4"/>
    <s v="Swimming Men's 1,000 metres Freestyle"/>
    <n v="1"/>
  </r>
  <r>
    <s v="Hungary"/>
    <x v="9"/>
    <s v="Athletics Men's 3,000 metres Walk"/>
    <n v="1"/>
  </r>
  <r>
    <s v="Hungary"/>
    <x v="9"/>
    <s v="Athletics Men's Discus Throw, Greek Style"/>
    <n v="1"/>
  </r>
  <r>
    <s v="Hungary"/>
    <x v="17"/>
    <s v="Equestrianism Men's Jumping, Individual"/>
    <n v="1"/>
  </r>
  <r>
    <s v="Hungary"/>
    <x v="9"/>
    <s v="Athletics Men's 3,000 metres Steeplechase"/>
    <n v="1"/>
  </r>
  <r>
    <s v="Hungary"/>
    <x v="4"/>
    <s v="Swimming Men's 4,000 metres Freestyle"/>
    <n v="1"/>
  </r>
  <r>
    <s v="Hungary"/>
    <x v="33"/>
    <s v="Modern Pentathlon Women's Individual"/>
    <n v="1"/>
  </r>
  <r>
    <s v="Hungary"/>
    <x v="4"/>
    <s v="Swimming Men's 50 yard Freestyle"/>
    <n v="1"/>
  </r>
  <r>
    <s v="Hungary"/>
    <x v="50"/>
    <s v="Judo Men's Open Class"/>
    <n v="1"/>
  </r>
  <r>
    <s v="Hungary"/>
    <x v="29"/>
    <s v="Shooting Men's Military Rifle, Three Positions, 300 metres"/>
    <n v="1"/>
  </r>
  <r>
    <s v="Hungary"/>
    <x v="9"/>
    <s v="Athletics Men's Pentathlon (Ancient)"/>
    <n v="1"/>
  </r>
  <r>
    <s v="Hungary"/>
    <x v="42"/>
    <s v="Wrestling Men's Flyweight, Greco-Roman"/>
    <n v="1"/>
  </r>
  <r>
    <s v="Hungary"/>
    <x v="7"/>
    <s v="Fencing Men's Sabre, Individual, Three Hits"/>
    <n v="1"/>
  </r>
  <r>
    <s v="Hungary"/>
    <x v="5"/>
    <s v="Rowing Men's Coxed Eights"/>
    <n v="1"/>
  </r>
  <r>
    <s v="Hungary"/>
    <x v="23"/>
    <s v="Canoeing Women's Kayak Singles, 200 metres"/>
    <n v="1"/>
  </r>
  <r>
    <s v="Hungary"/>
    <x v="47"/>
    <s v="Weightlifting Men's Lightweight"/>
    <n v="1"/>
  </r>
  <r>
    <s v="Hungary"/>
    <x v="9"/>
    <s v="Athletics Men's Marathon"/>
    <n v="1"/>
  </r>
  <r>
    <s v="Hungary"/>
    <x v="9"/>
    <s v="Athletics Women's Long Jump"/>
    <n v="1"/>
  </r>
  <r>
    <s v="Hungary"/>
    <x v="4"/>
    <s v="Swimming Women's 100 metres Butterfly"/>
    <n v="1"/>
  </r>
  <r>
    <s v="Hungary"/>
    <x v="4"/>
    <s v="Swimming Men's 880 yard Freestyle"/>
    <n v="1"/>
  </r>
  <r>
    <s v="Hungary"/>
    <x v="23"/>
    <s v="Canoeing Men's Kayak Singles, 10,000 metres"/>
    <n v="1"/>
  </r>
  <r>
    <s v="Hungary"/>
    <x v="4"/>
    <s v="Swimming Men's One Mile Freestyle"/>
    <n v="1"/>
  </r>
  <r>
    <s v="Hungary"/>
    <x v="4"/>
    <s v="Swimming Women's 800 metres Freestyle"/>
    <n v="1"/>
  </r>
  <r>
    <s v="Hungary"/>
    <x v="9"/>
    <s v="Athletics Men's Long Jump"/>
    <n v="1"/>
  </r>
  <r>
    <s v="Hungary"/>
    <x v="46"/>
    <s v="Boxing Men's Welterweight"/>
    <n v="1"/>
  </r>
  <r>
    <s v="Hungary"/>
    <x v="4"/>
    <s v="Swimming Women's 200 metres Individual Medley"/>
    <n v="1"/>
  </r>
  <r>
    <s v="Hungary"/>
    <x v="9"/>
    <s v="Athletics Men's 800 metres"/>
    <n v="1"/>
  </r>
  <r>
    <s v="Hungary"/>
    <x v="9"/>
    <s v="Athletics Women's Discus Throw"/>
    <n v="1"/>
  </r>
  <r>
    <s v="Hungary"/>
    <x v="50"/>
    <s v="Judo Men's Heavyweight"/>
    <n v="1"/>
  </r>
  <r>
    <s v="Hungary"/>
    <x v="29"/>
    <s v="Shooting Men's Small-Bore Rifle, Three Positions, 50 metres"/>
    <n v="1"/>
  </r>
  <r>
    <s v="Hungary"/>
    <x v="29"/>
    <s v="Shooting Men's Trap"/>
    <n v="1"/>
  </r>
  <r>
    <s v="Hungary"/>
    <x v="50"/>
    <s v="Judo Women's Extra-Lightweight"/>
    <n v="1"/>
  </r>
  <r>
    <s v="Hungary"/>
    <x v="4"/>
    <s v="Swimming Men's 100 metres Butterfly"/>
    <n v="1"/>
  </r>
  <r>
    <s v="Hungary"/>
    <x v="9"/>
    <s v="Athletics Women's High Jump"/>
    <n v="1"/>
  </r>
  <r>
    <s v="Hungary"/>
    <x v="50"/>
    <s v="Judo Men's Extra-Lightweight"/>
    <n v="1"/>
  </r>
  <r>
    <s v="Hungary"/>
    <x v="4"/>
    <s v="Swimming Men's 1,200 metres Freestyle"/>
    <n v="1"/>
  </r>
  <r>
    <s v="Hungary"/>
    <x v="46"/>
    <s v="Boxing Men's Featherweight"/>
    <n v="1"/>
  </r>
  <r>
    <s v="Hungary"/>
    <x v="47"/>
    <s v="Weightlifting Men's Middle-Heavyweight"/>
    <n v="1"/>
  </r>
  <r>
    <s v="Hungary"/>
    <x v="4"/>
    <s v="Swimming Men's 100 metres Backstroke"/>
    <n v="1"/>
  </r>
  <r>
    <s v="Hungary"/>
    <x v="46"/>
    <s v="Boxing Men's Light-Heavyweight"/>
    <n v="1"/>
  </r>
  <r>
    <s v="Hungary"/>
    <x v="29"/>
    <s v="Shooting Men's Free Pistol, 50 metres"/>
    <n v="1"/>
  </r>
  <r>
    <s v="Hungary"/>
    <x v="47"/>
    <s v="Weightlifting Men's Featherweight"/>
    <n v="1"/>
  </r>
  <r>
    <s v="Iceland"/>
    <x v="50"/>
    <s v="Judo Men's Half-Heavyweight"/>
    <n v="1"/>
  </r>
  <r>
    <s v="Iceland"/>
    <x v="9"/>
    <s v="Athletics Women's Pole Vault"/>
    <n v="1"/>
  </r>
  <r>
    <s v="Iceland"/>
    <x v="9"/>
    <s v="Athletics Men's Triple Jump"/>
    <n v="1"/>
  </r>
  <r>
    <s v="India"/>
    <x v="42"/>
    <s v="Wrestling Men's Lightweight, Freestyle"/>
    <n v="1"/>
  </r>
  <r>
    <s v="India"/>
    <x v="42"/>
    <s v="Wrestling Men's Bantamweight, Freestyle"/>
    <n v="1"/>
  </r>
  <r>
    <s v="India"/>
    <x v="9"/>
    <s v="Athletics Men's 200 metres Hurdles"/>
    <n v="1"/>
  </r>
  <r>
    <s v="India"/>
    <x v="29"/>
    <s v="Shooting Men's Double Trap"/>
    <n v="1"/>
  </r>
  <r>
    <s v="India"/>
    <x v="46"/>
    <s v="Boxing Men's Middleweight"/>
    <n v="1"/>
  </r>
  <r>
    <s v="India"/>
    <x v="47"/>
    <s v="Weightlifting Women's Light-Heavyweight"/>
    <n v="1"/>
  </r>
  <r>
    <s v="India"/>
    <x v="42"/>
    <s v="Wrestling Women's Lightweight, Freestyle"/>
    <n v="1"/>
  </r>
  <r>
    <s v="India"/>
    <x v="29"/>
    <s v="Shooting Men's Rapid-Fire Pistol, 25 metres"/>
    <n v="1"/>
  </r>
  <r>
    <s v="India"/>
    <x v="41"/>
    <s v="Tennis Men's Singles"/>
    <n v="1"/>
  </r>
  <r>
    <s v="India"/>
    <x v="46"/>
    <s v="Boxing Women's Flyweight"/>
    <n v="1"/>
  </r>
  <r>
    <s v="India"/>
    <x v="9"/>
    <s v="Athletics Men's 200 metres"/>
    <n v="1"/>
  </r>
  <r>
    <s v="Individual Olympic Athletes"/>
    <x v="40"/>
    <s v="Table Tennis Men's Doubles"/>
    <n v="1"/>
  </r>
  <r>
    <s v="Individual Olympic Athletes"/>
    <x v="29"/>
    <s v="Shooting Men's Small-Bore Rifle, Prone, 50 metres"/>
    <n v="1"/>
  </r>
  <r>
    <s v="Individual Olympic Athletes"/>
    <x v="29"/>
    <s v="Shooting Men's Air Rifle, 10 metres"/>
    <n v="1"/>
  </r>
  <r>
    <s v="Individual Olympic Athletes"/>
    <x v="29"/>
    <s v="Shooting Women's Sporting Pistol, 25 metres"/>
    <n v="1"/>
  </r>
  <r>
    <s v="Individual Olympic Athletes"/>
    <x v="29"/>
    <s v="Shooting Women's Small-Bore Rifle, Three Positions, 50 metres"/>
    <n v="1"/>
  </r>
  <r>
    <s v="Individual Olympic Athletes"/>
    <x v="29"/>
    <s v="Shooting Men's Skeet"/>
    <n v="1"/>
  </r>
  <r>
    <s v="Individual Olympic Athletes"/>
    <x v="29"/>
    <s v="Shooting Men's Trap"/>
    <n v="1"/>
  </r>
  <r>
    <s v="Indonesia"/>
    <x v="47"/>
    <s v="Weightlifting Men's Lightweight"/>
    <n v="1"/>
  </r>
  <r>
    <s v="Indonesia"/>
    <x v="47"/>
    <s v="Weightlifting Men's Bantamweight"/>
    <n v="1"/>
  </r>
  <r>
    <s v="Iran"/>
    <x v="42"/>
    <s v="Wrestling Men's Light-Flyweight, Freestyle"/>
    <n v="1"/>
  </r>
  <r>
    <s v="Iran"/>
    <x v="47"/>
    <s v="Weightlifting Men's Lightweight"/>
    <n v="1"/>
  </r>
  <r>
    <s v="Iran"/>
    <x v="9"/>
    <s v="Athletics Men's Discus Throw"/>
    <n v="1"/>
  </r>
  <r>
    <s v="Iran"/>
    <x v="57"/>
    <s v="Taekwondo Women's Featherweight"/>
    <n v="1"/>
  </r>
  <r>
    <s v="Iran"/>
    <x v="42"/>
    <s v="Wrestling Men's Middleweight, Greco-Roman"/>
    <n v="1"/>
  </r>
  <r>
    <s v="Iran"/>
    <x v="42"/>
    <s v="Wrestling Men's Light-Flyweight, Greco-Roman"/>
    <n v="1"/>
  </r>
  <r>
    <s v="Iran"/>
    <x v="47"/>
    <s v="Weightlifting Men's Flyweight"/>
    <n v="1"/>
  </r>
  <r>
    <s v="Iran"/>
    <x v="47"/>
    <s v="Weightlifting Men's Middle-Heavyweight"/>
    <n v="1"/>
  </r>
  <r>
    <s v="Iran"/>
    <x v="42"/>
    <s v="Wrestling Men's Featherweight, Greco-Roman"/>
    <n v="1"/>
  </r>
  <r>
    <s v="Iran"/>
    <x v="42"/>
    <s v="Wrestling Men's Lightweight, Greco-Roman"/>
    <n v="1"/>
  </r>
  <r>
    <s v="Iran"/>
    <x v="47"/>
    <s v="Weightlifting Men's Featherweight"/>
    <n v="1"/>
  </r>
  <r>
    <s v="Iran"/>
    <x v="42"/>
    <s v="Wrestling Men's Flyweight, Greco-Roman"/>
    <n v="1"/>
  </r>
  <r>
    <s v="Ireland"/>
    <x v="4"/>
    <s v="Swimming Women's 400 metres Freestyle"/>
    <n v="1"/>
  </r>
  <r>
    <s v="Ireland"/>
    <x v="46"/>
    <s v="Boxing Women's Lightweight"/>
    <n v="1"/>
  </r>
  <r>
    <s v="Ireland"/>
    <x v="46"/>
    <s v="Boxing Men's Middleweight"/>
    <n v="1"/>
  </r>
  <r>
    <s v="Ireland"/>
    <x v="17"/>
    <s v="Equestrianism Mixed Jumping, Individual"/>
    <n v="1"/>
  </r>
  <r>
    <s v="Ireland"/>
    <x v="4"/>
    <s v="Swimming Women's 200 metres Butterfly"/>
    <n v="1"/>
  </r>
  <r>
    <s v="Ireland"/>
    <x v="4"/>
    <s v="Swimming Women's 200 metres Individual Medley"/>
    <n v="1"/>
  </r>
  <r>
    <s v="Ireland"/>
    <x v="9"/>
    <s v="Athletics Women's 5,000 metres"/>
    <n v="1"/>
  </r>
  <r>
    <s v="Ireland"/>
    <x v="2"/>
    <s v="Water Polo Men's Water Polo"/>
    <n v="1"/>
  </r>
  <r>
    <s v="Ireland"/>
    <x v="9"/>
    <s v="Athletics Men's 400 metres Hurdles"/>
    <n v="1"/>
  </r>
  <r>
    <s v="Ireland"/>
    <x v="25"/>
    <s v="Sailing Women's One Person Dinghy"/>
    <n v="1"/>
  </r>
  <r>
    <s v="Ireland"/>
    <x v="4"/>
    <s v="Swimming Women's 400 metres Individual Medley"/>
    <n v="1"/>
  </r>
  <r>
    <s v="Ireland"/>
    <x v="9"/>
    <s v="Athletics Men's Marathon"/>
    <n v="1"/>
  </r>
  <r>
    <s v="Ireland"/>
    <x v="56"/>
    <s v="Art Competitions Mixed Literature"/>
    <n v="1"/>
  </r>
  <r>
    <s v="Ireland"/>
    <x v="56"/>
    <s v="Art Competitions Mixed Painting, Paintings"/>
    <n v="1"/>
  </r>
  <r>
    <s v="Ireland"/>
    <x v="9"/>
    <s v="Athletics Men's 1,500 metres"/>
    <n v="1"/>
  </r>
  <r>
    <s v="Ireland"/>
    <x v="46"/>
    <s v="Boxing Men's Light-Heavyweight"/>
    <n v="1"/>
  </r>
  <r>
    <s v="Ireland"/>
    <x v="56"/>
    <s v="Art Competitions Mixed Painting"/>
    <n v="1"/>
  </r>
  <r>
    <s v="Ireland"/>
    <x v="17"/>
    <s v="Equestrianism Mixed Jumping, Team"/>
    <n v="1"/>
  </r>
  <r>
    <s v="Israel"/>
    <x v="23"/>
    <s v="Canoeing Men's Kayak Singles, 500 metres"/>
    <n v="1"/>
  </r>
  <r>
    <s v="Israel"/>
    <x v="50"/>
    <s v="Judo Men's Heavyweight"/>
    <n v="1"/>
  </r>
  <r>
    <s v="Israel"/>
    <x v="50"/>
    <s v="Judo Men's Lightweight"/>
    <n v="1"/>
  </r>
  <r>
    <s v="Israel"/>
    <x v="50"/>
    <s v="Judo Men's Half-Heavyweight"/>
    <n v="1"/>
  </r>
  <r>
    <s v="Italy"/>
    <x v="16"/>
    <s v="Cross Country Skiing Men's Sprint"/>
    <n v="1"/>
  </r>
  <r>
    <s v="Italy"/>
    <x v="4"/>
    <s v="Swimming Men's 100 metres Breaststroke"/>
    <n v="1"/>
  </r>
  <r>
    <s v="Italy"/>
    <x v="56"/>
    <s v="Art Competitions Mixed Painting, Drawings And Water Colors"/>
    <n v="1"/>
  </r>
  <r>
    <s v="Italy"/>
    <x v="11"/>
    <s v="Gymnastics Men's Horse Vault"/>
    <n v="1"/>
  </r>
  <r>
    <s v="Italy"/>
    <x v="56"/>
    <s v="Art Competitions Mixed Literature, Dramatic Works"/>
    <n v="1"/>
  </r>
  <r>
    <s v="Italy"/>
    <x v="23"/>
    <s v="Canoeing Women's Kayak Doubles, 500 metres"/>
    <n v="1"/>
  </r>
  <r>
    <s v="Italy"/>
    <x v="29"/>
    <s v="Shooting Women's Double Trap"/>
    <n v="1"/>
  </r>
  <r>
    <s v="Italy"/>
    <x v="9"/>
    <s v="Athletics Men's Pole Vault"/>
    <n v="1"/>
  </r>
  <r>
    <s v="Italy"/>
    <x v="16"/>
    <s v="Cross Country Skiing Women's 5 kilometres"/>
    <n v="1"/>
  </r>
  <r>
    <s v="Italy"/>
    <x v="41"/>
    <s v="Tennis Men's Singles"/>
    <n v="1"/>
  </r>
  <r>
    <s v="Italy"/>
    <x v="29"/>
    <s v="Shooting Men's Free Pistol, 50 metres"/>
    <n v="1"/>
  </r>
  <r>
    <s v="Italy"/>
    <x v="50"/>
    <s v="Judo Women's Half-Middleweight"/>
    <n v="1"/>
  </r>
  <r>
    <s v="Italy"/>
    <x v="37"/>
    <s v="Speed Skating Men's 5,000 metres"/>
    <n v="1"/>
  </r>
  <r>
    <s v="Italy"/>
    <x v="42"/>
    <s v="Wrestling Men's Welterweight, Greco-Roman"/>
    <n v="1"/>
  </r>
  <r>
    <s v="Italy"/>
    <x v="42"/>
    <s v="Wrestling Men's Middleweight, Greco-Roman"/>
    <n v="1"/>
  </r>
  <r>
    <s v="Italy"/>
    <x v="29"/>
    <s v="Shooting Women's Air Rifle, 10 metres"/>
    <n v="1"/>
  </r>
  <r>
    <s v="Italy"/>
    <x v="7"/>
    <s v="Fencing Women's epee, Individual"/>
    <n v="1"/>
  </r>
  <r>
    <s v="Italy"/>
    <x v="9"/>
    <s v="Athletics Women's Discus Throw"/>
    <n v="1"/>
  </r>
  <r>
    <s v="Italy"/>
    <x v="37"/>
    <s v="Speed Skating Men's 1,500 metres"/>
    <n v="1"/>
  </r>
  <r>
    <s v="Italy"/>
    <x v="56"/>
    <s v="Art Competitions Mixed Literature, Lyric Works"/>
    <n v="1"/>
  </r>
  <r>
    <s v="Italy"/>
    <x v="14"/>
    <s v="Cycling Men's Mountainbike, Cross-Country"/>
    <n v="1"/>
  </r>
  <r>
    <s v="Italy"/>
    <x v="9"/>
    <s v="Athletics Men's 3,000 metres Walk"/>
    <n v="1"/>
  </r>
  <r>
    <s v="Italy"/>
    <x v="9"/>
    <s v="Athletics Men's Long Jump"/>
    <n v="1"/>
  </r>
  <r>
    <s v="Italy"/>
    <x v="24"/>
    <s v="Short Track Speed Skating Women's 1,500 metres"/>
    <n v="1"/>
  </r>
  <r>
    <s v="Italy"/>
    <x v="50"/>
    <s v="Judo Men's Extra-Lightweight"/>
    <n v="1"/>
  </r>
  <r>
    <s v="Italy"/>
    <x v="29"/>
    <s v="Shooting Mixed Rapid-Fire Pistol, 25 metres"/>
    <n v="1"/>
  </r>
  <r>
    <s v="Italy"/>
    <x v="14"/>
    <s v="Cycling Women's Individual Pursuit, 3,000 metres"/>
    <n v="1"/>
  </r>
  <r>
    <s v="Italy"/>
    <x v="23"/>
    <s v="Canoeing Men's Kayak Singles, 1,000 metres"/>
    <n v="1"/>
  </r>
  <r>
    <s v="Italy"/>
    <x v="46"/>
    <s v="Boxing Men's Light-Middleweight"/>
    <n v="1"/>
  </r>
  <r>
    <s v="Italy"/>
    <x v="11"/>
    <s v="Gymnastics Men's Pommelled Horse"/>
    <n v="1"/>
  </r>
  <r>
    <s v="Italy"/>
    <x v="9"/>
    <s v="Athletics Women's 5,000 metres"/>
    <n v="1"/>
  </r>
  <r>
    <s v="Italy"/>
    <x v="59"/>
    <s v="Skeleton Men's Skeleton"/>
    <n v="1"/>
  </r>
  <r>
    <s v="Italy"/>
    <x v="56"/>
    <s v="Art Competitions Mixed Music, Vocals"/>
    <n v="1"/>
  </r>
  <r>
    <s v="Italy"/>
    <x v="17"/>
    <s v="Equestrianism Men's Three-Day Event, Individual"/>
    <n v="1"/>
  </r>
  <r>
    <s v="Italy"/>
    <x v="25"/>
    <s v="Sailing Mixed One Person Dinghy"/>
    <n v="1"/>
  </r>
  <r>
    <s v="Italy"/>
    <x v="12"/>
    <s v="Volleyball Women's Volleyball"/>
    <n v="1"/>
  </r>
  <r>
    <s v="Italy"/>
    <x v="47"/>
    <s v="Weightlifting Men's Unlimited, One Hand"/>
    <n v="1"/>
  </r>
  <r>
    <s v="Italy"/>
    <x v="21"/>
    <s v="Diving Women's Springboard"/>
    <n v="1"/>
  </r>
  <r>
    <s v="Italy"/>
    <x v="11"/>
    <s v="Gymnastics Men's Individual All-Around, 5 Events"/>
    <n v="1"/>
  </r>
  <r>
    <s v="Italy"/>
    <x v="4"/>
    <s v="Swimming Women's 400 metres Individual Medley"/>
    <n v="1"/>
  </r>
  <r>
    <s v="Italy"/>
    <x v="9"/>
    <s v="Athletics Men's Shot Put"/>
    <n v="1"/>
  </r>
  <r>
    <s v="Italy"/>
    <x v="14"/>
    <s v="Cycling Women's Points Race"/>
    <n v="1"/>
  </r>
  <r>
    <s v="Italy"/>
    <x v="4"/>
    <s v="Swimming Women's 400 metres Freestyle"/>
    <n v="1"/>
  </r>
  <r>
    <s v="Italy"/>
    <x v="16"/>
    <s v="Cross Country Skiing Women's 10 kilometres"/>
    <n v="1"/>
  </r>
  <r>
    <s v="Italy"/>
    <x v="5"/>
    <s v="Rowing Men's Single Sculls"/>
    <n v="1"/>
  </r>
  <r>
    <s v="Italy"/>
    <x v="42"/>
    <s v="Wrestling Men's Welterweight, Freestyle"/>
    <n v="1"/>
  </r>
  <r>
    <s v="Italy"/>
    <x v="9"/>
    <s v="Athletics Men's Hammer Throw"/>
    <n v="1"/>
  </r>
  <r>
    <s v="Italy"/>
    <x v="14"/>
    <s v="Cycling Men's 333 metres Time Trial"/>
    <n v="1"/>
  </r>
  <r>
    <s v="Italy"/>
    <x v="56"/>
    <s v="Art Competitions Mixed Literature"/>
    <n v="1"/>
  </r>
  <r>
    <s v="Italy"/>
    <x v="29"/>
    <s v="Shooting Women's Trap"/>
    <n v="1"/>
  </r>
  <r>
    <s v="Italy"/>
    <x v="9"/>
    <s v="Athletics Women's 20 kilometres Walk"/>
    <n v="1"/>
  </r>
  <r>
    <s v="Italy"/>
    <x v="17"/>
    <s v="Equestrianism Mixed High Jump"/>
    <n v="1"/>
  </r>
  <r>
    <s v="Italy"/>
    <x v="16"/>
    <s v="Cross Country Skiing Men's 15 kilometres"/>
    <n v="1"/>
  </r>
  <r>
    <s v="Italy"/>
    <x v="47"/>
    <s v="Weightlifting Men's Heavyweight II"/>
    <n v="1"/>
  </r>
  <r>
    <s v="Italy"/>
    <x v="16"/>
    <s v="Cross Country Skiing Men's 30 km Skiathlon"/>
    <n v="1"/>
  </r>
  <r>
    <s v="Italy"/>
    <x v="29"/>
    <s v="Shooting Women's Small-Bore Rifle, Three Positions, 50 metres"/>
    <n v="1"/>
  </r>
  <r>
    <s v="Italy"/>
    <x v="9"/>
    <s v="Athletics Men's 110 metres Hurdles"/>
    <n v="1"/>
  </r>
  <r>
    <s v="Italy"/>
    <x v="9"/>
    <s v="Athletics Women's 80 metres Hurdles"/>
    <n v="1"/>
  </r>
  <r>
    <s v="Italy"/>
    <x v="56"/>
    <s v="Art Competitions Mixed Sculpturing, Medals"/>
    <n v="1"/>
  </r>
  <r>
    <s v="Italy"/>
    <x v="9"/>
    <s v="Athletics Women's 10 kilometres Walk"/>
    <n v="1"/>
  </r>
  <r>
    <s v="Italy"/>
    <x v="9"/>
    <s v="Athletics Women's 100 metres"/>
    <n v="1"/>
  </r>
  <r>
    <s v="Italy"/>
    <x v="47"/>
    <s v="Weightlifting Men's Lightweight"/>
    <n v="1"/>
  </r>
  <r>
    <s v="Italy"/>
    <x v="9"/>
    <s v="Athletics Men's 400 metres Hurdles"/>
    <n v="1"/>
  </r>
  <r>
    <s v="Italy"/>
    <x v="9"/>
    <s v="Athletics Women's Shot Put"/>
    <n v="1"/>
  </r>
  <r>
    <s v="Italy"/>
    <x v="42"/>
    <s v="Wrestling Men's Light-Flyweight, Freestyle"/>
    <n v="1"/>
  </r>
  <r>
    <s v="Italy"/>
    <x v="24"/>
    <s v="Short Track Speed Skating Men's 500 metres"/>
    <n v="1"/>
  </r>
  <r>
    <s v="Italy"/>
    <x v="14"/>
    <s v="Cycling Men's Omnium"/>
    <n v="1"/>
  </r>
  <r>
    <s v="Italy"/>
    <x v="56"/>
    <s v="Art Competitions Mixed Music"/>
    <n v="1"/>
  </r>
  <r>
    <s v="Italy"/>
    <x v="34"/>
    <s v="Archery Women's Team"/>
    <n v="1"/>
  </r>
  <r>
    <s v="Italy"/>
    <x v="56"/>
    <s v="Art Competitions Mixed Literature, Epic Works"/>
    <n v="1"/>
  </r>
  <r>
    <s v="Italy"/>
    <x v="17"/>
    <s v="Equestrianism Mixed Long Jump"/>
    <n v="1"/>
  </r>
  <r>
    <s v="Italy"/>
    <x v="4"/>
    <s v="Swimming Men's 200 metres Individual Medley"/>
    <n v="1"/>
  </r>
  <r>
    <s v="Italy"/>
    <x v="56"/>
    <s v="Art Competitions Mixed Music, Compositions For Orchestra"/>
    <n v="1"/>
  </r>
  <r>
    <s v="Italy"/>
    <x v="34"/>
    <s v="Archery Women's Individual"/>
    <n v="1"/>
  </r>
  <r>
    <s v="Italy"/>
    <x v="38"/>
    <s v="Nordic Combined Men's Normal Hill / 10 km, Individual"/>
    <n v="1"/>
  </r>
  <r>
    <s v="Italy"/>
    <x v="23"/>
    <s v="Canoeing Men's Kayak Singles, 500 metres"/>
    <n v="1"/>
  </r>
  <r>
    <s v="Italy"/>
    <x v="57"/>
    <s v="Taekwondo Men's Heavyweight"/>
    <n v="1"/>
  </r>
  <r>
    <s v="Italy"/>
    <x v="46"/>
    <s v="Boxing Men's Light-Flyweight"/>
    <n v="1"/>
  </r>
  <r>
    <s v="Italy"/>
    <x v="35"/>
    <s v="Figure Skating Women's Singles"/>
    <n v="1"/>
  </r>
  <r>
    <s v="Italy"/>
    <x v="56"/>
    <s v="Art Competitions Mixed Painting"/>
    <n v="1"/>
  </r>
  <r>
    <s v="Italy"/>
    <x v="56"/>
    <s v="Art Competitions Mixed Sculpturing, Statues"/>
    <n v="1"/>
  </r>
  <r>
    <s v="Italy"/>
    <x v="56"/>
    <s v="Art Competitions Mixed Painting, Paintings"/>
    <n v="1"/>
  </r>
  <r>
    <s v="Italy"/>
    <x v="56"/>
    <s v="Art Competitions Mixed Music, Instrumental And Chamber"/>
    <n v="1"/>
  </r>
  <r>
    <s v="Italy"/>
    <x v="50"/>
    <s v="Judo Women's Lightweight"/>
    <n v="1"/>
  </r>
  <r>
    <s v="Italy"/>
    <x v="51"/>
    <s v="Snowboarding Men's Giant Slalom"/>
    <n v="1"/>
  </r>
  <r>
    <s v="Italy"/>
    <x v="14"/>
    <s v="Cycling Men's 5,000 metres"/>
    <n v="1"/>
  </r>
  <r>
    <s v="Italy"/>
    <x v="4"/>
    <s v="Swimming Men's 200 metres Freestyle"/>
    <n v="1"/>
  </r>
  <r>
    <s v="Italy"/>
    <x v="51"/>
    <s v="Snowboarding Women's Parallel Giant Slalom"/>
    <n v="1"/>
  </r>
  <r>
    <s v="Ivory Coast"/>
    <x v="9"/>
    <s v="Athletics Men's 400 metres"/>
    <n v="1"/>
  </r>
  <r>
    <s v="Ivory Coast"/>
    <x v="57"/>
    <s v="Taekwondo Women's Welterweight"/>
    <n v="1"/>
  </r>
  <r>
    <s v="Ivory Coast"/>
    <x v="57"/>
    <s v="Taekwondo Men's Welterweight"/>
    <n v="1"/>
  </r>
  <r>
    <s v="Jamaica"/>
    <x v="9"/>
    <s v="Athletics Men's Long Jump"/>
    <n v="1"/>
  </r>
  <r>
    <s v="Jamaica"/>
    <x v="15"/>
    <s v="Bobsleigh Men's Two"/>
    <n v="1"/>
  </r>
  <r>
    <s v="Jamaica"/>
    <x v="15"/>
    <s v="Bobsleigh Men's Four"/>
    <n v="1"/>
  </r>
  <r>
    <s v="Jamaica"/>
    <x v="14"/>
    <s v="Cycling Men's 1,000 metres Time Trial"/>
    <n v="1"/>
  </r>
  <r>
    <s v="Japan"/>
    <x v="42"/>
    <s v="Wrestling Women's Featherweight, Freestyle"/>
    <n v="1"/>
  </r>
  <r>
    <s v="Japan"/>
    <x v="37"/>
    <s v="Speed Skating Women's 5,000 metres"/>
    <n v="1"/>
  </r>
  <r>
    <s v="Japan"/>
    <x v="4"/>
    <s v="Swimming Women's 100 metres Butterfly"/>
    <n v="1"/>
  </r>
  <r>
    <s v="Japan"/>
    <x v="9"/>
    <s v="Athletics Men's 50 kilometres Walk"/>
    <n v="1"/>
  </r>
  <r>
    <s v="Japan"/>
    <x v="4"/>
    <s v="Swimming Women's 400 metres Individual Medley"/>
    <n v="1"/>
  </r>
  <r>
    <s v="Japan"/>
    <x v="38"/>
    <s v="Nordic Combined Men's Individual"/>
    <n v="1"/>
  </r>
  <r>
    <s v="Japan"/>
    <x v="57"/>
    <s v="Taekwondo Women's Welterweight"/>
    <n v="1"/>
  </r>
  <r>
    <s v="Japan"/>
    <x v="37"/>
    <s v="Speed Skating Women's 500 metres"/>
    <n v="1"/>
  </r>
  <r>
    <s v="Japan"/>
    <x v="32"/>
    <s v="Badminton Women's Singles"/>
    <n v="1"/>
  </r>
  <r>
    <s v="Japan"/>
    <x v="38"/>
    <s v="Nordic Combined Men's Normal Hill / 10 km, Individual"/>
    <n v="1"/>
  </r>
  <r>
    <s v="Japan"/>
    <x v="29"/>
    <s v="Shooting Mixed Trap"/>
    <n v="1"/>
  </r>
  <r>
    <s v="Japan"/>
    <x v="42"/>
    <s v="Wrestling Men's Welterweight, Greco-Roman"/>
    <n v="1"/>
  </r>
  <r>
    <s v="Japan"/>
    <x v="42"/>
    <s v="Wrestling Men's Middleweight, Freestyle"/>
    <n v="1"/>
  </r>
  <r>
    <s v="Japan"/>
    <x v="7"/>
    <s v="Fencing Men's Foil, Individual"/>
    <n v="1"/>
  </r>
  <r>
    <s v="Japan"/>
    <x v="46"/>
    <s v="Boxing Men's Middleweight"/>
    <n v="1"/>
  </r>
  <r>
    <s v="Japan"/>
    <x v="14"/>
    <s v="Cycling Men's Keirin"/>
    <n v="1"/>
  </r>
  <r>
    <s v="Japan"/>
    <x v="54"/>
    <s v="Freestyle Skiing Women's Halfpipe"/>
    <n v="1"/>
  </r>
  <r>
    <s v="Japan"/>
    <x v="17"/>
    <s v="Equestrianism Men's Jumping, Individual"/>
    <n v="1"/>
  </r>
  <r>
    <s v="Japan"/>
    <x v="42"/>
    <s v="Wrestling Men's Light-Flyweight, Greco-Roman"/>
    <n v="1"/>
  </r>
  <r>
    <s v="Japan"/>
    <x v="40"/>
    <s v="Table Tennis Men's Singles"/>
    <n v="1"/>
  </r>
  <r>
    <s v="Japan"/>
    <x v="56"/>
    <s v="Art Competitions Mixed Painting, Drawings And Water Colors"/>
    <n v="1"/>
  </r>
  <r>
    <s v="Japan"/>
    <x v="4"/>
    <s v="Swimming Women's 100 metres Breaststroke"/>
    <n v="1"/>
  </r>
  <r>
    <s v="Japan"/>
    <x v="47"/>
    <s v="Weightlifting Men's Flyweight"/>
    <n v="1"/>
  </r>
  <r>
    <s v="Japan"/>
    <x v="14"/>
    <s v="Cycling Men's Sprint"/>
    <n v="1"/>
  </r>
  <r>
    <s v="Japan"/>
    <x v="4"/>
    <s v="Swimming Women's 800 metres Freestyle"/>
    <n v="1"/>
  </r>
  <r>
    <s v="Japan"/>
    <x v="46"/>
    <s v="Boxing Men's Flyweight"/>
    <n v="1"/>
  </r>
  <r>
    <s v="Japan"/>
    <x v="51"/>
    <s v="Snowboarding Women's Parallel Giant Slalom"/>
    <n v="1"/>
  </r>
  <r>
    <s v="Japan"/>
    <x v="4"/>
    <s v="Swimming Men's 200 metres Individual Medley"/>
    <n v="1"/>
  </r>
  <r>
    <s v="Japan"/>
    <x v="47"/>
    <s v="Weightlifting Men's Light-Heavyweight"/>
    <n v="1"/>
  </r>
  <r>
    <s v="Japan"/>
    <x v="23"/>
    <s v="Canoeing Men's Canadian Singles, Slalom"/>
    <n v="1"/>
  </r>
  <r>
    <s v="Japan"/>
    <x v="29"/>
    <s v="Shooting Men's Rapid-Fire Pistol, 25 metres"/>
    <n v="1"/>
  </r>
  <r>
    <s v="Japan"/>
    <x v="56"/>
    <s v="Art Competitions Mixed Painting, Paintings"/>
    <n v="1"/>
  </r>
  <r>
    <s v="Japan"/>
    <x v="40"/>
    <s v="Table Tennis Men's Doubles"/>
    <n v="1"/>
  </r>
  <r>
    <s v="Japan"/>
    <x v="42"/>
    <s v="Wrestling Women's Light-Heavyweight, Freestyle"/>
    <n v="1"/>
  </r>
  <r>
    <s v="Japan"/>
    <x v="43"/>
    <s v="Alpine Skiing Men's Slalom"/>
    <n v="1"/>
  </r>
  <r>
    <s v="Japan"/>
    <x v="29"/>
    <s v="Shooting Women's Sporting Pistol, 25 metres"/>
    <n v="1"/>
  </r>
  <r>
    <s v="Japan"/>
    <x v="4"/>
    <s v="Swimming Men's 200 metres Backstroke"/>
    <n v="1"/>
  </r>
  <r>
    <s v="Japan"/>
    <x v="37"/>
    <s v="Speed Skating Women's 1,500 metres"/>
    <n v="1"/>
  </r>
  <r>
    <s v="Japan"/>
    <x v="29"/>
    <s v="Shooting Men's Small-Bore Rifle, Three Positions, 50 metres"/>
    <n v="1"/>
  </r>
  <r>
    <s v="Japan"/>
    <x v="14"/>
    <s v="Cycling Men's 1,000 metres Time Trial"/>
    <n v="1"/>
  </r>
  <r>
    <s v="Japan"/>
    <x v="9"/>
    <s v="Athletics Women's 800 metres"/>
    <n v="1"/>
  </r>
  <r>
    <s v="Jordan"/>
    <x v="57"/>
    <s v="Taekwondo Men's Featherweight"/>
    <n v="1"/>
  </r>
  <r>
    <s v="Kazakhstan"/>
    <x v="29"/>
    <s v="Shooting Men's Small-Bore Rifle, Prone, 50 metres"/>
    <n v="1"/>
  </r>
  <r>
    <s v="Kazakhstan"/>
    <x v="4"/>
    <s v="Swimming Men's 200 metres Breaststroke"/>
    <n v="1"/>
  </r>
  <r>
    <s v="Kazakhstan"/>
    <x v="47"/>
    <s v="Weightlifting Women's Featherweight"/>
    <n v="1"/>
  </r>
  <r>
    <s v="Kazakhstan"/>
    <x v="57"/>
    <s v="Taekwondo Men's Heavyweight"/>
    <n v="1"/>
  </r>
  <r>
    <s v="Kazakhstan"/>
    <x v="29"/>
    <s v="Shooting Men's Small-Bore Rifle, Three Positions, 50 metres"/>
    <n v="1"/>
  </r>
  <r>
    <s v="Kazakhstan"/>
    <x v="47"/>
    <s v="Weightlifting Women's Super-Heavyweight"/>
    <n v="1"/>
  </r>
  <r>
    <s v="Kazakhstan"/>
    <x v="26"/>
    <s v="Biathlon Women's 15 kilometres"/>
    <n v="1"/>
  </r>
  <r>
    <s v="Kazakhstan"/>
    <x v="46"/>
    <s v="Boxing Men's Middleweight"/>
    <n v="1"/>
  </r>
  <r>
    <s v="Kazakhstan"/>
    <x v="47"/>
    <s v="Weightlifting Men's Featherweight"/>
    <n v="1"/>
  </r>
  <r>
    <s v="Kazakhstan"/>
    <x v="50"/>
    <s v="Judo Women's Extra-Lightweight"/>
    <n v="1"/>
  </r>
  <r>
    <s v="Kazakhstan"/>
    <x v="42"/>
    <s v="Wrestling Men's Light-Heavyweight, Greco-Roman"/>
    <n v="1"/>
  </r>
  <r>
    <s v="Kazakhstan"/>
    <x v="9"/>
    <s v="Athletics Men's Decathlon"/>
    <n v="1"/>
  </r>
  <r>
    <s v="Kazakhstan"/>
    <x v="47"/>
    <s v="Weightlifting Men's Heavyweight I"/>
    <n v="1"/>
  </r>
  <r>
    <s v="Kazakhstan"/>
    <x v="47"/>
    <s v="Weightlifting Women's Light-Heavyweight"/>
    <n v="1"/>
  </r>
  <r>
    <s v="Kazakhstan"/>
    <x v="9"/>
    <s v="Athletics Men's Pole Vault"/>
    <n v="1"/>
  </r>
  <r>
    <s v="Kazakhstan"/>
    <x v="50"/>
    <s v="Judo Men's Half-Heavyweight"/>
    <n v="1"/>
  </r>
  <r>
    <s v="Kazakhstan"/>
    <x v="46"/>
    <s v="Boxing Men's Lightweight"/>
    <n v="1"/>
  </r>
  <r>
    <s v="Kazakhstan"/>
    <x v="14"/>
    <s v="Cycling Women's Individual Time Trial"/>
    <n v="1"/>
  </r>
  <r>
    <s v="Kazakhstan"/>
    <x v="47"/>
    <s v="Weightlifting Men's Heavyweight"/>
    <n v="1"/>
  </r>
  <r>
    <s v="Kazakhstan"/>
    <x v="16"/>
    <s v="Cross Country Skiing Men's 4 x 10 kilometres Relay"/>
    <n v="1"/>
  </r>
  <r>
    <s v="Kazakhstan"/>
    <x v="16"/>
    <s v="Cross Country Skiing Men's 15 kilometres"/>
    <n v="1"/>
  </r>
  <r>
    <s v="Kazakhstan"/>
    <x v="47"/>
    <s v="Weightlifting Men's Light-Heavyweight"/>
    <n v="1"/>
  </r>
  <r>
    <s v="Kazakhstan"/>
    <x v="42"/>
    <s v="Wrestling Men's Flyweight, Freestyle"/>
    <n v="1"/>
  </r>
  <r>
    <s v="Kazakhstan"/>
    <x v="42"/>
    <s v="Wrestling Men's Heavyweight, Greco-Roman"/>
    <n v="1"/>
  </r>
  <r>
    <s v="Kazakhstan"/>
    <x v="50"/>
    <s v="Judo Men's Extra-Lightweight"/>
    <n v="1"/>
  </r>
  <r>
    <s v="Kazakhstan"/>
    <x v="9"/>
    <s v="Athletics Women's 100 metres Hurdles"/>
    <n v="1"/>
  </r>
  <r>
    <s v="Kazakhstan"/>
    <x v="42"/>
    <s v="Wrestling Men's Lightweight, Greco-Roman"/>
    <n v="1"/>
  </r>
  <r>
    <s v="Kazakhstan"/>
    <x v="16"/>
    <s v="Cross Country Skiing Men's 10 kilometres"/>
    <n v="1"/>
  </r>
  <r>
    <s v="Kazakhstan"/>
    <x v="9"/>
    <s v="Athletics Men's 4 x 100 metres Relay"/>
    <n v="1"/>
  </r>
  <r>
    <s v="Kazakhstan"/>
    <x v="37"/>
    <s v="Speed Skating Women's 5,000 metres"/>
    <n v="1"/>
  </r>
  <r>
    <s v="Kazakhstan"/>
    <x v="42"/>
    <s v="Wrestling Women's Light-Heavyweight, Freestyle"/>
    <n v="1"/>
  </r>
  <r>
    <s v="Kazakhstan"/>
    <x v="33"/>
    <s v="Modern Pentathlon Men's Individual"/>
    <n v="1"/>
  </r>
  <r>
    <s v="Kazakhstan"/>
    <x v="46"/>
    <s v="Boxing Men's Heavyweight"/>
    <n v="1"/>
  </r>
  <r>
    <s v="Kazakhstan"/>
    <x v="42"/>
    <s v="Wrestling Men's Welterweight, Freestyle"/>
    <n v="1"/>
  </r>
  <r>
    <s v="Kazakhstan"/>
    <x v="42"/>
    <s v="Wrestling Men's Middleweight, Greco-Roman"/>
    <n v="1"/>
  </r>
  <r>
    <s v="Kazakhstan"/>
    <x v="46"/>
    <s v="Boxing Men's Light-Welterweight"/>
    <n v="1"/>
  </r>
  <r>
    <s v="Kazakhstan"/>
    <x v="46"/>
    <s v="Boxing Men's Featherweight"/>
    <n v="1"/>
  </r>
  <r>
    <s v="Kazakhstan"/>
    <x v="42"/>
    <s v="Wrestling Men's Super-Heavyweight, Freestyle"/>
    <n v="1"/>
  </r>
  <r>
    <s v="Kazakhstan"/>
    <x v="42"/>
    <s v="Wrestling Men's Super-Heavyweight, Greco-Roman"/>
    <n v="1"/>
  </r>
  <r>
    <s v="Kazakhstan"/>
    <x v="16"/>
    <s v="Cross Country Skiing Men's 30 kilometres"/>
    <n v="1"/>
  </r>
  <r>
    <s v="Kazakhstan"/>
    <x v="16"/>
    <s v="Cross Country Skiing Men's 50 kilometres"/>
    <n v="1"/>
  </r>
  <r>
    <s v="Kazakhstan"/>
    <x v="42"/>
    <s v="Wrestling Men's Bantamweight, Greco-Roman"/>
    <n v="1"/>
  </r>
  <r>
    <s v="Kazakhstan"/>
    <x v="35"/>
    <s v="Figure Skating Men's Singles"/>
    <n v="1"/>
  </r>
  <r>
    <s v="Kenya"/>
    <x v="9"/>
    <s v="Athletics Men's 400 metres Hurdles"/>
    <n v="1"/>
  </r>
  <r>
    <s v="Kenya"/>
    <x v="46"/>
    <s v="Boxing Men's Middleweight"/>
    <n v="1"/>
  </r>
  <r>
    <s v="Kenya"/>
    <x v="46"/>
    <s v="Boxing Men's Lightweight"/>
    <n v="1"/>
  </r>
  <r>
    <s v="Kenya"/>
    <x v="46"/>
    <s v="Boxing Men's Flyweight"/>
    <n v="1"/>
  </r>
  <r>
    <s v="Kenya"/>
    <x v="9"/>
    <s v="Athletics Men's Javelin Throw"/>
    <n v="1"/>
  </r>
  <r>
    <s v="Kosovo"/>
    <x v="50"/>
    <s v="Judo Women's Half-Lightweight"/>
    <n v="1"/>
  </r>
  <r>
    <s v="Kuwait"/>
    <x v="29"/>
    <s v="Shooting Men's Trap"/>
    <n v="1"/>
  </r>
  <r>
    <s v="Kuwait"/>
    <x v="29"/>
    <s v="Shooting Men's Skeet"/>
    <n v="1"/>
  </r>
  <r>
    <s v="Kyrgyzstan"/>
    <x v="42"/>
    <s v="Wrestling Men's Welterweight, Greco-Roman"/>
    <n v="1"/>
  </r>
  <r>
    <s v="Kyrgyzstan"/>
    <x v="50"/>
    <s v="Judo Men's Extra-Lightweight"/>
    <n v="1"/>
  </r>
  <r>
    <s v="Kyrgyzstan"/>
    <x v="4"/>
    <s v="Swimming Men's 4 x 100 metres Freestyle Relay"/>
    <n v="1"/>
  </r>
  <r>
    <s v="Kyrgyzstan"/>
    <x v="42"/>
    <s v="Wrestling Men's Lightweight, Greco-Roman"/>
    <n v="1"/>
  </r>
  <r>
    <s v="Kyrgyzstan"/>
    <x v="42"/>
    <s v="Wrestling Men's Welterweight, Freestyle"/>
    <n v="1"/>
  </r>
  <r>
    <s v="Latvia"/>
    <x v="15"/>
    <s v="Bobsleigh Men's Two"/>
    <n v="1"/>
  </r>
  <r>
    <s v="Latvia"/>
    <x v="42"/>
    <s v="Wrestling Men's Light-Heavyweight, Greco-Roman"/>
    <n v="1"/>
  </r>
  <r>
    <s v="Latvia"/>
    <x v="50"/>
    <s v="Judo Men's Lightweight"/>
    <n v="1"/>
  </r>
  <r>
    <s v="Latvia"/>
    <x v="39"/>
    <s v="Luge Men's Singles"/>
    <n v="1"/>
  </r>
  <r>
    <s v="Latvia"/>
    <x v="11"/>
    <s v="Gymnastics Men's Floor Exercise"/>
    <n v="1"/>
  </r>
  <r>
    <s v="Latvia"/>
    <x v="14"/>
    <s v="Cycling Men's Road Race, Individual"/>
    <n v="1"/>
  </r>
  <r>
    <s v="Latvia"/>
    <x v="33"/>
    <s v="Modern Pentathlon Women's Individual"/>
    <n v="1"/>
  </r>
  <r>
    <s v="Latvia"/>
    <x v="11"/>
    <s v="Gymnastics Men's Horse Vault"/>
    <n v="1"/>
  </r>
  <r>
    <s v="Lebanon"/>
    <x v="47"/>
    <s v="Weightlifting Men's Middleweight"/>
    <n v="1"/>
  </r>
  <r>
    <s v="Lebanon"/>
    <x v="42"/>
    <s v="Wrestling Men's Welterweight, Greco-Roman"/>
    <n v="1"/>
  </r>
  <r>
    <s v="Lebanon"/>
    <x v="42"/>
    <s v="Wrestling Men's Super-Heavyweight, Greco-Roman"/>
    <n v="1"/>
  </r>
  <r>
    <s v="Lebanon"/>
    <x v="42"/>
    <s v="Wrestling Men's Bantamweight, Greco-Roman"/>
    <n v="1"/>
  </r>
  <r>
    <s v="Liechtenstein"/>
    <x v="43"/>
    <s v="Alpine Skiing Women's Downhill"/>
    <n v="1"/>
  </r>
  <r>
    <s v="Liechtenstein"/>
    <x v="43"/>
    <s v="Alpine Skiing Women's Giant Slalom"/>
    <n v="1"/>
  </r>
  <r>
    <s v="Lithuania"/>
    <x v="23"/>
    <s v="Canoeing Men's Canadian Singles, 200 metres"/>
    <n v="1"/>
  </r>
  <r>
    <s v="Lithuania"/>
    <x v="46"/>
    <s v="Boxing Men's Lightweight"/>
    <n v="1"/>
  </r>
  <r>
    <s v="Lithuania"/>
    <x v="9"/>
    <s v="Athletics Women's Heptathlon"/>
    <n v="1"/>
  </r>
  <r>
    <s v="Lithuania"/>
    <x v="42"/>
    <s v="Wrestling Men's Super-Heavyweight, Greco-Roman"/>
    <n v="1"/>
  </r>
  <r>
    <s v="Lithuania"/>
    <x v="4"/>
    <s v="Swimming Women's 100 metres Breaststroke"/>
    <n v="1"/>
  </r>
  <r>
    <s v="Lithuania"/>
    <x v="16"/>
    <s v="Cross Country Skiing Women's 10 kilometres"/>
    <n v="1"/>
  </r>
  <r>
    <s v="Lithuania"/>
    <x v="4"/>
    <s v="Swimming Men's 4 x 100 metres Freestyle Relay"/>
    <n v="1"/>
  </r>
  <r>
    <s v="Lithuania"/>
    <x v="16"/>
    <s v="Cross Country Skiing Women's 5 kilometres"/>
    <n v="1"/>
  </r>
  <r>
    <s v="Lithuania"/>
    <x v="25"/>
    <s v="Sailing Women's One Person Dinghy"/>
    <n v="1"/>
  </r>
  <r>
    <s v="Lithuania"/>
    <x v="42"/>
    <s v="Wrestling Men's Middleweight, Greco-Roman"/>
    <n v="1"/>
  </r>
  <r>
    <s v="Lithuania"/>
    <x v="47"/>
    <s v="Weightlifting Men's Middle-Heavyweight"/>
    <n v="1"/>
  </r>
  <r>
    <s v="Lithuania"/>
    <x v="29"/>
    <s v="Shooting Women's Trap"/>
    <n v="1"/>
  </r>
  <r>
    <s v="Lithuania"/>
    <x v="33"/>
    <s v="Modern Pentathlon Women's Individual"/>
    <n v="1"/>
  </r>
  <r>
    <s v="Luxembourg"/>
    <x v="47"/>
    <s v="Weightlifting Men's Heavyweight"/>
    <n v="1"/>
  </r>
  <r>
    <s v="Luxembourg"/>
    <x v="9"/>
    <s v="Athletics Men's 1,500 metres"/>
    <n v="1"/>
  </r>
  <r>
    <s v="Luxembourg"/>
    <x v="9"/>
    <s v="Athletics Men's Marathon"/>
    <n v="1"/>
  </r>
  <r>
    <s v="Luxembourg"/>
    <x v="43"/>
    <s v="Alpine Skiing Men's Super G"/>
    <n v="1"/>
  </r>
  <r>
    <s v="Luxembourg"/>
    <x v="43"/>
    <s v="Alpine Skiing Men's Giant Slalom"/>
    <n v="1"/>
  </r>
  <r>
    <s v="Luxembourg"/>
    <x v="56"/>
    <s v="Art Competitions Mixed Painting"/>
    <n v="1"/>
  </r>
  <r>
    <s v="Luxembourg"/>
    <x v="56"/>
    <s v="Art Competitions Mixed Painting, Drawings And Water Colors"/>
    <n v="1"/>
  </r>
  <r>
    <s v="Luxembourg"/>
    <x v="56"/>
    <s v="Art Competitions Mixed Sculpturing"/>
    <n v="1"/>
  </r>
  <r>
    <s v="Macedonia"/>
    <x v="42"/>
    <s v="Wrestling Men's Light-Heavyweight, Freestyle"/>
    <n v="1"/>
  </r>
  <r>
    <s v="Malaysia"/>
    <x v="14"/>
    <s v="Cycling Men's Keirin"/>
    <n v="1"/>
  </r>
  <r>
    <s v="Malaysia"/>
    <x v="21"/>
    <s v="Diving Women's Platform"/>
    <n v="1"/>
  </r>
  <r>
    <s v="Malaysia"/>
    <x v="47"/>
    <s v="Weightlifting Men's Lightweight"/>
    <n v="1"/>
  </r>
  <r>
    <s v="Mauritius"/>
    <x v="46"/>
    <s v="Boxing Men's Bantamweight"/>
    <n v="1"/>
  </r>
  <r>
    <s v="Mexico"/>
    <x v="9"/>
    <s v="Athletics Women's 20 kilometres Walk"/>
    <n v="1"/>
  </r>
  <r>
    <s v="Mexico"/>
    <x v="33"/>
    <s v="Modern Pentathlon Men's Individual"/>
    <n v="1"/>
  </r>
  <r>
    <s v="Mexico"/>
    <x v="29"/>
    <s v="Shooting Men's Small-Bore Rifle, Prone, 50 metres"/>
    <n v="1"/>
  </r>
  <r>
    <s v="Mexico"/>
    <x v="47"/>
    <s v="Weightlifting Women's Lightweight"/>
    <n v="1"/>
  </r>
  <r>
    <s v="Mexico"/>
    <x v="2"/>
    <s v="Water Polo Men's Water Polo"/>
    <n v="1"/>
  </r>
  <r>
    <s v="Mexico"/>
    <x v="9"/>
    <s v="Athletics Women's 400 metres"/>
    <n v="1"/>
  </r>
  <r>
    <s v="Mexico"/>
    <x v="14"/>
    <s v="Cycling Women's Points Race"/>
    <n v="1"/>
  </r>
  <r>
    <s v="Mexico"/>
    <x v="57"/>
    <s v="Taekwondo Men's Welterweight"/>
    <n v="1"/>
  </r>
  <r>
    <s v="Mexico"/>
    <x v="7"/>
    <s v="Fencing Women's Foil, Individual"/>
    <n v="1"/>
  </r>
  <r>
    <s v="Mexico"/>
    <x v="4"/>
    <s v="Swimming Men's 200 metres Breaststroke"/>
    <n v="1"/>
  </r>
  <r>
    <s v="Mexico"/>
    <x v="21"/>
    <s v="Diving Women's Springboard"/>
    <n v="1"/>
  </r>
  <r>
    <s v="Mexico"/>
    <x v="4"/>
    <s v="Swimming Women's 800 metres Freestyle"/>
    <n v="1"/>
  </r>
  <r>
    <s v="Mexico"/>
    <x v="46"/>
    <s v="Boxing Men's Heavyweight"/>
    <n v="1"/>
  </r>
  <r>
    <s v="Mexico"/>
    <x v="57"/>
    <s v="Taekwondo Women's Featherweight"/>
    <n v="1"/>
  </r>
  <r>
    <s v="Mexico"/>
    <x v="17"/>
    <s v="Equestrianism Mixed Jumping, Individual"/>
    <n v="1"/>
  </r>
  <r>
    <s v="Mexico"/>
    <x v="14"/>
    <s v="Cycling Men's Points Race"/>
    <n v="1"/>
  </r>
  <r>
    <s v="Mexico"/>
    <x v="46"/>
    <s v="Boxing Men's Lightweight"/>
    <n v="1"/>
  </r>
  <r>
    <s v="Mexico"/>
    <x v="42"/>
    <s v="Wrestling Men's Flyweight, Greco-Roman"/>
    <n v="1"/>
  </r>
  <r>
    <s v="Moldova"/>
    <x v="47"/>
    <s v="Weightlifting Men's Middle-Heavyweight"/>
    <n v="1"/>
  </r>
  <r>
    <s v="Moldova"/>
    <x v="29"/>
    <s v="Shooting Men's Running Target, 10 metres"/>
    <n v="1"/>
  </r>
  <r>
    <s v="Moldova"/>
    <x v="34"/>
    <s v="Archery Women's Individual"/>
    <n v="1"/>
  </r>
  <r>
    <s v="Moldova"/>
    <x v="42"/>
    <s v="Wrestling Men's Super-Heavyweight, Greco-Roman"/>
    <n v="1"/>
  </r>
  <r>
    <s v="Moldova"/>
    <x v="50"/>
    <s v="Judo Men's Half-Middleweight"/>
    <n v="1"/>
  </r>
  <r>
    <s v="Moldova"/>
    <x v="34"/>
    <s v="Archery Women's Team"/>
    <n v="1"/>
  </r>
  <r>
    <s v="Moldova"/>
    <x v="46"/>
    <s v="Boxing Men's Bantamweight"/>
    <n v="1"/>
  </r>
  <r>
    <s v="Moldova"/>
    <x v="47"/>
    <s v="Weightlifting Women's Featherweight"/>
    <n v="1"/>
  </r>
  <r>
    <s v="Moldova"/>
    <x v="46"/>
    <s v="Boxing Men's Welterweight"/>
    <n v="1"/>
  </r>
  <r>
    <s v="Monaco"/>
    <x v="56"/>
    <s v="Art Competitions Mixed Architecture"/>
    <n v="1"/>
  </r>
  <r>
    <s v="Mongolia"/>
    <x v="50"/>
    <s v="Judo Men's Half-Lightweight"/>
    <n v="1"/>
  </r>
  <r>
    <s v="Mongolia"/>
    <x v="46"/>
    <s v="Boxing Men's Light-Welterweight"/>
    <n v="1"/>
  </r>
  <r>
    <s v="Mongolia"/>
    <x v="42"/>
    <s v="Wrestling Women's Middleweight, Freestyle"/>
    <n v="1"/>
  </r>
  <r>
    <s v="Mongolia"/>
    <x v="46"/>
    <s v="Boxing Men's Flyweight"/>
    <n v="1"/>
  </r>
  <r>
    <s v="Mongolia"/>
    <x v="46"/>
    <s v="Boxing Men's Light-Flyweight"/>
    <n v="1"/>
  </r>
  <r>
    <s v="Mongolia"/>
    <x v="42"/>
    <s v="Wrestling Men's Bantamweight, Freestyle"/>
    <n v="1"/>
  </r>
  <r>
    <s v="Mongolia"/>
    <x v="46"/>
    <s v="Boxing Men's Bantamweight"/>
    <n v="1"/>
  </r>
  <r>
    <s v="Mongolia"/>
    <x v="42"/>
    <s v="Wrestling Men's Lightweight, Freestyle"/>
    <n v="1"/>
  </r>
  <r>
    <s v="Mongolia"/>
    <x v="50"/>
    <s v="Judo Women's Lightweight"/>
    <n v="1"/>
  </r>
  <r>
    <s v="Mongolia"/>
    <x v="42"/>
    <s v="Wrestling Men's Middleweight, Freestyle"/>
    <n v="1"/>
  </r>
  <r>
    <s v="Mongolia"/>
    <x v="42"/>
    <s v="Wrestling Men's Heavyweight, Freestyle"/>
    <n v="1"/>
  </r>
  <r>
    <s v="Mongolia"/>
    <x v="42"/>
    <s v="Wrestling Men's Flyweight, Freestyle"/>
    <n v="1"/>
  </r>
  <r>
    <s v="Mongolia"/>
    <x v="42"/>
    <s v="Wrestling Men's Featherweight, Freestyle"/>
    <n v="1"/>
  </r>
  <r>
    <s v="Morocco"/>
    <x v="9"/>
    <s v="Athletics Men's 3,000 metres Steeplechase"/>
    <n v="1"/>
  </r>
  <r>
    <s v="Morocco"/>
    <x v="46"/>
    <s v="Boxing Men's Welterweight"/>
    <n v="1"/>
  </r>
  <r>
    <s v="Morocco"/>
    <x v="46"/>
    <s v="Boxing Men's Bantamweight"/>
    <n v="1"/>
  </r>
  <r>
    <s v="Morocco"/>
    <x v="9"/>
    <s v="Athletics Men's 800 metres"/>
    <n v="1"/>
  </r>
  <r>
    <s v="Netherlands"/>
    <x v="34"/>
    <s v="Archery Women's Team"/>
    <n v="1"/>
  </r>
  <r>
    <s v="Netherlands"/>
    <x v="47"/>
    <s v="Weightlifting Men's Heavyweight"/>
    <n v="1"/>
  </r>
  <r>
    <s v="Netherlands"/>
    <x v="9"/>
    <s v="Athletics Women's 100 metres"/>
    <n v="1"/>
  </r>
  <r>
    <s v="Netherlands"/>
    <x v="9"/>
    <s v="Athletics Women's 80 metres Hurdles"/>
    <n v="1"/>
  </r>
  <r>
    <s v="Netherlands"/>
    <x v="37"/>
    <s v="Speed Skating Women's 500 metres"/>
    <n v="1"/>
  </r>
  <r>
    <s v="Netherlands"/>
    <x v="4"/>
    <s v="Swimming Men's 200 metres Backstroke"/>
    <n v="1"/>
  </r>
  <r>
    <s v="Netherlands"/>
    <x v="50"/>
    <s v="Judo Men's Extra-Lightweight"/>
    <n v="1"/>
  </r>
  <r>
    <s v="Netherlands"/>
    <x v="46"/>
    <s v="Boxing Women's Middleweight"/>
    <n v="1"/>
  </r>
  <r>
    <s v="Netherlands"/>
    <x v="14"/>
    <s v="Cycling Men's Individual Time Trial"/>
    <n v="1"/>
  </r>
  <r>
    <s v="Netherlands"/>
    <x v="46"/>
    <s v="Boxing Men's Light-Middleweight"/>
    <n v="1"/>
  </r>
  <r>
    <s v="Netherlands"/>
    <x v="9"/>
    <s v="Athletics Women's High Jump"/>
    <n v="1"/>
  </r>
  <r>
    <s v="Netherlands"/>
    <x v="7"/>
    <s v="Fencing Men's Sabre, Individual"/>
    <n v="1"/>
  </r>
  <r>
    <s v="Netherlands"/>
    <x v="50"/>
    <s v="Judo Women's Half-Heavyweight"/>
    <n v="1"/>
  </r>
  <r>
    <s v="Netherlands"/>
    <x v="4"/>
    <s v="Swimming Women's 200 metres Butterfly"/>
    <n v="1"/>
  </r>
  <r>
    <s v="Netherlands"/>
    <x v="4"/>
    <s v="Swimming Women's 200 metres Backstroke"/>
    <n v="1"/>
  </r>
  <r>
    <s v="Netherlands"/>
    <x v="25"/>
    <s v="Sailing Women's Windsurfer"/>
    <n v="1"/>
  </r>
  <r>
    <s v="Netherlands"/>
    <x v="56"/>
    <s v="Art Competitions Mixed Painting, Paintings"/>
    <n v="1"/>
  </r>
  <r>
    <s v="Netherlands"/>
    <x v="25"/>
    <s v="Sailing Men's One Person Dinghy"/>
    <n v="1"/>
  </r>
  <r>
    <s v="Netherlands"/>
    <x v="24"/>
    <s v="Short Track Speed Skating Men's 1,000 metres"/>
    <n v="1"/>
  </r>
  <r>
    <s v="Netherlands"/>
    <x v="56"/>
    <s v="Art Competitions Mixed Architecture, Architectural Designs"/>
    <n v="1"/>
  </r>
  <r>
    <s v="Netherlands"/>
    <x v="11"/>
    <s v="Gymnastics Women's Balance Beam"/>
    <n v="1"/>
  </r>
  <r>
    <s v="Netherlands"/>
    <x v="56"/>
    <s v="Art Competitions Mixed Painting, Drawings And Water Colors"/>
    <n v="1"/>
  </r>
  <r>
    <s v="Netherlands"/>
    <x v="5"/>
    <s v="Rowing Men's Single Sculls"/>
    <n v="1"/>
  </r>
  <r>
    <s v="Netherlands"/>
    <x v="11"/>
    <s v="Gymnastics Men's Horizontal Bar"/>
    <n v="1"/>
  </r>
  <r>
    <s v="Netherlands"/>
    <x v="4"/>
    <s v="Swimming Women's 100 metres Breaststroke"/>
    <n v="1"/>
  </r>
  <r>
    <s v="Netherlands"/>
    <x v="4"/>
    <s v="Swimming Women's 10 kilometres Open Water"/>
    <n v="1"/>
  </r>
  <r>
    <s v="Netherlands"/>
    <x v="7"/>
    <s v="Fencing Men's Sabre, Individual, Three Hits"/>
    <n v="1"/>
  </r>
  <r>
    <s v="Netherlands"/>
    <x v="46"/>
    <s v="Boxing Men's Featherweight"/>
    <n v="1"/>
  </r>
  <r>
    <s v="Netherlands"/>
    <x v="9"/>
    <s v="Athletics Women's Discus Throw"/>
    <n v="1"/>
  </r>
  <r>
    <s v="Netherlands"/>
    <x v="9"/>
    <s v="Athletics Men's 5,000 metres"/>
    <n v="1"/>
  </r>
  <r>
    <s v="Netherlands"/>
    <x v="9"/>
    <s v="Athletics Men's 1,500 metres"/>
    <n v="1"/>
  </r>
  <r>
    <s v="Netherlands"/>
    <x v="9"/>
    <s v="Athletics Men's 100 metres"/>
    <n v="1"/>
  </r>
  <r>
    <s v="Netherlands"/>
    <x v="29"/>
    <s v="Shooting Mixed Skeet"/>
    <n v="1"/>
  </r>
  <r>
    <s v="Netherlands"/>
    <x v="14"/>
    <s v="Cycling Women's Keirin"/>
    <n v="1"/>
  </r>
  <r>
    <s v="Netherlands"/>
    <x v="14"/>
    <s v="Cycling Women's BMX"/>
    <n v="1"/>
  </r>
  <r>
    <s v="Netherlands"/>
    <x v="9"/>
    <s v="Athletics Men's 200 metres"/>
    <n v="1"/>
  </r>
  <r>
    <s v="Netherlands"/>
    <x v="51"/>
    <s v="Snowboarding Women's Parallel Giant Slalom"/>
    <n v="1"/>
  </r>
  <r>
    <s v="Netherlands"/>
    <x v="34"/>
    <s v="Archery Men's Individual"/>
    <n v="1"/>
  </r>
  <r>
    <s v="Netherlands"/>
    <x v="9"/>
    <s v="Athletics Men's Marathon"/>
    <n v="1"/>
  </r>
  <r>
    <s v="Netherlands"/>
    <x v="7"/>
    <s v="Fencing Men's epee, Individual"/>
    <n v="1"/>
  </r>
  <r>
    <s v="Netherlands"/>
    <x v="4"/>
    <s v="Swimming Men's 50 metres Freestyle"/>
    <n v="1"/>
  </r>
  <r>
    <s v="Netherlands"/>
    <x v="4"/>
    <s v="Swimming Men's 200 metres Breaststroke"/>
    <n v="1"/>
  </r>
  <r>
    <s v="Netherlands"/>
    <x v="56"/>
    <s v="Art Competitions Mixed Sculpturing, Medals And Reliefs"/>
    <n v="1"/>
  </r>
  <r>
    <s v="Netherlands"/>
    <x v="4"/>
    <s v="Swimming Women's 800 metres Freestyle"/>
    <n v="1"/>
  </r>
  <r>
    <s v="Netherlands"/>
    <x v="14"/>
    <s v="Cycling Men's BMX"/>
    <n v="1"/>
  </r>
  <r>
    <s v="Netherlands"/>
    <x v="56"/>
    <s v="Art Competitions Mixed Painting"/>
    <n v="1"/>
  </r>
  <r>
    <s v="Netherlands"/>
    <x v="47"/>
    <s v="Weightlifting Men's Middleweight"/>
    <n v="1"/>
  </r>
  <r>
    <s v="Netherlands"/>
    <x v="23"/>
    <s v="Canoeing Men's Kayak Singles, 1,000 metres"/>
    <n v="1"/>
  </r>
  <r>
    <s v="Netherlands"/>
    <x v="14"/>
    <s v="Cycling Men's Individual Pursuit, 4,000 metres"/>
    <n v="1"/>
  </r>
  <r>
    <s v="Netherlands"/>
    <x v="47"/>
    <s v="Weightlifting Men's Light-Heavyweight"/>
    <n v="1"/>
  </r>
  <r>
    <s v="Netherlands"/>
    <x v="46"/>
    <s v="Boxing Men's Light-Heavyweight"/>
    <n v="1"/>
  </r>
  <r>
    <s v="Netherlands Antilles"/>
    <x v="25"/>
    <s v="Sailing Mixed Windsurfer"/>
    <n v="1"/>
  </r>
  <r>
    <s v="New Zealand"/>
    <x v="9"/>
    <s v="Athletics Women's 800 metres"/>
    <n v="1"/>
  </r>
  <r>
    <s v="New Zealand"/>
    <x v="23"/>
    <s v="Canoeing Women's Kayak Singles, 500 metres"/>
    <n v="1"/>
  </r>
  <r>
    <s v="New Zealand"/>
    <x v="43"/>
    <s v="Alpine Skiing Women's Slalom"/>
    <n v="1"/>
  </r>
  <r>
    <s v="New Zealand"/>
    <x v="46"/>
    <s v="Boxing Men's Light-Heavyweight"/>
    <n v="1"/>
  </r>
  <r>
    <s v="New Zealand"/>
    <x v="29"/>
    <s v="Shooting Mixed Small-Bore Rifle, Prone, 50 metres"/>
    <n v="1"/>
  </r>
  <r>
    <s v="New Zealand"/>
    <x v="4"/>
    <s v="Swimming Men's 400 metres Freestyle"/>
    <n v="1"/>
  </r>
  <r>
    <s v="New Zealand"/>
    <x v="9"/>
    <s v="Athletics Men's 50 kilometres Walk"/>
    <n v="1"/>
  </r>
  <r>
    <s v="New Zealand"/>
    <x v="9"/>
    <s v="Athletics Women's Marathon"/>
    <n v="1"/>
  </r>
  <r>
    <s v="New Zealand"/>
    <x v="9"/>
    <s v="Athletics Women's Pole Vault"/>
    <n v="1"/>
  </r>
  <r>
    <s v="New Zealand"/>
    <x v="2"/>
    <s v="Water Polo Men's Water Polo"/>
    <n v="1"/>
  </r>
  <r>
    <s v="New Zealand"/>
    <x v="9"/>
    <s v="Athletics Men's 100 metres"/>
    <n v="1"/>
  </r>
  <r>
    <s v="New Zealand"/>
    <x v="46"/>
    <s v="Boxing Men's Welterweight"/>
    <n v="1"/>
  </r>
  <r>
    <s v="New Zealand"/>
    <x v="4"/>
    <s v="Swimming Men's 200 metres Freestyle"/>
    <n v="1"/>
  </r>
  <r>
    <s v="New Zealand"/>
    <x v="29"/>
    <s v="Shooting Women's Trap"/>
    <n v="1"/>
  </r>
  <r>
    <s v="New Zealand"/>
    <x v="4"/>
    <s v="Swimming Women's 100 metres Backstroke"/>
    <n v="1"/>
  </r>
  <r>
    <s v="New Zealand"/>
    <x v="9"/>
    <s v="Athletics Men's Shot Put"/>
    <n v="1"/>
  </r>
  <r>
    <s v="New Zealand"/>
    <x v="46"/>
    <s v="Boxing Men's Heavyweight"/>
    <n v="1"/>
  </r>
  <r>
    <s v="New Zealand"/>
    <x v="14"/>
    <s v="Cycling Women's Individual Pursuit, 3,000 metres"/>
    <n v="1"/>
  </r>
  <r>
    <s v="New Zealand"/>
    <x v="14"/>
    <s v="Cycling Women's BMX"/>
    <n v="1"/>
  </r>
  <r>
    <s v="New Zealand"/>
    <x v="14"/>
    <s v="Cycling Men's Keirin"/>
    <n v="1"/>
  </r>
  <r>
    <s v="New Zealand"/>
    <x v="25"/>
    <s v="Sailing Mixed Three Person Keelboat"/>
    <n v="1"/>
  </r>
  <r>
    <s v="New Zealand"/>
    <x v="25"/>
    <s v="Sailing Mixed Windsurfer"/>
    <n v="1"/>
  </r>
  <r>
    <s v="New Zealand"/>
    <x v="28"/>
    <s v="Golf Women's Individual"/>
    <n v="1"/>
  </r>
  <r>
    <s v="New Zealand"/>
    <x v="9"/>
    <s v="Athletics Men's 400 metres Hurdles"/>
    <n v="1"/>
  </r>
  <r>
    <s v="New Zealand"/>
    <x v="23"/>
    <s v="Canoeing Women's Kayak Singles, Slalom"/>
    <n v="1"/>
  </r>
  <r>
    <s v="New Zealand"/>
    <x v="4"/>
    <s v="Swimming Men's 200 metres Backstroke"/>
    <n v="1"/>
  </r>
  <r>
    <s v="New Zealand"/>
    <x v="9"/>
    <s v="Athletics Women's Long Jump"/>
    <n v="1"/>
  </r>
  <r>
    <s v="Niger"/>
    <x v="57"/>
    <s v="Taekwondo Men's Heavyweight"/>
    <n v="1"/>
  </r>
  <r>
    <s v="Nigeria"/>
    <x v="9"/>
    <s v="Athletics Women's 100 metres Hurdles"/>
    <n v="1"/>
  </r>
  <r>
    <s v="Nigeria"/>
    <x v="57"/>
    <s v="Taekwondo Men's Heavyweight"/>
    <n v="1"/>
  </r>
  <r>
    <s v="Nigeria"/>
    <x v="9"/>
    <s v="Athletics Women's 400 metres"/>
    <n v="1"/>
  </r>
  <r>
    <s v="Nigeria"/>
    <x v="47"/>
    <s v="Weightlifting Women's Heavyweight"/>
    <n v="1"/>
  </r>
  <r>
    <s v="Nigeria"/>
    <x v="9"/>
    <s v="Athletics Men's 100 metres"/>
    <n v="1"/>
  </r>
  <r>
    <s v="Nigeria"/>
    <x v="9"/>
    <s v="Athletics Women's 200 metres"/>
    <n v="1"/>
  </r>
  <r>
    <s v="Nigeria"/>
    <x v="46"/>
    <s v="Boxing Men's Featherweight"/>
    <n v="1"/>
  </r>
  <r>
    <s v="Nigeria"/>
    <x v="46"/>
    <s v="Boxing Men's Light-Middleweight"/>
    <n v="1"/>
  </r>
  <r>
    <s v="Nigeria"/>
    <x v="46"/>
    <s v="Boxing Men's Light-Heavyweight"/>
    <n v="1"/>
  </r>
  <r>
    <s v="North Korea"/>
    <x v="37"/>
    <s v="Speed Skating Women's 3,000 metres"/>
    <n v="1"/>
  </r>
  <r>
    <s v="North Korea"/>
    <x v="24"/>
    <s v="Short Track Speed Skating Women's 500 metres"/>
    <n v="1"/>
  </r>
  <r>
    <s v="North Korea"/>
    <x v="42"/>
    <s v="Wrestling Men's Bantamweight, Greco-Roman"/>
    <n v="1"/>
  </r>
  <r>
    <s v="North Korea"/>
    <x v="46"/>
    <s v="Boxing Men's Featherweight"/>
    <n v="1"/>
  </r>
  <r>
    <s v="North Korea"/>
    <x v="47"/>
    <s v="Weightlifting Men's Featherweight"/>
    <n v="1"/>
  </r>
  <r>
    <s v="North Korea"/>
    <x v="11"/>
    <s v="Gymnastics Women's Horse Vault"/>
    <n v="1"/>
  </r>
  <r>
    <s v="North Korea"/>
    <x v="50"/>
    <s v="Judo Men's Lightweight"/>
    <n v="1"/>
  </r>
  <r>
    <s v="North Korea"/>
    <x v="47"/>
    <s v="Weightlifting Men's Lightweight"/>
    <n v="1"/>
  </r>
  <r>
    <s v="North Korea"/>
    <x v="47"/>
    <s v="Weightlifting Women's Super-Heavyweight"/>
    <n v="1"/>
  </r>
  <r>
    <s v="North Korea"/>
    <x v="46"/>
    <s v="Boxing Men's Flyweight"/>
    <n v="1"/>
  </r>
  <r>
    <s v="North Korea"/>
    <x v="50"/>
    <s v="Judo Women's Half-Middleweight"/>
    <n v="1"/>
  </r>
  <r>
    <s v="North Korea"/>
    <x v="42"/>
    <s v="Wrestling Men's Featherweight, Freestyle"/>
    <n v="1"/>
  </r>
  <r>
    <s v="North Korea"/>
    <x v="47"/>
    <s v="Weightlifting Women's Heavyweight"/>
    <n v="1"/>
  </r>
  <r>
    <s v="North Korea"/>
    <x v="50"/>
    <s v="Judo Women's Extra-Lightweight"/>
    <n v="1"/>
  </r>
  <r>
    <s v="North Korea"/>
    <x v="47"/>
    <s v="Weightlifting Women's Flyweight"/>
    <n v="1"/>
  </r>
  <r>
    <s v="North Korea"/>
    <x v="50"/>
    <s v="Judo Women's Lightweight"/>
    <n v="1"/>
  </r>
  <r>
    <s v="North Korea"/>
    <x v="50"/>
    <s v="Judo Men's Half-Lightweight"/>
    <n v="1"/>
  </r>
  <r>
    <s v="North Korea"/>
    <x v="11"/>
    <s v="Gymnastics Men's Pommelled Horse"/>
    <n v="1"/>
  </r>
  <r>
    <s v="North Korea"/>
    <x v="47"/>
    <s v="Weightlifting Women's Light-Heavyweight"/>
    <n v="1"/>
  </r>
  <r>
    <s v="North Korea"/>
    <x v="29"/>
    <s v="Shooting Mixed Small-Bore Rifle, Prone, 50 metres"/>
    <n v="1"/>
  </r>
  <r>
    <s v="North Korea"/>
    <x v="11"/>
    <s v="Gymnastics Men's Horse Vault"/>
    <n v="1"/>
  </r>
  <r>
    <s v="Norway"/>
    <x v="54"/>
    <s v="Freestyle Skiing Women's Aerials"/>
    <n v="1"/>
  </r>
  <r>
    <s v="Norway"/>
    <x v="23"/>
    <s v="Canoeing Men's Kayak Singles, 10,000 metres"/>
    <n v="1"/>
  </r>
  <r>
    <s v="Norway"/>
    <x v="38"/>
    <s v="Nordic Combined Men's Sprint"/>
    <n v="1"/>
  </r>
  <r>
    <s v="Norway"/>
    <x v="16"/>
    <s v="Cross Country Skiing Women's 15 kilometres"/>
    <n v="1"/>
  </r>
  <r>
    <s v="Norway"/>
    <x v="4"/>
    <s v="Swimming Men's 100 metres Breaststroke"/>
    <n v="1"/>
  </r>
  <r>
    <s v="Norway"/>
    <x v="9"/>
    <s v="Athletics Men's Decathlon"/>
    <n v="1"/>
  </r>
  <r>
    <s v="Norway"/>
    <x v="7"/>
    <s v="Fencing Men's epee, Individual"/>
    <n v="1"/>
  </r>
  <r>
    <s v="Norway"/>
    <x v="29"/>
    <s v="Shooting Men's Free Rifle, Prone, 300 metres"/>
    <n v="1"/>
  </r>
  <r>
    <s v="Norway"/>
    <x v="46"/>
    <s v="Boxing Men's Middleweight"/>
    <n v="1"/>
  </r>
  <r>
    <s v="Norway"/>
    <x v="37"/>
    <s v="Speed Skating Men's Allround"/>
    <n v="1"/>
  </r>
  <r>
    <s v="Norway"/>
    <x v="9"/>
    <s v="Athletics Men's 3,000 metres Steeplechase"/>
    <n v="1"/>
  </r>
  <r>
    <s v="Norway"/>
    <x v="9"/>
    <s v="Athletics Men's Triple Jump"/>
    <n v="1"/>
  </r>
  <r>
    <s v="Norway"/>
    <x v="4"/>
    <s v="Swimming Women's 200 metres Breaststroke"/>
    <n v="1"/>
  </r>
  <r>
    <s v="Norway"/>
    <x v="38"/>
    <s v="Nordic Combined Men's Normal Hill / 10 km, Individual"/>
    <n v="1"/>
  </r>
  <r>
    <s v="Norway"/>
    <x v="56"/>
    <s v="Art Competitions Mixed Architecture"/>
    <n v="1"/>
  </r>
  <r>
    <s v="Norway"/>
    <x v="29"/>
    <s v="Shooting Men's Free Rifle, Standing, 300 metres"/>
    <n v="1"/>
  </r>
  <r>
    <s v="Norway"/>
    <x v="57"/>
    <s v="Taekwondo Women's Heavyweight"/>
    <n v="1"/>
  </r>
  <r>
    <s v="Norway"/>
    <x v="9"/>
    <s v="Athletics Men's High Jump"/>
    <n v="1"/>
  </r>
  <r>
    <s v="Norway"/>
    <x v="16"/>
    <s v="Cross Country Skiing Men's 10 kilometres"/>
    <n v="1"/>
  </r>
  <r>
    <s v="Norway"/>
    <x v="29"/>
    <s v="Shooting Men's Military Rifle, Three Positions, 300 metres"/>
    <n v="1"/>
  </r>
  <r>
    <s v="Norway"/>
    <x v="43"/>
    <s v="Alpine Skiing Women's Combined"/>
    <n v="1"/>
  </r>
  <r>
    <s v="Norway"/>
    <x v="29"/>
    <s v="Shooting Men's Military Rifle, Prone, 300 metres"/>
    <n v="1"/>
  </r>
  <r>
    <s v="Norway"/>
    <x v="51"/>
    <s v="Snowboarding Men's Slopestyle"/>
    <n v="1"/>
  </r>
  <r>
    <s v="Norway"/>
    <x v="29"/>
    <s v="Shooting Men's Running Target, Single And Double Shot"/>
    <n v="1"/>
  </r>
  <r>
    <s v="Norway"/>
    <x v="26"/>
    <s v="Biathlon Women's 10 kilometres Pursuit"/>
    <n v="1"/>
  </r>
  <r>
    <s v="Norway"/>
    <x v="41"/>
    <s v="Tennis Women's Singles"/>
    <n v="1"/>
  </r>
  <r>
    <s v="Norway"/>
    <x v="9"/>
    <s v="Athletics Men's Pentathlon"/>
    <n v="1"/>
  </r>
  <r>
    <s v="Norway"/>
    <x v="9"/>
    <s v="Athletics Women's Marathon"/>
    <n v="1"/>
  </r>
  <r>
    <s v="Norway"/>
    <x v="54"/>
    <s v="Freestyle Skiing Women's Ski Cross"/>
    <n v="1"/>
  </r>
  <r>
    <s v="Norway"/>
    <x v="29"/>
    <s v="Shooting Men's Skeet"/>
    <n v="1"/>
  </r>
  <r>
    <s v="Norway"/>
    <x v="42"/>
    <s v="Wrestling Men's Featherweight, Greco-Roman"/>
    <n v="1"/>
  </r>
  <r>
    <s v="Norway"/>
    <x v="9"/>
    <s v="Athletics Men's Pole Vault"/>
    <n v="1"/>
  </r>
  <r>
    <s v="Norway"/>
    <x v="54"/>
    <s v="Freestyle Skiing Men's Ski Cross"/>
    <n v="1"/>
  </r>
  <r>
    <s v="Norway"/>
    <x v="9"/>
    <s v="Athletics Men's Javelin Throw, Freestyle"/>
    <n v="1"/>
  </r>
  <r>
    <s v="Norway"/>
    <x v="16"/>
    <s v="Cross Country Skiing Women's 20 kilometres"/>
    <n v="1"/>
  </r>
  <r>
    <s v="Norway"/>
    <x v="42"/>
    <s v="Wrestling Men's Welterweight, Freestyle"/>
    <n v="1"/>
  </r>
  <r>
    <s v="Norway"/>
    <x v="29"/>
    <s v="Shooting Men's Running Target, 50 metres"/>
    <n v="1"/>
  </r>
  <r>
    <s v="Norway"/>
    <x v="51"/>
    <s v="Snowboarding Men's Halfpipe"/>
    <n v="1"/>
  </r>
  <r>
    <s v="Norway"/>
    <x v="14"/>
    <s v="Cycling Men's Individual Pursuit, 4,000 metres"/>
    <n v="1"/>
  </r>
  <r>
    <s v="Norway"/>
    <x v="9"/>
    <s v="Athletics Men's Long Jump"/>
    <n v="1"/>
  </r>
  <r>
    <s v="Norway"/>
    <x v="26"/>
    <s v="Biathlon Women's 12.5 kilometres Mass Start"/>
    <n v="1"/>
  </r>
  <r>
    <s v="Norway"/>
    <x v="57"/>
    <s v="Taekwondo Women's Welterweight"/>
    <n v="1"/>
  </r>
  <r>
    <s v="Norway"/>
    <x v="23"/>
    <s v="Canoeing Men's Canadian Doubles, 1,000 metres"/>
    <n v="1"/>
  </r>
  <r>
    <s v="Norway"/>
    <x v="14"/>
    <s v="Cycling Women's Mountainbike, Cross-Country"/>
    <n v="1"/>
  </r>
  <r>
    <s v="Norway"/>
    <x v="47"/>
    <s v="Weightlifting Men's Light-Heavyweight"/>
    <n v="1"/>
  </r>
  <r>
    <s v="Pakistan"/>
    <x v="46"/>
    <s v="Boxing Men's Middleweight"/>
    <n v="1"/>
  </r>
  <r>
    <s v="Pakistan"/>
    <x v="42"/>
    <s v="Wrestling Men's Welterweight, Freestyle"/>
    <n v="1"/>
  </r>
  <r>
    <s v="Panama"/>
    <x v="9"/>
    <s v="Athletics Men's Long Jump"/>
    <n v="1"/>
  </r>
  <r>
    <s v="Panama"/>
    <x v="9"/>
    <s v="Athletics Men's 200 metres"/>
    <n v="1"/>
  </r>
  <r>
    <s v="Panama"/>
    <x v="9"/>
    <s v="Athletics Men's 100 metres"/>
    <n v="1"/>
  </r>
  <r>
    <s v="Peru"/>
    <x v="29"/>
    <s v="Shooting Men's Free Pistol, 50 metres"/>
    <n v="1"/>
  </r>
  <r>
    <s v="Peru"/>
    <x v="29"/>
    <s v="Shooting Mixed Trap"/>
    <n v="1"/>
  </r>
  <r>
    <s v="Peru"/>
    <x v="29"/>
    <s v="Shooting Mixed Skeet"/>
    <n v="1"/>
  </r>
  <r>
    <s v="Philippines"/>
    <x v="47"/>
    <s v="Weightlifting Women's Featherweight"/>
    <n v="1"/>
  </r>
  <r>
    <s v="Philippines"/>
    <x v="9"/>
    <s v="Athletics Men's High Jump"/>
    <n v="1"/>
  </r>
  <r>
    <s v="Philippines"/>
    <x v="46"/>
    <s v="Boxing Men's Bantamweight"/>
    <n v="1"/>
  </r>
  <r>
    <s v="Philippines"/>
    <x v="46"/>
    <s v="Boxing Men's Featherweight"/>
    <n v="1"/>
  </r>
  <r>
    <s v="Philippines"/>
    <x v="9"/>
    <s v="Athletics Men's 400 metres Hurdles"/>
    <n v="1"/>
  </r>
  <r>
    <s v="Poland"/>
    <x v="4"/>
    <s v="Swimming Men's 400 metres Freestyle"/>
    <n v="1"/>
  </r>
  <r>
    <s v="Poland"/>
    <x v="56"/>
    <s v="Art Competitions Mixed Literature, Lyric Works"/>
    <n v="1"/>
  </r>
  <r>
    <s v="Poland"/>
    <x v="46"/>
    <s v="Boxing Men's Super-Heavyweight"/>
    <n v="1"/>
  </r>
  <r>
    <s v="Poland"/>
    <x v="9"/>
    <s v="Athletics Men's 5,000 metres"/>
    <n v="1"/>
  </r>
  <r>
    <s v="Poland"/>
    <x v="42"/>
    <s v="Wrestling Women's Heavyweight, Freestyle"/>
    <n v="1"/>
  </r>
  <r>
    <s v="Poland"/>
    <x v="56"/>
    <s v="Art Competitions Mixed Sculpturing, Reliefs"/>
    <n v="1"/>
  </r>
  <r>
    <s v="Poland"/>
    <x v="4"/>
    <s v="Swimming Women's 400 metres Freestyle"/>
    <n v="1"/>
  </r>
  <r>
    <s v="Poland"/>
    <x v="4"/>
    <s v="Swimming Women's 100 metres Butterfly"/>
    <n v="1"/>
  </r>
  <r>
    <s v="Poland"/>
    <x v="4"/>
    <s v="Swimming Women's 200 metres Butterfly"/>
    <n v="1"/>
  </r>
  <r>
    <s v="Poland"/>
    <x v="29"/>
    <s v="Shooting Mixed Running Target, 50 metres"/>
    <n v="1"/>
  </r>
  <r>
    <s v="Poland"/>
    <x v="11"/>
    <s v="Gymnastics Men's Floor Exercise"/>
    <n v="1"/>
  </r>
  <r>
    <s v="Poland"/>
    <x v="29"/>
    <s v="Shooting Men's Small-Bore Rifle, Prone, 50 metres"/>
    <n v="1"/>
  </r>
  <r>
    <s v="Poland"/>
    <x v="9"/>
    <s v="Athletics Men's Decathlon"/>
    <n v="1"/>
  </r>
  <r>
    <s v="Poland"/>
    <x v="4"/>
    <s v="Swimming Women's 400 metres Individual Medley"/>
    <n v="1"/>
  </r>
  <r>
    <s v="Poland"/>
    <x v="42"/>
    <s v="Wrestling Men's Light-Flyweight, Greco-Roman"/>
    <n v="1"/>
  </r>
  <r>
    <s v="Poland"/>
    <x v="29"/>
    <s v="Shooting Mixed Skeet"/>
    <n v="1"/>
  </r>
  <r>
    <s v="Poland"/>
    <x v="14"/>
    <s v="Cycling Men's 1,000 metres Time Trial"/>
    <n v="1"/>
  </r>
  <r>
    <s v="Poland"/>
    <x v="38"/>
    <s v="Nordic Combined Men's Individual"/>
    <n v="1"/>
  </r>
  <r>
    <s v="Poland"/>
    <x v="46"/>
    <s v="Boxing Men's Heavyweight"/>
    <n v="1"/>
  </r>
  <r>
    <s v="Poland"/>
    <x v="56"/>
    <s v="Art Competitions Mixed Sculpturing, Medals And Reliefs"/>
    <n v="1"/>
  </r>
  <r>
    <s v="Poland"/>
    <x v="42"/>
    <s v="Wrestling Men's Light-Heavyweight, Freestyle"/>
    <n v="1"/>
  </r>
  <r>
    <s v="Poland"/>
    <x v="9"/>
    <s v="Athletics Women's 80 metres Hurdles"/>
    <n v="1"/>
  </r>
  <r>
    <s v="Poland"/>
    <x v="37"/>
    <s v="Speed Skating Men's 1,500 metres"/>
    <n v="1"/>
  </r>
  <r>
    <s v="Poland"/>
    <x v="9"/>
    <s v="Athletics Men's 400 metres"/>
    <n v="1"/>
  </r>
  <r>
    <s v="Poland"/>
    <x v="46"/>
    <s v="Boxing Men's Bantamweight"/>
    <n v="1"/>
  </r>
  <r>
    <s v="Poland"/>
    <x v="29"/>
    <s v="Shooting Men's Skeet"/>
    <n v="1"/>
  </r>
  <r>
    <s v="Poland"/>
    <x v="25"/>
    <s v="Sailing Women's Windsurfer"/>
    <n v="1"/>
  </r>
  <r>
    <s v="Poland"/>
    <x v="47"/>
    <s v="Weightlifting Men's Heavyweight I"/>
    <n v="1"/>
  </r>
  <r>
    <s v="Poland"/>
    <x v="42"/>
    <s v="Wrestling Men's Bantamweight, Freestyle"/>
    <n v="1"/>
  </r>
  <r>
    <s v="Poland"/>
    <x v="56"/>
    <s v="Art Competitions Mixed Music, Compositions For Orchestra"/>
    <n v="1"/>
  </r>
  <r>
    <s v="Poland"/>
    <x v="33"/>
    <s v="Modern Pentathlon Women's Individual"/>
    <n v="1"/>
  </r>
  <r>
    <s v="Poland"/>
    <x v="47"/>
    <s v="Weightlifting Men's Super-Heavyweight"/>
    <n v="1"/>
  </r>
  <r>
    <s v="Poland"/>
    <x v="50"/>
    <s v="Judo Men's Half-Heavyweight"/>
    <n v="1"/>
  </r>
  <r>
    <s v="Poland"/>
    <x v="56"/>
    <s v="Art Competitions Mixed Painting, Graphic Arts"/>
    <n v="1"/>
  </r>
  <r>
    <s v="Poland"/>
    <x v="9"/>
    <s v="Athletics Men's 20 kilometres Walk"/>
    <n v="1"/>
  </r>
  <r>
    <s v="Poland"/>
    <x v="17"/>
    <s v="Equestrianism Mixed Jumping, Individual"/>
    <n v="1"/>
  </r>
  <r>
    <s v="Poland"/>
    <x v="16"/>
    <s v="Cross Country Skiing Women's Sprint"/>
    <n v="1"/>
  </r>
  <r>
    <s v="Poland"/>
    <x v="16"/>
    <s v="Cross Country Skiing Women's 15 km Skiathlon"/>
    <n v="1"/>
  </r>
  <r>
    <s v="Poland"/>
    <x v="16"/>
    <s v="Cross Country Skiing Women's 10 kilometres"/>
    <n v="1"/>
  </r>
  <r>
    <s v="Poland"/>
    <x v="17"/>
    <s v="Equestrianism Men's Jumping, Individual"/>
    <n v="1"/>
  </r>
  <r>
    <s v="Poland"/>
    <x v="9"/>
    <s v="Athletics Men's 10,000 metres"/>
    <n v="1"/>
  </r>
  <r>
    <s v="Poland"/>
    <x v="9"/>
    <s v="Athletics Women's Javelin Throw"/>
    <n v="1"/>
  </r>
  <r>
    <s v="Poland"/>
    <x v="9"/>
    <s v="Athletics Women's 100 metres Hurdles"/>
    <n v="1"/>
  </r>
  <r>
    <s v="Poland"/>
    <x v="50"/>
    <s v="Judo Men's Middleweight"/>
    <n v="1"/>
  </r>
  <r>
    <s v="Poland"/>
    <x v="42"/>
    <s v="Wrestling Men's Bantamweight, Greco-Roman"/>
    <n v="1"/>
  </r>
  <r>
    <s v="Poland"/>
    <x v="42"/>
    <s v="Wrestling Men's Flyweight, Freestyle"/>
    <n v="1"/>
  </r>
  <r>
    <s v="Poland"/>
    <x v="25"/>
    <s v="Sailing Men's Windsurfer"/>
    <n v="1"/>
  </r>
  <r>
    <s v="Poland"/>
    <x v="47"/>
    <s v="Weightlifting Men's Flyweight"/>
    <n v="1"/>
  </r>
  <r>
    <s v="Poland"/>
    <x v="9"/>
    <s v="Athletics Women's Pole Vault"/>
    <n v="1"/>
  </r>
  <r>
    <s v="Poland"/>
    <x v="46"/>
    <s v="Boxing Men's Light-Flyweight"/>
    <n v="1"/>
  </r>
  <r>
    <s v="Poland"/>
    <x v="42"/>
    <s v="Wrestling Women's Middleweight, Freestyle"/>
    <n v="1"/>
  </r>
  <r>
    <s v="Poland"/>
    <x v="29"/>
    <s v="Shooting Men's Trap"/>
    <n v="1"/>
  </r>
  <r>
    <s v="Poland"/>
    <x v="56"/>
    <s v="Art Competitions Mixed Painting, Drawings And Water Colors"/>
    <n v="1"/>
  </r>
  <r>
    <s v="Poland"/>
    <x v="23"/>
    <s v="Canoeing Women's Kayak Singles, 200 metres"/>
    <n v="1"/>
  </r>
  <r>
    <s v="Poland"/>
    <x v="56"/>
    <s v="Art Competitions Mixed Literature, Epic Works"/>
    <n v="1"/>
  </r>
  <r>
    <s v="Poland"/>
    <x v="9"/>
    <s v="Athletics Men's Javelin Throw"/>
    <n v="1"/>
  </r>
  <r>
    <s v="Poland"/>
    <x v="26"/>
    <s v="Biathlon Men's 15 kilometres Mass Start"/>
    <n v="1"/>
  </r>
  <r>
    <s v="Poland"/>
    <x v="42"/>
    <s v="Wrestling Men's Super-Heavyweight, Freestyle"/>
    <n v="1"/>
  </r>
  <r>
    <s v="Poland"/>
    <x v="56"/>
    <s v="Art Competitions Mixed Painting, Applied Arts"/>
    <n v="1"/>
  </r>
  <r>
    <s v="Poland"/>
    <x v="50"/>
    <s v="Judo Women's Middleweight"/>
    <n v="1"/>
  </r>
  <r>
    <s v="Poland"/>
    <x v="9"/>
    <s v="Athletics Women's 400 metres"/>
    <n v="1"/>
  </r>
  <r>
    <s v="Poland"/>
    <x v="4"/>
    <s v="Swimming Men's 100 metres Butterfly"/>
    <n v="1"/>
  </r>
  <r>
    <s v="Poland"/>
    <x v="34"/>
    <s v="Archery Women's Individual"/>
    <n v="1"/>
  </r>
  <r>
    <s v="Poland"/>
    <x v="23"/>
    <s v="Canoeing Men's Kayak Singles, 500 metres"/>
    <n v="1"/>
  </r>
  <r>
    <s v="Portugal"/>
    <x v="50"/>
    <s v="Judo Women's Lightweight"/>
    <n v="1"/>
  </r>
  <r>
    <s v="Portugal"/>
    <x v="9"/>
    <s v="Athletics Men's 1,500 metres"/>
    <n v="1"/>
  </r>
  <r>
    <s v="Portugal"/>
    <x v="14"/>
    <s v="Cycling Men's Road Race, Individual"/>
    <n v="1"/>
  </r>
  <r>
    <s v="Portugal"/>
    <x v="29"/>
    <s v="Shooting Mixed Trap"/>
    <n v="1"/>
  </r>
  <r>
    <s v="Portugal"/>
    <x v="9"/>
    <s v="Athletics Men's 5,000 metres"/>
    <n v="1"/>
  </r>
  <r>
    <s v="Portugal"/>
    <x v="9"/>
    <s v="Athletics Men's 100 metres"/>
    <n v="1"/>
  </r>
  <r>
    <s v="Portugal"/>
    <x v="9"/>
    <s v="Athletics Men's 10,000 metres"/>
    <n v="1"/>
  </r>
  <r>
    <s v="Portugal"/>
    <x v="9"/>
    <s v="Athletics Men's Marathon"/>
    <n v="1"/>
  </r>
  <r>
    <s v="Portugal"/>
    <x v="50"/>
    <s v="Judo Men's Half-Middleweight"/>
    <n v="1"/>
  </r>
  <r>
    <s v="Portugal"/>
    <x v="9"/>
    <s v="Athletics Men's Triple Jump"/>
    <n v="1"/>
  </r>
  <r>
    <s v="Portugal"/>
    <x v="55"/>
    <s v="Triathlon Women's Olympic Distance"/>
    <n v="1"/>
  </r>
  <r>
    <s v="Puerto Rico"/>
    <x v="46"/>
    <s v="Boxing Men's Middleweight"/>
    <n v="1"/>
  </r>
  <r>
    <s v="Puerto Rico"/>
    <x v="42"/>
    <s v="Wrestling Men's Light-Heavyweight, Freestyle"/>
    <n v="1"/>
  </r>
  <r>
    <s v="Puerto Rico"/>
    <x v="9"/>
    <s v="Athletics Men's 400 metres Hurdles"/>
    <n v="1"/>
  </r>
  <r>
    <s v="Puerto Rico"/>
    <x v="46"/>
    <s v="Boxing Men's Lightweight"/>
    <n v="1"/>
  </r>
  <r>
    <s v="Puerto Rico"/>
    <x v="41"/>
    <s v="Tennis Women's Singles"/>
    <n v="1"/>
  </r>
  <r>
    <s v="Puerto Rico"/>
    <x v="46"/>
    <s v="Boxing Men's Light-Flyweight"/>
    <n v="1"/>
  </r>
  <r>
    <s v="Puerto Rico"/>
    <x v="46"/>
    <s v="Boxing Men's Bantamweight"/>
    <n v="1"/>
  </r>
  <r>
    <s v="Qatar"/>
    <x v="47"/>
    <s v="Weightlifting Men's Heavyweight"/>
    <n v="1"/>
  </r>
  <r>
    <s v="Qatar"/>
    <x v="9"/>
    <s v="Athletics Men's 1,500 metres"/>
    <n v="1"/>
  </r>
  <r>
    <s v="Qatar"/>
    <x v="29"/>
    <s v="Shooting Men's Skeet"/>
    <n v="1"/>
  </r>
  <r>
    <s v="Romania"/>
    <x v="50"/>
    <s v="Judo Women's Lightweight"/>
    <n v="1"/>
  </r>
  <r>
    <s v="Romania"/>
    <x v="50"/>
    <s v="Judo Men's Open Class"/>
    <n v="1"/>
  </r>
  <r>
    <s v="Romania"/>
    <x v="47"/>
    <s v="Weightlifting Men's Middleweight"/>
    <n v="1"/>
  </r>
  <r>
    <s v="Romania"/>
    <x v="46"/>
    <s v="Boxing Men's Bantamweight"/>
    <n v="1"/>
  </r>
  <r>
    <s v="Romania"/>
    <x v="29"/>
    <s v="Shooting Men's Air Pistol, 10 metres"/>
    <n v="1"/>
  </r>
  <r>
    <s v="Romania"/>
    <x v="29"/>
    <s v="Shooting Men's Free Pistol, 50 metres"/>
    <n v="1"/>
  </r>
  <r>
    <s v="Romania"/>
    <x v="9"/>
    <s v="Athletics Women's 100 metres Hurdles"/>
    <n v="1"/>
  </r>
  <r>
    <s v="Romania"/>
    <x v="47"/>
    <s v="Weightlifting Men's Flyweight"/>
    <n v="1"/>
  </r>
  <r>
    <s v="Romania"/>
    <x v="7"/>
    <s v="Fencing Women's epee, Individual"/>
    <n v="1"/>
  </r>
  <r>
    <s v="Romania"/>
    <x v="47"/>
    <s v="Weightlifting Women's Light-Heavyweight"/>
    <n v="1"/>
  </r>
  <r>
    <s v="Romania"/>
    <x v="47"/>
    <s v="Weightlifting Men's Light-Heavyweight"/>
    <n v="1"/>
  </r>
  <r>
    <s v="Romania"/>
    <x v="42"/>
    <s v="Wrestling Men's Middleweight, Freestyle"/>
    <n v="1"/>
  </r>
  <r>
    <s v="Romania"/>
    <x v="7"/>
    <s v="Fencing Men's Foil, Individual"/>
    <n v="1"/>
  </r>
  <r>
    <s v="Romania"/>
    <x v="50"/>
    <s v="Judo Men's Half-Middleweight"/>
    <n v="1"/>
  </r>
  <r>
    <s v="Romania"/>
    <x v="29"/>
    <s v="Shooting Men's Trap"/>
    <n v="1"/>
  </r>
  <r>
    <s v="Romania"/>
    <x v="11"/>
    <s v="Gymnastics Men's Horizontal Bar"/>
    <n v="1"/>
  </r>
  <r>
    <s v="Romania"/>
    <x v="4"/>
    <s v="Swimming Men's 200 metres Backstroke"/>
    <n v="1"/>
  </r>
  <r>
    <s v="Romania"/>
    <x v="11"/>
    <s v="Gymnastics Men's Floor Exercise"/>
    <n v="1"/>
  </r>
  <r>
    <s v="Romania"/>
    <x v="11"/>
    <s v="Gymnastics Men's Horse Vault"/>
    <n v="1"/>
  </r>
  <r>
    <s v="Romania"/>
    <x v="29"/>
    <s v="Shooting Mixed Free Pistol, 50 metres"/>
    <n v="1"/>
  </r>
  <r>
    <s v="Romania"/>
    <x v="46"/>
    <s v="Boxing Men's Flyweight"/>
    <n v="1"/>
  </r>
  <r>
    <s v="Romania"/>
    <x v="46"/>
    <s v="Boxing Men's Featherweight"/>
    <n v="1"/>
  </r>
  <r>
    <s v="Romania"/>
    <x v="4"/>
    <s v="Swimming Women's 100 metres Backstroke"/>
    <n v="1"/>
  </r>
  <r>
    <s v="Romania"/>
    <x v="9"/>
    <s v="Athletics Women's 5,000 metres"/>
    <n v="1"/>
  </r>
  <r>
    <s v="Romania"/>
    <x v="4"/>
    <s v="Swimming Women's 200 metres Freestyle"/>
    <n v="1"/>
  </r>
  <r>
    <s v="Romania"/>
    <x v="46"/>
    <s v="Boxing Men's Light-Middleweight"/>
    <n v="1"/>
  </r>
  <r>
    <s v="Romania"/>
    <x v="9"/>
    <s v="Athletics Men's Javelin Throw"/>
    <n v="1"/>
  </r>
  <r>
    <s v="Romania"/>
    <x v="29"/>
    <s v="Shooting Men's Air Rifle, 10 metres"/>
    <n v="1"/>
  </r>
  <r>
    <s v="Romania"/>
    <x v="9"/>
    <s v="Athletics Men's Triple Jump"/>
    <n v="1"/>
  </r>
  <r>
    <s v="Romania"/>
    <x v="23"/>
    <s v="Canoeing Men's Canadian Singles, 500 metres"/>
    <n v="1"/>
  </r>
  <r>
    <s v="Romania"/>
    <x v="42"/>
    <s v="Wrestling Men's Light-Heavyweight, Freestyle"/>
    <n v="1"/>
  </r>
  <r>
    <s v="Romania"/>
    <x v="29"/>
    <s v="Shooting Men's Small-Bore Rifle, Prone, 50 metres"/>
    <n v="1"/>
  </r>
  <r>
    <s v="Romania"/>
    <x v="17"/>
    <s v="Equestrianism Men's Jumping, Individual"/>
    <n v="1"/>
  </r>
  <r>
    <s v="Romania"/>
    <x v="29"/>
    <s v="Shooting Mixed Small-Bore Rifle, Prone, 50 metres"/>
    <n v="1"/>
  </r>
  <r>
    <s v="Romania"/>
    <x v="22"/>
    <s v="Rhythmic Gymnastics Women's Individual"/>
    <n v="1"/>
  </r>
  <r>
    <s v="Romania"/>
    <x v="42"/>
    <s v="Wrestling Men's Featherweight, Greco-Roman"/>
    <n v="1"/>
  </r>
  <r>
    <s v="Romania"/>
    <x v="50"/>
    <s v="Judo Women's Half-Heavyweight"/>
    <n v="1"/>
  </r>
  <r>
    <s v="Romania"/>
    <x v="42"/>
    <s v="Wrestling Men's Super-Heavyweight, Freestyle"/>
    <n v="1"/>
  </r>
  <r>
    <s v="Romania"/>
    <x v="23"/>
    <s v="Canoeing Men's Canadian Singles, 10,000 metres"/>
    <n v="1"/>
  </r>
  <r>
    <s v="Romania"/>
    <x v="42"/>
    <s v="Wrestling Men's Welterweight, Greco-Roman"/>
    <n v="1"/>
  </r>
  <r>
    <s v="Romania"/>
    <x v="9"/>
    <s v="Athletics Women's Shot Put"/>
    <n v="1"/>
  </r>
  <r>
    <s v="Romania"/>
    <x v="47"/>
    <s v="Weightlifting Men's Featherweight"/>
    <n v="1"/>
  </r>
  <r>
    <s v="Russia"/>
    <x v="23"/>
    <s v="Canoeing Men's Canadian Singles, 200 metres"/>
    <n v="1"/>
  </r>
  <r>
    <s v="Russia"/>
    <x v="23"/>
    <s v="Canoeing Men's Canadian Singles, 1,000 metres"/>
    <n v="1"/>
  </r>
  <r>
    <s v="Russia"/>
    <x v="5"/>
    <s v="Rowing Men's Single Sculls"/>
    <n v="1"/>
  </r>
  <r>
    <s v="Russia"/>
    <x v="50"/>
    <s v="Judo Women's Half-Lightweight"/>
    <n v="1"/>
  </r>
  <r>
    <s v="Russia"/>
    <x v="29"/>
    <s v="Shooting Men's Double Trap"/>
    <n v="1"/>
  </r>
  <r>
    <s v="Russia"/>
    <x v="4"/>
    <s v="Swimming Men's 100 metres Breaststroke"/>
    <n v="1"/>
  </r>
  <r>
    <s v="Russia"/>
    <x v="59"/>
    <s v="Skeleton Women's Skeleton"/>
    <n v="1"/>
  </r>
  <r>
    <s v="Russia"/>
    <x v="16"/>
    <s v="Cross Country Skiing Women's 15 km Skiathlon"/>
    <n v="1"/>
  </r>
  <r>
    <s v="Russia"/>
    <x v="26"/>
    <s v="Biathlon Women's 3 x 7.5 kilometres Relay"/>
    <n v="1"/>
  </r>
  <r>
    <s v="Russia"/>
    <x v="14"/>
    <s v="Cycling Men's Road Race, Individual"/>
    <n v="1"/>
  </r>
  <r>
    <s v="Russia"/>
    <x v="35"/>
    <s v="Figure Skating Men's Special Figures"/>
    <n v="1"/>
  </r>
  <r>
    <s v="Russia"/>
    <x v="50"/>
    <s v="Judo Men's Middleweight"/>
    <n v="1"/>
  </r>
  <r>
    <s v="Russia"/>
    <x v="38"/>
    <s v="Nordic Combined Men's Individual"/>
    <n v="1"/>
  </r>
  <r>
    <s v="Russia"/>
    <x v="42"/>
    <s v="Wrestling Men's Light-Flyweight, Freestyle"/>
    <n v="1"/>
  </r>
  <r>
    <s v="Russia"/>
    <x v="37"/>
    <s v="Speed Skating Men's 5,000 metres"/>
    <n v="1"/>
  </r>
  <r>
    <s v="Russia"/>
    <x v="9"/>
    <s v="Athletics Women's 3,000 metres"/>
    <n v="1"/>
  </r>
  <r>
    <s v="Russia"/>
    <x v="37"/>
    <s v="Speed Skating Men's 10,000 metres"/>
    <n v="1"/>
  </r>
  <r>
    <s v="Russia"/>
    <x v="46"/>
    <s v="Boxing Women's Middleweight"/>
    <n v="1"/>
  </r>
  <r>
    <s v="Russia"/>
    <x v="4"/>
    <s v="Swimming Men's 200 metres Butterfly"/>
    <n v="1"/>
  </r>
  <r>
    <s v="Russia"/>
    <x v="5"/>
    <s v="Rowing Men's Coxed Fours"/>
    <n v="1"/>
  </r>
  <r>
    <s v="Russia"/>
    <x v="4"/>
    <s v="Swimming Men's 100 metres Backstroke"/>
    <n v="1"/>
  </r>
  <r>
    <s v="Russia"/>
    <x v="42"/>
    <s v="Wrestling Women's Light-Heavyweight, Freestyle"/>
    <n v="1"/>
  </r>
  <r>
    <s v="Russia"/>
    <x v="47"/>
    <s v="Weightlifting Women's Lightweight"/>
    <n v="1"/>
  </r>
  <r>
    <s v="Russia"/>
    <x v="5"/>
    <s v="Rowing Men's Coxed Pairs"/>
    <n v="1"/>
  </r>
  <r>
    <s v="Russia"/>
    <x v="51"/>
    <s v="Snowboarding Men's Halfpipe"/>
    <n v="1"/>
  </r>
  <r>
    <s v="Russia"/>
    <x v="47"/>
    <s v="Weightlifting Men's Heavyweight II"/>
    <n v="1"/>
  </r>
  <r>
    <s v="Russia"/>
    <x v="17"/>
    <s v="Equestrianism Men's Three-Day Event, Team"/>
    <n v="1"/>
  </r>
  <r>
    <s v="Russia"/>
    <x v="9"/>
    <s v="Athletics Women's 100 metres"/>
    <n v="1"/>
  </r>
  <r>
    <s v="Russia"/>
    <x v="54"/>
    <s v="Freestyle Skiing Men's Aerials"/>
    <n v="1"/>
  </r>
  <r>
    <s v="Russia"/>
    <x v="16"/>
    <s v="Cross Country Skiing Women's 20 kilometres"/>
    <n v="1"/>
  </r>
  <r>
    <s v="Russia"/>
    <x v="51"/>
    <s v="Snowboarding Men's Boardercross"/>
    <n v="1"/>
  </r>
  <r>
    <s v="Russia"/>
    <x v="24"/>
    <s v="Short Track Speed Skating Women's 3,000 metres Relay"/>
    <n v="1"/>
  </r>
  <r>
    <s v="Russia"/>
    <x v="26"/>
    <s v="Biathlon Men's 15 kilometres Mass Start"/>
    <n v="1"/>
  </r>
  <r>
    <s v="Russia"/>
    <x v="9"/>
    <s v="Athletics Men's 800 metres"/>
    <n v="1"/>
  </r>
  <r>
    <s v="Russia"/>
    <x v="16"/>
    <s v="Cross Country Skiing Women's 10 kilometres"/>
    <n v="1"/>
  </r>
  <r>
    <s v="Russia"/>
    <x v="11"/>
    <s v="Gymnastics Men's Rings"/>
    <n v="1"/>
  </r>
  <r>
    <s v="Russia"/>
    <x v="50"/>
    <s v="Judo Women's Extra-Lightweight"/>
    <n v="1"/>
  </r>
  <r>
    <s v="Russia"/>
    <x v="9"/>
    <s v="Athletics Women's Javelin Throw"/>
    <n v="1"/>
  </r>
  <r>
    <s v="Russia"/>
    <x v="23"/>
    <s v="Canoeing Men's Kayak Singles, 1,000 metres"/>
    <n v="1"/>
  </r>
  <r>
    <s v="Russia"/>
    <x v="9"/>
    <s v="Athletics Women's 400 metres"/>
    <n v="1"/>
  </r>
  <r>
    <s v="Russia"/>
    <x v="47"/>
    <s v="Weightlifting Men's Light-Heavyweight"/>
    <n v="1"/>
  </r>
  <r>
    <s v="Russia"/>
    <x v="34"/>
    <s v="Archery Men's Individual"/>
    <n v="1"/>
  </r>
  <r>
    <s v="Russia"/>
    <x v="4"/>
    <s v="Swimming Women's 100 metres Backstroke"/>
    <n v="1"/>
  </r>
  <r>
    <s v="Russia"/>
    <x v="42"/>
    <s v="Wrestling Women's Lightweight, Freestyle"/>
    <n v="1"/>
  </r>
  <r>
    <s v="Russia"/>
    <x v="26"/>
    <s v="Biathlon Women's 12.5 kilometres Mass Start"/>
    <n v="1"/>
  </r>
  <r>
    <s v="Russia"/>
    <x v="51"/>
    <s v="Snowboarding Men's Parallel Giant Slalom"/>
    <n v="1"/>
  </r>
  <r>
    <s v="Russia"/>
    <x v="4"/>
    <s v="Swimming Women's 100 metres Breaststroke"/>
    <n v="1"/>
  </r>
  <r>
    <s v="Russia"/>
    <x v="51"/>
    <s v="Snowboarding Men's Parallel Slalom"/>
    <n v="1"/>
  </r>
  <r>
    <s v="Russia"/>
    <x v="14"/>
    <s v="Cycling Women's Mountainbike, Cross-Country"/>
    <n v="1"/>
  </r>
  <r>
    <s v="Russia"/>
    <x v="4"/>
    <s v="Swimming Women's 10 kilometres Open Water"/>
    <n v="1"/>
  </r>
  <r>
    <s v="Russia"/>
    <x v="14"/>
    <s v="Cycling Men's Sprint"/>
    <n v="1"/>
  </r>
  <r>
    <s v="Russia"/>
    <x v="7"/>
    <s v="Fencing Women's Foil, Individual"/>
    <n v="1"/>
  </r>
  <r>
    <s v="Russia"/>
    <x v="46"/>
    <s v="Boxing Men's Light-Welterweight"/>
    <n v="1"/>
  </r>
  <r>
    <s v="Russia"/>
    <x v="29"/>
    <s v="Shooting Men's Small-Bore Rifle, Prone, 50 metres"/>
    <n v="1"/>
  </r>
  <r>
    <s v="Russia"/>
    <x v="47"/>
    <s v="Weightlifting Women's Super-Heavyweight"/>
    <n v="1"/>
  </r>
  <r>
    <s v="Russia"/>
    <x v="25"/>
    <s v="Sailing Women's Windsurfer"/>
    <n v="1"/>
  </r>
  <r>
    <s v="Russia"/>
    <x v="29"/>
    <s v="Shooting Men's Small-Bore Rifle, Three Positions, 50 metres"/>
    <n v="1"/>
  </r>
  <r>
    <s v="Russia"/>
    <x v="47"/>
    <s v="Weightlifting Men's Middleweight"/>
    <n v="1"/>
  </r>
  <r>
    <s v="Russia"/>
    <x v="14"/>
    <s v="Cycling Men's 1,000 metres Time Trial"/>
    <n v="1"/>
  </r>
  <r>
    <s v="Russia"/>
    <x v="57"/>
    <s v="Taekwondo Men's Flyweight"/>
    <n v="1"/>
  </r>
  <r>
    <s v="Russia"/>
    <x v="57"/>
    <s v="Taekwondo Men's Featherweight"/>
    <n v="1"/>
  </r>
  <r>
    <s v="Russia"/>
    <x v="29"/>
    <s v="Shooting Women's Skeet"/>
    <n v="1"/>
  </r>
  <r>
    <s v="Russia"/>
    <x v="43"/>
    <s v="Alpine Skiing Women's Super G"/>
    <n v="1"/>
  </r>
  <r>
    <s v="Russia"/>
    <x v="42"/>
    <s v="Wrestling Men's Light-Flyweight, Greco-Roman"/>
    <n v="1"/>
  </r>
  <r>
    <s v="Russia"/>
    <x v="42"/>
    <s v="Wrestling Men's Middleweight A, Greco-Roman"/>
    <n v="1"/>
  </r>
  <r>
    <s v="Russia"/>
    <x v="41"/>
    <s v="Tennis Men's Singles"/>
    <n v="1"/>
  </r>
  <r>
    <s v="Russia"/>
    <x v="50"/>
    <s v="Judo Women's Heavyweight"/>
    <n v="1"/>
  </r>
  <r>
    <s v="Russia"/>
    <x v="52"/>
    <s v="Trampolining Women's Individual"/>
    <n v="1"/>
  </r>
  <r>
    <s v="Russia"/>
    <x v="16"/>
    <s v="Cross Country Skiing Men's 30 km Skiathlon"/>
    <n v="1"/>
  </r>
  <r>
    <s v="Russia"/>
    <x v="37"/>
    <s v="Speed Skating Women's 1,500 metres"/>
    <n v="1"/>
  </r>
  <r>
    <s v="Russia"/>
    <x v="37"/>
    <s v="Speed Skating Men's 1,000 metres"/>
    <n v="1"/>
  </r>
  <r>
    <s v="Saar"/>
    <x v="23"/>
    <s v="Canoeing Women's Kayak Doubles, 500 metres"/>
    <n v="1"/>
  </r>
  <r>
    <s v="Saudi Arabia"/>
    <x v="9"/>
    <s v="Athletics Men's 400 metres Hurdles"/>
    <n v="1"/>
  </r>
  <r>
    <s v="Saudi Arabia"/>
    <x v="17"/>
    <s v="Equestrianism Mixed Jumping, Individual"/>
    <n v="1"/>
  </r>
  <r>
    <s v="Senegal"/>
    <x v="9"/>
    <s v="Athletics Men's 400 metres Hurdles"/>
    <n v="1"/>
  </r>
  <r>
    <s v="Serbia"/>
    <x v="41"/>
    <s v="Tennis Men's Singles"/>
    <n v="1"/>
  </r>
  <r>
    <s v="Serbia"/>
    <x v="29"/>
    <s v="Shooting Men's Air Pistol, 10 metres"/>
    <n v="1"/>
  </r>
  <r>
    <s v="Serbia"/>
    <x v="29"/>
    <s v="Shooting Men's Small-Bore Rifle, Prone, 50 metres"/>
    <n v="1"/>
  </r>
  <r>
    <s v="Serbia"/>
    <x v="9"/>
    <s v="Athletics Women's Long Jump"/>
    <n v="1"/>
  </r>
  <r>
    <s v="Serbia"/>
    <x v="29"/>
    <s v="Shooting Women's Sporting Pistol, 25 metres"/>
    <n v="1"/>
  </r>
  <r>
    <s v="Serbia"/>
    <x v="57"/>
    <s v="Taekwondo Women's Heavyweight"/>
    <n v="1"/>
  </r>
  <r>
    <s v="Serbia"/>
    <x v="42"/>
    <s v="Wrestling Men's Welterweight, Greco-Roman"/>
    <n v="1"/>
  </r>
  <r>
    <s v="Serbia"/>
    <x v="29"/>
    <s v="Shooting Women's Small-Bore Rifle, Three Positions, 50 metres"/>
    <n v="1"/>
  </r>
  <r>
    <s v="Serbia"/>
    <x v="4"/>
    <s v="Swimming Men's 100 metres Butterfly"/>
    <n v="1"/>
  </r>
  <r>
    <s v="Serbia"/>
    <x v="57"/>
    <s v="Taekwondo Women's Flyweight"/>
    <n v="1"/>
  </r>
  <r>
    <s v="Serbia and Montenegro"/>
    <x v="4"/>
    <s v="Swimming Men's 100 metres Butterfly"/>
    <n v="1"/>
  </r>
  <r>
    <s v="Serbia and Montenegro"/>
    <x v="29"/>
    <s v="Shooting Men's Air Pistol, 10 metres"/>
    <n v="1"/>
  </r>
  <r>
    <s v="Serbia and Montenegro"/>
    <x v="23"/>
    <s v="Canoeing Women's Kayak Singles, 500 metres"/>
    <n v="1"/>
  </r>
  <r>
    <s v="Serbia and Montenegro"/>
    <x v="23"/>
    <s v="Canoeing Women's Kayak Singles, 200 metres"/>
    <n v="1"/>
  </r>
  <r>
    <s v="Serbia and Montenegro"/>
    <x v="23"/>
    <s v="Canoeing Women's Kayak Fours, 500 metres"/>
    <n v="1"/>
  </r>
  <r>
    <s v="Serbia and Montenegro"/>
    <x v="29"/>
    <s v="Shooting Women's Small-Bore Rifle, Three Positions, 50 metres"/>
    <n v="1"/>
  </r>
  <r>
    <s v="Serbia and Montenegro"/>
    <x v="40"/>
    <s v="Table Tennis Men's Doubles"/>
    <n v="1"/>
  </r>
  <r>
    <s v="Serbia and Montenegro"/>
    <x v="29"/>
    <s v="Shooting Women's Sporting Pistol, 25 metres"/>
    <n v="1"/>
  </r>
  <r>
    <s v="Serbia and Montenegro"/>
    <x v="29"/>
    <s v="Shooting Men's Air Rifle, 10 metres"/>
    <n v="1"/>
  </r>
  <r>
    <s v="Serbia and Montenegro"/>
    <x v="42"/>
    <s v="Wrestling Men's Welterweight, Greco-Roman"/>
    <n v="1"/>
  </r>
  <r>
    <s v="Serbia and Montenegro"/>
    <x v="29"/>
    <s v="Shooting Men's Small-Bore Rifle, Prone, 50 metres"/>
    <n v="1"/>
  </r>
  <r>
    <s v="Singapore"/>
    <x v="4"/>
    <s v="Swimming Men's 100 metres Butterfly"/>
    <n v="1"/>
  </r>
  <r>
    <s v="Singapore"/>
    <x v="47"/>
    <s v="Weightlifting Men's Lightweight"/>
    <n v="1"/>
  </r>
  <r>
    <s v="Singapore"/>
    <x v="40"/>
    <s v="Table Tennis Women's Singles"/>
    <n v="1"/>
  </r>
  <r>
    <s v="Slovakia"/>
    <x v="29"/>
    <s v="Shooting Men's Small-Bore Rifle, Prone, 50 metres"/>
    <n v="1"/>
  </r>
  <r>
    <s v="Slovakia"/>
    <x v="23"/>
    <s v="Canoeing Men's Canadian Singles, 500 metres"/>
    <n v="1"/>
  </r>
  <r>
    <s v="Slovakia"/>
    <x v="29"/>
    <s v="Shooting Men's Air Rifle, 10 metres"/>
    <n v="1"/>
  </r>
  <r>
    <s v="Slovakia"/>
    <x v="26"/>
    <s v="Biathlon Men's 15 kilometres Mass Start"/>
    <n v="1"/>
  </r>
  <r>
    <s v="Slovakia"/>
    <x v="51"/>
    <s v="Snowboarding Men's Boardercross"/>
    <n v="1"/>
  </r>
  <r>
    <s v="Slovakia"/>
    <x v="9"/>
    <s v="Athletics Women's Long Jump"/>
    <n v="1"/>
  </r>
  <r>
    <s v="Slovakia"/>
    <x v="29"/>
    <s v="Shooting Women's Skeet"/>
    <n v="1"/>
  </r>
  <r>
    <s v="Slovakia"/>
    <x v="4"/>
    <s v="Swimming Women's 200 metres Freestyle"/>
    <n v="1"/>
  </r>
  <r>
    <s v="Slovakia"/>
    <x v="0"/>
    <s v="Ice Hockey Men's Ice Hockey"/>
    <n v="1"/>
  </r>
  <r>
    <s v="Slovakia"/>
    <x v="9"/>
    <s v="Athletics Men's 50 kilometres Walk"/>
    <n v="1"/>
  </r>
  <r>
    <s v="Slovakia"/>
    <x v="4"/>
    <s v="Swimming Women's 100 metres Butterfly"/>
    <n v="1"/>
  </r>
  <r>
    <s v="Slovakia"/>
    <x v="26"/>
    <s v="Biathlon Women's 10 kilometres Pursuit"/>
    <n v="1"/>
  </r>
  <r>
    <s v="Slovakia"/>
    <x v="42"/>
    <s v="Wrestling Men's Middleweight, Freestyle"/>
    <n v="1"/>
  </r>
  <r>
    <s v="Slovakia"/>
    <x v="50"/>
    <s v="Judo Men's Half-Lightweight"/>
    <n v="1"/>
  </r>
  <r>
    <s v="Slovenia"/>
    <x v="51"/>
    <s v="Snowboarding Men's Parallel Giant Slalom"/>
    <n v="1"/>
  </r>
  <r>
    <s v="Slovenia"/>
    <x v="51"/>
    <s v="Snowboarding Men's Parallel Slalom"/>
    <n v="1"/>
  </r>
  <r>
    <s v="Slovenia"/>
    <x v="30"/>
    <s v="Ski Jumping Men's Large Hill, Individual"/>
    <n v="1"/>
  </r>
  <r>
    <s v="Slovenia"/>
    <x v="50"/>
    <s v="Judo Women's Heavyweight"/>
    <n v="1"/>
  </r>
  <r>
    <s v="Slovenia"/>
    <x v="30"/>
    <s v="Ski Jumping Men's Normal Hill, Individual"/>
    <n v="1"/>
  </r>
  <r>
    <s v="Slovenia"/>
    <x v="43"/>
    <s v="Alpine Skiing Women's Super G"/>
    <n v="1"/>
  </r>
  <r>
    <s v="Slovenia"/>
    <x v="43"/>
    <s v="Alpine Skiing Women's Downhill"/>
    <n v="1"/>
  </r>
  <r>
    <s v="Slovenia"/>
    <x v="50"/>
    <s v="Judo Women's Half-Heavyweight"/>
    <n v="1"/>
  </r>
  <r>
    <s v="Slovenia"/>
    <x v="43"/>
    <s v="Alpine Skiing Men's Slalom"/>
    <n v="1"/>
  </r>
  <r>
    <s v="Slovenia"/>
    <x v="43"/>
    <s v="Alpine Skiing Women's Slalom"/>
    <n v="1"/>
  </r>
  <r>
    <s v="Slovenia"/>
    <x v="25"/>
    <s v="Sailing Men's One Person Heavyweight Dinghy"/>
    <n v="1"/>
  </r>
  <r>
    <s v="Slovenia"/>
    <x v="25"/>
    <s v="Sailing Men's One Person Dinghy"/>
    <n v="1"/>
  </r>
  <r>
    <s v="Slovenia"/>
    <x v="25"/>
    <s v="Sailing Mixed One Person Dinghy"/>
    <n v="1"/>
  </r>
  <r>
    <s v="Slovenia"/>
    <x v="29"/>
    <s v="Shooting Men's Small-Bore Rifle, Prone, 50 metres"/>
    <n v="1"/>
  </r>
  <r>
    <s v="Slovenia"/>
    <x v="26"/>
    <s v="Biathlon Men's 10 kilometres Sprint"/>
    <n v="1"/>
  </r>
  <r>
    <s v="Slovenia"/>
    <x v="43"/>
    <s v="Alpine Skiing Women's Combined"/>
    <n v="1"/>
  </r>
  <r>
    <s v="Slovenia"/>
    <x v="26"/>
    <s v="Biathlon Women's 10 kilometres Pursuit"/>
    <n v="1"/>
  </r>
  <r>
    <s v="Slovenia"/>
    <x v="4"/>
    <s v="Swimming Women's 200 metres Freestyle"/>
    <n v="1"/>
  </r>
  <r>
    <s v="Slovenia"/>
    <x v="9"/>
    <s v="Athletics Women's 100 metres Hurdles"/>
    <n v="1"/>
  </r>
  <r>
    <s v="Slovenia"/>
    <x v="9"/>
    <s v="Athletics Women's 800 metres"/>
    <n v="1"/>
  </r>
  <r>
    <s v="South Africa"/>
    <x v="9"/>
    <s v="Athletics Women's 80 metres Hurdles"/>
    <n v="1"/>
  </r>
  <r>
    <s v="South Africa"/>
    <x v="56"/>
    <s v="Art Competitions Mixed Painting, Graphic Arts"/>
    <n v="1"/>
  </r>
  <r>
    <s v="South Africa"/>
    <x v="9"/>
    <s v="Athletics Women's 100 metres"/>
    <n v="1"/>
  </r>
  <r>
    <s v="South Africa"/>
    <x v="9"/>
    <s v="Athletics Women's 10,000 metres"/>
    <n v="1"/>
  </r>
  <r>
    <s v="South Africa"/>
    <x v="4"/>
    <s v="Swimming Men's 200 metres Breaststroke"/>
    <n v="1"/>
  </r>
  <r>
    <s v="South Africa"/>
    <x v="46"/>
    <s v="Boxing Men's Middleweight"/>
    <n v="1"/>
  </r>
  <r>
    <s v="South Africa"/>
    <x v="4"/>
    <s v="Swimming Women's 4 x 100 metres Medley Relay"/>
    <n v="1"/>
  </r>
  <r>
    <s v="South Africa"/>
    <x v="9"/>
    <s v="Athletics Men's 10 kilometres Walk"/>
    <n v="1"/>
  </r>
  <r>
    <s v="South Africa"/>
    <x v="9"/>
    <s v="Athletics Men's Discus Throw"/>
    <n v="1"/>
  </r>
  <r>
    <s v="South Africa"/>
    <x v="46"/>
    <s v="Boxing Men's Flyweight"/>
    <n v="1"/>
  </r>
  <r>
    <s v="South Africa"/>
    <x v="4"/>
    <s v="Swimming Men's 200 metres Butterfly"/>
    <n v="1"/>
  </r>
  <r>
    <s v="South Africa"/>
    <x v="4"/>
    <s v="Swimming Women's 400 metres Freestyle"/>
    <n v="1"/>
  </r>
  <r>
    <s v="South Africa"/>
    <x v="9"/>
    <s v="Athletics Women's Javelin Throw"/>
    <n v="1"/>
  </r>
  <r>
    <s v="South Africa"/>
    <x v="56"/>
    <s v="Art Competitions Mixed Literature, Lyric Works"/>
    <n v="1"/>
  </r>
  <r>
    <s v="South Africa"/>
    <x v="46"/>
    <s v="Boxing Men's Light-Middleweight"/>
    <n v="1"/>
  </r>
  <r>
    <s v="South Africa"/>
    <x v="46"/>
    <s v="Boxing Men's Light-Welterweight"/>
    <n v="1"/>
  </r>
  <r>
    <s v="South Africa"/>
    <x v="55"/>
    <s v="Triathlon Men's Olympic Distance"/>
    <n v="1"/>
  </r>
  <r>
    <s v="South Africa"/>
    <x v="4"/>
    <s v="Swimming Men's 200 metres Freestyle"/>
    <n v="1"/>
  </r>
  <r>
    <s v="South Africa"/>
    <x v="9"/>
    <s v="Athletics Men's 100 metres"/>
    <n v="1"/>
  </r>
  <r>
    <s v="South Africa"/>
    <x v="4"/>
    <s v="Swimming Men's 50 metres Freestyle"/>
    <n v="1"/>
  </r>
  <r>
    <s v="South Africa"/>
    <x v="4"/>
    <s v="Swimming Men's 100 metres Freestyle"/>
    <n v="1"/>
  </r>
  <r>
    <s v="South Africa"/>
    <x v="46"/>
    <s v="Boxing Men's Light-Heavyweight"/>
    <n v="1"/>
  </r>
  <r>
    <s v="South Africa"/>
    <x v="4"/>
    <s v="Swimming Women's 200 metres Breaststroke"/>
    <n v="1"/>
  </r>
  <r>
    <s v="South Africa"/>
    <x v="23"/>
    <s v="Canoeing Women's Kayak Singles, 500 metres"/>
    <n v="1"/>
  </r>
  <r>
    <s v="South Africa"/>
    <x v="9"/>
    <s v="Athletics Men's 400 metres Hurdles"/>
    <n v="1"/>
  </r>
  <r>
    <s v="South Korea"/>
    <x v="29"/>
    <s v="Shooting Women's Sporting Pistol, 25 metres"/>
    <n v="1"/>
  </r>
  <r>
    <s v="South Korea"/>
    <x v="50"/>
    <s v="Judo Women's Heavyweight"/>
    <n v="1"/>
  </r>
  <r>
    <s v="South Korea"/>
    <x v="46"/>
    <s v="Boxing Men's Light-Flyweight"/>
    <n v="1"/>
  </r>
  <r>
    <s v="South Korea"/>
    <x v="57"/>
    <s v="Taekwondo Women's Flyweight"/>
    <n v="1"/>
  </r>
  <r>
    <s v="South Korea"/>
    <x v="50"/>
    <s v="Judo Women's Extra-Lightweight"/>
    <n v="1"/>
  </r>
  <r>
    <s v="South Korea"/>
    <x v="50"/>
    <s v="Judo Women's Half-Lightweight"/>
    <n v="1"/>
  </r>
  <r>
    <s v="South Korea"/>
    <x v="7"/>
    <s v="Fencing Women's Sabre, Individual"/>
    <n v="1"/>
  </r>
  <r>
    <s v="South Korea"/>
    <x v="50"/>
    <s v="Judo Men's Open Class"/>
    <n v="1"/>
  </r>
  <r>
    <s v="South Korea"/>
    <x v="47"/>
    <s v="Weightlifting Men's Flyweight"/>
    <n v="1"/>
  </r>
  <r>
    <s v="South Korea"/>
    <x v="47"/>
    <s v="Weightlifting Men's Bantamweight"/>
    <n v="1"/>
  </r>
  <r>
    <s v="South Korea"/>
    <x v="29"/>
    <s v="Shooting Men's Small-Bore Rifle, Three Positions, 50 metres"/>
    <n v="1"/>
  </r>
  <r>
    <s v="South Korea"/>
    <x v="50"/>
    <s v="Judo Women's Lightweight"/>
    <n v="1"/>
  </r>
  <r>
    <s v="South Korea"/>
    <x v="7"/>
    <s v="Fencing Men's Sabre, Individual"/>
    <n v="1"/>
  </r>
  <r>
    <s v="South Korea"/>
    <x v="46"/>
    <s v="Boxing Men's Heavyweight"/>
    <n v="1"/>
  </r>
  <r>
    <s v="South Korea"/>
    <x v="47"/>
    <s v="Weightlifting Men's Light-Heavyweight"/>
    <n v="1"/>
  </r>
  <r>
    <s v="South Korea"/>
    <x v="29"/>
    <s v="Shooting Women's Trap"/>
    <n v="1"/>
  </r>
  <r>
    <s v="South Korea"/>
    <x v="37"/>
    <s v="Speed Skating Men's 10,000 metres"/>
    <n v="1"/>
  </r>
  <r>
    <s v="South Korea"/>
    <x v="7"/>
    <s v="Fencing Women's Foil, Individual"/>
    <n v="1"/>
  </r>
  <r>
    <s v="South Korea"/>
    <x v="29"/>
    <s v="Shooting Women's Double Trap"/>
    <n v="1"/>
  </r>
  <r>
    <s v="South Korea"/>
    <x v="46"/>
    <s v="Boxing Men's Light-Middleweight"/>
    <n v="1"/>
  </r>
  <r>
    <s v="South Korea"/>
    <x v="42"/>
    <s v="Wrestling Men's Light-Flyweight, Greco-Roman"/>
    <n v="1"/>
  </r>
  <r>
    <s v="South Korea"/>
    <x v="37"/>
    <s v="Speed Skating Men's 5,000 metres"/>
    <n v="1"/>
  </r>
  <r>
    <s v="South Korea"/>
    <x v="28"/>
    <s v="Golf Women's Individual"/>
    <n v="1"/>
  </r>
  <r>
    <s v="South Korea"/>
    <x v="11"/>
    <s v="Gymnastics Men's Horizontal Bar"/>
    <n v="1"/>
  </r>
  <r>
    <s v="South Korea"/>
    <x v="46"/>
    <s v="Boxing Men's Light-Heavyweight"/>
    <n v="1"/>
  </r>
  <r>
    <s v="South Korea"/>
    <x v="32"/>
    <s v="Badminton Men's Singles"/>
    <n v="1"/>
  </r>
  <r>
    <s v="Soviet Union"/>
    <x v="46"/>
    <s v="Boxing Men's Light-Flyweight"/>
    <n v="1"/>
  </r>
  <r>
    <s v="Soviet Union"/>
    <x v="9"/>
    <s v="Athletics Women's Triple Jump"/>
    <n v="1"/>
  </r>
  <r>
    <s v="Soviet Union"/>
    <x v="29"/>
    <s v="Shooting Mixed Small-Bore Rifle, Prone, 50 metres"/>
    <n v="1"/>
  </r>
  <r>
    <s v="Soviet Union"/>
    <x v="29"/>
    <s v="Shooting Men's Running Target, 10 metres"/>
    <n v="1"/>
  </r>
  <r>
    <s v="Soviet Union"/>
    <x v="26"/>
    <s v="Biathlon Women's 4 x 7.5 kilometres Relay"/>
    <n v="1"/>
  </r>
  <r>
    <s v="Soviet Union"/>
    <x v="26"/>
    <s v="Biathlon Women's 7.5 kilometres Sprint"/>
    <n v="1"/>
  </r>
  <r>
    <s v="Soviet Union"/>
    <x v="50"/>
    <s v="Judo Men's Half-Lightweight"/>
    <n v="1"/>
  </r>
  <r>
    <s v="Soviet Union"/>
    <x v="14"/>
    <s v="Cycling Men's Individual Pursuit, 4,000 metres"/>
    <n v="1"/>
  </r>
  <r>
    <s v="Soviet Union"/>
    <x v="23"/>
    <s v="Canoeing Men's Kayak Singles, 500 metres"/>
    <n v="1"/>
  </r>
  <r>
    <s v="Soviet Union"/>
    <x v="9"/>
    <s v="Athletics Women's 100 metres"/>
    <n v="1"/>
  </r>
  <r>
    <s v="Soviet Union"/>
    <x v="9"/>
    <s v="Athletics Men's 5,000 metres"/>
    <n v="1"/>
  </r>
  <r>
    <s v="Soviet Union"/>
    <x v="21"/>
    <s v="Diving Women's Synchronized Springboard"/>
    <n v="1"/>
  </r>
  <r>
    <s v="Soviet Union"/>
    <x v="26"/>
    <s v="Biathlon Women's 3 x 7.5 kilometres Relay"/>
    <n v="1"/>
  </r>
  <r>
    <s v="Soviet Union"/>
    <x v="9"/>
    <s v="Athletics Women's 400 metres Hurdles"/>
    <n v="1"/>
  </r>
  <r>
    <s v="Soviet Union"/>
    <x v="4"/>
    <s v="Swimming Men's 50 metres Freestyle"/>
    <n v="1"/>
  </r>
  <r>
    <s v="Soviet Union"/>
    <x v="17"/>
    <s v="Equestrianism Mixed Jumping, Individual"/>
    <n v="1"/>
  </r>
  <r>
    <s v="Soviet Union"/>
    <x v="46"/>
    <s v="Boxing Men's Super-Heavyweight"/>
    <n v="1"/>
  </r>
  <r>
    <s v="Soviet Union"/>
    <x v="4"/>
    <s v="Swimming Men's 200 metres Backstroke"/>
    <n v="1"/>
  </r>
  <r>
    <s v="Soviet Union"/>
    <x v="16"/>
    <s v="Cross Country Skiing Men's 10 kilometres"/>
    <n v="1"/>
  </r>
  <r>
    <s v="Soviet Union"/>
    <x v="4"/>
    <s v="Swimming Men's 200 metres Butterfly"/>
    <n v="1"/>
  </r>
  <r>
    <s v="Soviet Union"/>
    <x v="43"/>
    <s v="Alpine Skiing Women's Slalom"/>
    <n v="1"/>
  </r>
  <r>
    <s v="Soviet Union"/>
    <x v="35"/>
    <s v="Figure Skating Women's Singles"/>
    <n v="1"/>
  </r>
  <r>
    <s v="Soviet Union"/>
    <x v="4"/>
    <s v="Swimming Women's 200 metres Individual Medley"/>
    <n v="1"/>
  </r>
  <r>
    <s v="Soviet Union"/>
    <x v="9"/>
    <s v="Athletics Men's Marathon"/>
    <n v="1"/>
  </r>
  <r>
    <s v="Soviet Union"/>
    <x v="9"/>
    <s v="Athletics Men's 10 kilometres Walk"/>
    <n v="1"/>
  </r>
  <r>
    <s v="Soviet Union"/>
    <x v="29"/>
    <s v="Shooting Women's Skeet"/>
    <n v="1"/>
  </r>
  <r>
    <s v="Soviet Union"/>
    <x v="16"/>
    <s v="Cross Country Skiing Women's 15 kilometres"/>
    <n v="1"/>
  </r>
  <r>
    <s v="Soviet Union"/>
    <x v="14"/>
    <s v="Cycling Men's Points Race"/>
    <n v="1"/>
  </r>
  <r>
    <s v="Soviet Union"/>
    <x v="14"/>
    <s v="Cycling Women's Road Race, Individual"/>
    <n v="1"/>
  </r>
  <r>
    <s v="Soviet Union"/>
    <x v="4"/>
    <s v="Swimming Men's 200 metres Individual Medley"/>
    <n v="1"/>
  </r>
  <r>
    <s v="Soviet Union"/>
    <x v="9"/>
    <s v="Athletics Men's 200 metres"/>
    <n v="1"/>
  </r>
  <r>
    <s v="Soviet Union"/>
    <x v="29"/>
    <s v="Shooting Men's Running Target, 50 metres"/>
    <n v="1"/>
  </r>
  <r>
    <s v="Soviet Union"/>
    <x v="4"/>
    <s v="Swimming Men's 100 metres Freestyle"/>
    <n v="1"/>
  </r>
  <r>
    <s v="Soviet Union"/>
    <x v="34"/>
    <s v="Archery Women's Team"/>
    <n v="1"/>
  </r>
  <r>
    <s v="Soviet Union"/>
    <x v="23"/>
    <s v="Canoeing Men's Canadian Singles, 10,000 metres"/>
    <n v="1"/>
  </r>
  <r>
    <s v="Soviet Union"/>
    <x v="30"/>
    <s v="Ski Jumping Men's Large Hill, Individual"/>
    <n v="1"/>
  </r>
  <r>
    <s v="Soviet Union"/>
    <x v="41"/>
    <s v="Tennis Men's Singles"/>
    <n v="1"/>
  </r>
  <r>
    <s v="Soviet Union"/>
    <x v="29"/>
    <s v="Shooting Women's Small-Bore Rifle, Three Positions, 50 metres"/>
    <n v="1"/>
  </r>
  <r>
    <s v="Spain"/>
    <x v="9"/>
    <s v="Athletics Women's High Jump"/>
    <n v="1"/>
  </r>
  <r>
    <s v="Spain"/>
    <x v="9"/>
    <s v="Athletics Women's 100 metres Hurdles"/>
    <n v="1"/>
  </r>
  <r>
    <s v="Spain"/>
    <x v="4"/>
    <s v="Swimming Women's 800 metres Freestyle"/>
    <n v="1"/>
  </r>
  <r>
    <s v="Spain"/>
    <x v="57"/>
    <s v="Taekwondo Women's Featherweight"/>
    <n v="1"/>
  </r>
  <r>
    <s v="Spain"/>
    <x v="25"/>
    <s v="Sailing Women's Windsurfer"/>
    <n v="1"/>
  </r>
  <r>
    <s v="Spain"/>
    <x v="4"/>
    <s v="Swimming Women's 400 metres Individual Medley"/>
    <n v="1"/>
  </r>
  <r>
    <s v="Spain"/>
    <x v="7"/>
    <s v="Fencing Men's epee, Individual"/>
    <n v="1"/>
  </r>
  <r>
    <s v="Spain"/>
    <x v="14"/>
    <s v="Cycling Men's Keirin"/>
    <n v="1"/>
  </r>
  <r>
    <s v="Spain"/>
    <x v="14"/>
    <s v="Cycling Men's Individual Pursuit, 4,000 metres"/>
    <n v="1"/>
  </r>
  <r>
    <s v="Spain"/>
    <x v="17"/>
    <s v="Equestrianism Mixed Dressage, Individual"/>
    <n v="1"/>
  </r>
  <r>
    <s v="Spain"/>
    <x v="11"/>
    <s v="Gymnastics Men's Floor Exercise"/>
    <n v="1"/>
  </r>
  <r>
    <s v="Spain"/>
    <x v="9"/>
    <s v="Athletics Men's Pole Vault"/>
    <n v="1"/>
  </r>
  <r>
    <s v="Spain"/>
    <x v="43"/>
    <s v="Alpine Skiing Men's Slalom"/>
    <n v="1"/>
  </r>
  <r>
    <s v="Spain"/>
    <x v="57"/>
    <s v="Taekwondo Men's Welterweight"/>
    <n v="1"/>
  </r>
  <r>
    <s v="Spain"/>
    <x v="29"/>
    <s v="Shooting Mixed Skeet"/>
    <n v="1"/>
  </r>
  <r>
    <s v="Spain"/>
    <x v="14"/>
    <s v="Cycling Women's Mountainbike, Cross-Country"/>
    <n v="1"/>
  </r>
  <r>
    <s v="Spain"/>
    <x v="43"/>
    <s v="Alpine Skiing Women's Slalom"/>
    <n v="1"/>
  </r>
  <r>
    <s v="Spain"/>
    <x v="55"/>
    <s v="Triathlon Men's Olympic Distance"/>
    <n v="1"/>
  </r>
  <r>
    <s v="Spain"/>
    <x v="57"/>
    <s v="Taekwondo Men's Featherweight"/>
    <n v="1"/>
  </r>
  <r>
    <s v="Spain"/>
    <x v="14"/>
    <s v="Cycling Women's Points Race"/>
    <n v="1"/>
  </r>
  <r>
    <s v="Spain"/>
    <x v="9"/>
    <s v="Athletics Men's Shot Put"/>
    <n v="1"/>
  </r>
  <r>
    <s v="Spain"/>
    <x v="14"/>
    <s v="Cycling Men's 1,000 metres Time Trial"/>
    <n v="1"/>
  </r>
  <r>
    <s v="Spain"/>
    <x v="9"/>
    <s v="Athletics Men's Long Jump"/>
    <n v="1"/>
  </r>
  <r>
    <s v="Spain"/>
    <x v="46"/>
    <s v="Boxing Men's Featherweight"/>
    <n v="1"/>
  </r>
  <r>
    <s v="Spain"/>
    <x v="11"/>
    <s v="Gymnastics Women's Floor Exercise"/>
    <n v="1"/>
  </r>
  <r>
    <s v="Spain"/>
    <x v="29"/>
    <s v="Shooting Men's Free Pistol, 50 metres"/>
    <n v="1"/>
  </r>
  <r>
    <s v="Spain"/>
    <x v="50"/>
    <s v="Judo Women's Half-Lightweight"/>
    <n v="1"/>
  </r>
  <r>
    <s v="Spain"/>
    <x v="47"/>
    <s v="Weightlifting Women's Heavyweight"/>
    <n v="1"/>
  </r>
  <r>
    <s v="Spain"/>
    <x v="50"/>
    <s v="Judo Men's Heavyweight"/>
    <n v="1"/>
  </r>
  <r>
    <s v="Spain"/>
    <x v="22"/>
    <s v="Rhythmic Gymnastics Women's Individual"/>
    <n v="1"/>
  </r>
  <r>
    <s v="Spain"/>
    <x v="25"/>
    <s v="Sailing Women's One Person Dinghy"/>
    <n v="1"/>
  </r>
  <r>
    <s v="Spain"/>
    <x v="50"/>
    <s v="Judo Women's Extra-Lightweight"/>
    <n v="1"/>
  </r>
  <r>
    <s v="Spain"/>
    <x v="9"/>
    <s v="Athletics Men's 110 metres Hurdles"/>
    <n v="1"/>
  </r>
  <r>
    <s v="Spain"/>
    <x v="14"/>
    <s v="Cycling Men's Road Race, Individual"/>
    <n v="1"/>
  </r>
  <r>
    <s v="Spain"/>
    <x v="23"/>
    <s v="Canoeing Men's Kayak Singles, 1,000 metres"/>
    <n v="1"/>
  </r>
  <r>
    <s v="Spain"/>
    <x v="9"/>
    <s v="Athletics Women's 20 kilometres Walk"/>
    <n v="1"/>
  </r>
  <r>
    <s v="Spain"/>
    <x v="9"/>
    <s v="Athletics Men's Decathlon"/>
    <n v="1"/>
  </r>
  <r>
    <s v="Spain"/>
    <x v="29"/>
    <s v="Shooting Women's Trap"/>
    <n v="1"/>
  </r>
  <r>
    <s v="Spain"/>
    <x v="42"/>
    <s v="Wrestling Women's Heavyweight, Freestyle"/>
    <n v="1"/>
  </r>
  <r>
    <s v="Spain"/>
    <x v="4"/>
    <s v="Swimming Men's 200 metres Backstroke"/>
    <n v="1"/>
  </r>
  <r>
    <s v="Spain"/>
    <x v="4"/>
    <s v="Swimming Men's 200 metres Breaststroke"/>
    <n v="1"/>
  </r>
  <r>
    <s v="Spain"/>
    <x v="32"/>
    <s v="Badminton Women's Singles"/>
    <n v="1"/>
  </r>
  <r>
    <s v="Spain"/>
    <x v="4"/>
    <s v="Swimming Men's 100 metres Butterfly"/>
    <n v="1"/>
  </r>
  <r>
    <s v="Spain"/>
    <x v="4"/>
    <s v="Swimming Women's 100 metres Backstroke"/>
    <n v="1"/>
  </r>
  <r>
    <s v="Spain"/>
    <x v="4"/>
    <s v="Swimming Women's 4 x 100 metres Medley Relay"/>
    <n v="1"/>
  </r>
  <r>
    <s v="Spain"/>
    <x v="57"/>
    <s v="Taekwondo Women's Flyweight"/>
    <n v="1"/>
  </r>
  <r>
    <s v="Sri Lanka"/>
    <x v="9"/>
    <s v="Athletics Men's 400 metres Hurdles"/>
    <n v="1"/>
  </r>
  <r>
    <s v="Sri Lanka"/>
    <x v="9"/>
    <s v="Athletics Women's 200 metres"/>
    <n v="1"/>
  </r>
  <r>
    <s v="Sudan"/>
    <x v="9"/>
    <s v="Athletics Men's 800 metres"/>
    <n v="1"/>
  </r>
  <r>
    <s v="Sweden"/>
    <x v="42"/>
    <s v="Wrestling Women's Light-Heavyweight, Freestyle"/>
    <n v="1"/>
  </r>
  <r>
    <s v="Sweden"/>
    <x v="9"/>
    <s v="Athletics Women's Heptathlon"/>
    <n v="1"/>
  </r>
  <r>
    <s v="Sweden"/>
    <x v="54"/>
    <s v="Freestyle Skiing Women's Ski Cross"/>
    <n v="1"/>
  </r>
  <r>
    <s v="Sweden"/>
    <x v="9"/>
    <s v="Athletics Women's 800 metres"/>
    <n v="1"/>
  </r>
  <r>
    <s v="Sweden"/>
    <x v="16"/>
    <s v="Cross Country Skiing Men's 10/10 kilometres Pursuit"/>
    <n v="1"/>
  </r>
  <r>
    <s v="Sweden"/>
    <x v="42"/>
    <s v="Wrestling Men's Flyweight, Freestyle"/>
    <n v="1"/>
  </r>
  <r>
    <s v="Sweden"/>
    <x v="29"/>
    <s v="Shooting Men's Double Trap"/>
    <n v="1"/>
  </r>
  <r>
    <s v="Sweden"/>
    <x v="42"/>
    <s v="Wrestling Men's Middleweight A, Greco-Roman"/>
    <n v="1"/>
  </r>
  <r>
    <s v="Sweden"/>
    <x v="9"/>
    <s v="Athletics Men's 400 metres"/>
    <n v="1"/>
  </r>
  <r>
    <s v="Sweden"/>
    <x v="29"/>
    <s v="Shooting Women's Double Trap"/>
    <n v="1"/>
  </r>
  <r>
    <s v="Sweden"/>
    <x v="21"/>
    <s v="Diving Women's Springboard"/>
    <n v="1"/>
  </r>
  <r>
    <s v="Sweden"/>
    <x v="29"/>
    <s v="Shooting Mixed Small-Bore Rifle, Three Positions, 50 metres"/>
    <n v="1"/>
  </r>
  <r>
    <s v="Sweden"/>
    <x v="16"/>
    <s v="Cross Country Skiing Women's 5 kilometres"/>
    <n v="1"/>
  </r>
  <r>
    <s v="Sweden"/>
    <x v="26"/>
    <s v="Biathlon Men's 12.5 kilometres Pursuit"/>
    <n v="1"/>
  </r>
  <r>
    <s v="Sweden"/>
    <x v="43"/>
    <s v="Alpine Skiing Men's Super G"/>
    <n v="1"/>
  </r>
  <r>
    <s v="Sweden"/>
    <x v="41"/>
    <s v="Tennis Men's Singles"/>
    <n v="1"/>
  </r>
  <r>
    <s v="Sweden"/>
    <x v="9"/>
    <s v="Athletics Men's 800 metres"/>
    <n v="1"/>
  </r>
  <r>
    <s v="Sweden"/>
    <x v="23"/>
    <s v="Canoeing Women's Kayak Singles, 500 metres"/>
    <n v="1"/>
  </r>
  <r>
    <s v="Sweden"/>
    <x v="46"/>
    <s v="Boxing Men's Featherweight"/>
    <n v="1"/>
  </r>
  <r>
    <s v="Sweden"/>
    <x v="47"/>
    <s v="Weightlifting Men's Middle-Heavyweight"/>
    <n v="1"/>
  </r>
  <r>
    <s v="Sweden"/>
    <x v="9"/>
    <s v="Athletics Men's Discus Throw"/>
    <n v="1"/>
  </r>
  <r>
    <s v="Sweden"/>
    <x v="29"/>
    <s v="Shooting Mixed Skeet"/>
    <n v="1"/>
  </r>
  <r>
    <s v="Sweden"/>
    <x v="42"/>
    <s v="Wrestling Men's Middleweight B, Greco-Roman"/>
    <n v="1"/>
  </r>
  <r>
    <s v="Sweden"/>
    <x v="4"/>
    <s v="Swimming Men's 100 metres Backstroke"/>
    <n v="1"/>
  </r>
  <r>
    <s v="Sweden"/>
    <x v="41"/>
    <s v="Tennis Women's Singles, Covered Courts"/>
    <n v="1"/>
  </r>
  <r>
    <s v="Sweden"/>
    <x v="37"/>
    <s v="Speed Skating Men's 500 metres"/>
    <n v="1"/>
  </r>
  <r>
    <s v="Sweden"/>
    <x v="4"/>
    <s v="Swimming Women's 50 metres Freestyle"/>
    <n v="1"/>
  </r>
  <r>
    <s v="Sweden"/>
    <x v="9"/>
    <s v="Athletics Women's High Jump"/>
    <n v="1"/>
  </r>
  <r>
    <s v="Sweden"/>
    <x v="4"/>
    <s v="Swimming Women's 400 metres Freestyle"/>
    <n v="1"/>
  </r>
  <r>
    <s v="Sweden"/>
    <x v="55"/>
    <s v="Triathlon Women's Olympic Distance"/>
    <n v="1"/>
  </r>
  <r>
    <s v="Sweden"/>
    <x v="9"/>
    <s v="Athletics Men's Shot Put"/>
    <n v="1"/>
  </r>
  <r>
    <s v="Sweden"/>
    <x v="14"/>
    <s v="Cycling Men's Individual Time Trial"/>
    <n v="1"/>
  </r>
  <r>
    <s v="Sweden"/>
    <x v="9"/>
    <s v="Athletics Men's 56-pound Weight Throw"/>
    <n v="1"/>
  </r>
  <r>
    <s v="Sweden"/>
    <x v="9"/>
    <s v="Athletics Men's Discus Throw, Both Hands"/>
    <n v="1"/>
  </r>
  <r>
    <s v="Sweden"/>
    <x v="4"/>
    <s v="Swimming Men's 400 metres Individual Medley"/>
    <n v="1"/>
  </r>
  <r>
    <s v="Sweden"/>
    <x v="4"/>
    <s v="Swimming Men's 200 metres Individual Medley"/>
    <n v="1"/>
  </r>
  <r>
    <s v="Sweden"/>
    <x v="54"/>
    <s v="Freestyle Skiing Women's Aerials"/>
    <n v="1"/>
  </r>
  <r>
    <s v="Sweden"/>
    <x v="9"/>
    <s v="Athletics Women's Long Jump"/>
    <n v="1"/>
  </r>
  <r>
    <s v="Sweden"/>
    <x v="28"/>
    <s v="Golf Men's Individual"/>
    <n v="1"/>
  </r>
  <r>
    <s v="Sweden"/>
    <x v="51"/>
    <s v="Snowboarding Men's Parallel Giant Slalom"/>
    <n v="1"/>
  </r>
  <r>
    <s v="Sweden"/>
    <x v="9"/>
    <s v="Athletics Men's 400 metres Hurdles"/>
    <n v="1"/>
  </r>
  <r>
    <s v="Sweden"/>
    <x v="47"/>
    <s v="Weightlifting Men's Middleweight"/>
    <n v="1"/>
  </r>
  <r>
    <s v="Sweden"/>
    <x v="9"/>
    <s v="Athletics Men's 110 metres Hurdles"/>
    <n v="1"/>
  </r>
  <r>
    <s v="Sweden"/>
    <x v="4"/>
    <s v="Swimming Women's 200 metres Freestyle"/>
    <n v="1"/>
  </r>
  <r>
    <s v="Sweden"/>
    <x v="9"/>
    <s v="Athletics Women's 100 metres Hurdles"/>
    <n v="1"/>
  </r>
  <r>
    <s v="Sweden"/>
    <x v="42"/>
    <s v="Wrestling Women's Featherweight, Freestyle"/>
    <n v="1"/>
  </r>
  <r>
    <s v="Sweden"/>
    <x v="4"/>
    <s v="Swimming Women's 100 metres Butterfly"/>
    <n v="1"/>
  </r>
  <r>
    <s v="Sweden"/>
    <x v="11"/>
    <s v="Gymnastics Women's Horse Vault"/>
    <n v="1"/>
  </r>
  <r>
    <s v="Sweden"/>
    <x v="56"/>
    <s v="Art Competitions Mixed Painting, Paintings"/>
    <n v="1"/>
  </r>
  <r>
    <s v="Sweden"/>
    <x v="26"/>
    <s v="Biathlon Women's 15 kilometres"/>
    <n v="1"/>
  </r>
  <r>
    <s v="Sweden"/>
    <x v="29"/>
    <s v="Shooting Mixed Free Pistol, 50 metres"/>
    <n v="1"/>
  </r>
  <r>
    <s v="Sweden"/>
    <x v="14"/>
    <s v="Cycling Women's Mountainbike, Cross-Country"/>
    <n v="1"/>
  </r>
  <r>
    <s v="Sweden"/>
    <x v="23"/>
    <s v="Canoeing Men's Kayak Singles, 500 metres"/>
    <n v="1"/>
  </r>
  <r>
    <s v="Sweden"/>
    <x v="16"/>
    <s v="Cross Country Skiing Men's 10 kilometres"/>
    <n v="1"/>
  </r>
  <r>
    <s v="Sweden"/>
    <x v="46"/>
    <s v="Boxing Men's Light-Welterweight"/>
    <n v="1"/>
  </r>
  <r>
    <s v="Sweden"/>
    <x v="9"/>
    <s v="Athletics Women's Discus Throw"/>
    <n v="1"/>
  </r>
  <r>
    <s v="Sweden"/>
    <x v="46"/>
    <s v="Boxing Men's Middleweight"/>
    <n v="1"/>
  </r>
  <r>
    <s v="Sweden"/>
    <x v="26"/>
    <s v="Biathlon Women's 12.5 kilometres Mass Start"/>
    <n v="1"/>
  </r>
  <r>
    <s v="Sweden"/>
    <x v="56"/>
    <s v="Art Competitions Mixed Architecture, Architectural Designs"/>
    <n v="1"/>
  </r>
  <r>
    <s v="Sweden"/>
    <x v="29"/>
    <s v="Shooting Men's Small-Bore Rifle, Three Positions, 50 metres"/>
    <n v="1"/>
  </r>
  <r>
    <s v="Sweden"/>
    <x v="29"/>
    <s v="Shooting Men's Skeet"/>
    <n v="1"/>
  </r>
  <r>
    <s v="Switzerland"/>
    <x v="47"/>
    <s v="Weightlifting Men's Featherweight"/>
    <n v="1"/>
  </r>
  <r>
    <s v="Switzerland"/>
    <x v="11"/>
    <s v="Gymnastics Men's Individual All-Around, Apparatus Work"/>
    <n v="1"/>
  </r>
  <r>
    <s v="Switzerland"/>
    <x v="51"/>
    <s v="Snowboarding Women's Halfpipe"/>
    <n v="1"/>
  </r>
  <r>
    <s v="Switzerland"/>
    <x v="54"/>
    <s v="Freestyle Skiing Men's Ski Cross"/>
    <n v="1"/>
  </r>
  <r>
    <s v="Switzerland"/>
    <x v="56"/>
    <s v="Art Competitions Mixed Sculpturing, Statues"/>
    <n v="1"/>
  </r>
  <r>
    <s v="Switzerland"/>
    <x v="41"/>
    <s v="Tennis Women's Singles"/>
    <n v="1"/>
  </r>
  <r>
    <s v="Switzerland"/>
    <x v="59"/>
    <s v="Skeleton Women's Skeleton"/>
    <n v="1"/>
  </r>
  <r>
    <s v="Switzerland"/>
    <x v="11"/>
    <s v="Gymnastics Women's Horse Vault"/>
    <n v="1"/>
  </r>
  <r>
    <s v="Switzerland"/>
    <x v="50"/>
    <s v="Judo Men's Half-Heavyweight"/>
    <n v="1"/>
  </r>
  <r>
    <s v="Switzerland"/>
    <x v="9"/>
    <s v="Athletics Men's 1,500 metres"/>
    <n v="1"/>
  </r>
  <r>
    <s v="Switzerland"/>
    <x v="29"/>
    <s v="Shooting Men's Military Revolver, 20 metres"/>
    <n v="1"/>
  </r>
  <r>
    <s v="Switzerland"/>
    <x v="65"/>
    <s v="Aeronautics Mixed Aeronautics"/>
    <n v="1"/>
  </r>
  <r>
    <s v="Switzerland"/>
    <x v="20"/>
    <s v="Tug-Of-War Men's Tug-Of-War"/>
    <n v="1"/>
  </r>
  <r>
    <s v="Switzerland"/>
    <x v="29"/>
    <s v="Shooting Men's Small-Bore Rifle, Three Positions, 50 metres"/>
    <n v="1"/>
  </r>
  <r>
    <s v="Switzerland"/>
    <x v="54"/>
    <s v="Freestyle Skiing Men's Aerials"/>
    <n v="1"/>
  </r>
  <r>
    <s v="Switzerland"/>
    <x v="17"/>
    <s v="Equestrianism Men's Dressage, Individual"/>
    <n v="1"/>
  </r>
  <r>
    <s v="Switzerland"/>
    <x v="29"/>
    <s v="Shooting Mixed Free Rifle, Three Positions, 300 metres"/>
    <n v="1"/>
  </r>
  <r>
    <s v="Switzerland"/>
    <x v="42"/>
    <s v="Wrestling Men's Light-Flyweight, Freestyle"/>
    <n v="1"/>
  </r>
  <r>
    <s v="Switzerland"/>
    <x v="9"/>
    <s v="Athletics Men's 800 metres"/>
    <n v="1"/>
  </r>
  <r>
    <s v="Switzerland"/>
    <x v="55"/>
    <s v="Triathlon Men's Olympic Distance"/>
    <n v="1"/>
  </r>
  <r>
    <s v="Switzerland"/>
    <x v="29"/>
    <s v="Shooting Men's Military Rifle, 300 metres and 600 metres, Prone, Team"/>
    <n v="1"/>
  </r>
  <r>
    <s v="Switzerland"/>
    <x v="29"/>
    <s v="Shooting Men's Military Rifle, Prone, 300 metres"/>
    <n v="1"/>
  </r>
  <r>
    <s v="Switzerland"/>
    <x v="56"/>
    <s v="Art Competitions Mixed Painting, Graphic Arts"/>
    <n v="1"/>
  </r>
  <r>
    <s v="Switzerland"/>
    <x v="9"/>
    <s v="Athletics Men's 5,000 metres"/>
    <n v="1"/>
  </r>
  <r>
    <s v="Switzerland"/>
    <x v="9"/>
    <s v="Athletics Men's Shot Put"/>
    <n v="1"/>
  </r>
  <r>
    <s v="Switzerland"/>
    <x v="29"/>
    <s v="Shooting Women's Sporting Pistol, 25 metres"/>
    <n v="1"/>
  </r>
  <r>
    <s v="Switzerland"/>
    <x v="42"/>
    <s v="Wrestling Men's Featherweight, Greco-Roman"/>
    <n v="1"/>
  </r>
  <r>
    <s v="Switzerland"/>
    <x v="7"/>
    <s v="Fencing Women's epee, Individual"/>
    <n v="1"/>
  </r>
  <r>
    <s v="Switzerland"/>
    <x v="50"/>
    <s v="Judo Men's Lightweight"/>
    <n v="1"/>
  </r>
  <r>
    <s v="Switzerland"/>
    <x v="4"/>
    <s v="Swimming Men's 200 metres Breaststroke"/>
    <n v="1"/>
  </r>
  <r>
    <s v="Switzerland"/>
    <x v="29"/>
    <s v="Shooting Men's Small-Bore Rifle, Prone, 50 metres"/>
    <n v="1"/>
  </r>
  <r>
    <s v="Switzerland"/>
    <x v="11"/>
    <s v="Gymnastics Men's Rope Climbing"/>
    <n v="1"/>
  </r>
  <r>
    <s v="Switzerland"/>
    <x v="43"/>
    <s v="Alpine Skiing Women's Super G"/>
    <n v="1"/>
  </r>
  <r>
    <s v="Switzerland"/>
    <x v="51"/>
    <s v="Snowboarding Men's Giant Slalom"/>
    <n v="1"/>
  </r>
  <r>
    <s v="Switzerland"/>
    <x v="26"/>
    <s v="Biathlon Women's 15 kilometres"/>
    <n v="1"/>
  </r>
  <r>
    <s v="Switzerland"/>
    <x v="29"/>
    <s v="Shooting Men's Military Pistol, 30 metres"/>
    <n v="1"/>
  </r>
  <r>
    <s v="Switzerland"/>
    <x v="17"/>
    <s v="Equestrianism Men's Three-Day Event, Individual"/>
    <n v="1"/>
  </r>
  <r>
    <s v="Switzerland"/>
    <x v="42"/>
    <s v="Wrestling Men's Lightweight, Freestyle"/>
    <n v="1"/>
  </r>
  <r>
    <s v="Switzerland"/>
    <x v="14"/>
    <s v="Cycling Women's Mountainbike, Cross-Country"/>
    <n v="1"/>
  </r>
  <r>
    <s v="Switzerland"/>
    <x v="16"/>
    <s v="Cross Country Skiing Men's 30 km Skiathlon"/>
    <n v="1"/>
  </r>
  <r>
    <s v="Switzerland"/>
    <x v="29"/>
    <s v="Shooting Men's Rapid-Fire Pistol, 25 metres"/>
    <n v="1"/>
  </r>
  <r>
    <s v="Syria"/>
    <x v="42"/>
    <s v="Wrestling Men's Heavyweight, Freestyle"/>
    <n v="1"/>
  </r>
  <r>
    <s v="Syria"/>
    <x v="46"/>
    <s v="Boxing Men's Heavyweight"/>
    <n v="1"/>
  </r>
  <r>
    <s v="Syria"/>
    <x v="9"/>
    <s v="Athletics Women's Heptathlon"/>
    <n v="1"/>
  </r>
  <r>
    <s v="Taiwan"/>
    <x v="47"/>
    <s v="Weightlifting Women's Lightweight"/>
    <n v="1"/>
  </r>
  <r>
    <s v="Taiwan"/>
    <x v="47"/>
    <s v="Weightlifting Men's Featherweight"/>
    <n v="1"/>
  </r>
  <r>
    <s v="Taiwan"/>
    <x v="47"/>
    <s v="Weightlifting Women's Heavyweight"/>
    <n v="1"/>
  </r>
  <r>
    <s v="Taiwan"/>
    <x v="57"/>
    <s v="Taekwondo Women's Featherweight"/>
    <n v="1"/>
  </r>
  <r>
    <s v="Taiwan"/>
    <x v="47"/>
    <s v="Weightlifting Women's Middleweight"/>
    <n v="1"/>
  </r>
  <r>
    <s v="Taiwan"/>
    <x v="40"/>
    <s v="Table Tennis Women's Doubles"/>
    <n v="1"/>
  </r>
  <r>
    <s v="Taiwan"/>
    <x v="9"/>
    <s v="Athletics Women's 80 metres Hurdles"/>
    <n v="1"/>
  </r>
  <r>
    <s v="Taiwan"/>
    <x v="47"/>
    <s v="Weightlifting Women's Flyweight"/>
    <n v="1"/>
  </r>
  <r>
    <s v="Taiwan"/>
    <x v="9"/>
    <s v="Athletics Men's Decathlon"/>
    <n v="1"/>
  </r>
  <r>
    <s v="Tajikistan"/>
    <x v="9"/>
    <s v="Athletics Men's Hammer Throw"/>
    <n v="1"/>
  </r>
  <r>
    <s v="Tajikistan"/>
    <x v="50"/>
    <s v="Judo Men's Lightweight"/>
    <n v="1"/>
  </r>
  <r>
    <s v="Tajikistan"/>
    <x v="42"/>
    <s v="Wrestling Men's Light-Heavyweight, Freestyle"/>
    <n v="1"/>
  </r>
  <r>
    <s v="Tajikistan"/>
    <x v="46"/>
    <s v="Boxing Women's Lightweight"/>
    <n v="1"/>
  </r>
  <r>
    <s v="Tanzania"/>
    <x v="9"/>
    <s v="Athletics Men's 3,000 metres Steeplechase"/>
    <n v="1"/>
  </r>
  <r>
    <s v="Tanzania"/>
    <x v="9"/>
    <s v="Athletics Men's 5,000 metres"/>
    <n v="1"/>
  </r>
  <r>
    <s v="Thailand"/>
    <x v="47"/>
    <s v="Weightlifting Women's Heavyweight"/>
    <n v="1"/>
  </r>
  <r>
    <s v="Thailand"/>
    <x v="46"/>
    <s v="Boxing Men's Light-Middleweight"/>
    <n v="1"/>
  </r>
  <r>
    <s v="Thailand"/>
    <x v="7"/>
    <s v="Fencing Men's Sabre, Team"/>
    <n v="1"/>
  </r>
  <r>
    <s v="Thailand"/>
    <x v="7"/>
    <s v="Fencing Men's Sabre, Individual"/>
    <n v="1"/>
  </r>
  <r>
    <s v="Thailand"/>
    <x v="46"/>
    <s v="Boxing Men's Middleweight"/>
    <n v="1"/>
  </r>
  <r>
    <s v="Thailand"/>
    <x v="47"/>
    <s v="Weightlifting Men's Bantamweight"/>
    <n v="1"/>
  </r>
  <r>
    <s v="Thailand"/>
    <x v="57"/>
    <s v="Taekwondo Men's Flyweight"/>
    <n v="1"/>
  </r>
  <r>
    <s v="Thailand"/>
    <x v="46"/>
    <s v="Boxing Men's Featherweight"/>
    <n v="1"/>
  </r>
  <r>
    <s v="Thailand"/>
    <x v="46"/>
    <s v="Boxing Men's Welterweight"/>
    <n v="1"/>
  </r>
  <r>
    <s v="Togo"/>
    <x v="23"/>
    <s v="Canoeing Men's Kayak Singles, Slalom"/>
    <n v="1"/>
  </r>
  <r>
    <s v="Tonga"/>
    <x v="46"/>
    <s v="Boxing Men's Super-Heavyweight"/>
    <n v="1"/>
  </r>
  <r>
    <s v="Trinidad and Tobago"/>
    <x v="4"/>
    <s v="Swimming Men's 200 metres Individual Medley"/>
    <n v="1"/>
  </r>
  <r>
    <s v="Trinidad and Tobago"/>
    <x v="47"/>
    <s v="Weightlifting Men's Middle-Heavyweight"/>
    <n v="1"/>
  </r>
  <r>
    <s v="Tunisia"/>
    <x v="9"/>
    <s v="Athletics Women's 3,000 metres Steeplechase"/>
    <n v="1"/>
  </r>
  <r>
    <s v="Tunisia"/>
    <x v="57"/>
    <s v="Taekwondo Men's Welterweight"/>
    <n v="1"/>
  </r>
  <r>
    <s v="Tunisia"/>
    <x v="4"/>
    <s v="Swimming Men's 10 kilometres Open Water"/>
    <n v="1"/>
  </r>
  <r>
    <s v="Tunisia"/>
    <x v="42"/>
    <s v="Wrestling Women's Lightweight, Freestyle"/>
    <n v="1"/>
  </r>
  <r>
    <s v="Tunisia"/>
    <x v="7"/>
    <s v="Fencing Women's Foil, Individual"/>
    <n v="1"/>
  </r>
  <r>
    <s v="Turkey"/>
    <x v="46"/>
    <s v="Boxing Men's Middleweight"/>
    <n v="1"/>
  </r>
  <r>
    <s v="Turkey"/>
    <x v="9"/>
    <s v="Athletics Women's 5,000 metres"/>
    <n v="1"/>
  </r>
  <r>
    <s v="Turkey"/>
    <x v="46"/>
    <s v="Boxing Men's Flyweight"/>
    <n v="1"/>
  </r>
  <r>
    <s v="Turkey"/>
    <x v="9"/>
    <s v="Athletics Men's Hammer Throw"/>
    <n v="1"/>
  </r>
  <r>
    <s v="Turkey"/>
    <x v="42"/>
    <s v="Wrestling Men's Lightweight, Greco-Roman"/>
    <n v="1"/>
  </r>
  <r>
    <s v="Turkey"/>
    <x v="9"/>
    <s v="Athletics Men's 400 metres Hurdles"/>
    <n v="1"/>
  </r>
  <r>
    <s v="Turkey"/>
    <x v="47"/>
    <s v="Weightlifting Men's Lightweight"/>
    <n v="1"/>
  </r>
  <r>
    <s v="Turkey"/>
    <x v="42"/>
    <s v="Wrestling Men's Flyweight, Freestyle"/>
    <n v="1"/>
  </r>
  <r>
    <s v="Turkey"/>
    <x v="42"/>
    <s v="Wrestling Men's Middleweight, Greco-Roman"/>
    <n v="1"/>
  </r>
  <r>
    <s v="Turkey"/>
    <x v="46"/>
    <s v="Boxing Men's Light-Flyweight"/>
    <n v="1"/>
  </r>
  <r>
    <s v="Turkey"/>
    <x v="50"/>
    <s v="Judo Women's Extra-Lightweight"/>
    <n v="1"/>
  </r>
  <r>
    <s v="Turkey"/>
    <x v="46"/>
    <s v="Boxing Men's Bantamweight"/>
    <n v="1"/>
  </r>
  <r>
    <s v="Turkey"/>
    <x v="57"/>
    <s v="Taekwondo Men's Welterweight"/>
    <n v="1"/>
  </r>
  <r>
    <s v="Turkey"/>
    <x v="9"/>
    <s v="Athletics Men's Triple Jump"/>
    <n v="1"/>
  </r>
  <r>
    <s v="Turkey"/>
    <x v="47"/>
    <s v="Weightlifting Men's Flyweight"/>
    <n v="1"/>
  </r>
  <r>
    <s v="Turkey"/>
    <x v="50"/>
    <s v="Judo Men's Half-Lightweight"/>
    <n v="1"/>
  </r>
  <r>
    <s v="Turkmenistan"/>
    <x v="47"/>
    <s v="Weightlifting Men's Lightweight"/>
    <n v="1"/>
  </r>
  <r>
    <s v="Uganda"/>
    <x v="9"/>
    <s v="Athletics Men's Marathon"/>
    <n v="1"/>
  </r>
  <r>
    <s v="Uganda"/>
    <x v="9"/>
    <s v="Athletics Men's 400 metres"/>
    <n v="1"/>
  </r>
  <r>
    <s v="Uganda"/>
    <x v="46"/>
    <s v="Boxing Men's Bantamweight"/>
    <n v="1"/>
  </r>
  <r>
    <s v="Uganda"/>
    <x v="46"/>
    <s v="Boxing Men's Welterweight"/>
    <n v="1"/>
  </r>
  <r>
    <s v="Uganda"/>
    <x v="9"/>
    <s v="Athletics Men's 400 metres Hurdles"/>
    <n v="1"/>
  </r>
  <r>
    <s v="UK"/>
    <x v="29"/>
    <s v="Shooting Mixed Trap"/>
    <n v="1"/>
  </r>
  <r>
    <s v="UK"/>
    <x v="14"/>
    <s v="Cycling Men's 100 kilometres"/>
    <n v="1"/>
  </r>
  <r>
    <s v="UK"/>
    <x v="50"/>
    <s v="Judo Women's Heavyweight"/>
    <n v="1"/>
  </r>
  <r>
    <s v="UK"/>
    <x v="4"/>
    <s v="Swimming Men's 200 metres Individual Medley"/>
    <n v="1"/>
  </r>
  <r>
    <s v="UK"/>
    <x v="25"/>
    <s v="Sailing Mixed 20+ Ton"/>
    <n v="1"/>
  </r>
  <r>
    <s v="UK"/>
    <x v="50"/>
    <s v="Judo Men's Half-Middleweight"/>
    <n v="1"/>
  </r>
  <r>
    <s v="UK"/>
    <x v="56"/>
    <s v="Art Competitions Mixed Literature"/>
    <n v="1"/>
  </r>
  <r>
    <s v="UK"/>
    <x v="29"/>
    <s v="Shooting Men's Small-Bore Rifle, Prone, 50 metres"/>
    <n v="1"/>
  </r>
  <r>
    <s v="UK"/>
    <x v="11"/>
    <s v="Gymnastics Women's Floor Exercise"/>
    <n v="1"/>
  </r>
  <r>
    <s v="UK"/>
    <x v="21"/>
    <s v="Diving Men's Springboard"/>
    <n v="1"/>
  </r>
  <r>
    <s v="UK"/>
    <x v="14"/>
    <s v="Cycling Men's Points Race"/>
    <n v="1"/>
  </r>
  <r>
    <s v="UK"/>
    <x v="4"/>
    <s v="Swimming Women's 200 metres Individual Medley"/>
    <n v="1"/>
  </r>
  <r>
    <s v="UK"/>
    <x v="9"/>
    <s v="Athletics Women's 100 metres Hurdles"/>
    <n v="1"/>
  </r>
  <r>
    <s v="UK"/>
    <x v="50"/>
    <s v="Judo Women's Half-Lightweight"/>
    <n v="1"/>
  </r>
  <r>
    <s v="UK"/>
    <x v="29"/>
    <s v="Shooting Men's Free Pistol, 50 metres"/>
    <n v="1"/>
  </r>
  <r>
    <s v="UK"/>
    <x v="29"/>
    <s v="Shooting Mixed Running Target, 50 metres"/>
    <n v="1"/>
  </r>
  <r>
    <s v="UK"/>
    <x v="25"/>
    <s v="Sailing Women's Windsurfer"/>
    <n v="1"/>
  </r>
  <r>
    <s v="UK"/>
    <x v="4"/>
    <s v="Swimming Men's 100 metres Freestyle"/>
    <n v="1"/>
  </r>
  <r>
    <s v="UK"/>
    <x v="25"/>
    <s v="Sailing Women's One Person Dinghy"/>
    <n v="1"/>
  </r>
  <r>
    <s v="UK"/>
    <x v="11"/>
    <s v="Gymnastics Women's Uneven Bars"/>
    <n v="1"/>
  </r>
  <r>
    <s v="UK"/>
    <x v="9"/>
    <s v="Athletics Men's 2,500 metres Steeplechase"/>
    <n v="1"/>
  </r>
  <r>
    <s v="UK"/>
    <x v="9"/>
    <s v="Athletics Men's Hammer Throw"/>
    <n v="1"/>
  </r>
  <r>
    <s v="UK"/>
    <x v="23"/>
    <s v="Canoeing Women's Kayak Singles, Slalom"/>
    <n v="1"/>
  </r>
  <r>
    <s v="UK"/>
    <x v="14"/>
    <s v="Cycling Women's Individual Time Trial"/>
    <n v="1"/>
  </r>
  <r>
    <s v="UK"/>
    <x v="52"/>
    <s v="Trampolining Women's Individual"/>
    <n v="1"/>
  </r>
  <r>
    <s v="UK"/>
    <x v="34"/>
    <s v="Archery Men's Individual"/>
    <n v="1"/>
  </r>
  <r>
    <s v="UK"/>
    <x v="42"/>
    <s v="Wrestling Men's Light-Heavyweight, Freestyle"/>
    <n v="1"/>
  </r>
  <r>
    <s v="UK"/>
    <x v="14"/>
    <s v="Cycling Men's 25 kilometres"/>
    <n v="1"/>
  </r>
  <r>
    <s v="UK"/>
    <x v="4"/>
    <s v="Swimming Men's 100 metres Backstroke"/>
    <n v="1"/>
  </r>
  <r>
    <s v="UK"/>
    <x v="50"/>
    <s v="Judo Women's Lightweight"/>
    <n v="1"/>
  </r>
  <r>
    <s v="UK"/>
    <x v="21"/>
    <s v="Diving Women's Springboard"/>
    <n v="1"/>
  </r>
  <r>
    <s v="UK"/>
    <x v="9"/>
    <s v="Athletics Women's Hammer Throw"/>
    <n v="1"/>
  </r>
  <r>
    <s v="UK"/>
    <x v="4"/>
    <s v="Swimming Men's 4,000 metres Freestyle"/>
    <n v="1"/>
  </r>
  <r>
    <s v="UK"/>
    <x v="47"/>
    <s v="Weightlifting Men's Lightweight"/>
    <n v="1"/>
  </r>
  <r>
    <s v="UK"/>
    <x v="9"/>
    <s v="Athletics Men's 2,590 metres Steeplechase"/>
    <n v="1"/>
  </r>
  <r>
    <s v="UK"/>
    <x v="4"/>
    <s v="Swimming Men's 10 kilometres Open Water"/>
    <n v="1"/>
  </r>
  <r>
    <s v="UK"/>
    <x v="25"/>
    <s v="Sailing Mixed 10-20 Ton"/>
    <n v="1"/>
  </r>
  <r>
    <s v="UK"/>
    <x v="50"/>
    <s v="Judo Women's Half-Heavyweight"/>
    <n v="1"/>
  </r>
  <r>
    <s v="UK"/>
    <x v="47"/>
    <s v="Weightlifting Men's Unlimited, Two Hands"/>
    <n v="1"/>
  </r>
  <r>
    <s v="UK"/>
    <x v="9"/>
    <s v="Athletics Men's All-Around Championship"/>
    <n v="1"/>
  </r>
  <r>
    <s v="UK"/>
    <x v="29"/>
    <s v="Shooting Men's Air Rifle, 10 metres"/>
    <n v="1"/>
  </r>
  <r>
    <s v="UK"/>
    <x v="50"/>
    <s v="Judo Men's Middleweight"/>
    <n v="1"/>
  </r>
  <r>
    <s v="UK"/>
    <x v="9"/>
    <s v="Athletics Men's Shot Put"/>
    <n v="1"/>
  </r>
  <r>
    <s v="UK"/>
    <x v="47"/>
    <s v="Weightlifting Men's Unlimited, One Hand"/>
    <n v="1"/>
  </r>
  <r>
    <s v="UK"/>
    <x v="56"/>
    <s v="Art Competitions Mixed Sculpturing, Statues"/>
    <n v="1"/>
  </r>
  <r>
    <s v="UK"/>
    <x v="24"/>
    <s v="Short Track Speed Skating Men's 500 metres"/>
    <n v="1"/>
  </r>
  <r>
    <s v="UK"/>
    <x v="4"/>
    <s v="Swimming Women's 400 metres Individual Medley"/>
    <n v="1"/>
  </r>
  <r>
    <s v="UK"/>
    <x v="47"/>
    <s v="Weightlifting Men's Bantamweight"/>
    <n v="1"/>
  </r>
  <r>
    <s v="UK"/>
    <x v="46"/>
    <s v="Boxing Men's Light-Flyweight"/>
    <n v="1"/>
  </r>
  <r>
    <s v="UK"/>
    <x v="4"/>
    <s v="Swimming Men's 100 metres Butterfly"/>
    <n v="1"/>
  </r>
  <r>
    <s v="UK"/>
    <x v="50"/>
    <s v="Judo Men's Extra-Lightweight"/>
    <n v="1"/>
  </r>
  <r>
    <s v="UK"/>
    <x v="14"/>
    <s v="Cycling Men's 333 metres Time Trial"/>
    <n v="1"/>
  </r>
  <r>
    <s v="UK"/>
    <x v="9"/>
    <s v="Athletics Women's 1,500 metres"/>
    <n v="1"/>
  </r>
  <r>
    <s v="UK"/>
    <x v="14"/>
    <s v="Cycling Men's 12-Hours Race"/>
    <n v="1"/>
  </r>
  <r>
    <s v="UK"/>
    <x v="51"/>
    <s v="Snowboarding Women's Slopestyle"/>
    <n v="1"/>
  </r>
  <r>
    <s v="UK"/>
    <x v="4"/>
    <s v="Swimming Men's 1,000 metres Freestyle"/>
    <n v="1"/>
  </r>
  <r>
    <s v="UK"/>
    <x v="4"/>
    <s v="Swimming Men's 400 metres Breaststroke"/>
    <n v="1"/>
  </r>
  <r>
    <s v="UK"/>
    <x v="56"/>
    <s v="Art Competitions Mixed Architecture, Designs For Town Planning"/>
    <n v="1"/>
  </r>
  <r>
    <s v="UK"/>
    <x v="56"/>
    <s v="Art Competitions Mixed Sculpturing, Reliefs"/>
    <n v="1"/>
  </r>
  <r>
    <s v="UK"/>
    <x v="55"/>
    <s v="Triathlon Women's Olympic Distance"/>
    <n v="1"/>
  </r>
  <r>
    <s v="UK"/>
    <x v="11"/>
    <s v="Gymnastics Men's Horizontal Bar"/>
    <n v="1"/>
  </r>
  <r>
    <s v="UK"/>
    <x v="11"/>
    <s v="Gymnastics Men's Floor Exercise"/>
    <n v="1"/>
  </r>
  <r>
    <s v="UK"/>
    <x v="17"/>
    <s v="Equestrianism Men's Three-Day Event, Individual"/>
    <n v="1"/>
  </r>
  <r>
    <s v="UK"/>
    <x v="46"/>
    <s v="Boxing Men's Light-Welterweight"/>
    <n v="1"/>
  </r>
  <r>
    <s v="UK"/>
    <x v="14"/>
    <s v="Cycling Men's 50 kilometres"/>
    <n v="1"/>
  </r>
  <r>
    <s v="UK"/>
    <x v="34"/>
    <s v="Archery Women's Individual"/>
    <n v="1"/>
  </r>
  <r>
    <s v="Ukraine"/>
    <x v="14"/>
    <s v="Cycling Women's Sprint"/>
    <n v="1"/>
  </r>
  <r>
    <s v="Ukraine"/>
    <x v="50"/>
    <s v="Judo Men's Middleweight"/>
    <n v="1"/>
  </r>
  <r>
    <s v="Ukraine"/>
    <x v="42"/>
    <s v="Wrestling Men's Welterweight, Greco-Roman"/>
    <n v="1"/>
  </r>
  <r>
    <s v="Ukraine"/>
    <x v="46"/>
    <s v="Boxing Men's Featherweight"/>
    <n v="1"/>
  </r>
  <r>
    <s v="Ukraine"/>
    <x v="29"/>
    <s v="Shooting Women's Sporting Pistol, 25 metres"/>
    <n v="1"/>
  </r>
  <r>
    <s v="Ukraine"/>
    <x v="47"/>
    <s v="Weightlifting Women's Super-Heavyweight"/>
    <n v="1"/>
  </r>
  <r>
    <s v="Ukraine"/>
    <x v="9"/>
    <s v="Athletics Women's 400 metres Hurdles"/>
    <n v="1"/>
  </r>
  <r>
    <s v="Ukraine"/>
    <x v="42"/>
    <s v="Wrestling Men's Flyweight, Freestyle"/>
    <n v="1"/>
  </r>
  <r>
    <s v="Ukraine"/>
    <x v="54"/>
    <s v="Freestyle Skiing Women's Aerials"/>
    <n v="1"/>
  </r>
  <r>
    <s v="Ukraine"/>
    <x v="42"/>
    <s v="Wrestling Women's Featherweight, Freestyle"/>
    <n v="1"/>
  </r>
  <r>
    <s v="Ukraine"/>
    <x v="11"/>
    <s v="Gymnastics Men's Rings"/>
    <n v="1"/>
  </r>
  <r>
    <s v="Ukraine"/>
    <x v="52"/>
    <s v="Trampolining Women's Individual"/>
    <n v="1"/>
  </r>
  <r>
    <s v="Ukraine"/>
    <x v="29"/>
    <s v="Shooting Men's Rapid-Fire Pistol, 25 metres"/>
    <n v="1"/>
  </r>
  <r>
    <s v="Ukraine"/>
    <x v="29"/>
    <s v="Shooting Men's Small-Bore Rifle, Three Positions, 50 metres"/>
    <n v="1"/>
  </r>
  <r>
    <s v="Ukraine"/>
    <x v="42"/>
    <s v="Wrestling Men's Heavyweight, Greco-Roman"/>
    <n v="1"/>
  </r>
  <r>
    <s v="Ukraine"/>
    <x v="29"/>
    <s v="Shooting Men's Air Rifle, 10 metres"/>
    <n v="1"/>
  </r>
  <r>
    <s v="Ukraine"/>
    <x v="7"/>
    <s v="Fencing Men's Sabre, Individual"/>
    <n v="1"/>
  </r>
  <r>
    <s v="Ukraine"/>
    <x v="9"/>
    <s v="Athletics Women's 100 metres Hurdles"/>
    <n v="1"/>
  </r>
  <r>
    <s v="Ukraine"/>
    <x v="11"/>
    <s v="Gymnastics Men's Floor Exercise"/>
    <n v="1"/>
  </r>
  <r>
    <s v="Ukraine"/>
    <x v="47"/>
    <s v="Weightlifting Women's Middleweight"/>
    <n v="1"/>
  </r>
  <r>
    <s v="Ukraine"/>
    <x v="29"/>
    <s v="Shooting Men's Skeet"/>
    <n v="1"/>
  </r>
  <r>
    <s v="Ukraine"/>
    <x v="9"/>
    <s v="Athletics Men's Hammer Throw"/>
    <n v="1"/>
  </r>
  <r>
    <s v="Ukraine"/>
    <x v="9"/>
    <s v="Athletics Women's Long Jump"/>
    <n v="1"/>
  </r>
  <r>
    <s v="Ukraine"/>
    <x v="34"/>
    <s v="Archery Men's Individual"/>
    <n v="1"/>
  </r>
  <r>
    <s v="Ukraine"/>
    <x v="11"/>
    <s v="Gymnastics Men's Horizontal Bar"/>
    <n v="1"/>
  </r>
  <r>
    <s v="Ukraine"/>
    <x v="7"/>
    <s v="Fencing Women's epee, Individual"/>
    <n v="1"/>
  </r>
  <r>
    <s v="Ukraine"/>
    <x v="33"/>
    <s v="Modern Pentathlon Men's Individual"/>
    <n v="1"/>
  </r>
  <r>
    <s v="Ukraine"/>
    <x v="9"/>
    <s v="Athletics Men's Long Jump"/>
    <n v="1"/>
  </r>
  <r>
    <s v="Ukraine"/>
    <x v="26"/>
    <s v="Biathlon Women's 15 kilometres"/>
    <n v="1"/>
  </r>
  <r>
    <s v="Ukraine"/>
    <x v="52"/>
    <s v="Trampolining Men's Individual"/>
    <n v="1"/>
  </r>
  <r>
    <s v="Ukraine"/>
    <x v="9"/>
    <s v="Athletics Men's Javelin Throw"/>
    <n v="1"/>
  </r>
  <r>
    <s v="Ukraine"/>
    <x v="4"/>
    <s v="Swimming Men's 100 metres Butterfly"/>
    <n v="1"/>
  </r>
  <r>
    <s v="Ukraine"/>
    <x v="47"/>
    <s v="Weightlifting Men's Heavyweight II"/>
    <n v="1"/>
  </r>
  <r>
    <s v="Ukraine"/>
    <x v="11"/>
    <s v="Gymnastics Women's Individual All-Around"/>
    <n v="1"/>
  </r>
  <r>
    <s v="Ukraine"/>
    <x v="46"/>
    <s v="Boxing Men's Heavyweight"/>
    <n v="1"/>
  </r>
  <r>
    <s v="Ukraine"/>
    <x v="46"/>
    <s v="Boxing Men's Flyweight"/>
    <n v="1"/>
  </r>
  <r>
    <s v="Ukraine"/>
    <x v="4"/>
    <s v="Swimming Men's 200 metres Butterfly"/>
    <n v="1"/>
  </r>
  <r>
    <s v="Ukraine"/>
    <x v="11"/>
    <s v="Gymnastics Women's Floor Exercise"/>
    <n v="1"/>
  </r>
  <r>
    <s v="Ukraine"/>
    <x v="29"/>
    <s v="Shooting Mixed Trap"/>
    <n v="1"/>
  </r>
  <r>
    <s v="Ukraine"/>
    <x v="11"/>
    <s v="Gymnastics Women's Balance Beam"/>
    <n v="1"/>
  </r>
  <r>
    <s v="Ukraine"/>
    <x v="5"/>
    <s v="Rowing Men's Double Sculls"/>
    <n v="1"/>
  </r>
  <r>
    <s v="Ukraine"/>
    <x v="33"/>
    <s v="Modern Pentathlon Women's Individual"/>
    <n v="1"/>
  </r>
  <r>
    <s v="Ukraine"/>
    <x v="34"/>
    <s v="Archery Women's Individual"/>
    <n v="1"/>
  </r>
  <r>
    <s v="Ukraine"/>
    <x v="35"/>
    <s v="Figure Skating Mixed Team"/>
    <n v="1"/>
  </r>
  <r>
    <s v="Ukraine"/>
    <x v="9"/>
    <s v="Athletics Men's High Jump"/>
    <n v="1"/>
  </r>
  <r>
    <s v="Ukraine"/>
    <x v="29"/>
    <s v="Shooting Men's Small-Bore Rifle, Prone, 50 metres"/>
    <n v="1"/>
  </r>
  <r>
    <s v="Ukraine"/>
    <x v="35"/>
    <s v="Figure Skating Women's Singles"/>
    <n v="1"/>
  </r>
  <r>
    <s v="Ukraine"/>
    <x v="9"/>
    <s v="Athletics Men's Shot Put"/>
    <n v="1"/>
  </r>
  <r>
    <s v="Ukraine"/>
    <x v="9"/>
    <s v="Athletics Women's Discus Throw"/>
    <n v="1"/>
  </r>
  <r>
    <s v="Ukraine"/>
    <x v="46"/>
    <s v="Boxing Men's Light-Welterweight"/>
    <n v="1"/>
  </r>
  <r>
    <s v="Ukraine"/>
    <x v="29"/>
    <s v="Shooting Men's Running Target, 50 metres"/>
    <n v="1"/>
  </r>
  <r>
    <s v="Ukraine"/>
    <x v="42"/>
    <s v="Wrestling Men's Flyweight, Greco-Roman"/>
    <n v="1"/>
  </r>
  <r>
    <s v="Ukraine"/>
    <x v="47"/>
    <s v="Weightlifting Women's Lightweight"/>
    <n v="1"/>
  </r>
  <r>
    <s v="Ukraine"/>
    <x v="24"/>
    <s v="Short Track Speed Skating Men's 1,000 metres"/>
    <n v="1"/>
  </r>
  <r>
    <s v="Ukraine"/>
    <x v="14"/>
    <s v="Cycling Women's Individual Pursuit, 3,000 metres"/>
    <n v="1"/>
  </r>
  <r>
    <s v="Ukraine"/>
    <x v="7"/>
    <s v="Fencing Men's Sabre, Team"/>
    <n v="1"/>
  </r>
  <r>
    <s v="Ukraine"/>
    <x v="17"/>
    <s v="Equestrianism Mixed Jumping, Individual"/>
    <n v="1"/>
  </r>
  <r>
    <s v="Ukraine"/>
    <x v="17"/>
    <s v="Equestrianism Mixed Jumping, Team"/>
    <n v="1"/>
  </r>
  <r>
    <s v="Ukraine"/>
    <x v="4"/>
    <s v="Swimming Men's 4 x 100 metres Medley Relay"/>
    <n v="1"/>
  </r>
  <r>
    <s v="Ukraine"/>
    <x v="5"/>
    <s v="Rowing Men's Coxed Eights"/>
    <n v="1"/>
  </r>
  <r>
    <s v="Ukraine"/>
    <x v="9"/>
    <s v="Athletics Women's Heptathlon"/>
    <n v="1"/>
  </r>
  <r>
    <s v="Ukraine"/>
    <x v="46"/>
    <s v="Boxing Men's Light-Flyweight"/>
    <n v="1"/>
  </r>
  <r>
    <s v="Ukraine"/>
    <x v="4"/>
    <s v="Swimming Men's 4 x 100 metres Freestyle Relay"/>
    <n v="1"/>
  </r>
  <r>
    <s v="Ukraine"/>
    <x v="24"/>
    <s v="Short Track Speed Skating Men's 5,000 metres Relay"/>
    <n v="1"/>
  </r>
  <r>
    <s v="Ukraine"/>
    <x v="42"/>
    <s v="Wrestling Men's Light-Heavyweight, Freestyle"/>
    <n v="1"/>
  </r>
  <r>
    <s v="Ukraine"/>
    <x v="46"/>
    <s v="Boxing Men's Bantamweight"/>
    <n v="1"/>
  </r>
  <r>
    <s v="Ukraine"/>
    <x v="4"/>
    <s v="Swimming Women's 800 metres Freestyle"/>
    <n v="1"/>
  </r>
  <r>
    <s v="Ukraine"/>
    <x v="47"/>
    <s v="Weightlifting Women's Light-Heavyweight"/>
    <n v="1"/>
  </r>
  <r>
    <s v="Ukraine"/>
    <x v="7"/>
    <s v="Fencing Men's Foil, Individual"/>
    <n v="1"/>
  </r>
  <r>
    <s v="Unified Team"/>
    <x v="39"/>
    <s v="Luge Mixed Team Relay"/>
    <n v="1"/>
  </r>
  <r>
    <s v="Unified Team"/>
    <x v="29"/>
    <s v="Shooting Men's Air Rifle, 10 metres"/>
    <n v="1"/>
  </r>
  <r>
    <s v="Unified Team"/>
    <x v="42"/>
    <s v="Wrestling Men's Heavyweight, Greco-Roman"/>
    <n v="1"/>
  </r>
  <r>
    <s v="Unified Team"/>
    <x v="4"/>
    <s v="Swimming Women's 200 metres Individual Medley"/>
    <n v="1"/>
  </r>
  <r>
    <s v="Unified Team"/>
    <x v="43"/>
    <s v="Alpine Skiing Women's Super G"/>
    <n v="1"/>
  </r>
  <r>
    <s v="Unified Team"/>
    <x v="42"/>
    <s v="Wrestling Men's Light-Heavyweight, Greco-Roman"/>
    <n v="1"/>
  </r>
  <r>
    <s v="Unified Team"/>
    <x v="50"/>
    <s v="Judo Men's Heavyweight"/>
    <n v="1"/>
  </r>
  <r>
    <s v="Unified Team"/>
    <x v="50"/>
    <s v="Judo Men's Extra-Lightweight"/>
    <n v="1"/>
  </r>
  <r>
    <s v="Unified Team"/>
    <x v="11"/>
    <s v="Gymnastics Women's Uneven Bars"/>
    <n v="1"/>
  </r>
  <r>
    <s v="Unified Team"/>
    <x v="5"/>
    <s v="Rowing Women's Double Sculls"/>
    <n v="1"/>
  </r>
  <r>
    <s v="Unified Team"/>
    <x v="14"/>
    <s v="Cycling Men's 1,000 metres Time Trial"/>
    <n v="1"/>
  </r>
  <r>
    <s v="Unified Team"/>
    <x v="42"/>
    <s v="Wrestling Men's Lightweight, Greco-Roman"/>
    <n v="1"/>
  </r>
  <r>
    <s v="Unified Team"/>
    <x v="23"/>
    <s v="Canoeing Men's Canadian Doubles, 1,000 metres"/>
    <n v="1"/>
  </r>
  <r>
    <s v="Unified Team"/>
    <x v="16"/>
    <s v="Cross Country Skiing Men's 10 kilometres"/>
    <n v="1"/>
  </r>
  <r>
    <s v="Unified Team"/>
    <x v="4"/>
    <s v="Swimming Men's 400 metres Freestyle"/>
    <n v="1"/>
  </r>
  <r>
    <s v="Unified Team"/>
    <x v="54"/>
    <s v="Freestyle Skiing Men's Moguls"/>
    <n v="1"/>
  </r>
  <r>
    <s v="Unified Team"/>
    <x v="11"/>
    <s v="Gymnastics Men's Floor Exercise"/>
    <n v="1"/>
  </r>
  <r>
    <s v="Unified Team"/>
    <x v="9"/>
    <s v="Athletics Women's Javelin Throw"/>
    <n v="1"/>
  </r>
  <r>
    <s v="Unified Team"/>
    <x v="42"/>
    <s v="Wrestling Men's Middleweight, Greco-Roman"/>
    <n v="1"/>
  </r>
  <r>
    <s v="Unified Team"/>
    <x v="9"/>
    <s v="Athletics Men's Triple Jump"/>
    <n v="1"/>
  </r>
  <r>
    <s v="Unified Team"/>
    <x v="5"/>
    <s v="Rowing Men's Quadruple Sculls"/>
    <n v="1"/>
  </r>
  <r>
    <s v="Unified Team"/>
    <x v="50"/>
    <s v="Judo Men's Half-Heavyweight"/>
    <n v="1"/>
  </r>
  <r>
    <s v="Unified Team"/>
    <x v="14"/>
    <s v="Cycling Men's Sprint"/>
    <n v="1"/>
  </r>
  <r>
    <s v="Unified Team"/>
    <x v="9"/>
    <s v="Athletics Men's 4 x 100 metres Relay"/>
    <n v="1"/>
  </r>
  <r>
    <s v="Unified Team"/>
    <x v="11"/>
    <s v="Gymnastics Women's Balance Beam"/>
    <n v="1"/>
  </r>
  <r>
    <s v="Unified Team"/>
    <x v="34"/>
    <s v="Archery Women's Individual"/>
    <n v="1"/>
  </r>
  <r>
    <s v="Unified Team"/>
    <x v="25"/>
    <s v="Sailing Mixed Three Person Keelboat"/>
    <n v="1"/>
  </r>
  <r>
    <s v="Unified Team"/>
    <x v="4"/>
    <s v="Swimming Men's 200 metres Freestyle"/>
    <n v="1"/>
  </r>
  <r>
    <s v="Unified Team"/>
    <x v="9"/>
    <s v="Athletics Men's Shot Put"/>
    <n v="1"/>
  </r>
  <r>
    <s v="Unified Team"/>
    <x v="9"/>
    <s v="Athletics Women's 100 metres"/>
    <n v="1"/>
  </r>
  <r>
    <s v="Unified Team"/>
    <x v="11"/>
    <s v="Gymnastics Men's Rings"/>
    <n v="1"/>
  </r>
  <r>
    <s v="Unified Team"/>
    <x v="21"/>
    <s v="Diving Men's Synchronized Platform"/>
    <n v="1"/>
  </r>
  <r>
    <s v="Unified Team"/>
    <x v="9"/>
    <s v="Athletics Women's 800 metres"/>
    <n v="1"/>
  </r>
  <r>
    <s v="Unified Team"/>
    <x v="16"/>
    <s v="Cross Country Skiing Men's 15 kilometres"/>
    <n v="1"/>
  </r>
  <r>
    <s v="Unified Team"/>
    <x v="26"/>
    <s v="Biathlon Women's 4 x 7.5 kilometres Relay"/>
    <n v="1"/>
  </r>
  <r>
    <s v="Unified Team"/>
    <x v="37"/>
    <s v="Speed Skating Women's 5,000 metres"/>
    <n v="1"/>
  </r>
  <r>
    <s v="Unified Team"/>
    <x v="50"/>
    <s v="Judo Women's Half-Middleweight"/>
    <n v="1"/>
  </r>
  <r>
    <s v="Unified Team"/>
    <x v="4"/>
    <s v="Swimming Men's 100 metres Breaststroke"/>
    <n v="1"/>
  </r>
  <r>
    <s v="Unified Team"/>
    <x v="4"/>
    <s v="Swimming Men's 200 metres Backstroke"/>
    <n v="1"/>
  </r>
  <r>
    <s v="Unified Team"/>
    <x v="46"/>
    <s v="Boxing Men's Featherweight"/>
    <n v="1"/>
  </r>
  <r>
    <s v="Unified Team"/>
    <x v="26"/>
    <s v="Biathlon Women's 15 kilometres"/>
    <n v="1"/>
  </r>
  <r>
    <s v="Unified Team"/>
    <x v="7"/>
    <s v="Fencing Men's Sabre, Individual"/>
    <n v="1"/>
  </r>
  <r>
    <s v="Unified Team"/>
    <x v="42"/>
    <s v="Wrestling Men's Flyweight, Freestyle"/>
    <n v="1"/>
  </r>
  <r>
    <s v="Unified Team"/>
    <x v="23"/>
    <s v="Canoeing Men's Kayak Doubles, 500 metres"/>
    <n v="1"/>
  </r>
  <r>
    <s v="Unified Team"/>
    <x v="42"/>
    <s v="Wrestling Men's Flyweight, Greco-Roman"/>
    <n v="1"/>
  </r>
  <r>
    <s v="Unified Team"/>
    <x v="11"/>
    <s v="Gymnastics Men's Pommelled Horse"/>
    <n v="1"/>
  </r>
  <r>
    <s v="Unified Team"/>
    <x v="42"/>
    <s v="Wrestling Men's Featherweight, Greco-Roman"/>
    <n v="1"/>
  </r>
  <r>
    <s v="Unified Team"/>
    <x v="4"/>
    <s v="Swimming Men's 200 metres Butterfly"/>
    <n v="1"/>
  </r>
  <r>
    <s v="Unified Team"/>
    <x v="7"/>
    <s v="Fencing Women's Foil, Individual"/>
    <n v="1"/>
  </r>
  <r>
    <s v="Unified Team"/>
    <x v="21"/>
    <s v="Diving Women's Platform"/>
    <n v="1"/>
  </r>
  <r>
    <s v="Unified Team"/>
    <x v="42"/>
    <s v="Wrestling Men's Light-Flyweight, Greco-Roman"/>
    <n v="1"/>
  </r>
  <r>
    <s v="Unified Team"/>
    <x v="42"/>
    <s v="Wrestling Men's Bantamweight, Freestyle"/>
    <n v="1"/>
  </r>
  <r>
    <s v="Unified Team"/>
    <x v="5"/>
    <s v="Rowing Men's Coxed Pairs"/>
    <n v="1"/>
  </r>
  <r>
    <s v="Unified Team"/>
    <x v="4"/>
    <s v="Swimming Women's 100 metres Breaststroke"/>
    <n v="1"/>
  </r>
  <r>
    <s v="Unified Team"/>
    <x v="42"/>
    <s v="Wrestling Men's Light-Flyweight, Freestyle"/>
    <n v="1"/>
  </r>
  <r>
    <s v="Unified Team"/>
    <x v="29"/>
    <s v="Shooting Men's Air Pistol, 10 metres"/>
    <n v="1"/>
  </r>
  <r>
    <s v="Unified Team"/>
    <x v="9"/>
    <s v="Athletics Women's Triple Jump"/>
    <n v="1"/>
  </r>
  <r>
    <s v="Unified Team"/>
    <x v="9"/>
    <s v="Athletics Women's 100 metres Hurdles"/>
    <n v="1"/>
  </r>
  <r>
    <s v="Unified Team"/>
    <x v="9"/>
    <s v="Athletics Women's Long Jump"/>
    <n v="1"/>
  </r>
  <r>
    <s v="Unified Team"/>
    <x v="18"/>
    <s v="Synchronized Swimming Women's Team"/>
    <n v="1"/>
  </r>
  <r>
    <s v="Unified Team"/>
    <x v="38"/>
    <s v="Nordic Combined Men's Individual"/>
    <n v="1"/>
  </r>
  <r>
    <s v="Unified Team"/>
    <x v="18"/>
    <s v="Synchronized Swimming Women's Duet"/>
    <n v="1"/>
  </r>
  <r>
    <s v="Unified Team"/>
    <x v="9"/>
    <s v="Athletics Women's Discus Throw"/>
    <n v="1"/>
  </r>
  <r>
    <s v="Unified Team"/>
    <x v="4"/>
    <s v="Swimming Women's 100 metres Backstroke"/>
    <n v="1"/>
  </r>
  <r>
    <s v="Unified Team"/>
    <x v="34"/>
    <s v="Archery Men's Individual"/>
    <n v="1"/>
  </r>
  <r>
    <s v="Unified Team"/>
    <x v="42"/>
    <s v="Wrestling Men's Middleweight, Freestyle"/>
    <n v="1"/>
  </r>
  <r>
    <s v="Unified Team"/>
    <x v="47"/>
    <s v="Weightlifting Men's Middleweight"/>
    <n v="1"/>
  </r>
  <r>
    <s v="Unified Team"/>
    <x v="9"/>
    <s v="Athletics Men's 20 kilometres Walk"/>
    <n v="1"/>
  </r>
  <r>
    <s v="Unified Team"/>
    <x v="29"/>
    <s v="Shooting Men's Running Target, 10 metres"/>
    <n v="1"/>
  </r>
  <r>
    <s v="Unified Team"/>
    <x v="41"/>
    <s v="Tennis Men's Singles"/>
    <n v="1"/>
  </r>
  <r>
    <s v="Unified Team"/>
    <x v="9"/>
    <s v="Athletics Women's Heptathlon"/>
    <n v="1"/>
  </r>
  <r>
    <s v="Unified Team"/>
    <x v="37"/>
    <s v="Speed Skating Women's 3,000 metres"/>
    <n v="1"/>
  </r>
  <r>
    <s v="Unified Team"/>
    <x v="29"/>
    <s v="Shooting Women's Small-Bore Rifle, Three Positions, 50 metres"/>
    <n v="1"/>
  </r>
  <r>
    <s v="United Arab Emirates"/>
    <x v="29"/>
    <s v="Shooting Men's Double Trap"/>
    <n v="1"/>
  </r>
  <r>
    <s v="United Arab Emirates"/>
    <x v="50"/>
    <s v="Judo Men's Half-Middleweight"/>
    <n v="1"/>
  </r>
  <r>
    <s v="United Arab Republic"/>
    <x v="42"/>
    <s v="Wrestling Men's Flyweight, Greco-Roman"/>
    <n v="1"/>
  </r>
  <r>
    <s v="United Arab Republic"/>
    <x v="46"/>
    <s v="Boxing Men's Flyweight"/>
    <n v="1"/>
  </r>
  <r>
    <s v="Uruguay"/>
    <x v="5"/>
    <s v="Rowing Men's Single Sculls"/>
    <n v="1"/>
  </r>
  <r>
    <s v="Uruguay"/>
    <x v="46"/>
    <s v="Boxing Men's Bantamweight"/>
    <n v="1"/>
  </r>
  <r>
    <s v="Uruguay"/>
    <x v="14"/>
    <s v="Cycling Men's Points Race"/>
    <n v="1"/>
  </r>
  <r>
    <s v="USA"/>
    <x v="29"/>
    <s v="Shooting Men's Running Target, Double Shot"/>
    <n v="1"/>
  </r>
  <r>
    <s v="USA"/>
    <x v="56"/>
    <s v="Art Competitions Mixed Sculpturing"/>
    <n v="1"/>
  </r>
  <r>
    <s v="USA"/>
    <x v="56"/>
    <s v="Art Competitions Mixed Sculpturing, Statues"/>
    <n v="1"/>
  </r>
  <r>
    <s v="USA"/>
    <x v="54"/>
    <s v="Freestyle Skiing Men's Halfpipe"/>
    <n v="1"/>
  </r>
  <r>
    <s v="USA"/>
    <x v="42"/>
    <s v="Wrestling Men's Light-Heavyweight, Greco-Roman"/>
    <n v="1"/>
  </r>
  <r>
    <s v="USA"/>
    <x v="46"/>
    <s v="Boxing Women's Flyweight"/>
    <n v="1"/>
  </r>
  <r>
    <s v="USA"/>
    <x v="29"/>
    <s v="Shooting Men's Double Trap"/>
    <n v="1"/>
  </r>
  <r>
    <s v="USA"/>
    <x v="29"/>
    <s v="Shooting Men's Free Pistol, 50 yards"/>
    <n v="1"/>
  </r>
  <r>
    <s v="USA"/>
    <x v="56"/>
    <s v="Art Competitions Mixed Painting, Graphic Arts"/>
    <n v="1"/>
  </r>
  <r>
    <s v="USA"/>
    <x v="51"/>
    <s v="Snowboarding Women's Parallel Giant Slalom"/>
    <n v="1"/>
  </r>
  <r>
    <s v="USA"/>
    <x v="29"/>
    <s v="Shooting Men's Small-Bore Rifle, Any Position, 50 metres"/>
    <n v="1"/>
  </r>
  <r>
    <s v="USA"/>
    <x v="9"/>
    <s v="Athletics Men's 3,200 metres Steeplechase"/>
    <n v="1"/>
  </r>
  <r>
    <s v="USA"/>
    <x v="51"/>
    <s v="Snowboarding Men's Parallel Giant Slalom"/>
    <n v="1"/>
  </r>
  <r>
    <s v="USA"/>
    <x v="29"/>
    <s v="Shooting Women's Sporting Pistol, 25 metres"/>
    <n v="1"/>
  </r>
  <r>
    <s v="USA"/>
    <x v="64"/>
    <s v="Jeu De Paume Men's Singles"/>
    <n v="1"/>
  </r>
  <r>
    <s v="USA"/>
    <x v="33"/>
    <s v="Modern Pentathlon Women's Individual"/>
    <n v="1"/>
  </r>
  <r>
    <s v="USA"/>
    <x v="4"/>
    <s v="Swimming Men's 440 yard Freestyle"/>
    <n v="1"/>
  </r>
  <r>
    <s v="USA"/>
    <x v="57"/>
    <s v="Taekwondo Women's Heavyweight"/>
    <n v="1"/>
  </r>
  <r>
    <s v="USA"/>
    <x v="51"/>
    <s v="Snowboarding Women's Boardercross"/>
    <n v="1"/>
  </r>
  <r>
    <s v="USA"/>
    <x v="32"/>
    <s v="Badminton Men's Doubles"/>
    <n v="1"/>
  </r>
  <r>
    <s v="USA"/>
    <x v="23"/>
    <s v="Canoeing Women's Kayak Singles, 500 metres"/>
    <n v="1"/>
  </r>
  <r>
    <s v="USA"/>
    <x v="16"/>
    <s v="Cross Country Skiing Men's 30 kilometres"/>
    <n v="1"/>
  </r>
  <r>
    <s v="USA"/>
    <x v="42"/>
    <s v="Wrestling Men's Bantamweight, Greco-Roman"/>
    <n v="1"/>
  </r>
  <r>
    <s v="USA"/>
    <x v="4"/>
    <s v="Swimming Men's 440 Yard Breaststroke"/>
    <n v="1"/>
  </r>
  <r>
    <s v="USA"/>
    <x v="9"/>
    <s v="Athletics Women's 80 metres Hurdles"/>
    <n v="1"/>
  </r>
  <r>
    <s v="USA"/>
    <x v="39"/>
    <s v="Luge Women's Singles"/>
    <n v="1"/>
  </r>
  <r>
    <s v="USA"/>
    <x v="25"/>
    <s v="Sailing Mixed Windsurfer"/>
    <n v="1"/>
  </r>
  <r>
    <s v="USA"/>
    <x v="9"/>
    <s v="Athletics Men's Cross-Country, Individual"/>
    <n v="1"/>
  </r>
  <r>
    <s v="USA"/>
    <x v="4"/>
    <s v="Swimming Men's 220 yard Freestyle"/>
    <n v="1"/>
  </r>
  <r>
    <s v="USA"/>
    <x v="29"/>
    <s v="Shooting Mixed Skeet"/>
    <n v="1"/>
  </r>
  <r>
    <s v="USA"/>
    <x v="30"/>
    <s v="Ski Jumping Men's Normal Hill, Individual"/>
    <n v="1"/>
  </r>
  <r>
    <s v="USA"/>
    <x v="29"/>
    <s v="Shooting Mixed Small-Bore Rifle, Prone, 50 metres"/>
    <n v="1"/>
  </r>
  <r>
    <s v="USA"/>
    <x v="9"/>
    <s v="Athletics Women's 10 kilometres Walk"/>
    <n v="1"/>
  </r>
  <r>
    <s v="USA"/>
    <x v="23"/>
    <s v="Canoeing Men's Kayak Fours, 1,000 metres"/>
    <n v="1"/>
  </r>
  <r>
    <s v="USA"/>
    <x v="29"/>
    <s v="Shooting Men's Free Rifle, 1,000 Yards"/>
    <n v="1"/>
  </r>
  <r>
    <s v="USA"/>
    <x v="9"/>
    <s v="Athletics Men's 1,500 metres Walk"/>
    <n v="1"/>
  </r>
  <r>
    <s v="USA"/>
    <x v="17"/>
    <s v="Equestrianism Men's Jumping, Individual"/>
    <n v="1"/>
  </r>
  <r>
    <s v="USA"/>
    <x v="54"/>
    <s v="Freestyle Skiing Women's Halfpipe"/>
    <n v="1"/>
  </r>
  <r>
    <s v="USA"/>
    <x v="47"/>
    <s v="Weightlifting Men's Heavyweight II"/>
    <n v="1"/>
  </r>
  <r>
    <s v="USA"/>
    <x v="9"/>
    <s v="Athletics Women's 3,000 metres Steeplechase"/>
    <n v="1"/>
  </r>
  <r>
    <s v="USA"/>
    <x v="50"/>
    <s v="Judo Men's Heavyweight"/>
    <n v="1"/>
  </r>
  <r>
    <s v="USA"/>
    <x v="51"/>
    <s v="Snowboarding Women's Slopestyle"/>
    <n v="1"/>
  </r>
  <r>
    <s v="USA"/>
    <x v="29"/>
    <s v="Shooting Men's Military Pistol, 30 metres"/>
    <n v="1"/>
  </r>
  <r>
    <s v="USA"/>
    <x v="4"/>
    <s v="Swimming Women's 10 kilometres Open Water"/>
    <n v="1"/>
  </r>
  <r>
    <s v="USA"/>
    <x v="29"/>
    <s v="Shooting Men's Running Target, Single Shot"/>
    <n v="1"/>
  </r>
  <r>
    <s v="USA"/>
    <x v="9"/>
    <s v="Athletics Women's 1,500 metres"/>
    <n v="1"/>
  </r>
  <r>
    <s v="USA"/>
    <x v="51"/>
    <s v="Snowboarding Men's Slopestyle"/>
    <n v="1"/>
  </r>
  <r>
    <s v="USA"/>
    <x v="11"/>
    <s v="Gymnastics Men's Floor Exercise"/>
    <n v="1"/>
  </r>
  <r>
    <s v="USA"/>
    <x v="47"/>
    <s v="Weightlifting Men's Lightweight"/>
    <n v="1"/>
  </r>
  <r>
    <s v="USA"/>
    <x v="56"/>
    <s v="Art Competitions Mixed Painting, Paintings"/>
    <n v="1"/>
  </r>
  <r>
    <s v="USA"/>
    <x v="9"/>
    <s v="Athletics Men's 10 kilometres Walk"/>
    <n v="1"/>
  </r>
  <r>
    <s v="USA"/>
    <x v="9"/>
    <s v="Athletics Men's Stone Throw"/>
    <n v="1"/>
  </r>
  <r>
    <s v="USA"/>
    <x v="57"/>
    <s v="Taekwondo Women's Welterweight"/>
    <n v="1"/>
  </r>
  <r>
    <s v="USA"/>
    <x v="17"/>
    <s v="Equestrianism Men's Dressage, Individual"/>
    <n v="1"/>
  </r>
  <r>
    <s v="USA"/>
    <x v="14"/>
    <s v="Cycling Women's Individual Pursuit, 3,000 metres"/>
    <n v="1"/>
  </r>
  <r>
    <s v="USA"/>
    <x v="56"/>
    <s v="Art Competitions Mixed Sculpturing, Medals And Reliefs"/>
    <n v="1"/>
  </r>
  <r>
    <s v="USA"/>
    <x v="54"/>
    <s v="Freestyle Skiing Women's Slopestyle"/>
    <n v="1"/>
  </r>
  <r>
    <s v="USA"/>
    <x v="47"/>
    <s v="Weightlifting Men's Super-Heavyweight"/>
    <n v="1"/>
  </r>
  <r>
    <s v="USA"/>
    <x v="25"/>
    <s v="Sailing Mixed 20+ Ton"/>
    <n v="1"/>
  </r>
  <r>
    <s v="USA"/>
    <x v="23"/>
    <s v="Canoeing Men's Kayak Singles, 10,000 metres"/>
    <n v="1"/>
  </r>
  <r>
    <s v="USA"/>
    <x v="24"/>
    <s v="Short Track Speed Skating Women's 1,000 metres"/>
    <n v="1"/>
  </r>
  <r>
    <s v="USA"/>
    <x v="23"/>
    <s v="Canoeing Men's Canadian Singles, Slalom"/>
    <n v="1"/>
  </r>
  <r>
    <s v="USA"/>
    <x v="25"/>
    <s v="Sailing Men's One Person Dinghy"/>
    <n v="1"/>
  </r>
  <r>
    <s v="USA"/>
    <x v="25"/>
    <s v="Sailing Men's One Person Heavyweight Dinghy"/>
    <n v="1"/>
  </r>
  <r>
    <s v="USA"/>
    <x v="14"/>
    <s v="Cycling Women's Sprint"/>
    <n v="1"/>
  </r>
  <r>
    <s v="USA"/>
    <x v="42"/>
    <s v="Wrestling Women's Featherweight, Freestyle"/>
    <n v="1"/>
  </r>
  <r>
    <s v="USA"/>
    <x v="29"/>
    <s v="Shooting Men's Dueling Pistol, 30 metres"/>
    <n v="1"/>
  </r>
  <r>
    <s v="USA"/>
    <x v="9"/>
    <s v="Athletics Men's 3,000 metres Walk"/>
    <n v="1"/>
  </r>
  <r>
    <s v="USA"/>
    <x v="40"/>
    <s v="Table Tennis Men's Doubles"/>
    <n v="1"/>
  </r>
  <r>
    <s v="USA"/>
    <x v="56"/>
    <s v="Art Competitions Mixed Architecture, Architectural Designs"/>
    <n v="1"/>
  </r>
  <r>
    <s v="USA"/>
    <x v="47"/>
    <s v="Weightlifting Women's Flyweight"/>
    <n v="1"/>
  </r>
  <r>
    <s v="USA"/>
    <x v="50"/>
    <s v="Judo Women's Middleweight"/>
    <n v="1"/>
  </r>
  <r>
    <s v="USA"/>
    <x v="42"/>
    <s v="Wrestling Men's Middleweight, Greco-Roman"/>
    <n v="1"/>
  </r>
  <r>
    <s v="USA"/>
    <x v="42"/>
    <s v="Wrestling Men's Flyweight, Greco-Roman"/>
    <n v="1"/>
  </r>
  <r>
    <s v="USA"/>
    <x v="29"/>
    <s v="Shooting Men's Military Rifle, Three Positions, 300 metres"/>
    <n v="1"/>
  </r>
  <r>
    <s v="USA"/>
    <x v="47"/>
    <s v="Weightlifting Men's Unlimited, Two Hands"/>
    <n v="1"/>
  </r>
  <r>
    <s v="USA"/>
    <x v="47"/>
    <s v="Weightlifting Men's All-Around Dumbbell Contest"/>
    <n v="1"/>
  </r>
  <r>
    <s v="USA"/>
    <x v="50"/>
    <s v="Judo Women's Lightweight"/>
    <n v="1"/>
  </r>
  <r>
    <s v="USA"/>
    <x v="38"/>
    <s v="Nordic Combined Men's Normal Hill / 10 km, Individual"/>
    <n v="1"/>
  </r>
  <r>
    <s v="USA"/>
    <x v="29"/>
    <s v="Shooting Men's Military Rifle, Prone, 600 metres"/>
    <n v="1"/>
  </r>
  <r>
    <s v="USA"/>
    <x v="54"/>
    <s v="Freestyle Skiing Women's Aerials"/>
    <n v="1"/>
  </r>
  <r>
    <s v="USA"/>
    <x v="29"/>
    <s v="Shooting Men's Free Pistol, 30 metres"/>
    <n v="1"/>
  </r>
  <r>
    <s v="USA"/>
    <x v="56"/>
    <s v="Art Competitions Mixed Architecture, Designs For Town Planning"/>
    <n v="1"/>
  </r>
  <r>
    <s v="Uzbekistan"/>
    <x v="46"/>
    <s v="Boxing Men's Light-Middleweight"/>
    <n v="1"/>
  </r>
  <r>
    <s v="Uzbekistan"/>
    <x v="42"/>
    <s v="Wrestling Men's Middleweight, Freestyle"/>
    <n v="1"/>
  </r>
  <r>
    <s v="Uzbekistan"/>
    <x v="47"/>
    <s v="Weightlifting Men's Heavyweight"/>
    <n v="1"/>
  </r>
  <r>
    <s v="Uzbekistan"/>
    <x v="46"/>
    <s v="Boxing Men's Heavyweight"/>
    <n v="1"/>
  </r>
  <r>
    <s v="Uzbekistan"/>
    <x v="42"/>
    <s v="Wrestling Men's Featherweight, Greco-Roman"/>
    <n v="1"/>
  </r>
  <r>
    <s v="Uzbekistan"/>
    <x v="42"/>
    <s v="Wrestling Men's Heavyweight, Greco-Roman"/>
    <n v="1"/>
  </r>
  <r>
    <s v="Uzbekistan"/>
    <x v="46"/>
    <s v="Boxing Men's Super-Heavyweight"/>
    <n v="1"/>
  </r>
  <r>
    <s v="Uzbekistan"/>
    <x v="42"/>
    <s v="Wrestling Men's Welterweight, Freestyle"/>
    <n v="1"/>
  </r>
  <r>
    <s v="Uzbekistan"/>
    <x v="50"/>
    <s v="Judo Men's Half-Lightweight"/>
    <n v="1"/>
  </r>
  <r>
    <s v="Uzbekistan"/>
    <x v="50"/>
    <s v="Judo Men's Heavyweight"/>
    <n v="1"/>
  </r>
  <r>
    <s v="Uzbekistan"/>
    <x v="11"/>
    <s v="Gymnastics Men's Parallel Bars"/>
    <n v="1"/>
  </r>
  <r>
    <s v="Uzbekistan"/>
    <x v="42"/>
    <s v="Wrestling Men's Middleweight, Greco-Roman"/>
    <n v="1"/>
  </r>
  <r>
    <s v="Uzbekistan"/>
    <x v="46"/>
    <s v="Boxing Men's Light-Flyweight"/>
    <n v="1"/>
  </r>
  <r>
    <s v="Uzbekistan"/>
    <x v="46"/>
    <s v="Boxing Men's Welterweight"/>
    <n v="1"/>
  </r>
  <r>
    <s v="Uzbekistan"/>
    <x v="52"/>
    <s v="Trampolining Women's Individual"/>
    <n v="1"/>
  </r>
  <r>
    <s v="Uzbekistan"/>
    <x v="46"/>
    <s v="Boxing Men's Flyweight"/>
    <n v="1"/>
  </r>
  <r>
    <s v="Uzbekistan"/>
    <x v="54"/>
    <s v="Freestyle Skiing Women's Aerials"/>
    <n v="1"/>
  </r>
  <r>
    <s v="Uzbekistan"/>
    <x v="50"/>
    <s v="Judo Men's Middleweight"/>
    <n v="1"/>
  </r>
  <r>
    <s v="Uzbekistan"/>
    <x v="11"/>
    <s v="Gymnastics Women's Horse Vault"/>
    <n v="1"/>
  </r>
  <r>
    <s v="Uzbekistan"/>
    <x v="11"/>
    <s v="Gymnastics Women's Team All-Around"/>
    <n v="1"/>
  </r>
  <r>
    <s v="Uzbekistan"/>
    <x v="9"/>
    <s v="Athletics Men's Hammer Throw"/>
    <n v="1"/>
  </r>
  <r>
    <s v="Venezuela"/>
    <x v="46"/>
    <s v="Boxing Men's Featherweight"/>
    <n v="1"/>
  </r>
  <r>
    <s v="Venezuela"/>
    <x v="57"/>
    <s v="Taekwondo Women's Heavyweight"/>
    <n v="1"/>
  </r>
  <r>
    <s v="Venezuela"/>
    <x v="57"/>
    <s v="Taekwondo Women's Flyweight"/>
    <n v="1"/>
  </r>
  <r>
    <s v="Venezuela"/>
    <x v="29"/>
    <s v="Shooting Men's Small-Bore Rifle, Prone, 50 metres"/>
    <n v="1"/>
  </r>
  <r>
    <s v="Venezuela"/>
    <x v="46"/>
    <s v="Boxing Men's Welterweight"/>
    <n v="1"/>
  </r>
  <r>
    <s v="Venezuela"/>
    <x v="9"/>
    <s v="Athletics Men's Triple Jump"/>
    <n v="1"/>
  </r>
  <r>
    <s v="Venezuela"/>
    <x v="14"/>
    <s v="Cycling Women's BMX"/>
    <n v="1"/>
  </r>
  <r>
    <s v="Venezuela"/>
    <x v="46"/>
    <s v="Boxing Men's Flyweight"/>
    <n v="1"/>
  </r>
  <r>
    <s v="Venezuela"/>
    <x v="46"/>
    <s v="Boxing Men's Bantamweight"/>
    <n v="1"/>
  </r>
  <r>
    <s v="Venezuela"/>
    <x v="7"/>
    <s v="Fencing Men's epee, Individual"/>
    <n v="1"/>
  </r>
  <r>
    <s v="Venezuela"/>
    <x v="4"/>
    <s v="Swimming Men's 200 metres Butterfly"/>
    <n v="1"/>
  </r>
  <r>
    <s v="Venezuela"/>
    <x v="47"/>
    <s v="Weightlifting Men's Featherweight"/>
    <n v="1"/>
  </r>
  <r>
    <s v="Venezuela"/>
    <x v="9"/>
    <s v="Athletics Women's Triple Jump"/>
    <n v="1"/>
  </r>
  <r>
    <s v="Vietnam"/>
    <x v="57"/>
    <s v="Taekwondo Women's Featherweight"/>
    <n v="1"/>
  </r>
  <r>
    <s v="Vietnam"/>
    <x v="29"/>
    <s v="Shooting Men's Air Pistol, 10 metres"/>
    <n v="1"/>
  </r>
  <r>
    <s v="Vietnam"/>
    <x v="29"/>
    <s v="Shooting Men's Free Pistol, 50 metres"/>
    <n v="1"/>
  </r>
  <r>
    <s v="Vietnam"/>
    <x v="47"/>
    <s v="Weightlifting Men's Bantamweight"/>
    <n v="1"/>
  </r>
  <r>
    <s v="Virgin Islands"/>
    <x v="25"/>
    <s v="Sailing Mixed One Person Dinghy"/>
    <n v="1"/>
  </r>
  <r>
    <s v="West Germany"/>
    <x v="23"/>
    <s v="Canoeing Men's Canadian Singles, Slalom"/>
    <n v="1"/>
  </r>
  <r>
    <s v="West Germany"/>
    <x v="4"/>
    <s v="Swimming Men's 400 metres Individual Medley"/>
    <n v="1"/>
  </r>
  <r>
    <s v="West Germany"/>
    <x v="46"/>
    <s v="Boxing Men's Heavyweight"/>
    <n v="1"/>
  </r>
  <r>
    <s v="West Germany"/>
    <x v="37"/>
    <s v="Speed Skating Women's 1,000 metres"/>
    <n v="1"/>
  </r>
  <r>
    <s v="West Germany"/>
    <x v="4"/>
    <s v="Swimming Men's 100 metres Butterfly"/>
    <n v="1"/>
  </r>
  <r>
    <s v="West Germany"/>
    <x v="42"/>
    <s v="Wrestling Men's Welterweight, Greco-Roman"/>
    <n v="1"/>
  </r>
  <r>
    <s v="West Germany"/>
    <x v="11"/>
    <s v="Gymnastics Men's Horizontal Bar"/>
    <n v="1"/>
  </r>
  <r>
    <s v="West Germany"/>
    <x v="42"/>
    <s v="Wrestling Men's Light-Heavyweight, Greco-Roman"/>
    <n v="1"/>
  </r>
  <r>
    <s v="West Germany"/>
    <x v="46"/>
    <s v="Boxing Men's Light-Welterweight"/>
    <n v="1"/>
  </r>
  <r>
    <s v="West Germany"/>
    <x v="9"/>
    <s v="Athletics Women's 800 metres"/>
    <n v="1"/>
  </r>
  <r>
    <s v="West Germany"/>
    <x v="29"/>
    <s v="Shooting Men's Small-Bore Rifle, Prone, 50 metres"/>
    <n v="1"/>
  </r>
  <r>
    <s v="West Germany"/>
    <x v="14"/>
    <s v="Cycling Men's Tandem Sprint, 2,000 metres"/>
    <n v="1"/>
  </r>
  <r>
    <s v="West Germany"/>
    <x v="9"/>
    <s v="Athletics Men's 50 kilometres Walk"/>
    <n v="1"/>
  </r>
  <r>
    <s v="West Germany"/>
    <x v="9"/>
    <s v="Athletics Women's 400 metres"/>
    <n v="1"/>
  </r>
  <r>
    <s v="West Germany"/>
    <x v="29"/>
    <s v="Shooting Mixed Free Pistol, 50 metres"/>
    <n v="1"/>
  </r>
  <r>
    <s v="West Germany"/>
    <x v="40"/>
    <s v="Table Tennis Men's Singles"/>
    <n v="1"/>
  </r>
  <r>
    <s v="West Germany"/>
    <x v="43"/>
    <s v="Alpine Skiing Men's Giant Slalom"/>
    <n v="1"/>
  </r>
  <r>
    <s v="West Germany"/>
    <x v="5"/>
    <s v="Rowing Women's Coxless Fours"/>
    <n v="1"/>
  </r>
  <r>
    <s v="West Germany"/>
    <x v="35"/>
    <s v="Figure Skating Women's Singles"/>
    <n v="1"/>
  </r>
  <r>
    <s v="West Germany"/>
    <x v="14"/>
    <s v="Cycling Men's Points Race"/>
    <n v="1"/>
  </r>
  <r>
    <s v="West Germany"/>
    <x v="9"/>
    <s v="Athletics Women's 200 metres"/>
    <n v="1"/>
  </r>
  <r>
    <s v="West Germany"/>
    <x v="5"/>
    <s v="Rowing Women's Coxed Eights"/>
    <n v="1"/>
  </r>
  <r>
    <s v="West Germany"/>
    <x v="9"/>
    <s v="Athletics Men's 110 metres Hurdles"/>
    <n v="1"/>
  </r>
  <r>
    <s v="West Germany"/>
    <x v="42"/>
    <s v="Wrestling Men's Middleweight, Freestyle"/>
    <n v="1"/>
  </r>
  <r>
    <s v="West Germany"/>
    <x v="4"/>
    <s v="Swimming Women's 100 metres Butterfly"/>
    <n v="1"/>
  </r>
  <r>
    <s v="West Germany"/>
    <x v="9"/>
    <s v="Athletics Women's Long Jump"/>
    <n v="1"/>
  </r>
  <r>
    <s v="West Germany"/>
    <x v="14"/>
    <s v="Cycling Men's 100 kilometres Team Time Trial"/>
    <n v="1"/>
  </r>
  <r>
    <s v="West Germany"/>
    <x v="43"/>
    <s v="Alpine Skiing Men's Super G"/>
    <n v="1"/>
  </r>
  <r>
    <s v="West Germany"/>
    <x v="42"/>
    <s v="Wrestling Men's Lightweight, Freestyle"/>
    <n v="1"/>
  </r>
  <r>
    <s v="West Germany"/>
    <x v="4"/>
    <s v="Swimming Men's 100 metres Freestyle"/>
    <n v="1"/>
  </r>
  <r>
    <s v="West Germany"/>
    <x v="9"/>
    <s v="Athletics Men's High Jump"/>
    <n v="1"/>
  </r>
  <r>
    <s v="West Germany"/>
    <x v="46"/>
    <s v="Boxing Men's Welterweight"/>
    <n v="1"/>
  </r>
  <r>
    <s v="West Germany"/>
    <x v="25"/>
    <s v="Sailing Mixed One Person Dinghy"/>
    <n v="1"/>
  </r>
  <r>
    <s v="West Germany"/>
    <x v="30"/>
    <s v="Ski Jumping Men's Normal Hill, Individual"/>
    <n v="1"/>
  </r>
  <r>
    <s v="West Germany"/>
    <x v="9"/>
    <s v="Athletics Women's Shot Put"/>
    <n v="1"/>
  </r>
  <r>
    <s v="West Germany"/>
    <x v="42"/>
    <s v="Wrestling Men's Light-Flyweight, Greco-Roman"/>
    <n v="1"/>
  </r>
  <r>
    <s v="West Germany"/>
    <x v="4"/>
    <s v="Swimming Men's 100 metres Breaststroke"/>
    <n v="1"/>
  </r>
  <r>
    <s v="West Germany"/>
    <x v="47"/>
    <s v="Weightlifting Men's Middleweight"/>
    <n v="1"/>
  </r>
  <r>
    <s v="West Germany"/>
    <x v="29"/>
    <s v="Shooting Women's Air Rifle, 10 metres"/>
    <n v="1"/>
  </r>
  <r>
    <s v="West Germany"/>
    <x v="26"/>
    <s v="Biathlon Men's 10 kilometres Sprint"/>
    <n v="1"/>
  </r>
  <r>
    <s v="West Germany"/>
    <x v="4"/>
    <s v="Swimming Women's 200 metres Butterfly"/>
    <n v="1"/>
  </r>
  <r>
    <s v="West Germany"/>
    <x v="26"/>
    <s v="Biathlon Men's 20 kilometres"/>
    <n v="1"/>
  </r>
  <r>
    <s v="West Germany"/>
    <x v="9"/>
    <s v="Athletics Men's Long Jump"/>
    <n v="1"/>
  </r>
  <r>
    <s v="West Germany"/>
    <x v="9"/>
    <s v="Athletics Women's Javelin Throw"/>
    <n v="1"/>
  </r>
  <r>
    <s v="West Germany"/>
    <x v="7"/>
    <s v="Fencing Men's Foil, Individual"/>
    <n v="1"/>
  </r>
  <r>
    <s v="West Germany"/>
    <x v="4"/>
    <s v="Swimming Women's 400 metres Individual Medley"/>
    <n v="1"/>
  </r>
  <r>
    <s v="West Germany"/>
    <x v="23"/>
    <s v="Canoeing Men's Kayak Doubles, 1,000 metres"/>
    <n v="1"/>
  </r>
  <r>
    <s v="West Germany"/>
    <x v="9"/>
    <s v="Athletics Women's 100 metres Hurdles"/>
    <n v="1"/>
  </r>
  <r>
    <s v="West Germany"/>
    <x v="43"/>
    <s v="Alpine Skiing Men's Slalom"/>
    <n v="1"/>
  </r>
  <r>
    <s v="West Germany"/>
    <x v="4"/>
    <s v="Swimming Men's 4 x 100 metres Freestyle Relay"/>
    <n v="1"/>
  </r>
  <r>
    <s v="West Germany"/>
    <x v="9"/>
    <s v="Athletics Women's Discus Throw"/>
    <n v="1"/>
  </r>
  <r>
    <s v="West Germany"/>
    <x v="22"/>
    <s v="Rhythmic Gymnastics Women's Individual"/>
    <n v="1"/>
  </r>
  <r>
    <s v="West Germany"/>
    <x v="29"/>
    <s v="Shooting Men's Small-Bore Rifle, Three Positions, 50 metres"/>
    <n v="1"/>
  </r>
  <r>
    <s v="West Germany"/>
    <x v="9"/>
    <s v="Athletics Men's Javelin Throw"/>
    <n v="1"/>
  </r>
  <r>
    <s v="West Indies Federation"/>
    <x v="9"/>
    <s v="Athletics Men's 800 metres"/>
    <n v="1"/>
  </r>
  <r>
    <s v="Yugoslavia"/>
    <x v="41"/>
    <s v="Tennis Men's Singles"/>
    <n v="1"/>
  </r>
  <r>
    <s v="Yugoslavia"/>
    <x v="46"/>
    <s v="Boxing Men's Light-Middleweight"/>
    <n v="1"/>
  </r>
  <r>
    <s v="Yugoslavia"/>
    <x v="30"/>
    <s v="Ski Jumping Men's Large Hill, Individual"/>
    <n v="1"/>
  </r>
  <r>
    <s v="Yugoslavia"/>
    <x v="43"/>
    <s v="Alpine Skiing Men's Giant Slalom"/>
    <n v="1"/>
  </r>
  <r>
    <s v="Yugoslavia"/>
    <x v="41"/>
    <s v="Tennis Men's Doubles"/>
    <n v="1"/>
  </r>
  <r>
    <s v="Yugoslavia"/>
    <x v="9"/>
    <s v="Athletics Men's Hammer Throw"/>
    <n v="1"/>
  </r>
  <r>
    <s v="Yugoslavia"/>
    <x v="42"/>
    <s v="Wrestling Men's Light-Heavyweight, Greco-Roman"/>
    <n v="1"/>
  </r>
  <r>
    <s v="Yugoslavia"/>
    <x v="42"/>
    <s v="Wrestling Men's Bantamweight, Greco-Roman"/>
    <n v="1"/>
  </r>
  <r>
    <s v="Yugoslavia"/>
    <x v="11"/>
    <s v="Gymnastics Men's Horse Vault"/>
    <n v="1"/>
  </r>
  <r>
    <s v="Yugoslavia"/>
    <x v="29"/>
    <s v="Shooting Men's Small-Bore Rifle, Prone, 50 metres"/>
    <n v="1"/>
  </r>
  <r>
    <s v="Yugoslavia"/>
    <x v="23"/>
    <s v="Canoeing Men's Kayak Singles, 1,000 metres"/>
    <n v="1"/>
  </r>
  <r>
    <s v="Yugoslavia"/>
    <x v="50"/>
    <s v="Judo Men's Heavyweight"/>
    <n v="1"/>
  </r>
  <r>
    <s v="Yugoslavia"/>
    <x v="46"/>
    <s v="Boxing Men's Super-Heavyweight"/>
    <n v="1"/>
  </r>
  <r>
    <s v="Yugoslavia"/>
    <x v="23"/>
    <s v="Canoeing Men's Canadian Singles, 500 metres"/>
    <n v="1"/>
  </r>
  <r>
    <s v="Yugoslavia"/>
    <x v="42"/>
    <s v="Wrestling Men's Featherweight, Greco-Roman"/>
    <n v="1"/>
  </r>
  <r>
    <s v="Yugoslavia"/>
    <x v="9"/>
    <s v="Athletics Men's Marathon"/>
    <n v="1"/>
  </r>
  <r>
    <s v="Yugoslavia"/>
    <x v="29"/>
    <s v="Shooting Women's Sporting Pistol, 25 metres"/>
    <n v="1"/>
  </r>
  <r>
    <s v="Yugoslavia"/>
    <x v="42"/>
    <s v="Wrestling Men's Welterweight, Freestyle"/>
    <n v="1"/>
  </r>
  <r>
    <s v="Yugoslavia"/>
    <x v="46"/>
    <s v="Boxing Men's Flyweight"/>
    <n v="1"/>
  </r>
  <r>
    <s v="Yugoslavia"/>
    <x v="42"/>
    <s v="Wrestling Men's Heavyweight, Greco-Roman"/>
    <n v="1"/>
  </r>
  <r>
    <s v="Yugoslavia"/>
    <x v="42"/>
    <s v="Wrestling Men's Lightweight, Freestyle"/>
    <n v="1"/>
  </r>
  <r>
    <s v="Yugoslavia"/>
    <x v="43"/>
    <s v="Alpine Skiing Women's Slalom"/>
    <n v="1"/>
  </r>
  <r>
    <s v="Yugoslavia"/>
    <x v="23"/>
    <s v="Canoeing Men's Canadian Singles, 1,000 metres"/>
    <n v="1"/>
  </r>
  <r>
    <s v="Yugoslavia"/>
    <x v="50"/>
    <s v="Judo Men's Middleweight"/>
    <n v="1"/>
  </r>
  <r>
    <s v="Yugoslavia"/>
    <x v="29"/>
    <s v="Shooting Men's Air Rifle, 10 metres"/>
    <n v="1"/>
  </r>
  <r>
    <s v="Yugoslavia"/>
    <x v="11"/>
    <s v="Gymnastics Men's Parallel Bars"/>
    <n v="1"/>
  </r>
  <r>
    <s v="Yugoslavia"/>
    <x v="42"/>
    <s v="Wrestling Men's Super-Heavyweight, Greco-Roman"/>
    <n v="1"/>
  </r>
  <r>
    <s v="Yugoslavia"/>
    <x v="4"/>
    <s v="Swimming Women's 100 metres Breaststroke"/>
    <n v="1"/>
  </r>
  <r>
    <s v="Yugoslavia"/>
    <x v="4"/>
    <s v="Swimming Women's 200 metres Breaststroke"/>
    <n v="1"/>
  </r>
  <r>
    <s v="Zambia"/>
    <x v="9"/>
    <s v="Athletics Men's 400 metres Hurdles"/>
    <n v="1"/>
  </r>
  <r>
    <s v="Zimbabwe"/>
    <x v="4"/>
    <s v="Swimming Women's 400 metres Individual Medley"/>
    <n v="1"/>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Art Competitions"/>
    <s v="Silver"/>
    <n v="1"/>
    <s v="Yes"/>
    <s v="John (Herbert Crawford-) Copley (Williamson-)"/>
    <n v="73"/>
  </r>
  <r>
    <x v="1"/>
    <s v="Art Competitions"/>
    <s v="Bronze"/>
    <n v="1"/>
    <s v="Yes"/>
    <s v="Jozu Dupon"/>
    <n v="72"/>
  </r>
  <r>
    <x v="2"/>
    <s v="Shooting"/>
    <s v="Silver"/>
    <n v="1"/>
    <s v="Yes"/>
    <s v="Oscar Gomer Swahn"/>
    <n v="72"/>
  </r>
  <r>
    <x v="3"/>
    <s v="Sailing"/>
    <s v="Silver"/>
    <n v="1"/>
    <s v="Yes"/>
    <s v="Charles William Martin"/>
    <n v="71"/>
  </r>
  <r>
    <x v="3"/>
    <s v="Sailing"/>
    <s v="Bronze"/>
    <n v="1"/>
    <s v="Yes"/>
    <s v="Charles William Martin"/>
    <n v="71"/>
  </r>
  <r>
    <x v="4"/>
    <s v="Art Competitions"/>
    <s v="Silver"/>
    <n v="1"/>
    <s v="Yes"/>
    <s v="Oskar Thiede"/>
    <n v="69"/>
  </r>
  <r>
    <x v="5"/>
    <s v="Art Competitions"/>
    <s v="Bronze"/>
    <n v="1"/>
    <s v="Yes"/>
    <s v="Letitia Marion Hamilton"/>
    <n v="69"/>
  </r>
  <r>
    <x v="6"/>
    <s v="Archery"/>
    <s v="Silver"/>
    <n v="1"/>
    <s v="Yes"/>
    <s v="Samuel Harding Duvall"/>
    <n v="68"/>
  </r>
  <r>
    <x v="6"/>
    <s v="Art Competitions"/>
    <s v="Silver"/>
    <n v="1"/>
    <s v="Yes"/>
    <s v="Frederick William MacMonnies"/>
    <n v="68"/>
  </r>
  <r>
    <x v="7"/>
    <s v="Sailing"/>
    <s v="Silver"/>
    <n v="1"/>
    <s v="Yes"/>
    <s v="Louis Noverraz"/>
    <n v="66"/>
  </r>
  <r>
    <x v="8"/>
    <s v="Art Competitions"/>
    <s v="Silver"/>
    <n v="1"/>
    <s v="Yes"/>
    <s v="Josef Petersen"/>
    <n v="66"/>
  </r>
  <r>
    <x v="9"/>
    <s v="Art Competitions"/>
    <s v="Bronze"/>
    <n v="1"/>
    <s v="Yes"/>
    <s v="Robert Tait McKenzie"/>
    <n v="65"/>
  </r>
  <r>
    <x v="2"/>
    <s v="Shooting"/>
    <s v="Gold"/>
    <n v="1"/>
    <s v="Yes"/>
    <s v="Oscar Gomer Swahn"/>
    <n v="64"/>
  </r>
  <r>
    <x v="2"/>
    <s v="Shooting"/>
    <s v="Bronze"/>
    <n v="1"/>
    <s v="Yes"/>
    <s v="Oscar Gomer Swahn"/>
    <n v="64"/>
  </r>
  <r>
    <x v="6"/>
    <s v="Roque"/>
    <s v="Gold"/>
    <n v="1"/>
    <s v="Yes"/>
    <s v="Charles Jacobus"/>
    <n v="64"/>
  </r>
  <r>
    <x v="10"/>
    <s v="Art Competitions"/>
    <s v="Gold"/>
    <n v="1"/>
    <s v="Yes"/>
    <s v="Isaac Lazarus Israls"/>
    <n v="63"/>
  </r>
  <r>
    <x v="6"/>
    <s v="Archery"/>
    <s v="Gold"/>
    <n v="1"/>
    <s v="Yes"/>
    <s v="Galen Carter &quot;G. C.&quot;&quot; Spencer&quot;"/>
    <n v="63"/>
  </r>
  <r>
    <x v="11"/>
    <s v="Art Competitions"/>
    <s v="Bronze"/>
    <n v="1"/>
    <s v="Yes"/>
    <s v="Josef Maximilian &quot;Max&quot;&quot; Laeuger&quot;"/>
    <n v="63"/>
  </r>
  <r>
    <x v="6"/>
    <s v="Archery"/>
    <s v="Gold"/>
    <n v="1"/>
    <s v="Yes"/>
    <s v="Robert W. Williams, Jr."/>
    <n v="63"/>
  </r>
  <r>
    <x v="6"/>
    <s v="Archery"/>
    <s v="Gold"/>
    <n v="1"/>
    <s v="Yes"/>
    <s v="Lida Peyton &quot;Eliza&quot;&quot; Pollock (McMillen-)&quot;"/>
    <n v="63"/>
  </r>
  <r>
    <x v="9"/>
    <s v="Equestrianism"/>
    <s v="Silver"/>
    <n v="1"/>
    <s v="Yes"/>
    <s v="Ian Millar"/>
    <n v="61"/>
  </r>
  <r>
    <x v="12"/>
    <s v="Equestrianism"/>
    <s v="Bronze"/>
    <n v="1"/>
    <s v="Yes"/>
    <s v="James William George &quot;Bill&quot;&quot; Roycroft&quot;"/>
    <n v="61"/>
  </r>
  <r>
    <x v="0"/>
    <s v="Shooting"/>
    <s v="Silver"/>
    <n v="1"/>
    <s v="Yes"/>
    <s v="John Hurst Butt"/>
    <n v="61"/>
  </r>
  <r>
    <x v="3"/>
    <s v="Archery"/>
    <s v="Bronze"/>
    <n v="1"/>
    <s v="Yes"/>
    <s v="Thodore Lon Epin"/>
    <n v="61"/>
  </r>
  <r>
    <x v="11"/>
    <s v="Art Competitions"/>
    <s v="Silver"/>
    <n v="1"/>
    <s v="Yes"/>
    <s v="Rudolf Georg Binding"/>
    <n v="60"/>
  </r>
  <r>
    <x v="6"/>
    <s v="Art Competitions"/>
    <s v="Gold"/>
    <n v="1"/>
    <s v="Yes"/>
    <s v="Walter Winans"/>
    <n v="60"/>
  </r>
  <r>
    <x v="6"/>
    <s v="Shooting"/>
    <s v="Silver"/>
    <n v="1"/>
    <s v="Yes"/>
    <s v="Walter Winans"/>
    <n v="60"/>
  </r>
  <r>
    <x v="2"/>
    <s v="Shooting"/>
    <s v="Bronze"/>
    <n v="1"/>
    <s v="Yes"/>
    <s v="Oscar Gomer Swahn"/>
    <n v="60"/>
  </r>
  <r>
    <x v="2"/>
    <s v="Sailing"/>
    <s v="Silver"/>
    <n v="1"/>
    <s v="Yes"/>
    <s v="Lars Einar Vilhelm Thrn"/>
    <n v="60"/>
  </r>
  <r>
    <x v="0"/>
    <s v="Shooting"/>
    <s v="Gold"/>
    <n v="1"/>
    <s v="Yes"/>
    <s v="Joshua Kearney Millner"/>
    <n v="60"/>
  </r>
  <r>
    <x v="11"/>
    <s v="Equestrianism"/>
    <s v="Bronze"/>
    <n v="1"/>
    <s v="Yes"/>
    <s v="Josef Carl Peter Neckermann"/>
    <n v="60"/>
  </r>
  <r>
    <x v="13"/>
    <s v="Equestrianism"/>
    <s v="Bronze"/>
    <n v="1"/>
    <s v="Yes"/>
    <s v="Josef Carl Peter Neckermann"/>
    <n v="60"/>
  </r>
  <r>
    <x v="11"/>
    <s v="Equestrianism"/>
    <s v="Silver"/>
    <n v="1"/>
    <s v="Yes"/>
    <s v="Josef Carl Peter Neckermann"/>
    <n v="60"/>
  </r>
  <r>
    <x v="13"/>
    <s v="Equestrianism"/>
    <s v="Silver"/>
    <n v="1"/>
    <s v="Yes"/>
    <s v="Josef Carl Peter Neckermann"/>
    <n v="60"/>
  </r>
  <r>
    <x v="6"/>
    <s v="Roque"/>
    <s v="Silver"/>
    <n v="1"/>
    <s v="Yes"/>
    <s v="Smith O. Streeter"/>
    <n v="59"/>
  </r>
  <r>
    <x v="6"/>
    <s v="Archery"/>
    <s v="Silver"/>
    <n v="1"/>
    <s v="Yes"/>
    <s v="Charles Sherman Woodruff"/>
    <n v="59"/>
  </r>
  <r>
    <x v="14"/>
    <s v="Art Competitions"/>
    <s v="Silver"/>
    <n v="1"/>
    <s v="Yes"/>
    <s v="Oreste Riva"/>
    <n v="59"/>
  </r>
  <r>
    <x v="12"/>
    <s v="Sailing"/>
    <s v="Gold"/>
    <n v="1"/>
    <s v="Yes"/>
    <s v="William Herbert &quot;Bill&quot;&quot; Northam&quot;"/>
    <n v="59"/>
  </r>
  <r>
    <x v="6"/>
    <s v="Sailing"/>
    <s v="Gold"/>
    <n v="1"/>
    <s v="Yes"/>
    <s v="Everard Coenraad Endt"/>
    <n v="59"/>
  </r>
  <r>
    <x v="11"/>
    <s v="Art Competitions"/>
    <s v="Bronze"/>
    <n v="1"/>
    <s v="Yes"/>
    <s v="Maximilian &quot;Max&quot;&quot; Feldbauer&quot;"/>
    <n v="59"/>
  </r>
  <r>
    <x v="3"/>
    <s v="Rowing"/>
    <s v="Silver"/>
    <n v="1"/>
    <s v="Yes"/>
    <s v="Ernest Barberolle"/>
    <n v="58"/>
  </r>
  <r>
    <x v="2"/>
    <s v="Shooting"/>
    <s v="Bronze"/>
    <n v="1"/>
    <s v="Yes"/>
    <s v="Karl Ragnar Skanker (Eriksson-)"/>
    <n v="58"/>
  </r>
  <r>
    <x v="0"/>
    <s v="Equestrianism"/>
    <s v="Gold"/>
    <n v="1"/>
    <s v="Yes"/>
    <s v="Nicholas David &quot;Nick&quot;&quot; Skelton&quot;"/>
    <n v="58"/>
  </r>
  <r>
    <x v="15"/>
    <s v="Art Competitions"/>
    <s v="Silver"/>
    <n v="1"/>
    <s v="Yes"/>
    <s v="Josef (Jaroslav) Suk"/>
    <n v="58"/>
  </r>
  <r>
    <x v="10"/>
    <s v="Art Competitions"/>
    <s v="Bronze"/>
    <n v="1"/>
    <s v="Yes"/>
    <s v="Margo Sybranda Everdina Scharten-Antink"/>
    <n v="58"/>
  </r>
  <r>
    <x v="0"/>
    <s v="Sailing"/>
    <s v="Silver"/>
    <n v="1"/>
    <s v="Yes"/>
    <s v="Thomas Alfred Royds Littledale"/>
    <n v="58"/>
  </r>
  <r>
    <x v="2"/>
    <s v="Curling"/>
    <s v="Silver"/>
    <n v="1"/>
    <s v="Yes"/>
    <s v="Carl August Verner Kronlund"/>
    <n v="58"/>
  </r>
  <r>
    <x v="6"/>
    <s v="Art Competitions"/>
    <s v="Silver"/>
    <n v="1"/>
    <s v="Yes"/>
    <s v="Charles Downing Lay"/>
    <n v="58"/>
  </r>
  <r>
    <x v="6"/>
    <s v="Art Competitions"/>
    <s v="Silver"/>
    <n v="1"/>
    <s v="Yes"/>
    <s v="John Russell Pope"/>
    <n v="58"/>
  </r>
  <r>
    <x v="3"/>
    <s v="Croquet"/>
    <s v="Bronze"/>
    <n v="1"/>
    <s v="Yes"/>
    <s v="Chrtien Andr Waydelich"/>
    <n v="58"/>
  </r>
  <r>
    <x v="3"/>
    <s v="Croquet"/>
    <s v="Gold"/>
    <n v="1"/>
    <s v="Yes"/>
    <s v="Chrtien Andr Waydelich"/>
    <n v="58"/>
  </r>
  <r>
    <x v="6"/>
    <s v="Archery"/>
    <s v="Gold"/>
    <n v="1"/>
    <s v="Yes"/>
    <s v="Emily Woodruff (Smiley-)"/>
    <n v="58"/>
  </r>
  <r>
    <x v="14"/>
    <s v="Art Competitions"/>
    <s v="Gold"/>
    <n v="1"/>
    <s v="Yes"/>
    <s v="Giani Stparich"/>
    <n v="57"/>
  </r>
  <r>
    <x v="2"/>
    <s v="Art Competitions"/>
    <s v="Bronze"/>
    <n v="1"/>
    <s v="Yes"/>
    <s v="Nils Edvin Olsson"/>
    <n v="57"/>
  </r>
  <r>
    <x v="16"/>
    <s v="Equestrianism"/>
    <s v="Bronze"/>
    <n v="1"/>
    <s v="Yes"/>
    <s v="Petre Roca"/>
    <n v="57"/>
  </r>
  <r>
    <x v="0"/>
    <s v="Alpinism"/>
    <s v="Gold"/>
    <n v="1"/>
    <s v="Yes"/>
    <s v="Charles Granville Bruce"/>
    <n v="57"/>
  </r>
  <r>
    <x v="0"/>
    <s v="Shooting"/>
    <s v="Bronze"/>
    <n v="1"/>
    <s v="Yes"/>
    <s v="John Hurst Butt"/>
    <n v="57"/>
  </r>
  <r>
    <x v="3"/>
    <s v="Equestrianism"/>
    <s v="Bronze"/>
    <n v="1"/>
    <s v="Yes"/>
    <s v="Andr Ren Jousseaum"/>
    <n v="57"/>
  </r>
  <r>
    <x v="2"/>
    <s v="Equestrianism"/>
    <s v="Silver"/>
    <n v="1"/>
    <s v="Yes"/>
    <s v="Carl Gustaf Bonde"/>
    <n v="56"/>
  </r>
  <r>
    <x v="17"/>
    <s v="Sailing"/>
    <s v="Silver"/>
    <n v="1"/>
    <s v="Yes"/>
    <s v="Bror Benedictus Bernhard Brenner"/>
    <n v="56"/>
  </r>
  <r>
    <x v="18"/>
    <s v="Sailing"/>
    <s v="Gold"/>
    <n v="1"/>
    <s v="Yes"/>
    <s v="Johan August Anker"/>
    <n v="56"/>
  </r>
  <r>
    <x v="11"/>
    <s v="Equestrianism"/>
    <s v="Gold"/>
    <n v="1"/>
    <s v="Yes"/>
    <s v="Nikolaus &quot;Klaus&quot;&quot; Balkenhol&quot;"/>
    <n v="56"/>
  </r>
  <r>
    <x v="2"/>
    <s v="Sailing"/>
    <s v="Bronze"/>
    <n v="1"/>
    <s v="Yes"/>
    <s v="Johannes Nicolaus &quot;John&quot;&quot; Sandblom&quot;"/>
    <n v="56"/>
  </r>
  <r>
    <x v="0"/>
    <s v="Art Competitions"/>
    <s v="Gold"/>
    <n v="1"/>
    <s v="Yes"/>
    <s v="William Newzam Prior Nicholson"/>
    <n v="56"/>
  </r>
  <r>
    <x v="2"/>
    <s v="Art Competitions"/>
    <s v="Gold"/>
    <n v="1"/>
    <s v="Yes"/>
    <s v="David August Wallin"/>
    <n v="56"/>
  </r>
  <r>
    <x v="0"/>
    <s v="Shooting"/>
    <s v="Gold"/>
    <n v="1"/>
    <s v="Yes"/>
    <s v="Allen Whitty"/>
    <n v="56"/>
  </r>
  <r>
    <x v="6"/>
    <s v="Shooting"/>
    <s v="Gold"/>
    <n v="1"/>
    <s v="Yes"/>
    <s v="Walter Winans"/>
    <n v="56"/>
  </r>
  <r>
    <x v="11"/>
    <s v="Equestrianism"/>
    <s v="Silver"/>
    <n v="1"/>
    <s v="Yes"/>
    <s v="Josef Carl Peter Neckermann"/>
    <n v="56"/>
  </r>
  <r>
    <x v="13"/>
    <s v="Equestrianism"/>
    <s v="Silver"/>
    <n v="1"/>
    <s v="Yes"/>
    <s v="Josef Carl Peter Neckermann"/>
    <n v="56"/>
  </r>
  <r>
    <x v="11"/>
    <s v="Equestrianism"/>
    <s v="Gold"/>
    <n v="1"/>
    <s v="Yes"/>
    <s v="Josef Carl Peter Neckermann"/>
    <n v="56"/>
  </r>
  <r>
    <x v="13"/>
    <s v="Equestrianism"/>
    <s v="Gold"/>
    <n v="1"/>
    <s v="Yes"/>
    <s v="Josef Carl Peter Neckermann"/>
    <n v="56"/>
  </r>
  <r>
    <x v="2"/>
    <s v="Equestrianism"/>
    <s v="Gold"/>
    <n v="1"/>
    <s v="Yes"/>
    <s v="Ernst Linder"/>
    <n v="56"/>
  </r>
  <r>
    <x v="16"/>
    <s v="Rowing"/>
    <s v="Silver"/>
    <n v="1"/>
    <s v="Yes"/>
    <s v="Ladislau Lovrenschi"/>
    <n v="56"/>
  </r>
  <r>
    <x v="19"/>
    <s v="Sailing"/>
    <s v="Silver"/>
    <n v="1"/>
    <s v="Yes"/>
    <s v="Julio Christian Sieburger Hadler"/>
    <n v="56"/>
  </r>
  <r>
    <x v="6"/>
    <s v="Sailing"/>
    <s v="Gold"/>
    <n v="1"/>
    <s v="Yes"/>
    <s v="Paul Hurlburt Smart"/>
    <n v="56"/>
  </r>
  <r>
    <x v="1"/>
    <s v="Shooting"/>
    <s v="Silver"/>
    <n v="1"/>
    <s v="Yes"/>
    <s v="Henri Louis Rmi Alexandre Thophile Quersin"/>
    <n v="56"/>
  </r>
  <r>
    <x v="6"/>
    <s v="Archery"/>
    <s v="Gold"/>
    <n v="1"/>
    <s v="Yes"/>
    <s v="William Henry &quot;Will&quot;&quot; Thompson&quot;"/>
    <n v="56"/>
  </r>
  <r>
    <x v="20"/>
    <s v="Equestrianism"/>
    <s v="Bronze"/>
    <n v="1"/>
    <s v="Yes"/>
    <s v="Mark James Todd"/>
    <n v="56"/>
  </r>
  <r>
    <x v="17"/>
    <s v="Shooting"/>
    <s v="Silver"/>
    <n v="1"/>
    <s v="Yes"/>
    <s v="Nestor Kallenpoika &quot;Nestori&quot;&quot; Toivonen&quot;"/>
    <n v="55"/>
  </r>
  <r>
    <x v="17"/>
    <s v="Shooting"/>
    <s v="Bronze"/>
    <n v="1"/>
    <s v="Yes"/>
    <s v="Nestor Kallenpoika &quot;Nestori&quot;&quot; Toivonen&quot;"/>
    <n v="55"/>
  </r>
  <r>
    <x v="7"/>
    <s v="Sailing"/>
    <s v="Bronze"/>
    <n v="1"/>
    <s v="Yes"/>
    <s v="Manfred E. Metzger"/>
    <n v="55"/>
  </r>
  <r>
    <x v="3"/>
    <s v="Archery"/>
    <s v="Bronze"/>
    <n v="1"/>
    <s v="Yes"/>
    <s v="Louis Eugne Richez"/>
    <n v="55"/>
  </r>
  <r>
    <x v="0"/>
    <s v="Sailing"/>
    <s v="Gold"/>
    <n v="1"/>
    <s v="Yes"/>
    <s v="Charles James Rivett-Carnac"/>
    <n v="55"/>
  </r>
  <r>
    <x v="17"/>
    <s v="Sailing"/>
    <s v="Bronze"/>
    <n v="1"/>
    <s v="Yes"/>
    <s v="Paul Leonard Sjberg"/>
    <n v="55"/>
  </r>
  <r>
    <x v="9"/>
    <s v="Equestrianism"/>
    <s v="Silver"/>
    <n v="1"/>
    <s v="Yes"/>
    <s v="Malcolm &quot;Mac&quot;&quot; Cone&quot;"/>
    <n v="55"/>
  </r>
  <r>
    <x v="4"/>
    <s v="Art Competitions"/>
    <s v="Bronze"/>
    <n v="1"/>
    <s v="Yes"/>
    <s v="Edwin Grienauer"/>
    <n v="55"/>
  </r>
  <r>
    <x v="9"/>
    <s v="Sailing"/>
    <s v="Silver"/>
    <n v="1"/>
    <s v="Yes"/>
    <s v="George Frederick Gyles"/>
    <n v="54"/>
  </r>
  <r>
    <x v="0"/>
    <s v="Sailing"/>
    <s v="Gold"/>
    <n v="1"/>
    <s v="Yes"/>
    <s v="Blair Onslow Cochrane"/>
    <n v="54"/>
  </r>
  <r>
    <x v="0"/>
    <s v="Equestrianism"/>
    <s v="Silver"/>
    <n v="1"/>
    <s v="Yes"/>
    <s v="Derek Swithin Allhusen"/>
    <n v="54"/>
  </r>
  <r>
    <x v="0"/>
    <s v="Equestrianism"/>
    <s v="Gold"/>
    <n v="1"/>
    <s v="Yes"/>
    <s v="Derek Swithin Allhusen"/>
    <n v="54"/>
  </r>
  <r>
    <x v="6"/>
    <s v="Archery"/>
    <s v="Silver"/>
    <n v="1"/>
    <s v="Yes"/>
    <s v="Charles Randolph Hubbard"/>
    <n v="54"/>
  </r>
  <r>
    <x v="2"/>
    <s v="Shooting"/>
    <s v="Silver"/>
    <n v="1"/>
    <s v="Yes"/>
    <s v="Karl Ragnar Skanker (Eriksson-)"/>
    <n v="54"/>
  </r>
  <r>
    <x v="0"/>
    <s v="Equestrianism"/>
    <s v="Gold"/>
    <n v="1"/>
    <s v="Yes"/>
    <s v="Nicholas David &quot;Nick&quot;&quot; Skelton&quot;"/>
    <n v="54"/>
  </r>
  <r>
    <x v="0"/>
    <s v="Curling"/>
    <s v="Gold"/>
    <n v="1"/>
    <s v="Yes"/>
    <s v="Robin Welsh"/>
    <n v="54"/>
  </r>
  <r>
    <x v="17"/>
    <s v="Sailing"/>
    <s v="Bronze"/>
    <n v="1"/>
    <s v="Yes"/>
    <s v="Ernst Theodor Georgsson Westerlund"/>
    <n v="54"/>
  </r>
  <r>
    <x v="6"/>
    <s v="Art Competitions"/>
    <s v="Gold"/>
    <n v="1"/>
    <s v="Yes"/>
    <s v="Mahonri Mackintosh Young"/>
    <n v="54"/>
  </r>
  <r>
    <x v="3"/>
    <s v="Shooting"/>
    <s v="Silver"/>
    <n v="1"/>
    <s v="Yes"/>
    <s v="Lon Ernest Moreaux"/>
    <n v="54"/>
  </r>
  <r>
    <x v="1"/>
    <s v="Equestrianism"/>
    <s v="Gold"/>
    <n v="1"/>
    <s v="Yes"/>
    <s v="Georges Lambert Casimir Nagelmackers"/>
    <n v="54"/>
  </r>
  <r>
    <x v="19"/>
    <s v="Sailing"/>
    <s v="Gold"/>
    <n v="1"/>
    <s v="Yes"/>
    <s v="Santiago Ral Lange Roberti"/>
    <n v="54"/>
  </r>
  <r>
    <x v="3"/>
    <s v="Shooting"/>
    <s v="Bronze"/>
    <n v="1"/>
    <s v="Yes"/>
    <s v="Maurice Marie Lecoq"/>
    <n v="54"/>
  </r>
  <r>
    <x v="15"/>
    <s v="Art Competitions"/>
    <s v="Bronze"/>
    <n v="1"/>
    <s v="Yes"/>
    <s v="Jaroslav Kika"/>
    <n v="53"/>
  </r>
  <r>
    <x v="0"/>
    <s v="Shooting"/>
    <s v="Silver"/>
    <n v="1"/>
    <s v="Yes"/>
    <s v="William Russell Lane-Joynt"/>
    <n v="53"/>
  </r>
  <r>
    <x v="3"/>
    <s v="Shooting"/>
    <s v="Bronze"/>
    <n v="1"/>
    <s v="Yes"/>
    <s v="Lon Alfred Lcuyer"/>
    <n v="53"/>
  </r>
  <r>
    <x v="0"/>
    <s v="Art Competitions"/>
    <s v="Gold"/>
    <n v="1"/>
    <s v="Yes"/>
    <s v="Alfred Reginald Thomson"/>
    <n v="53"/>
  </r>
  <r>
    <x v="12"/>
    <s v="Equestrianism"/>
    <s v="Bronze"/>
    <n v="1"/>
    <s v="Yes"/>
    <s v="James William George &quot;Bill&quot;&quot; Roycroft&quot;"/>
    <n v="53"/>
  </r>
  <r>
    <x v="3"/>
    <s v="Equestrianism"/>
    <s v="Gold"/>
    <n v="1"/>
    <s v="Yes"/>
    <s v="Philippe Rozier"/>
    <n v="53"/>
  </r>
  <r>
    <x v="0"/>
    <s v="Archery"/>
    <s v="Gold"/>
    <n v="1"/>
    <s v="Yes"/>
    <s v="Sybil Fenton Newall"/>
    <n v="53"/>
  </r>
  <r>
    <x v="21"/>
    <s v="Art Competitions"/>
    <s v="Silver"/>
    <n v="1"/>
    <s v="Yes"/>
    <s v="Miltiades Manno"/>
    <n v="53"/>
  </r>
  <r>
    <x v="3"/>
    <s v="Sailing"/>
    <s v="Silver"/>
    <n v="1"/>
    <s v="Yes"/>
    <s v="Franois Antoine Vilamitjana (Caubet-)"/>
    <n v="53"/>
  </r>
  <r>
    <x v="3"/>
    <s v="Sailing"/>
    <s v="Bronze"/>
    <n v="1"/>
    <s v="Yes"/>
    <s v="Franois Antoine Vilamitjana (Caubet-)"/>
    <n v="53"/>
  </r>
  <r>
    <x v="0"/>
    <s v="Art Competitions"/>
    <s v="Silver"/>
    <n v="1"/>
    <s v="Yes"/>
    <s v="Theodore Andrea Cook"/>
    <n v="53"/>
  </r>
  <r>
    <x v="7"/>
    <s v="Sailing"/>
    <s v="Gold"/>
    <n v="1"/>
    <s v="Yes"/>
    <s v="Hermann Alexandre de Pourtals"/>
    <n v="53"/>
  </r>
  <r>
    <x v="7"/>
    <s v="Sailing"/>
    <s v="Silver"/>
    <n v="1"/>
    <s v="Yes"/>
    <s v="Hermann Alexandre de Pourtals"/>
    <n v="53"/>
  </r>
  <r>
    <x v="18"/>
    <s v="Sailing"/>
    <s v="Gold"/>
    <n v="1"/>
    <s v="Yes"/>
    <s v="Johan Mohr Friele"/>
    <n v="53"/>
  </r>
  <r>
    <x v="3"/>
    <s v="Archery"/>
    <s v="Bronze"/>
    <n v="1"/>
    <s v="Yes"/>
    <s v="Eugne Franois Grisot"/>
    <n v="53"/>
  </r>
  <r>
    <x v="3"/>
    <s v="Equestrianism"/>
    <s v="Silver"/>
    <n v="1"/>
    <s v="Yes"/>
    <s v="Andr Ren Jousseaum"/>
    <n v="53"/>
  </r>
  <r>
    <x v="3"/>
    <s v="Equestrianism"/>
    <s v="Gold"/>
    <n v="1"/>
    <s v="Yes"/>
    <s v="Andr Ren Jousseaum"/>
    <n v="53"/>
  </r>
  <r>
    <x v="0"/>
    <s v="Curling"/>
    <s v="Gold"/>
    <n v="1"/>
    <s v="Yes"/>
    <s v="William Kilgour &quot;Willie&quot;&quot; Jackson&quot;"/>
    <n v="52"/>
  </r>
  <r>
    <x v="8"/>
    <s v="Sailing"/>
    <s v="Silver"/>
    <n v="1"/>
    <s v="Yes"/>
    <s v="Paul Lindemark Jrgensen"/>
    <n v="52"/>
  </r>
  <r>
    <x v="5"/>
    <s v="Equestrianism"/>
    <s v="Gold"/>
    <n v="1"/>
    <s v="Yes"/>
    <s v="Peter Charles"/>
    <n v="52"/>
  </r>
  <r>
    <x v="0"/>
    <s v="Equestrianism"/>
    <s v="Gold"/>
    <n v="1"/>
    <s v="Yes"/>
    <s v="Peter Charles"/>
    <n v="52"/>
  </r>
  <r>
    <x v="18"/>
    <s v="Sailing"/>
    <s v="Gold"/>
    <n v="1"/>
    <s v="Yes"/>
    <s v="Lauritz Christian Christiansen"/>
    <n v="52"/>
  </r>
  <r>
    <x v="7"/>
    <s v="Sailing"/>
    <s v="Bronze"/>
    <n v="1"/>
    <s v="Yes"/>
    <s v="Henri Paul Copponex"/>
    <n v="52"/>
  </r>
  <r>
    <x v="12"/>
    <s v="Shooting"/>
    <s v="Bronze"/>
    <n v="1"/>
    <s v="Yes"/>
    <s v="Patricia Dench"/>
    <n v="52"/>
  </r>
  <r>
    <x v="12"/>
    <s v="Equestrianism"/>
    <s v="Bronze"/>
    <n v="1"/>
    <s v="Yes"/>
    <s v="Phillip Peter Dutton"/>
    <n v="52"/>
  </r>
  <r>
    <x v="6"/>
    <s v="Equestrianism"/>
    <s v="Bronze"/>
    <n v="1"/>
    <s v="Yes"/>
    <s v="Phillip Peter Dutton"/>
    <n v="52"/>
  </r>
  <r>
    <x v="7"/>
    <s v="Equestrianism"/>
    <s v="Bronze"/>
    <n v="1"/>
    <s v="Yes"/>
    <s v="Gustav Fischer"/>
    <n v="52"/>
  </r>
  <r>
    <x v="22"/>
    <s v="Shooting"/>
    <s v="Bronze"/>
    <n v="1"/>
    <s v="Yes"/>
    <s v="Enrico Forcella Pelliccioni"/>
    <n v="52"/>
  </r>
  <r>
    <x v="6"/>
    <s v="Sailing"/>
    <s v="Bronze"/>
    <n v="1"/>
    <s v="Yes"/>
    <s v="Robert Sherman &quot;Bob&quot;&quot; Halperin&quot;"/>
    <n v="52"/>
  </r>
  <r>
    <x v="11"/>
    <s v="Equestrianism"/>
    <s v="Silver"/>
    <n v="1"/>
    <s v="Yes"/>
    <s v="Friedrich Wilhelm Gerhard"/>
    <n v="52"/>
  </r>
  <r>
    <x v="11"/>
    <s v="Equestrianism"/>
    <s v="Gold"/>
    <n v="1"/>
    <s v="Yes"/>
    <s v="Friedrich Wilhelm Gerhard"/>
    <n v="52"/>
  </r>
  <r>
    <x v="23"/>
    <s v="Shooting"/>
    <s v="Bronze"/>
    <n v="1"/>
    <s v="Yes"/>
    <s v="Abdullah Al-Rashidi"/>
    <n v="52"/>
  </r>
  <r>
    <x v="24"/>
    <s v="Shooting"/>
    <s v="Bronze"/>
    <n v="1"/>
    <s v="Yes"/>
    <s v="Abdullah Al-Rashidi"/>
    <n v="52"/>
  </r>
  <r>
    <x v="11"/>
    <s v="Equestrianism"/>
    <s v="Bronze"/>
    <n v="1"/>
    <s v="Yes"/>
    <s v="Nikolaus &quot;Klaus&quot;&quot; Balkenhol&quot;"/>
    <n v="52"/>
  </r>
  <r>
    <x v="11"/>
    <s v="Equestrianism"/>
    <s v="Gold"/>
    <n v="1"/>
    <s v="Yes"/>
    <s v="Nikolaus &quot;Klaus&quot;&quot; Balkenhol&quot;"/>
    <n v="52"/>
  </r>
  <r>
    <x v="13"/>
    <s v="Equestrianism"/>
    <s v="Bronze"/>
    <n v="1"/>
    <s v="Yes"/>
    <s v="Ludger Beerbaum"/>
    <n v="52"/>
  </r>
  <r>
    <x v="11"/>
    <s v="Equestrianism"/>
    <s v="Bronze"/>
    <n v="1"/>
    <s v="Yes"/>
    <s v="Ludger Beerbaum"/>
    <n v="52"/>
  </r>
  <r>
    <x v="2"/>
    <s v="Equestrianism"/>
    <s v="Gold"/>
    <n v="1"/>
    <s v="Yes"/>
    <s v="Gustaf Adolf Boltenstern, Jr."/>
    <n v="52"/>
  </r>
  <r>
    <x v="0"/>
    <s v="Equestrianism"/>
    <s v="Bronze"/>
    <n v="1"/>
    <s v="Yes"/>
    <s v="Wilfrid Harry &quot;Wilf&quot;&quot; White&quot;"/>
    <n v="52"/>
  </r>
  <r>
    <x v="5"/>
    <s v="Art Competitions"/>
    <s v="Silver"/>
    <n v="1"/>
    <s v="Yes"/>
    <s v="Jack Butler Yeats"/>
    <n v="52"/>
  </r>
  <r>
    <x v="0"/>
    <s v="Fencing"/>
    <s v="Silver"/>
    <n v="1"/>
    <s v="Yes"/>
    <s v="Charles Edmund Newton Robinson"/>
    <n v="52"/>
  </r>
  <r>
    <x v="8"/>
    <s v="Shooting"/>
    <s v="Gold"/>
    <n v="1"/>
    <s v="Yes"/>
    <s v="Anders Peter Nielsen"/>
    <n v="52"/>
  </r>
  <r>
    <x v="3"/>
    <s v="Shooting"/>
    <s v="Silver"/>
    <n v="1"/>
    <s v="Yes"/>
    <s v="Nicolas Achille Paroche"/>
    <n v="52"/>
  </r>
  <r>
    <x v="9"/>
    <s v="Rowing"/>
    <s v="Silver"/>
    <n v="1"/>
    <s v="Yes"/>
    <s v="Lesley Allison Thompson-Willie"/>
    <n v="52"/>
  </r>
  <r>
    <x v="2"/>
    <s v="Sailing"/>
    <s v="Gold"/>
    <n v="1"/>
    <s v="Yes"/>
    <s v="Lars Einar Vilhelm Thrn"/>
    <n v="52"/>
  </r>
  <r>
    <x v="10"/>
    <s v="Art Competitions"/>
    <s v="Silver"/>
    <n v="1"/>
    <s v="Yes"/>
    <s v="Christiaan Johannes &quot;Chris&quot;&quot; van der Hoef&quot;"/>
    <n v="52"/>
  </r>
  <r>
    <x v="11"/>
    <s v="Equestrianism"/>
    <s v="Gold"/>
    <n v="1"/>
    <s v="Yes"/>
    <s v="Reiner Klimke"/>
    <n v="52"/>
  </r>
  <r>
    <x v="13"/>
    <s v="Equestrianism"/>
    <s v="Gold"/>
    <n v="1"/>
    <s v="Yes"/>
    <s v="Reiner Klimke"/>
    <n v="52"/>
  </r>
  <r>
    <x v="3"/>
    <s v="Art Competitions"/>
    <s v="Gold"/>
    <n v="1"/>
    <s v="Yes"/>
    <s v="Paul Maximilien Landowski"/>
    <n v="52"/>
  </r>
  <r>
    <x v="3"/>
    <s v="Shooting"/>
    <s v="Gold"/>
    <n v="1"/>
    <s v="Yes"/>
    <s v="Maurice Marie Lecoq"/>
    <n v="52"/>
  </r>
  <r>
    <x v="25"/>
    <s v="Sailing"/>
    <s v="Bronze"/>
    <n v="1"/>
    <s v="Yes"/>
    <s v="Joseph Schomacker"/>
    <n v="52"/>
  </r>
  <r>
    <x v="25"/>
    <s v="Sailing"/>
    <s v="Bronze"/>
    <n v="1"/>
    <s v="Yes"/>
    <s v="Karl Fredrik Lindholm"/>
    <n v="52"/>
  </r>
  <r>
    <x v="17"/>
    <s v="Shooting"/>
    <s v="Bronze"/>
    <n v="1"/>
    <s v="Yes"/>
    <s v="Axel Fredrik Londen"/>
    <n v="52"/>
  </r>
  <r>
    <x v="6"/>
    <s v="Equestrianism"/>
    <s v="Silver"/>
    <n v="1"/>
    <s v="Yes"/>
    <s v="Elizabeth &quot;Beezie&quot;&quot; Madden (Patton-)&quot;"/>
    <n v="52"/>
  </r>
  <r>
    <x v="11"/>
    <s v="Equestrianism"/>
    <s v="Gold"/>
    <n v="1"/>
    <s v="Yes"/>
    <s v="Josef Carl Peter Neckermann"/>
    <n v="52"/>
  </r>
  <r>
    <x v="13"/>
    <s v="Equestrianism"/>
    <s v="Gold"/>
    <n v="1"/>
    <s v="Yes"/>
    <s v="Josef Carl Peter Neckermann"/>
    <n v="52"/>
  </r>
  <r>
    <x v="0"/>
    <s v="Shooting"/>
    <s v="Silver"/>
    <n v="1"/>
    <s v="Yes"/>
    <s v="Alexander Elsdon Maunder"/>
    <n v="51"/>
  </r>
  <r>
    <x v="18"/>
    <s v="Shooting"/>
    <s v="Gold"/>
    <n v="1"/>
    <s v="Yes"/>
    <s v="Harald Natvig"/>
    <n v="51"/>
  </r>
  <r>
    <x v="18"/>
    <s v="Shooting"/>
    <s v="Silver"/>
    <n v="1"/>
    <s v="Yes"/>
    <s v="Harald Natvig"/>
    <n v="51"/>
  </r>
  <r>
    <x v="8"/>
    <s v="Sailing"/>
    <s v="Silver"/>
    <n v="1"/>
    <s v="Yes"/>
    <s v="Christian Sren Nielsen"/>
    <n v="51"/>
  </r>
  <r>
    <x v="11"/>
    <s v="Art Competitions"/>
    <s v="Bronze"/>
    <n v="1"/>
    <s v="Yes"/>
    <s v="Theodor Nubaum"/>
    <n v="51"/>
  </r>
  <r>
    <x v="6"/>
    <s v="Equestrianism"/>
    <s v="Bronze"/>
    <n v="1"/>
    <s v="Yes"/>
    <s v="Steffen Peters"/>
    <n v="51"/>
  </r>
  <r>
    <x v="10"/>
    <s v="Art Competitions"/>
    <s v="Bronze"/>
    <n v="1"/>
    <s v="Yes"/>
    <s v="Gerhardus Bernardus Josephus &quot;Gerard&quot;&quot; Westermann&quot;"/>
    <n v="51"/>
  </r>
  <r>
    <x v="26"/>
    <s v="Shooting"/>
    <s v="Bronze"/>
    <n v="1"/>
    <s v="Yes"/>
    <s v="Sebastio Wolf"/>
    <n v="51"/>
  </r>
  <r>
    <x v="11"/>
    <s v="Equestrianism"/>
    <s v="Gold"/>
    <n v="1"/>
    <s v="Yes"/>
    <s v="Peter Thomsen"/>
    <n v="51"/>
  </r>
  <r>
    <x v="0"/>
    <s v="Equestrianism"/>
    <s v="Silver"/>
    <n v="1"/>
    <s v="Yes"/>
    <s v="Mary Elizabeth Thomson-King"/>
    <n v="51"/>
  </r>
  <r>
    <x v="12"/>
    <s v="Equestrianism"/>
    <s v="Bronze"/>
    <n v="1"/>
    <s v="Yes"/>
    <s v="Stuart Brian Tinney"/>
    <n v="51"/>
  </r>
  <r>
    <x v="10"/>
    <s v="Archery"/>
    <s v="Gold"/>
    <n v="1"/>
    <s v="Yes"/>
    <s v="Hendrikus &quot;Driekske&quot;&quot; van Bussel&quot;"/>
    <n v="51"/>
  </r>
  <r>
    <x v="2"/>
    <s v="Equestrianism"/>
    <s v="Silver"/>
    <n v="1"/>
    <s v="Yes"/>
    <s v="Janne Lundblad"/>
    <n v="51"/>
  </r>
  <r>
    <x v="9"/>
    <s v="Equestrianism"/>
    <s v="Bronze"/>
    <n v="1"/>
    <s v="Yes"/>
    <s v="Eva-Maria Pracht (Neckermann-)"/>
    <n v="51"/>
  </r>
  <r>
    <x v="2"/>
    <s v="Equestrianism"/>
    <s v="Silver"/>
    <n v="1"/>
    <s v="Yes"/>
    <s v="Gustaf Adolf Boltenstern, Sr."/>
    <n v="51"/>
  </r>
  <r>
    <x v="8"/>
    <s v="Art Competitions"/>
    <s v="Bronze"/>
    <n v="1"/>
    <s v="Yes"/>
    <s v="Niels Erling Emmanuel Brene"/>
    <n v="51"/>
  </r>
  <r>
    <x v="0"/>
    <s v="Sailing"/>
    <s v="Gold"/>
    <n v="1"/>
    <s v="Yes"/>
    <s v="Harry Wyndham Jefferson"/>
    <n v="51"/>
  </r>
  <r>
    <x v="0"/>
    <s v="Sailing"/>
    <s v="Silver"/>
    <n v="1"/>
    <s v="Yes"/>
    <s v="John Fletcher Jellico"/>
    <n v="51"/>
  </r>
  <r>
    <x v="9"/>
    <s v="Shooting"/>
    <s v="Bronze"/>
    <n v="1"/>
    <s v="Yes"/>
    <s v="Henry &quot;Harry&quot;&quot; Kerr&quot;"/>
    <n v="51"/>
  </r>
  <r>
    <x v="2"/>
    <s v="Sailing"/>
    <s v="Bronze"/>
    <n v="1"/>
    <s v="Yes"/>
    <s v="Martin Leonard Hindorff"/>
    <n v="51"/>
  </r>
  <r>
    <x v="2"/>
    <s v="Sailing"/>
    <s v="Bronze"/>
    <n v="1"/>
    <s v="Yes"/>
    <s v="Tore Anton Holm"/>
    <n v="51"/>
  </r>
  <r>
    <x v="7"/>
    <s v="Shooting"/>
    <s v="Bronze"/>
    <n v="1"/>
    <s v="Yes"/>
    <s v="Domenico Giambonini"/>
    <n v="51"/>
  </r>
  <r>
    <x v="21"/>
    <s v="Fencing"/>
    <s v="Gold"/>
    <n v="1"/>
    <s v="Yes"/>
    <s v="Aladr Gerevich (-Gerei)"/>
    <n v="50"/>
  </r>
  <r>
    <x v="1"/>
    <s v="Archery"/>
    <s v="Bronze"/>
    <n v="1"/>
    <s v="Yes"/>
    <s v="Louis Edouard Albert Glineur"/>
    <n v="50"/>
  </r>
  <r>
    <x v="2"/>
    <s v="Sailing"/>
    <s v="Gold"/>
    <n v="1"/>
    <s v="Yes"/>
    <s v="Folke Ivar Reinhold Bohlin"/>
    <n v="50"/>
  </r>
  <r>
    <x v="3"/>
    <s v="Equestrianism"/>
    <s v="Gold"/>
    <n v="1"/>
    <s v="Yes"/>
    <s v="Roger-Yves Bost"/>
    <n v="50"/>
  </r>
  <r>
    <x v="7"/>
    <s v="Equestrianism"/>
    <s v="Bronze"/>
    <n v="1"/>
    <s v="Yes"/>
    <s v="Henri Chammartin"/>
    <n v="50"/>
  </r>
  <r>
    <x v="1"/>
    <s v="Sailing"/>
    <s v="Gold"/>
    <n v="1"/>
    <s v="Yes"/>
    <s v="mile Franois Cornellie"/>
    <n v="50"/>
  </r>
  <r>
    <x v="0"/>
    <s v="Fencing"/>
    <s v="Silver"/>
    <n v="1"/>
    <s v="Yes"/>
    <s v="William Henry Grenfell"/>
    <n v="50"/>
  </r>
  <r>
    <x v="10"/>
    <s v="Sailing"/>
    <s v="Gold"/>
    <n v="1"/>
    <s v="Yes"/>
    <s v="Cornelis Nicolaas Hin"/>
    <n v="50"/>
  </r>
  <r>
    <x v="0"/>
    <s v="Sailing"/>
    <s v="Gold"/>
    <n v="1"/>
    <s v="Yes"/>
    <s v="Edward Hore"/>
    <n v="50"/>
  </r>
  <r>
    <x v="0"/>
    <s v="Sailing"/>
    <s v="Bronze"/>
    <n v="1"/>
    <s v="Yes"/>
    <s v="Edward Hore"/>
    <n v="50"/>
  </r>
  <r>
    <x v="2"/>
    <s v="Sailing"/>
    <s v="Gold"/>
    <n v="1"/>
    <s v="Yes"/>
    <s v="Ernst Hjalmar Karlsson"/>
    <n v="50"/>
  </r>
  <r>
    <x v="6"/>
    <s v="Shooting"/>
    <s v="Gold"/>
    <n v="1"/>
    <s v="Yes"/>
    <s v="Clarence Bitters Platt"/>
    <n v="50"/>
  </r>
  <r>
    <x v="6"/>
    <s v="Golf"/>
    <s v="Bronze"/>
    <n v="1"/>
    <s v="Yes"/>
    <s v="John B. Rahm"/>
    <n v="50"/>
  </r>
  <r>
    <x v="9"/>
    <s v="Shooting"/>
    <s v="Silver"/>
    <n v="1"/>
    <s v="Yes"/>
    <s v="David McMackon"/>
    <n v="50"/>
  </r>
  <r>
    <x v="27"/>
    <s v="Equestrianism"/>
    <s v="Silver"/>
    <n v="1"/>
    <s v="Yes"/>
    <s v="Jos Navarro Morenes"/>
    <n v="50"/>
  </r>
  <r>
    <x v="19"/>
    <s v="Sailing"/>
    <s v="Silver"/>
    <n v="1"/>
    <s v="Yes"/>
    <s v="Enrique Conrado Sieburger Hadler, Sr."/>
    <n v="50"/>
  </r>
  <r>
    <x v="18"/>
    <s v="Art Competitions"/>
    <s v="Silver"/>
    <n v="1"/>
    <s v="Yes"/>
    <s v="Peter Andreas Holger Sinding-Larsen"/>
    <n v="50"/>
  </r>
  <r>
    <x v="2"/>
    <s v="Shooting"/>
    <s v="Silver"/>
    <n v="1"/>
    <s v="Yes"/>
    <s v="Karl Ragnar Skanker (Eriksson-)"/>
    <n v="50"/>
  </r>
  <r>
    <x v="0"/>
    <s v="Art Competitions"/>
    <s v="Silver"/>
    <n v="1"/>
    <s v="Yes"/>
    <s v="Laura Knight (Johnson-)"/>
    <n v="50"/>
  </r>
  <r>
    <x v="2"/>
    <s v="Shooting"/>
    <s v="Bronze"/>
    <n v="1"/>
    <s v="Yes"/>
    <s v="Johan Leonard &quot;Leon&quot;&quot; Lagerlf&quot;"/>
    <n v="50"/>
  </r>
  <r>
    <x v="2"/>
    <s v="Shooting"/>
    <s v="Silver"/>
    <n v="1"/>
    <s v="Yes"/>
    <s v="Johan Leonard &quot;Leon&quot;&quot; Lagerlf&quot;"/>
    <n v="50"/>
  </r>
  <r>
    <x v="20"/>
    <s v="Equestrianism"/>
    <s v="Bronze"/>
    <n v="1"/>
    <s v="Yes"/>
    <s v="Andrew Clifton Nicholson"/>
    <n v="50"/>
  </r>
  <r>
    <x v="8"/>
    <s v="Art Competitions"/>
    <s v="Silver"/>
    <n v="1"/>
    <s v="Yes"/>
    <s v="Josef Petersen"/>
    <n v="50"/>
  </r>
  <r>
    <x v="18"/>
    <s v="Shooting"/>
    <s v="Gold"/>
    <n v="1"/>
    <s v="Yes"/>
    <s v="Einar Liberg"/>
    <n v="50"/>
  </r>
  <r>
    <x v="18"/>
    <s v="Shooting"/>
    <s v="Silver"/>
    <n v="1"/>
    <s v="Yes"/>
    <s v="Einar Liberg"/>
    <n v="50"/>
  </r>
  <r>
    <x v="28"/>
    <s v="Equestrianism"/>
    <s v="Silver"/>
    <n v="1"/>
    <s v="Yes"/>
    <s v="Petar Mandadzhiev"/>
    <n v="50"/>
  </r>
  <r>
    <x v="3"/>
    <s v="Equestrianism"/>
    <s v="Gold"/>
    <n v="1"/>
    <s v="Yes"/>
    <s v="Jean Georges Marie Teulre"/>
    <n v="50"/>
  </r>
  <r>
    <x v="10"/>
    <s v="Sailing"/>
    <s v="Silver"/>
    <n v="1"/>
    <s v="Yes"/>
    <s v="Johannes Cornelis van Hoolwerff"/>
    <n v="50"/>
  </r>
  <r>
    <x v="10"/>
    <s v="Equestrianism"/>
    <s v="Bronze"/>
    <n v="1"/>
    <s v="Yes"/>
    <s v="Jan Hermanus van Reede"/>
    <n v="50"/>
  </r>
  <r>
    <x v="9"/>
    <s v="Curling"/>
    <s v="Silver"/>
    <n v="1"/>
    <s v="Yes"/>
    <s v="Allin Paul Savage"/>
    <n v="50"/>
  </r>
  <r>
    <x v="10"/>
    <s v="Art Competitions"/>
    <s v="Bronze"/>
    <n v="1"/>
    <s v="Yes"/>
    <s v="Carel Theodorus Scharten"/>
    <n v="50"/>
  </r>
  <r>
    <x v="11"/>
    <s v="Art Competitions"/>
    <s v="Bronze"/>
    <n v="1"/>
    <s v="Yes"/>
    <s v="Richard Konwiarz"/>
    <n v="49"/>
  </r>
  <r>
    <x v="6"/>
    <s v="Equestrianism"/>
    <s v="Bronze"/>
    <n v="1"/>
    <s v="Yes"/>
    <s v="Carol Elizabeth Cadwgan  Lavell"/>
    <n v="49"/>
  </r>
  <r>
    <x v="6"/>
    <s v="Equestrianism"/>
    <s v="Bronze"/>
    <n v="1"/>
    <s v="Yes"/>
    <s v="Deborah &quot;Debbie&quot;&quot; McDonald&quot;"/>
    <n v="49"/>
  </r>
  <r>
    <x v="0"/>
    <s v="Shooting"/>
    <s v="Bronze"/>
    <n v="1"/>
    <s v="Yes"/>
    <s v="Sidney Louis Walter Merlin"/>
    <n v="49"/>
  </r>
  <r>
    <x v="0"/>
    <s v="Shooting"/>
    <s v="Gold"/>
    <n v="1"/>
    <s v="Yes"/>
    <s v="Sidney Louis Walter Merlin"/>
    <n v="49"/>
  </r>
  <r>
    <x v="7"/>
    <s v="Art Competitions"/>
    <s v="Silver"/>
    <n v="1"/>
    <s v="Yes"/>
    <s v="Carl Franz Moos"/>
    <n v="49"/>
  </r>
  <r>
    <x v="2"/>
    <s v="Curling"/>
    <s v="Silver"/>
    <n v="1"/>
    <s v="Yes"/>
    <s v="Karl Edvard Wahlberg"/>
    <n v="49"/>
  </r>
  <r>
    <x v="11"/>
    <s v="Equestrianism"/>
    <s v="Silver"/>
    <n v="1"/>
    <s v="Yes"/>
    <s v="Hans Gnter Winkler"/>
    <n v="49"/>
  </r>
  <r>
    <x v="13"/>
    <s v="Equestrianism"/>
    <s v="Silver"/>
    <n v="1"/>
    <s v="Yes"/>
    <s v="Hans Gnter Winkler"/>
    <n v="49"/>
  </r>
  <r>
    <x v="2"/>
    <s v="Curling"/>
    <s v="Silver"/>
    <n v="1"/>
    <s v="Yes"/>
    <s v="Carl Axel Fredrik Pettersson"/>
    <n v="49"/>
  </r>
  <r>
    <x v="4"/>
    <s v="Equestrianism"/>
    <s v="Silver"/>
    <n v="1"/>
    <s v="Yes"/>
    <s v="Hugo Simon"/>
    <n v="49"/>
  </r>
  <r>
    <x v="6"/>
    <s v="Equestrianism"/>
    <s v="Gold"/>
    <n v="1"/>
    <s v="Yes"/>
    <s v="William &quot;Will&quot;&quot; Simpson&quot;"/>
    <n v="49"/>
  </r>
  <r>
    <x v="25"/>
    <s v="Sailing"/>
    <s v="Bronze"/>
    <n v="1"/>
    <s v="Yes"/>
    <s v="Philipp Theodor Strauch"/>
    <n v="49"/>
  </r>
  <r>
    <x v="0"/>
    <s v="Alpinism"/>
    <s v="Gold"/>
    <n v="1"/>
    <s v="Yes"/>
    <s v="Edward Lisle &quot;Bill&quot;&quot; Strutt&quot;"/>
    <n v="49"/>
  </r>
  <r>
    <x v="6"/>
    <s v="Fencing"/>
    <s v="Bronze"/>
    <n v="1"/>
    <s v="Yes"/>
    <s v="Charles Tatham"/>
    <n v="49"/>
  </r>
  <r>
    <x v="11"/>
    <s v="Shooting"/>
    <s v="Gold"/>
    <n v="1"/>
    <s v="Yes"/>
    <s v="Cornelius Maria van Oyen"/>
    <n v="49"/>
  </r>
  <r>
    <x v="16"/>
    <s v="Equestrianism"/>
    <s v="Bronze"/>
    <n v="1"/>
    <s v="Yes"/>
    <s v="Dumitru Velicu"/>
    <n v="49"/>
  </r>
  <r>
    <x v="15"/>
    <s v="Art Competitions"/>
    <s v="Bronze"/>
    <n v="1"/>
    <s v="Yes"/>
    <s v="Jakub Obrovsk"/>
    <n v="49"/>
  </r>
  <r>
    <x v="0"/>
    <s v="Alpinism"/>
    <s v="Gold"/>
    <n v="1"/>
    <s v="Yes"/>
    <s v="Tom George Longstaff"/>
    <n v="49"/>
  </r>
  <r>
    <x v="7"/>
    <s v="Shooting"/>
    <s v="Gold"/>
    <n v="1"/>
    <s v="Yes"/>
    <s v="Friedrich Lthi"/>
    <n v="49"/>
  </r>
  <r>
    <x v="0"/>
    <s v="Fencing"/>
    <s v="Silver"/>
    <n v="1"/>
    <s v="Yes"/>
    <s v="Sydney Martineau"/>
    <n v="49"/>
  </r>
  <r>
    <x v="8"/>
    <s v="Sailing"/>
    <s v="Gold"/>
    <n v="1"/>
    <s v="Yes"/>
    <s v="Ole Valdemar Henrik Berntsen"/>
    <n v="49"/>
  </r>
  <r>
    <x v="13"/>
    <s v="Equestrianism"/>
    <s v="Silver"/>
    <n v="1"/>
    <s v="Yes"/>
    <s v="Herbert Blcker"/>
    <n v="49"/>
  </r>
  <r>
    <x v="11"/>
    <s v="Equestrianism"/>
    <s v="Silver"/>
    <n v="1"/>
    <s v="Yes"/>
    <s v="Herbert Blcker"/>
    <n v="49"/>
  </r>
  <r>
    <x v="13"/>
    <s v="Equestrianism"/>
    <s v="Bronze"/>
    <n v="1"/>
    <s v="Yes"/>
    <s v="Herbert Blcker"/>
    <n v="49"/>
  </r>
  <r>
    <x v="11"/>
    <s v="Equestrianism"/>
    <s v="Bronze"/>
    <n v="1"/>
    <s v="Yes"/>
    <s v="Herbert Blcker"/>
    <n v="49"/>
  </r>
  <r>
    <x v="6"/>
    <s v="Sailing"/>
    <s v="Gold"/>
    <n v="1"/>
    <s v="Yes"/>
    <s v="William Earl Buchan, Sr."/>
    <n v="49"/>
  </r>
  <r>
    <x v="10"/>
    <s v="Sailing"/>
    <s v="Silver"/>
    <n v="1"/>
    <s v="Yes"/>
    <s v="Lambertus Doedes"/>
    <n v="49"/>
  </r>
  <r>
    <x v="3"/>
    <s v="Sailing"/>
    <s v="Bronze"/>
    <n v="1"/>
    <s v="Yes"/>
    <s v="Joseph Augustin &quot;Auguste&quot;&quot; Donny&quot;"/>
    <n v="49"/>
  </r>
  <r>
    <x v="7"/>
    <s v="Alpinism"/>
    <s v="Gold"/>
    <n v="1"/>
    <s v="Yes"/>
    <s v="Gnter Oskar Dyhrenfurth"/>
    <n v="49"/>
  </r>
  <r>
    <x v="7"/>
    <s v="Bobsleigh"/>
    <s v="Silver"/>
    <n v="1"/>
    <s v="Yes"/>
    <s v="Oscar Arnold Geier"/>
    <n v="49"/>
  </r>
  <r>
    <x v="9"/>
    <s v="Sailing"/>
    <s v="Silver"/>
    <n v="1"/>
    <s v="Yes"/>
    <s v="Peter Dawson Gordon"/>
    <n v="49"/>
  </r>
  <r>
    <x v="6"/>
    <s v="Shooting"/>
    <s v="Bronze"/>
    <n v="1"/>
    <s v="Yes"/>
    <s v="James Edward &quot;Jim&quot;&quot; Gorman&quot;"/>
    <n v="49"/>
  </r>
  <r>
    <x v="6"/>
    <s v="Shooting"/>
    <s v="Gold"/>
    <n v="1"/>
    <s v="Yes"/>
    <s v="James Edward &quot;Jim&quot;&quot; Gorman&quot;"/>
    <n v="49"/>
  </r>
  <r>
    <x v="1"/>
    <s v="Sailing"/>
    <s v="Bronze"/>
    <n v="1"/>
    <s v="Yes"/>
    <s v="Albert Jean Martin Grisar"/>
    <n v="49"/>
  </r>
  <r>
    <x v="3"/>
    <s v="Sailing"/>
    <s v="Bronze"/>
    <n v="1"/>
    <s v="Yes"/>
    <s v="Andr Onsime Gaston Guerrier"/>
    <n v="49"/>
  </r>
  <r>
    <x v="0"/>
    <s v="Equestrianism"/>
    <s v="Silver"/>
    <n v="1"/>
    <s v="Yes"/>
    <s v="Carl Rupert Hester"/>
    <n v="49"/>
  </r>
  <r>
    <x v="1"/>
    <s v="Bobsleigh"/>
    <s v="Silver"/>
    <n v="1"/>
    <s v="Yes"/>
    <s v="Max Houben"/>
    <n v="49"/>
  </r>
  <r>
    <x v="9"/>
    <s v="Curling"/>
    <s v="Gold"/>
    <n v="1"/>
    <s v="Yes"/>
    <s v="Russell W. &quot;Russ&quot;&quot; Howard&quot;"/>
    <n v="49"/>
  </r>
  <r>
    <x v="23"/>
    <s v="Shooting"/>
    <s v="Gold"/>
    <n v="1"/>
    <s v="Yes"/>
    <s v="Fehaid Al-Deehani"/>
    <n v="49"/>
  </r>
  <r>
    <x v="24"/>
    <s v="Shooting"/>
    <s v="Gold"/>
    <n v="1"/>
    <s v="Yes"/>
    <s v="Fehaid Al-Deehani"/>
    <n v="49"/>
  </r>
  <r>
    <x v="6"/>
    <s v="Shooting"/>
    <s v="Gold"/>
    <n v="1"/>
    <s v="Yes"/>
    <s v="Charles Sumner Axtell"/>
    <n v="49"/>
  </r>
  <r>
    <x v="14"/>
    <s v="Fencing"/>
    <s v="Gold"/>
    <n v="1"/>
    <s v="Yes"/>
    <s v="Guido Balzarini"/>
    <n v="49"/>
  </r>
  <r>
    <x v="3"/>
    <s v="Shooting"/>
    <s v="Silver"/>
    <n v="1"/>
    <s v="Yes"/>
    <s v="Albert Courquin"/>
    <n v="49"/>
  </r>
  <r>
    <x v="11"/>
    <s v="Art Competitions"/>
    <s v="Gold"/>
    <n v="1"/>
    <s v="Yes"/>
    <s v="Charles Pierre Frdy de Coubertin"/>
    <n v="49"/>
  </r>
  <r>
    <x v="3"/>
    <s v="Equestrianism"/>
    <s v="Bronze"/>
    <n v="1"/>
    <s v="Yes"/>
    <s v="Jean Frdric Andr Poupart de Neuflize"/>
    <n v="49"/>
  </r>
  <r>
    <x v="10"/>
    <s v="Sailing"/>
    <s v="Bronze"/>
    <n v="1"/>
    <s v="Yes"/>
    <s v="Willem de Vries Lentsch, Sr."/>
    <n v="49"/>
  </r>
  <r>
    <x v="29"/>
    <s v="Shooting"/>
    <s v="Bronze"/>
    <n v="1"/>
    <s v="Yes"/>
    <s v="Rajmond Debevec"/>
    <n v="49"/>
  </r>
  <r>
    <x v="30"/>
    <s v="Shooting"/>
    <s v="Bronze"/>
    <n v="1"/>
    <s v="Yes"/>
    <s v="Rajmond Debevec"/>
    <n v="49"/>
  </r>
  <r>
    <x v="14"/>
    <s v="Equestrianism"/>
    <s v="Bronze"/>
    <n v="1"/>
    <s v="Yes"/>
    <s v="Piero D'Inzeo"/>
    <n v="49"/>
  </r>
  <r>
    <x v="6"/>
    <s v="Equestrianism"/>
    <s v="Bronze"/>
    <n v="1"/>
    <s v="Yes"/>
    <s v="Robert Jeffrey Dover"/>
    <n v="48"/>
  </r>
  <r>
    <x v="0"/>
    <s v="Sailing"/>
    <s v="Gold"/>
    <n v="1"/>
    <s v="Yes"/>
    <s v="David Dunlop"/>
    <n v="48"/>
  </r>
  <r>
    <x v="7"/>
    <s v="Equestrianism"/>
    <s v="Silver"/>
    <n v="1"/>
    <s v="Yes"/>
    <s v="Gustav Fischer"/>
    <n v="48"/>
  </r>
  <r>
    <x v="0"/>
    <s v="Athletics"/>
    <s v="Bronze"/>
    <n v="1"/>
    <s v="Yes"/>
    <s v="Terence Lloyd Johnson"/>
    <n v="48"/>
  </r>
  <r>
    <x v="3"/>
    <s v="Equestrianism"/>
    <s v="Silver"/>
    <n v="1"/>
    <s v="Yes"/>
    <s v="Pierre Jonqures d'Oriola"/>
    <n v="48"/>
  </r>
  <r>
    <x v="31"/>
    <s v="Shooting"/>
    <s v="Gold"/>
    <n v="1"/>
    <s v="Yes"/>
    <s v="Takeo Kamachi"/>
    <n v="48"/>
  </r>
  <r>
    <x v="10"/>
    <s v="Sailing"/>
    <s v="Silver"/>
    <n v="1"/>
    <s v="Yes"/>
    <s v="Hendrik &quot;Henk&quot;&quot; Kersken&quot;"/>
    <n v="48"/>
  </r>
  <r>
    <x v="8"/>
    <s v="Sailing"/>
    <s v="Silver"/>
    <n v="1"/>
    <s v="Yes"/>
    <s v="William Eldred Berntsen"/>
    <n v="48"/>
  </r>
  <r>
    <x v="21"/>
    <s v="Fencing"/>
    <s v="Bronze"/>
    <n v="1"/>
    <s v="Yes"/>
    <s v="Lszl Berti (Berty)"/>
    <n v="48"/>
  </r>
  <r>
    <x v="21"/>
    <s v="Fencing"/>
    <s v="Silver"/>
    <n v="1"/>
    <s v="Yes"/>
    <s v="Lszl Berti (Berty)"/>
    <n v="48"/>
  </r>
  <r>
    <x v="3"/>
    <s v="Sailing"/>
    <s v="Gold"/>
    <n v="1"/>
    <s v="Yes"/>
    <s v="Franois Alexandre mile Billard"/>
    <n v="48"/>
  </r>
  <r>
    <x v="2"/>
    <s v="Equestrianism"/>
    <s v="Gold"/>
    <n v="1"/>
    <s v="Yes"/>
    <s v="Gustaf Adolf Boltenstern, Jr."/>
    <n v="48"/>
  </r>
  <r>
    <x v="9"/>
    <s v="Shooting"/>
    <s v="Silver"/>
    <n v="1"/>
    <s v="Yes"/>
    <s v="Thomas William Barnes"/>
    <n v="48"/>
  </r>
  <r>
    <x v="0"/>
    <s v="Polo"/>
    <s v="Bronze"/>
    <n v="1"/>
    <s v="Yes"/>
    <s v="Frederick Whitfield Barrett"/>
    <n v="48"/>
  </r>
  <r>
    <x v="3"/>
    <s v="Equestrianism"/>
    <s v="Silver"/>
    <n v="1"/>
    <s v="Yes"/>
    <s v="Joseph Maurice Edgard Daniel Gillois"/>
    <n v="48"/>
  </r>
  <r>
    <x v="0"/>
    <s v="Polo"/>
    <s v="Bronze"/>
    <n v="1"/>
    <s v="Yes"/>
    <s v="Frederick Edward &quot;Freddie&quot;&quot; Guest&quot;"/>
    <n v="48"/>
  </r>
  <r>
    <x v="11"/>
    <s v="Art Competitions"/>
    <s v="Gold"/>
    <n v="1"/>
    <s v="Yes"/>
    <s v="Alfred Hensel"/>
    <n v="48"/>
  </r>
  <r>
    <x v="3"/>
    <s v="Curling"/>
    <s v="Bronze"/>
    <n v="1"/>
    <s v="Yes"/>
    <s v="Armand Isaac-Bndic"/>
    <n v="48"/>
  </r>
  <r>
    <x v="6"/>
    <s v="Shooting"/>
    <s v="Silver"/>
    <n v="1"/>
    <s v="Yes"/>
    <s v="William David Franz &quot;Bill&quot;&quot; Leushner&quot;"/>
    <n v="48"/>
  </r>
  <r>
    <x v="6"/>
    <s v="Polo"/>
    <s v="Gold"/>
    <n v="1"/>
    <s v="Yes"/>
    <s v="Frank Jay Mackey"/>
    <n v="48"/>
  </r>
  <r>
    <x v="8"/>
    <s v="Shooting"/>
    <s v="Silver"/>
    <n v="1"/>
    <s v="Yes"/>
    <s v="Lars Jrgen Madsen"/>
    <n v="48"/>
  </r>
  <r>
    <x v="8"/>
    <s v="Shooting"/>
    <s v="Gold"/>
    <n v="1"/>
    <s v="Yes"/>
    <s v="Lars Jrgen Madsen"/>
    <n v="48"/>
  </r>
  <r>
    <x v="21"/>
    <s v="Fencing"/>
    <s v="Bronze"/>
    <n v="1"/>
    <s v="Yes"/>
    <s v="Lajos Maszlay"/>
    <n v="48"/>
  </r>
  <r>
    <x v="11"/>
    <s v="Shooting"/>
    <s v="Bronze"/>
    <n v="1"/>
    <s v="Yes"/>
    <s v="Robert Albert Preu"/>
    <n v="48"/>
  </r>
  <r>
    <x v="18"/>
    <s v="Sailing"/>
    <s v="Gold"/>
    <n v="1"/>
    <s v="Yes"/>
    <s v="Carl August Ringvold, Sr."/>
    <n v="48"/>
  </r>
  <r>
    <x v="6"/>
    <s v="Archery"/>
    <s v="Gold"/>
    <n v="1"/>
    <s v="Yes"/>
    <s v="Louis William Maxson"/>
    <n v="48"/>
  </r>
  <r>
    <x v="6"/>
    <s v="Athletics"/>
    <s v="Silver"/>
    <n v="1"/>
    <s v="Yes"/>
    <s v="Matthew John &quot;Matt&quot;&quot; McGrath&quot;"/>
    <n v="48"/>
  </r>
  <r>
    <x v="3"/>
    <s v="Shooting"/>
    <s v="Silver"/>
    <n v="1"/>
    <s v="Yes"/>
    <s v="Lon Ernest Moreaux"/>
    <n v="48"/>
  </r>
  <r>
    <x v="3"/>
    <s v="Shooting"/>
    <s v="Bronze"/>
    <n v="1"/>
    <s v="Yes"/>
    <s v="Lon Ernest Moreaux"/>
    <n v="48"/>
  </r>
  <r>
    <x v="3"/>
    <s v="Equestrianism"/>
    <s v="Gold"/>
    <n v="1"/>
    <s v="Yes"/>
    <s v="Louis Napolon Murat"/>
    <n v="48"/>
  </r>
  <r>
    <x v="11"/>
    <s v="Equestrianism"/>
    <s v="Bronze"/>
    <n v="1"/>
    <s v="Yes"/>
    <s v="Josef Carl Peter Neckermann"/>
    <n v="48"/>
  </r>
  <r>
    <x v="13"/>
    <s v="Equestrianism"/>
    <s v="Bronze"/>
    <n v="1"/>
    <s v="Yes"/>
    <s v="Josef Carl Peter Neckermann"/>
    <n v="48"/>
  </r>
  <r>
    <x v="11"/>
    <s v="Equestrianism"/>
    <s v="Silver"/>
    <n v="1"/>
    <s v="Yes"/>
    <s v="Ingrid Klimke (-Busacker)"/>
    <n v="48"/>
  </r>
  <r>
    <x v="18"/>
    <s v="Sailing"/>
    <s v="Silver"/>
    <n v="1"/>
    <s v="Yes"/>
    <s v="Magnus Andreas Thulstrup Clasen Konow"/>
    <n v="48"/>
  </r>
  <r>
    <x v="21"/>
    <s v="Fencing"/>
    <s v="Gold"/>
    <n v="1"/>
    <s v="Yes"/>
    <s v="Pl dm Kovcs"/>
    <n v="48"/>
  </r>
  <r>
    <x v="9"/>
    <s v="Equestrianism"/>
    <s v="Bronze"/>
    <n v="1"/>
    <s v="Yes"/>
    <s v="Eric Lamaze"/>
    <n v="48"/>
  </r>
  <r>
    <x v="18"/>
    <s v="Sailing"/>
    <s v="Gold"/>
    <n v="1"/>
    <s v="Yes"/>
    <s v="Alfred Waldemar Garmann Larsen"/>
    <n v="48"/>
  </r>
  <r>
    <x v="8"/>
    <s v="Sailing"/>
    <s v="Silver"/>
    <n v="1"/>
    <s v="Yes"/>
    <s v="Vilhelm Vett"/>
    <n v="48"/>
  </r>
  <r>
    <x v="0"/>
    <s v="Equestrianism"/>
    <s v="Gold"/>
    <n v="1"/>
    <s v="Yes"/>
    <s v="Wilfrid Harry &quot;Wilf&quot;&quot; White&quot;"/>
    <n v="48"/>
  </r>
  <r>
    <x v="6"/>
    <s v="Sailing"/>
    <s v="Gold"/>
    <n v="1"/>
    <s v="Yes"/>
    <s v="Herman Frasch Whiton"/>
    <n v="48"/>
  </r>
  <r>
    <x v="6"/>
    <s v="Sailing"/>
    <s v="Gold"/>
    <n v="1"/>
    <s v="Yes"/>
    <s v="Herbert Philip &quot;Bert&quot;&quot; Williams&quot;"/>
    <n v="48"/>
  </r>
  <r>
    <x v="3"/>
    <s v="Art Competitions"/>
    <s v="Bronze"/>
    <n v="1"/>
    <s v="Yes"/>
    <s v="Hubert Yencesse"/>
    <n v="48"/>
  </r>
  <r>
    <x v="6"/>
    <s v="Bobsleigh"/>
    <s v="Gold"/>
    <n v="1"/>
    <s v="Yes"/>
    <s v="James Jay &quot;J. J.&quot;&quot; O'Brien&quot;"/>
    <n v="48"/>
  </r>
  <r>
    <x v="0"/>
    <s v="Shooting"/>
    <s v="Silver"/>
    <n v="1"/>
    <s v="Yes"/>
    <s v="Edward Skilton"/>
    <n v="48"/>
  </r>
  <r>
    <x v="11"/>
    <s v="Art Competitions"/>
    <s v="Gold"/>
    <n v="1"/>
    <s v="Yes"/>
    <s v="Emil Sutor"/>
    <n v="48"/>
  </r>
  <r>
    <x v="11"/>
    <s v="Sailing"/>
    <s v="Bronze"/>
    <n v="1"/>
    <s v="Yes"/>
    <s v="Theodor Thomsen"/>
    <n v="48"/>
  </r>
  <r>
    <x v="7"/>
    <s v="Equestrianism"/>
    <s v="Bronze"/>
    <n v="1"/>
    <s v="Yes"/>
    <s v="Gottfried Trachsel"/>
    <n v="48"/>
  </r>
  <r>
    <x v="11"/>
    <s v="Equestrianism"/>
    <s v="Gold"/>
    <n v="1"/>
    <s v="Yes"/>
    <s v="Peter Thomsen"/>
    <n v="47"/>
  </r>
  <r>
    <x v="6"/>
    <s v="Equestrianism"/>
    <s v="Silver"/>
    <n v="1"/>
    <s v="Yes"/>
    <s v="Earl Foster Thomson"/>
    <n v="47"/>
  </r>
  <r>
    <x v="6"/>
    <s v="Equestrianism"/>
    <s v="Gold"/>
    <n v="1"/>
    <s v="Yes"/>
    <s v="Earl Foster Thomson"/>
    <n v="47"/>
  </r>
  <r>
    <x v="0"/>
    <s v="Equestrianism"/>
    <s v="Bronze"/>
    <n v="1"/>
    <s v="Yes"/>
    <s v="Mary Elizabeth Thomson-King"/>
    <n v="47"/>
  </r>
  <r>
    <x v="13"/>
    <s v="Equestrianism"/>
    <s v="Gold"/>
    <n v="1"/>
    <s v="Yes"/>
    <s v="Herbert Krug"/>
    <n v="47"/>
  </r>
  <r>
    <x v="0"/>
    <s v="Shooting"/>
    <s v="Gold"/>
    <n v="1"/>
    <s v="Yes"/>
    <s v="William Edwin Pimm"/>
    <n v="47"/>
  </r>
  <r>
    <x v="0"/>
    <s v="Shooting"/>
    <s v="Silver"/>
    <n v="1"/>
    <s v="Yes"/>
    <s v="William Edwin Pimm"/>
    <n v="47"/>
  </r>
  <r>
    <x v="6"/>
    <s v="Equestrianism"/>
    <s v="Bronze"/>
    <n v="1"/>
    <s v="Yes"/>
    <s v="Michael Brian Poulin"/>
    <n v="47"/>
  </r>
  <r>
    <x v="14"/>
    <s v="Sailing"/>
    <s v="Gold"/>
    <n v="1"/>
    <s v="Yes"/>
    <s v="Giovanni Leone Reggio"/>
    <n v="47"/>
  </r>
  <r>
    <x v="0"/>
    <s v="Sailing"/>
    <s v="Silver"/>
    <n v="1"/>
    <s v="Yes"/>
    <s v="Walter Riggs"/>
    <n v="47"/>
  </r>
  <r>
    <x v="19"/>
    <s v="Sailing"/>
    <s v="Silver"/>
    <n v="1"/>
    <s v="Yes"/>
    <s v="Rufino Rodrguez de la Torre Newton"/>
    <n v="47"/>
  </r>
  <r>
    <x v="3"/>
    <s v="Art Competitions"/>
    <s v="Gold"/>
    <n v="1"/>
    <s v="Yes"/>
    <s v="Jean Baptiste Marie Gustave Saack"/>
    <n v="47"/>
  </r>
  <r>
    <x v="17"/>
    <s v="Sailing"/>
    <s v="Bronze"/>
    <n v="1"/>
    <s v="Yes"/>
    <s v="Eino Kauno Sandelin"/>
    <n v="47"/>
  </r>
  <r>
    <x v="11"/>
    <s v="Equestrianism"/>
    <s v="Gold"/>
    <n v="1"/>
    <s v="Yes"/>
    <s v="Dorothee Schneider (-Krumhoff)"/>
    <n v="47"/>
  </r>
  <r>
    <x v="7"/>
    <s v="Equestrianism"/>
    <s v="Silver"/>
    <n v="1"/>
    <s v="Yes"/>
    <s v="Hans Herbert Schwarzenbach"/>
    <n v="47"/>
  </r>
  <r>
    <x v="17"/>
    <s v="Art Competitions"/>
    <s v="Gold"/>
    <n v="1"/>
    <s v="Yes"/>
    <s v="Yrj Lorenz Lindegren"/>
    <n v="47"/>
  </r>
  <r>
    <x v="17"/>
    <s v="Sailing"/>
    <s v="Silver"/>
    <n v="1"/>
    <s v="Yes"/>
    <s v="Erik Aleksander Lindh"/>
    <n v="47"/>
  </r>
  <r>
    <x v="0"/>
    <s v="Shooting"/>
    <s v="Bronze"/>
    <n v="1"/>
    <s v="Yes"/>
    <s v="Alexander Elsdon Maunder"/>
    <n v="47"/>
  </r>
  <r>
    <x v="0"/>
    <s v="Shooting"/>
    <s v="Gold"/>
    <n v="1"/>
    <s v="Yes"/>
    <s v="Alexander Elsdon Maunder"/>
    <n v="47"/>
  </r>
  <r>
    <x v="7"/>
    <s v="Equestrianism"/>
    <s v="Silver"/>
    <n v="1"/>
    <s v="Yes"/>
    <s v="Wilhelm &quot;Willi&quot;&quot; Melliger&quot;"/>
    <n v="47"/>
  </r>
  <r>
    <x v="3"/>
    <s v="Equestrianism"/>
    <s v="Silver"/>
    <n v="1"/>
    <s v="Yes"/>
    <s v="Ernest Victor Meyer"/>
    <n v="47"/>
  </r>
  <r>
    <x v="3"/>
    <s v="Art Competitions"/>
    <s v="Gold"/>
    <n v="1"/>
    <s v="Yes"/>
    <s v="Pierre Montenot"/>
    <n v="47"/>
  </r>
  <r>
    <x v="7"/>
    <s v="Equestrianism"/>
    <s v="Gold"/>
    <n v="1"/>
    <s v="Yes"/>
    <s v="Hans Moser"/>
    <n v="47"/>
  </r>
  <r>
    <x v="3"/>
    <s v="Archery"/>
    <s v="Gold"/>
    <n v="1"/>
    <s v="Yes"/>
    <s v="Eugne Mougin"/>
    <n v="47"/>
  </r>
  <r>
    <x v="18"/>
    <s v="Shooting"/>
    <s v="Bronze"/>
    <n v="1"/>
    <s v="Yes"/>
    <s v="Harald Natvig"/>
    <n v="47"/>
  </r>
  <r>
    <x v="18"/>
    <s v="Shooting"/>
    <s v="Bronze"/>
    <n v="1"/>
    <s v="Yes"/>
    <s v="Harald Stenvaag"/>
    <n v="47"/>
  </r>
  <r>
    <x v="10"/>
    <s v="Shooting"/>
    <s v="Bronze"/>
    <n v="1"/>
    <s v="Yes"/>
    <s v="Anthony Ahasuerus Hendrik Sweijs"/>
    <n v="47"/>
  </r>
  <r>
    <x v="0"/>
    <s v="Alpinism"/>
    <s v="Gold"/>
    <n v="1"/>
    <s v="Yes"/>
    <s v="Arthur William Wakefield"/>
    <n v="47"/>
  </r>
  <r>
    <x v="11"/>
    <s v="Equestrianism"/>
    <s v="Silver"/>
    <n v="1"/>
    <s v="Yes"/>
    <s v="Isabelle Regina Werth"/>
    <n v="47"/>
  </r>
  <r>
    <x v="11"/>
    <s v="Equestrianism"/>
    <s v="Gold"/>
    <n v="1"/>
    <s v="Yes"/>
    <s v="Isabelle Regina Werth"/>
    <n v="47"/>
  </r>
  <r>
    <x v="0"/>
    <s v="Shooting"/>
    <s v="Silver"/>
    <n v="1"/>
    <s v="Yes"/>
    <s v="George Whitaker"/>
    <n v="47"/>
  </r>
  <r>
    <x v="2"/>
    <s v="Equestrianism"/>
    <s v="Bronze"/>
    <n v="1"/>
    <s v="Yes"/>
    <s v="Carl Adolf Ragnar Olson"/>
    <n v="47"/>
  </r>
  <r>
    <x v="2"/>
    <s v="Equestrianism"/>
    <s v="Silver"/>
    <n v="1"/>
    <s v="Yes"/>
    <s v="Carl Adolf Ragnar Olson"/>
    <n v="47"/>
  </r>
  <r>
    <x v="18"/>
    <s v="Sailing"/>
    <s v="Gold"/>
    <n v="1"/>
    <s v="Yes"/>
    <s v="Ole Olai Olsen stervold (Austevold-)"/>
    <n v="47"/>
  </r>
  <r>
    <x v="0"/>
    <s v="Sailing"/>
    <s v="Silver"/>
    <n v="1"/>
    <s v="Yes"/>
    <s v="Robert Stanley Grosvenor Perry"/>
    <n v="47"/>
  </r>
  <r>
    <x v="2"/>
    <s v="Sailing"/>
    <s v="Gold"/>
    <n v="1"/>
    <s v="Yes"/>
    <s v="Carl Leopold Hellstrm"/>
    <n v="47"/>
  </r>
  <r>
    <x v="11"/>
    <s v="Sailing"/>
    <s v="Bronze"/>
    <n v="1"/>
    <s v="Yes"/>
    <s v="Hans Howaldt"/>
    <n v="47"/>
  </r>
  <r>
    <x v="1"/>
    <s v="Sailing"/>
    <s v="Gold"/>
    <n v="1"/>
    <s v="Yes"/>
    <s v="Lon Florent Marie Huybrechts"/>
    <n v="47"/>
  </r>
  <r>
    <x v="0"/>
    <s v="Shooting"/>
    <s v="Bronze"/>
    <n v="1"/>
    <s v="Yes"/>
    <s v="Barry Edward Dagger"/>
    <n v="47"/>
  </r>
  <r>
    <x v="6"/>
    <s v="Sailing"/>
    <s v="Gold"/>
    <n v="1"/>
    <s v="Yes"/>
    <s v="Francis Pierpont Davis"/>
    <n v="47"/>
  </r>
  <r>
    <x v="26"/>
    <s v="Equestrianism"/>
    <s v="Bronze"/>
    <n v="1"/>
    <s v="Yes"/>
    <s v="Luiz Felipe Cortizo Gonalves de Azevedo"/>
    <n v="47"/>
  </r>
  <r>
    <x v="3"/>
    <s v="Art Competitions"/>
    <s v="Gold"/>
    <n v="1"/>
    <s v="Yes"/>
    <s v="Albert Decaris"/>
    <n v="47"/>
  </r>
  <r>
    <x v="14"/>
    <s v="Equestrianism"/>
    <s v="Bronze"/>
    <n v="1"/>
    <s v="Yes"/>
    <s v="Raimondo D'Inzeo"/>
    <n v="47"/>
  </r>
  <r>
    <x v="7"/>
    <s v="Shooting"/>
    <s v="Bronze"/>
    <n v="1"/>
    <s v="Yes"/>
    <s v="Heidi Diethelm Gerber"/>
    <n v="47"/>
  </r>
  <r>
    <x v="2"/>
    <s v="Shooting"/>
    <s v="Gold"/>
    <n v="1"/>
    <s v="Yes"/>
    <s v="Gustaf Carl Fredrik Boivie"/>
    <n v="47"/>
  </r>
  <r>
    <x v="6"/>
    <s v="Sailing"/>
    <s v="Gold"/>
    <n v="1"/>
    <s v="Yes"/>
    <s v="Kevin Lobdell Burnham"/>
    <n v="47"/>
  </r>
  <r>
    <x v="18"/>
    <s v="Sailing"/>
    <s v="Bronze"/>
    <n v="1"/>
    <s v="Yes"/>
    <s v="Henrik Agersborg"/>
    <n v="47"/>
  </r>
  <r>
    <x v="3"/>
    <s v="Curling"/>
    <s v="Bronze"/>
    <n v="1"/>
    <s v="Yes"/>
    <s v="Georges Jules Andr"/>
    <n v="47"/>
  </r>
  <r>
    <x v="2"/>
    <s v="Shooting"/>
    <s v="Gold"/>
    <n v="1"/>
    <s v="Yes"/>
    <s v="Per-Olof Arvidsson"/>
    <n v="47"/>
  </r>
  <r>
    <x v="19"/>
    <s v="Polo"/>
    <s v="Gold"/>
    <n v="1"/>
    <s v="Yes"/>
    <s v="Manuel ngel Andrada"/>
    <n v="46"/>
  </r>
  <r>
    <x v="32"/>
    <s v="Shooting"/>
    <s v="Bronze"/>
    <n v="1"/>
    <s v="Yes"/>
    <s v="Boris Vasilyevich Andreyev"/>
    <n v="46"/>
  </r>
  <r>
    <x v="32"/>
    <s v="Shooting"/>
    <s v="Silver"/>
    <n v="1"/>
    <s v="Yes"/>
    <s v="Boris Vasilyevich Andreyev"/>
    <n v="46"/>
  </r>
  <r>
    <x v="33"/>
    <s v="Shooting"/>
    <s v="Bronze"/>
    <n v="1"/>
    <s v="Yes"/>
    <s v="rad Suleyman Aumova"/>
    <n v="46"/>
  </r>
  <r>
    <x v="9"/>
    <s v="Shooting"/>
    <s v="Silver"/>
    <n v="1"/>
    <s v="Yes"/>
    <s v="George Beattie"/>
    <n v="46"/>
  </r>
  <r>
    <x v="2"/>
    <s v="Equestrianism"/>
    <s v="Silver"/>
    <n v="1"/>
    <s v="Yes"/>
    <s v="Rolf-Gran Bengtsson"/>
    <n v="46"/>
  </r>
  <r>
    <x v="7"/>
    <s v="Equestrianism"/>
    <s v="Gold"/>
    <n v="1"/>
    <s v="Yes"/>
    <s v="Henri Chammartin"/>
    <n v="46"/>
  </r>
  <r>
    <x v="7"/>
    <s v="Equestrianism"/>
    <s v="Silver"/>
    <n v="1"/>
    <s v="Yes"/>
    <s v="Henri Chammartin"/>
    <n v="46"/>
  </r>
  <r>
    <x v="2"/>
    <s v="Sailing"/>
    <s v="Silver"/>
    <n v="1"/>
    <s v="Yes"/>
    <s v="Hugo Amadues August Clason"/>
    <n v="46"/>
  </r>
  <r>
    <x v="2"/>
    <s v="Equestrianism"/>
    <s v="Bronze"/>
    <n v="1"/>
    <s v="Yes"/>
    <s v="Sven August Wilhelm Colliander"/>
    <n v="46"/>
  </r>
  <r>
    <x v="9"/>
    <s v="Sailing"/>
    <s v="Silver"/>
    <n v="1"/>
    <s v="Yes"/>
    <s v="Ernest Frank &quot;Jack&quot;&quot; Cribb&quot;"/>
    <n v="46"/>
  </r>
  <r>
    <x v="2"/>
    <s v="Shooting"/>
    <s v="Silver"/>
    <n v="1"/>
    <s v="Yes"/>
    <s v="Dan Anders Hkan Dahlby"/>
    <n v="46"/>
  </r>
  <r>
    <x v="9"/>
    <s v="Curling"/>
    <s v="Silver"/>
    <n v="1"/>
    <s v="Yes"/>
    <s v="Carolyn Darbyshire-McRory"/>
    <n v="46"/>
  </r>
  <r>
    <x v="6"/>
    <s v="Equestrianism"/>
    <s v="Silver"/>
    <n v="1"/>
    <s v="Yes"/>
    <s v="Bruce Oram Davidson"/>
    <n v="46"/>
  </r>
  <r>
    <x v="0"/>
    <s v="Sailing"/>
    <s v="Silver"/>
    <n v="1"/>
    <s v="Yes"/>
    <s v="Edwin Ellis Jacob"/>
    <n v="46"/>
  </r>
  <r>
    <x v="8"/>
    <s v="Equestrianism"/>
    <s v="Bronze"/>
    <n v="1"/>
    <s v="Yes"/>
    <s v="Anne Jensen-van Olst"/>
    <n v="46"/>
  </r>
  <r>
    <x v="7"/>
    <s v="Bobsleigh"/>
    <s v="Gold"/>
    <n v="1"/>
    <s v="Yes"/>
    <s v="Franz Kapus"/>
    <n v="46"/>
  </r>
  <r>
    <x v="11"/>
    <s v="Equestrianism"/>
    <s v="Bronze"/>
    <n v="1"/>
    <s v="Yes"/>
    <s v="Heike Kemmer"/>
    <n v="46"/>
  </r>
  <r>
    <x v="11"/>
    <s v="Equestrianism"/>
    <s v="Gold"/>
    <n v="1"/>
    <s v="Yes"/>
    <s v="Heike Kemmer"/>
    <n v="46"/>
  </r>
  <r>
    <x v="21"/>
    <s v="Art Competitions"/>
    <s v="Silver"/>
    <n v="1"/>
    <s v="Yes"/>
    <s v="Alfrd (Arnold-) Hajs (Guttmann-)"/>
    <n v="46"/>
  </r>
  <r>
    <x v="2"/>
    <s v="Equestrianism"/>
    <s v="Bronze"/>
    <n v="1"/>
    <s v="Yes"/>
    <s v="Ulla Margareta Mileva Hkansson (Svenfelt-)"/>
    <n v="46"/>
  </r>
  <r>
    <x v="6"/>
    <s v="Shooting"/>
    <s v="Gold"/>
    <n v="1"/>
    <s v="Yes"/>
    <s v="Frank Hall"/>
    <n v="46"/>
  </r>
  <r>
    <x v="0"/>
    <s v="Swimming"/>
    <s v="Bronze"/>
    <n v="1"/>
    <s v="Yes"/>
    <s v="William Henry"/>
    <n v="46"/>
  </r>
  <r>
    <x v="17"/>
    <s v="Shooting"/>
    <s v="Bronze"/>
    <n v="1"/>
    <s v="Yes"/>
    <s v="Robert Waldemar Huber"/>
    <n v="46"/>
  </r>
  <r>
    <x v="2"/>
    <s v="Shooting"/>
    <s v="Silver"/>
    <n v="1"/>
    <s v="Yes"/>
    <s v="Otto Ferdinand Hultberg"/>
    <n v="46"/>
  </r>
  <r>
    <x v="14"/>
    <s v="Art Competitions"/>
    <s v="Bronze"/>
    <n v="1"/>
    <s v="Yes"/>
    <s v="Gabriele Bianchi"/>
    <n v="46"/>
  </r>
  <r>
    <x v="11"/>
    <s v="Equestrianism"/>
    <s v="Silver"/>
    <n v="1"/>
    <s v="Yes"/>
    <s v="Harry Boldt"/>
    <n v="46"/>
  </r>
  <r>
    <x v="13"/>
    <s v="Equestrianism"/>
    <s v="Silver"/>
    <n v="1"/>
    <s v="Yes"/>
    <s v="Harry Boldt"/>
    <n v="46"/>
  </r>
  <r>
    <x v="11"/>
    <s v="Equestrianism"/>
    <s v="Gold"/>
    <n v="1"/>
    <s v="Yes"/>
    <s v="Harry Boldt"/>
    <n v="46"/>
  </r>
  <r>
    <x v="13"/>
    <s v="Equestrianism"/>
    <s v="Gold"/>
    <n v="1"/>
    <s v="Yes"/>
    <s v="Harry Boldt"/>
    <n v="46"/>
  </r>
  <r>
    <x v="3"/>
    <s v="Sailing"/>
    <s v="Gold"/>
    <n v="1"/>
    <s v="Yes"/>
    <s v="Donatien Antonin Marie Bouch"/>
    <n v="46"/>
  </r>
  <r>
    <x v="0"/>
    <s v="Archery"/>
    <s v="Silver"/>
    <n v="1"/>
    <s v="Yes"/>
    <s v="Reginald Brooks-King"/>
    <n v="46"/>
  </r>
  <r>
    <x v="0"/>
    <s v="Shooting"/>
    <s v="Gold"/>
    <n v="1"/>
    <s v="Yes"/>
    <s v="Arthur Ashton Carnell"/>
    <n v="46"/>
  </r>
  <r>
    <x v="21"/>
    <s v="Fencing"/>
    <s v="Gold"/>
    <n v="1"/>
    <s v="Yes"/>
    <s v="Aladr Gerevich (-Gerei)"/>
    <n v="46"/>
  </r>
  <r>
    <x v="0"/>
    <s v="Fencing"/>
    <s v="Silver"/>
    <n v="1"/>
    <s v="Yes"/>
    <s v="Cecil Henry Haig"/>
    <n v="46"/>
  </r>
  <r>
    <x v="3"/>
    <s v="Shooting"/>
    <s v="Bronze"/>
    <n v="1"/>
    <s v="Yes"/>
    <s v="Maurice Faure"/>
    <n v="46"/>
  </r>
  <r>
    <x v="6"/>
    <s v="Sailing"/>
    <s v="Bronze"/>
    <n v="1"/>
    <s v="Yes"/>
    <s v="Conrad Francis &quot;Conn&quot;&quot; Findlay&quot;"/>
    <n v="46"/>
  </r>
  <r>
    <x v="8"/>
    <s v="Sailing"/>
    <s v="Bronze"/>
    <n v="1"/>
    <s v="Yes"/>
    <s v="Hans Marius Fogh"/>
    <n v="46"/>
  </r>
  <r>
    <x v="9"/>
    <s v="Sailing"/>
    <s v="Bronze"/>
    <n v="1"/>
    <s v="Yes"/>
    <s v="Hans Marius Fogh"/>
    <n v="46"/>
  </r>
  <r>
    <x v="14"/>
    <s v="Equestrianism"/>
    <s v="Silver"/>
    <n v="1"/>
    <s v="Yes"/>
    <s v="Salvatore Oppes"/>
    <n v="46"/>
  </r>
  <r>
    <x v="14"/>
    <s v="Shooting"/>
    <s v="Silver"/>
    <n v="1"/>
    <s v="Yes"/>
    <s v="Giovanni Pellielo"/>
    <n v="46"/>
  </r>
  <r>
    <x v="14"/>
    <s v="Shooting"/>
    <s v="Silver"/>
    <n v="1"/>
    <s v="Yes"/>
    <s v="Albano Pera"/>
    <n v="46"/>
  </r>
  <r>
    <x v="18"/>
    <s v="Shooting"/>
    <s v="Bronze"/>
    <n v="1"/>
    <s v="Yes"/>
    <s v="Einar Liberg"/>
    <n v="46"/>
  </r>
  <r>
    <x v="18"/>
    <s v="Sailing"/>
    <s v="Gold"/>
    <n v="1"/>
    <s v="Yes"/>
    <s v="Sigve Lie"/>
    <n v="46"/>
  </r>
  <r>
    <x v="11"/>
    <s v="Equestrianism"/>
    <s v="Bronze"/>
    <n v="1"/>
    <s v="Yes"/>
    <s v="Fritz Ligges"/>
    <n v="46"/>
  </r>
  <r>
    <x v="13"/>
    <s v="Equestrianism"/>
    <s v="Bronze"/>
    <n v="1"/>
    <s v="Yes"/>
    <s v="Fritz Ligges"/>
    <n v="46"/>
  </r>
  <r>
    <x v="6"/>
    <s v="Sailing"/>
    <s v="Gold"/>
    <n v="1"/>
    <s v="Yes"/>
    <s v="Magnus Liljedahl"/>
    <n v="46"/>
  </r>
  <r>
    <x v="32"/>
    <s v="Rowing"/>
    <s v="Bronze"/>
    <n v="1"/>
    <s v="Yes"/>
    <s v="Aleksandr Viktorovich Lukyanov"/>
    <n v="46"/>
  </r>
  <r>
    <x v="25"/>
    <s v="Rowing"/>
    <s v="Bronze"/>
    <n v="1"/>
    <s v="Yes"/>
    <s v="Aleksandr Viktorovich Lukyanov"/>
    <n v="46"/>
  </r>
  <r>
    <x v="7"/>
    <s v="Bobsleigh"/>
    <s v="Bronze"/>
    <n v="1"/>
    <s v="Yes"/>
    <s v="Albert Madrin"/>
    <n v="46"/>
  </r>
  <r>
    <x v="14"/>
    <s v="Fencing"/>
    <s v="Gold"/>
    <n v="1"/>
    <s v="Yes"/>
    <s v="Fiorenzo Marini"/>
    <n v="46"/>
  </r>
  <r>
    <x v="6"/>
    <s v="Shooting"/>
    <s v="Bronze"/>
    <n v="1"/>
    <s v="Yes"/>
    <s v="Offutt Pinion"/>
    <n v="46"/>
  </r>
  <r>
    <x v="12"/>
    <s v="Shooting"/>
    <s v="Bronze"/>
    <n v="1"/>
    <s v="Yes"/>
    <s v="Warren James Potent"/>
    <n v="46"/>
  </r>
  <r>
    <x v="3"/>
    <s v="Motorboating"/>
    <s v="Gold"/>
    <n v="1"/>
    <s v="Yes"/>
    <s v="Ernest Blakelock &quot;mile&quot;&quot; Thubron&quot;"/>
    <n v="46"/>
  </r>
  <r>
    <x v="3"/>
    <s v="Fencing"/>
    <s v="Bronze"/>
    <n v="1"/>
    <s v="Yes"/>
    <s v="Jean-Franois Tournon"/>
    <n v="46"/>
  </r>
  <r>
    <x v="0"/>
    <s v="Sailing"/>
    <s v="Gold"/>
    <n v="1"/>
    <s v="Yes"/>
    <s v="Durward Randolph Knowles"/>
    <n v="46"/>
  </r>
  <r>
    <x v="34"/>
    <s v="Sailing"/>
    <s v="Gold"/>
    <n v="1"/>
    <s v="Yes"/>
    <s v="Durward Randolph Knowles"/>
    <n v="46"/>
  </r>
  <r>
    <x v="17"/>
    <s v="Sailing"/>
    <s v="Bronze"/>
    <n v="1"/>
    <s v="Yes"/>
    <s v="Ernst Edvard Krogius"/>
    <n v="46"/>
  </r>
  <r>
    <x v="19"/>
    <s v="Sailing"/>
    <s v="Bronze"/>
    <n v="1"/>
    <s v="Yes"/>
    <s v="Santiago Ral Lange Roberti"/>
    <n v="46"/>
  </r>
  <r>
    <x v="3"/>
    <s v="Shooting"/>
    <s v="Silver"/>
    <n v="1"/>
    <s v="Yes"/>
    <s v="Maurice Marie Lecoq"/>
    <n v="46"/>
  </r>
  <r>
    <x v="3"/>
    <s v="Shooting"/>
    <s v="Bronze"/>
    <n v="1"/>
    <s v="Yes"/>
    <s v="Maurice Marie Lecoq"/>
    <n v="46"/>
  </r>
  <r>
    <x v="19"/>
    <s v="Sailing"/>
    <s v="Silver"/>
    <n v="1"/>
    <s v="Yes"/>
    <s v="Jorge Alberto Salas Chvez"/>
    <n v="46"/>
  </r>
  <r>
    <x v="11"/>
    <s v="Equestrianism"/>
    <s v="Silver"/>
    <n v="1"/>
    <s v="Yes"/>
    <s v="Ulla Salzgeber (Helbing-)"/>
    <n v="46"/>
  </r>
  <r>
    <x v="11"/>
    <s v="Equestrianism"/>
    <s v="Gold"/>
    <n v="1"/>
    <s v="Yes"/>
    <s v="Ulla Salzgeber (Helbing-)"/>
    <n v="46"/>
  </r>
  <r>
    <x v="35"/>
    <s v="Sailing"/>
    <s v="Silver"/>
    <n v="1"/>
    <s v="Yes"/>
    <s v="Jochen Schmann"/>
    <n v="46"/>
  </r>
  <r>
    <x v="11"/>
    <s v="Sailing"/>
    <s v="Silver"/>
    <n v="1"/>
    <s v="Yes"/>
    <s v="Jochen Schmann"/>
    <n v="46"/>
  </r>
  <r>
    <x v="35"/>
    <s v="Shooting"/>
    <s v="Silver"/>
    <n v="1"/>
    <s v="Yes"/>
    <s v="Ralf Schumann"/>
    <n v="46"/>
  </r>
  <r>
    <x v="11"/>
    <s v="Shooting"/>
    <s v="Silver"/>
    <n v="1"/>
    <s v="Yes"/>
    <s v="Ralf Schumann"/>
    <n v="46"/>
  </r>
  <r>
    <x v="21"/>
    <s v="Rowing"/>
    <s v="Gold"/>
    <n v="1"/>
    <s v="Yes"/>
    <s v="Rbert Zimonyi"/>
    <n v="46"/>
  </r>
  <r>
    <x v="6"/>
    <s v="Rowing"/>
    <s v="Gold"/>
    <n v="1"/>
    <s v="Yes"/>
    <s v="Rbert Zimonyi"/>
    <n v="46"/>
  </r>
  <r>
    <x v="8"/>
    <s v="Sailing"/>
    <s v="Gold"/>
    <n v="1"/>
    <s v="Yes"/>
    <s v="Christian Robert von Blow af Radum"/>
    <n v="46"/>
  </r>
  <r>
    <x v="11"/>
    <s v="Equestrianism"/>
    <s v="Gold"/>
    <n v="1"/>
    <s v="Yes"/>
    <s v="Eugen Johan Anton Freiherr von Lotzbeck"/>
    <n v="46"/>
  </r>
  <r>
    <x v="2"/>
    <s v="Equestrianism"/>
    <s v="Bronze"/>
    <n v="1"/>
    <s v="Yes"/>
    <s v="Maud Florence Ella von Rosen"/>
    <n v="46"/>
  </r>
  <r>
    <x v="11"/>
    <s v="Equestrianism"/>
    <s v="Gold"/>
    <n v="1"/>
    <s v="Yes"/>
    <s v="Hans Gnter Winkler"/>
    <n v="46"/>
  </r>
  <r>
    <x v="13"/>
    <s v="Equestrianism"/>
    <s v="Gold"/>
    <n v="1"/>
    <s v="Yes"/>
    <s v="Hans Gnter Winkler"/>
    <n v="46"/>
  </r>
  <r>
    <x v="36"/>
    <s v="Shooting"/>
    <s v="Bronze"/>
    <n v="1"/>
    <s v="Yes"/>
    <s v="Anastasios Metaxas"/>
    <n v="46"/>
  </r>
  <r>
    <x v="11"/>
    <s v="Equestrianism"/>
    <s v="Bronze"/>
    <n v="1"/>
    <s v="Yes"/>
    <s v="Meredith T. Michaels-Beerbaum"/>
    <n v="46"/>
  </r>
  <r>
    <x v="0"/>
    <s v="Curling"/>
    <s v="Gold"/>
    <n v="1"/>
    <s v="Yes"/>
    <s v="Thomas Blackwood &quot;Tom&quot;&quot; Murray&quot;"/>
    <n v="46"/>
  </r>
  <r>
    <x v="37"/>
    <s v="Equestrianism"/>
    <s v="Bronze"/>
    <n v="1"/>
    <s v="Yes"/>
    <s v="Lus Falco de Mena e Silva"/>
    <n v="46"/>
  </r>
  <r>
    <x v="2"/>
    <s v="Shooting"/>
    <s v="Silver"/>
    <n v="1"/>
    <s v="Yes"/>
    <s v="Per Olof Skldberg"/>
    <n v="46"/>
  </r>
  <r>
    <x v="27"/>
    <s v="Equestrianism"/>
    <s v="Silver"/>
    <n v="1"/>
    <s v="Yes"/>
    <s v="Rafael Soto Andrade"/>
    <n v="46"/>
  </r>
  <r>
    <x v="0"/>
    <s v="Equestrianism"/>
    <s v="Silver"/>
    <n v="1"/>
    <s v="Yes"/>
    <s v="Ian David Stark"/>
    <n v="46"/>
  </r>
  <r>
    <x v="6"/>
    <s v="Equestrianism"/>
    <s v="Silver"/>
    <n v="1"/>
    <s v="Yes"/>
    <s v="William Clark &quot;Bill&quot;&quot; Steinkraus&quot;"/>
    <n v="46"/>
  </r>
  <r>
    <x v="7"/>
    <s v="Sailing"/>
    <s v="Silver"/>
    <n v="1"/>
    <s v="Yes"/>
    <s v="Marcel Grard Stern"/>
    <n v="46"/>
  </r>
  <r>
    <x v="38"/>
    <s v="Art Competitions"/>
    <s v="Bronze"/>
    <n v="1"/>
    <s v="Yes"/>
    <s v="Wadysaw Skoczylas"/>
    <n v="45"/>
  </r>
  <r>
    <x v="0"/>
    <s v="Figure Skating"/>
    <s v="Bronze"/>
    <n v="1"/>
    <s v="Yes"/>
    <s v="Edgar Morris Wood Syers"/>
    <n v="45"/>
  </r>
  <r>
    <x v="12"/>
    <s v="Equestrianism"/>
    <s v="Gold"/>
    <n v="1"/>
    <s v="Yes"/>
    <s v="James William George &quot;Bill&quot;&quot; Roycroft&quot;"/>
    <n v="45"/>
  </r>
  <r>
    <x v="3"/>
    <s v="Shooting"/>
    <s v="Silver"/>
    <n v="1"/>
    <s v="Yes"/>
    <s v="Paul Joseph mile Rumeau"/>
    <n v="45"/>
  </r>
  <r>
    <x v="2"/>
    <s v="Sailing"/>
    <s v="Bronze"/>
    <n v="1"/>
    <s v="Yes"/>
    <s v="Sven Gustaf Saln"/>
    <n v="45"/>
  </r>
  <r>
    <x v="11"/>
    <s v="Equestrianism"/>
    <s v="Gold"/>
    <n v="1"/>
    <s v="Yes"/>
    <s v="Martin Schaudt"/>
    <n v="45"/>
  </r>
  <r>
    <x v="7"/>
    <s v="Equestrianism"/>
    <s v="Bronze"/>
    <n v="1"/>
    <s v="Yes"/>
    <s v="Pius Schwizer"/>
    <n v="45"/>
  </r>
  <r>
    <x v="2"/>
    <s v="Equestrianism"/>
    <s v="Bronze"/>
    <n v="1"/>
    <s v="Yes"/>
    <s v="Johan Robert Selfelt"/>
    <n v="45"/>
  </r>
  <r>
    <x v="2"/>
    <s v="Equestrianism"/>
    <s v="Silver"/>
    <n v="1"/>
    <s v="Yes"/>
    <s v="Johan Robert Selfelt"/>
    <n v="45"/>
  </r>
  <r>
    <x v="0"/>
    <s v="Fencing"/>
    <s v="Silver"/>
    <n v="1"/>
    <s v="Yes"/>
    <s v="Edgar Isaac Seligman"/>
    <n v="45"/>
  </r>
  <r>
    <x v="3"/>
    <s v="Sailing"/>
    <s v="Silver"/>
    <n v="1"/>
    <s v="Yes"/>
    <s v="Philippe Flix mile Picon"/>
    <n v="45"/>
  </r>
  <r>
    <x v="14"/>
    <s v="Fencing"/>
    <s v="Silver"/>
    <n v="1"/>
    <s v="Yes"/>
    <s v="Saverio Ragno"/>
    <n v="45"/>
  </r>
  <r>
    <x v="21"/>
    <s v="Fencing"/>
    <s v="Gold"/>
    <n v="1"/>
    <s v="Yes"/>
    <s v="Lszl Rajcsnyi"/>
    <n v="45"/>
  </r>
  <r>
    <x v="11"/>
    <s v="Equestrianism"/>
    <s v="Bronze"/>
    <n v="1"/>
    <s v="Yes"/>
    <s v="Bruno Neumann"/>
    <n v="45"/>
  </r>
  <r>
    <x v="9"/>
    <s v="Curling"/>
    <s v="Bronze"/>
    <n v="1"/>
    <s v="Yes"/>
    <s v="Cheryl Noble"/>
    <n v="45"/>
  </r>
  <r>
    <x v="10"/>
    <s v="Archery"/>
    <s v="Gold"/>
    <n v="1"/>
    <s v="Yes"/>
    <s v="Jan Joseph &quot;Joep&quot;&quot; Packbiers&quot;"/>
    <n v="45"/>
  </r>
  <r>
    <x v="14"/>
    <s v="Art Competitions"/>
    <s v="Gold"/>
    <n v="1"/>
    <s v="Yes"/>
    <s v="Carlo Giovanni Battista Pellegrini"/>
    <n v="45"/>
  </r>
  <r>
    <x v="2"/>
    <s v="Equestrianism"/>
    <s v="Gold"/>
    <n v="1"/>
    <s v="Yes"/>
    <s v="Gehnll Persson"/>
    <n v="45"/>
  </r>
  <r>
    <x v="17"/>
    <s v="Sailing"/>
    <s v="Bronze"/>
    <n v="1"/>
    <s v="Yes"/>
    <s v="Emil Alexander Lindh"/>
    <n v="45"/>
  </r>
  <r>
    <x v="32"/>
    <s v="Rowing"/>
    <s v="Silver"/>
    <n v="1"/>
    <s v="Yes"/>
    <s v="Yury Yevgenyevich Lorentsson"/>
    <n v="45"/>
  </r>
  <r>
    <x v="13"/>
    <s v="Equestrianism"/>
    <s v="Bronze"/>
    <n v="1"/>
    <s v="Yes"/>
    <s v="Peter Luther"/>
    <n v="45"/>
  </r>
  <r>
    <x v="9"/>
    <s v="Golf"/>
    <s v="Gold"/>
    <n v="1"/>
    <s v="Yes"/>
    <s v="George Seymour Lyon"/>
    <n v="45"/>
  </r>
  <r>
    <x v="9"/>
    <s v="Sailing"/>
    <s v="Silver"/>
    <n v="1"/>
    <s v="Yes"/>
    <s v="Ronald Monteith Maitland"/>
    <n v="45"/>
  </r>
  <r>
    <x v="3"/>
    <s v="Equestrianism"/>
    <s v="Silver"/>
    <n v="1"/>
    <s v="Yes"/>
    <s v="Charles Lonce Pierre Marion"/>
    <n v="45"/>
  </r>
  <r>
    <x v="3"/>
    <s v="Equestrianism"/>
    <s v="Gold"/>
    <n v="1"/>
    <s v="Yes"/>
    <s v="Charles Lonce Pierre Marion"/>
    <n v="45"/>
  </r>
  <r>
    <x v="11"/>
    <s v="Shooting"/>
    <s v="Bronze"/>
    <n v="1"/>
    <s v="Yes"/>
    <s v="Erland Koch"/>
    <n v="45"/>
  </r>
  <r>
    <x v="32"/>
    <s v="Shooting"/>
    <s v="Silver"/>
    <n v="1"/>
    <s v="Yes"/>
    <s v="Afanasijs Kuzmins"/>
    <n v="45"/>
  </r>
  <r>
    <x v="39"/>
    <s v="Shooting"/>
    <s v="Silver"/>
    <n v="1"/>
    <s v="Yes"/>
    <s v="Afanasijs Kuzmins"/>
    <n v="45"/>
  </r>
  <r>
    <x v="20"/>
    <s v="Equestrianism"/>
    <s v="Bronze"/>
    <n v="1"/>
    <s v="Yes"/>
    <s v="Victoria Jane &quot;Vicky&quot;&quot; Latta&quot;"/>
    <n v="45"/>
  </r>
  <r>
    <x v="0"/>
    <s v="Racquets"/>
    <s v="Silver"/>
    <n v="1"/>
    <s v="Yes"/>
    <s v="Henry Meredith Leaf"/>
    <n v="45"/>
  </r>
  <r>
    <x v="0"/>
    <s v="Racquets"/>
    <s v="Bronze"/>
    <n v="1"/>
    <s v="Yes"/>
    <s v="Henry Meredith Leaf"/>
    <n v="45"/>
  </r>
  <r>
    <x v="9"/>
    <s v="Curling"/>
    <s v="Silver"/>
    <n v="1"/>
    <s v="Yes"/>
    <s v="Kenneth &quot;Ken&quot;&quot; Tralnberg&quot;"/>
    <n v="45"/>
  </r>
  <r>
    <x v="3"/>
    <s v="Fencing"/>
    <s v="Bronze"/>
    <n v="1"/>
    <s v="Yes"/>
    <s v="Georges Auguste Ernest Trombert"/>
    <n v="45"/>
  </r>
  <r>
    <x v="10"/>
    <s v="Shooting"/>
    <s v="Bronze"/>
    <n v="1"/>
    <s v="Yes"/>
    <s v="Solko Johannes van den Bergh"/>
    <n v="45"/>
  </r>
  <r>
    <x v="1"/>
    <s v="Shooting"/>
    <s v="Silver"/>
    <n v="1"/>
    <s v="Yes"/>
    <s v="Louis Pierre Paul Van Tilt"/>
    <n v="45"/>
  </r>
  <r>
    <x v="9"/>
    <s v="Shooting"/>
    <s v="Silver"/>
    <n v="1"/>
    <s v="Yes"/>
    <s v="Samuel Goodwin &quot;Sam&quot;&quot; Vance&quot;"/>
    <n v="45"/>
  </r>
  <r>
    <x v="0"/>
    <s v="Shooting"/>
    <s v="Silver"/>
    <n v="1"/>
    <s v="Yes"/>
    <s v="Fleetwood Ernest Varley"/>
    <n v="45"/>
  </r>
  <r>
    <x v="1"/>
    <s v="Gymnastics"/>
    <s v="Bronze"/>
    <n v="1"/>
    <s v="Yes"/>
    <s v="Henri William Joseph Verhavert"/>
    <n v="45"/>
  </r>
  <r>
    <x v="6"/>
    <s v="Equestrianism"/>
    <s v="Silver"/>
    <n v="1"/>
    <s v="Yes"/>
    <s v="Michael Ray Matz"/>
    <n v="45"/>
  </r>
  <r>
    <x v="18"/>
    <s v="Rowing"/>
    <s v="Bronze"/>
    <n v="1"/>
    <s v="Yes"/>
    <s v="Sigurd Synnestvedt Monssen"/>
    <n v="45"/>
  </r>
  <r>
    <x v="11"/>
    <s v="Art Competitions"/>
    <s v="Silver"/>
    <n v="1"/>
    <s v="Yes"/>
    <s v="Ernst Wei"/>
    <n v="45"/>
  </r>
  <r>
    <x v="7"/>
    <s v="Art Competitions"/>
    <s v="Silver"/>
    <n v="1"/>
    <s v="Yes"/>
    <s v="Alex Walter Diggelmann"/>
    <n v="45"/>
  </r>
  <r>
    <x v="7"/>
    <s v="Art Competitions"/>
    <s v="Bronze"/>
    <n v="1"/>
    <s v="Yes"/>
    <s v="Alex Walter Diggelmann"/>
    <n v="45"/>
  </r>
  <r>
    <x v="36"/>
    <s v="Art Competitions"/>
    <s v="Gold"/>
    <n v="1"/>
    <s v="Yes"/>
    <s v="Konstantinos &quot;Kostas&quot;&quot; Dimitriadis&quot;"/>
    <n v="45"/>
  </r>
  <r>
    <x v="21"/>
    <s v="Fencing"/>
    <s v="Silver"/>
    <n v="1"/>
    <s v="Yes"/>
    <s v="Ilona Elek-Schacherer (-Hepp)"/>
    <n v="45"/>
  </r>
  <r>
    <x v="14"/>
    <s v="Art Competitions"/>
    <s v="Silver"/>
    <n v="1"/>
    <s v="Yes"/>
    <s v="Bruno Fattori"/>
    <n v="45"/>
  </r>
  <r>
    <x v="27"/>
    <s v="Equestrianism"/>
    <s v="Silver"/>
    <n v="1"/>
    <s v="Yes"/>
    <s v="Juan Antonio Jimnez Cobo"/>
    <n v="45"/>
  </r>
  <r>
    <x v="6"/>
    <s v="Archery"/>
    <s v="Bronze"/>
    <n v="1"/>
    <s v="Yes"/>
    <s v="Richard Andrew &quot;Butch&quot;&quot; Johnson&quot;"/>
    <n v="45"/>
  </r>
  <r>
    <x v="32"/>
    <s v="Equestrianism"/>
    <s v="Gold"/>
    <n v="1"/>
    <s v="Yes"/>
    <s v="Ivan Aleksandrovich Kalita"/>
    <n v="45"/>
  </r>
  <r>
    <x v="17"/>
    <s v="Art Competitions"/>
    <s v="Gold"/>
    <n v="1"/>
    <s v="Yes"/>
    <s v="Urho Johannes Karhumki"/>
    <n v="45"/>
  </r>
  <r>
    <x v="2"/>
    <s v="Equestrianism"/>
    <s v="Gold"/>
    <n v="1"/>
    <s v="Yes"/>
    <s v="Nils August Domingo Adlercreutz"/>
    <n v="45"/>
  </r>
  <r>
    <x v="23"/>
    <s v="Shooting"/>
    <s v="Bronze"/>
    <n v="1"/>
    <s v="Yes"/>
    <s v="Fehaid Al-Deehani"/>
    <n v="45"/>
  </r>
  <r>
    <x v="24"/>
    <s v="Shooting"/>
    <s v="Bronze"/>
    <n v="1"/>
    <s v="Yes"/>
    <s v="Fehaid Al-Deehani"/>
    <n v="45"/>
  </r>
  <r>
    <x v="25"/>
    <s v="Shooting"/>
    <s v="Bronze"/>
    <n v="1"/>
    <s v="Yes"/>
    <s v="Sergey Gennadyevich Alifirenko"/>
    <n v="45"/>
  </r>
  <r>
    <x v="27"/>
    <s v="Sailing"/>
    <s v="Bronze"/>
    <n v="1"/>
    <s v="Yes"/>
    <s v="Santiago Amat Cansino"/>
    <n v="45"/>
  </r>
  <r>
    <x v="10"/>
    <s v="Equestrianism"/>
    <s v="Silver"/>
    <n v="1"/>
    <s v="Yes"/>
    <s v="Martina Maria Anna Antonia &quot;Tineke&quot;&quot; Bartels-de Vries&quot;"/>
    <n v="45"/>
  </r>
  <r>
    <x v="11"/>
    <s v="Equestrianism"/>
    <s v="Bronze"/>
    <n v="1"/>
    <s v="Yes"/>
    <s v="Otto Becker"/>
    <n v="45"/>
  </r>
  <r>
    <x v="6"/>
    <s v="Equestrianism"/>
    <s v="Silver"/>
    <n v="1"/>
    <s v="Yes"/>
    <s v="Harry Dwight Chamberlin"/>
    <n v="45"/>
  </r>
  <r>
    <x v="6"/>
    <s v="Equestrianism"/>
    <s v="Gold"/>
    <n v="1"/>
    <s v="Yes"/>
    <s v="Harry Dwight Chamberlin"/>
    <n v="45"/>
  </r>
  <r>
    <x v="3"/>
    <s v="Shooting"/>
    <s v="Bronze"/>
    <n v="1"/>
    <s v="Yes"/>
    <s v="Marie Joseph &quot;Raoul&quot;&quot; le Borgne de Boigne&quot;"/>
    <n v="45"/>
  </r>
  <r>
    <x v="3"/>
    <s v="Equestrianism"/>
    <s v="Bronze"/>
    <n v="1"/>
    <s v="Yes"/>
    <s v="Robert de Montesquiou-Fzensac"/>
    <n v="45"/>
  </r>
  <r>
    <x v="29"/>
    <s v="Shooting"/>
    <s v="Bronze"/>
    <n v="1"/>
    <s v="Yes"/>
    <s v="Rajmond Debevec"/>
    <n v="45"/>
  </r>
  <r>
    <x v="30"/>
    <s v="Shooting"/>
    <s v="Bronze"/>
    <n v="1"/>
    <s v="Yes"/>
    <s v="Rajmond Debevec"/>
    <n v="45"/>
  </r>
  <r>
    <x v="3"/>
    <s v="Gymnastics"/>
    <s v="Bronze"/>
    <n v="1"/>
    <s v="Yes"/>
    <s v="Georges Lucien Dmanet"/>
    <n v="45"/>
  </r>
  <r>
    <x v="7"/>
    <s v="Equestrianism"/>
    <s v="Silver"/>
    <n v="1"/>
    <s v="Yes"/>
    <s v="Markus Fuchs"/>
    <n v="45"/>
  </r>
  <r>
    <x v="3"/>
    <s v="Sailing"/>
    <s v="Bronze"/>
    <n v="1"/>
    <s v="Yes"/>
    <s v="Pierre Gauthier"/>
    <n v="45"/>
  </r>
  <r>
    <x v="5"/>
    <s v="Art Competitions"/>
    <s v="Bronze"/>
    <n v="1"/>
    <s v="Yes"/>
    <s v="Oliver Joseph St. John Gogarty"/>
    <n v="45"/>
  </r>
  <r>
    <x v="7"/>
    <s v="Shooting"/>
    <s v="Gold"/>
    <n v="1"/>
    <s v="Yes"/>
    <s v="Alfred Grtter"/>
    <n v="45"/>
  </r>
  <r>
    <x v="9"/>
    <s v="Equestrianism"/>
    <s v="Silver"/>
    <n v="1"/>
    <s v="Yes"/>
    <s v="Gillian &quot;Jill&quot;&quot; Henselwood&quot;"/>
    <n v="45"/>
  </r>
  <r>
    <x v="0"/>
    <s v="Equestrianism"/>
    <s v="Gold"/>
    <n v="1"/>
    <s v="Yes"/>
    <s v="Carl Rupert Hester"/>
    <n v="45"/>
  </r>
  <r>
    <x v="6"/>
    <s v="Shooting"/>
    <s v="Gold"/>
    <n v="1"/>
    <s v="Yes"/>
    <s v="Charles W. Billings"/>
    <n v="45"/>
  </r>
  <r>
    <x v="19"/>
    <s v="Sailing"/>
    <s v="Silver"/>
    <n v="1"/>
    <s v="Yes"/>
    <s v="Hctor O. Calegaris"/>
    <n v="45"/>
  </r>
  <r>
    <x v="0"/>
    <s v="Sailing"/>
    <s v="Gold"/>
    <n v="1"/>
    <s v="Yes"/>
    <s v="Frederick Sparkes Norman Bingley"/>
    <n v="44"/>
  </r>
  <r>
    <x v="2"/>
    <s v="Equestrianism"/>
    <s v="Bronze"/>
    <n v="1"/>
    <s v="Yes"/>
    <s v="Gustaf Adolf Boltenstern, Jr."/>
    <n v="44"/>
  </r>
  <r>
    <x v="3"/>
    <s v="Sailing"/>
    <s v="Bronze"/>
    <n v="1"/>
    <s v="Yes"/>
    <s v="Louis Charles Brguet"/>
    <n v="44"/>
  </r>
  <r>
    <x v="3"/>
    <s v="Archery"/>
    <s v="Gold"/>
    <n v="1"/>
    <s v="Yes"/>
    <s v="Julien Louis Brul"/>
    <n v="44"/>
  </r>
  <r>
    <x v="3"/>
    <s v="Archery"/>
    <s v="Bronze"/>
    <n v="1"/>
    <s v="Yes"/>
    <s v="Julien Louis Brul"/>
    <n v="44"/>
  </r>
  <r>
    <x v="6"/>
    <s v="Shooting"/>
    <s v="Silver"/>
    <n v="1"/>
    <s v="Yes"/>
    <s v="Erich Buljung"/>
    <n v="44"/>
  </r>
  <r>
    <x v="0"/>
    <s v="Sailing"/>
    <s v="Silver"/>
    <n v="1"/>
    <s v="Yes"/>
    <s v="John Selwin Calverley"/>
    <n v="44"/>
  </r>
  <r>
    <x v="2"/>
    <s v="Shooting"/>
    <s v="Silver"/>
    <n v="1"/>
    <s v="Yes"/>
    <s v="Gustaf Vilhelm Carlberg"/>
    <n v="44"/>
  </r>
  <r>
    <x v="2"/>
    <s v="Curling"/>
    <s v="Silver"/>
    <n v="1"/>
    <s v="Yes"/>
    <s v="Johan Petter hln (Andersson-)"/>
    <n v="44"/>
  </r>
  <r>
    <x v="1"/>
    <s v="Archery"/>
    <s v="Silver"/>
    <n v="1"/>
    <s v="Yes"/>
    <s v="Alphonse Allaert"/>
    <n v="44"/>
  </r>
  <r>
    <x v="0"/>
    <s v="Shooting"/>
    <s v="Silver"/>
    <n v="1"/>
    <s v="Yes"/>
    <s v="Alister Millar Allan"/>
    <n v="44"/>
  </r>
  <r>
    <x v="18"/>
    <s v="Sailing"/>
    <s v="Gold"/>
    <n v="1"/>
    <s v="Yes"/>
    <s v="Arthur Allers"/>
    <n v="44"/>
  </r>
  <r>
    <x v="3"/>
    <s v="Fencing"/>
    <s v="Silver"/>
    <n v="1"/>
    <s v="Yes"/>
    <s v="Gaston Marcel Amson"/>
    <n v="44"/>
  </r>
  <r>
    <x v="8"/>
    <s v="Shooting"/>
    <s v="Bronze"/>
    <n v="1"/>
    <s v="Yes"/>
    <s v="Niels Andersen"/>
    <n v="44"/>
  </r>
  <r>
    <x v="2"/>
    <s v="Shooting"/>
    <s v="Silver"/>
    <n v="1"/>
    <s v="Yes"/>
    <s v="Anders Wilhelm Andersson"/>
    <n v="44"/>
  </r>
  <r>
    <x v="0"/>
    <s v="Polo"/>
    <s v="Gold"/>
    <n v="1"/>
    <s v="Yes"/>
    <s v="Frederick Whitfield Barrett"/>
    <n v="44"/>
  </r>
  <r>
    <x v="14"/>
    <s v="Shooting"/>
    <s v="Gold"/>
    <n v="1"/>
    <s v="Yes"/>
    <s v="Andrea Benelli"/>
    <n v="44"/>
  </r>
  <r>
    <x v="6"/>
    <s v="Equestrianism"/>
    <s v="Bronze"/>
    <n v="1"/>
    <s v="Yes"/>
    <s v="Robert Jeffrey Dover"/>
    <n v="44"/>
  </r>
  <r>
    <x v="2"/>
    <s v="Fencing"/>
    <s v="Silver"/>
    <n v="1"/>
    <s v="Yes"/>
    <s v="Gustaf Peder Wilhelm Dyrssen"/>
    <n v="44"/>
  </r>
  <r>
    <x v="2"/>
    <s v="Equestrianism"/>
    <s v="Silver"/>
    <n v="1"/>
    <s v="Yes"/>
    <s v="Ulf Peter Tobias Eriksson"/>
    <n v="44"/>
  </r>
  <r>
    <x v="40"/>
    <s v="Polo"/>
    <s v="Bronze"/>
    <n v="1"/>
    <s v="Yes"/>
    <s v="Jos Pablo Eustaquio Manuel Francisco Escandn y Barrn"/>
    <n v="44"/>
  </r>
  <r>
    <x v="1"/>
    <s v="Archery"/>
    <s v="Silver"/>
    <n v="1"/>
    <s v="Yes"/>
    <s v="Victor Louis Fierens"/>
    <n v="44"/>
  </r>
  <r>
    <x v="7"/>
    <s v="Equestrianism"/>
    <s v="Silver"/>
    <n v="1"/>
    <s v="Yes"/>
    <s v="Gustav Fischer"/>
    <n v="44"/>
  </r>
  <r>
    <x v="37"/>
    <s v="Sailing"/>
    <s v="Bronze"/>
    <n v="1"/>
    <s v="Yes"/>
    <s v="Joaquim Mascarenhas Fiza"/>
    <n v="44"/>
  </r>
  <r>
    <x v="9"/>
    <s v="Curling"/>
    <s v="Bronze"/>
    <n v="1"/>
    <s v="Yes"/>
    <s v="Sandra Jenkins (Rippel-)"/>
    <n v="44"/>
  </r>
  <r>
    <x v="3"/>
    <s v="Fencing"/>
    <s v="Gold"/>
    <n v="1"/>
    <s v="Yes"/>
    <s v="Louis Pierre Henri Jobier"/>
    <n v="44"/>
  </r>
  <r>
    <x v="3"/>
    <s v="Equestrianism"/>
    <s v="Gold"/>
    <n v="1"/>
    <s v="Yes"/>
    <s v="Pierre Jonqures d'Oriola"/>
    <n v="44"/>
  </r>
  <r>
    <x v="3"/>
    <s v="Equestrianism"/>
    <s v="Silver"/>
    <n v="1"/>
    <s v="Yes"/>
    <s v="Pierre Jonqures d'Oriola"/>
    <n v="44"/>
  </r>
  <r>
    <x v="2"/>
    <s v="Shooting"/>
    <s v="Bronze"/>
    <n v="1"/>
    <s v="Yes"/>
    <s v="Jonas Engelbrekt Jonsson"/>
    <n v="44"/>
  </r>
  <r>
    <x v="32"/>
    <s v="Equestrianism"/>
    <s v="Gold"/>
    <n v="1"/>
    <s v="Yes"/>
    <s v="Ivan Mikhaylovich Kizimov"/>
    <n v="44"/>
  </r>
  <r>
    <x v="0"/>
    <s v="Figure Skating"/>
    <s v="Bronze"/>
    <n v="1"/>
    <s v="Yes"/>
    <s v="Geoffrey Norman Edward Hall-Say"/>
    <n v="44"/>
  </r>
  <r>
    <x v="0"/>
    <s v="Tennis"/>
    <s v="Gold"/>
    <n v="1"/>
    <s v="Yes"/>
    <s v="George Whiteside Hillyard"/>
    <n v="44"/>
  </r>
  <r>
    <x v="7"/>
    <s v="Equestrianism"/>
    <s v="Silver"/>
    <n v="1"/>
    <s v="Yes"/>
    <s v="Otto Josef Hofer"/>
    <n v="44"/>
  </r>
  <r>
    <x v="3"/>
    <s v="Fencing"/>
    <s v="Bronze"/>
    <n v="1"/>
    <s v="Yes"/>
    <s v="Philippe Louis Eugne Cattiau"/>
    <n v="44"/>
  </r>
  <r>
    <x v="14"/>
    <s v="Fencing"/>
    <s v="Silver"/>
    <n v="1"/>
    <s v="Yes"/>
    <s v="Sante Lorenzo Minotti Ceccherini"/>
    <n v="44"/>
  </r>
  <r>
    <x v="3"/>
    <s v="Equestrianism"/>
    <s v="Gold"/>
    <n v="1"/>
    <s v="Yes"/>
    <s v="Didier Courrges"/>
    <n v="44"/>
  </r>
  <r>
    <x v="12"/>
    <s v="Sailing"/>
    <s v="Gold"/>
    <n v="1"/>
    <s v="Yes"/>
    <s v="John Bruce Cuneo"/>
    <n v="44"/>
  </r>
  <r>
    <x v="41"/>
    <s v="Sailing"/>
    <s v="Silver"/>
    <n v="1"/>
    <s v="Yes"/>
    <s v="Carlos Teodor de Crdenas Culmell"/>
    <n v="44"/>
  </r>
  <r>
    <x v="1"/>
    <s v="Archery"/>
    <s v="Silver"/>
    <n v="1"/>
    <s v="Yes"/>
    <s v="Jrme De Mayer"/>
    <n v="44"/>
  </r>
  <r>
    <x v="10"/>
    <s v="Sailing"/>
    <s v="Silver"/>
    <n v="1"/>
    <s v="Yes"/>
    <s v="Maarten de Wit"/>
    <n v="44"/>
  </r>
  <r>
    <x v="2"/>
    <s v="Equestrianism"/>
    <s v="Silver"/>
    <n v="1"/>
    <s v="Yes"/>
    <s v="Carl Peder Fredricson"/>
    <n v="44"/>
  </r>
  <r>
    <x v="2"/>
    <s v="Equestrianism"/>
    <s v="Gold"/>
    <n v="1"/>
    <s v="Yes"/>
    <s v="Karl Folke Frln"/>
    <n v="44"/>
  </r>
  <r>
    <x v="16"/>
    <s v="Rowing"/>
    <s v="Bronze"/>
    <n v="1"/>
    <s v="Yes"/>
    <s v="Elena Georgescu-Nedelcu"/>
    <n v="44"/>
  </r>
  <r>
    <x v="26"/>
    <s v="Sailing"/>
    <s v="Gold"/>
    <n v="1"/>
    <s v="Yes"/>
    <s v="Torben Schmidt Grael"/>
    <n v="44"/>
  </r>
  <r>
    <x v="12"/>
    <s v="Equestrianism"/>
    <s v="Bronze"/>
    <n v="1"/>
    <s v="Yes"/>
    <s v="Sam Griffiths"/>
    <n v="44"/>
  </r>
  <r>
    <x v="8"/>
    <s v="Sailing"/>
    <s v="Silver"/>
    <n v="1"/>
    <s v="Yes"/>
    <s v="Vilhelm Vett"/>
    <n v="44"/>
  </r>
  <r>
    <x v="10"/>
    <s v="Equestrianism"/>
    <s v="Silver"/>
    <n v="1"/>
    <s v="Yes"/>
    <s v="Albert Bernard Voorn"/>
    <n v="44"/>
  </r>
  <r>
    <x v="10"/>
    <s v="Sailing"/>
    <s v="Silver"/>
    <n v="1"/>
    <s v="Yes"/>
    <s v="Gerardus &quot;Gerard&quot;&quot; de Vries Lentsch&quot;"/>
    <n v="44"/>
  </r>
  <r>
    <x v="31"/>
    <s v="Shooting"/>
    <s v="Silver"/>
    <n v="1"/>
    <s v="Yes"/>
    <s v="Kazumi Watanabe"/>
    <n v="44"/>
  </r>
  <r>
    <x v="1"/>
    <s v="Sailing"/>
    <s v="Bronze"/>
    <n v="1"/>
    <s v="Yes"/>
    <s v="Henri Weewauters"/>
    <n v="44"/>
  </r>
  <r>
    <x v="6"/>
    <s v="Sailing"/>
    <s v="Gold"/>
    <n v="1"/>
    <s v="Yes"/>
    <s v="Herman Frasch Whiton"/>
    <n v="44"/>
  </r>
  <r>
    <x v="11"/>
    <s v="Sailing"/>
    <s v="Silver"/>
    <n v="1"/>
    <s v="Yes"/>
    <s v="Paul Wiesner"/>
    <n v="44"/>
  </r>
  <r>
    <x v="11"/>
    <s v="Sailing"/>
    <s v="Gold"/>
    <n v="1"/>
    <s v="Yes"/>
    <s v="Paul Wiesner"/>
    <n v="44"/>
  </r>
  <r>
    <x v="13"/>
    <s v="Rowing"/>
    <s v="Bronze"/>
    <n v="1"/>
    <s v="Yes"/>
    <s v="Manfred Klein"/>
    <n v="44"/>
  </r>
  <r>
    <x v="11"/>
    <s v="Rowing"/>
    <s v="Bronze"/>
    <n v="1"/>
    <s v="Yes"/>
    <s v="Manfred Klein"/>
    <n v="44"/>
  </r>
  <r>
    <x v="11"/>
    <s v="Art Competitions"/>
    <s v="Bronze"/>
    <n v="1"/>
    <s v="Yes"/>
    <s v="Walther Klemm"/>
    <n v="44"/>
  </r>
  <r>
    <x v="11"/>
    <s v="Equestrianism"/>
    <s v="Gold"/>
    <n v="1"/>
    <s v="Yes"/>
    <s v="Ingrid Klimke (-Busacker)"/>
    <n v="44"/>
  </r>
  <r>
    <x v="21"/>
    <s v="Fencing"/>
    <s v="Gold"/>
    <n v="1"/>
    <s v="Yes"/>
    <s v="Pl dm Kovcs"/>
    <n v="44"/>
  </r>
  <r>
    <x v="21"/>
    <s v="Art Competitions"/>
    <s v="Silver"/>
    <n v="1"/>
    <s v="Yes"/>
    <s v="Dezs Lauber"/>
    <n v="44"/>
  </r>
  <r>
    <x v="6"/>
    <s v="Sailing"/>
    <s v="Bronze"/>
    <n v="1"/>
    <s v="Yes"/>
    <s v="Lockwood Masters &quot;Woody&quot;&quot; Pirie&quot;"/>
    <n v="44"/>
  </r>
  <r>
    <x v="6"/>
    <s v="Equestrianism"/>
    <s v="Gold"/>
    <n v="1"/>
    <s v="Yes"/>
    <s v="John Michael Plumb"/>
    <n v="44"/>
  </r>
  <r>
    <x v="11"/>
    <s v="Equestrianism"/>
    <s v="Bronze"/>
    <n v="1"/>
    <s v="Yes"/>
    <s v="Heinrich &quot;Heinz&quot;&quot; Pollay&quot;"/>
    <n v="44"/>
  </r>
  <r>
    <x v="6"/>
    <s v="Sailing"/>
    <s v="Gold"/>
    <n v="1"/>
    <s v="Yes"/>
    <s v="Mark Jeffrey Reynolds"/>
    <n v="44"/>
  </r>
  <r>
    <x v="18"/>
    <s v="Sailing"/>
    <s v="Gold"/>
    <n v="1"/>
    <s v="Yes"/>
    <s v="Carl August Ringvold, Sr."/>
    <n v="44"/>
  </r>
  <r>
    <x v="14"/>
    <s v="Sailing"/>
    <s v="Silver"/>
    <n v="1"/>
    <s v="Yes"/>
    <s v="Nicol &quot;Nico&quot;&quot; Rode&quot;"/>
    <n v="44"/>
  </r>
  <r>
    <x v="18"/>
    <s v="Shooting"/>
    <s v="Silver"/>
    <n v="1"/>
    <s v="Yes"/>
    <s v="Gudbrand Gudbrandsen Skatteboe"/>
    <n v="44"/>
  </r>
  <r>
    <x v="18"/>
    <s v="Figure Skating"/>
    <s v="Bronze"/>
    <n v="1"/>
    <s v="Yes"/>
    <s v="Martin Stixrud"/>
    <n v="44"/>
  </r>
  <r>
    <x v="31"/>
    <s v="Art Competitions"/>
    <s v="Bronze"/>
    <n v="1"/>
    <s v="Yes"/>
    <s v="Sujaku Suzuki"/>
    <n v="44"/>
  </r>
  <r>
    <x v="2"/>
    <s v="Shooting"/>
    <s v="Silver"/>
    <n v="1"/>
    <s v="Yes"/>
    <s v="Alfred Gomer Albert &quot;Alf&quot;&quot; Swahn&quot;"/>
    <n v="44"/>
  </r>
  <r>
    <x v="38"/>
    <s v="Archery"/>
    <s v="Silver"/>
    <n v="1"/>
    <s v="Yes"/>
    <s v="Irena Szydowska"/>
    <n v="44"/>
  </r>
  <r>
    <x v="2"/>
    <s v="Equestrianism"/>
    <s v="Silver"/>
    <n v="1"/>
    <s v="Yes"/>
    <s v="Karl Bertil Sandstrm"/>
    <n v="44"/>
  </r>
  <r>
    <x v="17"/>
    <s v="Gymnastics"/>
    <s v="Bronze"/>
    <n v="1"/>
    <s v="Yes"/>
    <s v="Heikki Ilmari Savolainen"/>
    <n v="44"/>
  </r>
  <r>
    <x v="11"/>
    <s v="Equestrianism"/>
    <s v="Gold"/>
    <n v="1"/>
    <s v="Yes"/>
    <s v="Hubertus Schmidt"/>
    <n v="44"/>
  </r>
  <r>
    <x v="2"/>
    <s v="Curling"/>
    <s v="Silver"/>
    <n v="1"/>
    <s v="Yes"/>
    <s v="Erik Oskar Severin"/>
    <n v="44"/>
  </r>
  <r>
    <x v="6"/>
    <s v="Shooting"/>
    <s v="Gold"/>
    <n v="1"/>
    <s v="Yes"/>
    <s v="Samuel Henry &quot;Sam&quot;&quot; Sharman&quot;"/>
    <n v="44"/>
  </r>
  <r>
    <x v="27"/>
    <s v="Shooting"/>
    <s v="Silver"/>
    <n v="1"/>
    <s v="Yes"/>
    <s v="ngel Len Gozalo"/>
    <n v="44"/>
  </r>
  <r>
    <x v="6"/>
    <s v="Shooting"/>
    <s v="Gold"/>
    <n v="1"/>
    <s v="Yes"/>
    <s v="William David Franz &quot;Bill&quot;&quot; Leushner&quot;"/>
    <n v="44"/>
  </r>
  <r>
    <x v="11"/>
    <s v="Equestrianism"/>
    <s v="Gold"/>
    <n v="1"/>
    <s v="Yes"/>
    <s v="Liselott Linsenhoff (Schindling-, -Rheinberger)"/>
    <n v="44"/>
  </r>
  <r>
    <x v="13"/>
    <s v="Equestrianism"/>
    <s v="Gold"/>
    <n v="1"/>
    <s v="Yes"/>
    <s v="Liselott Linsenhoff (Schindling-, -Rheinberger)"/>
    <n v="44"/>
  </r>
  <r>
    <x v="11"/>
    <s v="Equestrianism"/>
    <s v="Silver"/>
    <n v="1"/>
    <s v="Yes"/>
    <s v="Liselott Linsenhoff (Schindling-, -Rheinberger)"/>
    <n v="44"/>
  </r>
  <r>
    <x v="13"/>
    <s v="Equestrianism"/>
    <s v="Silver"/>
    <n v="1"/>
    <s v="Yes"/>
    <s v="Liselott Linsenhoff (Schindling-, -Rheinberger)"/>
    <n v="44"/>
  </r>
  <r>
    <x v="2"/>
    <s v="Sailing"/>
    <s v="Bronze"/>
    <n v="1"/>
    <s v="Yes"/>
    <s v="Torsten Hjalmar Lord"/>
    <n v="44"/>
  </r>
  <r>
    <x v="6"/>
    <s v="Equestrianism"/>
    <s v="Bronze"/>
    <n v="1"/>
    <s v="Yes"/>
    <s v="Elizabeth &quot;Beezie&quot;&quot; Madden (Patton-)&quot;"/>
    <n v="44"/>
  </r>
  <r>
    <x v="6"/>
    <s v="Equestrianism"/>
    <s v="Gold"/>
    <n v="1"/>
    <s v="Yes"/>
    <s v="Elizabeth &quot;Beezie&quot;&quot; Madden (Patton-)&quot;"/>
    <n v="44"/>
  </r>
  <r>
    <x v="3"/>
    <s v="Fencing"/>
    <s v="Silver"/>
    <n v="1"/>
    <s v="Yes"/>
    <s v="Jean Alphonse Margraff"/>
    <n v="44"/>
  </r>
  <r>
    <x v="32"/>
    <s v="Shooting"/>
    <s v="Gold"/>
    <n v="1"/>
    <s v="Yes"/>
    <s v="Sergey Anatolyevich Martynov"/>
    <n v="44"/>
  </r>
  <r>
    <x v="42"/>
    <s v="Shooting"/>
    <s v="Gold"/>
    <n v="1"/>
    <s v="Yes"/>
    <s v="Sergey Anatolyevich Martynov"/>
    <n v="44"/>
  </r>
  <r>
    <x v="6"/>
    <s v="Sailing"/>
    <s v="Bronze"/>
    <n v="1"/>
    <s v="Yes"/>
    <s v="Joseph Kent Massey"/>
    <n v="44"/>
  </r>
  <r>
    <x v="21"/>
    <s v="Fencing"/>
    <s v="Bronze"/>
    <n v="1"/>
    <s v="Yes"/>
    <s v="Lajos Maszlay"/>
    <n v="44"/>
  </r>
  <r>
    <x v="2"/>
    <s v="Art Competitions"/>
    <s v="Gold"/>
    <n v="1"/>
    <s v="Yes"/>
    <s v="Gustaf Edvin Nordahl"/>
    <n v="44"/>
  </r>
  <r>
    <x v="6"/>
    <s v="Bobsleigh"/>
    <s v="Silver"/>
    <n v="1"/>
    <s v="Yes"/>
    <s v="James Jay &quot;J. J.&quot;&quot; O'Brien&quot;"/>
    <n v="44"/>
  </r>
  <r>
    <x v="6"/>
    <s v="Shooting"/>
    <s v="Gold"/>
    <n v="1"/>
    <s v="Yes"/>
    <s v="Forest Waldemar McNeir"/>
    <n v="44"/>
  </r>
  <r>
    <x v="40"/>
    <s v="Equestrianism"/>
    <s v="Bronze"/>
    <n v="1"/>
    <s v="Yes"/>
    <s v="Manuel Mendvil Yocupicio"/>
    <n v="44"/>
  </r>
  <r>
    <x v="36"/>
    <s v="Shooting"/>
    <s v="Silver"/>
    <n v="1"/>
    <s v="Yes"/>
    <s v="Anastasios Metaxas"/>
    <n v="44"/>
  </r>
  <r>
    <x v="18"/>
    <s v="Sailing"/>
    <s v="Gold"/>
    <n v="1"/>
    <s v="Yes"/>
    <s v="Halvor Olai Larsen Mgster (-Kolbeinsvik)"/>
    <n v="44"/>
  </r>
  <r>
    <x v="10"/>
    <s v="Fencing"/>
    <s v="Bronze"/>
    <n v="1"/>
    <s v="Yes"/>
    <s v="Leonardus &quot;Leo&quot;&quot; Nardus (Salomon-)&quot;"/>
    <n v="44"/>
  </r>
  <r>
    <x v="2"/>
    <s v="Fencing"/>
    <s v="Bronze"/>
    <n v="1"/>
    <s v="Yes"/>
    <s v="Sven Alfred Thofelt"/>
    <n v="44"/>
  </r>
  <r>
    <x v="20"/>
    <s v="Equestrianism"/>
    <s v="Bronze"/>
    <n v="1"/>
    <s v="Yes"/>
    <s v="Mark James Todd"/>
    <n v="44"/>
  </r>
  <r>
    <x v="3"/>
    <s v="Cricket"/>
    <s v="Silver"/>
    <n v="1"/>
    <s v="Yes"/>
    <s v="Philip Humphreys Tomalin"/>
    <n v="44"/>
  </r>
  <r>
    <x v="7"/>
    <s v="Equestrianism"/>
    <s v="Silver"/>
    <n v="1"/>
    <s v="Yes"/>
    <s v="Gottfried Trachsel"/>
    <n v="44"/>
  </r>
  <r>
    <x v="10"/>
    <s v="Fencing"/>
    <s v="Bronze"/>
    <n v="1"/>
    <s v="Yes"/>
    <s v="Maarten Hendrik van Dulm"/>
    <n v="44"/>
  </r>
  <r>
    <x v="10"/>
    <s v="Equestrianism"/>
    <s v="Bronze"/>
    <n v="1"/>
    <s v="Yes"/>
    <s v="Theodora Elisabeth Gerarda &quot;Anky&quot;&quot; van Grunsven&quot;"/>
    <n v="44"/>
  </r>
  <r>
    <x v="0"/>
    <s v="Equestrianism"/>
    <s v="Silver"/>
    <n v="1"/>
    <s v="Yes"/>
    <s v="Mary Elizabeth Thomson-King"/>
    <n v="43"/>
  </r>
  <r>
    <x v="18"/>
    <s v="Sailing"/>
    <s v="Gold"/>
    <n v="1"/>
    <s v="Yes"/>
    <s v="Thor Thorvaldsen"/>
    <n v="43"/>
  </r>
  <r>
    <x v="6"/>
    <s v="Equestrianism"/>
    <s v="Bronze"/>
    <n v="1"/>
    <s v="Yes"/>
    <s v="Christine S.  Traurig"/>
    <n v="43"/>
  </r>
  <r>
    <x v="3"/>
    <s v="Shooting"/>
    <s v="Silver"/>
    <n v="1"/>
    <s v="Yes"/>
    <s v="Jules Cyrus Angelle Trinit"/>
    <n v="43"/>
  </r>
  <r>
    <x v="6"/>
    <s v="Bobsleigh"/>
    <s v="Gold"/>
    <n v="1"/>
    <s v="Yes"/>
    <s v="Francis William &quot;Frank&quot;&quot; Tyler&quot;"/>
    <n v="43"/>
  </r>
  <r>
    <x v="10"/>
    <s v="Equestrianism"/>
    <s v="Silver"/>
    <n v="1"/>
    <s v="Yes"/>
    <s v="Jacoba Maria Jozina &quot;Coby&quot;&quot; van Baalen (Dorresteijn-)&quot;"/>
    <n v="43"/>
  </r>
  <r>
    <x v="1"/>
    <s v="Sailing"/>
    <s v="Silver"/>
    <n v="1"/>
    <s v="Yes"/>
    <s v="Charles Flix Franois Marie Joseph Van Den Bussche"/>
    <n v="43"/>
  </r>
  <r>
    <x v="16"/>
    <s v="Shooting"/>
    <s v="Bronze"/>
    <n v="1"/>
    <s v="Yes"/>
    <s v="Gheorghe Lichiardopol"/>
    <n v="43"/>
  </r>
  <r>
    <x v="2"/>
    <s v="Equestrianism"/>
    <s v="Gold"/>
    <n v="1"/>
    <s v="Yes"/>
    <s v="Janne Lundblad"/>
    <n v="43"/>
  </r>
  <r>
    <x v="6"/>
    <s v="Fencing"/>
    <s v="Bronze"/>
    <n v="1"/>
    <s v="Yes"/>
    <s v="Arthur St. Clair Lyon"/>
    <n v="43"/>
  </r>
  <r>
    <x v="9"/>
    <s v="Curling"/>
    <s v="Gold"/>
    <n v="1"/>
    <s v="Yes"/>
    <s v="Kevin Martin"/>
    <n v="43"/>
  </r>
  <r>
    <x v="3"/>
    <s v="Fencing"/>
    <s v="Silver"/>
    <n v="1"/>
    <s v="Yes"/>
    <s v="Armand mile Nicolas Massard"/>
    <n v="43"/>
  </r>
  <r>
    <x v="6"/>
    <s v="Equestrianism"/>
    <s v="Bronze"/>
    <n v="1"/>
    <s v="Yes"/>
    <s v="Edith Louise Master"/>
    <n v="43"/>
  </r>
  <r>
    <x v="14"/>
    <s v="Fencing"/>
    <s v="Gold"/>
    <n v="1"/>
    <s v="Yes"/>
    <s v="Alfredo Pezzana"/>
    <n v="43"/>
  </r>
  <r>
    <x v="0"/>
    <s v="Shooting"/>
    <s v="Gold"/>
    <n v="1"/>
    <s v="Yes"/>
    <s v="William Edwin Pimm"/>
    <n v="43"/>
  </r>
  <r>
    <x v="21"/>
    <s v="Fencing"/>
    <s v="Gold"/>
    <n v="1"/>
    <s v="Yes"/>
    <s v="Jzsef Rdy"/>
    <n v="43"/>
  </r>
  <r>
    <x v="0"/>
    <s v="Shooting"/>
    <s v="Silver"/>
    <n v="1"/>
    <s v="Yes"/>
    <s v="Philip Wigham Richardson"/>
    <n v="43"/>
  </r>
  <r>
    <x v="2"/>
    <s v="Shooting"/>
    <s v="Bronze"/>
    <n v="1"/>
    <s v="Yes"/>
    <s v="Karl Gustav Bernhardt Richter"/>
    <n v="43"/>
  </r>
  <r>
    <x v="3"/>
    <s v="Equestrianism"/>
    <s v="Bronze"/>
    <n v="1"/>
    <s v="Yes"/>
    <s v="Michel Henri Nol Robert"/>
    <n v="43"/>
  </r>
  <r>
    <x v="3"/>
    <s v="Equestrianism"/>
    <s v="Gold"/>
    <n v="1"/>
    <s v="Yes"/>
    <s v="Marc Marie Andr Roguet"/>
    <n v="43"/>
  </r>
  <r>
    <x v="43"/>
    <s v="Shooting"/>
    <s v="Gold"/>
    <n v="1"/>
    <s v="Yes"/>
    <s v="Wang Yifu"/>
    <n v="43"/>
  </r>
  <r>
    <x v="9"/>
    <s v="Shooting"/>
    <s v="Silver"/>
    <n v="1"/>
    <s v="Yes"/>
    <s v="Arthur Warrington Westover"/>
    <n v="43"/>
  </r>
  <r>
    <x v="0"/>
    <s v="Shooting"/>
    <s v="Bronze"/>
    <n v="1"/>
    <s v="Yes"/>
    <s v="George Whitaker"/>
    <n v="43"/>
  </r>
  <r>
    <x v="18"/>
    <s v="Sailing"/>
    <s v="Gold"/>
    <n v="1"/>
    <s v="Yes"/>
    <s v="Christen Knagenhjelm Wiese"/>
    <n v="43"/>
  </r>
  <r>
    <x v="0"/>
    <s v="Equestrianism"/>
    <s v="Silver"/>
    <n v="1"/>
    <s v="Yes"/>
    <s v="Spencer James W. Wilton"/>
    <n v="43"/>
  </r>
  <r>
    <x v="10"/>
    <s v="Equestrianism"/>
    <s v="Bronze"/>
    <n v="1"/>
    <s v="Yes"/>
    <s v="Gerard Willem le Heux"/>
    <n v="43"/>
  </r>
  <r>
    <x v="12"/>
    <s v="Equestrianism"/>
    <s v="Bronze"/>
    <n v="1"/>
    <s v="Yes"/>
    <s v="Shane Rose"/>
    <n v="43"/>
  </r>
  <r>
    <x v="2"/>
    <s v="Equestrianism"/>
    <s v="Bronze"/>
    <n v="1"/>
    <s v="Yes"/>
    <s v="Einar Folke Emanuel Sandstrm"/>
    <n v="43"/>
  </r>
  <r>
    <x v="21"/>
    <s v="Fencing"/>
    <s v="Bronze"/>
    <n v="1"/>
    <s v="Yes"/>
    <s v="Zoltn Schenker (Ozoray)"/>
    <n v="43"/>
  </r>
  <r>
    <x v="21"/>
    <s v="Fencing"/>
    <s v="Silver"/>
    <n v="1"/>
    <s v="Yes"/>
    <s v="Zoltn Schenker (Ozoray)"/>
    <n v="43"/>
  </r>
  <r>
    <x v="7"/>
    <s v="Art Competitions"/>
    <s v="Silver"/>
    <n v="1"/>
    <s v="Yes"/>
    <s v="Werner Schindler"/>
    <n v="43"/>
  </r>
  <r>
    <x v="11"/>
    <s v="Equestrianism"/>
    <s v="Silver"/>
    <n v="1"/>
    <s v="Yes"/>
    <s v="Dorothee Schneider (-Krumhoff)"/>
    <n v="43"/>
  </r>
  <r>
    <x v="6"/>
    <s v="Equestrianism"/>
    <s v="Bronze"/>
    <n v="1"/>
    <s v="Yes"/>
    <s v="Guenter H. Seidel"/>
    <n v="43"/>
  </r>
  <r>
    <x v="17"/>
    <s v="Ice Hockey"/>
    <s v="Bronze"/>
    <n v="1"/>
    <s v="Yes"/>
    <s v="Teemu Ilmari Selnne"/>
    <n v="43"/>
  </r>
  <r>
    <x v="2"/>
    <s v="Shooting"/>
    <s v="Silver"/>
    <n v="1"/>
    <s v="Yes"/>
    <s v="Gustav-Adolf Sjberg"/>
    <n v="43"/>
  </r>
  <r>
    <x v="14"/>
    <s v="Fencing"/>
    <s v="Gold"/>
    <n v="1"/>
    <s v="Yes"/>
    <s v="Pietro Speciale"/>
    <n v="43"/>
  </r>
  <r>
    <x v="2"/>
    <s v="Equestrianism"/>
    <s v="Gold"/>
    <n v="1"/>
    <s v="Yes"/>
    <s v="Nils Olof Stahre"/>
    <n v="43"/>
  </r>
  <r>
    <x v="6"/>
    <s v="Equestrianism"/>
    <s v="Gold"/>
    <n v="1"/>
    <s v="Yes"/>
    <s v="William Clark &quot;Bill&quot;&quot; Steinkraus&quot;"/>
    <n v="43"/>
  </r>
  <r>
    <x v="6"/>
    <s v="Equestrianism"/>
    <s v="Bronze"/>
    <n v="1"/>
    <s v="Yes"/>
    <s v="Arthur John McCashin"/>
    <n v="43"/>
  </r>
  <r>
    <x v="0"/>
    <s v="Polo"/>
    <s v="Gold"/>
    <n v="1"/>
    <s v="Yes"/>
    <s v="Teignmouth Philip &quot;Tim&quot;&quot; Melvill&quot;"/>
    <n v="43"/>
  </r>
  <r>
    <x v="21"/>
    <s v="Art Competitions"/>
    <s v="Gold"/>
    <n v="1"/>
    <s v="Yes"/>
    <s v="Ferenc Mez (Grnfeld-)"/>
    <n v="43"/>
  </r>
  <r>
    <x v="9"/>
    <s v="Curling"/>
    <s v="Bronze"/>
    <n v="1"/>
    <s v="Yes"/>
    <s v="Diane Nelson (-Dezura)"/>
    <n v="43"/>
  </r>
  <r>
    <x v="38"/>
    <s v="Shooting"/>
    <s v="Gold"/>
    <n v="1"/>
    <s v="Yes"/>
    <s v="Jzef Zapdzki"/>
    <n v="43"/>
  </r>
  <r>
    <x v="2"/>
    <s v="Curling"/>
    <s v="Gold"/>
    <n v="1"/>
    <s v="Yes"/>
    <s v="Anette Charlotte Norberg"/>
    <n v="43"/>
  </r>
  <r>
    <x v="14"/>
    <s v="Equestrianism"/>
    <s v="Bronze"/>
    <n v="1"/>
    <s v="Yes"/>
    <s v="Antonio Oppes"/>
    <n v="43"/>
  </r>
  <r>
    <x v="18"/>
    <s v="Sailing"/>
    <s v="Gold"/>
    <n v="1"/>
    <s v="Yes"/>
    <s v="Jan Olsen stervold (Austevold-)"/>
    <n v="43"/>
  </r>
  <r>
    <x v="3"/>
    <s v="Equestrianism"/>
    <s v="Silver"/>
    <n v="1"/>
    <s v="Yes"/>
    <s v="Margit Otto-Crpin"/>
    <n v="43"/>
  </r>
  <r>
    <x v="3"/>
    <s v="Shooting"/>
    <s v="Silver"/>
    <n v="1"/>
    <s v="Yes"/>
    <s v="Andr Joseph Parmentier"/>
    <n v="43"/>
  </r>
  <r>
    <x v="3"/>
    <s v="Equestrianism"/>
    <s v="Gold"/>
    <n v="1"/>
    <s v="Yes"/>
    <s v="Hubert Andr Parot"/>
    <n v="43"/>
  </r>
  <r>
    <x v="8"/>
    <s v="Shooting"/>
    <s v="Gold"/>
    <n v="1"/>
    <s v="Yes"/>
    <s v="Anders Martinus Petersen"/>
    <n v="43"/>
  </r>
  <r>
    <x v="3"/>
    <s v="Equestrianism"/>
    <s v="Gold"/>
    <n v="1"/>
    <s v="Yes"/>
    <s v="Dominique Maximien Gardres"/>
    <n v="43"/>
  </r>
  <r>
    <x v="8"/>
    <s v="Art Competitions"/>
    <s v="Bronze"/>
    <n v="1"/>
    <s v="Yes"/>
    <s v="Jean Ren Gauguin"/>
    <n v="43"/>
  </r>
  <r>
    <x v="3"/>
    <s v="Fencing"/>
    <s v="Gold"/>
    <n v="1"/>
    <s v="Yes"/>
    <s v="Henri Gurin"/>
    <n v="43"/>
  </r>
  <r>
    <x v="0"/>
    <s v="Fencing"/>
    <s v="Silver"/>
    <n v="1"/>
    <s v="Yes"/>
    <s v="Cosmo Edmund Duff-Gordon"/>
    <n v="43"/>
  </r>
  <r>
    <x v="7"/>
    <s v="Alpinism"/>
    <s v="Gold"/>
    <n v="1"/>
    <s v="Yes"/>
    <s v="Harriet Pauline &quot;Hettie&quot;&quot; Dyhrenfurth (Heyman-)&quot;"/>
    <n v="43"/>
  </r>
  <r>
    <x v="1"/>
    <s v="Fencing"/>
    <s v="Bronze"/>
    <n v="1"/>
    <s v="Yes"/>
    <s v="Ferdinand Feyerick"/>
    <n v="43"/>
  </r>
  <r>
    <x v="0"/>
    <s v="Equestrianism"/>
    <s v="Silver"/>
    <n v="1"/>
    <s v="Yes"/>
    <s v="William Speed Lane Fox-Pitt"/>
    <n v="43"/>
  </r>
  <r>
    <x v="9"/>
    <s v="Curling"/>
    <s v="Silver"/>
    <n v="1"/>
    <s v="Yes"/>
    <s v="Cheryl Bernard (Kullman-)"/>
    <n v="43"/>
  </r>
  <r>
    <x v="14"/>
    <s v="Fencing"/>
    <s v="Gold"/>
    <n v="1"/>
    <s v="Yes"/>
    <s v="Marcello Bertinetti"/>
    <n v="43"/>
  </r>
  <r>
    <x v="0"/>
    <s v="Polo"/>
    <s v="Bronze"/>
    <n v="1"/>
    <s v="Yes"/>
    <s v="John Denis Yelverton Bingham"/>
    <n v="43"/>
  </r>
  <r>
    <x v="0"/>
    <s v="Shooting"/>
    <s v="Gold"/>
    <n v="1"/>
    <s v="Yes"/>
    <s v="John Robert &quot;Bob&quot;&quot; Braithwaite&quot;"/>
    <n v="43"/>
  </r>
  <r>
    <x v="14"/>
    <s v="Fencing"/>
    <s v="Bronze"/>
    <n v="1"/>
    <s v="Yes"/>
    <s v="Giovanni Canova"/>
    <n v="43"/>
  </r>
  <r>
    <x v="11"/>
    <s v="Equestrianism"/>
    <s v="Gold"/>
    <n v="1"/>
    <s v="Yes"/>
    <s v="Nadine Capellmann (-Biffar-)"/>
    <n v="43"/>
  </r>
  <r>
    <x v="13"/>
    <s v="Equestrianism"/>
    <s v="Silver"/>
    <n v="1"/>
    <s v="Yes"/>
    <s v="Otto Ammermann"/>
    <n v="43"/>
  </r>
  <r>
    <x v="2"/>
    <s v="Shooting"/>
    <s v="Silver"/>
    <n v="1"/>
    <s v="Yes"/>
    <s v="Per-Olof Arvidsson"/>
    <n v="43"/>
  </r>
  <r>
    <x v="3"/>
    <s v="Art Competitions"/>
    <s v="Gold"/>
    <n v="1"/>
    <s v="Yes"/>
    <s v="Flix Pierre Victor Bailly"/>
    <n v="43"/>
  </r>
  <r>
    <x v="9"/>
    <s v="Curling"/>
    <s v="Bronze"/>
    <n v="1"/>
    <s v="Yes"/>
    <s v="Glenys Bakker"/>
    <n v="43"/>
  </r>
  <r>
    <x v="8"/>
    <s v="Sailing"/>
    <s v="Gold"/>
    <n v="1"/>
    <s v="Yes"/>
    <s v="Jesper Bank"/>
    <n v="43"/>
  </r>
  <r>
    <x v="14"/>
    <s v="Fencing"/>
    <s v="Gold"/>
    <n v="1"/>
    <s v="Yes"/>
    <s v="Roberto Battaglia"/>
    <n v="43"/>
  </r>
  <r>
    <x v="0"/>
    <s v="Rowing"/>
    <s v="Silver"/>
    <n v="1"/>
    <s v="Yes"/>
    <s v="Julius Beresford Wiszniewski"/>
    <n v="43"/>
  </r>
  <r>
    <x v="3"/>
    <s v="Shooting"/>
    <s v="Silver"/>
    <n v="1"/>
    <s v="Yes"/>
    <s v="Paul Ren Colas"/>
    <n v="43"/>
  </r>
  <r>
    <x v="19"/>
    <s v="Cycling"/>
    <s v="Gold"/>
    <n v="1"/>
    <s v="Yes"/>
    <s v="Juan Esteban Curuchet"/>
    <n v="43"/>
  </r>
  <r>
    <x v="3"/>
    <s v="Shooting"/>
    <s v="Silver"/>
    <n v="1"/>
    <s v="Yes"/>
    <s v="Marie Joseph &quot;Raoul&quot;&quot; le Borgne de Boigne&quot;"/>
    <n v="43"/>
  </r>
  <r>
    <x v="1"/>
    <s v="Art Competitions"/>
    <s v="Bronze"/>
    <n v="1"/>
    <s v="Yes"/>
    <s v="Alphonse De Cuyper"/>
    <n v="43"/>
  </r>
  <r>
    <x v="37"/>
    <s v="Fencing"/>
    <s v="Bronze"/>
    <n v="1"/>
    <s v="Yes"/>
    <s v="Mrio de Lopez da Vasa Csar Alves de Noronha"/>
    <n v="43"/>
  </r>
  <r>
    <x v="14"/>
    <s v="Cross Country Skiing"/>
    <s v="Gold"/>
    <n v="1"/>
    <s v="Yes"/>
    <s v="Maurilio De Zolt Lisabetta"/>
    <n v="43"/>
  </r>
  <r>
    <x v="8"/>
    <s v="Sailing"/>
    <s v="Silver"/>
    <n v="1"/>
    <s v="Yes"/>
    <s v="Knud Oluf Jessen Degn"/>
    <n v="43"/>
  </r>
  <r>
    <x v="17"/>
    <s v="Sailing"/>
    <s v="Bronze"/>
    <n v="1"/>
    <s v="Yes"/>
    <s v="Ragnar Rafael Jansson"/>
    <n v="43"/>
  </r>
  <r>
    <x v="2"/>
    <s v="Shooting"/>
    <s v="Silver"/>
    <n v="1"/>
    <s v="Yes"/>
    <s v="Gustaf Mauritz Johansson (-Fritzing)"/>
    <n v="43"/>
  </r>
  <r>
    <x v="2"/>
    <s v="Shooting"/>
    <s v="Bronze"/>
    <n v="1"/>
    <s v="Yes"/>
    <s v="Gustaf Mauritz Johansson (-Fritzing)"/>
    <n v="43"/>
  </r>
  <r>
    <x v="25"/>
    <s v="Shooting"/>
    <s v="Silver"/>
    <n v="1"/>
    <s v="Yes"/>
    <s v="Amos Markovich Kash"/>
    <n v="43"/>
  </r>
  <r>
    <x v="18"/>
    <s v="Shooting"/>
    <s v="Bronze"/>
    <n v="1"/>
    <s v="Yes"/>
    <s v="Albert Helgerud (Thorvaldsen-)"/>
    <n v="43"/>
  </r>
  <r>
    <x v="2"/>
    <s v="Sailing"/>
    <s v="Silver"/>
    <n v="1"/>
    <s v="Yes"/>
    <s v="Carl Leopold Hellstrm"/>
    <n v="43"/>
  </r>
  <r>
    <x v="6"/>
    <s v="Shooting"/>
    <s v="Bronze"/>
    <n v="1"/>
    <s v="Yes"/>
    <s v="Frank Henry Hughes"/>
    <n v="43"/>
  </r>
  <r>
    <x v="6"/>
    <s v="Shooting"/>
    <s v="Gold"/>
    <n v="1"/>
    <s v="Yes"/>
    <s v="Frank Henry Hughes"/>
    <n v="43"/>
  </r>
  <r>
    <x v="1"/>
    <s v="Sailing"/>
    <s v="Silver"/>
    <n v="1"/>
    <s v="Yes"/>
    <s v="Lon Florent Marie Huybrechts"/>
    <n v="43"/>
  </r>
  <r>
    <x v="13"/>
    <s v="Canoeing"/>
    <s v="Silver"/>
    <n v="1"/>
    <s v="Yes"/>
    <s v="Josefa Idem-Guerrini"/>
    <n v="43"/>
  </r>
  <r>
    <x v="14"/>
    <s v="Canoeing"/>
    <s v="Silver"/>
    <n v="1"/>
    <s v="Yes"/>
    <s v="Josefa Idem-Guerrini"/>
    <n v="43"/>
  </r>
  <r>
    <x v="44"/>
    <s v="Shooting"/>
    <s v="Silver"/>
    <n v="1"/>
    <s v="Yes"/>
    <s v="George Henry Harvey"/>
    <n v="42"/>
  </r>
  <r>
    <x v="18"/>
    <s v="Sailing"/>
    <s v="Gold"/>
    <n v="1"/>
    <s v="Yes"/>
    <s v="Kaspar Fredrik Hassel"/>
    <n v="42"/>
  </r>
  <r>
    <x v="13"/>
    <s v="Equestrianism"/>
    <s v="Bronze"/>
    <n v="1"/>
    <s v="Yes"/>
    <s v="Karsten Wolf-Dieter Manfred  Huck"/>
    <n v="42"/>
  </r>
  <r>
    <x v="0"/>
    <s v="Sailing"/>
    <s v="Bronze"/>
    <n v="1"/>
    <s v="Yes"/>
    <s v="Frederick St. John Hughes"/>
    <n v="42"/>
  </r>
  <r>
    <x v="0"/>
    <s v="Tug-Of-War"/>
    <s v="Gold"/>
    <n v="1"/>
    <s v="Yes"/>
    <s v="Frederick Harkness Humphreys"/>
    <n v="42"/>
  </r>
  <r>
    <x v="32"/>
    <s v="Athletics"/>
    <s v="Bronze"/>
    <n v="1"/>
    <s v="Yes"/>
    <s v="Yevgeny Mikhaylovich Ivchenko"/>
    <n v="42"/>
  </r>
  <r>
    <x v="8"/>
    <s v="Curling"/>
    <s v="Silver"/>
    <n v="1"/>
    <s v="Yes"/>
    <s v="Jane Bidstrup"/>
    <n v="42"/>
  </r>
  <r>
    <x v="8"/>
    <s v="Sailing"/>
    <s v="Silver"/>
    <n v="1"/>
    <s v="Yes"/>
    <s v="Aage Birch"/>
    <n v="42"/>
  </r>
  <r>
    <x v="2"/>
    <s v="Shooting"/>
    <s v="Gold"/>
    <n v="1"/>
    <s v="Yes"/>
    <s v="Carl August Bjrkman"/>
    <n v="42"/>
  </r>
  <r>
    <x v="2"/>
    <s v="Shooting"/>
    <s v="Bronze"/>
    <n v="1"/>
    <s v="Yes"/>
    <s v="Carl August Bjrkman"/>
    <n v="42"/>
  </r>
  <r>
    <x v="2"/>
    <s v="Equestrianism"/>
    <s v="Bronze"/>
    <n v="1"/>
    <s v="Yes"/>
    <s v="Carl Johan Magnus Bjrnstjerna"/>
    <n v="42"/>
  </r>
  <r>
    <x v="6"/>
    <s v="Equestrianism"/>
    <s v="Bronze"/>
    <n v="1"/>
    <s v="Yes"/>
    <s v="Susan M. Blinks"/>
    <n v="42"/>
  </r>
  <r>
    <x v="7"/>
    <s v="Shooting"/>
    <s v="Gold"/>
    <n v="1"/>
    <s v="Yes"/>
    <s v="Franz Bckli"/>
    <n v="42"/>
  </r>
  <r>
    <x v="2"/>
    <s v="Sailing"/>
    <s v="Silver"/>
    <n v="1"/>
    <s v="Yes"/>
    <s v="Folke Ivar Reinhold Bohlin"/>
    <n v="42"/>
  </r>
  <r>
    <x v="10"/>
    <s v="Equestrianism"/>
    <s v="Silver"/>
    <n v="1"/>
    <s v="Yes"/>
    <s v="Petronella Theodora Maria &quot;Ellen&quot;&quot; Bontje&quot;"/>
    <n v="42"/>
  </r>
  <r>
    <x v="2"/>
    <s v="Shooting"/>
    <s v="Silver"/>
    <n v="1"/>
    <s v="Yes"/>
    <s v="Erik Bostrm"/>
    <n v="42"/>
  </r>
  <r>
    <x v="1"/>
    <s v="Fencing"/>
    <s v="Bronze"/>
    <n v="1"/>
    <s v="Yes"/>
    <s v="Raymond Jean Bru"/>
    <n v="42"/>
  </r>
  <r>
    <x v="3"/>
    <s v="Fencing"/>
    <s v="Bronze"/>
    <n v="1"/>
    <s v="Yes"/>
    <s v="Georges Eugne William &quot;Go&quot;&quot; Buchard&quot;"/>
    <n v="42"/>
  </r>
  <r>
    <x v="12"/>
    <s v="Equestrianism"/>
    <s v="Silver"/>
    <n v="1"/>
    <s v="Yes"/>
    <s v="Lucinda Fredericks (Murray-)"/>
    <n v="42"/>
  </r>
  <r>
    <x v="10"/>
    <s v="Equestrianism"/>
    <s v="Bronze"/>
    <n v="1"/>
    <s v="Yes"/>
    <s v="Edwin Johannes &quot;Edward&quot;&quot; Gal&quot;"/>
    <n v="42"/>
  </r>
  <r>
    <x v="21"/>
    <s v="Fencing"/>
    <s v="Bronze"/>
    <n v="1"/>
    <s v="Yes"/>
    <s v="Aladr Gerevich (-Gerei)"/>
    <n v="42"/>
  </r>
  <r>
    <x v="21"/>
    <s v="Fencing"/>
    <s v="Silver"/>
    <n v="1"/>
    <s v="Yes"/>
    <s v="Aladr Gerevich (-Gerei)"/>
    <n v="42"/>
  </r>
  <r>
    <x v="21"/>
    <s v="Fencing"/>
    <s v="Gold"/>
    <n v="1"/>
    <s v="Yes"/>
    <s v="Aladr Gerevich (-Gerei)"/>
    <n v="42"/>
  </r>
  <r>
    <x v="6"/>
    <s v="Shooting"/>
    <s v="Gold"/>
    <n v="1"/>
    <s v="Yes"/>
    <s v="Edward Francis Gleason"/>
    <n v="42"/>
  </r>
  <r>
    <x v="0"/>
    <s v="Shooting"/>
    <s v="Silver"/>
    <n v="1"/>
    <s v="Yes"/>
    <s v="William Percy Grosvenor"/>
    <n v="42"/>
  </r>
  <r>
    <x v="0"/>
    <s v="Sailing"/>
    <s v="Gold"/>
    <n v="1"/>
    <s v="Yes"/>
    <s v="Richard Travers Dixon"/>
    <n v="42"/>
  </r>
  <r>
    <x v="10"/>
    <s v="Fencing"/>
    <s v="Bronze"/>
    <n v="1"/>
    <s v="Yes"/>
    <s v="Jetze Doorman"/>
    <n v="42"/>
  </r>
  <r>
    <x v="11"/>
    <s v="Fencing"/>
    <s v="Gold"/>
    <n v="1"/>
    <s v="Yes"/>
    <s v="Jakob Erckrath de Bary"/>
    <n v="42"/>
  </r>
  <r>
    <x v="40"/>
    <s v="Polo"/>
    <s v="Bronze"/>
    <n v="1"/>
    <s v="Yes"/>
    <s v="Jos Manuel Mara del Corazn de Jess Escandn y Barrn"/>
    <n v="42"/>
  </r>
  <r>
    <x v="26"/>
    <s v="Sailing"/>
    <s v="Bronze"/>
    <n v="1"/>
    <s v="Yes"/>
    <s v="Nelson Falco"/>
    <n v="42"/>
  </r>
  <r>
    <x v="35"/>
    <s v="Canoeing"/>
    <s v="Silver"/>
    <n v="1"/>
    <s v="Yes"/>
    <s v="Birgit Fischer-Schmidt"/>
    <n v="42"/>
  </r>
  <r>
    <x v="11"/>
    <s v="Canoeing"/>
    <s v="Silver"/>
    <n v="1"/>
    <s v="Yes"/>
    <s v="Birgit Fischer-Schmidt"/>
    <n v="42"/>
  </r>
  <r>
    <x v="35"/>
    <s v="Canoeing"/>
    <s v="Gold"/>
    <n v="1"/>
    <s v="Yes"/>
    <s v="Birgit Fischer-Schmidt"/>
    <n v="42"/>
  </r>
  <r>
    <x v="11"/>
    <s v="Canoeing"/>
    <s v="Gold"/>
    <n v="1"/>
    <s v="Yes"/>
    <s v="Birgit Fischer-Schmidt"/>
    <n v="42"/>
  </r>
  <r>
    <x v="6"/>
    <s v="Sailing"/>
    <s v="Bronze"/>
    <n v="1"/>
    <s v="Yes"/>
    <s v="Glen Seward Foster, II"/>
    <n v="42"/>
  </r>
  <r>
    <x v="32"/>
    <s v="Rowing"/>
    <s v="Silver"/>
    <n v="1"/>
    <s v="Yes"/>
    <s v="Jri Jaanson"/>
    <n v="42"/>
  </r>
  <r>
    <x v="45"/>
    <s v="Rowing"/>
    <s v="Silver"/>
    <n v="1"/>
    <s v="Yes"/>
    <s v="Jri Jaanson"/>
    <n v="42"/>
  </r>
  <r>
    <x v="35"/>
    <s v="Sailing"/>
    <s v="Gold"/>
    <n v="1"/>
    <s v="Yes"/>
    <s v="Bernd Jkel"/>
    <n v="42"/>
  </r>
  <r>
    <x v="11"/>
    <s v="Sailing"/>
    <s v="Gold"/>
    <n v="1"/>
    <s v="Yes"/>
    <s v="Bernd Jkel"/>
    <n v="42"/>
  </r>
  <r>
    <x v="3"/>
    <s v="Equestrianism"/>
    <s v="Silver"/>
    <n v="1"/>
    <s v="Yes"/>
    <s v="Andr Ren Jousseaum"/>
    <n v="42"/>
  </r>
  <r>
    <x v="38"/>
    <s v="Shooting"/>
    <s v="Bronze"/>
    <n v="1"/>
    <s v="Yes"/>
    <s v="Wadysaw Kara"/>
    <n v="42"/>
  </r>
  <r>
    <x v="11"/>
    <s v="Equestrianism"/>
    <s v="Gold"/>
    <n v="1"/>
    <s v="Yes"/>
    <s v="Heike Kemmer"/>
    <n v="42"/>
  </r>
  <r>
    <x v="1"/>
    <s v="Fencing"/>
    <s v="Silver"/>
    <n v="1"/>
    <s v="Yes"/>
    <s v="Paul Eugne Albert Anspach"/>
    <n v="42"/>
  </r>
  <r>
    <x v="6"/>
    <s v="Cycling"/>
    <s v="Gold"/>
    <n v="1"/>
    <s v="Yes"/>
    <s v="Kristin Ann Armstrong (-Savola)"/>
    <n v="42"/>
  </r>
  <r>
    <x v="3"/>
    <s v="Fencing"/>
    <s v="Gold"/>
    <n v="1"/>
    <s v="Yes"/>
    <s v="douard Jos Artigas"/>
    <n v="42"/>
  </r>
  <r>
    <x v="46"/>
    <s v="Equestrianism"/>
    <s v="Bronze"/>
    <n v="1"/>
    <s v="Yes"/>
    <s v="Kamal Bahamdan"/>
    <n v="42"/>
  </r>
  <r>
    <x v="20"/>
    <s v="Shooting"/>
    <s v="Bronze"/>
    <n v="1"/>
    <s v="Yes"/>
    <s v="Ian Roy Ballinger"/>
    <n v="42"/>
  </r>
  <r>
    <x v="44"/>
    <s v="Art Competitions"/>
    <s v="Bronze"/>
    <n v="1"/>
    <s v="Yes"/>
    <s v="Walter Whall Battiss"/>
    <n v="42"/>
  </r>
  <r>
    <x v="1"/>
    <s v="Fencing"/>
    <s v="Silver"/>
    <n v="1"/>
    <s v="Yes"/>
    <s v="Dsir Beaurain"/>
    <n v="42"/>
  </r>
  <r>
    <x v="2"/>
    <s v="Equestrianism"/>
    <s v="Silver"/>
    <n v="1"/>
    <s v="Yes"/>
    <s v="Rolf-Gran Bengtsson"/>
    <n v="42"/>
  </r>
  <r>
    <x v="6"/>
    <s v="Sailing"/>
    <s v="Gold"/>
    <n v="1"/>
    <s v="Yes"/>
    <s v="William Bruce &quot;Bill&quot;&quot; Bentsen&quot;"/>
    <n v="42"/>
  </r>
  <r>
    <x v="0"/>
    <s v="Tug-Of-War"/>
    <s v="Silver"/>
    <n v="1"/>
    <s v="Yes"/>
    <s v="Walter Chaffe"/>
    <n v="42"/>
  </r>
  <r>
    <x v="6"/>
    <s v="Sailing"/>
    <s v="Bronze"/>
    <n v="1"/>
    <s v="Yes"/>
    <s v="Donald Smith &quot;Don&quot;&quot; Cohan&quot;"/>
    <n v="42"/>
  </r>
  <r>
    <x v="6"/>
    <s v="Archery"/>
    <s v="Bronze"/>
    <n v="1"/>
    <s v="Yes"/>
    <s v="Cyrus Edwin Dallin"/>
    <n v="42"/>
  </r>
  <r>
    <x v="18"/>
    <s v="Sailing"/>
    <s v="Bronze"/>
    <n v="1"/>
    <s v="Yes"/>
    <s v="Paul Martin Davis"/>
    <n v="42"/>
  </r>
  <r>
    <x v="26"/>
    <s v="Equestrianism"/>
    <s v="Bronze"/>
    <n v="1"/>
    <s v="Yes"/>
    <s v="Luiz Felipe Cortizo Gonalves de Azevedo"/>
    <n v="42"/>
  </r>
  <r>
    <x v="1"/>
    <s v="Cycling"/>
    <s v="Silver"/>
    <n v="1"/>
    <s v="Yes"/>
    <s v="tienne De Wilde"/>
    <n v="42"/>
  </r>
  <r>
    <x v="14"/>
    <s v="Fencing"/>
    <s v="Silver"/>
    <n v="1"/>
    <s v="Yes"/>
    <s v="Giuseppe Delfino"/>
    <n v="42"/>
  </r>
  <r>
    <x v="14"/>
    <s v="Archery"/>
    <s v="Silver"/>
    <n v="1"/>
    <s v="Yes"/>
    <s v="Ilario Di Bu"/>
    <n v="42"/>
  </r>
  <r>
    <x v="14"/>
    <s v="Fencing"/>
    <s v="Gold"/>
    <n v="1"/>
    <s v="Yes"/>
    <s v="Manlio Di Rosa"/>
    <n v="42"/>
  </r>
  <r>
    <x v="11"/>
    <s v="Equestrianism"/>
    <s v="Gold"/>
    <n v="1"/>
    <s v="Yes"/>
    <s v="Andreas Dibowski"/>
    <n v="42"/>
  </r>
  <r>
    <x v="9"/>
    <s v="Shooting"/>
    <s v="Silver"/>
    <n v="1"/>
    <s v="Yes"/>
    <s v="Samuel Robert Newton"/>
    <n v="42"/>
  </r>
  <r>
    <x v="8"/>
    <s v="Shooting"/>
    <s v="Bronze"/>
    <n v="1"/>
    <s v="Yes"/>
    <s v="Ole Olsen"/>
    <n v="42"/>
  </r>
  <r>
    <x v="18"/>
    <s v="Sailing"/>
    <s v="Gold"/>
    <n v="1"/>
    <s v="Yes"/>
    <s v="Henrik Olsen stervold (Austevold-)"/>
    <n v="42"/>
  </r>
  <r>
    <x v="0"/>
    <s v="Shooting"/>
    <s v="Silver"/>
    <n v="1"/>
    <s v="Yes"/>
    <s v="Charles Palmer"/>
    <n v="42"/>
  </r>
  <r>
    <x v="0"/>
    <s v="Shooting"/>
    <s v="Silver"/>
    <n v="1"/>
    <s v="Yes"/>
    <s v="Ian R. Peel"/>
    <n v="42"/>
  </r>
  <r>
    <x v="8"/>
    <s v="Art Competitions"/>
    <s v="Silver"/>
    <n v="1"/>
    <s v="Yes"/>
    <s v="Josef Petersen"/>
    <n v="42"/>
  </r>
  <r>
    <x v="17"/>
    <s v="Shooting"/>
    <s v="Bronze"/>
    <n v="1"/>
    <s v="Yes"/>
    <s v="Ernst Edward Rosenqvist"/>
    <n v="42"/>
  </r>
  <r>
    <x v="18"/>
    <s v="Shooting"/>
    <s v="Bronze"/>
    <n v="1"/>
    <s v="Yes"/>
    <s v="Willy Mads Henry Rgeberg"/>
    <n v="42"/>
  </r>
  <r>
    <x v="0"/>
    <s v="Golf"/>
    <s v="Silver"/>
    <n v="1"/>
    <s v="Yes"/>
    <s v="Walter Mathers Rutherford"/>
    <n v="42"/>
  </r>
  <r>
    <x v="11"/>
    <s v="Equestrianism"/>
    <s v="Bronze"/>
    <n v="1"/>
    <s v="Yes"/>
    <s v="Ulla Salzgeber (Helbing-)"/>
    <n v="42"/>
  </r>
  <r>
    <x v="11"/>
    <s v="Equestrianism"/>
    <s v="Gold"/>
    <n v="1"/>
    <s v="Yes"/>
    <s v="Ulla Salzgeber (Helbing-)"/>
    <n v="42"/>
  </r>
  <r>
    <x v="18"/>
    <s v="Shooting"/>
    <s v="Silver"/>
    <n v="1"/>
    <s v="Yes"/>
    <s v="Ole Andreas Sther"/>
    <n v="42"/>
  </r>
  <r>
    <x v="10"/>
    <s v="Fencing"/>
    <s v="Bronze"/>
    <n v="1"/>
    <s v="Yes"/>
    <s v="Hendrik Dorotheus Scherpenhuijzen"/>
    <n v="42"/>
  </r>
  <r>
    <x v="35"/>
    <s v="Sailing"/>
    <s v="Gold"/>
    <n v="1"/>
    <s v="Yes"/>
    <s v="Jochen Schmann"/>
    <n v="42"/>
  </r>
  <r>
    <x v="11"/>
    <s v="Sailing"/>
    <s v="Gold"/>
    <n v="1"/>
    <s v="Yes"/>
    <s v="Jochen Schmann"/>
    <n v="42"/>
  </r>
  <r>
    <x v="35"/>
    <s v="Shooting"/>
    <s v="Gold"/>
    <n v="1"/>
    <s v="Yes"/>
    <s v="Ralf Schumann"/>
    <n v="42"/>
  </r>
  <r>
    <x v="11"/>
    <s v="Shooting"/>
    <s v="Gold"/>
    <n v="1"/>
    <s v="Yes"/>
    <s v="Ralf Schumann"/>
    <n v="42"/>
  </r>
  <r>
    <x v="18"/>
    <s v="Sailing"/>
    <s v="Gold"/>
    <n v="1"/>
    <s v="Yes"/>
    <s v="Arne Nannestad Sejersted"/>
    <n v="42"/>
  </r>
  <r>
    <x v="18"/>
    <s v="Curling"/>
    <s v="Bronze"/>
    <n v="1"/>
    <s v="Yes"/>
    <s v="Eigil Ramsfjell"/>
    <n v="42"/>
  </r>
  <r>
    <x v="11"/>
    <s v="Equestrianism"/>
    <s v="Gold"/>
    <n v="1"/>
    <s v="Yes"/>
    <s v="Fritz Thiedemann"/>
    <n v="42"/>
  </r>
  <r>
    <x v="2"/>
    <s v="Sailing"/>
    <s v="Silver"/>
    <n v="1"/>
    <s v="Yes"/>
    <s v="Edmund Gustaf Thormhlen"/>
    <n v="42"/>
  </r>
  <r>
    <x v="6"/>
    <s v="Bobsleigh"/>
    <s v="Gold"/>
    <n v="1"/>
    <s v="Yes"/>
    <s v="Nion Robert Tucker"/>
    <n v="42"/>
  </r>
  <r>
    <x v="32"/>
    <s v="Handball"/>
    <s v="Bronze"/>
    <n v="1"/>
    <s v="Yes"/>
    <s v="Zinada Mykhailivna Turchyna (Stolitenko-)"/>
    <n v="42"/>
  </r>
  <r>
    <x v="37"/>
    <s v="Equestrianism"/>
    <s v="Bronze"/>
    <n v="1"/>
    <s v="Yes"/>
    <s v="Francisco Valadas Jnior"/>
    <n v="42"/>
  </r>
  <r>
    <x v="3"/>
    <s v="Equestrianism"/>
    <s v="Gold"/>
    <n v="1"/>
    <s v="Yes"/>
    <s v="Thibaut Vallette"/>
    <n v="42"/>
  </r>
  <r>
    <x v="6"/>
    <s v="Equestrianism"/>
    <s v="Bronze"/>
    <n v="1"/>
    <s v="Yes"/>
    <s v="Karen Lende O'Connor"/>
    <n v="42"/>
  </r>
  <r>
    <x v="18"/>
    <s v="Sailing"/>
    <s v="Gold"/>
    <n v="1"/>
    <s v="Yes"/>
    <s v="Sigve Lie"/>
    <n v="42"/>
  </r>
  <r>
    <x v="3"/>
    <s v="Fencing"/>
    <s v="Gold"/>
    <n v="1"/>
    <s v="Yes"/>
    <s v="Alexandre Auguste Lippmann"/>
    <n v="42"/>
  </r>
  <r>
    <x v="2"/>
    <s v="Sailing"/>
    <s v="Gold"/>
    <n v="1"/>
    <s v="Yes"/>
    <s v="Fredrik Max Emil Lf"/>
    <n v="42"/>
  </r>
  <r>
    <x v="11"/>
    <s v="Art Competitions"/>
    <s v="Gold"/>
    <n v="1"/>
    <s v="Yes"/>
    <s v="Werner Julius March"/>
    <n v="42"/>
  </r>
  <r>
    <x v="11"/>
    <s v="Art Competitions"/>
    <s v="Silver"/>
    <n v="1"/>
    <s v="Yes"/>
    <s v="Werner Julius March"/>
    <n v="42"/>
  </r>
  <r>
    <x v="38"/>
    <s v="Art Competitions"/>
    <s v="Silver"/>
    <n v="1"/>
    <s v="Yes"/>
    <s v="Jzef Klukowski"/>
    <n v="42"/>
  </r>
  <r>
    <x v="6"/>
    <s v="Equestrianism"/>
    <s v="Gold"/>
    <n v="1"/>
    <s v="Yes"/>
    <s v="Laura Kraut (Kent-)"/>
    <n v="42"/>
  </r>
  <r>
    <x v="19"/>
    <s v="Sailing"/>
    <s v="Bronze"/>
    <n v="1"/>
    <s v="Yes"/>
    <s v="Santiago Ral Lange Roberti"/>
    <n v="42"/>
  </r>
  <r>
    <x v="17"/>
    <s v="Shooting"/>
    <s v="Bronze"/>
    <n v="1"/>
    <s v="Yes"/>
    <s v="Kaarlo Kustaa &quot;Kalle&quot;&quot; Lappalainen&quot;"/>
    <n v="42"/>
  </r>
  <r>
    <x v="17"/>
    <s v="Shooting"/>
    <s v="Silver"/>
    <n v="1"/>
    <s v="Yes"/>
    <s v="Kaarlo Kustaa &quot;Kalle&quot;&quot; Lappalainen&quot;"/>
    <n v="42"/>
  </r>
  <r>
    <x v="32"/>
    <s v="Handball"/>
    <s v="Bronze"/>
    <n v="1"/>
    <s v="Yes"/>
    <s v="Andrey Ivanovich Lavrov"/>
    <n v="42"/>
  </r>
  <r>
    <x v="47"/>
    <s v="Handball"/>
    <s v="Bronze"/>
    <n v="1"/>
    <s v="Yes"/>
    <s v="Andrey Ivanovich Lavrov"/>
    <n v="42"/>
  </r>
  <r>
    <x v="25"/>
    <s v="Handball"/>
    <s v="Bronze"/>
    <n v="1"/>
    <s v="Yes"/>
    <s v="Andrey Ivanovich Lavrov"/>
    <n v="42"/>
  </r>
  <r>
    <x v="10"/>
    <s v="Equestrianism"/>
    <s v="Silver"/>
    <n v="1"/>
    <s v="Yes"/>
    <s v="Jan Johannes &quot;Jur&quot;&quot; Vrieling&quot;"/>
    <n v="42"/>
  </r>
  <r>
    <x v="17"/>
    <s v="Sailing"/>
    <s v="Silver"/>
    <n v="1"/>
    <s v="Yes"/>
    <s v="Harry August Wahl"/>
    <n v="42"/>
  </r>
  <r>
    <x v="0"/>
    <s v="Equestrianism"/>
    <s v="Bronze"/>
    <n v="1"/>
    <s v="Yes"/>
    <s v="Francis William Charles &quot;Frank&quot;&quot; Weldon&quot;"/>
    <n v="42"/>
  </r>
  <r>
    <x v="0"/>
    <s v="Equestrianism"/>
    <s v="Gold"/>
    <n v="1"/>
    <s v="Yes"/>
    <s v="Francis William Charles &quot;Frank&quot;&quot; Weldon&quot;"/>
    <n v="42"/>
  </r>
  <r>
    <x v="6"/>
    <s v="Archery"/>
    <s v="Gold"/>
    <n v="1"/>
    <s v="Yes"/>
    <s v="Doreen Viola Wilber (Hansen-)"/>
    <n v="42"/>
  </r>
  <r>
    <x v="11"/>
    <s v="Equestrianism"/>
    <s v="Bronze"/>
    <n v="1"/>
    <s v="Yes"/>
    <s v="Hans Gnter Winkler"/>
    <n v="42"/>
  </r>
  <r>
    <x v="13"/>
    <s v="Equestrianism"/>
    <s v="Bronze"/>
    <n v="1"/>
    <s v="Yes"/>
    <s v="Hans Gnter Winkler"/>
    <n v="42"/>
  </r>
  <r>
    <x v="17"/>
    <s v="Sailing"/>
    <s v="Bronze"/>
    <n v="1"/>
    <s v="Yes"/>
    <s v="Johan Fredrik Siln"/>
    <n v="42"/>
  </r>
  <r>
    <x v="2"/>
    <s v="Shooting"/>
    <s v="Silver"/>
    <n v="1"/>
    <s v="Yes"/>
    <s v="Per Olof Skldberg"/>
    <n v="42"/>
  </r>
  <r>
    <x v="6"/>
    <s v="Sailing"/>
    <s v="Silver"/>
    <n v="1"/>
    <s v="Yes"/>
    <s v="Charles Earl Smith"/>
    <n v="42"/>
  </r>
  <r>
    <x v="6"/>
    <s v="Bobsleigh"/>
    <s v="Silver"/>
    <n v="1"/>
    <s v="Yes"/>
    <s v="Francis Paul Stevens"/>
    <n v="42"/>
  </r>
  <r>
    <x v="4"/>
    <s v="Art Competitions"/>
    <s v="Bronze"/>
    <n v="1"/>
    <s v="Yes"/>
    <s v="Hermann Stiegholzer"/>
    <n v="42"/>
  </r>
  <r>
    <x v="14"/>
    <s v="Sailing"/>
    <s v="Silver"/>
    <n v="1"/>
    <s v="Yes"/>
    <s v="Agostino Straulino"/>
    <n v="42"/>
  </r>
  <r>
    <x v="3"/>
    <s v="Fencing"/>
    <s v="Gold"/>
    <n v="1"/>
    <s v="Yes"/>
    <s v="Georges Charles Armand Tainturier"/>
    <n v="42"/>
  </r>
  <r>
    <x v="21"/>
    <s v="Shooting"/>
    <s v="Gold"/>
    <n v="1"/>
    <s v="Yes"/>
    <s v="Kroly Takcs"/>
    <n v="42"/>
  </r>
  <r>
    <x v="0"/>
    <s v="Tennis"/>
    <s v="Gold"/>
    <n v="1"/>
    <s v="Yes"/>
    <s v="Winifred Margaret McNair (Slocock-)"/>
    <n v="42"/>
  </r>
  <r>
    <x v="7"/>
    <s v="Equestrianism"/>
    <s v="Silver"/>
    <n v="1"/>
    <s v="Yes"/>
    <s v="Wilhelm &quot;Willi&quot;&quot; Melliger&quot;"/>
    <n v="42"/>
  </r>
  <r>
    <x v="0"/>
    <s v="Shooting"/>
    <s v="Gold"/>
    <n v="1"/>
    <s v="Yes"/>
    <s v="Robert Cook &quot;Bob&quot;&quot; Murray&quot;"/>
    <n v="42"/>
  </r>
  <r>
    <x v="6"/>
    <s v="Athletics"/>
    <s v="Gold"/>
    <n v="1"/>
    <s v="Yes"/>
    <s v="Patrick Joseph &quot;Pat&quot;&quot; McDonald (McDonnell-)&quot;"/>
    <n v="41"/>
  </r>
  <r>
    <x v="0"/>
    <s v="Sailing"/>
    <s v="Gold"/>
    <n v="1"/>
    <s v="Yes"/>
    <s v="Thomas Doodputlee McMeekin"/>
    <n v="41"/>
  </r>
  <r>
    <x v="33"/>
    <s v="Shooting"/>
    <s v="Bronze"/>
    <n v="1"/>
    <s v="Yes"/>
    <s v="Zemfira Aliyevna Meftkhtddinova"/>
    <n v="41"/>
  </r>
  <r>
    <x v="0"/>
    <s v="Tug-Of-War"/>
    <s v="Gold"/>
    <n v="1"/>
    <s v="Yes"/>
    <s v="Edwin Archer Mills"/>
    <n v="41"/>
  </r>
  <r>
    <x v="0"/>
    <s v="Alpinism"/>
    <s v="Gold"/>
    <n v="1"/>
    <s v="Yes"/>
    <s v="Henry Treise Morshead"/>
    <n v="41"/>
  </r>
  <r>
    <x v="0"/>
    <s v="Tug-Of-War"/>
    <s v="Silver"/>
    <n v="1"/>
    <s v="Yes"/>
    <s v="Alexander Munro"/>
    <n v="41"/>
  </r>
  <r>
    <x v="13"/>
    <s v="Rowing"/>
    <s v="Gold"/>
    <n v="1"/>
    <s v="Yes"/>
    <s v="Manfred Klein"/>
    <n v="41"/>
  </r>
  <r>
    <x v="11"/>
    <s v="Rowing"/>
    <s v="Gold"/>
    <n v="1"/>
    <s v="Yes"/>
    <s v="Manfred Klein"/>
    <n v="41"/>
  </r>
  <r>
    <x v="2"/>
    <s v="Shooting"/>
    <s v="Gold"/>
    <n v="1"/>
    <s v="Yes"/>
    <s v="Johan Arvid Konstantin Knppel"/>
    <n v="41"/>
  </r>
  <r>
    <x v="17"/>
    <s v="Sailing"/>
    <s v="Bronze"/>
    <n v="1"/>
    <s v="Yes"/>
    <s v="Jonas Leo Adolf Konto"/>
    <n v="41"/>
  </r>
  <r>
    <x v="32"/>
    <s v="Shooting"/>
    <s v="Gold"/>
    <n v="1"/>
    <s v="Yes"/>
    <s v="Afanasijs Kuzmins"/>
    <n v="41"/>
  </r>
  <r>
    <x v="39"/>
    <s v="Shooting"/>
    <s v="Gold"/>
    <n v="1"/>
    <s v="Yes"/>
    <s v="Afanasijs Kuzmins"/>
    <n v="41"/>
  </r>
  <r>
    <x v="32"/>
    <s v="Ice Hockey"/>
    <s v="Bronze"/>
    <n v="1"/>
    <s v="Yes"/>
    <s v="Igor Nikolayevich Larionov"/>
    <n v="41"/>
  </r>
  <r>
    <x v="25"/>
    <s v="Ice Hockey"/>
    <s v="Bronze"/>
    <n v="1"/>
    <s v="Yes"/>
    <s v="Igor Nikolayevich Larionov"/>
    <n v="41"/>
  </r>
  <r>
    <x v="20"/>
    <s v="Equestrianism"/>
    <s v="Silver"/>
    <n v="1"/>
    <s v="Yes"/>
    <s v="Victoria Jane &quot;Vicky&quot;&quot; Latta&quot;"/>
    <n v="41"/>
  </r>
  <r>
    <x v="21"/>
    <s v="Fencing"/>
    <s v="Gold"/>
    <n v="1"/>
    <s v="Yes"/>
    <s v="Lszl Rajcsnyi"/>
    <n v="41"/>
  </r>
  <r>
    <x v="18"/>
    <s v="Sailing"/>
    <s v="Gold"/>
    <n v="1"/>
    <s v="Yes"/>
    <s v="Egill Reimers"/>
    <n v="41"/>
  </r>
  <r>
    <x v="7"/>
    <s v="Shooting"/>
    <s v="Silver"/>
    <n v="1"/>
    <s v="Yes"/>
    <s v="Louis Marcel Richardet"/>
    <n v="41"/>
  </r>
  <r>
    <x v="18"/>
    <s v="Sailing"/>
    <s v="Silver"/>
    <n v="1"/>
    <s v="Yes"/>
    <s v="Henrik Duntzfeldt Robert"/>
    <n v="41"/>
  </r>
  <r>
    <x v="0"/>
    <s v="Shooting"/>
    <s v="Bronze"/>
    <n v="1"/>
    <s v="Yes"/>
    <s v="Alexander Elliott Rogers"/>
    <n v="41"/>
  </r>
  <r>
    <x v="0"/>
    <s v="Rowing"/>
    <s v="Gold"/>
    <n v="1"/>
    <s v="Yes"/>
    <s v="Guy Nickalls"/>
    <n v="41"/>
  </r>
  <r>
    <x v="11"/>
    <s v="Sailing"/>
    <s v="Bronze"/>
    <n v="1"/>
    <s v="Yes"/>
    <s v="Georg Nowka"/>
    <n v="41"/>
  </r>
  <r>
    <x v="37"/>
    <s v="Equestrianism"/>
    <s v="Bronze"/>
    <n v="1"/>
    <s v="Yes"/>
    <s v="Fernando Antnio Cerqueira da Silva Paes"/>
    <n v="41"/>
  </r>
  <r>
    <x v="21"/>
    <s v="Fencing"/>
    <s v="Bronze"/>
    <n v="1"/>
    <s v="Yes"/>
    <s v="Endre Palcz"/>
    <n v="41"/>
  </r>
  <r>
    <x v="38"/>
    <s v="Art Competitions"/>
    <s v="Bronze"/>
    <n v="1"/>
    <s v="Yes"/>
    <s v="Jan Parandowski"/>
    <n v="41"/>
  </r>
  <r>
    <x v="18"/>
    <s v="Cross Country Skiing"/>
    <s v="Bronze"/>
    <n v="1"/>
    <s v="Yes"/>
    <s v="Hilde Gjermundshaug Pedersen"/>
    <n v="41"/>
  </r>
  <r>
    <x v="10"/>
    <s v="Cycling"/>
    <s v="Bronze"/>
    <n v="1"/>
    <s v="Yes"/>
    <s v="Mouritius Prosper &quot;Maurice&quot;&quot; Peeters&quot;"/>
    <n v="41"/>
  </r>
  <r>
    <x v="3"/>
    <s v="Fencing"/>
    <s v="Gold"/>
    <n v="1"/>
    <s v="Yes"/>
    <s v="Joseph Perotaux"/>
    <n v="41"/>
  </r>
  <r>
    <x v="3"/>
    <s v="Fencing"/>
    <s v="Silver"/>
    <n v="1"/>
    <s v="Yes"/>
    <s v="Marc Marie Jean Perrodon"/>
    <n v="41"/>
  </r>
  <r>
    <x v="3"/>
    <s v="Fencing"/>
    <s v="Silver"/>
    <n v="1"/>
    <s v="Yes"/>
    <s v="Marcel Lon Jacques Perrot"/>
    <n v="41"/>
  </r>
  <r>
    <x v="2"/>
    <s v="Equestrianism"/>
    <s v="Gold"/>
    <n v="1"/>
    <s v="Yes"/>
    <s v="Gehnll Persson"/>
    <n v="41"/>
  </r>
  <r>
    <x v="7"/>
    <s v="Equestrianism"/>
    <s v="Silver"/>
    <n v="1"/>
    <s v="Yes"/>
    <s v="Rolf P. Ruff"/>
    <n v="41"/>
  </r>
  <r>
    <x v="3"/>
    <s v="Shooting"/>
    <s v="Silver"/>
    <n v="1"/>
    <s v="Yes"/>
    <s v="Paul Joseph mile Rumeau"/>
    <n v="41"/>
  </r>
  <r>
    <x v="2"/>
    <s v="Sailing"/>
    <s v="Silver"/>
    <n v="1"/>
    <s v="Yes"/>
    <s v="Rikard Hugo Sllstrm"/>
    <n v="41"/>
  </r>
  <r>
    <x v="14"/>
    <s v="Shooting"/>
    <s v="Gold"/>
    <n v="1"/>
    <s v="Yes"/>
    <s v="Angelo Scalzone"/>
    <n v="41"/>
  </r>
  <r>
    <x v="11"/>
    <s v="Art Competitions"/>
    <s v="Bronze"/>
    <n v="1"/>
    <s v="Yes"/>
    <s v="Edwin Paul Scharff"/>
    <n v="41"/>
  </r>
  <r>
    <x v="6"/>
    <s v="Shooting"/>
    <s v="Gold"/>
    <n v="1"/>
    <s v="Yes"/>
    <s v="Harry Edward Sears"/>
    <n v="41"/>
  </r>
  <r>
    <x v="0"/>
    <s v="Fencing"/>
    <s v="Silver"/>
    <n v="1"/>
    <s v="Yes"/>
    <s v="Edgar Isaac Seligman"/>
    <n v="41"/>
  </r>
  <r>
    <x v="3"/>
    <s v="Equestrianism"/>
    <s v="Silver"/>
    <n v="1"/>
    <s v="Yes"/>
    <s v="Guy Robert Marie Joseph Lefrant"/>
    <n v="41"/>
  </r>
  <r>
    <x v="17"/>
    <s v="Wrestling"/>
    <s v="Bronze"/>
    <n v="1"/>
    <s v="Yes"/>
    <s v="Eino Aukusti Leino"/>
    <n v="41"/>
  </r>
  <r>
    <x v="18"/>
    <s v="Shooting"/>
    <s v="Silver"/>
    <n v="1"/>
    <s v="Yes"/>
    <s v="Ole Andreas Lilloe-Olsen"/>
    <n v="41"/>
  </r>
  <r>
    <x v="17"/>
    <s v="Wrestling"/>
    <s v="Gold"/>
    <n v="1"/>
    <s v="Yes"/>
    <s v="Adolf Valentin Lindfors"/>
    <n v="41"/>
  </r>
  <r>
    <x v="11"/>
    <s v="Equestrianism"/>
    <s v="Gold"/>
    <n v="1"/>
    <s v="Yes"/>
    <s v="Liselott Linsenhoff (Schindling-, -Rheinberger)"/>
    <n v="41"/>
  </r>
  <r>
    <x v="13"/>
    <s v="Equestrianism"/>
    <s v="Gold"/>
    <n v="1"/>
    <s v="Yes"/>
    <s v="Liselott Linsenhoff (Schindling-, -Rheinberger)"/>
    <n v="41"/>
  </r>
  <r>
    <x v="3"/>
    <s v="Cycling"/>
    <s v="Bronze"/>
    <n v="1"/>
    <s v="Yes"/>
    <s v="Jeannie Longo-Ciprelli"/>
    <n v="41"/>
  </r>
  <r>
    <x v="0"/>
    <s v="Sailing"/>
    <s v="Silver"/>
    <n v="1"/>
    <s v="Yes"/>
    <s v="Charles MacIver"/>
    <n v="41"/>
  </r>
  <r>
    <x v="14"/>
    <s v="Fencing"/>
    <s v="Silver"/>
    <n v="1"/>
    <s v="Yes"/>
    <s v="Edoardo Mangiarotti"/>
    <n v="41"/>
  </r>
  <r>
    <x v="14"/>
    <s v="Fencing"/>
    <s v="Gold"/>
    <n v="1"/>
    <s v="Yes"/>
    <s v="Edoardo Mangiarotti"/>
    <n v="41"/>
  </r>
  <r>
    <x v="32"/>
    <s v="Sailing"/>
    <s v="Gold"/>
    <n v="1"/>
    <s v="Yes"/>
    <s v="Valentyn Hryhorovych Mankin"/>
    <n v="41"/>
  </r>
  <r>
    <x v="3"/>
    <s v="Equestrianism"/>
    <s v="Silver"/>
    <n v="1"/>
    <s v="Yes"/>
    <s v="Charles Lonce Pierre Marion"/>
    <n v="41"/>
  </r>
  <r>
    <x v="6"/>
    <s v="Shooting"/>
    <s v="Gold"/>
    <n v="1"/>
    <s v="Yes"/>
    <s v="William Brittain Martin"/>
    <n v="41"/>
  </r>
  <r>
    <x v="3"/>
    <s v="Art Competitions"/>
    <s v="Bronze"/>
    <n v="1"/>
    <s v="Yes"/>
    <s v="Claude-Lon Mascaux"/>
    <n v="41"/>
  </r>
  <r>
    <x v="20"/>
    <s v="Sailing"/>
    <s v="Silver"/>
    <n v="1"/>
    <s v="Yes"/>
    <s v="Christopher Ian &quot;Chris&quot;&quot; Timms&quot;"/>
    <n v="41"/>
  </r>
  <r>
    <x v="31"/>
    <s v="Softball"/>
    <s v="Bronze"/>
    <n v="1"/>
    <s v="Yes"/>
    <s v="Reika Utsugi"/>
    <n v="41"/>
  </r>
  <r>
    <x v="0"/>
    <s v="Tennis"/>
    <s v="Silver"/>
    <n v="1"/>
    <s v="Yes"/>
    <s v="George Mieville Simond"/>
    <n v="41"/>
  </r>
  <r>
    <x v="0"/>
    <s v="Water Polo"/>
    <s v="Gold"/>
    <n v="1"/>
    <s v="Yes"/>
    <s v="Charles Sydney Smith"/>
    <n v="41"/>
  </r>
  <r>
    <x v="6"/>
    <s v="Bobsleigh"/>
    <s v="Gold"/>
    <n v="1"/>
    <s v="Yes"/>
    <s v="John Hubert Stevens"/>
    <n v="41"/>
  </r>
  <r>
    <x v="7"/>
    <s v="Equestrianism"/>
    <s v="Bronze"/>
    <n v="1"/>
    <s v="Yes"/>
    <s v="Christine Stckelberger"/>
    <n v="41"/>
  </r>
  <r>
    <x v="7"/>
    <s v="Equestrianism"/>
    <s v="Silver"/>
    <n v="1"/>
    <s v="Yes"/>
    <s v="Christine Stckelberger"/>
    <n v="41"/>
  </r>
  <r>
    <x v="12"/>
    <s v="Sailing"/>
    <s v="Bronze"/>
    <n v="1"/>
    <s v="Yes"/>
    <s v="Alexander Stuart &quot;Jock&quot;&quot; Sturrock&quot;"/>
    <n v="41"/>
  </r>
  <r>
    <x v="0"/>
    <s v="Shooting"/>
    <s v="Bronze"/>
    <n v="1"/>
    <s v="Yes"/>
    <s v="Michael J. Sullivan"/>
    <n v="41"/>
  </r>
  <r>
    <x v="0"/>
    <s v="Sailing"/>
    <s v="Gold"/>
    <n v="1"/>
    <s v="Yes"/>
    <s v="Thomas Gerald Tait"/>
    <n v="41"/>
  </r>
  <r>
    <x v="6"/>
    <s v="Shooting"/>
    <s v="Bronze"/>
    <n v="1"/>
    <s v="Yes"/>
    <s v="Frank Seymour Wright"/>
    <n v="41"/>
  </r>
  <r>
    <x v="6"/>
    <s v="Shooting"/>
    <s v="Gold"/>
    <n v="1"/>
    <s v="Yes"/>
    <s v="Frank Seymour Wright"/>
    <n v="41"/>
  </r>
  <r>
    <x v="31"/>
    <s v="Archery"/>
    <s v="Silver"/>
    <n v="1"/>
    <s v="Yes"/>
    <s v="Hiroshi Yamamoto"/>
    <n v="41"/>
  </r>
  <r>
    <x v="2"/>
    <s v="Fencing"/>
    <s v="Silver"/>
    <n v="1"/>
    <s v="Yes"/>
    <s v="Gustaf Birger Hjalmarsson Cederin"/>
    <n v="41"/>
  </r>
  <r>
    <x v="2"/>
    <s v="Fencing"/>
    <s v="Bronze"/>
    <n v="1"/>
    <s v="Yes"/>
    <s v="Frank Rutger Cervell"/>
    <n v="41"/>
  </r>
  <r>
    <x v="6"/>
    <s v="Fencing"/>
    <s v="Bronze"/>
    <n v="1"/>
    <s v="Yes"/>
    <s v="Norman Cudworth Cohn-Armitage"/>
    <n v="41"/>
  </r>
  <r>
    <x v="0"/>
    <s v="Equestrianism"/>
    <s v="Silver"/>
    <n v="1"/>
    <s v="Yes"/>
    <s v="Althea Kristina &quot;Tina&quot;&quot; Cook (Gifford-)&quot;"/>
    <n v="41"/>
  </r>
  <r>
    <x v="34"/>
    <s v="Sailing"/>
    <s v="Gold"/>
    <n v="1"/>
    <s v="Yes"/>
    <s v="Cecil George Cooke"/>
    <n v="41"/>
  </r>
  <r>
    <x v="14"/>
    <s v="Sailing"/>
    <s v="Bronze"/>
    <n v="1"/>
    <s v="Yes"/>
    <s v="Antonio Cosentino"/>
    <n v="41"/>
  </r>
  <r>
    <x v="3"/>
    <s v="Curling"/>
    <s v="Bronze"/>
    <n v="1"/>
    <s v="Yes"/>
    <s v="Fernand Henri Jean Cournollet"/>
    <n v="41"/>
  </r>
  <r>
    <x v="0"/>
    <s v="Skeleton"/>
    <s v="Bronze"/>
    <n v="1"/>
    <s v="Yes"/>
    <s v="John Gordon Crammond"/>
    <n v="41"/>
  </r>
  <r>
    <x v="0"/>
    <s v="Hockey"/>
    <s v="Bronze"/>
    <n v="1"/>
    <s v="Yes"/>
    <s v="Graham Bassett Dadds"/>
    <n v="41"/>
  </r>
  <r>
    <x v="6"/>
    <s v="Fencing"/>
    <s v="Bronze"/>
    <n v="1"/>
    <s v="Yes"/>
    <s v="Miguel Angel de Capriles"/>
    <n v="41"/>
  </r>
  <r>
    <x v="10"/>
    <s v="Fencing"/>
    <s v="Bronze"/>
    <n v="1"/>
    <s v="Yes"/>
    <s v="Adrianus Egbert Willem &quot;Arie&quot;&quot; de Jong&quot;"/>
    <n v="41"/>
  </r>
  <r>
    <x v="37"/>
    <s v="Fencing"/>
    <s v="Bronze"/>
    <n v="1"/>
    <s v="Yes"/>
    <s v="Jorge de Paiva"/>
    <n v="41"/>
  </r>
  <r>
    <x v="3"/>
    <s v="Fencing"/>
    <s v="Silver"/>
    <n v="1"/>
    <s v="Yes"/>
    <s v="Henri Marie Raoul Gaillard de Saint Germain"/>
    <n v="41"/>
  </r>
  <r>
    <x v="14"/>
    <s v="Cross Country Skiing"/>
    <s v="Silver"/>
    <n v="1"/>
    <s v="Yes"/>
    <s v="Maurilio De Zolt Lisabetta"/>
    <n v="41"/>
  </r>
  <r>
    <x v="19"/>
    <s v="Sailing"/>
    <s v="Silver"/>
    <n v="1"/>
    <s v="Yes"/>
    <s v="Jorge Alberto del Ro Slas"/>
    <n v="41"/>
  </r>
  <r>
    <x v="10"/>
    <s v="Fencing"/>
    <s v="Bronze"/>
    <n v="1"/>
    <s v="Yes"/>
    <s v="Louis Albert Armand Etienne Delaunoij"/>
    <n v="41"/>
  </r>
  <r>
    <x v="3"/>
    <s v="Fencing"/>
    <s v="Gold"/>
    <n v="1"/>
    <s v="Yes"/>
    <s v="Marcel Cyr Desprets"/>
    <n v="41"/>
  </r>
  <r>
    <x v="14"/>
    <s v="Equestrianism"/>
    <s v="Bronze"/>
    <n v="1"/>
    <s v="Yes"/>
    <s v="Piero D'Inzeo"/>
    <n v="41"/>
  </r>
  <r>
    <x v="43"/>
    <s v="Shooting"/>
    <s v="Bronze"/>
    <n v="1"/>
    <s v="Yes"/>
    <s v="Gao E"/>
    <n v="41"/>
  </r>
  <r>
    <x v="3"/>
    <s v="Fencing"/>
    <s v="Silver"/>
    <n v="1"/>
    <s v="Yes"/>
    <s v="Lucien Alphonse Paul Gaudin"/>
    <n v="41"/>
  </r>
  <r>
    <x v="32"/>
    <s v="Water Polo"/>
    <s v="Silver"/>
    <n v="1"/>
    <s v="Yes"/>
    <s v="Boris Abramovich Goykhman"/>
    <n v="41"/>
  </r>
  <r>
    <x v="3"/>
    <s v="Archery"/>
    <s v="Gold"/>
    <n v="1"/>
    <s v="Yes"/>
    <s v="Eugne Franois Grisot"/>
    <n v="41"/>
  </r>
  <r>
    <x v="15"/>
    <s v="Ice Hockey"/>
    <s v="Bronze"/>
    <n v="1"/>
    <s v="Yes"/>
    <s v="Dominik Haek"/>
    <n v="41"/>
  </r>
  <r>
    <x v="48"/>
    <s v="Ice Hockey"/>
    <s v="Bronze"/>
    <n v="1"/>
    <s v="Yes"/>
    <s v="Dominik Haek"/>
    <n v="41"/>
  </r>
  <r>
    <x v="49"/>
    <s v="Shooting"/>
    <s v="Gold"/>
    <n v="1"/>
    <s v="Yes"/>
    <s v="Hong Xun Vinh"/>
    <n v="41"/>
  </r>
  <r>
    <x v="49"/>
    <s v="Shooting"/>
    <s v="Silver"/>
    <n v="1"/>
    <s v="Yes"/>
    <s v="Hong Xun Vinh"/>
    <n v="41"/>
  </r>
  <r>
    <x v="10"/>
    <s v="Equestrianism"/>
    <s v="Silver"/>
    <n v="1"/>
    <s v="Yes"/>
    <s v="Marc Francis Houtzager"/>
    <n v="41"/>
  </r>
  <r>
    <x v="12"/>
    <s v="Equestrianism"/>
    <s v="Silver"/>
    <n v="1"/>
    <s v="Yes"/>
    <s v="Andrew James Hoy"/>
    <n v="41"/>
  </r>
  <r>
    <x v="12"/>
    <s v="Equestrianism"/>
    <s v="Gold"/>
    <n v="1"/>
    <s v="Yes"/>
    <s v="Andrew James Hoy"/>
    <n v="41"/>
  </r>
  <r>
    <x v="21"/>
    <s v="Fencing"/>
    <s v="Silver"/>
    <n v="1"/>
    <s v="Yes"/>
    <s v="Gza Imre"/>
    <n v="41"/>
  </r>
  <r>
    <x v="21"/>
    <s v="Fencing"/>
    <s v="Bronze"/>
    <n v="1"/>
    <s v="Yes"/>
    <s v="Gza Imre"/>
    <n v="41"/>
  </r>
  <r>
    <x v="8"/>
    <s v="Sailing"/>
    <s v="Silver"/>
    <n v="1"/>
    <s v="Yes"/>
    <s v="Ole Valdemar Henrik Berntsen"/>
    <n v="41"/>
  </r>
  <r>
    <x v="1"/>
    <s v="Fencing"/>
    <s v="Silver"/>
    <n v="1"/>
    <s v="Yes"/>
    <s v="Marcel Louis Berr"/>
    <n v="41"/>
  </r>
  <r>
    <x v="9"/>
    <s v="Shooting"/>
    <s v="Silver"/>
    <n v="1"/>
    <s v="Yes"/>
    <s v="John Hutchison Black"/>
    <n v="41"/>
  </r>
  <r>
    <x v="2"/>
    <s v="Shooting"/>
    <s v="Bronze"/>
    <n v="1"/>
    <s v="Yes"/>
    <s v="Erik Gustaf Blomqvist"/>
    <n v="41"/>
  </r>
  <r>
    <x v="44"/>
    <s v="Shooting"/>
    <s v="Silver"/>
    <n v="1"/>
    <s v="Yes"/>
    <s v="Robert &quot;Bob&quot;&quot; Bodley&quot;"/>
    <n v="41"/>
  </r>
  <r>
    <x v="4"/>
    <s v="Equestrianism"/>
    <s v="Silver"/>
    <n v="1"/>
    <s v="Yes"/>
    <s v="Boris Boor"/>
    <n v="41"/>
  </r>
  <r>
    <x v="18"/>
    <s v="Sailing"/>
    <s v="Gold"/>
    <n v="1"/>
    <s v="Yes"/>
    <s v="Martin Luther Borthen"/>
    <n v="41"/>
  </r>
  <r>
    <x v="3"/>
    <s v="Art Competitions"/>
    <s v="Silver"/>
    <n v="1"/>
    <s v="Yes"/>
    <s v="Eve-Henriette Brossin de Mre-de Polanska"/>
    <n v="41"/>
  </r>
  <r>
    <x v="3"/>
    <s v="Archery"/>
    <s v="Bronze"/>
    <n v="1"/>
    <s v="Yes"/>
    <s v="Charles Gustave Cabaret"/>
    <n v="41"/>
  </r>
  <r>
    <x v="3"/>
    <s v="Equestrianism"/>
    <s v="Gold"/>
    <n v="1"/>
    <s v="Yes"/>
    <s v="Jacques Cariou"/>
    <n v="41"/>
  </r>
  <r>
    <x v="3"/>
    <s v="Equestrianism"/>
    <s v="Silver"/>
    <n v="1"/>
    <s v="Yes"/>
    <s v="Jacques Cariou"/>
    <n v="41"/>
  </r>
  <r>
    <x v="3"/>
    <s v="Equestrianism"/>
    <s v="Bronze"/>
    <n v="1"/>
    <s v="Yes"/>
    <s v="Jacques Cariou"/>
    <n v="41"/>
  </r>
  <r>
    <x v="6"/>
    <s v="Golf"/>
    <s v="Bronze"/>
    <n v="1"/>
    <s v="Yes"/>
    <s v="Jesse Landis &quot;Lee&quot;&quot; Carleton&quot;"/>
    <n v="41"/>
  </r>
  <r>
    <x v="11"/>
    <s v="Equestrianism"/>
    <s v="Bronze"/>
    <n v="1"/>
    <s v="Yes"/>
    <s v="Christian Ahlmann"/>
    <n v="41"/>
  </r>
  <r>
    <x v="50"/>
    <s v="Shooting"/>
    <s v="Bronze"/>
    <n v="1"/>
    <s v="Yes"/>
    <s v="Nasser Salih Nasser Abdullah Al-Attiya"/>
    <n v="41"/>
  </r>
  <r>
    <x v="2"/>
    <s v="Ice Hockey"/>
    <s v="Silver"/>
    <n v="1"/>
    <s v="Yes"/>
    <s v="Hans Daniel Alfredsson"/>
    <n v="41"/>
  </r>
  <r>
    <x v="25"/>
    <s v="Shooting"/>
    <s v="Gold"/>
    <n v="1"/>
    <s v="Yes"/>
    <s v="Sergey Gennadyevich Alifirenko"/>
    <n v="41"/>
  </r>
  <r>
    <x v="18"/>
    <s v="Sailing"/>
    <s v="Gold"/>
    <n v="1"/>
    <s v="Yes"/>
    <s v="Charles Archer Arentz"/>
    <n v="41"/>
  </r>
  <r>
    <x v="10"/>
    <s v="Equestrianism"/>
    <s v="Silver"/>
    <n v="1"/>
    <s v="Yes"/>
    <s v="Martina Maria Anna Antonia &quot;Tineke&quot;&quot; Bartels-de Vries&quot;"/>
    <n v="41"/>
  </r>
  <r>
    <x v="9"/>
    <s v="Curling"/>
    <s v="Silver"/>
    <n v="1"/>
    <s v="Yes"/>
    <s v="Donald Brian &quot;Don&quot;&quot; Bartlett&quot;"/>
    <n v="41"/>
  </r>
  <r>
    <x v="11"/>
    <s v="Equestrianism"/>
    <s v="Gold"/>
    <n v="1"/>
    <s v="Yes"/>
    <s v="Otto Becker"/>
    <n v="41"/>
  </r>
  <r>
    <x v="25"/>
    <s v="Sailing"/>
    <s v="Bronze"/>
    <n v="1"/>
    <s v="Yes"/>
    <s v="Esper Konstantinovich Beloselsky-Belozersky"/>
    <n v="41"/>
  </r>
  <r>
    <x v="2"/>
    <s v="Shooting"/>
    <s v="Silver"/>
    <n v="1"/>
    <s v="Yes"/>
    <s v="Edward Benedicks"/>
    <n v="41"/>
  </r>
  <r>
    <x v="6"/>
    <s v="Shooting"/>
    <s v="Gold"/>
    <n v="1"/>
    <s v="Yes"/>
    <s v="John A. Dietz"/>
    <n v="41"/>
  </r>
  <r>
    <x v="7"/>
    <s v="Curling"/>
    <s v="Bronze"/>
    <n v="1"/>
    <s v="Yes"/>
    <s v="Markus Eggler"/>
    <n v="41"/>
  </r>
  <r>
    <x v="21"/>
    <s v="Fencing"/>
    <s v="Gold"/>
    <n v="1"/>
    <s v="Yes"/>
    <s v="Ilona Elek-Schacherer (-Hepp)"/>
    <n v="41"/>
  </r>
  <r>
    <x v="2"/>
    <s v="Shooting"/>
    <s v="Bronze"/>
    <n v="1"/>
    <s v="Yes"/>
    <s v="Gideon Levi Ericsson"/>
    <n v="41"/>
  </r>
  <r>
    <x v="27"/>
    <s v="Polo"/>
    <s v="Silver"/>
    <n v="1"/>
    <s v="Yes"/>
    <s v="Jacobo Mara del Pilar Carlos Manuel Fitz-James Stuart y Falc Portocarrero y Osorio"/>
    <n v="41"/>
  </r>
  <r>
    <x v="6"/>
    <s v="Equestrianism"/>
    <s v="Bronze"/>
    <n v="1"/>
    <s v="Yes"/>
    <s v="Nina Fout"/>
    <n v="41"/>
  </r>
  <r>
    <x v="17"/>
    <s v="Figure Skating"/>
    <s v="Silver"/>
    <n v="1"/>
    <s v="Yes"/>
    <s v="Walter Andreas Jakobsson"/>
    <n v="41"/>
  </r>
  <r>
    <x v="0"/>
    <s v="Polo"/>
    <s v="Silver"/>
    <n v="1"/>
    <s v="Yes"/>
    <s v="Walter John Henry Jones"/>
    <n v="41"/>
  </r>
  <r>
    <x v="32"/>
    <s v="Equestrianism"/>
    <s v="Silver"/>
    <n v="1"/>
    <s v="Yes"/>
    <s v="Ivan Aleksandrovich Kalita"/>
    <n v="41"/>
  </r>
  <r>
    <x v="31"/>
    <s v="Ski Jumping"/>
    <s v="Silver"/>
    <n v="1"/>
    <s v="Yes"/>
    <s v="Noriaki Kasai"/>
    <n v="41"/>
  </r>
  <r>
    <x v="31"/>
    <s v="Ski Jumping"/>
    <s v="Bronze"/>
    <n v="1"/>
    <s v="Yes"/>
    <s v="Noriaki Kasai"/>
    <n v="41"/>
  </r>
  <r>
    <x v="11"/>
    <s v="Bobsleigh"/>
    <s v="Gold"/>
    <n v="1"/>
    <s v="Yes"/>
    <s v="Franz Kemser"/>
    <n v="41"/>
  </r>
  <r>
    <x v="6"/>
    <s v="Archery"/>
    <s v="Gold"/>
    <n v="1"/>
    <s v="Yes"/>
    <s v="Richard Andrew &quot;Butch&quot;&quot; Johnson&quot;"/>
    <n v="40"/>
  </r>
  <r>
    <x v="2"/>
    <s v="Sailing"/>
    <s v="Silver"/>
    <n v="1"/>
    <s v="Yes"/>
    <s v="Viktor Hugo Johnson"/>
    <n v="40"/>
  </r>
  <r>
    <x v="12"/>
    <s v="Equestrianism"/>
    <s v="Silver"/>
    <n v="1"/>
    <s v="Yes"/>
    <s v="Sonja Johnson"/>
    <n v="40"/>
  </r>
  <r>
    <x v="2"/>
    <s v="Shooting"/>
    <s v="Bronze"/>
    <n v="1"/>
    <s v="Yes"/>
    <s v="Gustaf Adolf Jonsson"/>
    <n v="40"/>
  </r>
  <r>
    <x v="32"/>
    <s v="Equestrianism"/>
    <s v="Gold"/>
    <n v="1"/>
    <s v="Yes"/>
    <s v="Ivan Mikhaylovich Kizimov"/>
    <n v="40"/>
  </r>
  <r>
    <x v="32"/>
    <s v="Equestrianism"/>
    <s v="Silver"/>
    <n v="1"/>
    <s v="Yes"/>
    <s v="Ivan Mikhaylovich Kizimov"/>
    <n v="40"/>
  </r>
  <r>
    <x v="18"/>
    <s v="Biathlon"/>
    <s v="Gold"/>
    <n v="1"/>
    <s v="Yes"/>
    <s v="Halvard Hanevold"/>
    <n v="40"/>
  </r>
  <r>
    <x v="18"/>
    <s v="Rowing"/>
    <s v="Silver"/>
    <n v="1"/>
    <s v="Yes"/>
    <s v="Alf John Hansen"/>
    <n v="40"/>
  </r>
  <r>
    <x v="8"/>
    <s v="Hockey"/>
    <s v="Silver"/>
    <n v="1"/>
    <s v="Yes"/>
    <s v="Hans Jrgen Hansen"/>
    <n v="40"/>
  </r>
  <r>
    <x v="0"/>
    <s v="Water Polo"/>
    <s v="Gold"/>
    <n v="1"/>
    <s v="Yes"/>
    <s v="William Henry"/>
    <n v="40"/>
  </r>
  <r>
    <x v="0"/>
    <s v="Archery"/>
    <s v="Bronze"/>
    <n v="1"/>
    <s v="Yes"/>
    <s v="Beatrice Geraldine Hill-Lowe (Ruxton-, -Thompson)"/>
    <n v="40"/>
  </r>
  <r>
    <x v="17"/>
    <s v="Shooting"/>
    <s v="Silver"/>
    <n v="1"/>
    <s v="Yes"/>
    <s v="Juha Petter Hirvi"/>
    <n v="40"/>
  </r>
  <r>
    <x v="7"/>
    <s v="Equestrianism"/>
    <s v="Bronze"/>
    <n v="1"/>
    <s v="Yes"/>
    <s v="Otto Josef Hofer"/>
    <n v="40"/>
  </r>
  <r>
    <x v="7"/>
    <s v="Equestrianism"/>
    <s v="Silver"/>
    <n v="1"/>
    <s v="Yes"/>
    <s v="Otto Josef Hofer"/>
    <n v="40"/>
  </r>
  <r>
    <x v="11"/>
    <s v="Art Competitions"/>
    <s v="Gold"/>
    <n v="1"/>
    <s v="Yes"/>
    <s v="Paul Hffer"/>
    <n v="40"/>
  </r>
  <r>
    <x v="14"/>
    <s v="Fencing"/>
    <s v="Bronze"/>
    <n v="1"/>
    <s v="Yes"/>
    <s v="Velleda Cesari"/>
    <n v="40"/>
  </r>
  <r>
    <x v="6"/>
    <s v="Equestrianism"/>
    <s v="Silver"/>
    <n v="1"/>
    <s v="Yes"/>
    <s v="Francis Davis &quot;Frank&quot;&quot; Chapot&quot;"/>
    <n v="40"/>
  </r>
  <r>
    <x v="6"/>
    <s v="Ice Hockey"/>
    <s v="Silver"/>
    <n v="1"/>
    <s v="Yes"/>
    <s v="Christos Kostas &quot;Chris&quot;&quot; Chelios (Tselios-)&quot;"/>
    <n v="40"/>
  </r>
  <r>
    <x v="32"/>
    <s v="Wrestling"/>
    <s v="Silver"/>
    <n v="1"/>
    <s v="Yes"/>
    <s v="Shalva Chikhladze"/>
    <n v="40"/>
  </r>
  <r>
    <x v="6"/>
    <s v="Shooting"/>
    <s v="Gold"/>
    <n v="1"/>
    <s v="Yes"/>
    <s v="Jay Clark, Jr."/>
    <n v="40"/>
  </r>
  <r>
    <x v="3"/>
    <s v="Shooting"/>
    <s v="Bronze"/>
    <n v="1"/>
    <s v="Yes"/>
    <s v="Justinien Charles Xavier Clary (Bretonneau-)"/>
    <n v="40"/>
  </r>
  <r>
    <x v="6"/>
    <s v="Sailing"/>
    <s v="Silver"/>
    <n v="1"/>
    <s v="Yes"/>
    <s v="Frederic Warren &quot;Ted&quot;&quot; Conant&quot;"/>
    <n v="40"/>
  </r>
  <r>
    <x v="0"/>
    <s v="Shooting"/>
    <s v="Gold"/>
    <n v="1"/>
    <s v="Yes"/>
    <s v="Malcolm Douglas Cooper"/>
    <n v="40"/>
  </r>
  <r>
    <x v="30"/>
    <s v="Rowing"/>
    <s v="Bronze"/>
    <n v="1"/>
    <s v="Yes"/>
    <s v="Iztok op"/>
    <n v="40"/>
  </r>
  <r>
    <x v="6"/>
    <s v="Art Competitions"/>
    <s v="Silver"/>
    <n v="1"/>
    <s v="Yes"/>
    <s v="Percy Leo Crosby"/>
    <n v="40"/>
  </r>
  <r>
    <x v="9"/>
    <s v="Shooting"/>
    <s v="Bronze"/>
    <n v="1"/>
    <s v="Yes"/>
    <s v="Charles Robert Crowe"/>
    <n v="40"/>
  </r>
  <r>
    <x v="7"/>
    <s v="Equestrianism"/>
    <s v="Silver"/>
    <n v="1"/>
    <s v="Yes"/>
    <s v="Amy-Cathrine de Bary"/>
    <n v="40"/>
  </r>
  <r>
    <x v="3"/>
    <s v="Fencing"/>
    <s v="Gold"/>
    <n v="1"/>
    <s v="Yes"/>
    <s v="Henri Jhan ric Joseph Marie de Buhan"/>
    <n v="40"/>
  </r>
  <r>
    <x v="6"/>
    <s v="Tennis"/>
    <s v="Silver"/>
    <n v="1"/>
    <s v="Yes"/>
    <s v="Basil Spalding de Garmendia"/>
    <n v="40"/>
  </r>
  <r>
    <x v="3"/>
    <s v="Fencing"/>
    <s v="Gold"/>
    <n v="1"/>
    <s v="Yes"/>
    <s v="Guy Julien Ernest Delage de Luget"/>
    <n v="40"/>
  </r>
  <r>
    <x v="14"/>
    <s v="Rowing"/>
    <s v="Silver"/>
    <n v="1"/>
    <s v="Yes"/>
    <s v="Luigi Diana"/>
    <n v="40"/>
  </r>
  <r>
    <x v="12"/>
    <s v="Equestrianism"/>
    <s v="Silver"/>
    <n v="1"/>
    <s v="Yes"/>
    <s v="Clayton Fredericks"/>
    <n v="40"/>
  </r>
  <r>
    <x v="2"/>
    <s v="Canoeing"/>
    <s v="Bronze"/>
    <n v="1"/>
    <s v="Yes"/>
    <s v="Gert Fridolf Fredriksson"/>
    <n v="40"/>
  </r>
  <r>
    <x v="2"/>
    <s v="Canoeing"/>
    <s v="Gold"/>
    <n v="1"/>
    <s v="Yes"/>
    <s v="Gert Fridolf Fredriksson"/>
    <n v="40"/>
  </r>
  <r>
    <x v="19"/>
    <s v="Polo"/>
    <s v="Gold"/>
    <n v="1"/>
    <s v="Yes"/>
    <s v="Andrs Gazzotti"/>
    <n v="40"/>
  </r>
  <r>
    <x v="16"/>
    <s v="Rowing"/>
    <s v="Gold"/>
    <n v="1"/>
    <s v="Yes"/>
    <s v="Elena Georgescu-Nedelcu"/>
    <n v="40"/>
  </r>
  <r>
    <x v="3"/>
    <s v="Equestrianism"/>
    <s v="Bronze"/>
    <n v="1"/>
    <s v="Yes"/>
    <s v="Herv Godignon"/>
    <n v="40"/>
  </r>
  <r>
    <x v="9"/>
    <s v="Ice Hockey"/>
    <s v="Gold"/>
    <n v="1"/>
    <s v="Yes"/>
    <s v="Danielle Goyette"/>
    <n v="40"/>
  </r>
  <r>
    <x v="26"/>
    <s v="Sailing"/>
    <s v="Bronze"/>
    <n v="1"/>
    <s v="Yes"/>
    <s v="Torben Schmidt Grael"/>
    <n v="40"/>
  </r>
  <r>
    <x v="0"/>
    <s v="Rowing"/>
    <s v="Silver"/>
    <n v="1"/>
    <s v="Yes"/>
    <s v="Katherine Jane Grainger"/>
    <n v="40"/>
  </r>
  <r>
    <x v="6"/>
    <s v="Bobsleigh"/>
    <s v="Gold"/>
    <n v="1"/>
    <s v="Yes"/>
    <s v="Clifford Barton &quot;Cliff&quot;&quot; Gray&quot;"/>
    <n v="40"/>
  </r>
  <r>
    <x v="0"/>
    <s v="Archery"/>
    <s v="Gold"/>
    <n v="1"/>
    <s v="Yes"/>
    <s v="William Dod"/>
    <n v="40"/>
  </r>
  <r>
    <x v="6"/>
    <s v="Equestrianism"/>
    <s v="Bronze"/>
    <n v="1"/>
    <s v="Yes"/>
    <s v="Robert Jeffrey Dover"/>
    <n v="40"/>
  </r>
  <r>
    <x v="3"/>
    <s v="Fencing"/>
    <s v="Silver"/>
    <n v="1"/>
    <s v="Yes"/>
    <s v="Roger Franois Ducret"/>
    <n v="40"/>
  </r>
  <r>
    <x v="3"/>
    <s v="Shooting"/>
    <s v="Silver"/>
    <n v="1"/>
    <s v="Yes"/>
    <s v="Louis Charles Marie Dutfoy"/>
    <n v="40"/>
  </r>
  <r>
    <x v="0"/>
    <s v="Tennis"/>
    <s v="Bronze"/>
    <n v="1"/>
    <s v="Yes"/>
    <s v="Wilberforce Vaughan Eaves"/>
    <n v="40"/>
  </r>
  <r>
    <x v="8"/>
    <s v="Rowing"/>
    <s v="Bronze"/>
    <n v="1"/>
    <s v="Yes"/>
    <s v="Eskild Balschmidt Ebbesen"/>
    <n v="40"/>
  </r>
  <r>
    <x v="26"/>
    <s v="Volleyball"/>
    <s v="Gold"/>
    <n v="1"/>
    <s v="Yes"/>
    <s v="Srgio &quot;Escadinha&quot;&quot; Dutra dos Santos&quot;"/>
    <n v="40"/>
  </r>
  <r>
    <x v="7"/>
    <s v="Equestrianism"/>
    <s v="Bronze"/>
    <n v="1"/>
    <s v="Yes"/>
    <s v="Gustav Fischer"/>
    <n v="40"/>
  </r>
  <r>
    <x v="35"/>
    <s v="Sailing"/>
    <s v="Gold"/>
    <n v="1"/>
    <s v="Yes"/>
    <s v="Thomas Flach"/>
    <n v="40"/>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UK"/>
    <s v="Art Competitions"/>
    <x v="0"/>
    <n v="1"/>
    <s v="Yes"/>
    <s v="John (Herbert Crawford-) Copley (Williamson-)"/>
    <n v="73"/>
  </r>
  <r>
    <s v="Belgium"/>
    <s v="Art Competitions"/>
    <x v="1"/>
    <n v="1"/>
    <s v="Yes"/>
    <s v="Jozu Dupon"/>
    <n v="72"/>
  </r>
  <r>
    <s v="Sweden"/>
    <s v="Shooting"/>
    <x v="0"/>
    <n v="1"/>
    <s v="Yes"/>
    <s v="Oscar Gomer Swahn"/>
    <n v="72"/>
  </r>
  <r>
    <s v="France"/>
    <s v="Sailing"/>
    <x v="0"/>
    <n v="1"/>
    <s v="Yes"/>
    <s v="Charles William Martin"/>
    <n v="71"/>
  </r>
  <r>
    <s v="France"/>
    <s v="Sailing"/>
    <x v="1"/>
    <n v="1"/>
    <s v="Yes"/>
    <s v="Charles William Martin"/>
    <n v="71"/>
  </r>
  <r>
    <s v="Austria"/>
    <s v="Art Competitions"/>
    <x v="0"/>
    <n v="1"/>
    <s v="Yes"/>
    <s v="Oskar Thiede"/>
    <n v="69"/>
  </r>
  <r>
    <s v="Ireland"/>
    <s v="Art Competitions"/>
    <x v="1"/>
    <n v="1"/>
    <s v="Yes"/>
    <s v="Letitia Marion Hamilton"/>
    <n v="69"/>
  </r>
  <r>
    <s v="USA"/>
    <s v="Archery"/>
    <x v="0"/>
    <n v="1"/>
    <s v="Yes"/>
    <s v="Samuel Harding Duvall"/>
    <n v="68"/>
  </r>
  <r>
    <s v="USA"/>
    <s v="Art Competitions"/>
    <x v="0"/>
    <n v="1"/>
    <s v="Yes"/>
    <s v="Frederick William MacMonnies"/>
    <n v="68"/>
  </r>
  <r>
    <s v="Switzerland"/>
    <s v="Sailing"/>
    <x v="0"/>
    <n v="1"/>
    <s v="Yes"/>
    <s v="Louis Noverraz"/>
    <n v="66"/>
  </r>
  <r>
    <s v="Denmark"/>
    <s v="Art Competitions"/>
    <x v="0"/>
    <n v="1"/>
    <s v="Yes"/>
    <s v="Josef Petersen"/>
    <n v="66"/>
  </r>
  <r>
    <s v="Canada"/>
    <s v="Art Competitions"/>
    <x v="1"/>
    <n v="1"/>
    <s v="Yes"/>
    <s v="Robert Tait McKenzie"/>
    <n v="65"/>
  </r>
  <r>
    <s v="Sweden"/>
    <s v="Shooting"/>
    <x v="2"/>
    <n v="1"/>
    <s v="Yes"/>
    <s v="Oscar Gomer Swahn"/>
    <n v="64"/>
  </r>
  <r>
    <s v="Sweden"/>
    <s v="Shooting"/>
    <x v="1"/>
    <n v="1"/>
    <s v="Yes"/>
    <s v="Oscar Gomer Swahn"/>
    <n v="64"/>
  </r>
  <r>
    <s v="USA"/>
    <s v="Roque"/>
    <x v="2"/>
    <n v="1"/>
    <s v="Yes"/>
    <s v="Charles Jacobus"/>
    <n v="64"/>
  </r>
  <r>
    <s v="Netherlands"/>
    <s v="Art Competitions"/>
    <x v="2"/>
    <n v="1"/>
    <s v="Yes"/>
    <s v="Isaac Lazarus Israls"/>
    <n v="63"/>
  </r>
  <r>
    <s v="USA"/>
    <s v="Archery"/>
    <x v="2"/>
    <n v="1"/>
    <s v="Yes"/>
    <s v="Galen Carter &quot;G. C.&quot;&quot; Spencer&quot;"/>
    <n v="63"/>
  </r>
  <r>
    <s v="Germany"/>
    <s v="Art Competitions"/>
    <x v="1"/>
    <n v="1"/>
    <s v="Yes"/>
    <s v="Josef Maximilian &quot;Max&quot;&quot; Laeuger&quot;"/>
    <n v="63"/>
  </r>
  <r>
    <s v="USA"/>
    <s v="Archery"/>
    <x v="2"/>
    <n v="1"/>
    <s v="Yes"/>
    <s v="Robert W. Williams, Jr."/>
    <n v="63"/>
  </r>
  <r>
    <s v="USA"/>
    <s v="Archery"/>
    <x v="2"/>
    <n v="1"/>
    <s v="Yes"/>
    <s v="Lida Peyton &quot;Eliza&quot;&quot; Pollock (McMillen-)&quot;"/>
    <n v="63"/>
  </r>
  <r>
    <s v="Canada"/>
    <s v="Equestrianism"/>
    <x v="0"/>
    <n v="1"/>
    <s v="Yes"/>
    <s v="Ian Millar"/>
    <n v="61"/>
  </r>
  <r>
    <s v="Australia"/>
    <s v="Equestrianism"/>
    <x v="1"/>
    <n v="1"/>
    <s v="Yes"/>
    <s v="James William George &quot;Bill&quot;&quot; Roycroft&quot;"/>
    <n v="61"/>
  </r>
  <r>
    <s v="UK"/>
    <s v="Shooting"/>
    <x v="0"/>
    <n v="1"/>
    <s v="Yes"/>
    <s v="John Hurst Butt"/>
    <n v="61"/>
  </r>
  <r>
    <s v="France"/>
    <s v="Archery"/>
    <x v="1"/>
    <n v="1"/>
    <s v="Yes"/>
    <s v="Thodore Lon Epin"/>
    <n v="61"/>
  </r>
  <r>
    <s v="Germany"/>
    <s v="Art Competitions"/>
    <x v="0"/>
    <n v="1"/>
    <s v="Yes"/>
    <s v="Rudolf Georg Binding"/>
    <n v="60"/>
  </r>
  <r>
    <s v="USA"/>
    <s v="Art Competitions"/>
    <x v="2"/>
    <n v="1"/>
    <s v="Yes"/>
    <s v="Walter Winans"/>
    <n v="60"/>
  </r>
  <r>
    <s v="USA"/>
    <s v="Shooting"/>
    <x v="0"/>
    <n v="1"/>
    <s v="Yes"/>
    <s v="Walter Winans"/>
    <n v="60"/>
  </r>
  <r>
    <s v="Sweden"/>
    <s v="Shooting"/>
    <x v="1"/>
    <n v="1"/>
    <s v="Yes"/>
    <s v="Oscar Gomer Swahn"/>
    <n v="60"/>
  </r>
  <r>
    <s v="Sweden"/>
    <s v="Sailing"/>
    <x v="0"/>
    <n v="1"/>
    <s v="Yes"/>
    <s v="Lars Einar Vilhelm Thrn"/>
    <n v="60"/>
  </r>
  <r>
    <s v="UK"/>
    <s v="Shooting"/>
    <x v="2"/>
    <n v="1"/>
    <s v="Yes"/>
    <s v="Joshua Kearney Millner"/>
    <n v="60"/>
  </r>
  <r>
    <s v="Germany"/>
    <s v="Equestrianism"/>
    <x v="1"/>
    <n v="1"/>
    <s v="Yes"/>
    <s v="Josef Carl Peter Neckermann"/>
    <n v="60"/>
  </r>
  <r>
    <s v="West Germany"/>
    <s v="Equestrianism"/>
    <x v="1"/>
    <n v="1"/>
    <s v="Yes"/>
    <s v="Josef Carl Peter Neckermann"/>
    <n v="60"/>
  </r>
  <r>
    <s v="Germany"/>
    <s v="Equestrianism"/>
    <x v="0"/>
    <n v="1"/>
    <s v="Yes"/>
    <s v="Josef Carl Peter Neckermann"/>
    <n v="60"/>
  </r>
  <r>
    <s v="West Germany"/>
    <s v="Equestrianism"/>
    <x v="0"/>
    <n v="1"/>
    <s v="Yes"/>
    <s v="Josef Carl Peter Neckermann"/>
    <n v="60"/>
  </r>
  <r>
    <s v="USA"/>
    <s v="Roque"/>
    <x v="0"/>
    <n v="1"/>
    <s v="Yes"/>
    <s v="Smith O. Streeter"/>
    <n v="59"/>
  </r>
  <r>
    <s v="USA"/>
    <s v="Archery"/>
    <x v="0"/>
    <n v="1"/>
    <s v="Yes"/>
    <s v="Charles Sherman Woodruff"/>
    <n v="59"/>
  </r>
  <r>
    <s v="Italy"/>
    <s v="Art Competitions"/>
    <x v="0"/>
    <n v="1"/>
    <s v="Yes"/>
    <s v="Oreste Riva"/>
    <n v="59"/>
  </r>
  <r>
    <s v="Australia"/>
    <s v="Sailing"/>
    <x v="2"/>
    <n v="1"/>
    <s v="Yes"/>
    <s v="William Herbert &quot;Bill&quot;&quot; Northam&quot;"/>
    <n v="59"/>
  </r>
  <r>
    <s v="USA"/>
    <s v="Sailing"/>
    <x v="2"/>
    <n v="1"/>
    <s v="Yes"/>
    <s v="Everard Coenraad Endt"/>
    <n v="59"/>
  </r>
  <r>
    <s v="Germany"/>
    <s v="Art Competitions"/>
    <x v="1"/>
    <n v="1"/>
    <s v="Yes"/>
    <s v="Maximilian &quot;Max&quot;&quot; Feldbauer&quot;"/>
    <n v="59"/>
  </r>
  <r>
    <s v="France"/>
    <s v="Rowing"/>
    <x v="0"/>
    <n v="1"/>
    <s v="Yes"/>
    <s v="Ernest Barberolle"/>
    <n v="58"/>
  </r>
  <r>
    <s v="Sweden"/>
    <s v="Shooting"/>
    <x v="1"/>
    <n v="1"/>
    <s v="Yes"/>
    <s v="Karl Ragnar Skanker (Eriksson-)"/>
    <n v="58"/>
  </r>
  <r>
    <s v="UK"/>
    <s v="Equestrianism"/>
    <x v="2"/>
    <n v="1"/>
    <s v="Yes"/>
    <s v="Nicholas David &quot;Nick&quot;&quot; Skelton&quot;"/>
    <n v="58"/>
  </r>
  <r>
    <s v="Czechoslovakia"/>
    <s v="Art Competitions"/>
    <x v="0"/>
    <n v="1"/>
    <s v="Yes"/>
    <s v="Josef (Jaroslav) Suk"/>
    <n v="58"/>
  </r>
  <r>
    <s v="Netherlands"/>
    <s v="Art Competitions"/>
    <x v="1"/>
    <n v="1"/>
    <s v="Yes"/>
    <s v="Margo Sybranda Everdina Scharten-Antink"/>
    <n v="58"/>
  </r>
  <r>
    <s v="UK"/>
    <s v="Sailing"/>
    <x v="0"/>
    <n v="1"/>
    <s v="Yes"/>
    <s v="Thomas Alfred Royds Littledale"/>
    <n v="58"/>
  </r>
  <r>
    <s v="Sweden"/>
    <s v="Curling"/>
    <x v="0"/>
    <n v="1"/>
    <s v="Yes"/>
    <s v="Carl August Verner Kronlund"/>
    <n v="58"/>
  </r>
  <r>
    <s v="USA"/>
    <s v="Art Competitions"/>
    <x v="0"/>
    <n v="1"/>
    <s v="Yes"/>
    <s v="Charles Downing Lay"/>
    <n v="58"/>
  </r>
  <r>
    <s v="USA"/>
    <s v="Art Competitions"/>
    <x v="0"/>
    <n v="1"/>
    <s v="Yes"/>
    <s v="John Russell Pope"/>
    <n v="58"/>
  </r>
  <r>
    <s v="France"/>
    <s v="Croquet"/>
    <x v="1"/>
    <n v="1"/>
    <s v="Yes"/>
    <s v="Chrtien Andr Waydelich"/>
    <n v="58"/>
  </r>
  <r>
    <s v="France"/>
    <s v="Croquet"/>
    <x v="2"/>
    <n v="1"/>
    <s v="Yes"/>
    <s v="Chrtien Andr Waydelich"/>
    <n v="58"/>
  </r>
  <r>
    <s v="USA"/>
    <s v="Archery"/>
    <x v="2"/>
    <n v="1"/>
    <s v="Yes"/>
    <s v="Emily Woodruff (Smiley-)"/>
    <n v="58"/>
  </r>
  <r>
    <s v="Italy"/>
    <s v="Art Competitions"/>
    <x v="2"/>
    <n v="1"/>
    <s v="Yes"/>
    <s v="Giani Stparich"/>
    <n v="57"/>
  </r>
  <r>
    <s v="Sweden"/>
    <s v="Art Competitions"/>
    <x v="1"/>
    <n v="1"/>
    <s v="Yes"/>
    <s v="Nils Edvin Olsson"/>
    <n v="57"/>
  </r>
  <r>
    <s v="Romania"/>
    <s v="Equestrianism"/>
    <x v="1"/>
    <n v="1"/>
    <s v="Yes"/>
    <s v="Petre Roca"/>
    <n v="57"/>
  </r>
  <r>
    <s v="UK"/>
    <s v="Alpinism"/>
    <x v="2"/>
    <n v="1"/>
    <s v="Yes"/>
    <s v="Charles Granville Bruce"/>
    <n v="57"/>
  </r>
  <r>
    <s v="UK"/>
    <s v="Shooting"/>
    <x v="1"/>
    <n v="1"/>
    <s v="Yes"/>
    <s v="John Hurst Butt"/>
    <n v="57"/>
  </r>
  <r>
    <s v="France"/>
    <s v="Equestrianism"/>
    <x v="1"/>
    <n v="1"/>
    <s v="Yes"/>
    <s v="Andr Ren Jousseaum"/>
    <n v="57"/>
  </r>
  <r>
    <s v="Sweden"/>
    <s v="Equestrianism"/>
    <x v="0"/>
    <n v="1"/>
    <s v="Yes"/>
    <s v="Carl Gustaf Bonde"/>
    <n v="56"/>
  </r>
  <r>
    <s v="Finland"/>
    <s v="Sailing"/>
    <x v="0"/>
    <n v="1"/>
    <s v="Yes"/>
    <s v="Bror Benedictus Bernhard Brenner"/>
    <n v="56"/>
  </r>
  <r>
    <s v="Norway"/>
    <s v="Sailing"/>
    <x v="2"/>
    <n v="1"/>
    <s v="Yes"/>
    <s v="Johan August Anker"/>
    <n v="56"/>
  </r>
  <r>
    <s v="Germany"/>
    <s v="Equestrianism"/>
    <x v="2"/>
    <n v="1"/>
    <s v="Yes"/>
    <s v="Nikolaus &quot;Klaus&quot;&quot; Balkenhol&quot;"/>
    <n v="56"/>
  </r>
  <r>
    <s v="Sweden"/>
    <s v="Sailing"/>
    <x v="1"/>
    <n v="1"/>
    <s v="Yes"/>
    <s v="Johannes Nicolaus &quot;John&quot;&quot; Sandblom&quot;"/>
    <n v="56"/>
  </r>
  <r>
    <s v="UK"/>
    <s v="Art Competitions"/>
    <x v="2"/>
    <n v="1"/>
    <s v="Yes"/>
    <s v="William Newzam Prior Nicholson"/>
    <n v="56"/>
  </r>
  <r>
    <s v="Sweden"/>
    <s v="Art Competitions"/>
    <x v="2"/>
    <n v="1"/>
    <s v="Yes"/>
    <s v="David August Wallin"/>
    <n v="56"/>
  </r>
  <r>
    <s v="UK"/>
    <s v="Shooting"/>
    <x v="2"/>
    <n v="1"/>
    <s v="Yes"/>
    <s v="Allen Whitty"/>
    <n v="56"/>
  </r>
  <r>
    <s v="USA"/>
    <s v="Shooting"/>
    <x v="2"/>
    <n v="1"/>
    <s v="Yes"/>
    <s v="Walter Winans"/>
    <n v="56"/>
  </r>
  <r>
    <s v="Germany"/>
    <s v="Equestrianism"/>
    <x v="0"/>
    <n v="1"/>
    <s v="Yes"/>
    <s v="Josef Carl Peter Neckermann"/>
    <n v="56"/>
  </r>
  <r>
    <s v="West Germany"/>
    <s v="Equestrianism"/>
    <x v="0"/>
    <n v="1"/>
    <s v="Yes"/>
    <s v="Josef Carl Peter Neckermann"/>
    <n v="56"/>
  </r>
  <r>
    <s v="Germany"/>
    <s v="Equestrianism"/>
    <x v="2"/>
    <n v="1"/>
    <s v="Yes"/>
    <s v="Josef Carl Peter Neckermann"/>
    <n v="56"/>
  </r>
  <r>
    <s v="West Germany"/>
    <s v="Equestrianism"/>
    <x v="2"/>
    <n v="1"/>
    <s v="Yes"/>
    <s v="Josef Carl Peter Neckermann"/>
    <n v="56"/>
  </r>
  <r>
    <s v="Sweden"/>
    <s v="Equestrianism"/>
    <x v="2"/>
    <n v="1"/>
    <s v="Yes"/>
    <s v="Ernst Linder"/>
    <n v="56"/>
  </r>
  <r>
    <s v="Romania"/>
    <s v="Rowing"/>
    <x v="0"/>
    <n v="1"/>
    <s v="Yes"/>
    <s v="Ladislau Lovrenschi"/>
    <n v="56"/>
  </r>
  <r>
    <s v="Argentina"/>
    <s v="Sailing"/>
    <x v="0"/>
    <n v="1"/>
    <s v="Yes"/>
    <s v="Julio Christian Sieburger Hadler"/>
    <n v="56"/>
  </r>
  <r>
    <s v="USA"/>
    <s v="Sailing"/>
    <x v="2"/>
    <n v="1"/>
    <s v="Yes"/>
    <s v="Paul Hurlburt Smart"/>
    <n v="56"/>
  </r>
  <r>
    <s v="Belgium"/>
    <s v="Shooting"/>
    <x v="0"/>
    <n v="1"/>
    <s v="Yes"/>
    <s v="Henri Louis Rmi Alexandre Thophile Quersin"/>
    <n v="56"/>
  </r>
  <r>
    <s v="USA"/>
    <s v="Archery"/>
    <x v="2"/>
    <n v="1"/>
    <s v="Yes"/>
    <s v="William Henry &quot;Will&quot;&quot; Thompson&quot;"/>
    <n v="56"/>
  </r>
  <r>
    <s v="New Zealand"/>
    <s v="Equestrianism"/>
    <x v="1"/>
    <n v="1"/>
    <s v="Yes"/>
    <s v="Mark James Todd"/>
    <n v="56"/>
  </r>
  <r>
    <s v="Finland"/>
    <s v="Shooting"/>
    <x v="0"/>
    <n v="1"/>
    <s v="Yes"/>
    <s v="Nestor Kallenpoika &quot;Nestori&quot;&quot; Toivonen&quot;"/>
    <n v="55"/>
  </r>
  <r>
    <s v="Finland"/>
    <s v="Shooting"/>
    <x v="1"/>
    <n v="1"/>
    <s v="Yes"/>
    <s v="Nestor Kallenpoika &quot;Nestori&quot;&quot; Toivonen&quot;"/>
    <n v="55"/>
  </r>
  <r>
    <s v="Switzerland"/>
    <s v="Sailing"/>
    <x v="1"/>
    <n v="1"/>
    <s v="Yes"/>
    <s v="Manfred E. Metzger"/>
    <n v="55"/>
  </r>
  <r>
    <s v="France"/>
    <s v="Archery"/>
    <x v="1"/>
    <n v="1"/>
    <s v="Yes"/>
    <s v="Louis Eugne Richez"/>
    <n v="55"/>
  </r>
  <r>
    <s v="UK"/>
    <s v="Sailing"/>
    <x v="2"/>
    <n v="1"/>
    <s v="Yes"/>
    <s v="Charles James Rivett-Carnac"/>
    <n v="55"/>
  </r>
  <r>
    <s v="Finland"/>
    <s v="Sailing"/>
    <x v="1"/>
    <n v="1"/>
    <s v="Yes"/>
    <s v="Paul Leonard Sjberg"/>
    <n v="55"/>
  </r>
  <r>
    <s v="Canada"/>
    <s v="Equestrianism"/>
    <x v="0"/>
    <n v="1"/>
    <s v="Yes"/>
    <s v="Malcolm &quot;Mac&quot;&quot; Cone&quot;"/>
    <n v="55"/>
  </r>
  <r>
    <s v="Austria"/>
    <s v="Art Competitions"/>
    <x v="1"/>
    <n v="1"/>
    <s v="Yes"/>
    <s v="Edwin Grienauer"/>
    <n v="55"/>
  </r>
  <r>
    <s v="Canada"/>
    <s v="Sailing"/>
    <x v="0"/>
    <n v="1"/>
    <s v="Yes"/>
    <s v="George Frederick Gyles"/>
    <n v="54"/>
  </r>
  <r>
    <s v="UK"/>
    <s v="Sailing"/>
    <x v="2"/>
    <n v="1"/>
    <s v="Yes"/>
    <s v="Blair Onslow Cochrane"/>
    <n v="54"/>
  </r>
  <r>
    <s v="UK"/>
    <s v="Equestrianism"/>
    <x v="0"/>
    <n v="1"/>
    <s v="Yes"/>
    <s v="Derek Swithin Allhusen"/>
    <n v="54"/>
  </r>
  <r>
    <s v="UK"/>
    <s v="Equestrianism"/>
    <x v="2"/>
    <n v="1"/>
    <s v="Yes"/>
    <s v="Derek Swithin Allhusen"/>
    <n v="54"/>
  </r>
  <r>
    <s v="USA"/>
    <s v="Archery"/>
    <x v="0"/>
    <n v="1"/>
    <s v="Yes"/>
    <s v="Charles Randolph Hubbard"/>
    <n v="54"/>
  </r>
  <r>
    <s v="Sweden"/>
    <s v="Shooting"/>
    <x v="0"/>
    <n v="1"/>
    <s v="Yes"/>
    <s v="Karl Ragnar Skanker (Eriksson-)"/>
    <n v="54"/>
  </r>
  <r>
    <s v="UK"/>
    <s v="Equestrianism"/>
    <x v="2"/>
    <n v="1"/>
    <s v="Yes"/>
    <s v="Nicholas David &quot;Nick&quot;&quot; Skelton&quot;"/>
    <n v="54"/>
  </r>
  <r>
    <s v="UK"/>
    <s v="Curling"/>
    <x v="2"/>
    <n v="1"/>
    <s v="Yes"/>
    <s v="Robin Welsh"/>
    <n v="54"/>
  </r>
  <r>
    <s v="Finland"/>
    <s v="Sailing"/>
    <x v="1"/>
    <n v="1"/>
    <s v="Yes"/>
    <s v="Ernst Theodor Georgsson Westerlund"/>
    <n v="54"/>
  </r>
  <r>
    <s v="USA"/>
    <s v="Art Competitions"/>
    <x v="2"/>
    <n v="1"/>
    <s v="Yes"/>
    <s v="Mahonri Mackintosh Young"/>
    <n v="54"/>
  </r>
  <r>
    <s v="France"/>
    <s v="Shooting"/>
    <x v="0"/>
    <n v="1"/>
    <s v="Yes"/>
    <s v="Lon Ernest Moreaux"/>
    <n v="54"/>
  </r>
  <r>
    <s v="Belgium"/>
    <s v="Equestrianism"/>
    <x v="2"/>
    <n v="1"/>
    <s v="Yes"/>
    <s v="Georges Lambert Casimir Nagelmackers"/>
    <n v="54"/>
  </r>
  <r>
    <s v="Argentina"/>
    <s v="Sailing"/>
    <x v="2"/>
    <n v="1"/>
    <s v="Yes"/>
    <s v="Santiago Ral Lange Roberti"/>
    <n v="54"/>
  </r>
  <r>
    <s v="France"/>
    <s v="Shooting"/>
    <x v="1"/>
    <n v="1"/>
    <s v="Yes"/>
    <s v="Maurice Marie Lecoq"/>
    <n v="54"/>
  </r>
  <r>
    <s v="Czechoslovakia"/>
    <s v="Art Competitions"/>
    <x v="1"/>
    <n v="1"/>
    <s v="Yes"/>
    <s v="Jaroslav Kika"/>
    <n v="53"/>
  </r>
  <r>
    <s v="UK"/>
    <s v="Shooting"/>
    <x v="0"/>
    <n v="1"/>
    <s v="Yes"/>
    <s v="William Russell Lane-Joynt"/>
    <n v="53"/>
  </r>
  <r>
    <s v="France"/>
    <s v="Shooting"/>
    <x v="1"/>
    <n v="1"/>
    <s v="Yes"/>
    <s v="Lon Alfred Lcuyer"/>
    <n v="53"/>
  </r>
  <r>
    <s v="UK"/>
    <s v="Art Competitions"/>
    <x v="2"/>
    <n v="1"/>
    <s v="Yes"/>
    <s v="Alfred Reginald Thomson"/>
    <n v="53"/>
  </r>
  <r>
    <s v="Australia"/>
    <s v="Equestrianism"/>
    <x v="1"/>
    <n v="1"/>
    <s v="Yes"/>
    <s v="James William George &quot;Bill&quot;&quot; Roycroft&quot;"/>
    <n v="53"/>
  </r>
  <r>
    <s v="France"/>
    <s v="Equestrianism"/>
    <x v="2"/>
    <n v="1"/>
    <s v="Yes"/>
    <s v="Philippe Rozier"/>
    <n v="53"/>
  </r>
  <r>
    <s v="UK"/>
    <s v="Archery"/>
    <x v="2"/>
    <n v="1"/>
    <s v="Yes"/>
    <s v="Sybil Fenton Newall"/>
    <n v="53"/>
  </r>
  <r>
    <s v="Hungary"/>
    <s v="Art Competitions"/>
    <x v="0"/>
    <n v="1"/>
    <s v="Yes"/>
    <s v="Miltiades Manno"/>
    <n v="53"/>
  </r>
  <r>
    <s v="France"/>
    <s v="Sailing"/>
    <x v="0"/>
    <n v="1"/>
    <s v="Yes"/>
    <s v="Franois Antoine Vilamitjana (Caubet-)"/>
    <n v="53"/>
  </r>
  <r>
    <s v="France"/>
    <s v="Sailing"/>
    <x v="1"/>
    <n v="1"/>
    <s v="Yes"/>
    <s v="Franois Antoine Vilamitjana (Caubet-)"/>
    <n v="53"/>
  </r>
  <r>
    <s v="UK"/>
    <s v="Art Competitions"/>
    <x v="0"/>
    <n v="1"/>
    <s v="Yes"/>
    <s v="Theodore Andrea Cook"/>
    <n v="53"/>
  </r>
  <r>
    <s v="Switzerland"/>
    <s v="Sailing"/>
    <x v="2"/>
    <n v="1"/>
    <s v="Yes"/>
    <s v="Hermann Alexandre de Pourtals"/>
    <n v="53"/>
  </r>
  <r>
    <s v="Switzerland"/>
    <s v="Sailing"/>
    <x v="0"/>
    <n v="1"/>
    <s v="Yes"/>
    <s v="Hermann Alexandre de Pourtals"/>
    <n v="53"/>
  </r>
  <r>
    <s v="Norway"/>
    <s v="Sailing"/>
    <x v="2"/>
    <n v="1"/>
    <s v="Yes"/>
    <s v="Johan Mohr Friele"/>
    <n v="53"/>
  </r>
  <r>
    <s v="France"/>
    <s v="Archery"/>
    <x v="1"/>
    <n v="1"/>
    <s v="Yes"/>
    <s v="Eugne Franois Grisot"/>
    <n v="53"/>
  </r>
  <r>
    <s v="France"/>
    <s v="Equestrianism"/>
    <x v="0"/>
    <n v="1"/>
    <s v="Yes"/>
    <s v="Andr Ren Jousseaum"/>
    <n v="53"/>
  </r>
  <r>
    <s v="France"/>
    <s v="Equestrianism"/>
    <x v="2"/>
    <n v="1"/>
    <s v="Yes"/>
    <s v="Andr Ren Jousseaum"/>
    <n v="53"/>
  </r>
  <r>
    <s v="UK"/>
    <s v="Curling"/>
    <x v="2"/>
    <n v="1"/>
    <s v="Yes"/>
    <s v="William Kilgour &quot;Willie&quot;&quot; Jackson&quot;"/>
    <n v="52"/>
  </r>
  <r>
    <s v="Denmark"/>
    <s v="Sailing"/>
    <x v="0"/>
    <n v="1"/>
    <s v="Yes"/>
    <s v="Paul Lindemark Jrgensen"/>
    <n v="52"/>
  </r>
  <r>
    <s v="Ireland"/>
    <s v="Equestrianism"/>
    <x v="2"/>
    <n v="1"/>
    <s v="Yes"/>
    <s v="Peter Charles"/>
    <n v="52"/>
  </r>
  <r>
    <s v="UK"/>
    <s v="Equestrianism"/>
    <x v="2"/>
    <n v="1"/>
    <s v="Yes"/>
    <s v="Peter Charles"/>
    <n v="52"/>
  </r>
  <r>
    <s v="Norway"/>
    <s v="Sailing"/>
    <x v="2"/>
    <n v="1"/>
    <s v="Yes"/>
    <s v="Lauritz Christian Christiansen"/>
    <n v="52"/>
  </r>
  <r>
    <s v="Switzerland"/>
    <s v="Sailing"/>
    <x v="1"/>
    <n v="1"/>
    <s v="Yes"/>
    <s v="Henri Paul Copponex"/>
    <n v="52"/>
  </r>
  <r>
    <s v="Australia"/>
    <s v="Shooting"/>
    <x v="1"/>
    <n v="1"/>
    <s v="Yes"/>
    <s v="Patricia Dench"/>
    <n v="52"/>
  </r>
  <r>
    <s v="Australia"/>
    <s v="Equestrianism"/>
    <x v="1"/>
    <n v="1"/>
    <s v="Yes"/>
    <s v="Phillip Peter Dutton"/>
    <n v="52"/>
  </r>
  <r>
    <s v="USA"/>
    <s v="Equestrianism"/>
    <x v="1"/>
    <n v="1"/>
    <s v="Yes"/>
    <s v="Phillip Peter Dutton"/>
    <n v="52"/>
  </r>
  <r>
    <s v="Switzerland"/>
    <s v="Equestrianism"/>
    <x v="1"/>
    <n v="1"/>
    <s v="Yes"/>
    <s v="Gustav Fischer"/>
    <n v="52"/>
  </r>
  <r>
    <s v="Venezuela"/>
    <s v="Shooting"/>
    <x v="1"/>
    <n v="1"/>
    <s v="Yes"/>
    <s v="Enrico Forcella Pelliccioni"/>
    <n v="52"/>
  </r>
  <r>
    <s v="USA"/>
    <s v="Sailing"/>
    <x v="1"/>
    <n v="1"/>
    <s v="Yes"/>
    <s v="Robert Sherman &quot;Bob&quot;&quot; Halperin&quot;"/>
    <n v="52"/>
  </r>
  <r>
    <s v="Germany"/>
    <s v="Equestrianism"/>
    <x v="0"/>
    <n v="1"/>
    <s v="Yes"/>
    <s v="Friedrich Wilhelm Gerhard"/>
    <n v="52"/>
  </r>
  <r>
    <s v="Germany"/>
    <s v="Equestrianism"/>
    <x v="2"/>
    <n v="1"/>
    <s v="Yes"/>
    <s v="Friedrich Wilhelm Gerhard"/>
    <n v="52"/>
  </r>
  <r>
    <s v="Kuwait"/>
    <s v="Shooting"/>
    <x v="1"/>
    <n v="1"/>
    <s v="Yes"/>
    <s v="Abdullah Al-Rashidi"/>
    <n v="52"/>
  </r>
  <r>
    <s v="Individual Olympic Athletes"/>
    <s v="Shooting"/>
    <x v="1"/>
    <n v="1"/>
    <s v="Yes"/>
    <s v="Abdullah Al-Rashidi"/>
    <n v="52"/>
  </r>
  <r>
    <s v="Germany"/>
    <s v="Equestrianism"/>
    <x v="1"/>
    <n v="1"/>
    <s v="Yes"/>
    <s v="Nikolaus &quot;Klaus&quot;&quot; Balkenhol&quot;"/>
    <n v="52"/>
  </r>
  <r>
    <s v="Germany"/>
    <s v="Equestrianism"/>
    <x v="2"/>
    <n v="1"/>
    <s v="Yes"/>
    <s v="Nikolaus &quot;Klaus&quot;&quot; Balkenhol&quot;"/>
    <n v="52"/>
  </r>
  <r>
    <s v="West Germany"/>
    <s v="Equestrianism"/>
    <x v="1"/>
    <n v="1"/>
    <s v="Yes"/>
    <s v="Ludger Beerbaum"/>
    <n v="52"/>
  </r>
  <r>
    <s v="Germany"/>
    <s v="Equestrianism"/>
    <x v="1"/>
    <n v="1"/>
    <s v="Yes"/>
    <s v="Ludger Beerbaum"/>
    <n v="52"/>
  </r>
  <r>
    <s v="Sweden"/>
    <s v="Equestrianism"/>
    <x v="2"/>
    <n v="1"/>
    <s v="Yes"/>
    <s v="Gustaf Adolf Boltenstern, Jr."/>
    <n v="52"/>
  </r>
  <r>
    <s v="UK"/>
    <s v="Equestrianism"/>
    <x v="1"/>
    <n v="1"/>
    <s v="Yes"/>
    <s v="Wilfrid Harry &quot;Wilf&quot;&quot; White&quot;"/>
    <n v="52"/>
  </r>
  <r>
    <s v="Ireland"/>
    <s v="Art Competitions"/>
    <x v="0"/>
    <n v="1"/>
    <s v="Yes"/>
    <s v="Jack Butler Yeats"/>
    <n v="52"/>
  </r>
  <r>
    <s v="UK"/>
    <s v="Fencing"/>
    <x v="0"/>
    <n v="1"/>
    <s v="Yes"/>
    <s v="Charles Edmund Newton Robinson"/>
    <n v="52"/>
  </r>
  <r>
    <s v="Denmark"/>
    <s v="Shooting"/>
    <x v="2"/>
    <n v="1"/>
    <s v="Yes"/>
    <s v="Anders Peter Nielsen"/>
    <n v="52"/>
  </r>
  <r>
    <s v="France"/>
    <s v="Shooting"/>
    <x v="0"/>
    <n v="1"/>
    <s v="Yes"/>
    <s v="Nicolas Achille Paroche"/>
    <n v="52"/>
  </r>
  <r>
    <s v="Canada"/>
    <s v="Rowing"/>
    <x v="0"/>
    <n v="1"/>
    <s v="Yes"/>
    <s v="Lesley Allison Thompson-Willie"/>
    <n v="52"/>
  </r>
  <r>
    <s v="Sweden"/>
    <s v="Sailing"/>
    <x v="2"/>
    <n v="1"/>
    <s v="Yes"/>
    <s v="Lars Einar Vilhelm Thrn"/>
    <n v="52"/>
  </r>
  <r>
    <s v="Netherlands"/>
    <s v="Art Competitions"/>
    <x v="0"/>
    <n v="1"/>
    <s v="Yes"/>
    <s v="Christiaan Johannes &quot;Chris&quot;&quot; van der Hoef&quot;"/>
    <n v="52"/>
  </r>
  <r>
    <s v="Germany"/>
    <s v="Equestrianism"/>
    <x v="2"/>
    <n v="1"/>
    <s v="Yes"/>
    <s v="Reiner Klimke"/>
    <n v="52"/>
  </r>
  <r>
    <s v="West Germany"/>
    <s v="Equestrianism"/>
    <x v="2"/>
    <n v="1"/>
    <s v="Yes"/>
    <s v="Reiner Klimke"/>
    <n v="52"/>
  </r>
  <r>
    <s v="France"/>
    <s v="Art Competitions"/>
    <x v="2"/>
    <n v="1"/>
    <s v="Yes"/>
    <s v="Paul Maximilien Landowski"/>
    <n v="52"/>
  </r>
  <r>
    <s v="France"/>
    <s v="Shooting"/>
    <x v="2"/>
    <n v="1"/>
    <s v="Yes"/>
    <s v="Maurice Marie Lecoq"/>
    <n v="52"/>
  </r>
  <r>
    <s v="Russia"/>
    <s v="Sailing"/>
    <x v="1"/>
    <n v="1"/>
    <s v="Yes"/>
    <s v="Joseph Schomacker"/>
    <n v="52"/>
  </r>
  <r>
    <s v="Russia"/>
    <s v="Sailing"/>
    <x v="1"/>
    <n v="1"/>
    <s v="Yes"/>
    <s v="Karl Fredrik Lindholm"/>
    <n v="52"/>
  </r>
  <r>
    <s v="Finland"/>
    <s v="Shooting"/>
    <x v="1"/>
    <n v="1"/>
    <s v="Yes"/>
    <s v="Axel Fredrik Londen"/>
    <n v="52"/>
  </r>
  <r>
    <s v="USA"/>
    <s v="Equestrianism"/>
    <x v="0"/>
    <n v="1"/>
    <s v="Yes"/>
    <s v="Elizabeth &quot;Beezie&quot;&quot; Madden (Patton-)&quot;"/>
    <n v="52"/>
  </r>
  <r>
    <s v="Germany"/>
    <s v="Equestrianism"/>
    <x v="2"/>
    <n v="1"/>
    <s v="Yes"/>
    <s v="Josef Carl Peter Neckermann"/>
    <n v="52"/>
  </r>
  <r>
    <s v="West Germany"/>
    <s v="Equestrianism"/>
    <x v="2"/>
    <n v="1"/>
    <s v="Yes"/>
    <s v="Josef Carl Peter Neckermann"/>
    <n v="52"/>
  </r>
  <r>
    <s v="UK"/>
    <s v="Shooting"/>
    <x v="0"/>
    <n v="1"/>
    <s v="Yes"/>
    <s v="Alexander Elsdon Maunder"/>
    <n v="51"/>
  </r>
  <r>
    <s v="Norway"/>
    <s v="Shooting"/>
    <x v="2"/>
    <n v="1"/>
    <s v="Yes"/>
    <s v="Harald Natvig"/>
    <n v="51"/>
  </r>
  <r>
    <s v="Norway"/>
    <s v="Shooting"/>
    <x v="0"/>
    <n v="1"/>
    <s v="Yes"/>
    <s v="Harald Natvig"/>
    <n v="51"/>
  </r>
  <r>
    <s v="Denmark"/>
    <s v="Sailing"/>
    <x v="0"/>
    <n v="1"/>
    <s v="Yes"/>
    <s v="Christian Sren Nielsen"/>
    <n v="51"/>
  </r>
  <r>
    <s v="Germany"/>
    <s v="Art Competitions"/>
    <x v="1"/>
    <n v="1"/>
    <s v="Yes"/>
    <s v="Theodor Nubaum"/>
    <n v="51"/>
  </r>
  <r>
    <s v="USA"/>
    <s v="Equestrianism"/>
    <x v="1"/>
    <n v="1"/>
    <s v="Yes"/>
    <s v="Steffen Peters"/>
    <n v="51"/>
  </r>
  <r>
    <s v="Netherlands"/>
    <s v="Art Competitions"/>
    <x v="1"/>
    <n v="1"/>
    <s v="Yes"/>
    <s v="Gerhardus Bernardus Josephus &quot;Gerard&quot;&quot; Westermann&quot;"/>
    <n v="51"/>
  </r>
  <r>
    <s v="Brazil"/>
    <s v="Shooting"/>
    <x v="1"/>
    <n v="1"/>
    <s v="Yes"/>
    <s v="Sebastio Wolf"/>
    <n v="51"/>
  </r>
  <r>
    <s v="Germany"/>
    <s v="Equestrianism"/>
    <x v="2"/>
    <n v="1"/>
    <s v="Yes"/>
    <s v="Peter Thomsen"/>
    <n v="51"/>
  </r>
  <r>
    <s v="UK"/>
    <s v="Equestrianism"/>
    <x v="0"/>
    <n v="1"/>
    <s v="Yes"/>
    <s v="Mary Elizabeth Thomson-King"/>
    <n v="51"/>
  </r>
  <r>
    <s v="Australia"/>
    <s v="Equestrianism"/>
    <x v="1"/>
    <n v="1"/>
    <s v="Yes"/>
    <s v="Stuart Brian Tinney"/>
    <n v="51"/>
  </r>
  <r>
    <s v="Netherlands"/>
    <s v="Archery"/>
    <x v="2"/>
    <n v="1"/>
    <s v="Yes"/>
    <s v="Hendrikus &quot;Driekske&quot;&quot; van Bussel&quot;"/>
    <n v="51"/>
  </r>
  <r>
    <s v="Sweden"/>
    <s v="Equestrianism"/>
    <x v="0"/>
    <n v="1"/>
    <s v="Yes"/>
    <s v="Janne Lundblad"/>
    <n v="51"/>
  </r>
  <r>
    <s v="Canada"/>
    <s v="Equestrianism"/>
    <x v="1"/>
    <n v="1"/>
    <s v="Yes"/>
    <s v="Eva-Maria Pracht (Neckermann-)"/>
    <n v="51"/>
  </r>
  <r>
    <s v="Sweden"/>
    <s v="Equestrianism"/>
    <x v="0"/>
    <n v="1"/>
    <s v="Yes"/>
    <s v="Gustaf Adolf Boltenstern, Sr."/>
    <n v="51"/>
  </r>
  <r>
    <s v="Denmark"/>
    <s v="Art Competitions"/>
    <x v="1"/>
    <n v="1"/>
    <s v="Yes"/>
    <s v="Niels Erling Emmanuel Brene"/>
    <n v="51"/>
  </r>
  <r>
    <s v="UK"/>
    <s v="Sailing"/>
    <x v="2"/>
    <n v="1"/>
    <s v="Yes"/>
    <s v="Harry Wyndham Jefferson"/>
    <n v="51"/>
  </r>
  <r>
    <s v="UK"/>
    <s v="Sailing"/>
    <x v="0"/>
    <n v="1"/>
    <s v="Yes"/>
    <s v="John Fletcher Jellico"/>
    <n v="51"/>
  </r>
  <r>
    <s v="Canada"/>
    <s v="Shooting"/>
    <x v="1"/>
    <n v="1"/>
    <s v="Yes"/>
    <s v="Henry &quot;Harry&quot;&quot; Kerr&quot;"/>
    <n v="51"/>
  </r>
  <r>
    <s v="Sweden"/>
    <s v="Sailing"/>
    <x v="1"/>
    <n v="1"/>
    <s v="Yes"/>
    <s v="Martin Leonard Hindorff"/>
    <n v="51"/>
  </r>
  <r>
    <s v="Sweden"/>
    <s v="Sailing"/>
    <x v="1"/>
    <n v="1"/>
    <s v="Yes"/>
    <s v="Tore Anton Holm"/>
    <n v="51"/>
  </r>
  <r>
    <s v="Switzerland"/>
    <s v="Shooting"/>
    <x v="1"/>
    <n v="1"/>
    <s v="Yes"/>
    <s v="Domenico Giambonini"/>
    <n v="51"/>
  </r>
  <r>
    <s v="Hungary"/>
    <s v="Fencing"/>
    <x v="2"/>
    <n v="1"/>
    <s v="Yes"/>
    <s v="Aladr Gerevich (-Gerei)"/>
    <n v="50"/>
  </r>
  <r>
    <s v="Belgium"/>
    <s v="Archery"/>
    <x v="1"/>
    <n v="1"/>
    <s v="Yes"/>
    <s v="Louis Edouard Albert Glineur"/>
    <n v="50"/>
  </r>
  <r>
    <s v="Sweden"/>
    <s v="Sailing"/>
    <x v="2"/>
    <n v="1"/>
    <s v="Yes"/>
    <s v="Folke Ivar Reinhold Bohlin"/>
    <n v="50"/>
  </r>
  <r>
    <s v="France"/>
    <s v="Equestrianism"/>
    <x v="2"/>
    <n v="1"/>
    <s v="Yes"/>
    <s v="Roger-Yves Bost"/>
    <n v="50"/>
  </r>
  <r>
    <s v="Switzerland"/>
    <s v="Equestrianism"/>
    <x v="1"/>
    <n v="1"/>
    <s v="Yes"/>
    <s v="Henri Chammartin"/>
    <n v="50"/>
  </r>
  <r>
    <s v="Belgium"/>
    <s v="Sailing"/>
    <x v="2"/>
    <n v="1"/>
    <s v="Yes"/>
    <s v="mile Franois Cornellie"/>
    <n v="50"/>
  </r>
  <r>
    <s v="UK"/>
    <s v="Fencing"/>
    <x v="0"/>
    <n v="1"/>
    <s v="Yes"/>
    <s v="William Henry Grenfell"/>
    <n v="50"/>
  </r>
  <r>
    <s v="Netherlands"/>
    <s v="Sailing"/>
    <x v="2"/>
    <n v="1"/>
    <s v="Yes"/>
    <s v="Cornelis Nicolaas Hin"/>
    <n v="50"/>
  </r>
  <r>
    <s v="UK"/>
    <s v="Sailing"/>
    <x v="2"/>
    <n v="1"/>
    <s v="Yes"/>
    <s v="Edward Hore"/>
    <n v="50"/>
  </r>
  <r>
    <s v="UK"/>
    <s v="Sailing"/>
    <x v="1"/>
    <n v="1"/>
    <s v="Yes"/>
    <s v="Edward Hore"/>
    <n v="50"/>
  </r>
  <r>
    <s v="Sweden"/>
    <s v="Sailing"/>
    <x v="2"/>
    <n v="1"/>
    <s v="Yes"/>
    <s v="Ernst Hjalmar Karlsson"/>
    <n v="50"/>
  </r>
  <r>
    <s v="USA"/>
    <s v="Shooting"/>
    <x v="2"/>
    <n v="1"/>
    <s v="Yes"/>
    <s v="Clarence Bitters Platt"/>
    <n v="50"/>
  </r>
  <r>
    <s v="USA"/>
    <s v="Golf"/>
    <x v="1"/>
    <n v="1"/>
    <s v="Yes"/>
    <s v="John B. Rahm"/>
    <n v="50"/>
  </r>
  <r>
    <s v="Canada"/>
    <s v="Shooting"/>
    <x v="0"/>
    <n v="1"/>
    <s v="Yes"/>
    <s v="David McMackon"/>
    <n v="50"/>
  </r>
  <r>
    <s v="Spain"/>
    <s v="Equestrianism"/>
    <x v="0"/>
    <n v="1"/>
    <s v="Yes"/>
    <s v="Jos Navarro Morenes"/>
    <n v="50"/>
  </r>
  <r>
    <s v="Argentina"/>
    <s v="Sailing"/>
    <x v="0"/>
    <n v="1"/>
    <s v="Yes"/>
    <s v="Enrique Conrado Sieburger Hadler, Sr."/>
    <n v="50"/>
  </r>
  <r>
    <s v="Norway"/>
    <s v="Art Competitions"/>
    <x v="0"/>
    <n v="1"/>
    <s v="Yes"/>
    <s v="Peter Andreas Holger Sinding-Larsen"/>
    <n v="50"/>
  </r>
  <r>
    <s v="Sweden"/>
    <s v="Shooting"/>
    <x v="0"/>
    <n v="1"/>
    <s v="Yes"/>
    <s v="Karl Ragnar Skanker (Eriksson-)"/>
    <n v="50"/>
  </r>
  <r>
    <s v="UK"/>
    <s v="Art Competitions"/>
    <x v="0"/>
    <n v="1"/>
    <s v="Yes"/>
    <s v="Laura Knight (Johnson-)"/>
    <n v="50"/>
  </r>
  <r>
    <s v="Sweden"/>
    <s v="Shooting"/>
    <x v="1"/>
    <n v="1"/>
    <s v="Yes"/>
    <s v="Johan Leonard &quot;Leon&quot;&quot; Lagerlf&quot;"/>
    <n v="50"/>
  </r>
  <r>
    <s v="Sweden"/>
    <s v="Shooting"/>
    <x v="0"/>
    <n v="1"/>
    <s v="Yes"/>
    <s v="Johan Leonard &quot;Leon&quot;&quot; Lagerlf&quot;"/>
    <n v="50"/>
  </r>
  <r>
    <s v="New Zealand"/>
    <s v="Equestrianism"/>
    <x v="1"/>
    <n v="1"/>
    <s v="Yes"/>
    <s v="Andrew Clifton Nicholson"/>
    <n v="50"/>
  </r>
  <r>
    <s v="Denmark"/>
    <s v="Art Competitions"/>
    <x v="0"/>
    <n v="1"/>
    <s v="Yes"/>
    <s v="Josef Petersen"/>
    <n v="50"/>
  </r>
  <r>
    <s v="Norway"/>
    <s v="Shooting"/>
    <x v="2"/>
    <n v="1"/>
    <s v="Yes"/>
    <s v="Einar Liberg"/>
    <n v="50"/>
  </r>
  <r>
    <s v="Norway"/>
    <s v="Shooting"/>
    <x v="0"/>
    <n v="1"/>
    <s v="Yes"/>
    <s v="Einar Liberg"/>
    <n v="50"/>
  </r>
  <r>
    <s v="Bulgaria"/>
    <s v="Equestrianism"/>
    <x v="0"/>
    <n v="1"/>
    <s v="Yes"/>
    <s v="Petar Mandadzhiev"/>
    <n v="50"/>
  </r>
  <r>
    <s v="France"/>
    <s v="Equestrianism"/>
    <x v="2"/>
    <n v="1"/>
    <s v="Yes"/>
    <s v="Jean Georges Marie Teulre"/>
    <n v="50"/>
  </r>
  <r>
    <s v="Netherlands"/>
    <s v="Sailing"/>
    <x v="0"/>
    <n v="1"/>
    <s v="Yes"/>
    <s v="Johannes Cornelis van Hoolwerff"/>
    <n v="50"/>
  </r>
  <r>
    <s v="Netherlands"/>
    <s v="Equestrianism"/>
    <x v="1"/>
    <n v="1"/>
    <s v="Yes"/>
    <s v="Jan Hermanus van Reede"/>
    <n v="50"/>
  </r>
  <r>
    <s v="Canada"/>
    <s v="Curling"/>
    <x v="0"/>
    <n v="1"/>
    <s v="Yes"/>
    <s v="Allin Paul Savage"/>
    <n v="50"/>
  </r>
  <r>
    <s v="Netherlands"/>
    <s v="Art Competitions"/>
    <x v="1"/>
    <n v="1"/>
    <s v="Yes"/>
    <s v="Carel Theodorus Scharten"/>
    <n v="50"/>
  </r>
  <r>
    <s v="Germany"/>
    <s v="Art Competitions"/>
    <x v="1"/>
    <n v="1"/>
    <s v="Yes"/>
    <s v="Richard Konwiarz"/>
    <n v="49"/>
  </r>
  <r>
    <s v="USA"/>
    <s v="Equestrianism"/>
    <x v="1"/>
    <n v="1"/>
    <s v="Yes"/>
    <s v="Carol Elizabeth Cadwgan  Lavell"/>
    <n v="49"/>
  </r>
  <r>
    <s v="USA"/>
    <s v="Equestrianism"/>
    <x v="1"/>
    <n v="1"/>
    <s v="Yes"/>
    <s v="Deborah &quot;Debbie&quot;&quot; McDonald&quot;"/>
    <n v="49"/>
  </r>
  <r>
    <s v="UK"/>
    <s v="Shooting"/>
    <x v="1"/>
    <n v="1"/>
    <s v="Yes"/>
    <s v="Sidney Louis Walter Merlin"/>
    <n v="49"/>
  </r>
  <r>
    <s v="UK"/>
    <s v="Shooting"/>
    <x v="2"/>
    <n v="1"/>
    <s v="Yes"/>
    <s v="Sidney Louis Walter Merlin"/>
    <n v="49"/>
  </r>
  <r>
    <s v="Switzerland"/>
    <s v="Art Competitions"/>
    <x v="0"/>
    <n v="1"/>
    <s v="Yes"/>
    <s v="Carl Franz Moos"/>
    <n v="49"/>
  </r>
  <r>
    <s v="Sweden"/>
    <s v="Curling"/>
    <x v="0"/>
    <n v="1"/>
    <s v="Yes"/>
    <s v="Karl Edvard Wahlberg"/>
    <n v="49"/>
  </r>
  <r>
    <s v="Germany"/>
    <s v="Equestrianism"/>
    <x v="0"/>
    <n v="1"/>
    <s v="Yes"/>
    <s v="Hans Gnter Winkler"/>
    <n v="49"/>
  </r>
  <r>
    <s v="West Germany"/>
    <s v="Equestrianism"/>
    <x v="0"/>
    <n v="1"/>
    <s v="Yes"/>
    <s v="Hans Gnter Winkler"/>
    <n v="49"/>
  </r>
  <r>
    <s v="Sweden"/>
    <s v="Curling"/>
    <x v="0"/>
    <n v="1"/>
    <s v="Yes"/>
    <s v="Carl Axel Fredrik Pettersson"/>
    <n v="49"/>
  </r>
  <r>
    <s v="Austria"/>
    <s v="Equestrianism"/>
    <x v="0"/>
    <n v="1"/>
    <s v="Yes"/>
    <s v="Hugo Simon"/>
    <n v="49"/>
  </r>
  <r>
    <s v="USA"/>
    <s v="Equestrianism"/>
    <x v="2"/>
    <n v="1"/>
    <s v="Yes"/>
    <s v="William &quot;Will&quot;&quot; Simpson&quot;"/>
    <n v="49"/>
  </r>
  <r>
    <s v="Russia"/>
    <s v="Sailing"/>
    <x v="1"/>
    <n v="1"/>
    <s v="Yes"/>
    <s v="Philipp Theodor Strauch"/>
    <n v="49"/>
  </r>
  <r>
    <s v="UK"/>
    <s v="Alpinism"/>
    <x v="2"/>
    <n v="1"/>
    <s v="Yes"/>
    <s v="Edward Lisle &quot;Bill&quot;&quot; Strutt&quot;"/>
    <n v="49"/>
  </r>
  <r>
    <s v="USA"/>
    <s v="Fencing"/>
    <x v="1"/>
    <n v="1"/>
    <s v="Yes"/>
    <s v="Charles Tatham"/>
    <n v="49"/>
  </r>
  <r>
    <s v="Germany"/>
    <s v="Shooting"/>
    <x v="2"/>
    <n v="1"/>
    <s v="Yes"/>
    <s v="Cornelius Maria van Oyen"/>
    <n v="49"/>
  </r>
  <r>
    <s v="Romania"/>
    <s v="Equestrianism"/>
    <x v="1"/>
    <n v="1"/>
    <s v="Yes"/>
    <s v="Dumitru Velicu"/>
    <n v="49"/>
  </r>
  <r>
    <s v="Czechoslovakia"/>
    <s v="Art Competitions"/>
    <x v="1"/>
    <n v="1"/>
    <s v="Yes"/>
    <s v="Jakub Obrovsk"/>
    <n v="49"/>
  </r>
  <r>
    <s v="UK"/>
    <s v="Alpinism"/>
    <x v="2"/>
    <n v="1"/>
    <s v="Yes"/>
    <s v="Tom George Longstaff"/>
    <n v="49"/>
  </r>
  <r>
    <s v="Switzerland"/>
    <s v="Shooting"/>
    <x v="2"/>
    <n v="1"/>
    <s v="Yes"/>
    <s v="Friedrich Lthi"/>
    <n v="49"/>
  </r>
  <r>
    <s v="UK"/>
    <s v="Fencing"/>
    <x v="0"/>
    <n v="1"/>
    <s v="Yes"/>
    <s v="Sydney Martineau"/>
    <n v="49"/>
  </r>
  <r>
    <s v="Denmark"/>
    <s v="Sailing"/>
    <x v="2"/>
    <n v="1"/>
    <s v="Yes"/>
    <s v="Ole Valdemar Henrik Berntsen"/>
    <n v="49"/>
  </r>
  <r>
    <s v="West Germany"/>
    <s v="Equestrianism"/>
    <x v="0"/>
    <n v="1"/>
    <s v="Yes"/>
    <s v="Herbert Blcker"/>
    <n v="49"/>
  </r>
  <r>
    <s v="Germany"/>
    <s v="Equestrianism"/>
    <x v="0"/>
    <n v="1"/>
    <s v="Yes"/>
    <s v="Herbert Blcker"/>
    <n v="49"/>
  </r>
  <r>
    <s v="West Germany"/>
    <s v="Equestrianism"/>
    <x v="1"/>
    <n v="1"/>
    <s v="Yes"/>
    <s v="Herbert Blcker"/>
    <n v="49"/>
  </r>
  <r>
    <s v="Germany"/>
    <s v="Equestrianism"/>
    <x v="1"/>
    <n v="1"/>
    <s v="Yes"/>
    <s v="Herbert Blcker"/>
    <n v="49"/>
  </r>
  <r>
    <s v="USA"/>
    <s v="Sailing"/>
    <x v="2"/>
    <n v="1"/>
    <s v="Yes"/>
    <s v="William Earl Buchan, Sr."/>
    <n v="49"/>
  </r>
  <r>
    <s v="Netherlands"/>
    <s v="Sailing"/>
    <x v="0"/>
    <n v="1"/>
    <s v="Yes"/>
    <s v="Lambertus Doedes"/>
    <n v="49"/>
  </r>
  <r>
    <s v="France"/>
    <s v="Sailing"/>
    <x v="1"/>
    <n v="1"/>
    <s v="Yes"/>
    <s v="Joseph Augustin &quot;Auguste&quot;&quot; Donny&quot;"/>
    <n v="49"/>
  </r>
  <r>
    <s v="Switzerland"/>
    <s v="Alpinism"/>
    <x v="2"/>
    <n v="1"/>
    <s v="Yes"/>
    <s v="Gnter Oskar Dyhrenfurth"/>
    <n v="49"/>
  </r>
  <r>
    <s v="Switzerland"/>
    <s v="Bobsleigh"/>
    <x v="0"/>
    <n v="1"/>
    <s v="Yes"/>
    <s v="Oscar Arnold Geier"/>
    <n v="49"/>
  </r>
  <r>
    <s v="Canada"/>
    <s v="Sailing"/>
    <x v="0"/>
    <n v="1"/>
    <s v="Yes"/>
    <s v="Peter Dawson Gordon"/>
    <n v="49"/>
  </r>
  <r>
    <s v="USA"/>
    <s v="Shooting"/>
    <x v="1"/>
    <n v="1"/>
    <s v="Yes"/>
    <s v="James Edward &quot;Jim&quot;&quot; Gorman&quot;"/>
    <n v="49"/>
  </r>
  <r>
    <s v="USA"/>
    <s v="Shooting"/>
    <x v="2"/>
    <n v="1"/>
    <s v="Yes"/>
    <s v="James Edward &quot;Jim&quot;&quot; Gorman&quot;"/>
    <n v="49"/>
  </r>
  <r>
    <s v="Belgium"/>
    <s v="Sailing"/>
    <x v="1"/>
    <n v="1"/>
    <s v="Yes"/>
    <s v="Albert Jean Martin Grisar"/>
    <n v="49"/>
  </r>
  <r>
    <s v="France"/>
    <s v="Sailing"/>
    <x v="1"/>
    <n v="1"/>
    <s v="Yes"/>
    <s v="Andr Onsime Gaston Guerrier"/>
    <n v="49"/>
  </r>
  <r>
    <s v="UK"/>
    <s v="Equestrianism"/>
    <x v="0"/>
    <n v="1"/>
    <s v="Yes"/>
    <s v="Carl Rupert Hester"/>
    <n v="49"/>
  </r>
  <r>
    <s v="Belgium"/>
    <s v="Bobsleigh"/>
    <x v="0"/>
    <n v="1"/>
    <s v="Yes"/>
    <s v="Max Houben"/>
    <n v="49"/>
  </r>
  <r>
    <s v="Canada"/>
    <s v="Curling"/>
    <x v="2"/>
    <n v="1"/>
    <s v="Yes"/>
    <s v="Russell W. &quot;Russ&quot;&quot; Howard&quot;"/>
    <n v="49"/>
  </r>
  <r>
    <s v="Kuwait"/>
    <s v="Shooting"/>
    <x v="2"/>
    <n v="1"/>
    <s v="Yes"/>
    <s v="Fehaid Al-Deehani"/>
    <n v="49"/>
  </r>
  <r>
    <s v="Individual Olympic Athletes"/>
    <s v="Shooting"/>
    <x v="2"/>
    <n v="1"/>
    <s v="Yes"/>
    <s v="Fehaid Al-Deehani"/>
    <n v="49"/>
  </r>
  <r>
    <s v="USA"/>
    <s v="Shooting"/>
    <x v="2"/>
    <n v="1"/>
    <s v="Yes"/>
    <s v="Charles Sumner Axtell"/>
    <n v="49"/>
  </r>
  <r>
    <s v="Italy"/>
    <s v="Fencing"/>
    <x v="2"/>
    <n v="1"/>
    <s v="Yes"/>
    <s v="Guido Balzarini"/>
    <n v="49"/>
  </r>
  <r>
    <s v="France"/>
    <s v="Shooting"/>
    <x v="0"/>
    <n v="1"/>
    <s v="Yes"/>
    <s v="Albert Courquin"/>
    <n v="49"/>
  </r>
  <r>
    <s v="Germany"/>
    <s v="Art Competitions"/>
    <x v="2"/>
    <n v="1"/>
    <s v="Yes"/>
    <s v="Charles Pierre Frdy de Coubertin"/>
    <n v="49"/>
  </r>
  <r>
    <s v="France"/>
    <s v="Equestrianism"/>
    <x v="1"/>
    <n v="1"/>
    <s v="Yes"/>
    <s v="Jean Frdric Andr Poupart de Neuflize"/>
    <n v="49"/>
  </r>
  <r>
    <s v="Netherlands"/>
    <s v="Sailing"/>
    <x v="1"/>
    <n v="1"/>
    <s v="Yes"/>
    <s v="Willem de Vries Lentsch, Sr."/>
    <n v="49"/>
  </r>
  <r>
    <s v="Yugoslavia"/>
    <s v="Shooting"/>
    <x v="1"/>
    <n v="1"/>
    <s v="Yes"/>
    <s v="Rajmond Debevec"/>
    <n v="49"/>
  </r>
  <r>
    <s v="Slovenia"/>
    <s v="Shooting"/>
    <x v="1"/>
    <n v="1"/>
    <s v="Yes"/>
    <s v="Rajmond Debevec"/>
    <n v="49"/>
  </r>
  <r>
    <s v="Italy"/>
    <s v="Equestrianism"/>
    <x v="1"/>
    <n v="1"/>
    <s v="Yes"/>
    <s v="Piero D'Inzeo"/>
    <n v="49"/>
  </r>
  <r>
    <s v="USA"/>
    <s v="Equestrianism"/>
    <x v="1"/>
    <n v="1"/>
    <s v="Yes"/>
    <s v="Robert Jeffrey Dover"/>
    <n v="48"/>
  </r>
  <r>
    <s v="UK"/>
    <s v="Sailing"/>
    <x v="2"/>
    <n v="1"/>
    <s v="Yes"/>
    <s v="David Dunlop"/>
    <n v="48"/>
  </r>
  <r>
    <s v="Switzerland"/>
    <s v="Equestrianism"/>
    <x v="0"/>
    <n v="1"/>
    <s v="Yes"/>
    <s v="Gustav Fischer"/>
    <n v="48"/>
  </r>
  <r>
    <s v="UK"/>
    <s v="Athletics"/>
    <x v="1"/>
    <n v="1"/>
    <s v="Yes"/>
    <s v="Terence Lloyd Johnson"/>
    <n v="48"/>
  </r>
  <r>
    <s v="France"/>
    <s v="Equestrianism"/>
    <x v="0"/>
    <n v="1"/>
    <s v="Yes"/>
    <s v="Pierre Jonqures d'Oriola"/>
    <n v="48"/>
  </r>
  <r>
    <s v="Japan"/>
    <s v="Shooting"/>
    <x v="2"/>
    <n v="1"/>
    <s v="Yes"/>
    <s v="Takeo Kamachi"/>
    <n v="48"/>
  </r>
  <r>
    <s v="Netherlands"/>
    <s v="Sailing"/>
    <x v="0"/>
    <n v="1"/>
    <s v="Yes"/>
    <s v="Hendrik &quot;Henk&quot;&quot; Kersken&quot;"/>
    <n v="48"/>
  </r>
  <r>
    <s v="Denmark"/>
    <s v="Sailing"/>
    <x v="0"/>
    <n v="1"/>
    <s v="Yes"/>
    <s v="William Eldred Berntsen"/>
    <n v="48"/>
  </r>
  <r>
    <s v="Hungary"/>
    <s v="Fencing"/>
    <x v="1"/>
    <n v="1"/>
    <s v="Yes"/>
    <s v="Lszl Berti (Berty)"/>
    <n v="48"/>
  </r>
  <r>
    <s v="Hungary"/>
    <s v="Fencing"/>
    <x v="0"/>
    <n v="1"/>
    <s v="Yes"/>
    <s v="Lszl Berti (Berty)"/>
    <n v="48"/>
  </r>
  <r>
    <s v="France"/>
    <s v="Sailing"/>
    <x v="2"/>
    <n v="1"/>
    <s v="Yes"/>
    <s v="Franois Alexandre mile Billard"/>
    <n v="48"/>
  </r>
  <r>
    <s v="Sweden"/>
    <s v="Equestrianism"/>
    <x v="2"/>
    <n v="1"/>
    <s v="Yes"/>
    <s v="Gustaf Adolf Boltenstern, Jr."/>
    <n v="48"/>
  </r>
  <r>
    <s v="Canada"/>
    <s v="Shooting"/>
    <x v="0"/>
    <n v="1"/>
    <s v="Yes"/>
    <s v="Thomas William Barnes"/>
    <n v="48"/>
  </r>
  <r>
    <s v="UK"/>
    <s v="Polo"/>
    <x v="1"/>
    <n v="1"/>
    <s v="Yes"/>
    <s v="Frederick Whitfield Barrett"/>
    <n v="48"/>
  </r>
  <r>
    <s v="France"/>
    <s v="Equestrianism"/>
    <x v="0"/>
    <n v="1"/>
    <s v="Yes"/>
    <s v="Joseph Maurice Edgard Daniel Gillois"/>
    <n v="48"/>
  </r>
  <r>
    <s v="UK"/>
    <s v="Polo"/>
    <x v="1"/>
    <n v="1"/>
    <s v="Yes"/>
    <s v="Frederick Edward &quot;Freddie&quot;&quot; Guest&quot;"/>
    <n v="48"/>
  </r>
  <r>
    <s v="Germany"/>
    <s v="Art Competitions"/>
    <x v="2"/>
    <n v="1"/>
    <s v="Yes"/>
    <s v="Alfred Hensel"/>
    <n v="48"/>
  </r>
  <r>
    <s v="France"/>
    <s v="Curling"/>
    <x v="1"/>
    <n v="1"/>
    <s v="Yes"/>
    <s v="Armand Isaac-Bndic"/>
    <n v="48"/>
  </r>
  <r>
    <s v="USA"/>
    <s v="Shooting"/>
    <x v="0"/>
    <n v="1"/>
    <s v="Yes"/>
    <s v="William David Franz &quot;Bill&quot;&quot; Leushner&quot;"/>
    <n v="48"/>
  </r>
  <r>
    <s v="USA"/>
    <s v="Polo"/>
    <x v="2"/>
    <n v="1"/>
    <s v="Yes"/>
    <s v="Frank Jay Mackey"/>
    <n v="48"/>
  </r>
  <r>
    <s v="Denmark"/>
    <s v="Shooting"/>
    <x v="0"/>
    <n v="1"/>
    <s v="Yes"/>
    <s v="Lars Jrgen Madsen"/>
    <n v="48"/>
  </r>
  <r>
    <s v="Denmark"/>
    <s v="Shooting"/>
    <x v="2"/>
    <n v="1"/>
    <s v="Yes"/>
    <s v="Lars Jrgen Madsen"/>
    <n v="48"/>
  </r>
  <r>
    <s v="Hungary"/>
    <s v="Fencing"/>
    <x v="1"/>
    <n v="1"/>
    <s v="Yes"/>
    <s v="Lajos Maszlay"/>
    <n v="48"/>
  </r>
  <r>
    <s v="Germany"/>
    <s v="Shooting"/>
    <x v="1"/>
    <n v="1"/>
    <s v="Yes"/>
    <s v="Robert Albert Preu"/>
    <n v="48"/>
  </r>
  <r>
    <s v="Norway"/>
    <s v="Sailing"/>
    <x v="2"/>
    <n v="1"/>
    <s v="Yes"/>
    <s v="Carl August Ringvold, Sr."/>
    <n v="48"/>
  </r>
  <r>
    <s v="USA"/>
    <s v="Archery"/>
    <x v="2"/>
    <n v="1"/>
    <s v="Yes"/>
    <s v="Louis William Maxson"/>
    <n v="48"/>
  </r>
  <r>
    <s v="USA"/>
    <s v="Athletics"/>
    <x v="0"/>
    <n v="1"/>
    <s v="Yes"/>
    <s v="Matthew John &quot;Matt&quot;&quot; McGrath&quot;"/>
    <n v="48"/>
  </r>
  <r>
    <s v="France"/>
    <s v="Shooting"/>
    <x v="0"/>
    <n v="1"/>
    <s v="Yes"/>
    <s v="Lon Ernest Moreaux"/>
    <n v="48"/>
  </r>
  <r>
    <s v="France"/>
    <s v="Shooting"/>
    <x v="1"/>
    <n v="1"/>
    <s v="Yes"/>
    <s v="Lon Ernest Moreaux"/>
    <n v="48"/>
  </r>
  <r>
    <s v="France"/>
    <s v="Equestrianism"/>
    <x v="2"/>
    <n v="1"/>
    <s v="Yes"/>
    <s v="Louis Napolon Murat"/>
    <n v="48"/>
  </r>
  <r>
    <s v="Germany"/>
    <s v="Equestrianism"/>
    <x v="1"/>
    <n v="1"/>
    <s v="Yes"/>
    <s v="Josef Carl Peter Neckermann"/>
    <n v="48"/>
  </r>
  <r>
    <s v="West Germany"/>
    <s v="Equestrianism"/>
    <x v="1"/>
    <n v="1"/>
    <s v="Yes"/>
    <s v="Josef Carl Peter Neckermann"/>
    <n v="48"/>
  </r>
  <r>
    <s v="Germany"/>
    <s v="Equestrianism"/>
    <x v="0"/>
    <n v="1"/>
    <s v="Yes"/>
    <s v="Ingrid Klimke (-Busacker)"/>
    <n v="48"/>
  </r>
  <r>
    <s v="Norway"/>
    <s v="Sailing"/>
    <x v="0"/>
    <n v="1"/>
    <s v="Yes"/>
    <s v="Magnus Andreas Thulstrup Clasen Konow"/>
    <n v="48"/>
  </r>
  <r>
    <s v="Hungary"/>
    <s v="Fencing"/>
    <x v="2"/>
    <n v="1"/>
    <s v="Yes"/>
    <s v="Pl dm Kovcs"/>
    <n v="48"/>
  </r>
  <r>
    <s v="Canada"/>
    <s v="Equestrianism"/>
    <x v="1"/>
    <n v="1"/>
    <s v="Yes"/>
    <s v="Eric Lamaze"/>
    <n v="48"/>
  </r>
  <r>
    <s v="Norway"/>
    <s v="Sailing"/>
    <x v="2"/>
    <n v="1"/>
    <s v="Yes"/>
    <s v="Alfred Waldemar Garmann Larsen"/>
    <n v="48"/>
  </r>
  <r>
    <s v="Denmark"/>
    <s v="Sailing"/>
    <x v="0"/>
    <n v="1"/>
    <s v="Yes"/>
    <s v="Vilhelm Vett"/>
    <n v="48"/>
  </r>
  <r>
    <s v="UK"/>
    <s v="Equestrianism"/>
    <x v="2"/>
    <n v="1"/>
    <s v="Yes"/>
    <s v="Wilfrid Harry &quot;Wilf&quot;&quot; White&quot;"/>
    <n v="48"/>
  </r>
  <r>
    <s v="USA"/>
    <s v="Sailing"/>
    <x v="2"/>
    <n v="1"/>
    <s v="Yes"/>
    <s v="Herman Frasch Whiton"/>
    <n v="48"/>
  </r>
  <r>
    <s v="USA"/>
    <s v="Sailing"/>
    <x v="2"/>
    <n v="1"/>
    <s v="Yes"/>
    <s v="Herbert Philip &quot;Bert&quot;&quot; Williams&quot;"/>
    <n v="48"/>
  </r>
  <r>
    <s v="France"/>
    <s v="Art Competitions"/>
    <x v="1"/>
    <n v="1"/>
    <s v="Yes"/>
    <s v="Hubert Yencesse"/>
    <n v="48"/>
  </r>
  <r>
    <s v="USA"/>
    <s v="Bobsleigh"/>
    <x v="2"/>
    <n v="1"/>
    <s v="Yes"/>
    <s v="James Jay &quot;J. J.&quot;&quot; O'Brien&quot;"/>
    <n v="48"/>
  </r>
  <r>
    <s v="UK"/>
    <s v="Shooting"/>
    <x v="0"/>
    <n v="1"/>
    <s v="Yes"/>
    <s v="Edward Skilton"/>
    <n v="48"/>
  </r>
  <r>
    <s v="Germany"/>
    <s v="Art Competitions"/>
    <x v="2"/>
    <n v="1"/>
    <s v="Yes"/>
    <s v="Emil Sutor"/>
    <n v="48"/>
  </r>
  <r>
    <s v="Germany"/>
    <s v="Sailing"/>
    <x v="1"/>
    <n v="1"/>
    <s v="Yes"/>
    <s v="Theodor Thomsen"/>
    <n v="48"/>
  </r>
  <r>
    <s v="Switzerland"/>
    <s v="Equestrianism"/>
    <x v="1"/>
    <n v="1"/>
    <s v="Yes"/>
    <s v="Gottfried Trachsel"/>
    <n v="48"/>
  </r>
  <r>
    <s v="Germany"/>
    <s v="Equestrianism"/>
    <x v="2"/>
    <n v="1"/>
    <s v="Yes"/>
    <s v="Peter Thomsen"/>
    <n v="47"/>
  </r>
  <r>
    <s v="USA"/>
    <s v="Equestrianism"/>
    <x v="0"/>
    <n v="1"/>
    <s v="Yes"/>
    <s v="Earl Foster Thomson"/>
    <n v="47"/>
  </r>
  <r>
    <s v="USA"/>
    <s v="Equestrianism"/>
    <x v="2"/>
    <n v="1"/>
    <s v="Yes"/>
    <s v="Earl Foster Thomson"/>
    <n v="47"/>
  </r>
  <r>
    <s v="UK"/>
    <s v="Equestrianism"/>
    <x v="1"/>
    <n v="1"/>
    <s v="Yes"/>
    <s v="Mary Elizabeth Thomson-King"/>
    <n v="47"/>
  </r>
  <r>
    <s v="West Germany"/>
    <s v="Equestrianism"/>
    <x v="2"/>
    <n v="1"/>
    <s v="Yes"/>
    <s v="Herbert Krug"/>
    <n v="47"/>
  </r>
  <r>
    <s v="UK"/>
    <s v="Shooting"/>
    <x v="2"/>
    <n v="1"/>
    <s v="Yes"/>
    <s v="William Edwin Pimm"/>
    <n v="47"/>
  </r>
  <r>
    <s v="UK"/>
    <s v="Shooting"/>
    <x v="0"/>
    <n v="1"/>
    <s v="Yes"/>
    <s v="William Edwin Pimm"/>
    <n v="47"/>
  </r>
  <r>
    <s v="USA"/>
    <s v="Equestrianism"/>
    <x v="1"/>
    <n v="1"/>
    <s v="Yes"/>
    <s v="Michael Brian Poulin"/>
    <n v="47"/>
  </r>
  <r>
    <s v="Italy"/>
    <s v="Sailing"/>
    <x v="2"/>
    <n v="1"/>
    <s v="Yes"/>
    <s v="Giovanni Leone Reggio"/>
    <n v="47"/>
  </r>
  <r>
    <s v="UK"/>
    <s v="Sailing"/>
    <x v="0"/>
    <n v="1"/>
    <s v="Yes"/>
    <s v="Walter Riggs"/>
    <n v="47"/>
  </r>
  <r>
    <s v="Argentina"/>
    <s v="Sailing"/>
    <x v="0"/>
    <n v="1"/>
    <s v="Yes"/>
    <s v="Rufino Rodrguez de la Torre Newton"/>
    <n v="47"/>
  </r>
  <r>
    <s v="France"/>
    <s v="Art Competitions"/>
    <x v="2"/>
    <n v="1"/>
    <s v="Yes"/>
    <s v="Jean Baptiste Marie Gustave Saack"/>
    <n v="47"/>
  </r>
  <r>
    <s v="Finland"/>
    <s v="Sailing"/>
    <x v="1"/>
    <n v="1"/>
    <s v="Yes"/>
    <s v="Eino Kauno Sandelin"/>
    <n v="47"/>
  </r>
  <r>
    <s v="Germany"/>
    <s v="Equestrianism"/>
    <x v="2"/>
    <n v="1"/>
    <s v="Yes"/>
    <s v="Dorothee Schneider (-Krumhoff)"/>
    <n v="47"/>
  </r>
  <r>
    <s v="Switzerland"/>
    <s v="Equestrianism"/>
    <x v="0"/>
    <n v="1"/>
    <s v="Yes"/>
    <s v="Hans Herbert Schwarzenbach"/>
    <n v="47"/>
  </r>
  <r>
    <s v="Finland"/>
    <s v="Art Competitions"/>
    <x v="2"/>
    <n v="1"/>
    <s v="Yes"/>
    <s v="Yrj Lorenz Lindegren"/>
    <n v="47"/>
  </r>
  <r>
    <s v="Finland"/>
    <s v="Sailing"/>
    <x v="0"/>
    <n v="1"/>
    <s v="Yes"/>
    <s v="Erik Aleksander Lindh"/>
    <n v="47"/>
  </r>
  <r>
    <s v="UK"/>
    <s v="Shooting"/>
    <x v="1"/>
    <n v="1"/>
    <s v="Yes"/>
    <s v="Alexander Elsdon Maunder"/>
    <n v="47"/>
  </r>
  <r>
    <s v="UK"/>
    <s v="Shooting"/>
    <x v="2"/>
    <n v="1"/>
    <s v="Yes"/>
    <s v="Alexander Elsdon Maunder"/>
    <n v="47"/>
  </r>
  <r>
    <s v="Switzerland"/>
    <s v="Equestrianism"/>
    <x v="0"/>
    <n v="1"/>
    <s v="Yes"/>
    <s v="Wilhelm &quot;Willi&quot;&quot; Melliger&quot;"/>
    <n v="47"/>
  </r>
  <r>
    <s v="France"/>
    <s v="Equestrianism"/>
    <x v="0"/>
    <n v="1"/>
    <s v="Yes"/>
    <s v="Ernest Victor Meyer"/>
    <n v="47"/>
  </r>
  <r>
    <s v="France"/>
    <s v="Art Competitions"/>
    <x v="2"/>
    <n v="1"/>
    <s v="Yes"/>
    <s v="Pierre Montenot"/>
    <n v="47"/>
  </r>
  <r>
    <s v="Switzerland"/>
    <s v="Equestrianism"/>
    <x v="2"/>
    <n v="1"/>
    <s v="Yes"/>
    <s v="Hans Moser"/>
    <n v="47"/>
  </r>
  <r>
    <s v="France"/>
    <s v="Archery"/>
    <x v="2"/>
    <n v="1"/>
    <s v="Yes"/>
    <s v="Eugne Mougin"/>
    <n v="47"/>
  </r>
  <r>
    <s v="Norway"/>
    <s v="Shooting"/>
    <x v="1"/>
    <n v="1"/>
    <s v="Yes"/>
    <s v="Harald Natvig"/>
    <n v="47"/>
  </r>
  <r>
    <s v="Norway"/>
    <s v="Shooting"/>
    <x v="1"/>
    <n v="1"/>
    <s v="Yes"/>
    <s v="Harald Stenvaag"/>
    <n v="47"/>
  </r>
  <r>
    <s v="Netherlands"/>
    <s v="Shooting"/>
    <x v="1"/>
    <n v="1"/>
    <s v="Yes"/>
    <s v="Anthony Ahasuerus Hendrik Sweijs"/>
    <n v="47"/>
  </r>
  <r>
    <s v="UK"/>
    <s v="Alpinism"/>
    <x v="2"/>
    <n v="1"/>
    <s v="Yes"/>
    <s v="Arthur William Wakefield"/>
    <n v="47"/>
  </r>
  <r>
    <s v="Germany"/>
    <s v="Equestrianism"/>
    <x v="0"/>
    <n v="1"/>
    <s v="Yes"/>
    <s v="Isabelle Regina Werth"/>
    <n v="47"/>
  </r>
  <r>
    <s v="Germany"/>
    <s v="Equestrianism"/>
    <x v="2"/>
    <n v="1"/>
    <s v="Yes"/>
    <s v="Isabelle Regina Werth"/>
    <n v="47"/>
  </r>
  <r>
    <s v="UK"/>
    <s v="Shooting"/>
    <x v="0"/>
    <n v="1"/>
    <s v="Yes"/>
    <s v="George Whitaker"/>
    <n v="47"/>
  </r>
  <r>
    <s v="Sweden"/>
    <s v="Equestrianism"/>
    <x v="1"/>
    <n v="1"/>
    <s v="Yes"/>
    <s v="Carl Adolf Ragnar Olson"/>
    <n v="47"/>
  </r>
  <r>
    <s v="Sweden"/>
    <s v="Equestrianism"/>
    <x v="0"/>
    <n v="1"/>
    <s v="Yes"/>
    <s v="Carl Adolf Ragnar Olson"/>
    <n v="47"/>
  </r>
  <r>
    <s v="Norway"/>
    <s v="Sailing"/>
    <x v="2"/>
    <n v="1"/>
    <s v="Yes"/>
    <s v="Ole Olai Olsen stervold (Austevold-)"/>
    <n v="47"/>
  </r>
  <r>
    <s v="UK"/>
    <s v="Sailing"/>
    <x v="0"/>
    <n v="1"/>
    <s v="Yes"/>
    <s v="Robert Stanley Grosvenor Perry"/>
    <n v="47"/>
  </r>
  <r>
    <s v="Sweden"/>
    <s v="Sailing"/>
    <x v="2"/>
    <n v="1"/>
    <s v="Yes"/>
    <s v="Carl Leopold Hellstrm"/>
    <n v="47"/>
  </r>
  <r>
    <s v="Germany"/>
    <s v="Sailing"/>
    <x v="1"/>
    <n v="1"/>
    <s v="Yes"/>
    <s v="Hans Howaldt"/>
    <n v="47"/>
  </r>
  <r>
    <s v="Belgium"/>
    <s v="Sailing"/>
    <x v="2"/>
    <n v="1"/>
    <s v="Yes"/>
    <s v="Lon Florent Marie Huybrechts"/>
    <n v="47"/>
  </r>
  <r>
    <s v="UK"/>
    <s v="Shooting"/>
    <x v="1"/>
    <n v="1"/>
    <s v="Yes"/>
    <s v="Barry Edward Dagger"/>
    <n v="47"/>
  </r>
  <r>
    <s v="USA"/>
    <s v="Sailing"/>
    <x v="2"/>
    <n v="1"/>
    <s v="Yes"/>
    <s v="Francis Pierpont Davis"/>
    <n v="47"/>
  </r>
  <r>
    <s v="Brazil"/>
    <s v="Equestrianism"/>
    <x v="1"/>
    <n v="1"/>
    <s v="Yes"/>
    <s v="Luiz Felipe Cortizo Gonalves de Azevedo"/>
    <n v="47"/>
  </r>
  <r>
    <s v="France"/>
    <s v="Art Competitions"/>
    <x v="2"/>
    <n v="1"/>
    <s v="Yes"/>
    <s v="Albert Decaris"/>
    <n v="47"/>
  </r>
  <r>
    <s v="Italy"/>
    <s v="Equestrianism"/>
    <x v="1"/>
    <n v="1"/>
    <s v="Yes"/>
    <s v="Raimondo D'Inzeo"/>
    <n v="47"/>
  </r>
  <r>
    <s v="Switzerland"/>
    <s v="Shooting"/>
    <x v="1"/>
    <n v="1"/>
    <s v="Yes"/>
    <s v="Heidi Diethelm Gerber"/>
    <n v="47"/>
  </r>
  <r>
    <s v="Sweden"/>
    <s v="Shooting"/>
    <x v="2"/>
    <n v="1"/>
    <s v="Yes"/>
    <s v="Gustaf Carl Fredrik Boivie"/>
    <n v="47"/>
  </r>
  <r>
    <s v="USA"/>
    <s v="Sailing"/>
    <x v="2"/>
    <n v="1"/>
    <s v="Yes"/>
    <s v="Kevin Lobdell Burnham"/>
    <n v="47"/>
  </r>
  <r>
    <s v="Norway"/>
    <s v="Sailing"/>
    <x v="1"/>
    <n v="1"/>
    <s v="Yes"/>
    <s v="Henrik Agersborg"/>
    <n v="47"/>
  </r>
  <r>
    <s v="France"/>
    <s v="Curling"/>
    <x v="1"/>
    <n v="1"/>
    <s v="Yes"/>
    <s v="Georges Jules Andr"/>
    <n v="47"/>
  </r>
  <r>
    <s v="Sweden"/>
    <s v="Shooting"/>
    <x v="2"/>
    <n v="1"/>
    <s v="Yes"/>
    <s v="Per-Olof Arvidsson"/>
    <n v="47"/>
  </r>
  <r>
    <s v="Argentina"/>
    <s v="Polo"/>
    <x v="2"/>
    <n v="1"/>
    <s v="Yes"/>
    <s v="Manuel ngel Andrada"/>
    <n v="46"/>
  </r>
  <r>
    <s v="Soviet Union"/>
    <s v="Shooting"/>
    <x v="1"/>
    <n v="1"/>
    <s v="Yes"/>
    <s v="Boris Vasilyevich Andreyev"/>
    <n v="46"/>
  </r>
  <r>
    <s v="Soviet Union"/>
    <s v="Shooting"/>
    <x v="0"/>
    <n v="1"/>
    <s v="Yes"/>
    <s v="Boris Vasilyevich Andreyev"/>
    <n v="46"/>
  </r>
  <r>
    <s v="Azerbaijan"/>
    <s v="Shooting"/>
    <x v="1"/>
    <n v="1"/>
    <s v="Yes"/>
    <s v="rad Suleyman Aumova"/>
    <n v="46"/>
  </r>
  <r>
    <s v="Canada"/>
    <s v="Shooting"/>
    <x v="0"/>
    <n v="1"/>
    <s v="Yes"/>
    <s v="George Beattie"/>
    <n v="46"/>
  </r>
  <r>
    <s v="Sweden"/>
    <s v="Equestrianism"/>
    <x v="0"/>
    <n v="1"/>
    <s v="Yes"/>
    <s v="Rolf-Gran Bengtsson"/>
    <n v="46"/>
  </r>
  <r>
    <s v="Switzerland"/>
    <s v="Equestrianism"/>
    <x v="2"/>
    <n v="1"/>
    <s v="Yes"/>
    <s v="Henri Chammartin"/>
    <n v="46"/>
  </r>
  <r>
    <s v="Switzerland"/>
    <s v="Equestrianism"/>
    <x v="0"/>
    <n v="1"/>
    <s v="Yes"/>
    <s v="Henri Chammartin"/>
    <n v="46"/>
  </r>
  <r>
    <s v="Sweden"/>
    <s v="Sailing"/>
    <x v="0"/>
    <n v="1"/>
    <s v="Yes"/>
    <s v="Hugo Amadues August Clason"/>
    <n v="46"/>
  </r>
  <r>
    <s v="Sweden"/>
    <s v="Equestrianism"/>
    <x v="1"/>
    <n v="1"/>
    <s v="Yes"/>
    <s v="Sven August Wilhelm Colliander"/>
    <n v="46"/>
  </r>
  <r>
    <s v="Canada"/>
    <s v="Sailing"/>
    <x v="0"/>
    <n v="1"/>
    <s v="Yes"/>
    <s v="Ernest Frank &quot;Jack&quot;&quot; Cribb&quot;"/>
    <n v="46"/>
  </r>
  <r>
    <s v="Sweden"/>
    <s v="Shooting"/>
    <x v="0"/>
    <n v="1"/>
    <s v="Yes"/>
    <s v="Dan Anders Hkan Dahlby"/>
    <n v="46"/>
  </r>
  <r>
    <s v="Canada"/>
    <s v="Curling"/>
    <x v="0"/>
    <n v="1"/>
    <s v="Yes"/>
    <s v="Carolyn Darbyshire-McRory"/>
    <n v="46"/>
  </r>
  <r>
    <s v="USA"/>
    <s v="Equestrianism"/>
    <x v="0"/>
    <n v="1"/>
    <s v="Yes"/>
    <s v="Bruce Oram Davidson"/>
    <n v="46"/>
  </r>
  <r>
    <s v="UK"/>
    <s v="Sailing"/>
    <x v="0"/>
    <n v="1"/>
    <s v="Yes"/>
    <s v="Edwin Ellis Jacob"/>
    <n v="46"/>
  </r>
  <r>
    <s v="Denmark"/>
    <s v="Equestrianism"/>
    <x v="1"/>
    <n v="1"/>
    <s v="Yes"/>
    <s v="Anne Jensen-van Olst"/>
    <n v="46"/>
  </r>
  <r>
    <s v="Switzerland"/>
    <s v="Bobsleigh"/>
    <x v="2"/>
    <n v="1"/>
    <s v="Yes"/>
    <s v="Franz Kapus"/>
    <n v="46"/>
  </r>
  <r>
    <s v="Germany"/>
    <s v="Equestrianism"/>
    <x v="1"/>
    <n v="1"/>
    <s v="Yes"/>
    <s v="Heike Kemmer"/>
    <n v="46"/>
  </r>
  <r>
    <s v="Germany"/>
    <s v="Equestrianism"/>
    <x v="2"/>
    <n v="1"/>
    <s v="Yes"/>
    <s v="Heike Kemmer"/>
    <n v="46"/>
  </r>
  <r>
    <s v="Hungary"/>
    <s v="Art Competitions"/>
    <x v="0"/>
    <n v="1"/>
    <s v="Yes"/>
    <s v="Alfrd (Arnold-) Hajs (Guttmann-)"/>
    <n v="46"/>
  </r>
  <r>
    <s v="Sweden"/>
    <s v="Equestrianism"/>
    <x v="1"/>
    <n v="1"/>
    <s v="Yes"/>
    <s v="Ulla Margareta Mileva Hkansson (Svenfelt-)"/>
    <n v="46"/>
  </r>
  <r>
    <s v="USA"/>
    <s v="Shooting"/>
    <x v="2"/>
    <n v="1"/>
    <s v="Yes"/>
    <s v="Frank Hall"/>
    <n v="46"/>
  </r>
  <r>
    <s v="UK"/>
    <s v="Swimming"/>
    <x v="1"/>
    <n v="1"/>
    <s v="Yes"/>
    <s v="William Henry"/>
    <n v="46"/>
  </r>
  <r>
    <s v="Finland"/>
    <s v="Shooting"/>
    <x v="1"/>
    <n v="1"/>
    <s v="Yes"/>
    <s v="Robert Waldemar Huber"/>
    <n v="46"/>
  </r>
  <r>
    <s v="Sweden"/>
    <s v="Shooting"/>
    <x v="0"/>
    <n v="1"/>
    <s v="Yes"/>
    <s v="Otto Ferdinand Hultberg"/>
    <n v="46"/>
  </r>
  <r>
    <s v="Italy"/>
    <s v="Art Competitions"/>
    <x v="1"/>
    <n v="1"/>
    <s v="Yes"/>
    <s v="Gabriele Bianchi"/>
    <n v="46"/>
  </r>
  <r>
    <s v="Germany"/>
    <s v="Equestrianism"/>
    <x v="0"/>
    <n v="1"/>
    <s v="Yes"/>
    <s v="Harry Boldt"/>
    <n v="46"/>
  </r>
  <r>
    <s v="West Germany"/>
    <s v="Equestrianism"/>
    <x v="0"/>
    <n v="1"/>
    <s v="Yes"/>
    <s v="Harry Boldt"/>
    <n v="46"/>
  </r>
  <r>
    <s v="Germany"/>
    <s v="Equestrianism"/>
    <x v="2"/>
    <n v="1"/>
    <s v="Yes"/>
    <s v="Harry Boldt"/>
    <n v="46"/>
  </r>
  <r>
    <s v="West Germany"/>
    <s v="Equestrianism"/>
    <x v="2"/>
    <n v="1"/>
    <s v="Yes"/>
    <s v="Harry Boldt"/>
    <n v="46"/>
  </r>
  <r>
    <s v="France"/>
    <s v="Sailing"/>
    <x v="2"/>
    <n v="1"/>
    <s v="Yes"/>
    <s v="Donatien Antonin Marie Bouch"/>
    <n v="46"/>
  </r>
  <r>
    <s v="UK"/>
    <s v="Archery"/>
    <x v="0"/>
    <n v="1"/>
    <s v="Yes"/>
    <s v="Reginald Brooks-King"/>
    <n v="46"/>
  </r>
  <r>
    <s v="UK"/>
    <s v="Shooting"/>
    <x v="2"/>
    <n v="1"/>
    <s v="Yes"/>
    <s v="Arthur Ashton Carnell"/>
    <n v="46"/>
  </r>
  <r>
    <s v="Hungary"/>
    <s v="Fencing"/>
    <x v="2"/>
    <n v="1"/>
    <s v="Yes"/>
    <s v="Aladr Gerevich (-Gerei)"/>
    <n v="46"/>
  </r>
  <r>
    <s v="UK"/>
    <s v="Fencing"/>
    <x v="0"/>
    <n v="1"/>
    <s v="Yes"/>
    <s v="Cecil Henry Haig"/>
    <n v="46"/>
  </r>
  <r>
    <s v="France"/>
    <s v="Shooting"/>
    <x v="1"/>
    <n v="1"/>
    <s v="Yes"/>
    <s v="Maurice Faure"/>
    <n v="46"/>
  </r>
  <r>
    <s v="USA"/>
    <s v="Sailing"/>
    <x v="1"/>
    <n v="1"/>
    <s v="Yes"/>
    <s v="Conrad Francis &quot;Conn&quot;&quot; Findlay&quot;"/>
    <n v="46"/>
  </r>
  <r>
    <s v="Denmark"/>
    <s v="Sailing"/>
    <x v="1"/>
    <n v="1"/>
    <s v="Yes"/>
    <s v="Hans Marius Fogh"/>
    <n v="46"/>
  </r>
  <r>
    <s v="Canada"/>
    <s v="Sailing"/>
    <x v="1"/>
    <n v="1"/>
    <s v="Yes"/>
    <s v="Hans Marius Fogh"/>
    <n v="46"/>
  </r>
  <r>
    <s v="Italy"/>
    <s v="Equestrianism"/>
    <x v="0"/>
    <n v="1"/>
    <s v="Yes"/>
    <s v="Salvatore Oppes"/>
    <n v="46"/>
  </r>
  <r>
    <s v="Italy"/>
    <s v="Shooting"/>
    <x v="0"/>
    <n v="1"/>
    <s v="Yes"/>
    <s v="Giovanni Pellielo"/>
    <n v="46"/>
  </r>
  <r>
    <s v="Italy"/>
    <s v="Shooting"/>
    <x v="0"/>
    <n v="1"/>
    <s v="Yes"/>
    <s v="Albano Pera"/>
    <n v="46"/>
  </r>
  <r>
    <s v="Norway"/>
    <s v="Shooting"/>
    <x v="1"/>
    <n v="1"/>
    <s v="Yes"/>
    <s v="Einar Liberg"/>
    <n v="46"/>
  </r>
  <r>
    <s v="Norway"/>
    <s v="Sailing"/>
    <x v="2"/>
    <n v="1"/>
    <s v="Yes"/>
    <s v="Sigve Lie"/>
    <n v="46"/>
  </r>
  <r>
    <s v="Germany"/>
    <s v="Equestrianism"/>
    <x v="1"/>
    <n v="1"/>
    <s v="Yes"/>
    <s v="Fritz Ligges"/>
    <n v="46"/>
  </r>
  <r>
    <s v="West Germany"/>
    <s v="Equestrianism"/>
    <x v="1"/>
    <n v="1"/>
    <s v="Yes"/>
    <s v="Fritz Ligges"/>
    <n v="46"/>
  </r>
  <r>
    <s v="USA"/>
    <s v="Sailing"/>
    <x v="2"/>
    <n v="1"/>
    <s v="Yes"/>
    <s v="Magnus Liljedahl"/>
    <n v="46"/>
  </r>
  <r>
    <s v="Soviet Union"/>
    <s v="Rowing"/>
    <x v="1"/>
    <n v="1"/>
    <s v="Yes"/>
    <s v="Aleksandr Viktorovich Lukyanov"/>
    <n v="46"/>
  </r>
  <r>
    <s v="Russia"/>
    <s v="Rowing"/>
    <x v="1"/>
    <n v="1"/>
    <s v="Yes"/>
    <s v="Aleksandr Viktorovich Lukyanov"/>
    <n v="46"/>
  </r>
  <r>
    <s v="Switzerland"/>
    <s v="Bobsleigh"/>
    <x v="1"/>
    <n v="1"/>
    <s v="Yes"/>
    <s v="Albert Madrin"/>
    <n v="46"/>
  </r>
  <r>
    <s v="Italy"/>
    <s v="Fencing"/>
    <x v="2"/>
    <n v="1"/>
    <s v="Yes"/>
    <s v="Fiorenzo Marini"/>
    <n v="46"/>
  </r>
  <r>
    <s v="USA"/>
    <s v="Shooting"/>
    <x v="1"/>
    <n v="1"/>
    <s v="Yes"/>
    <s v="Offutt Pinion"/>
    <n v="46"/>
  </r>
  <r>
    <s v="Australia"/>
    <s v="Shooting"/>
    <x v="1"/>
    <n v="1"/>
    <s v="Yes"/>
    <s v="Warren James Potent"/>
    <n v="46"/>
  </r>
  <r>
    <s v="France"/>
    <s v="Motorboating"/>
    <x v="2"/>
    <n v="1"/>
    <s v="Yes"/>
    <s v="Ernest Blakelock &quot;mile&quot;&quot; Thubron&quot;"/>
    <n v="46"/>
  </r>
  <r>
    <s v="France"/>
    <s v="Fencing"/>
    <x v="1"/>
    <n v="1"/>
    <s v="Yes"/>
    <s v="Jean-Franois Tournon"/>
    <n v="46"/>
  </r>
  <r>
    <s v="UK"/>
    <s v="Sailing"/>
    <x v="2"/>
    <n v="1"/>
    <s v="Yes"/>
    <s v="Durward Randolph Knowles"/>
    <n v="46"/>
  </r>
  <r>
    <s v="Bahamas"/>
    <s v="Sailing"/>
    <x v="2"/>
    <n v="1"/>
    <s v="Yes"/>
    <s v="Durward Randolph Knowles"/>
    <n v="46"/>
  </r>
  <r>
    <s v="Finland"/>
    <s v="Sailing"/>
    <x v="1"/>
    <n v="1"/>
    <s v="Yes"/>
    <s v="Ernst Edvard Krogius"/>
    <n v="46"/>
  </r>
  <r>
    <s v="Argentina"/>
    <s v="Sailing"/>
    <x v="1"/>
    <n v="1"/>
    <s v="Yes"/>
    <s v="Santiago Ral Lange Roberti"/>
    <n v="46"/>
  </r>
  <r>
    <s v="France"/>
    <s v="Shooting"/>
    <x v="0"/>
    <n v="1"/>
    <s v="Yes"/>
    <s v="Maurice Marie Lecoq"/>
    <n v="46"/>
  </r>
  <r>
    <s v="France"/>
    <s v="Shooting"/>
    <x v="1"/>
    <n v="1"/>
    <s v="Yes"/>
    <s v="Maurice Marie Lecoq"/>
    <n v="46"/>
  </r>
  <r>
    <s v="Argentina"/>
    <s v="Sailing"/>
    <x v="0"/>
    <n v="1"/>
    <s v="Yes"/>
    <s v="Jorge Alberto Salas Chvez"/>
    <n v="46"/>
  </r>
  <r>
    <s v="Germany"/>
    <s v="Equestrianism"/>
    <x v="0"/>
    <n v="1"/>
    <s v="Yes"/>
    <s v="Ulla Salzgeber (Helbing-)"/>
    <n v="46"/>
  </r>
  <r>
    <s v="Germany"/>
    <s v="Equestrianism"/>
    <x v="2"/>
    <n v="1"/>
    <s v="Yes"/>
    <s v="Ulla Salzgeber (Helbing-)"/>
    <n v="46"/>
  </r>
  <r>
    <s v="East Germany"/>
    <s v="Sailing"/>
    <x v="0"/>
    <n v="1"/>
    <s v="Yes"/>
    <s v="Jochen Schmann"/>
    <n v="46"/>
  </r>
  <r>
    <s v="Germany"/>
    <s v="Sailing"/>
    <x v="0"/>
    <n v="1"/>
    <s v="Yes"/>
    <s v="Jochen Schmann"/>
    <n v="46"/>
  </r>
  <r>
    <s v="East Germany"/>
    <s v="Shooting"/>
    <x v="0"/>
    <n v="1"/>
    <s v="Yes"/>
    <s v="Ralf Schumann"/>
    <n v="46"/>
  </r>
  <r>
    <s v="Germany"/>
    <s v="Shooting"/>
    <x v="0"/>
    <n v="1"/>
    <s v="Yes"/>
    <s v="Ralf Schumann"/>
    <n v="46"/>
  </r>
  <r>
    <s v="Hungary"/>
    <s v="Rowing"/>
    <x v="2"/>
    <n v="1"/>
    <s v="Yes"/>
    <s v="Rbert Zimonyi"/>
    <n v="46"/>
  </r>
  <r>
    <s v="USA"/>
    <s v="Rowing"/>
    <x v="2"/>
    <n v="1"/>
    <s v="Yes"/>
    <s v="Rbert Zimonyi"/>
    <n v="46"/>
  </r>
  <r>
    <s v="Denmark"/>
    <s v="Sailing"/>
    <x v="2"/>
    <n v="1"/>
    <s v="Yes"/>
    <s v="Christian Robert von Blow af Radum"/>
    <n v="46"/>
  </r>
  <r>
    <s v="Germany"/>
    <s v="Equestrianism"/>
    <x v="2"/>
    <n v="1"/>
    <s v="Yes"/>
    <s v="Eugen Johan Anton Freiherr von Lotzbeck"/>
    <n v="46"/>
  </r>
  <r>
    <s v="Sweden"/>
    <s v="Equestrianism"/>
    <x v="1"/>
    <n v="1"/>
    <s v="Yes"/>
    <s v="Maud Florence Ella von Rosen"/>
    <n v="46"/>
  </r>
  <r>
    <s v="Germany"/>
    <s v="Equestrianism"/>
    <x v="2"/>
    <n v="1"/>
    <s v="Yes"/>
    <s v="Hans Gnter Winkler"/>
    <n v="46"/>
  </r>
  <r>
    <s v="West Germany"/>
    <s v="Equestrianism"/>
    <x v="2"/>
    <n v="1"/>
    <s v="Yes"/>
    <s v="Hans Gnter Winkler"/>
    <n v="46"/>
  </r>
  <r>
    <s v="Greece"/>
    <s v="Shooting"/>
    <x v="1"/>
    <n v="1"/>
    <s v="Yes"/>
    <s v="Anastasios Metaxas"/>
    <n v="46"/>
  </r>
  <r>
    <s v="Germany"/>
    <s v="Equestrianism"/>
    <x v="1"/>
    <n v="1"/>
    <s v="Yes"/>
    <s v="Meredith T. Michaels-Beerbaum"/>
    <n v="46"/>
  </r>
  <r>
    <s v="UK"/>
    <s v="Curling"/>
    <x v="2"/>
    <n v="1"/>
    <s v="Yes"/>
    <s v="Thomas Blackwood &quot;Tom&quot;&quot; Murray&quot;"/>
    <n v="46"/>
  </r>
  <r>
    <s v="Portugal"/>
    <s v="Equestrianism"/>
    <x v="1"/>
    <n v="1"/>
    <s v="Yes"/>
    <s v="Lus Falco de Mena e Silva"/>
    <n v="46"/>
  </r>
  <r>
    <s v="Sweden"/>
    <s v="Shooting"/>
    <x v="0"/>
    <n v="1"/>
    <s v="Yes"/>
    <s v="Per Olof Skldberg"/>
    <n v="46"/>
  </r>
  <r>
    <s v="Spain"/>
    <s v="Equestrianism"/>
    <x v="0"/>
    <n v="1"/>
    <s v="Yes"/>
    <s v="Rafael Soto Andrade"/>
    <n v="46"/>
  </r>
  <r>
    <s v="UK"/>
    <s v="Equestrianism"/>
    <x v="0"/>
    <n v="1"/>
    <s v="Yes"/>
    <s v="Ian David Stark"/>
    <n v="46"/>
  </r>
  <r>
    <s v="USA"/>
    <s v="Equestrianism"/>
    <x v="0"/>
    <n v="1"/>
    <s v="Yes"/>
    <s v="William Clark &quot;Bill&quot;&quot; Steinkraus&quot;"/>
    <n v="46"/>
  </r>
  <r>
    <s v="Switzerland"/>
    <s v="Sailing"/>
    <x v="0"/>
    <n v="1"/>
    <s v="Yes"/>
    <s v="Marcel Grard Stern"/>
    <n v="46"/>
  </r>
  <r>
    <s v="Poland"/>
    <s v="Art Competitions"/>
    <x v="1"/>
    <n v="1"/>
    <s v="Yes"/>
    <s v="Wadysaw Skoczylas"/>
    <n v="45"/>
  </r>
  <r>
    <s v="UK"/>
    <s v="Figure Skating"/>
    <x v="1"/>
    <n v="1"/>
    <s v="Yes"/>
    <s v="Edgar Morris Wood Syers"/>
    <n v="45"/>
  </r>
  <r>
    <s v="Australia"/>
    <s v="Equestrianism"/>
    <x v="2"/>
    <n v="1"/>
    <s v="Yes"/>
    <s v="James William George &quot;Bill&quot;&quot; Roycroft&quot;"/>
    <n v="45"/>
  </r>
  <r>
    <s v="France"/>
    <s v="Shooting"/>
    <x v="0"/>
    <n v="1"/>
    <s v="Yes"/>
    <s v="Paul Joseph mile Rumeau"/>
    <n v="45"/>
  </r>
  <r>
    <s v="Sweden"/>
    <s v="Sailing"/>
    <x v="1"/>
    <n v="1"/>
    <s v="Yes"/>
    <s v="Sven Gustaf Saln"/>
    <n v="45"/>
  </r>
  <r>
    <s v="Germany"/>
    <s v="Equestrianism"/>
    <x v="2"/>
    <n v="1"/>
    <s v="Yes"/>
    <s v="Martin Schaudt"/>
    <n v="45"/>
  </r>
  <r>
    <s v="Switzerland"/>
    <s v="Equestrianism"/>
    <x v="1"/>
    <n v="1"/>
    <s v="Yes"/>
    <s v="Pius Schwizer"/>
    <n v="45"/>
  </r>
  <r>
    <s v="Sweden"/>
    <s v="Equestrianism"/>
    <x v="1"/>
    <n v="1"/>
    <s v="Yes"/>
    <s v="Johan Robert Selfelt"/>
    <n v="45"/>
  </r>
  <r>
    <s v="Sweden"/>
    <s v="Equestrianism"/>
    <x v="0"/>
    <n v="1"/>
    <s v="Yes"/>
    <s v="Johan Robert Selfelt"/>
    <n v="45"/>
  </r>
  <r>
    <s v="UK"/>
    <s v="Fencing"/>
    <x v="0"/>
    <n v="1"/>
    <s v="Yes"/>
    <s v="Edgar Isaac Seligman"/>
    <n v="45"/>
  </r>
  <r>
    <s v="France"/>
    <s v="Sailing"/>
    <x v="0"/>
    <n v="1"/>
    <s v="Yes"/>
    <s v="Philippe Flix mile Picon"/>
    <n v="45"/>
  </r>
  <r>
    <s v="Italy"/>
    <s v="Fencing"/>
    <x v="0"/>
    <n v="1"/>
    <s v="Yes"/>
    <s v="Saverio Ragno"/>
    <n v="45"/>
  </r>
  <r>
    <s v="Hungary"/>
    <s v="Fencing"/>
    <x v="2"/>
    <n v="1"/>
    <s v="Yes"/>
    <s v="Lszl Rajcsnyi"/>
    <n v="45"/>
  </r>
  <r>
    <s v="Germany"/>
    <s v="Equestrianism"/>
    <x v="1"/>
    <n v="1"/>
    <s v="Yes"/>
    <s v="Bruno Neumann"/>
    <n v="45"/>
  </r>
  <r>
    <s v="Canada"/>
    <s v="Curling"/>
    <x v="1"/>
    <n v="1"/>
    <s v="Yes"/>
    <s v="Cheryl Noble"/>
    <n v="45"/>
  </r>
  <r>
    <s v="Netherlands"/>
    <s v="Archery"/>
    <x v="2"/>
    <n v="1"/>
    <s v="Yes"/>
    <s v="Jan Joseph &quot;Joep&quot;&quot; Packbiers&quot;"/>
    <n v="45"/>
  </r>
  <r>
    <s v="Italy"/>
    <s v="Art Competitions"/>
    <x v="2"/>
    <n v="1"/>
    <s v="Yes"/>
    <s v="Carlo Giovanni Battista Pellegrini"/>
    <n v="45"/>
  </r>
  <r>
    <s v="Sweden"/>
    <s v="Equestrianism"/>
    <x v="2"/>
    <n v="1"/>
    <s v="Yes"/>
    <s v="Gehnll Persson"/>
    <n v="45"/>
  </r>
  <r>
    <s v="Finland"/>
    <s v="Sailing"/>
    <x v="1"/>
    <n v="1"/>
    <s v="Yes"/>
    <s v="Emil Alexander Lindh"/>
    <n v="45"/>
  </r>
  <r>
    <s v="Soviet Union"/>
    <s v="Rowing"/>
    <x v="0"/>
    <n v="1"/>
    <s v="Yes"/>
    <s v="Yury Yevgenyevich Lorentsson"/>
    <n v="45"/>
  </r>
  <r>
    <s v="West Germany"/>
    <s v="Equestrianism"/>
    <x v="1"/>
    <n v="1"/>
    <s v="Yes"/>
    <s v="Peter Luther"/>
    <n v="45"/>
  </r>
  <r>
    <s v="Canada"/>
    <s v="Golf"/>
    <x v="2"/>
    <n v="1"/>
    <s v="Yes"/>
    <s v="George Seymour Lyon"/>
    <n v="45"/>
  </r>
  <r>
    <s v="Canada"/>
    <s v="Sailing"/>
    <x v="0"/>
    <n v="1"/>
    <s v="Yes"/>
    <s v="Ronald Monteith Maitland"/>
    <n v="45"/>
  </r>
  <r>
    <s v="France"/>
    <s v="Equestrianism"/>
    <x v="0"/>
    <n v="1"/>
    <s v="Yes"/>
    <s v="Charles Lonce Pierre Marion"/>
    <n v="45"/>
  </r>
  <r>
    <s v="France"/>
    <s v="Equestrianism"/>
    <x v="2"/>
    <n v="1"/>
    <s v="Yes"/>
    <s v="Charles Lonce Pierre Marion"/>
    <n v="45"/>
  </r>
  <r>
    <s v="Germany"/>
    <s v="Shooting"/>
    <x v="1"/>
    <n v="1"/>
    <s v="Yes"/>
    <s v="Erland Koch"/>
    <n v="45"/>
  </r>
  <r>
    <s v="Soviet Union"/>
    <s v="Shooting"/>
    <x v="0"/>
    <n v="1"/>
    <s v="Yes"/>
    <s v="Afanasijs Kuzmins"/>
    <n v="45"/>
  </r>
  <r>
    <s v="Latvia"/>
    <s v="Shooting"/>
    <x v="0"/>
    <n v="1"/>
    <s v="Yes"/>
    <s v="Afanasijs Kuzmins"/>
    <n v="45"/>
  </r>
  <r>
    <s v="New Zealand"/>
    <s v="Equestrianism"/>
    <x v="1"/>
    <n v="1"/>
    <s v="Yes"/>
    <s v="Victoria Jane &quot;Vicky&quot;&quot; Latta&quot;"/>
    <n v="45"/>
  </r>
  <r>
    <s v="UK"/>
    <s v="Racquets"/>
    <x v="0"/>
    <n v="1"/>
    <s v="Yes"/>
    <s v="Henry Meredith Leaf"/>
    <n v="45"/>
  </r>
  <r>
    <s v="UK"/>
    <s v="Racquets"/>
    <x v="1"/>
    <n v="1"/>
    <s v="Yes"/>
    <s v="Henry Meredith Leaf"/>
    <n v="45"/>
  </r>
  <r>
    <s v="Canada"/>
    <s v="Curling"/>
    <x v="0"/>
    <n v="1"/>
    <s v="Yes"/>
    <s v="Kenneth &quot;Ken&quot;&quot; Tralnberg&quot;"/>
    <n v="45"/>
  </r>
  <r>
    <s v="France"/>
    <s v="Fencing"/>
    <x v="1"/>
    <n v="1"/>
    <s v="Yes"/>
    <s v="Georges Auguste Ernest Trombert"/>
    <n v="45"/>
  </r>
  <r>
    <s v="Netherlands"/>
    <s v="Shooting"/>
    <x v="1"/>
    <n v="1"/>
    <s v="Yes"/>
    <s v="Solko Johannes van den Bergh"/>
    <n v="45"/>
  </r>
  <r>
    <s v="Belgium"/>
    <s v="Shooting"/>
    <x v="0"/>
    <n v="1"/>
    <s v="Yes"/>
    <s v="Louis Pierre Paul Van Tilt"/>
    <n v="45"/>
  </r>
  <r>
    <s v="Canada"/>
    <s v="Shooting"/>
    <x v="0"/>
    <n v="1"/>
    <s v="Yes"/>
    <s v="Samuel Goodwin &quot;Sam&quot;&quot; Vance&quot;"/>
    <n v="45"/>
  </r>
  <r>
    <s v="UK"/>
    <s v="Shooting"/>
    <x v="0"/>
    <n v="1"/>
    <s v="Yes"/>
    <s v="Fleetwood Ernest Varley"/>
    <n v="45"/>
  </r>
  <r>
    <s v="Belgium"/>
    <s v="Gymnastics"/>
    <x v="1"/>
    <n v="1"/>
    <s v="Yes"/>
    <s v="Henri William Joseph Verhavert"/>
    <n v="45"/>
  </r>
  <r>
    <s v="USA"/>
    <s v="Equestrianism"/>
    <x v="0"/>
    <n v="1"/>
    <s v="Yes"/>
    <s v="Michael Ray Matz"/>
    <n v="45"/>
  </r>
  <r>
    <s v="Norway"/>
    <s v="Rowing"/>
    <x v="1"/>
    <n v="1"/>
    <s v="Yes"/>
    <s v="Sigurd Synnestvedt Monssen"/>
    <n v="45"/>
  </r>
  <r>
    <s v="Germany"/>
    <s v="Art Competitions"/>
    <x v="0"/>
    <n v="1"/>
    <s v="Yes"/>
    <s v="Ernst Wei"/>
    <n v="45"/>
  </r>
  <r>
    <s v="Switzerland"/>
    <s v="Art Competitions"/>
    <x v="0"/>
    <n v="1"/>
    <s v="Yes"/>
    <s v="Alex Walter Diggelmann"/>
    <n v="45"/>
  </r>
  <r>
    <s v="Switzerland"/>
    <s v="Art Competitions"/>
    <x v="1"/>
    <n v="1"/>
    <s v="Yes"/>
    <s v="Alex Walter Diggelmann"/>
    <n v="45"/>
  </r>
  <r>
    <s v="Greece"/>
    <s v="Art Competitions"/>
    <x v="2"/>
    <n v="1"/>
    <s v="Yes"/>
    <s v="Konstantinos &quot;Kostas&quot;&quot; Dimitriadis&quot;"/>
    <n v="45"/>
  </r>
  <r>
    <s v="Hungary"/>
    <s v="Fencing"/>
    <x v="0"/>
    <n v="1"/>
    <s v="Yes"/>
    <s v="Ilona Elek-Schacherer (-Hepp)"/>
    <n v="45"/>
  </r>
  <r>
    <s v="Italy"/>
    <s v="Art Competitions"/>
    <x v="0"/>
    <n v="1"/>
    <s v="Yes"/>
    <s v="Bruno Fattori"/>
    <n v="45"/>
  </r>
  <r>
    <s v="Spain"/>
    <s v="Equestrianism"/>
    <x v="0"/>
    <n v="1"/>
    <s v="Yes"/>
    <s v="Juan Antonio Jimnez Cobo"/>
    <n v="45"/>
  </r>
  <r>
    <s v="USA"/>
    <s v="Archery"/>
    <x v="1"/>
    <n v="1"/>
    <s v="Yes"/>
    <s v="Richard Andrew &quot;Butch&quot;&quot; Johnson&quot;"/>
    <n v="45"/>
  </r>
  <r>
    <s v="Soviet Union"/>
    <s v="Equestrianism"/>
    <x v="2"/>
    <n v="1"/>
    <s v="Yes"/>
    <s v="Ivan Aleksandrovich Kalita"/>
    <n v="45"/>
  </r>
  <r>
    <s v="Finland"/>
    <s v="Art Competitions"/>
    <x v="2"/>
    <n v="1"/>
    <s v="Yes"/>
    <s v="Urho Johannes Karhumki"/>
    <n v="45"/>
  </r>
  <r>
    <s v="Sweden"/>
    <s v="Equestrianism"/>
    <x v="2"/>
    <n v="1"/>
    <s v="Yes"/>
    <s v="Nils August Domingo Adlercreutz"/>
    <n v="45"/>
  </r>
  <r>
    <s v="Kuwait"/>
    <s v="Shooting"/>
    <x v="1"/>
    <n v="1"/>
    <s v="Yes"/>
    <s v="Fehaid Al-Deehani"/>
    <n v="45"/>
  </r>
  <r>
    <s v="Individual Olympic Athletes"/>
    <s v="Shooting"/>
    <x v="1"/>
    <n v="1"/>
    <s v="Yes"/>
    <s v="Fehaid Al-Deehani"/>
    <n v="45"/>
  </r>
  <r>
    <s v="Russia"/>
    <s v="Shooting"/>
    <x v="1"/>
    <n v="1"/>
    <s v="Yes"/>
    <s v="Sergey Gennadyevich Alifirenko"/>
    <n v="45"/>
  </r>
  <r>
    <s v="Spain"/>
    <s v="Sailing"/>
    <x v="1"/>
    <n v="1"/>
    <s v="Yes"/>
    <s v="Santiago Amat Cansino"/>
    <n v="45"/>
  </r>
  <r>
    <s v="Netherlands"/>
    <s v="Equestrianism"/>
    <x v="0"/>
    <n v="1"/>
    <s v="Yes"/>
    <s v="Martina Maria Anna Antonia &quot;Tineke&quot;&quot; Bartels-de Vries&quot;"/>
    <n v="45"/>
  </r>
  <r>
    <s v="Germany"/>
    <s v="Equestrianism"/>
    <x v="1"/>
    <n v="1"/>
    <s v="Yes"/>
    <s v="Otto Becker"/>
    <n v="45"/>
  </r>
  <r>
    <s v="USA"/>
    <s v="Equestrianism"/>
    <x v="0"/>
    <n v="1"/>
    <s v="Yes"/>
    <s v="Harry Dwight Chamberlin"/>
    <n v="45"/>
  </r>
  <r>
    <s v="USA"/>
    <s v="Equestrianism"/>
    <x v="2"/>
    <n v="1"/>
    <s v="Yes"/>
    <s v="Harry Dwight Chamberlin"/>
    <n v="45"/>
  </r>
  <r>
    <s v="France"/>
    <s v="Shooting"/>
    <x v="1"/>
    <n v="1"/>
    <s v="Yes"/>
    <s v="Marie Joseph &quot;Raoul&quot;&quot; le Borgne de Boigne&quot;"/>
    <n v="45"/>
  </r>
  <r>
    <s v="France"/>
    <s v="Equestrianism"/>
    <x v="1"/>
    <n v="1"/>
    <s v="Yes"/>
    <s v="Robert de Montesquiou-Fzensac"/>
    <n v="45"/>
  </r>
  <r>
    <s v="Yugoslavia"/>
    <s v="Shooting"/>
    <x v="1"/>
    <n v="1"/>
    <s v="Yes"/>
    <s v="Rajmond Debevec"/>
    <n v="45"/>
  </r>
  <r>
    <s v="Slovenia"/>
    <s v="Shooting"/>
    <x v="1"/>
    <n v="1"/>
    <s v="Yes"/>
    <s v="Rajmond Debevec"/>
    <n v="45"/>
  </r>
  <r>
    <s v="France"/>
    <s v="Gymnastics"/>
    <x v="1"/>
    <n v="1"/>
    <s v="Yes"/>
    <s v="Georges Lucien Dmanet"/>
    <n v="45"/>
  </r>
  <r>
    <s v="Switzerland"/>
    <s v="Equestrianism"/>
    <x v="0"/>
    <n v="1"/>
    <s v="Yes"/>
    <s v="Markus Fuchs"/>
    <n v="45"/>
  </r>
  <r>
    <s v="France"/>
    <s v="Sailing"/>
    <x v="1"/>
    <n v="1"/>
    <s v="Yes"/>
    <s v="Pierre Gauthier"/>
    <n v="45"/>
  </r>
  <r>
    <s v="Ireland"/>
    <s v="Art Competitions"/>
    <x v="1"/>
    <n v="1"/>
    <s v="Yes"/>
    <s v="Oliver Joseph St. John Gogarty"/>
    <n v="45"/>
  </r>
  <r>
    <s v="Switzerland"/>
    <s v="Shooting"/>
    <x v="2"/>
    <n v="1"/>
    <s v="Yes"/>
    <s v="Alfred Grtter"/>
    <n v="45"/>
  </r>
  <r>
    <s v="Canada"/>
    <s v="Equestrianism"/>
    <x v="0"/>
    <n v="1"/>
    <s v="Yes"/>
    <s v="Gillian &quot;Jill&quot;&quot; Henselwood&quot;"/>
    <n v="45"/>
  </r>
  <r>
    <s v="UK"/>
    <s v="Equestrianism"/>
    <x v="2"/>
    <n v="1"/>
    <s v="Yes"/>
    <s v="Carl Rupert Hester"/>
    <n v="45"/>
  </r>
  <r>
    <s v="USA"/>
    <s v="Shooting"/>
    <x v="2"/>
    <n v="1"/>
    <s v="Yes"/>
    <s v="Charles W. Billings"/>
    <n v="45"/>
  </r>
  <r>
    <s v="Argentina"/>
    <s v="Sailing"/>
    <x v="0"/>
    <n v="1"/>
    <s v="Yes"/>
    <s v="Hctor O. Calegaris"/>
    <n v="45"/>
  </r>
  <r>
    <s v="UK"/>
    <s v="Sailing"/>
    <x v="2"/>
    <n v="1"/>
    <s v="Yes"/>
    <s v="Frederick Sparkes Norman Bingley"/>
    <n v="44"/>
  </r>
  <r>
    <s v="Sweden"/>
    <s v="Equestrianism"/>
    <x v="1"/>
    <n v="1"/>
    <s v="Yes"/>
    <s v="Gustaf Adolf Boltenstern, Jr."/>
    <n v="44"/>
  </r>
  <r>
    <s v="France"/>
    <s v="Sailing"/>
    <x v="1"/>
    <n v="1"/>
    <s v="Yes"/>
    <s v="Louis Charles Brguet"/>
    <n v="44"/>
  </r>
  <r>
    <s v="France"/>
    <s v="Archery"/>
    <x v="2"/>
    <n v="1"/>
    <s v="Yes"/>
    <s v="Julien Louis Brul"/>
    <n v="44"/>
  </r>
  <r>
    <s v="France"/>
    <s v="Archery"/>
    <x v="1"/>
    <n v="1"/>
    <s v="Yes"/>
    <s v="Julien Louis Brul"/>
    <n v="44"/>
  </r>
  <r>
    <s v="USA"/>
    <s v="Shooting"/>
    <x v="0"/>
    <n v="1"/>
    <s v="Yes"/>
    <s v="Erich Buljung"/>
    <n v="44"/>
  </r>
  <r>
    <s v="UK"/>
    <s v="Sailing"/>
    <x v="0"/>
    <n v="1"/>
    <s v="Yes"/>
    <s v="John Selwin Calverley"/>
    <n v="44"/>
  </r>
  <r>
    <s v="Sweden"/>
    <s v="Shooting"/>
    <x v="0"/>
    <n v="1"/>
    <s v="Yes"/>
    <s v="Gustaf Vilhelm Carlberg"/>
    <n v="44"/>
  </r>
  <r>
    <s v="Sweden"/>
    <s v="Curling"/>
    <x v="0"/>
    <n v="1"/>
    <s v="Yes"/>
    <s v="Johan Petter hln (Andersson-)"/>
    <n v="44"/>
  </r>
  <r>
    <s v="Belgium"/>
    <s v="Archery"/>
    <x v="0"/>
    <n v="1"/>
    <s v="Yes"/>
    <s v="Alphonse Allaert"/>
    <n v="44"/>
  </r>
  <r>
    <s v="UK"/>
    <s v="Shooting"/>
    <x v="0"/>
    <n v="1"/>
    <s v="Yes"/>
    <s v="Alister Millar Allan"/>
    <n v="44"/>
  </r>
  <r>
    <s v="Norway"/>
    <s v="Sailing"/>
    <x v="2"/>
    <n v="1"/>
    <s v="Yes"/>
    <s v="Arthur Allers"/>
    <n v="44"/>
  </r>
  <r>
    <s v="France"/>
    <s v="Fencing"/>
    <x v="0"/>
    <n v="1"/>
    <s v="Yes"/>
    <s v="Gaston Marcel Amson"/>
    <n v="44"/>
  </r>
  <r>
    <s v="Denmark"/>
    <s v="Shooting"/>
    <x v="1"/>
    <n v="1"/>
    <s v="Yes"/>
    <s v="Niels Andersen"/>
    <n v="44"/>
  </r>
  <r>
    <s v="Sweden"/>
    <s v="Shooting"/>
    <x v="0"/>
    <n v="1"/>
    <s v="Yes"/>
    <s v="Anders Wilhelm Andersson"/>
    <n v="44"/>
  </r>
  <r>
    <s v="UK"/>
    <s v="Polo"/>
    <x v="2"/>
    <n v="1"/>
    <s v="Yes"/>
    <s v="Frederick Whitfield Barrett"/>
    <n v="44"/>
  </r>
  <r>
    <s v="Italy"/>
    <s v="Shooting"/>
    <x v="2"/>
    <n v="1"/>
    <s v="Yes"/>
    <s v="Andrea Benelli"/>
    <n v="44"/>
  </r>
  <r>
    <s v="USA"/>
    <s v="Equestrianism"/>
    <x v="1"/>
    <n v="1"/>
    <s v="Yes"/>
    <s v="Robert Jeffrey Dover"/>
    <n v="44"/>
  </r>
  <r>
    <s v="Sweden"/>
    <s v="Fencing"/>
    <x v="0"/>
    <n v="1"/>
    <s v="Yes"/>
    <s v="Gustaf Peder Wilhelm Dyrssen"/>
    <n v="44"/>
  </r>
  <r>
    <s v="Sweden"/>
    <s v="Equestrianism"/>
    <x v="0"/>
    <n v="1"/>
    <s v="Yes"/>
    <s v="Ulf Peter Tobias Eriksson"/>
    <n v="44"/>
  </r>
  <r>
    <s v="Mexico"/>
    <s v="Polo"/>
    <x v="1"/>
    <n v="1"/>
    <s v="Yes"/>
    <s v="Jos Pablo Eustaquio Manuel Francisco Escandn y Barrn"/>
    <n v="44"/>
  </r>
  <r>
    <s v="Belgium"/>
    <s v="Archery"/>
    <x v="0"/>
    <n v="1"/>
    <s v="Yes"/>
    <s v="Victor Louis Fierens"/>
    <n v="44"/>
  </r>
  <r>
    <s v="Switzerland"/>
    <s v="Equestrianism"/>
    <x v="0"/>
    <n v="1"/>
    <s v="Yes"/>
    <s v="Gustav Fischer"/>
    <n v="44"/>
  </r>
  <r>
    <s v="Portugal"/>
    <s v="Sailing"/>
    <x v="1"/>
    <n v="1"/>
    <s v="Yes"/>
    <s v="Joaquim Mascarenhas Fiza"/>
    <n v="44"/>
  </r>
  <r>
    <s v="Canada"/>
    <s v="Curling"/>
    <x v="1"/>
    <n v="1"/>
    <s v="Yes"/>
    <s v="Sandra Jenkins (Rippel-)"/>
    <n v="44"/>
  </r>
  <r>
    <s v="France"/>
    <s v="Fencing"/>
    <x v="2"/>
    <n v="1"/>
    <s v="Yes"/>
    <s v="Louis Pierre Henri Jobier"/>
    <n v="44"/>
  </r>
  <r>
    <s v="France"/>
    <s v="Equestrianism"/>
    <x v="2"/>
    <n v="1"/>
    <s v="Yes"/>
    <s v="Pierre Jonqures d'Oriola"/>
    <n v="44"/>
  </r>
  <r>
    <s v="France"/>
    <s v="Equestrianism"/>
    <x v="0"/>
    <n v="1"/>
    <s v="Yes"/>
    <s v="Pierre Jonqures d'Oriola"/>
    <n v="44"/>
  </r>
  <r>
    <s v="Sweden"/>
    <s v="Shooting"/>
    <x v="1"/>
    <n v="1"/>
    <s v="Yes"/>
    <s v="Jonas Engelbrekt Jonsson"/>
    <n v="44"/>
  </r>
  <r>
    <s v="Soviet Union"/>
    <s v="Equestrianism"/>
    <x v="2"/>
    <n v="1"/>
    <s v="Yes"/>
    <s v="Ivan Mikhaylovich Kizimov"/>
    <n v="44"/>
  </r>
  <r>
    <s v="UK"/>
    <s v="Figure Skating"/>
    <x v="1"/>
    <n v="1"/>
    <s v="Yes"/>
    <s v="Geoffrey Norman Edward Hall-Say"/>
    <n v="44"/>
  </r>
  <r>
    <s v="UK"/>
    <s v="Tennis"/>
    <x v="2"/>
    <n v="1"/>
    <s v="Yes"/>
    <s v="George Whiteside Hillyard"/>
    <n v="44"/>
  </r>
  <r>
    <s v="Switzerland"/>
    <s v="Equestrianism"/>
    <x v="0"/>
    <n v="1"/>
    <s v="Yes"/>
    <s v="Otto Josef Hofer"/>
    <n v="44"/>
  </r>
  <r>
    <s v="France"/>
    <s v="Fencing"/>
    <x v="1"/>
    <n v="1"/>
    <s v="Yes"/>
    <s v="Philippe Louis Eugne Cattiau"/>
    <n v="44"/>
  </r>
  <r>
    <s v="Italy"/>
    <s v="Fencing"/>
    <x v="0"/>
    <n v="1"/>
    <s v="Yes"/>
    <s v="Sante Lorenzo Minotti Ceccherini"/>
    <n v="44"/>
  </r>
  <r>
    <s v="France"/>
    <s v="Equestrianism"/>
    <x v="2"/>
    <n v="1"/>
    <s v="Yes"/>
    <s v="Didier Courrges"/>
    <n v="44"/>
  </r>
  <r>
    <s v="Australia"/>
    <s v="Sailing"/>
    <x v="2"/>
    <n v="1"/>
    <s v="Yes"/>
    <s v="John Bruce Cuneo"/>
    <n v="44"/>
  </r>
  <r>
    <s v="Cuba"/>
    <s v="Sailing"/>
    <x v="0"/>
    <n v="1"/>
    <s v="Yes"/>
    <s v="Carlos Teodor de Crdenas Culmell"/>
    <n v="44"/>
  </r>
  <r>
    <s v="Belgium"/>
    <s v="Archery"/>
    <x v="0"/>
    <n v="1"/>
    <s v="Yes"/>
    <s v="Jrme De Mayer"/>
    <n v="44"/>
  </r>
  <r>
    <s v="Netherlands"/>
    <s v="Sailing"/>
    <x v="0"/>
    <n v="1"/>
    <s v="Yes"/>
    <s v="Maarten de Wit"/>
    <n v="44"/>
  </r>
  <r>
    <s v="Sweden"/>
    <s v="Equestrianism"/>
    <x v="0"/>
    <n v="1"/>
    <s v="Yes"/>
    <s v="Carl Peder Fredricson"/>
    <n v="44"/>
  </r>
  <r>
    <s v="Sweden"/>
    <s v="Equestrianism"/>
    <x v="2"/>
    <n v="1"/>
    <s v="Yes"/>
    <s v="Karl Folke Frln"/>
    <n v="44"/>
  </r>
  <r>
    <s v="Romania"/>
    <s v="Rowing"/>
    <x v="1"/>
    <n v="1"/>
    <s v="Yes"/>
    <s v="Elena Georgescu-Nedelcu"/>
    <n v="44"/>
  </r>
  <r>
    <s v="Brazil"/>
    <s v="Sailing"/>
    <x v="2"/>
    <n v="1"/>
    <s v="Yes"/>
    <s v="Torben Schmidt Grael"/>
    <n v="44"/>
  </r>
  <r>
    <s v="Australia"/>
    <s v="Equestrianism"/>
    <x v="1"/>
    <n v="1"/>
    <s v="Yes"/>
    <s v="Sam Griffiths"/>
    <n v="44"/>
  </r>
  <r>
    <s v="Denmark"/>
    <s v="Sailing"/>
    <x v="0"/>
    <n v="1"/>
    <s v="Yes"/>
    <s v="Vilhelm Vett"/>
    <n v="44"/>
  </r>
  <r>
    <s v="Netherlands"/>
    <s v="Equestrianism"/>
    <x v="0"/>
    <n v="1"/>
    <s v="Yes"/>
    <s v="Albert Bernard Voorn"/>
    <n v="44"/>
  </r>
  <r>
    <s v="Netherlands"/>
    <s v="Sailing"/>
    <x v="0"/>
    <n v="1"/>
    <s v="Yes"/>
    <s v="Gerardus &quot;Gerard&quot;&quot; de Vries Lentsch&quot;"/>
    <n v="44"/>
  </r>
  <r>
    <s v="Japan"/>
    <s v="Shooting"/>
    <x v="0"/>
    <n v="1"/>
    <s v="Yes"/>
    <s v="Kazumi Watanabe"/>
    <n v="44"/>
  </r>
  <r>
    <s v="Belgium"/>
    <s v="Sailing"/>
    <x v="1"/>
    <n v="1"/>
    <s v="Yes"/>
    <s v="Henri Weewauters"/>
    <n v="44"/>
  </r>
  <r>
    <s v="USA"/>
    <s v="Sailing"/>
    <x v="2"/>
    <n v="1"/>
    <s v="Yes"/>
    <s v="Herman Frasch Whiton"/>
    <n v="44"/>
  </r>
  <r>
    <s v="Germany"/>
    <s v="Sailing"/>
    <x v="0"/>
    <n v="1"/>
    <s v="Yes"/>
    <s v="Paul Wiesner"/>
    <n v="44"/>
  </r>
  <r>
    <s v="Germany"/>
    <s v="Sailing"/>
    <x v="2"/>
    <n v="1"/>
    <s v="Yes"/>
    <s v="Paul Wiesner"/>
    <n v="44"/>
  </r>
  <r>
    <s v="West Germany"/>
    <s v="Rowing"/>
    <x v="1"/>
    <n v="1"/>
    <s v="Yes"/>
    <s v="Manfred Klein"/>
    <n v="44"/>
  </r>
  <r>
    <s v="Germany"/>
    <s v="Rowing"/>
    <x v="1"/>
    <n v="1"/>
    <s v="Yes"/>
    <s v="Manfred Klein"/>
    <n v="44"/>
  </r>
  <r>
    <s v="Germany"/>
    <s v="Art Competitions"/>
    <x v="1"/>
    <n v="1"/>
    <s v="Yes"/>
    <s v="Walther Klemm"/>
    <n v="44"/>
  </r>
  <r>
    <s v="Germany"/>
    <s v="Equestrianism"/>
    <x v="2"/>
    <n v="1"/>
    <s v="Yes"/>
    <s v="Ingrid Klimke (-Busacker)"/>
    <n v="44"/>
  </r>
  <r>
    <s v="Hungary"/>
    <s v="Fencing"/>
    <x v="2"/>
    <n v="1"/>
    <s v="Yes"/>
    <s v="Pl dm Kovcs"/>
    <n v="44"/>
  </r>
  <r>
    <s v="Hungary"/>
    <s v="Art Competitions"/>
    <x v="0"/>
    <n v="1"/>
    <s v="Yes"/>
    <s v="Dezs Lauber"/>
    <n v="44"/>
  </r>
  <r>
    <s v="USA"/>
    <s v="Sailing"/>
    <x v="1"/>
    <n v="1"/>
    <s v="Yes"/>
    <s v="Lockwood Masters &quot;Woody&quot;&quot; Pirie&quot;"/>
    <n v="44"/>
  </r>
  <r>
    <s v="USA"/>
    <s v="Equestrianism"/>
    <x v="2"/>
    <n v="1"/>
    <s v="Yes"/>
    <s v="John Michael Plumb"/>
    <n v="44"/>
  </r>
  <r>
    <s v="Germany"/>
    <s v="Equestrianism"/>
    <x v="1"/>
    <n v="1"/>
    <s v="Yes"/>
    <s v="Heinrich &quot;Heinz&quot;&quot; Pollay&quot;"/>
    <n v="44"/>
  </r>
  <r>
    <s v="USA"/>
    <s v="Sailing"/>
    <x v="2"/>
    <n v="1"/>
    <s v="Yes"/>
    <s v="Mark Jeffrey Reynolds"/>
    <n v="44"/>
  </r>
  <r>
    <s v="Norway"/>
    <s v="Sailing"/>
    <x v="2"/>
    <n v="1"/>
    <s v="Yes"/>
    <s v="Carl August Ringvold, Sr."/>
    <n v="44"/>
  </r>
  <r>
    <s v="Italy"/>
    <s v="Sailing"/>
    <x v="0"/>
    <n v="1"/>
    <s v="Yes"/>
    <s v="Nicol &quot;Nico&quot;&quot; Rode&quot;"/>
    <n v="44"/>
  </r>
  <r>
    <s v="Norway"/>
    <s v="Shooting"/>
    <x v="0"/>
    <n v="1"/>
    <s v="Yes"/>
    <s v="Gudbrand Gudbrandsen Skatteboe"/>
    <n v="44"/>
  </r>
  <r>
    <s v="Norway"/>
    <s v="Figure Skating"/>
    <x v="1"/>
    <n v="1"/>
    <s v="Yes"/>
    <s v="Martin Stixrud"/>
    <n v="44"/>
  </r>
  <r>
    <s v="Japan"/>
    <s v="Art Competitions"/>
    <x v="1"/>
    <n v="1"/>
    <s v="Yes"/>
    <s v="Sujaku Suzuki"/>
    <n v="44"/>
  </r>
  <r>
    <s v="Sweden"/>
    <s v="Shooting"/>
    <x v="0"/>
    <n v="1"/>
    <s v="Yes"/>
    <s v="Alfred Gomer Albert &quot;Alf&quot;&quot; Swahn&quot;"/>
    <n v="44"/>
  </r>
  <r>
    <s v="Poland"/>
    <s v="Archery"/>
    <x v="0"/>
    <n v="1"/>
    <s v="Yes"/>
    <s v="Irena Szydowska"/>
    <n v="44"/>
  </r>
  <r>
    <s v="Sweden"/>
    <s v="Equestrianism"/>
    <x v="0"/>
    <n v="1"/>
    <s v="Yes"/>
    <s v="Karl Bertil Sandstrm"/>
    <n v="44"/>
  </r>
  <r>
    <s v="Finland"/>
    <s v="Gymnastics"/>
    <x v="1"/>
    <n v="1"/>
    <s v="Yes"/>
    <s v="Heikki Ilmari Savolainen"/>
    <n v="44"/>
  </r>
  <r>
    <s v="Germany"/>
    <s v="Equestrianism"/>
    <x v="2"/>
    <n v="1"/>
    <s v="Yes"/>
    <s v="Hubertus Schmidt"/>
    <n v="44"/>
  </r>
  <r>
    <s v="Sweden"/>
    <s v="Curling"/>
    <x v="0"/>
    <n v="1"/>
    <s v="Yes"/>
    <s v="Erik Oskar Severin"/>
    <n v="44"/>
  </r>
  <r>
    <s v="USA"/>
    <s v="Shooting"/>
    <x v="2"/>
    <n v="1"/>
    <s v="Yes"/>
    <s v="Samuel Henry &quot;Sam&quot;&quot; Sharman&quot;"/>
    <n v="44"/>
  </r>
  <r>
    <s v="Spain"/>
    <s v="Shooting"/>
    <x v="0"/>
    <n v="1"/>
    <s v="Yes"/>
    <s v="ngel Len Gozalo"/>
    <n v="44"/>
  </r>
  <r>
    <s v="USA"/>
    <s v="Shooting"/>
    <x v="2"/>
    <n v="1"/>
    <s v="Yes"/>
    <s v="William David Franz &quot;Bill&quot;&quot; Leushner&quot;"/>
    <n v="44"/>
  </r>
  <r>
    <s v="Germany"/>
    <s v="Equestrianism"/>
    <x v="2"/>
    <n v="1"/>
    <s v="Yes"/>
    <s v="Liselott Linsenhoff (Schindling-, -Rheinberger)"/>
    <n v="44"/>
  </r>
  <r>
    <s v="West Germany"/>
    <s v="Equestrianism"/>
    <x v="2"/>
    <n v="1"/>
    <s v="Yes"/>
    <s v="Liselott Linsenhoff (Schindling-, -Rheinberger)"/>
    <n v="44"/>
  </r>
  <r>
    <s v="Germany"/>
    <s v="Equestrianism"/>
    <x v="0"/>
    <n v="1"/>
    <s v="Yes"/>
    <s v="Liselott Linsenhoff (Schindling-, -Rheinberger)"/>
    <n v="44"/>
  </r>
  <r>
    <s v="West Germany"/>
    <s v="Equestrianism"/>
    <x v="0"/>
    <n v="1"/>
    <s v="Yes"/>
    <s v="Liselott Linsenhoff (Schindling-, -Rheinberger)"/>
    <n v="44"/>
  </r>
  <r>
    <s v="Sweden"/>
    <s v="Sailing"/>
    <x v="1"/>
    <n v="1"/>
    <s v="Yes"/>
    <s v="Torsten Hjalmar Lord"/>
    <n v="44"/>
  </r>
  <r>
    <s v="USA"/>
    <s v="Equestrianism"/>
    <x v="1"/>
    <n v="1"/>
    <s v="Yes"/>
    <s v="Elizabeth &quot;Beezie&quot;&quot; Madden (Patton-)&quot;"/>
    <n v="44"/>
  </r>
  <r>
    <s v="USA"/>
    <s v="Equestrianism"/>
    <x v="2"/>
    <n v="1"/>
    <s v="Yes"/>
    <s v="Elizabeth &quot;Beezie&quot;&quot; Madden (Patton-)&quot;"/>
    <n v="44"/>
  </r>
  <r>
    <s v="France"/>
    <s v="Fencing"/>
    <x v="0"/>
    <n v="1"/>
    <s v="Yes"/>
    <s v="Jean Alphonse Margraff"/>
    <n v="44"/>
  </r>
  <r>
    <s v="Soviet Union"/>
    <s v="Shooting"/>
    <x v="2"/>
    <n v="1"/>
    <s v="Yes"/>
    <s v="Sergey Anatolyevich Martynov"/>
    <n v="44"/>
  </r>
  <r>
    <s v="Belarus"/>
    <s v="Shooting"/>
    <x v="2"/>
    <n v="1"/>
    <s v="Yes"/>
    <s v="Sergey Anatolyevich Martynov"/>
    <n v="44"/>
  </r>
  <r>
    <s v="USA"/>
    <s v="Sailing"/>
    <x v="1"/>
    <n v="1"/>
    <s v="Yes"/>
    <s v="Joseph Kent Massey"/>
    <n v="44"/>
  </r>
  <r>
    <s v="Hungary"/>
    <s v="Fencing"/>
    <x v="1"/>
    <n v="1"/>
    <s v="Yes"/>
    <s v="Lajos Maszlay"/>
    <n v="44"/>
  </r>
  <r>
    <s v="Sweden"/>
    <s v="Art Competitions"/>
    <x v="2"/>
    <n v="1"/>
    <s v="Yes"/>
    <s v="Gustaf Edvin Nordahl"/>
    <n v="44"/>
  </r>
  <r>
    <s v="USA"/>
    <s v="Bobsleigh"/>
    <x v="0"/>
    <n v="1"/>
    <s v="Yes"/>
    <s v="James Jay &quot;J. J.&quot;&quot; O'Brien&quot;"/>
    <n v="44"/>
  </r>
  <r>
    <s v="USA"/>
    <s v="Shooting"/>
    <x v="2"/>
    <n v="1"/>
    <s v="Yes"/>
    <s v="Forest Waldemar McNeir"/>
    <n v="44"/>
  </r>
  <r>
    <s v="Mexico"/>
    <s v="Equestrianism"/>
    <x v="1"/>
    <n v="1"/>
    <s v="Yes"/>
    <s v="Manuel Mendvil Yocupicio"/>
    <n v="44"/>
  </r>
  <r>
    <s v="Greece"/>
    <s v="Shooting"/>
    <x v="0"/>
    <n v="1"/>
    <s v="Yes"/>
    <s v="Anastasios Metaxas"/>
    <n v="44"/>
  </r>
  <r>
    <s v="Norway"/>
    <s v="Sailing"/>
    <x v="2"/>
    <n v="1"/>
    <s v="Yes"/>
    <s v="Halvor Olai Larsen Mgster (-Kolbeinsvik)"/>
    <n v="44"/>
  </r>
  <r>
    <s v="Netherlands"/>
    <s v="Fencing"/>
    <x v="1"/>
    <n v="1"/>
    <s v="Yes"/>
    <s v="Leonardus &quot;Leo&quot;&quot; Nardus (Salomon-)&quot;"/>
    <n v="44"/>
  </r>
  <r>
    <s v="Sweden"/>
    <s v="Fencing"/>
    <x v="1"/>
    <n v="1"/>
    <s v="Yes"/>
    <s v="Sven Alfred Thofelt"/>
    <n v="44"/>
  </r>
  <r>
    <s v="New Zealand"/>
    <s v="Equestrianism"/>
    <x v="1"/>
    <n v="1"/>
    <s v="Yes"/>
    <s v="Mark James Todd"/>
    <n v="44"/>
  </r>
  <r>
    <s v="France"/>
    <s v="Cricket"/>
    <x v="0"/>
    <n v="1"/>
    <s v="Yes"/>
    <s v="Philip Humphreys Tomalin"/>
    <n v="44"/>
  </r>
  <r>
    <s v="Switzerland"/>
    <s v="Equestrianism"/>
    <x v="0"/>
    <n v="1"/>
    <s v="Yes"/>
    <s v="Gottfried Trachsel"/>
    <n v="44"/>
  </r>
  <r>
    <s v="Netherlands"/>
    <s v="Fencing"/>
    <x v="1"/>
    <n v="1"/>
    <s v="Yes"/>
    <s v="Maarten Hendrik van Dulm"/>
    <n v="44"/>
  </r>
  <r>
    <s v="Netherlands"/>
    <s v="Equestrianism"/>
    <x v="1"/>
    <n v="1"/>
    <s v="Yes"/>
    <s v="Theodora Elisabeth Gerarda &quot;Anky&quot;&quot; van Grunsven&quot;"/>
    <n v="44"/>
  </r>
  <r>
    <s v="UK"/>
    <s v="Equestrianism"/>
    <x v="0"/>
    <n v="1"/>
    <s v="Yes"/>
    <s v="Mary Elizabeth Thomson-King"/>
    <n v="43"/>
  </r>
  <r>
    <s v="Norway"/>
    <s v="Sailing"/>
    <x v="2"/>
    <n v="1"/>
    <s v="Yes"/>
    <s v="Thor Thorvaldsen"/>
    <n v="43"/>
  </r>
  <r>
    <s v="USA"/>
    <s v="Equestrianism"/>
    <x v="1"/>
    <n v="1"/>
    <s v="Yes"/>
    <s v="Christine S.  Traurig"/>
    <n v="43"/>
  </r>
  <r>
    <s v="France"/>
    <s v="Shooting"/>
    <x v="0"/>
    <n v="1"/>
    <s v="Yes"/>
    <s v="Jules Cyrus Angelle Trinit"/>
    <n v="43"/>
  </r>
  <r>
    <s v="USA"/>
    <s v="Bobsleigh"/>
    <x v="2"/>
    <n v="1"/>
    <s v="Yes"/>
    <s v="Francis William &quot;Frank&quot;&quot; Tyler&quot;"/>
    <n v="43"/>
  </r>
  <r>
    <s v="Netherlands"/>
    <s v="Equestrianism"/>
    <x v="0"/>
    <n v="1"/>
    <s v="Yes"/>
    <s v="Jacoba Maria Jozina &quot;Coby&quot;&quot; van Baalen (Dorresteijn-)&quot;"/>
    <n v="43"/>
  </r>
  <r>
    <s v="Belgium"/>
    <s v="Sailing"/>
    <x v="0"/>
    <n v="1"/>
    <s v="Yes"/>
    <s v="Charles Flix Franois Marie Joseph Van Den Bussche"/>
    <n v="43"/>
  </r>
  <r>
    <s v="Romania"/>
    <s v="Shooting"/>
    <x v="1"/>
    <n v="1"/>
    <s v="Yes"/>
    <s v="Gheorghe Lichiardopol"/>
    <n v="43"/>
  </r>
  <r>
    <s v="Sweden"/>
    <s v="Equestrianism"/>
    <x v="2"/>
    <n v="1"/>
    <s v="Yes"/>
    <s v="Janne Lundblad"/>
    <n v="43"/>
  </r>
  <r>
    <s v="USA"/>
    <s v="Fencing"/>
    <x v="1"/>
    <n v="1"/>
    <s v="Yes"/>
    <s v="Arthur St. Clair Lyon"/>
    <n v="43"/>
  </r>
  <r>
    <s v="Canada"/>
    <s v="Curling"/>
    <x v="2"/>
    <n v="1"/>
    <s v="Yes"/>
    <s v="Kevin Martin"/>
    <n v="43"/>
  </r>
  <r>
    <s v="France"/>
    <s v="Fencing"/>
    <x v="0"/>
    <n v="1"/>
    <s v="Yes"/>
    <s v="Armand mile Nicolas Massard"/>
    <n v="43"/>
  </r>
  <r>
    <s v="USA"/>
    <s v="Equestrianism"/>
    <x v="1"/>
    <n v="1"/>
    <s v="Yes"/>
    <s v="Edith Louise Master"/>
    <n v="43"/>
  </r>
  <r>
    <s v="Italy"/>
    <s v="Fencing"/>
    <x v="2"/>
    <n v="1"/>
    <s v="Yes"/>
    <s v="Alfredo Pezzana"/>
    <n v="43"/>
  </r>
  <r>
    <s v="UK"/>
    <s v="Shooting"/>
    <x v="2"/>
    <n v="1"/>
    <s v="Yes"/>
    <s v="William Edwin Pimm"/>
    <n v="43"/>
  </r>
  <r>
    <s v="Hungary"/>
    <s v="Fencing"/>
    <x v="2"/>
    <n v="1"/>
    <s v="Yes"/>
    <s v="Jzsef Rdy"/>
    <n v="43"/>
  </r>
  <r>
    <s v="UK"/>
    <s v="Shooting"/>
    <x v="0"/>
    <n v="1"/>
    <s v="Yes"/>
    <s v="Philip Wigham Richardson"/>
    <n v="43"/>
  </r>
  <r>
    <s v="Sweden"/>
    <s v="Shooting"/>
    <x v="1"/>
    <n v="1"/>
    <s v="Yes"/>
    <s v="Karl Gustav Bernhardt Richter"/>
    <n v="43"/>
  </r>
  <r>
    <s v="France"/>
    <s v="Equestrianism"/>
    <x v="1"/>
    <n v="1"/>
    <s v="Yes"/>
    <s v="Michel Henri Nol Robert"/>
    <n v="43"/>
  </r>
  <r>
    <s v="France"/>
    <s v="Equestrianism"/>
    <x v="2"/>
    <n v="1"/>
    <s v="Yes"/>
    <s v="Marc Marie Andr Roguet"/>
    <n v="43"/>
  </r>
  <r>
    <s v="China"/>
    <s v="Shooting"/>
    <x v="2"/>
    <n v="1"/>
    <s v="Yes"/>
    <s v="Wang Yifu"/>
    <n v="43"/>
  </r>
  <r>
    <s v="Canada"/>
    <s v="Shooting"/>
    <x v="0"/>
    <n v="1"/>
    <s v="Yes"/>
    <s v="Arthur Warrington Westover"/>
    <n v="43"/>
  </r>
  <r>
    <s v="UK"/>
    <s v="Shooting"/>
    <x v="1"/>
    <n v="1"/>
    <s v="Yes"/>
    <s v="George Whitaker"/>
    <n v="43"/>
  </r>
  <r>
    <s v="Norway"/>
    <s v="Sailing"/>
    <x v="2"/>
    <n v="1"/>
    <s v="Yes"/>
    <s v="Christen Knagenhjelm Wiese"/>
    <n v="43"/>
  </r>
  <r>
    <s v="UK"/>
    <s v="Equestrianism"/>
    <x v="0"/>
    <n v="1"/>
    <s v="Yes"/>
    <s v="Spencer James W. Wilton"/>
    <n v="43"/>
  </r>
  <r>
    <s v="Netherlands"/>
    <s v="Equestrianism"/>
    <x v="1"/>
    <n v="1"/>
    <s v="Yes"/>
    <s v="Gerard Willem le Heux"/>
    <n v="43"/>
  </r>
  <r>
    <s v="Australia"/>
    <s v="Equestrianism"/>
    <x v="1"/>
    <n v="1"/>
    <s v="Yes"/>
    <s v="Shane Rose"/>
    <n v="43"/>
  </r>
  <r>
    <s v="Sweden"/>
    <s v="Equestrianism"/>
    <x v="1"/>
    <n v="1"/>
    <s v="Yes"/>
    <s v="Einar Folke Emanuel Sandstrm"/>
    <n v="43"/>
  </r>
  <r>
    <s v="Hungary"/>
    <s v="Fencing"/>
    <x v="1"/>
    <n v="1"/>
    <s v="Yes"/>
    <s v="Zoltn Schenker (Ozoray)"/>
    <n v="43"/>
  </r>
  <r>
    <s v="Hungary"/>
    <s v="Fencing"/>
    <x v="0"/>
    <n v="1"/>
    <s v="Yes"/>
    <s v="Zoltn Schenker (Ozoray)"/>
    <n v="43"/>
  </r>
  <r>
    <s v="Switzerland"/>
    <s v="Art Competitions"/>
    <x v="0"/>
    <n v="1"/>
    <s v="Yes"/>
    <s v="Werner Schindler"/>
    <n v="43"/>
  </r>
  <r>
    <s v="Germany"/>
    <s v="Equestrianism"/>
    <x v="0"/>
    <n v="1"/>
    <s v="Yes"/>
    <s v="Dorothee Schneider (-Krumhoff)"/>
    <n v="43"/>
  </r>
  <r>
    <s v="USA"/>
    <s v="Equestrianism"/>
    <x v="1"/>
    <n v="1"/>
    <s v="Yes"/>
    <s v="Guenter H. Seidel"/>
    <n v="43"/>
  </r>
  <r>
    <s v="Finland"/>
    <s v="Ice Hockey"/>
    <x v="1"/>
    <n v="1"/>
    <s v="Yes"/>
    <s v="Teemu Ilmari Selnne"/>
    <n v="43"/>
  </r>
  <r>
    <s v="Sweden"/>
    <s v="Shooting"/>
    <x v="0"/>
    <n v="1"/>
    <s v="Yes"/>
    <s v="Gustav-Adolf Sjberg"/>
    <n v="43"/>
  </r>
  <r>
    <s v="Italy"/>
    <s v="Fencing"/>
    <x v="2"/>
    <n v="1"/>
    <s v="Yes"/>
    <s v="Pietro Speciale"/>
    <n v="43"/>
  </r>
  <r>
    <s v="Sweden"/>
    <s v="Equestrianism"/>
    <x v="2"/>
    <n v="1"/>
    <s v="Yes"/>
    <s v="Nils Olof Stahre"/>
    <n v="43"/>
  </r>
  <r>
    <s v="USA"/>
    <s v="Equestrianism"/>
    <x v="2"/>
    <n v="1"/>
    <s v="Yes"/>
    <s v="William Clark &quot;Bill&quot;&quot; Steinkraus&quot;"/>
    <n v="43"/>
  </r>
  <r>
    <s v="USA"/>
    <s v="Equestrianism"/>
    <x v="1"/>
    <n v="1"/>
    <s v="Yes"/>
    <s v="Arthur John McCashin"/>
    <n v="43"/>
  </r>
  <r>
    <s v="UK"/>
    <s v="Polo"/>
    <x v="2"/>
    <n v="1"/>
    <s v="Yes"/>
    <s v="Teignmouth Philip &quot;Tim&quot;&quot; Melvill&quot;"/>
    <n v="43"/>
  </r>
  <r>
    <s v="Hungary"/>
    <s v="Art Competitions"/>
    <x v="2"/>
    <n v="1"/>
    <s v="Yes"/>
    <s v="Ferenc Mez (Grnfeld-)"/>
    <n v="43"/>
  </r>
  <r>
    <s v="Canada"/>
    <s v="Curling"/>
    <x v="1"/>
    <n v="1"/>
    <s v="Yes"/>
    <s v="Diane Nelson (-Dezura)"/>
    <n v="43"/>
  </r>
  <r>
    <s v="Poland"/>
    <s v="Shooting"/>
    <x v="2"/>
    <n v="1"/>
    <s v="Yes"/>
    <s v="Jzef Zapdzki"/>
    <n v="43"/>
  </r>
  <r>
    <s v="Sweden"/>
    <s v="Curling"/>
    <x v="2"/>
    <n v="1"/>
    <s v="Yes"/>
    <s v="Anette Charlotte Norberg"/>
    <n v="43"/>
  </r>
  <r>
    <s v="Italy"/>
    <s v="Equestrianism"/>
    <x v="1"/>
    <n v="1"/>
    <s v="Yes"/>
    <s v="Antonio Oppes"/>
    <n v="43"/>
  </r>
  <r>
    <s v="Norway"/>
    <s v="Sailing"/>
    <x v="2"/>
    <n v="1"/>
    <s v="Yes"/>
    <s v="Jan Olsen stervold (Austevold-)"/>
    <n v="43"/>
  </r>
  <r>
    <s v="France"/>
    <s v="Equestrianism"/>
    <x v="0"/>
    <n v="1"/>
    <s v="Yes"/>
    <s v="Margit Otto-Crpin"/>
    <n v="43"/>
  </r>
  <r>
    <s v="France"/>
    <s v="Shooting"/>
    <x v="0"/>
    <n v="1"/>
    <s v="Yes"/>
    <s v="Andr Joseph Parmentier"/>
    <n v="43"/>
  </r>
  <r>
    <s v="France"/>
    <s v="Equestrianism"/>
    <x v="2"/>
    <n v="1"/>
    <s v="Yes"/>
    <s v="Hubert Andr Parot"/>
    <n v="43"/>
  </r>
  <r>
    <s v="Denmark"/>
    <s v="Shooting"/>
    <x v="2"/>
    <n v="1"/>
    <s v="Yes"/>
    <s v="Anders Martinus Petersen"/>
    <n v="43"/>
  </r>
  <r>
    <s v="France"/>
    <s v="Equestrianism"/>
    <x v="2"/>
    <n v="1"/>
    <s v="Yes"/>
    <s v="Dominique Maximien Gardres"/>
    <n v="43"/>
  </r>
  <r>
    <s v="Denmark"/>
    <s v="Art Competitions"/>
    <x v="1"/>
    <n v="1"/>
    <s v="Yes"/>
    <s v="Jean Ren Gauguin"/>
    <n v="43"/>
  </r>
  <r>
    <s v="France"/>
    <s v="Fencing"/>
    <x v="2"/>
    <n v="1"/>
    <s v="Yes"/>
    <s v="Henri Gurin"/>
    <n v="43"/>
  </r>
  <r>
    <s v="UK"/>
    <s v="Fencing"/>
    <x v="0"/>
    <n v="1"/>
    <s v="Yes"/>
    <s v="Cosmo Edmund Duff-Gordon"/>
    <n v="43"/>
  </r>
  <r>
    <s v="Switzerland"/>
    <s v="Alpinism"/>
    <x v="2"/>
    <n v="1"/>
    <s v="Yes"/>
    <s v="Harriet Pauline &quot;Hettie&quot;&quot; Dyhrenfurth (Heyman-)&quot;"/>
    <n v="43"/>
  </r>
  <r>
    <s v="Belgium"/>
    <s v="Fencing"/>
    <x v="1"/>
    <n v="1"/>
    <s v="Yes"/>
    <s v="Ferdinand Feyerick"/>
    <n v="43"/>
  </r>
  <r>
    <s v="UK"/>
    <s v="Equestrianism"/>
    <x v="0"/>
    <n v="1"/>
    <s v="Yes"/>
    <s v="William Speed Lane Fox-Pitt"/>
    <n v="43"/>
  </r>
  <r>
    <s v="Canada"/>
    <s v="Curling"/>
    <x v="0"/>
    <n v="1"/>
    <s v="Yes"/>
    <s v="Cheryl Bernard (Kullman-)"/>
    <n v="43"/>
  </r>
  <r>
    <s v="Italy"/>
    <s v="Fencing"/>
    <x v="2"/>
    <n v="1"/>
    <s v="Yes"/>
    <s v="Marcello Bertinetti"/>
    <n v="43"/>
  </r>
  <r>
    <s v="UK"/>
    <s v="Polo"/>
    <x v="1"/>
    <n v="1"/>
    <s v="Yes"/>
    <s v="John Denis Yelverton Bingham"/>
    <n v="43"/>
  </r>
  <r>
    <s v="UK"/>
    <s v="Shooting"/>
    <x v="2"/>
    <n v="1"/>
    <s v="Yes"/>
    <s v="John Robert &quot;Bob&quot;&quot; Braithwaite&quot;"/>
    <n v="43"/>
  </r>
  <r>
    <s v="Italy"/>
    <s v="Fencing"/>
    <x v="1"/>
    <n v="1"/>
    <s v="Yes"/>
    <s v="Giovanni Canova"/>
    <n v="43"/>
  </r>
  <r>
    <s v="Germany"/>
    <s v="Equestrianism"/>
    <x v="2"/>
    <n v="1"/>
    <s v="Yes"/>
    <s v="Nadine Capellmann (-Biffar-)"/>
    <n v="43"/>
  </r>
  <r>
    <s v="West Germany"/>
    <s v="Equestrianism"/>
    <x v="0"/>
    <n v="1"/>
    <s v="Yes"/>
    <s v="Otto Ammermann"/>
    <n v="43"/>
  </r>
  <r>
    <s v="Sweden"/>
    <s v="Shooting"/>
    <x v="0"/>
    <n v="1"/>
    <s v="Yes"/>
    <s v="Per-Olof Arvidsson"/>
    <n v="43"/>
  </r>
  <r>
    <s v="France"/>
    <s v="Art Competitions"/>
    <x v="2"/>
    <n v="1"/>
    <s v="Yes"/>
    <s v="Flix Pierre Victor Bailly"/>
    <n v="43"/>
  </r>
  <r>
    <s v="Canada"/>
    <s v="Curling"/>
    <x v="1"/>
    <n v="1"/>
    <s v="Yes"/>
    <s v="Glenys Bakker"/>
    <n v="43"/>
  </r>
  <r>
    <s v="Denmark"/>
    <s v="Sailing"/>
    <x v="2"/>
    <n v="1"/>
    <s v="Yes"/>
    <s v="Jesper Bank"/>
    <n v="43"/>
  </r>
  <r>
    <s v="Italy"/>
    <s v="Fencing"/>
    <x v="2"/>
    <n v="1"/>
    <s v="Yes"/>
    <s v="Roberto Battaglia"/>
    <n v="43"/>
  </r>
  <r>
    <s v="UK"/>
    <s v="Rowing"/>
    <x v="0"/>
    <n v="1"/>
    <s v="Yes"/>
    <s v="Julius Beresford Wiszniewski"/>
    <n v="43"/>
  </r>
  <r>
    <s v="France"/>
    <s v="Shooting"/>
    <x v="0"/>
    <n v="1"/>
    <s v="Yes"/>
    <s v="Paul Ren Colas"/>
    <n v="43"/>
  </r>
  <r>
    <s v="Argentina"/>
    <s v="Cycling"/>
    <x v="2"/>
    <n v="1"/>
    <s v="Yes"/>
    <s v="Juan Esteban Curuchet"/>
    <n v="43"/>
  </r>
  <r>
    <s v="France"/>
    <s v="Shooting"/>
    <x v="0"/>
    <n v="1"/>
    <s v="Yes"/>
    <s v="Marie Joseph &quot;Raoul&quot;&quot; le Borgne de Boigne&quot;"/>
    <n v="43"/>
  </r>
  <r>
    <s v="Belgium"/>
    <s v="Art Competitions"/>
    <x v="1"/>
    <n v="1"/>
    <s v="Yes"/>
    <s v="Alphonse De Cuyper"/>
    <n v="43"/>
  </r>
  <r>
    <s v="Portugal"/>
    <s v="Fencing"/>
    <x v="1"/>
    <n v="1"/>
    <s v="Yes"/>
    <s v="Mrio de Lopez da Vasa Csar Alves de Noronha"/>
    <n v="43"/>
  </r>
  <r>
    <s v="Italy"/>
    <s v="Cross Country Skiing"/>
    <x v="2"/>
    <n v="1"/>
    <s v="Yes"/>
    <s v="Maurilio De Zolt Lisabetta"/>
    <n v="43"/>
  </r>
  <r>
    <s v="Denmark"/>
    <s v="Sailing"/>
    <x v="0"/>
    <n v="1"/>
    <s v="Yes"/>
    <s v="Knud Oluf Jessen Degn"/>
    <n v="43"/>
  </r>
  <r>
    <s v="Finland"/>
    <s v="Sailing"/>
    <x v="1"/>
    <n v="1"/>
    <s v="Yes"/>
    <s v="Ragnar Rafael Jansson"/>
    <n v="43"/>
  </r>
  <r>
    <s v="Sweden"/>
    <s v="Shooting"/>
    <x v="0"/>
    <n v="1"/>
    <s v="Yes"/>
    <s v="Gustaf Mauritz Johansson (-Fritzing)"/>
    <n v="43"/>
  </r>
  <r>
    <s v="Sweden"/>
    <s v="Shooting"/>
    <x v="1"/>
    <n v="1"/>
    <s v="Yes"/>
    <s v="Gustaf Mauritz Johansson (-Fritzing)"/>
    <n v="43"/>
  </r>
  <r>
    <s v="Russia"/>
    <s v="Shooting"/>
    <x v="0"/>
    <n v="1"/>
    <s v="Yes"/>
    <s v="Amos Markovich Kash"/>
    <n v="43"/>
  </r>
  <r>
    <s v="Norway"/>
    <s v="Shooting"/>
    <x v="1"/>
    <n v="1"/>
    <s v="Yes"/>
    <s v="Albert Helgerud (Thorvaldsen-)"/>
    <n v="43"/>
  </r>
  <r>
    <s v="Sweden"/>
    <s v="Sailing"/>
    <x v="0"/>
    <n v="1"/>
    <s v="Yes"/>
    <s v="Carl Leopold Hellstrm"/>
    <n v="43"/>
  </r>
  <r>
    <s v="USA"/>
    <s v="Shooting"/>
    <x v="1"/>
    <n v="1"/>
    <s v="Yes"/>
    <s v="Frank Henry Hughes"/>
    <n v="43"/>
  </r>
  <r>
    <s v="USA"/>
    <s v="Shooting"/>
    <x v="2"/>
    <n v="1"/>
    <s v="Yes"/>
    <s v="Frank Henry Hughes"/>
    <n v="43"/>
  </r>
  <r>
    <s v="Belgium"/>
    <s v="Sailing"/>
    <x v="0"/>
    <n v="1"/>
    <s v="Yes"/>
    <s v="Lon Florent Marie Huybrechts"/>
    <n v="43"/>
  </r>
  <r>
    <s v="West Germany"/>
    <s v="Canoeing"/>
    <x v="0"/>
    <n v="1"/>
    <s v="Yes"/>
    <s v="Josefa Idem-Guerrini"/>
    <n v="43"/>
  </r>
  <r>
    <s v="Italy"/>
    <s v="Canoeing"/>
    <x v="0"/>
    <n v="1"/>
    <s v="Yes"/>
    <s v="Josefa Idem-Guerrini"/>
    <n v="43"/>
  </r>
  <r>
    <s v="South Africa"/>
    <s v="Shooting"/>
    <x v="0"/>
    <n v="1"/>
    <s v="Yes"/>
    <s v="George Henry Harvey"/>
    <n v="42"/>
  </r>
  <r>
    <s v="Norway"/>
    <s v="Sailing"/>
    <x v="2"/>
    <n v="1"/>
    <s v="Yes"/>
    <s v="Kaspar Fredrik Hassel"/>
    <n v="42"/>
  </r>
  <r>
    <s v="West Germany"/>
    <s v="Equestrianism"/>
    <x v="1"/>
    <n v="1"/>
    <s v="Yes"/>
    <s v="Karsten Wolf-Dieter Manfred  Huck"/>
    <n v="42"/>
  </r>
  <r>
    <s v="UK"/>
    <s v="Sailing"/>
    <x v="1"/>
    <n v="1"/>
    <s v="Yes"/>
    <s v="Frederick St. John Hughes"/>
    <n v="42"/>
  </r>
  <r>
    <s v="UK"/>
    <s v="Tug-Of-War"/>
    <x v="2"/>
    <n v="1"/>
    <s v="Yes"/>
    <s v="Frederick Harkness Humphreys"/>
    <n v="42"/>
  </r>
  <r>
    <s v="Soviet Union"/>
    <s v="Athletics"/>
    <x v="1"/>
    <n v="1"/>
    <s v="Yes"/>
    <s v="Yevgeny Mikhaylovich Ivchenko"/>
    <n v="42"/>
  </r>
  <r>
    <s v="Denmark"/>
    <s v="Curling"/>
    <x v="0"/>
    <n v="1"/>
    <s v="Yes"/>
    <s v="Jane Bidstrup"/>
    <n v="42"/>
  </r>
  <r>
    <s v="Denmark"/>
    <s v="Sailing"/>
    <x v="0"/>
    <n v="1"/>
    <s v="Yes"/>
    <s v="Aage Birch"/>
    <n v="42"/>
  </r>
  <r>
    <s v="Sweden"/>
    <s v="Shooting"/>
    <x v="2"/>
    <n v="1"/>
    <s v="Yes"/>
    <s v="Carl August Bjrkman"/>
    <n v="42"/>
  </r>
  <r>
    <s v="Sweden"/>
    <s v="Shooting"/>
    <x v="1"/>
    <n v="1"/>
    <s v="Yes"/>
    <s v="Carl August Bjrkman"/>
    <n v="42"/>
  </r>
  <r>
    <s v="Sweden"/>
    <s v="Equestrianism"/>
    <x v="1"/>
    <n v="1"/>
    <s v="Yes"/>
    <s v="Carl Johan Magnus Bjrnstjerna"/>
    <n v="42"/>
  </r>
  <r>
    <s v="USA"/>
    <s v="Equestrianism"/>
    <x v="1"/>
    <n v="1"/>
    <s v="Yes"/>
    <s v="Susan M. Blinks"/>
    <n v="42"/>
  </r>
  <r>
    <s v="Switzerland"/>
    <s v="Shooting"/>
    <x v="2"/>
    <n v="1"/>
    <s v="Yes"/>
    <s v="Franz Bckli"/>
    <n v="42"/>
  </r>
  <r>
    <s v="Sweden"/>
    <s v="Sailing"/>
    <x v="0"/>
    <n v="1"/>
    <s v="Yes"/>
    <s v="Folke Ivar Reinhold Bohlin"/>
    <n v="42"/>
  </r>
  <r>
    <s v="Netherlands"/>
    <s v="Equestrianism"/>
    <x v="0"/>
    <n v="1"/>
    <s v="Yes"/>
    <s v="Petronella Theodora Maria &quot;Ellen&quot;&quot; Bontje&quot;"/>
    <n v="42"/>
  </r>
  <r>
    <s v="Sweden"/>
    <s v="Shooting"/>
    <x v="0"/>
    <n v="1"/>
    <s v="Yes"/>
    <s v="Erik Bostrm"/>
    <n v="42"/>
  </r>
  <r>
    <s v="Belgium"/>
    <s v="Fencing"/>
    <x v="1"/>
    <n v="1"/>
    <s v="Yes"/>
    <s v="Raymond Jean Bru"/>
    <n v="42"/>
  </r>
  <r>
    <s v="France"/>
    <s v="Fencing"/>
    <x v="1"/>
    <n v="1"/>
    <s v="Yes"/>
    <s v="Georges Eugne William &quot;Go&quot;&quot; Buchard&quot;"/>
    <n v="42"/>
  </r>
  <r>
    <s v="Australia"/>
    <s v="Equestrianism"/>
    <x v="0"/>
    <n v="1"/>
    <s v="Yes"/>
    <s v="Lucinda Fredericks (Murray-)"/>
    <n v="42"/>
  </r>
  <r>
    <s v="Netherlands"/>
    <s v="Equestrianism"/>
    <x v="1"/>
    <n v="1"/>
    <s v="Yes"/>
    <s v="Edwin Johannes &quot;Edward&quot;&quot; Gal&quot;"/>
    <n v="42"/>
  </r>
  <r>
    <s v="Hungary"/>
    <s v="Fencing"/>
    <x v="1"/>
    <n v="1"/>
    <s v="Yes"/>
    <s v="Aladr Gerevich (-Gerei)"/>
    <n v="42"/>
  </r>
  <r>
    <s v="Hungary"/>
    <s v="Fencing"/>
    <x v="0"/>
    <n v="1"/>
    <s v="Yes"/>
    <s v="Aladr Gerevich (-Gerei)"/>
    <n v="42"/>
  </r>
  <r>
    <s v="Hungary"/>
    <s v="Fencing"/>
    <x v="2"/>
    <n v="1"/>
    <s v="Yes"/>
    <s v="Aladr Gerevich (-Gerei)"/>
    <n v="42"/>
  </r>
  <r>
    <s v="USA"/>
    <s v="Shooting"/>
    <x v="2"/>
    <n v="1"/>
    <s v="Yes"/>
    <s v="Edward Francis Gleason"/>
    <n v="42"/>
  </r>
  <r>
    <s v="UK"/>
    <s v="Shooting"/>
    <x v="0"/>
    <n v="1"/>
    <s v="Yes"/>
    <s v="William Percy Grosvenor"/>
    <n v="42"/>
  </r>
  <r>
    <s v="UK"/>
    <s v="Sailing"/>
    <x v="2"/>
    <n v="1"/>
    <s v="Yes"/>
    <s v="Richard Travers Dixon"/>
    <n v="42"/>
  </r>
  <r>
    <s v="Netherlands"/>
    <s v="Fencing"/>
    <x v="1"/>
    <n v="1"/>
    <s v="Yes"/>
    <s v="Jetze Doorman"/>
    <n v="42"/>
  </r>
  <r>
    <s v="Germany"/>
    <s v="Fencing"/>
    <x v="2"/>
    <n v="1"/>
    <s v="Yes"/>
    <s v="Jakob Erckrath de Bary"/>
    <n v="42"/>
  </r>
  <r>
    <s v="Mexico"/>
    <s v="Polo"/>
    <x v="1"/>
    <n v="1"/>
    <s v="Yes"/>
    <s v="Jos Manuel Mara del Corazn de Jess Escandn y Barrn"/>
    <n v="42"/>
  </r>
  <r>
    <s v="Brazil"/>
    <s v="Sailing"/>
    <x v="1"/>
    <n v="1"/>
    <s v="Yes"/>
    <s v="Nelson Falco"/>
    <n v="42"/>
  </r>
  <r>
    <s v="East Germany"/>
    <s v="Canoeing"/>
    <x v="0"/>
    <n v="1"/>
    <s v="Yes"/>
    <s v="Birgit Fischer-Schmidt"/>
    <n v="42"/>
  </r>
  <r>
    <s v="Germany"/>
    <s v="Canoeing"/>
    <x v="0"/>
    <n v="1"/>
    <s v="Yes"/>
    <s v="Birgit Fischer-Schmidt"/>
    <n v="42"/>
  </r>
  <r>
    <s v="East Germany"/>
    <s v="Canoeing"/>
    <x v="2"/>
    <n v="1"/>
    <s v="Yes"/>
    <s v="Birgit Fischer-Schmidt"/>
    <n v="42"/>
  </r>
  <r>
    <s v="Germany"/>
    <s v="Canoeing"/>
    <x v="2"/>
    <n v="1"/>
    <s v="Yes"/>
    <s v="Birgit Fischer-Schmidt"/>
    <n v="42"/>
  </r>
  <r>
    <s v="USA"/>
    <s v="Sailing"/>
    <x v="1"/>
    <n v="1"/>
    <s v="Yes"/>
    <s v="Glen Seward Foster, II"/>
    <n v="42"/>
  </r>
  <r>
    <s v="Soviet Union"/>
    <s v="Rowing"/>
    <x v="0"/>
    <n v="1"/>
    <s v="Yes"/>
    <s v="Jri Jaanson"/>
    <n v="42"/>
  </r>
  <r>
    <s v="Estonia"/>
    <s v="Rowing"/>
    <x v="0"/>
    <n v="1"/>
    <s v="Yes"/>
    <s v="Jri Jaanson"/>
    <n v="42"/>
  </r>
  <r>
    <s v="East Germany"/>
    <s v="Sailing"/>
    <x v="2"/>
    <n v="1"/>
    <s v="Yes"/>
    <s v="Bernd Jkel"/>
    <n v="42"/>
  </r>
  <r>
    <s v="Germany"/>
    <s v="Sailing"/>
    <x v="2"/>
    <n v="1"/>
    <s v="Yes"/>
    <s v="Bernd Jkel"/>
    <n v="42"/>
  </r>
  <r>
    <s v="France"/>
    <s v="Equestrianism"/>
    <x v="0"/>
    <n v="1"/>
    <s v="Yes"/>
    <s v="Andr Ren Jousseaum"/>
    <n v="42"/>
  </r>
  <r>
    <s v="Poland"/>
    <s v="Shooting"/>
    <x v="1"/>
    <n v="1"/>
    <s v="Yes"/>
    <s v="Wadysaw Kara"/>
    <n v="42"/>
  </r>
  <r>
    <s v="Germany"/>
    <s v="Equestrianism"/>
    <x v="2"/>
    <n v="1"/>
    <s v="Yes"/>
    <s v="Heike Kemmer"/>
    <n v="42"/>
  </r>
  <r>
    <s v="Belgium"/>
    <s v="Fencing"/>
    <x v="0"/>
    <n v="1"/>
    <s v="Yes"/>
    <s v="Paul Eugne Albert Anspach"/>
    <n v="42"/>
  </r>
  <r>
    <s v="USA"/>
    <s v="Cycling"/>
    <x v="2"/>
    <n v="1"/>
    <s v="Yes"/>
    <s v="Kristin Ann Armstrong (-Savola)"/>
    <n v="42"/>
  </r>
  <r>
    <s v="France"/>
    <s v="Fencing"/>
    <x v="2"/>
    <n v="1"/>
    <s v="Yes"/>
    <s v="douard Jos Artigas"/>
    <n v="42"/>
  </r>
  <r>
    <s v="Saudi Arabia"/>
    <s v="Equestrianism"/>
    <x v="1"/>
    <n v="1"/>
    <s v="Yes"/>
    <s v="Kamal Bahamdan"/>
    <n v="42"/>
  </r>
  <r>
    <s v="New Zealand"/>
    <s v="Shooting"/>
    <x v="1"/>
    <n v="1"/>
    <s v="Yes"/>
    <s v="Ian Roy Ballinger"/>
    <n v="42"/>
  </r>
  <r>
    <s v="South Africa"/>
    <s v="Art Competitions"/>
    <x v="1"/>
    <n v="1"/>
    <s v="Yes"/>
    <s v="Walter Whall Battiss"/>
    <n v="42"/>
  </r>
  <r>
    <s v="Belgium"/>
    <s v="Fencing"/>
    <x v="0"/>
    <n v="1"/>
    <s v="Yes"/>
    <s v="Dsir Beaurain"/>
    <n v="42"/>
  </r>
  <r>
    <s v="Sweden"/>
    <s v="Equestrianism"/>
    <x v="0"/>
    <n v="1"/>
    <s v="Yes"/>
    <s v="Rolf-Gran Bengtsson"/>
    <n v="42"/>
  </r>
  <r>
    <s v="USA"/>
    <s v="Sailing"/>
    <x v="2"/>
    <n v="1"/>
    <s v="Yes"/>
    <s v="William Bruce &quot;Bill&quot;&quot; Bentsen&quot;"/>
    <n v="42"/>
  </r>
  <r>
    <s v="UK"/>
    <s v="Tug-Of-War"/>
    <x v="0"/>
    <n v="1"/>
    <s v="Yes"/>
    <s v="Walter Chaffe"/>
    <n v="42"/>
  </r>
  <r>
    <s v="USA"/>
    <s v="Sailing"/>
    <x v="1"/>
    <n v="1"/>
    <s v="Yes"/>
    <s v="Donald Smith &quot;Don&quot;&quot; Cohan&quot;"/>
    <n v="42"/>
  </r>
  <r>
    <s v="USA"/>
    <s v="Archery"/>
    <x v="1"/>
    <n v="1"/>
    <s v="Yes"/>
    <s v="Cyrus Edwin Dallin"/>
    <n v="42"/>
  </r>
  <r>
    <s v="Norway"/>
    <s v="Sailing"/>
    <x v="1"/>
    <n v="1"/>
    <s v="Yes"/>
    <s v="Paul Martin Davis"/>
    <n v="42"/>
  </r>
  <r>
    <s v="Brazil"/>
    <s v="Equestrianism"/>
    <x v="1"/>
    <n v="1"/>
    <s v="Yes"/>
    <s v="Luiz Felipe Cortizo Gonalves de Azevedo"/>
    <n v="42"/>
  </r>
  <r>
    <s v="Belgium"/>
    <s v="Cycling"/>
    <x v="0"/>
    <n v="1"/>
    <s v="Yes"/>
    <s v="tienne De Wilde"/>
    <n v="42"/>
  </r>
  <r>
    <s v="Italy"/>
    <s v="Fencing"/>
    <x v="0"/>
    <n v="1"/>
    <s v="Yes"/>
    <s v="Giuseppe Delfino"/>
    <n v="42"/>
  </r>
  <r>
    <s v="Italy"/>
    <s v="Archery"/>
    <x v="0"/>
    <n v="1"/>
    <s v="Yes"/>
    <s v="Ilario Di Bu"/>
    <n v="42"/>
  </r>
  <r>
    <s v="Italy"/>
    <s v="Fencing"/>
    <x v="2"/>
    <n v="1"/>
    <s v="Yes"/>
    <s v="Manlio Di Rosa"/>
    <n v="42"/>
  </r>
  <r>
    <s v="Germany"/>
    <s v="Equestrianism"/>
    <x v="2"/>
    <n v="1"/>
    <s v="Yes"/>
    <s v="Andreas Dibowski"/>
    <n v="42"/>
  </r>
  <r>
    <s v="Canada"/>
    <s v="Shooting"/>
    <x v="0"/>
    <n v="1"/>
    <s v="Yes"/>
    <s v="Samuel Robert Newton"/>
    <n v="42"/>
  </r>
  <r>
    <s v="Denmark"/>
    <s v="Shooting"/>
    <x v="1"/>
    <n v="1"/>
    <s v="Yes"/>
    <s v="Ole Olsen"/>
    <n v="42"/>
  </r>
  <r>
    <s v="Norway"/>
    <s v="Sailing"/>
    <x v="2"/>
    <n v="1"/>
    <s v="Yes"/>
    <s v="Henrik Olsen stervold (Austevold-)"/>
    <n v="42"/>
  </r>
  <r>
    <s v="UK"/>
    <s v="Shooting"/>
    <x v="0"/>
    <n v="1"/>
    <s v="Yes"/>
    <s v="Charles Palmer"/>
    <n v="42"/>
  </r>
  <r>
    <s v="UK"/>
    <s v="Shooting"/>
    <x v="0"/>
    <n v="1"/>
    <s v="Yes"/>
    <s v="Ian R. Peel"/>
    <n v="42"/>
  </r>
  <r>
    <s v="Denmark"/>
    <s v="Art Competitions"/>
    <x v="0"/>
    <n v="1"/>
    <s v="Yes"/>
    <s v="Josef Petersen"/>
    <n v="42"/>
  </r>
  <r>
    <s v="Finland"/>
    <s v="Shooting"/>
    <x v="1"/>
    <n v="1"/>
    <s v="Yes"/>
    <s v="Ernst Edward Rosenqvist"/>
    <n v="42"/>
  </r>
  <r>
    <s v="Norway"/>
    <s v="Shooting"/>
    <x v="1"/>
    <n v="1"/>
    <s v="Yes"/>
    <s v="Willy Mads Henry Rgeberg"/>
    <n v="42"/>
  </r>
  <r>
    <s v="UK"/>
    <s v="Golf"/>
    <x v="0"/>
    <n v="1"/>
    <s v="Yes"/>
    <s v="Walter Mathers Rutherford"/>
    <n v="42"/>
  </r>
  <r>
    <s v="Germany"/>
    <s v="Equestrianism"/>
    <x v="1"/>
    <n v="1"/>
    <s v="Yes"/>
    <s v="Ulla Salzgeber (Helbing-)"/>
    <n v="42"/>
  </r>
  <r>
    <s v="Germany"/>
    <s v="Equestrianism"/>
    <x v="2"/>
    <n v="1"/>
    <s v="Yes"/>
    <s v="Ulla Salzgeber (Helbing-)"/>
    <n v="42"/>
  </r>
  <r>
    <s v="Norway"/>
    <s v="Shooting"/>
    <x v="0"/>
    <n v="1"/>
    <s v="Yes"/>
    <s v="Ole Andreas Sther"/>
    <n v="42"/>
  </r>
  <r>
    <s v="Netherlands"/>
    <s v="Fencing"/>
    <x v="1"/>
    <n v="1"/>
    <s v="Yes"/>
    <s v="Hendrik Dorotheus Scherpenhuijzen"/>
    <n v="42"/>
  </r>
  <r>
    <s v="East Germany"/>
    <s v="Sailing"/>
    <x v="2"/>
    <n v="1"/>
    <s v="Yes"/>
    <s v="Jochen Schmann"/>
    <n v="42"/>
  </r>
  <r>
    <s v="Germany"/>
    <s v="Sailing"/>
    <x v="2"/>
    <n v="1"/>
    <s v="Yes"/>
    <s v="Jochen Schmann"/>
    <n v="42"/>
  </r>
  <r>
    <s v="East Germany"/>
    <s v="Shooting"/>
    <x v="2"/>
    <n v="1"/>
    <s v="Yes"/>
    <s v="Ralf Schumann"/>
    <n v="42"/>
  </r>
  <r>
    <s v="Germany"/>
    <s v="Shooting"/>
    <x v="2"/>
    <n v="1"/>
    <s v="Yes"/>
    <s v="Ralf Schumann"/>
    <n v="42"/>
  </r>
  <r>
    <s v="Norway"/>
    <s v="Sailing"/>
    <x v="2"/>
    <n v="1"/>
    <s v="Yes"/>
    <s v="Arne Nannestad Sejersted"/>
    <n v="42"/>
  </r>
  <r>
    <s v="Norway"/>
    <s v="Curling"/>
    <x v="1"/>
    <n v="1"/>
    <s v="Yes"/>
    <s v="Eigil Ramsfjell"/>
    <n v="42"/>
  </r>
  <r>
    <s v="Germany"/>
    <s v="Equestrianism"/>
    <x v="2"/>
    <n v="1"/>
    <s v="Yes"/>
    <s v="Fritz Thiedemann"/>
    <n v="42"/>
  </r>
  <r>
    <s v="Sweden"/>
    <s v="Sailing"/>
    <x v="0"/>
    <n v="1"/>
    <s v="Yes"/>
    <s v="Edmund Gustaf Thormhlen"/>
    <n v="42"/>
  </r>
  <r>
    <s v="USA"/>
    <s v="Bobsleigh"/>
    <x v="2"/>
    <n v="1"/>
    <s v="Yes"/>
    <s v="Nion Robert Tucker"/>
    <n v="42"/>
  </r>
  <r>
    <s v="Soviet Union"/>
    <s v="Handball"/>
    <x v="1"/>
    <n v="1"/>
    <s v="Yes"/>
    <s v="Zinada Mykhailivna Turchyna (Stolitenko-)"/>
    <n v="42"/>
  </r>
  <r>
    <s v="Portugal"/>
    <s v="Equestrianism"/>
    <x v="1"/>
    <n v="1"/>
    <s v="Yes"/>
    <s v="Francisco Valadas Jnior"/>
    <n v="42"/>
  </r>
  <r>
    <s v="France"/>
    <s v="Equestrianism"/>
    <x v="2"/>
    <n v="1"/>
    <s v="Yes"/>
    <s v="Thibaut Vallette"/>
    <n v="42"/>
  </r>
  <r>
    <s v="USA"/>
    <s v="Equestrianism"/>
    <x v="1"/>
    <n v="1"/>
    <s v="Yes"/>
    <s v="Karen Lende O'Connor"/>
    <n v="42"/>
  </r>
  <r>
    <s v="Norway"/>
    <s v="Sailing"/>
    <x v="2"/>
    <n v="1"/>
    <s v="Yes"/>
    <s v="Sigve Lie"/>
    <n v="42"/>
  </r>
  <r>
    <s v="France"/>
    <s v="Fencing"/>
    <x v="2"/>
    <n v="1"/>
    <s v="Yes"/>
    <s v="Alexandre Auguste Lippmann"/>
    <n v="42"/>
  </r>
  <r>
    <s v="Sweden"/>
    <s v="Sailing"/>
    <x v="2"/>
    <n v="1"/>
    <s v="Yes"/>
    <s v="Fredrik Max Emil Lf"/>
    <n v="42"/>
  </r>
  <r>
    <s v="Germany"/>
    <s v="Art Competitions"/>
    <x v="2"/>
    <n v="1"/>
    <s v="Yes"/>
    <s v="Werner Julius March"/>
    <n v="42"/>
  </r>
  <r>
    <s v="Germany"/>
    <s v="Art Competitions"/>
    <x v="0"/>
    <n v="1"/>
    <s v="Yes"/>
    <s v="Werner Julius March"/>
    <n v="42"/>
  </r>
  <r>
    <s v="Poland"/>
    <s v="Art Competitions"/>
    <x v="0"/>
    <n v="1"/>
    <s v="Yes"/>
    <s v="Jzef Klukowski"/>
    <n v="42"/>
  </r>
  <r>
    <s v="USA"/>
    <s v="Equestrianism"/>
    <x v="2"/>
    <n v="1"/>
    <s v="Yes"/>
    <s v="Laura Kraut (Kent-)"/>
    <n v="42"/>
  </r>
  <r>
    <s v="Argentina"/>
    <s v="Sailing"/>
    <x v="1"/>
    <n v="1"/>
    <s v="Yes"/>
    <s v="Santiago Ral Lange Roberti"/>
    <n v="42"/>
  </r>
  <r>
    <s v="Finland"/>
    <s v="Shooting"/>
    <x v="1"/>
    <n v="1"/>
    <s v="Yes"/>
    <s v="Kaarlo Kustaa &quot;Kalle&quot;&quot; Lappalainen&quot;"/>
    <n v="42"/>
  </r>
  <r>
    <s v="Finland"/>
    <s v="Shooting"/>
    <x v="0"/>
    <n v="1"/>
    <s v="Yes"/>
    <s v="Kaarlo Kustaa &quot;Kalle&quot;&quot; Lappalainen&quot;"/>
    <n v="42"/>
  </r>
  <r>
    <s v="Soviet Union"/>
    <s v="Handball"/>
    <x v="1"/>
    <n v="1"/>
    <s v="Yes"/>
    <s v="Andrey Ivanovich Lavrov"/>
    <n v="42"/>
  </r>
  <r>
    <s v="Unified Team"/>
    <s v="Handball"/>
    <x v="1"/>
    <n v="1"/>
    <s v="Yes"/>
    <s v="Andrey Ivanovich Lavrov"/>
    <n v="42"/>
  </r>
  <r>
    <s v="Russia"/>
    <s v="Handball"/>
    <x v="1"/>
    <n v="1"/>
    <s v="Yes"/>
    <s v="Andrey Ivanovich Lavrov"/>
    <n v="42"/>
  </r>
  <r>
    <s v="Netherlands"/>
    <s v="Equestrianism"/>
    <x v="0"/>
    <n v="1"/>
    <s v="Yes"/>
    <s v="Jan Johannes &quot;Jur&quot;&quot; Vrieling&quot;"/>
    <n v="42"/>
  </r>
  <r>
    <s v="Finland"/>
    <s v="Sailing"/>
    <x v="0"/>
    <n v="1"/>
    <s v="Yes"/>
    <s v="Harry August Wahl"/>
    <n v="42"/>
  </r>
  <r>
    <s v="UK"/>
    <s v="Equestrianism"/>
    <x v="1"/>
    <n v="1"/>
    <s v="Yes"/>
    <s v="Francis William Charles &quot;Frank&quot;&quot; Weldon&quot;"/>
    <n v="42"/>
  </r>
  <r>
    <s v="UK"/>
    <s v="Equestrianism"/>
    <x v="2"/>
    <n v="1"/>
    <s v="Yes"/>
    <s v="Francis William Charles &quot;Frank&quot;&quot; Weldon&quot;"/>
    <n v="42"/>
  </r>
  <r>
    <s v="USA"/>
    <s v="Archery"/>
    <x v="2"/>
    <n v="1"/>
    <s v="Yes"/>
    <s v="Doreen Viola Wilber (Hansen-)"/>
    <n v="42"/>
  </r>
  <r>
    <s v="Germany"/>
    <s v="Equestrianism"/>
    <x v="1"/>
    <n v="1"/>
    <s v="Yes"/>
    <s v="Hans Gnter Winkler"/>
    <n v="42"/>
  </r>
  <r>
    <s v="West Germany"/>
    <s v="Equestrianism"/>
    <x v="1"/>
    <n v="1"/>
    <s v="Yes"/>
    <s v="Hans Gnter Winkler"/>
    <n v="42"/>
  </r>
  <r>
    <s v="Finland"/>
    <s v="Sailing"/>
    <x v="1"/>
    <n v="1"/>
    <s v="Yes"/>
    <s v="Johan Fredrik Siln"/>
    <n v="42"/>
  </r>
  <r>
    <s v="Sweden"/>
    <s v="Shooting"/>
    <x v="0"/>
    <n v="1"/>
    <s v="Yes"/>
    <s v="Per Olof Skldberg"/>
    <n v="42"/>
  </r>
  <r>
    <s v="USA"/>
    <s v="Sailing"/>
    <x v="0"/>
    <n v="1"/>
    <s v="Yes"/>
    <s v="Charles Earl Smith"/>
    <n v="42"/>
  </r>
  <r>
    <s v="USA"/>
    <s v="Bobsleigh"/>
    <x v="0"/>
    <n v="1"/>
    <s v="Yes"/>
    <s v="Francis Paul Stevens"/>
    <n v="42"/>
  </r>
  <r>
    <s v="Austria"/>
    <s v="Art Competitions"/>
    <x v="1"/>
    <n v="1"/>
    <s v="Yes"/>
    <s v="Hermann Stiegholzer"/>
    <n v="42"/>
  </r>
  <r>
    <s v="Italy"/>
    <s v="Sailing"/>
    <x v="0"/>
    <n v="1"/>
    <s v="Yes"/>
    <s v="Agostino Straulino"/>
    <n v="42"/>
  </r>
  <r>
    <s v="France"/>
    <s v="Fencing"/>
    <x v="2"/>
    <n v="1"/>
    <s v="Yes"/>
    <s v="Georges Charles Armand Tainturier"/>
    <n v="42"/>
  </r>
  <r>
    <s v="Hungary"/>
    <s v="Shooting"/>
    <x v="2"/>
    <n v="1"/>
    <s v="Yes"/>
    <s v="Kroly Takcs"/>
    <n v="42"/>
  </r>
  <r>
    <s v="UK"/>
    <s v="Tennis"/>
    <x v="2"/>
    <n v="1"/>
    <s v="Yes"/>
    <s v="Winifred Margaret McNair (Slocock-)"/>
    <n v="42"/>
  </r>
  <r>
    <s v="Switzerland"/>
    <s v="Equestrianism"/>
    <x v="0"/>
    <n v="1"/>
    <s v="Yes"/>
    <s v="Wilhelm &quot;Willi&quot;&quot; Melliger&quot;"/>
    <n v="42"/>
  </r>
  <r>
    <s v="UK"/>
    <s v="Shooting"/>
    <x v="2"/>
    <n v="1"/>
    <s v="Yes"/>
    <s v="Robert Cook &quot;Bob&quot;&quot; Murray&quot;"/>
    <n v="42"/>
  </r>
  <r>
    <s v="USA"/>
    <s v="Athletics"/>
    <x v="2"/>
    <n v="1"/>
    <s v="Yes"/>
    <s v="Patrick Joseph &quot;Pat&quot;&quot; McDonald (McDonnell-)&quot;"/>
    <n v="41"/>
  </r>
  <r>
    <s v="UK"/>
    <s v="Sailing"/>
    <x v="2"/>
    <n v="1"/>
    <s v="Yes"/>
    <s v="Thomas Doodputlee McMeekin"/>
    <n v="41"/>
  </r>
  <r>
    <s v="Azerbaijan"/>
    <s v="Shooting"/>
    <x v="1"/>
    <n v="1"/>
    <s v="Yes"/>
    <s v="Zemfira Aliyevna Meftkhtddinova"/>
    <n v="41"/>
  </r>
  <r>
    <s v="UK"/>
    <s v="Tug-Of-War"/>
    <x v="2"/>
    <n v="1"/>
    <s v="Yes"/>
    <s v="Edwin Archer Mills"/>
    <n v="41"/>
  </r>
  <r>
    <s v="UK"/>
    <s v="Alpinism"/>
    <x v="2"/>
    <n v="1"/>
    <s v="Yes"/>
    <s v="Henry Treise Morshead"/>
    <n v="41"/>
  </r>
  <r>
    <s v="UK"/>
    <s v="Tug-Of-War"/>
    <x v="0"/>
    <n v="1"/>
    <s v="Yes"/>
    <s v="Alexander Munro"/>
    <n v="41"/>
  </r>
  <r>
    <s v="West Germany"/>
    <s v="Rowing"/>
    <x v="2"/>
    <n v="1"/>
    <s v="Yes"/>
    <s v="Manfred Klein"/>
    <n v="41"/>
  </r>
  <r>
    <s v="Germany"/>
    <s v="Rowing"/>
    <x v="2"/>
    <n v="1"/>
    <s v="Yes"/>
    <s v="Manfred Klein"/>
    <n v="41"/>
  </r>
  <r>
    <s v="Sweden"/>
    <s v="Shooting"/>
    <x v="2"/>
    <n v="1"/>
    <s v="Yes"/>
    <s v="Johan Arvid Konstantin Knppel"/>
    <n v="41"/>
  </r>
  <r>
    <s v="Finland"/>
    <s v="Sailing"/>
    <x v="1"/>
    <n v="1"/>
    <s v="Yes"/>
    <s v="Jonas Leo Adolf Konto"/>
    <n v="41"/>
  </r>
  <r>
    <s v="Soviet Union"/>
    <s v="Shooting"/>
    <x v="2"/>
    <n v="1"/>
    <s v="Yes"/>
    <s v="Afanasijs Kuzmins"/>
    <n v="41"/>
  </r>
  <r>
    <s v="Latvia"/>
    <s v="Shooting"/>
    <x v="2"/>
    <n v="1"/>
    <s v="Yes"/>
    <s v="Afanasijs Kuzmins"/>
    <n v="41"/>
  </r>
  <r>
    <s v="Soviet Union"/>
    <s v="Ice Hockey"/>
    <x v="1"/>
    <n v="1"/>
    <s v="Yes"/>
    <s v="Igor Nikolayevich Larionov"/>
    <n v="41"/>
  </r>
  <r>
    <s v="Russia"/>
    <s v="Ice Hockey"/>
    <x v="1"/>
    <n v="1"/>
    <s v="Yes"/>
    <s v="Igor Nikolayevich Larionov"/>
    <n v="41"/>
  </r>
  <r>
    <s v="New Zealand"/>
    <s v="Equestrianism"/>
    <x v="0"/>
    <n v="1"/>
    <s v="Yes"/>
    <s v="Victoria Jane &quot;Vicky&quot;&quot; Latta&quot;"/>
    <n v="41"/>
  </r>
  <r>
    <s v="Hungary"/>
    <s v="Fencing"/>
    <x v="2"/>
    <n v="1"/>
    <s v="Yes"/>
    <s v="Lszl Rajcsnyi"/>
    <n v="41"/>
  </r>
  <r>
    <s v="Norway"/>
    <s v="Sailing"/>
    <x v="2"/>
    <n v="1"/>
    <s v="Yes"/>
    <s v="Egill Reimers"/>
    <n v="41"/>
  </r>
  <r>
    <s v="Switzerland"/>
    <s v="Shooting"/>
    <x v="0"/>
    <n v="1"/>
    <s v="Yes"/>
    <s v="Louis Marcel Richardet"/>
    <n v="41"/>
  </r>
  <r>
    <s v="Norway"/>
    <s v="Sailing"/>
    <x v="0"/>
    <n v="1"/>
    <s v="Yes"/>
    <s v="Henrik Duntzfeldt Robert"/>
    <n v="41"/>
  </r>
  <r>
    <s v="UK"/>
    <s v="Shooting"/>
    <x v="1"/>
    <n v="1"/>
    <s v="Yes"/>
    <s v="Alexander Elliott Rogers"/>
    <n v="41"/>
  </r>
  <r>
    <s v="UK"/>
    <s v="Rowing"/>
    <x v="2"/>
    <n v="1"/>
    <s v="Yes"/>
    <s v="Guy Nickalls"/>
    <n v="41"/>
  </r>
  <r>
    <s v="Germany"/>
    <s v="Sailing"/>
    <x v="1"/>
    <n v="1"/>
    <s v="Yes"/>
    <s v="Georg Nowka"/>
    <n v="41"/>
  </r>
  <r>
    <s v="Portugal"/>
    <s v="Equestrianism"/>
    <x v="1"/>
    <n v="1"/>
    <s v="Yes"/>
    <s v="Fernando Antnio Cerqueira da Silva Paes"/>
    <n v="41"/>
  </r>
  <r>
    <s v="Hungary"/>
    <s v="Fencing"/>
    <x v="1"/>
    <n v="1"/>
    <s v="Yes"/>
    <s v="Endre Palcz"/>
    <n v="41"/>
  </r>
  <r>
    <s v="Poland"/>
    <s v="Art Competitions"/>
    <x v="1"/>
    <n v="1"/>
    <s v="Yes"/>
    <s v="Jan Parandowski"/>
    <n v="41"/>
  </r>
  <r>
    <s v="Norway"/>
    <s v="Cross Country Skiing"/>
    <x v="1"/>
    <n v="1"/>
    <s v="Yes"/>
    <s v="Hilde Gjermundshaug Pedersen"/>
    <n v="41"/>
  </r>
  <r>
    <s v="Netherlands"/>
    <s v="Cycling"/>
    <x v="1"/>
    <n v="1"/>
    <s v="Yes"/>
    <s v="Mouritius Prosper &quot;Maurice&quot;&quot; Peeters&quot;"/>
    <n v="41"/>
  </r>
  <r>
    <s v="France"/>
    <s v="Fencing"/>
    <x v="2"/>
    <n v="1"/>
    <s v="Yes"/>
    <s v="Joseph Perotaux"/>
    <n v="41"/>
  </r>
  <r>
    <s v="France"/>
    <s v="Fencing"/>
    <x v="0"/>
    <n v="1"/>
    <s v="Yes"/>
    <s v="Marc Marie Jean Perrodon"/>
    <n v="41"/>
  </r>
  <r>
    <s v="France"/>
    <s v="Fencing"/>
    <x v="0"/>
    <n v="1"/>
    <s v="Yes"/>
    <s v="Marcel Lon Jacques Perrot"/>
    <n v="41"/>
  </r>
  <r>
    <s v="Sweden"/>
    <s v="Equestrianism"/>
    <x v="2"/>
    <n v="1"/>
    <s v="Yes"/>
    <s v="Gehnll Persson"/>
    <n v="41"/>
  </r>
  <r>
    <s v="Switzerland"/>
    <s v="Equestrianism"/>
    <x v="0"/>
    <n v="1"/>
    <s v="Yes"/>
    <s v="Rolf P. Ruff"/>
    <n v="41"/>
  </r>
  <r>
    <s v="France"/>
    <s v="Shooting"/>
    <x v="0"/>
    <n v="1"/>
    <s v="Yes"/>
    <s v="Paul Joseph mile Rumeau"/>
    <n v="41"/>
  </r>
  <r>
    <s v="Sweden"/>
    <s v="Sailing"/>
    <x v="0"/>
    <n v="1"/>
    <s v="Yes"/>
    <s v="Rikard Hugo Sllstrm"/>
    <n v="41"/>
  </r>
  <r>
    <s v="Italy"/>
    <s v="Shooting"/>
    <x v="2"/>
    <n v="1"/>
    <s v="Yes"/>
    <s v="Angelo Scalzone"/>
    <n v="41"/>
  </r>
  <r>
    <s v="Germany"/>
    <s v="Art Competitions"/>
    <x v="1"/>
    <n v="1"/>
    <s v="Yes"/>
    <s v="Edwin Paul Scharff"/>
    <n v="41"/>
  </r>
  <r>
    <s v="USA"/>
    <s v="Shooting"/>
    <x v="2"/>
    <n v="1"/>
    <s v="Yes"/>
    <s v="Harry Edward Sears"/>
    <n v="41"/>
  </r>
  <r>
    <s v="UK"/>
    <s v="Fencing"/>
    <x v="0"/>
    <n v="1"/>
    <s v="Yes"/>
    <s v="Edgar Isaac Seligman"/>
    <n v="41"/>
  </r>
  <r>
    <s v="France"/>
    <s v="Equestrianism"/>
    <x v="0"/>
    <n v="1"/>
    <s v="Yes"/>
    <s v="Guy Robert Marie Joseph Lefrant"/>
    <n v="41"/>
  </r>
  <r>
    <s v="Finland"/>
    <s v="Wrestling"/>
    <x v="1"/>
    <n v="1"/>
    <s v="Yes"/>
    <s v="Eino Aukusti Leino"/>
    <n v="41"/>
  </r>
  <r>
    <s v="Norway"/>
    <s v="Shooting"/>
    <x v="0"/>
    <n v="1"/>
    <s v="Yes"/>
    <s v="Ole Andreas Lilloe-Olsen"/>
    <n v="41"/>
  </r>
  <r>
    <s v="Finland"/>
    <s v="Wrestling"/>
    <x v="2"/>
    <n v="1"/>
    <s v="Yes"/>
    <s v="Adolf Valentin Lindfors"/>
    <n v="41"/>
  </r>
  <r>
    <s v="Germany"/>
    <s v="Equestrianism"/>
    <x v="2"/>
    <n v="1"/>
    <s v="Yes"/>
    <s v="Liselott Linsenhoff (Schindling-, -Rheinberger)"/>
    <n v="41"/>
  </r>
  <r>
    <s v="West Germany"/>
    <s v="Equestrianism"/>
    <x v="2"/>
    <n v="1"/>
    <s v="Yes"/>
    <s v="Liselott Linsenhoff (Schindling-, -Rheinberger)"/>
    <n v="41"/>
  </r>
  <r>
    <s v="France"/>
    <s v="Cycling"/>
    <x v="1"/>
    <n v="1"/>
    <s v="Yes"/>
    <s v="Jeannie Longo-Ciprelli"/>
    <n v="41"/>
  </r>
  <r>
    <s v="UK"/>
    <s v="Sailing"/>
    <x v="0"/>
    <n v="1"/>
    <s v="Yes"/>
    <s v="Charles MacIver"/>
    <n v="41"/>
  </r>
  <r>
    <s v="Italy"/>
    <s v="Fencing"/>
    <x v="0"/>
    <n v="1"/>
    <s v="Yes"/>
    <s v="Edoardo Mangiarotti"/>
    <n v="41"/>
  </r>
  <r>
    <s v="Italy"/>
    <s v="Fencing"/>
    <x v="2"/>
    <n v="1"/>
    <s v="Yes"/>
    <s v="Edoardo Mangiarotti"/>
    <n v="41"/>
  </r>
  <r>
    <s v="Soviet Union"/>
    <s v="Sailing"/>
    <x v="2"/>
    <n v="1"/>
    <s v="Yes"/>
    <s v="Valentyn Hryhorovych Mankin"/>
    <n v="41"/>
  </r>
  <r>
    <s v="France"/>
    <s v="Equestrianism"/>
    <x v="0"/>
    <n v="1"/>
    <s v="Yes"/>
    <s v="Charles Lonce Pierre Marion"/>
    <n v="41"/>
  </r>
  <r>
    <s v="USA"/>
    <s v="Shooting"/>
    <x v="2"/>
    <n v="1"/>
    <s v="Yes"/>
    <s v="William Brittain Martin"/>
    <n v="41"/>
  </r>
  <r>
    <s v="France"/>
    <s v="Art Competitions"/>
    <x v="1"/>
    <n v="1"/>
    <s v="Yes"/>
    <s v="Claude-Lon Mascaux"/>
    <n v="41"/>
  </r>
  <r>
    <s v="New Zealand"/>
    <s v="Sailing"/>
    <x v="0"/>
    <n v="1"/>
    <s v="Yes"/>
    <s v="Christopher Ian &quot;Chris&quot;&quot; Timms&quot;"/>
    <n v="41"/>
  </r>
  <r>
    <s v="Japan"/>
    <s v="Softball"/>
    <x v="1"/>
    <n v="1"/>
    <s v="Yes"/>
    <s v="Reika Utsugi"/>
    <n v="41"/>
  </r>
  <r>
    <s v="UK"/>
    <s v="Tennis"/>
    <x v="0"/>
    <n v="1"/>
    <s v="Yes"/>
    <s v="George Mieville Simond"/>
    <n v="41"/>
  </r>
  <r>
    <s v="UK"/>
    <s v="Water Polo"/>
    <x v="2"/>
    <n v="1"/>
    <s v="Yes"/>
    <s v="Charles Sydney Smith"/>
    <n v="41"/>
  </r>
  <r>
    <s v="USA"/>
    <s v="Bobsleigh"/>
    <x v="2"/>
    <n v="1"/>
    <s v="Yes"/>
    <s v="John Hubert Stevens"/>
    <n v="41"/>
  </r>
  <r>
    <s v="Switzerland"/>
    <s v="Equestrianism"/>
    <x v="1"/>
    <n v="1"/>
    <s v="Yes"/>
    <s v="Christine Stckelberger"/>
    <n v="41"/>
  </r>
  <r>
    <s v="Switzerland"/>
    <s v="Equestrianism"/>
    <x v="0"/>
    <n v="1"/>
    <s v="Yes"/>
    <s v="Christine Stckelberger"/>
    <n v="41"/>
  </r>
  <r>
    <s v="Australia"/>
    <s v="Sailing"/>
    <x v="1"/>
    <n v="1"/>
    <s v="Yes"/>
    <s v="Alexander Stuart &quot;Jock&quot;&quot; Sturrock&quot;"/>
    <n v="41"/>
  </r>
  <r>
    <s v="UK"/>
    <s v="Shooting"/>
    <x v="1"/>
    <n v="1"/>
    <s v="Yes"/>
    <s v="Michael J. Sullivan"/>
    <n v="41"/>
  </r>
  <r>
    <s v="UK"/>
    <s v="Sailing"/>
    <x v="2"/>
    <n v="1"/>
    <s v="Yes"/>
    <s v="Thomas Gerald Tait"/>
    <n v="41"/>
  </r>
  <r>
    <s v="USA"/>
    <s v="Shooting"/>
    <x v="1"/>
    <n v="1"/>
    <s v="Yes"/>
    <s v="Frank Seymour Wright"/>
    <n v="41"/>
  </r>
  <r>
    <s v="USA"/>
    <s v="Shooting"/>
    <x v="2"/>
    <n v="1"/>
    <s v="Yes"/>
    <s v="Frank Seymour Wright"/>
    <n v="41"/>
  </r>
  <r>
    <s v="Japan"/>
    <s v="Archery"/>
    <x v="0"/>
    <n v="1"/>
    <s v="Yes"/>
    <s v="Hiroshi Yamamoto"/>
    <n v="41"/>
  </r>
  <r>
    <s v="Sweden"/>
    <s v="Fencing"/>
    <x v="0"/>
    <n v="1"/>
    <s v="Yes"/>
    <s v="Gustaf Birger Hjalmarsson Cederin"/>
    <n v="41"/>
  </r>
  <r>
    <s v="Sweden"/>
    <s v="Fencing"/>
    <x v="1"/>
    <n v="1"/>
    <s v="Yes"/>
    <s v="Frank Rutger Cervell"/>
    <n v="41"/>
  </r>
  <r>
    <s v="USA"/>
    <s v="Fencing"/>
    <x v="1"/>
    <n v="1"/>
    <s v="Yes"/>
    <s v="Norman Cudworth Cohn-Armitage"/>
    <n v="41"/>
  </r>
  <r>
    <s v="UK"/>
    <s v="Equestrianism"/>
    <x v="0"/>
    <n v="1"/>
    <s v="Yes"/>
    <s v="Althea Kristina &quot;Tina&quot;&quot; Cook (Gifford-)&quot;"/>
    <n v="41"/>
  </r>
  <r>
    <s v="Bahamas"/>
    <s v="Sailing"/>
    <x v="2"/>
    <n v="1"/>
    <s v="Yes"/>
    <s v="Cecil George Cooke"/>
    <n v="41"/>
  </r>
  <r>
    <s v="Italy"/>
    <s v="Sailing"/>
    <x v="1"/>
    <n v="1"/>
    <s v="Yes"/>
    <s v="Antonio Cosentino"/>
    <n v="41"/>
  </r>
  <r>
    <s v="France"/>
    <s v="Curling"/>
    <x v="1"/>
    <n v="1"/>
    <s v="Yes"/>
    <s v="Fernand Henri Jean Cournollet"/>
    <n v="41"/>
  </r>
  <r>
    <s v="UK"/>
    <s v="Skeleton"/>
    <x v="1"/>
    <n v="1"/>
    <s v="Yes"/>
    <s v="John Gordon Crammond"/>
    <n v="41"/>
  </r>
  <r>
    <s v="UK"/>
    <s v="Hockey"/>
    <x v="1"/>
    <n v="1"/>
    <s v="Yes"/>
    <s v="Graham Bassett Dadds"/>
    <n v="41"/>
  </r>
  <r>
    <s v="USA"/>
    <s v="Fencing"/>
    <x v="1"/>
    <n v="1"/>
    <s v="Yes"/>
    <s v="Miguel Angel de Capriles"/>
    <n v="41"/>
  </r>
  <r>
    <s v="Netherlands"/>
    <s v="Fencing"/>
    <x v="1"/>
    <n v="1"/>
    <s v="Yes"/>
    <s v="Adrianus Egbert Willem &quot;Arie&quot;&quot; de Jong&quot;"/>
    <n v="41"/>
  </r>
  <r>
    <s v="Portugal"/>
    <s v="Fencing"/>
    <x v="1"/>
    <n v="1"/>
    <s v="Yes"/>
    <s v="Jorge de Paiva"/>
    <n v="41"/>
  </r>
  <r>
    <s v="France"/>
    <s v="Fencing"/>
    <x v="0"/>
    <n v="1"/>
    <s v="Yes"/>
    <s v="Henri Marie Raoul Gaillard de Saint Germain"/>
    <n v="41"/>
  </r>
  <r>
    <s v="Italy"/>
    <s v="Cross Country Skiing"/>
    <x v="0"/>
    <n v="1"/>
    <s v="Yes"/>
    <s v="Maurilio De Zolt Lisabetta"/>
    <n v="41"/>
  </r>
  <r>
    <s v="Argentina"/>
    <s v="Sailing"/>
    <x v="0"/>
    <n v="1"/>
    <s v="Yes"/>
    <s v="Jorge Alberto del Ro Slas"/>
    <n v="41"/>
  </r>
  <r>
    <s v="Netherlands"/>
    <s v="Fencing"/>
    <x v="1"/>
    <n v="1"/>
    <s v="Yes"/>
    <s v="Louis Albert Armand Etienne Delaunoij"/>
    <n v="41"/>
  </r>
  <r>
    <s v="France"/>
    <s v="Fencing"/>
    <x v="2"/>
    <n v="1"/>
    <s v="Yes"/>
    <s v="Marcel Cyr Desprets"/>
    <n v="41"/>
  </r>
  <r>
    <s v="Italy"/>
    <s v="Equestrianism"/>
    <x v="1"/>
    <n v="1"/>
    <s v="Yes"/>
    <s v="Piero D'Inzeo"/>
    <n v="41"/>
  </r>
  <r>
    <s v="China"/>
    <s v="Shooting"/>
    <x v="1"/>
    <n v="1"/>
    <s v="Yes"/>
    <s v="Gao E"/>
    <n v="41"/>
  </r>
  <r>
    <s v="France"/>
    <s v="Fencing"/>
    <x v="0"/>
    <n v="1"/>
    <s v="Yes"/>
    <s v="Lucien Alphonse Paul Gaudin"/>
    <n v="41"/>
  </r>
  <r>
    <s v="Soviet Union"/>
    <s v="Water Polo"/>
    <x v="0"/>
    <n v="1"/>
    <s v="Yes"/>
    <s v="Boris Abramovich Goykhman"/>
    <n v="41"/>
  </r>
  <r>
    <s v="France"/>
    <s v="Archery"/>
    <x v="2"/>
    <n v="1"/>
    <s v="Yes"/>
    <s v="Eugne Franois Grisot"/>
    <n v="41"/>
  </r>
  <r>
    <s v="Czechoslovakia"/>
    <s v="Ice Hockey"/>
    <x v="1"/>
    <n v="1"/>
    <s v="Yes"/>
    <s v="Dominik Haek"/>
    <n v="41"/>
  </r>
  <r>
    <s v="Czech Republic"/>
    <s v="Ice Hockey"/>
    <x v="1"/>
    <n v="1"/>
    <s v="Yes"/>
    <s v="Dominik Haek"/>
    <n v="41"/>
  </r>
  <r>
    <s v="Vietnam"/>
    <s v="Shooting"/>
    <x v="2"/>
    <n v="1"/>
    <s v="Yes"/>
    <s v="Hong Xun Vinh"/>
    <n v="41"/>
  </r>
  <r>
    <s v="Vietnam"/>
    <s v="Shooting"/>
    <x v="0"/>
    <n v="1"/>
    <s v="Yes"/>
    <s v="Hong Xun Vinh"/>
    <n v="41"/>
  </r>
  <r>
    <s v="Netherlands"/>
    <s v="Equestrianism"/>
    <x v="0"/>
    <n v="1"/>
    <s v="Yes"/>
    <s v="Marc Francis Houtzager"/>
    <n v="41"/>
  </r>
  <r>
    <s v="Australia"/>
    <s v="Equestrianism"/>
    <x v="0"/>
    <n v="1"/>
    <s v="Yes"/>
    <s v="Andrew James Hoy"/>
    <n v="41"/>
  </r>
  <r>
    <s v="Australia"/>
    <s v="Equestrianism"/>
    <x v="2"/>
    <n v="1"/>
    <s v="Yes"/>
    <s v="Andrew James Hoy"/>
    <n v="41"/>
  </r>
  <r>
    <s v="Hungary"/>
    <s v="Fencing"/>
    <x v="0"/>
    <n v="1"/>
    <s v="Yes"/>
    <s v="Gza Imre"/>
    <n v="41"/>
  </r>
  <r>
    <s v="Hungary"/>
    <s v="Fencing"/>
    <x v="1"/>
    <n v="1"/>
    <s v="Yes"/>
    <s v="Gza Imre"/>
    <n v="41"/>
  </r>
  <r>
    <s v="Denmark"/>
    <s v="Sailing"/>
    <x v="0"/>
    <n v="1"/>
    <s v="Yes"/>
    <s v="Ole Valdemar Henrik Berntsen"/>
    <n v="41"/>
  </r>
  <r>
    <s v="Belgium"/>
    <s v="Fencing"/>
    <x v="0"/>
    <n v="1"/>
    <s v="Yes"/>
    <s v="Marcel Louis Berr"/>
    <n v="41"/>
  </r>
  <r>
    <s v="Canada"/>
    <s v="Shooting"/>
    <x v="0"/>
    <n v="1"/>
    <s v="Yes"/>
    <s v="John Hutchison Black"/>
    <n v="41"/>
  </r>
  <r>
    <s v="Sweden"/>
    <s v="Shooting"/>
    <x v="1"/>
    <n v="1"/>
    <s v="Yes"/>
    <s v="Erik Gustaf Blomqvist"/>
    <n v="41"/>
  </r>
  <r>
    <s v="South Africa"/>
    <s v="Shooting"/>
    <x v="0"/>
    <n v="1"/>
    <s v="Yes"/>
    <s v="Robert &quot;Bob&quot;&quot; Bodley&quot;"/>
    <n v="41"/>
  </r>
  <r>
    <s v="Austria"/>
    <s v="Equestrianism"/>
    <x v="0"/>
    <n v="1"/>
    <s v="Yes"/>
    <s v="Boris Boor"/>
    <n v="41"/>
  </r>
  <r>
    <s v="Norway"/>
    <s v="Sailing"/>
    <x v="2"/>
    <n v="1"/>
    <s v="Yes"/>
    <s v="Martin Luther Borthen"/>
    <n v="41"/>
  </r>
  <r>
    <s v="France"/>
    <s v="Art Competitions"/>
    <x v="0"/>
    <n v="1"/>
    <s v="Yes"/>
    <s v="Eve-Henriette Brossin de Mre-de Polanska"/>
    <n v="41"/>
  </r>
  <r>
    <s v="France"/>
    <s v="Archery"/>
    <x v="1"/>
    <n v="1"/>
    <s v="Yes"/>
    <s v="Charles Gustave Cabaret"/>
    <n v="41"/>
  </r>
  <r>
    <s v="France"/>
    <s v="Equestrianism"/>
    <x v="2"/>
    <n v="1"/>
    <s v="Yes"/>
    <s v="Jacques Cariou"/>
    <n v="41"/>
  </r>
  <r>
    <s v="France"/>
    <s v="Equestrianism"/>
    <x v="0"/>
    <n v="1"/>
    <s v="Yes"/>
    <s v="Jacques Cariou"/>
    <n v="41"/>
  </r>
  <r>
    <s v="France"/>
    <s v="Equestrianism"/>
    <x v="1"/>
    <n v="1"/>
    <s v="Yes"/>
    <s v="Jacques Cariou"/>
    <n v="41"/>
  </r>
  <r>
    <s v="USA"/>
    <s v="Golf"/>
    <x v="1"/>
    <n v="1"/>
    <s v="Yes"/>
    <s v="Jesse Landis &quot;Lee&quot;&quot; Carleton&quot;"/>
    <n v="41"/>
  </r>
  <r>
    <s v="Germany"/>
    <s v="Equestrianism"/>
    <x v="1"/>
    <n v="1"/>
    <s v="Yes"/>
    <s v="Christian Ahlmann"/>
    <n v="41"/>
  </r>
  <r>
    <s v="Qatar"/>
    <s v="Shooting"/>
    <x v="1"/>
    <n v="1"/>
    <s v="Yes"/>
    <s v="Nasser Salih Nasser Abdullah Al-Attiya"/>
    <n v="41"/>
  </r>
  <r>
    <s v="Sweden"/>
    <s v="Ice Hockey"/>
    <x v="0"/>
    <n v="1"/>
    <s v="Yes"/>
    <s v="Hans Daniel Alfredsson"/>
    <n v="41"/>
  </r>
  <r>
    <s v="Russia"/>
    <s v="Shooting"/>
    <x v="2"/>
    <n v="1"/>
    <s v="Yes"/>
    <s v="Sergey Gennadyevich Alifirenko"/>
    <n v="41"/>
  </r>
  <r>
    <s v="Norway"/>
    <s v="Sailing"/>
    <x v="2"/>
    <n v="1"/>
    <s v="Yes"/>
    <s v="Charles Archer Arentz"/>
    <n v="41"/>
  </r>
  <r>
    <s v="Netherlands"/>
    <s v="Equestrianism"/>
    <x v="0"/>
    <n v="1"/>
    <s v="Yes"/>
    <s v="Martina Maria Anna Antonia &quot;Tineke&quot;&quot; Bartels-de Vries&quot;"/>
    <n v="41"/>
  </r>
  <r>
    <s v="Canada"/>
    <s v="Curling"/>
    <x v="0"/>
    <n v="1"/>
    <s v="Yes"/>
    <s v="Donald Brian &quot;Don&quot;&quot; Bartlett&quot;"/>
    <n v="41"/>
  </r>
  <r>
    <s v="Germany"/>
    <s v="Equestrianism"/>
    <x v="2"/>
    <n v="1"/>
    <s v="Yes"/>
    <s v="Otto Becker"/>
    <n v="41"/>
  </r>
  <r>
    <s v="Russia"/>
    <s v="Sailing"/>
    <x v="1"/>
    <n v="1"/>
    <s v="Yes"/>
    <s v="Esper Konstantinovich Beloselsky-Belozersky"/>
    <n v="41"/>
  </r>
  <r>
    <s v="Sweden"/>
    <s v="Shooting"/>
    <x v="0"/>
    <n v="1"/>
    <s v="Yes"/>
    <s v="Edward Benedicks"/>
    <n v="41"/>
  </r>
  <r>
    <s v="USA"/>
    <s v="Shooting"/>
    <x v="2"/>
    <n v="1"/>
    <s v="Yes"/>
    <s v="John A. Dietz"/>
    <n v="41"/>
  </r>
  <r>
    <s v="Switzerland"/>
    <s v="Curling"/>
    <x v="1"/>
    <n v="1"/>
    <s v="Yes"/>
    <s v="Markus Eggler"/>
    <n v="41"/>
  </r>
  <r>
    <s v="Hungary"/>
    <s v="Fencing"/>
    <x v="2"/>
    <n v="1"/>
    <s v="Yes"/>
    <s v="Ilona Elek-Schacherer (-Hepp)"/>
    <n v="41"/>
  </r>
  <r>
    <s v="Sweden"/>
    <s v="Shooting"/>
    <x v="1"/>
    <n v="1"/>
    <s v="Yes"/>
    <s v="Gideon Levi Ericsson"/>
    <n v="41"/>
  </r>
  <r>
    <s v="Spain"/>
    <s v="Polo"/>
    <x v="0"/>
    <n v="1"/>
    <s v="Yes"/>
    <s v="Jacobo Mara del Pilar Carlos Manuel Fitz-James Stuart y Falc Portocarrero y Osorio"/>
    <n v="41"/>
  </r>
  <r>
    <s v="USA"/>
    <s v="Equestrianism"/>
    <x v="1"/>
    <n v="1"/>
    <s v="Yes"/>
    <s v="Nina Fout"/>
    <n v="41"/>
  </r>
  <r>
    <s v="Finland"/>
    <s v="Figure Skating"/>
    <x v="0"/>
    <n v="1"/>
    <s v="Yes"/>
    <s v="Walter Andreas Jakobsson"/>
    <n v="41"/>
  </r>
  <r>
    <s v="UK"/>
    <s v="Polo"/>
    <x v="0"/>
    <n v="1"/>
    <s v="Yes"/>
    <s v="Walter John Henry Jones"/>
    <n v="41"/>
  </r>
  <r>
    <s v="Soviet Union"/>
    <s v="Equestrianism"/>
    <x v="0"/>
    <n v="1"/>
    <s v="Yes"/>
    <s v="Ivan Aleksandrovich Kalita"/>
    <n v="41"/>
  </r>
  <r>
    <s v="Japan"/>
    <s v="Ski Jumping"/>
    <x v="0"/>
    <n v="1"/>
    <s v="Yes"/>
    <s v="Noriaki Kasai"/>
    <n v="41"/>
  </r>
  <r>
    <s v="Japan"/>
    <s v="Ski Jumping"/>
    <x v="1"/>
    <n v="1"/>
    <s v="Yes"/>
    <s v="Noriaki Kasai"/>
    <n v="41"/>
  </r>
  <r>
    <s v="Germany"/>
    <s v="Bobsleigh"/>
    <x v="2"/>
    <n v="1"/>
    <s v="Yes"/>
    <s v="Franz Kemser"/>
    <n v="41"/>
  </r>
  <r>
    <s v="USA"/>
    <s v="Archery"/>
    <x v="2"/>
    <n v="1"/>
    <s v="Yes"/>
    <s v="Richard Andrew &quot;Butch&quot;&quot; Johnson&quot;"/>
    <n v="40"/>
  </r>
  <r>
    <s v="Sweden"/>
    <s v="Sailing"/>
    <x v="0"/>
    <n v="1"/>
    <s v="Yes"/>
    <s v="Viktor Hugo Johnson"/>
    <n v="40"/>
  </r>
  <r>
    <s v="Australia"/>
    <s v="Equestrianism"/>
    <x v="0"/>
    <n v="1"/>
    <s v="Yes"/>
    <s v="Sonja Johnson"/>
    <n v="40"/>
  </r>
  <r>
    <s v="Sweden"/>
    <s v="Shooting"/>
    <x v="1"/>
    <n v="1"/>
    <s v="Yes"/>
    <s v="Gustaf Adolf Jonsson"/>
    <n v="40"/>
  </r>
  <r>
    <s v="Soviet Union"/>
    <s v="Equestrianism"/>
    <x v="2"/>
    <n v="1"/>
    <s v="Yes"/>
    <s v="Ivan Mikhaylovich Kizimov"/>
    <n v="40"/>
  </r>
  <r>
    <s v="Soviet Union"/>
    <s v="Equestrianism"/>
    <x v="0"/>
    <n v="1"/>
    <s v="Yes"/>
    <s v="Ivan Mikhaylovich Kizimov"/>
    <n v="40"/>
  </r>
  <r>
    <s v="Norway"/>
    <s v="Biathlon"/>
    <x v="2"/>
    <n v="1"/>
    <s v="Yes"/>
    <s v="Halvard Hanevold"/>
    <n v="40"/>
  </r>
  <r>
    <s v="Norway"/>
    <s v="Rowing"/>
    <x v="0"/>
    <n v="1"/>
    <s v="Yes"/>
    <s v="Alf John Hansen"/>
    <n v="40"/>
  </r>
  <r>
    <s v="Denmark"/>
    <s v="Hockey"/>
    <x v="0"/>
    <n v="1"/>
    <s v="Yes"/>
    <s v="Hans Jrgen Hansen"/>
    <n v="40"/>
  </r>
  <r>
    <s v="UK"/>
    <s v="Water Polo"/>
    <x v="2"/>
    <n v="1"/>
    <s v="Yes"/>
    <s v="William Henry"/>
    <n v="40"/>
  </r>
  <r>
    <s v="UK"/>
    <s v="Archery"/>
    <x v="1"/>
    <n v="1"/>
    <s v="Yes"/>
    <s v="Beatrice Geraldine Hill-Lowe (Ruxton-, -Thompson)"/>
    <n v="40"/>
  </r>
  <r>
    <s v="Finland"/>
    <s v="Shooting"/>
    <x v="0"/>
    <n v="1"/>
    <s v="Yes"/>
    <s v="Juha Petter Hirvi"/>
    <n v="40"/>
  </r>
  <r>
    <s v="Switzerland"/>
    <s v="Equestrianism"/>
    <x v="1"/>
    <n v="1"/>
    <s v="Yes"/>
    <s v="Otto Josef Hofer"/>
    <n v="40"/>
  </r>
  <r>
    <s v="Switzerland"/>
    <s v="Equestrianism"/>
    <x v="0"/>
    <n v="1"/>
    <s v="Yes"/>
    <s v="Otto Josef Hofer"/>
    <n v="40"/>
  </r>
  <r>
    <s v="Germany"/>
    <s v="Art Competitions"/>
    <x v="2"/>
    <n v="1"/>
    <s v="Yes"/>
    <s v="Paul Hffer"/>
    <n v="40"/>
  </r>
  <r>
    <s v="Italy"/>
    <s v="Fencing"/>
    <x v="1"/>
    <n v="1"/>
    <s v="Yes"/>
    <s v="Velleda Cesari"/>
    <n v="40"/>
  </r>
  <r>
    <s v="USA"/>
    <s v="Equestrianism"/>
    <x v="0"/>
    <n v="1"/>
    <s v="Yes"/>
    <s v="Francis Davis &quot;Frank&quot;&quot; Chapot&quot;"/>
    <n v="40"/>
  </r>
  <r>
    <s v="USA"/>
    <s v="Ice Hockey"/>
    <x v="0"/>
    <n v="1"/>
    <s v="Yes"/>
    <s v="Christos Kostas &quot;Chris&quot;&quot; Chelios (Tselios-)&quot;"/>
    <n v="40"/>
  </r>
  <r>
    <s v="Soviet Union"/>
    <s v="Wrestling"/>
    <x v="0"/>
    <n v="1"/>
    <s v="Yes"/>
    <s v="Shalva Chikhladze"/>
    <n v="40"/>
  </r>
  <r>
    <s v="USA"/>
    <s v="Shooting"/>
    <x v="2"/>
    <n v="1"/>
    <s v="Yes"/>
    <s v="Jay Clark, Jr."/>
    <n v="40"/>
  </r>
  <r>
    <s v="France"/>
    <s v="Shooting"/>
    <x v="1"/>
    <n v="1"/>
    <s v="Yes"/>
    <s v="Justinien Charles Xavier Clary (Bretonneau-)"/>
    <n v="40"/>
  </r>
  <r>
    <s v="USA"/>
    <s v="Sailing"/>
    <x v="0"/>
    <n v="1"/>
    <s v="Yes"/>
    <s v="Frederic Warren &quot;Ted&quot;&quot; Conant&quot;"/>
    <n v="40"/>
  </r>
  <r>
    <s v="UK"/>
    <s v="Shooting"/>
    <x v="2"/>
    <n v="1"/>
    <s v="Yes"/>
    <s v="Malcolm Douglas Cooper"/>
    <n v="40"/>
  </r>
  <r>
    <s v="Slovenia"/>
    <s v="Rowing"/>
    <x v="1"/>
    <n v="1"/>
    <s v="Yes"/>
    <s v="Iztok op"/>
    <n v="40"/>
  </r>
  <r>
    <s v="USA"/>
    <s v="Art Competitions"/>
    <x v="0"/>
    <n v="1"/>
    <s v="Yes"/>
    <s v="Percy Leo Crosby"/>
    <n v="40"/>
  </r>
  <r>
    <s v="Canada"/>
    <s v="Shooting"/>
    <x v="1"/>
    <n v="1"/>
    <s v="Yes"/>
    <s v="Charles Robert Crowe"/>
    <n v="40"/>
  </r>
  <r>
    <s v="Switzerland"/>
    <s v="Equestrianism"/>
    <x v="0"/>
    <n v="1"/>
    <s v="Yes"/>
    <s v="Amy-Cathrine de Bary"/>
    <n v="40"/>
  </r>
  <r>
    <s v="France"/>
    <s v="Fencing"/>
    <x v="2"/>
    <n v="1"/>
    <s v="Yes"/>
    <s v="Henri Jhan ric Joseph Marie de Buhan"/>
    <n v="40"/>
  </r>
  <r>
    <s v="USA"/>
    <s v="Tennis"/>
    <x v="0"/>
    <n v="1"/>
    <s v="Yes"/>
    <s v="Basil Spalding de Garmendia"/>
    <n v="40"/>
  </r>
  <r>
    <s v="France"/>
    <s v="Fencing"/>
    <x v="2"/>
    <n v="1"/>
    <s v="Yes"/>
    <s v="Guy Julien Ernest Delage de Luget"/>
    <n v="40"/>
  </r>
  <r>
    <s v="Italy"/>
    <s v="Rowing"/>
    <x v="0"/>
    <n v="1"/>
    <s v="Yes"/>
    <s v="Luigi Diana"/>
    <n v="40"/>
  </r>
  <r>
    <s v="Australia"/>
    <s v="Equestrianism"/>
    <x v="0"/>
    <n v="1"/>
    <s v="Yes"/>
    <s v="Clayton Fredericks"/>
    <n v="40"/>
  </r>
  <r>
    <s v="Sweden"/>
    <s v="Canoeing"/>
    <x v="1"/>
    <n v="1"/>
    <s v="Yes"/>
    <s v="Gert Fridolf Fredriksson"/>
    <n v="40"/>
  </r>
  <r>
    <s v="Sweden"/>
    <s v="Canoeing"/>
    <x v="2"/>
    <n v="1"/>
    <s v="Yes"/>
    <s v="Gert Fridolf Fredriksson"/>
    <n v="40"/>
  </r>
  <r>
    <s v="Argentina"/>
    <s v="Polo"/>
    <x v="2"/>
    <n v="1"/>
    <s v="Yes"/>
    <s v="Andrs Gazzotti"/>
    <n v="40"/>
  </r>
  <r>
    <s v="Romania"/>
    <s v="Rowing"/>
    <x v="2"/>
    <n v="1"/>
    <s v="Yes"/>
    <s v="Elena Georgescu-Nedelcu"/>
    <n v="40"/>
  </r>
  <r>
    <s v="France"/>
    <s v="Equestrianism"/>
    <x v="1"/>
    <n v="1"/>
    <s v="Yes"/>
    <s v="Herv Godignon"/>
    <n v="40"/>
  </r>
  <r>
    <s v="Canada"/>
    <s v="Ice Hockey"/>
    <x v="2"/>
    <n v="1"/>
    <s v="Yes"/>
    <s v="Danielle Goyette"/>
    <n v="40"/>
  </r>
  <r>
    <s v="Brazil"/>
    <s v="Sailing"/>
    <x v="1"/>
    <n v="1"/>
    <s v="Yes"/>
    <s v="Torben Schmidt Grael"/>
    <n v="40"/>
  </r>
  <r>
    <s v="UK"/>
    <s v="Rowing"/>
    <x v="0"/>
    <n v="1"/>
    <s v="Yes"/>
    <s v="Katherine Jane Grainger"/>
    <n v="40"/>
  </r>
  <r>
    <s v="USA"/>
    <s v="Bobsleigh"/>
    <x v="2"/>
    <n v="1"/>
    <s v="Yes"/>
    <s v="Clifford Barton &quot;Cliff&quot;&quot; Gray&quot;"/>
    <n v="40"/>
  </r>
  <r>
    <s v="UK"/>
    <s v="Archery"/>
    <x v="2"/>
    <n v="1"/>
    <s v="Yes"/>
    <s v="William Dod"/>
    <n v="40"/>
  </r>
  <r>
    <s v="USA"/>
    <s v="Equestrianism"/>
    <x v="1"/>
    <n v="1"/>
    <s v="Yes"/>
    <s v="Robert Jeffrey Dover"/>
    <n v="40"/>
  </r>
  <r>
    <s v="France"/>
    <s v="Fencing"/>
    <x v="0"/>
    <n v="1"/>
    <s v="Yes"/>
    <s v="Roger Franois Ducret"/>
    <n v="40"/>
  </r>
  <r>
    <s v="France"/>
    <s v="Shooting"/>
    <x v="0"/>
    <n v="1"/>
    <s v="Yes"/>
    <s v="Louis Charles Marie Dutfoy"/>
    <n v="40"/>
  </r>
  <r>
    <s v="UK"/>
    <s v="Tennis"/>
    <x v="1"/>
    <n v="1"/>
    <s v="Yes"/>
    <s v="Wilberforce Vaughan Eaves"/>
    <n v="40"/>
  </r>
  <r>
    <s v="Denmark"/>
    <s v="Rowing"/>
    <x v="1"/>
    <n v="1"/>
    <s v="Yes"/>
    <s v="Eskild Balschmidt Ebbesen"/>
    <n v="40"/>
  </r>
  <r>
    <s v="Brazil"/>
    <s v="Volleyball"/>
    <x v="2"/>
    <n v="1"/>
    <s v="Yes"/>
    <s v="Srgio &quot;Escadinha&quot;&quot; Dutra dos Santos&quot;"/>
    <n v="40"/>
  </r>
  <r>
    <s v="Switzerland"/>
    <s v="Equestrianism"/>
    <x v="1"/>
    <n v="1"/>
    <s v="Yes"/>
    <s v="Gustav Fischer"/>
    <n v="40"/>
  </r>
  <r>
    <s v="East Germany"/>
    <s v="Sailing"/>
    <x v="2"/>
    <n v="1"/>
    <s v="Yes"/>
    <s v="Thomas Flach"/>
    <n v="40"/>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n v="14"/>
    <s v=""/>
    <s v=""/>
  </r>
  <r>
    <x v="0"/>
    <x v="1"/>
    <n v="12"/>
    <n v="-2"/>
    <n v="-14.285714285714285"/>
  </r>
  <r>
    <x v="0"/>
    <x v="2"/>
    <n v="7"/>
    <n v="-5"/>
    <n v="-41.666666666666671"/>
  </r>
  <r>
    <x v="0"/>
    <x v="3"/>
    <n v="5"/>
    <n v="-2"/>
    <n v="-28.571428571428569"/>
  </r>
  <r>
    <x v="0"/>
    <x v="4"/>
    <n v="4"/>
    <n v="-1"/>
    <n v="-20"/>
  </r>
  <r>
    <x v="1"/>
    <x v="4"/>
    <n v="5"/>
    <s v=""/>
    <s v=""/>
  </r>
  <r>
    <x v="2"/>
    <x v="1"/>
    <n v="1"/>
    <s v=""/>
    <s v=""/>
  </r>
  <r>
    <x v="2"/>
    <x v="2"/>
    <n v="1"/>
    <n v="0"/>
    <n v="0"/>
  </r>
  <r>
    <x v="2"/>
    <x v="3"/>
    <n v="3"/>
    <n v="2"/>
    <n v="200"/>
  </r>
  <r>
    <x v="2"/>
    <x v="4"/>
    <n v="5"/>
    <n v="2"/>
    <n v="66.666666666666657"/>
  </r>
  <r>
    <x v="3"/>
    <x v="5"/>
    <n v="8"/>
    <s v=""/>
    <s v=""/>
  </r>
  <r>
    <x v="4"/>
    <x v="5"/>
    <n v="9"/>
    <s v=""/>
    <s v=""/>
  </r>
  <r>
    <x v="5"/>
    <x v="6"/>
    <n v="1"/>
    <s v=""/>
    <s v=""/>
  </r>
  <r>
    <x v="5"/>
    <x v="7"/>
    <n v="45"/>
    <n v="44"/>
    <n v="4400"/>
  </r>
  <r>
    <x v="5"/>
    <x v="8"/>
    <n v="54"/>
    <n v="9"/>
    <n v="20"/>
  </r>
  <r>
    <x v="5"/>
    <x v="9"/>
    <n v="28"/>
    <n v="-26"/>
    <n v="-48.148148148148145"/>
  </r>
  <r>
    <x v="5"/>
    <x v="0"/>
    <n v="51"/>
    <n v="23"/>
    <n v="82.142857142857139"/>
  </r>
  <r>
    <x v="5"/>
    <x v="10"/>
    <n v="135"/>
    <n v="84"/>
    <n v="164.70588235294116"/>
  </r>
  <r>
    <x v="5"/>
    <x v="11"/>
    <n v="133"/>
    <n v="-2"/>
    <n v="-1.4814814814814816"/>
  </r>
  <r>
    <x v="5"/>
    <x v="12"/>
    <n v="28"/>
    <n v="-105"/>
    <n v="-78.94736842105263"/>
  </r>
  <r>
    <x v="5"/>
    <x v="1"/>
    <n v="98"/>
    <n v="70"/>
    <n v="250"/>
  </r>
  <r>
    <x v="5"/>
    <x v="2"/>
    <n v="114"/>
    <n v="16"/>
    <n v="16.326530612244898"/>
  </r>
  <r>
    <x v="5"/>
    <x v="3"/>
    <n v="93"/>
    <n v="-21"/>
    <n v="-18.421052631578945"/>
  </r>
  <r>
    <x v="5"/>
    <x v="4"/>
    <n v="94"/>
    <n v="1"/>
    <n v="1.0752688172043012"/>
  </r>
  <r>
    <x v="5"/>
    <x v="5"/>
    <n v="76"/>
    <n v="-18"/>
    <n v="-19.148936170212767"/>
  </r>
  <r>
    <x v="6"/>
    <x v="13"/>
    <n v="2"/>
    <s v=""/>
    <s v=""/>
  </r>
  <r>
    <x v="6"/>
    <x v="14"/>
    <n v="28"/>
    <n v="26"/>
    <n v="1300"/>
  </r>
  <r>
    <x v="6"/>
    <x v="15"/>
    <n v="25"/>
    <n v="-3"/>
    <n v="-10.714285714285714"/>
  </r>
  <r>
    <x v="6"/>
    <x v="16"/>
    <n v="2"/>
    <n v="-23"/>
    <n v="-92"/>
  </r>
  <r>
    <x v="6"/>
    <x v="7"/>
    <n v="1"/>
    <n v="-1"/>
    <n v="-50"/>
  </r>
  <r>
    <x v="7"/>
    <x v="17"/>
    <n v="1"/>
    <s v=""/>
    <s v=""/>
  </r>
  <r>
    <x v="7"/>
    <x v="6"/>
    <n v="2"/>
    <n v="1"/>
    <n v="100"/>
  </r>
  <r>
    <x v="7"/>
    <x v="18"/>
    <n v="2"/>
    <n v="0"/>
    <n v="0"/>
  </r>
  <r>
    <x v="7"/>
    <x v="13"/>
    <n v="4"/>
    <n v="2"/>
    <n v="100"/>
  </r>
  <r>
    <x v="7"/>
    <x v="14"/>
    <n v="2"/>
    <n v="-2"/>
    <n v="-50"/>
  </r>
  <r>
    <x v="7"/>
    <x v="15"/>
    <n v="1"/>
    <n v="-1"/>
    <n v="-50"/>
  </r>
  <r>
    <x v="7"/>
    <x v="16"/>
    <n v="10"/>
    <n v="9"/>
    <n v="900"/>
  </r>
  <r>
    <x v="7"/>
    <x v="7"/>
    <n v="33"/>
    <n v="23"/>
    <n v="229.99999999999997"/>
  </r>
  <r>
    <x v="7"/>
    <x v="8"/>
    <n v="13"/>
    <n v="-20"/>
    <n v="-60.606060606060609"/>
  </r>
  <r>
    <x v="7"/>
    <x v="9"/>
    <n v="12"/>
    <n v="-1"/>
    <n v="-7.6923076923076925"/>
  </r>
  <r>
    <x v="7"/>
    <x v="0"/>
    <n v="32"/>
    <n v="20"/>
    <n v="166.66666666666669"/>
  </r>
  <r>
    <x v="7"/>
    <x v="10"/>
    <n v="69"/>
    <n v="37"/>
    <n v="115.625"/>
  </r>
  <r>
    <x v="7"/>
    <x v="11"/>
    <n v="90"/>
    <n v="21"/>
    <n v="30.434782608695656"/>
  </r>
  <r>
    <x v="7"/>
    <x v="12"/>
    <n v="262"/>
    <n v="172"/>
    <n v="191.11111111111111"/>
  </r>
  <r>
    <x v="7"/>
    <x v="1"/>
    <n v="218"/>
    <n v="-44"/>
    <n v="-16.793893129770993"/>
  </r>
  <r>
    <x v="7"/>
    <x v="2"/>
    <n v="247"/>
    <n v="29"/>
    <n v="13.302752293577983"/>
  </r>
  <r>
    <x v="7"/>
    <x v="3"/>
    <n v="131"/>
    <n v="-116"/>
    <n v="-46.963562753036435"/>
  </r>
  <r>
    <x v="7"/>
    <x v="4"/>
    <n v="171"/>
    <n v="40"/>
    <n v="30.534351145038169"/>
  </r>
  <r>
    <x v="7"/>
    <x v="5"/>
    <n v="187"/>
    <n v="16"/>
    <n v="9.3567251461988299"/>
  </r>
  <r>
    <x v="8"/>
    <x v="17"/>
    <n v="3"/>
    <s v=""/>
    <s v=""/>
  </r>
  <r>
    <x v="8"/>
    <x v="6"/>
    <n v="10"/>
    <n v="7"/>
    <n v="233.33333333333334"/>
  </r>
  <r>
    <x v="8"/>
    <x v="18"/>
    <n v="2"/>
    <n v="-8"/>
    <n v="-80"/>
  </r>
  <r>
    <x v="8"/>
    <x v="13"/>
    <n v="13"/>
    <n v="11"/>
    <n v="550"/>
  </r>
  <r>
    <x v="8"/>
    <x v="14"/>
    <n v="7"/>
    <n v="-6"/>
    <n v="-46.153846153846153"/>
  </r>
  <r>
    <x v="8"/>
    <x v="15"/>
    <n v="84"/>
    <n v="77"/>
    <n v="1100"/>
  </r>
  <r>
    <x v="8"/>
    <x v="7"/>
    <n v="31"/>
    <n v="-53"/>
    <n v="-63.095238095238095"/>
  </r>
  <r>
    <x v="8"/>
    <x v="8"/>
    <n v="81"/>
    <n v="50"/>
    <n v="161.29032258064515"/>
  </r>
  <r>
    <x v="8"/>
    <x v="9"/>
    <n v="22"/>
    <n v="-59"/>
    <n v="-72.839506172839506"/>
  </r>
  <r>
    <x v="8"/>
    <x v="0"/>
    <n v="283"/>
    <n v="261"/>
    <n v="1186.3636363636363"/>
  </r>
  <r>
    <x v="8"/>
    <x v="10"/>
    <n v="192"/>
    <n v="-91"/>
    <n v="-32.155477031802121"/>
  </r>
  <r>
    <x v="8"/>
    <x v="11"/>
    <n v="151"/>
    <n v="-41"/>
    <n v="-21.354166666666664"/>
  </r>
  <r>
    <x v="8"/>
    <x v="12"/>
    <n v="93"/>
    <n v="-58"/>
    <n v="-38.410596026490069"/>
  </r>
  <r>
    <x v="8"/>
    <x v="1"/>
    <n v="127"/>
    <n v="34"/>
    <n v="36.55913978494624"/>
  </r>
  <r>
    <x v="8"/>
    <x v="2"/>
    <n v="139"/>
    <n v="12"/>
    <n v="9.4488188976377945"/>
  </r>
  <r>
    <x v="8"/>
    <x v="3"/>
    <n v="119"/>
    <n v="-20"/>
    <n v="-14.388489208633093"/>
  </r>
  <r>
    <x v="8"/>
    <x v="4"/>
    <n v="152"/>
    <n v="33"/>
    <n v="27.731092436974791"/>
  </r>
  <r>
    <x v="8"/>
    <x v="5"/>
    <n v="137"/>
    <n v="-15"/>
    <n v="-9.8684210526315788"/>
  </r>
  <r>
    <x v="9"/>
    <x v="10"/>
    <n v="2"/>
    <s v=""/>
    <s v=""/>
  </r>
  <r>
    <x v="9"/>
    <x v="11"/>
    <n v="7"/>
    <n v="5"/>
    <n v="250"/>
  </r>
  <r>
    <x v="9"/>
    <x v="12"/>
    <n v="4"/>
    <n v="-3"/>
    <n v="-42.857142857142854"/>
  </r>
  <r>
    <x v="9"/>
    <x v="1"/>
    <n v="13"/>
    <n v="9"/>
    <n v="225"/>
  </r>
  <r>
    <x v="9"/>
    <x v="2"/>
    <n v="11"/>
    <n v="-2"/>
    <n v="-15.384615384615385"/>
  </r>
  <r>
    <x v="9"/>
    <x v="3"/>
    <n v="16"/>
    <n v="5"/>
    <n v="45.454545454545453"/>
  </r>
  <r>
    <x v="9"/>
    <x v="4"/>
    <n v="20"/>
    <n v="4"/>
    <n v="25"/>
  </r>
  <r>
    <x v="9"/>
    <x v="5"/>
    <n v="11"/>
    <n v="-9"/>
    <n v="-45"/>
  </r>
  <r>
    <x v="10"/>
    <x v="3"/>
    <n v="9"/>
    <s v=""/>
    <s v=""/>
  </r>
  <r>
    <x v="10"/>
    <x v="4"/>
    <n v="13"/>
    <n v="4"/>
    <n v="44.444444444444443"/>
  </r>
  <r>
    <x v="10"/>
    <x v="5"/>
    <n v="11"/>
    <n v="-2"/>
    <n v="-15.384615384615385"/>
  </r>
  <r>
    <x v="11"/>
    <x v="6"/>
    <n v="27"/>
    <s v=""/>
    <s v=""/>
  </r>
  <r>
    <x v="11"/>
    <x v="13"/>
    <n v="9"/>
    <n v="-18"/>
    <n v="-66.666666666666657"/>
  </r>
  <r>
    <x v="11"/>
    <x v="14"/>
    <n v="35"/>
    <n v="26"/>
    <n v="288.88888888888886"/>
  </r>
  <r>
    <x v="11"/>
    <x v="15"/>
    <n v="33"/>
    <n v="-2"/>
    <n v="-5.7142857142857144"/>
  </r>
  <r>
    <x v="11"/>
    <x v="16"/>
    <n v="171"/>
    <n v="138"/>
    <n v="418.18181818181819"/>
  </r>
  <r>
    <x v="11"/>
    <x v="7"/>
    <n v="117"/>
    <n v="-54"/>
    <n v="-31.578947368421051"/>
  </r>
  <r>
    <x v="11"/>
    <x v="8"/>
    <n v="109"/>
    <n v="-8"/>
    <n v="-6.8376068376068382"/>
  </r>
  <r>
    <x v="11"/>
    <x v="9"/>
    <n v="21"/>
    <n v="-88"/>
    <n v="-80.733944954128447"/>
  </r>
  <r>
    <x v="11"/>
    <x v="0"/>
    <n v="164"/>
    <n v="143"/>
    <n v="680.95238095238096"/>
  </r>
  <r>
    <x v="11"/>
    <x v="10"/>
    <n v="159"/>
    <n v="-5"/>
    <n v="-3.0487804878048781"/>
  </r>
  <r>
    <x v="11"/>
    <x v="11"/>
    <n v="145"/>
    <n v="-14"/>
    <n v="-8.8050314465408803"/>
  </r>
  <r>
    <x v="11"/>
    <x v="12"/>
    <n v="60"/>
    <n v="-85"/>
    <n v="-58.620689655172406"/>
  </r>
  <r>
    <x v="11"/>
    <x v="1"/>
    <n v="101"/>
    <n v="41"/>
    <n v="68.333333333333329"/>
  </r>
  <r>
    <x v="11"/>
    <x v="2"/>
    <n v="70"/>
    <n v="-31"/>
    <n v="-30.693069306930692"/>
  </r>
  <r>
    <x v="11"/>
    <x v="3"/>
    <n v="83"/>
    <n v="13"/>
    <n v="18.571428571428573"/>
  </r>
  <r>
    <x v="11"/>
    <x v="4"/>
    <n v="89"/>
    <n v="6"/>
    <n v="7.2289156626506017"/>
  </r>
  <r>
    <x v="12"/>
    <x v="3"/>
    <n v="7"/>
    <s v=""/>
    <s v=""/>
  </r>
  <r>
    <x v="12"/>
    <x v="4"/>
    <n v="1"/>
    <n v="-6"/>
    <n v="-85.714285714285708"/>
  </r>
  <r>
    <x v="13"/>
    <x v="4"/>
    <n v="2"/>
    <s v=""/>
    <s v=""/>
  </r>
  <r>
    <x v="14"/>
    <x v="0"/>
    <n v="5"/>
    <s v=""/>
    <s v=""/>
  </r>
  <r>
    <x v="14"/>
    <x v="10"/>
    <n v="9"/>
    <n v="4"/>
    <n v="80"/>
  </r>
  <r>
    <x v="14"/>
    <x v="11"/>
    <n v="6"/>
    <n v="-3"/>
    <n v="-33.333333333333329"/>
  </r>
  <r>
    <x v="14"/>
    <x v="12"/>
    <n v="1"/>
    <n v="-5"/>
    <n v="-83.333333333333343"/>
  </r>
  <r>
    <x v="14"/>
    <x v="1"/>
    <n v="8"/>
    <n v="7"/>
    <n v="700"/>
  </r>
  <r>
    <x v="14"/>
    <x v="2"/>
    <n v="4"/>
    <n v="-4"/>
    <n v="-50"/>
  </r>
  <r>
    <x v="14"/>
    <x v="3"/>
    <n v="6"/>
    <n v="2"/>
    <n v="50"/>
  </r>
  <r>
    <x v="14"/>
    <x v="4"/>
    <n v="9"/>
    <n v="3"/>
    <n v="50"/>
  </r>
  <r>
    <x v="15"/>
    <x v="6"/>
    <n v="4"/>
    <s v=""/>
    <s v=""/>
  </r>
  <r>
    <x v="15"/>
    <x v="13"/>
    <n v="6"/>
    <n v="2"/>
    <n v="50"/>
  </r>
  <r>
    <x v="15"/>
    <x v="14"/>
    <n v="13"/>
    <n v="7"/>
    <n v="116.66666666666667"/>
  </r>
  <r>
    <x v="15"/>
    <x v="15"/>
    <n v="39"/>
    <n v="26"/>
    <n v="200"/>
  </r>
  <r>
    <x v="15"/>
    <x v="16"/>
    <n v="14"/>
    <n v="-25"/>
    <n v="-64.102564102564102"/>
  </r>
  <r>
    <x v="15"/>
    <x v="7"/>
    <n v="7"/>
    <n v="-7"/>
    <n v="-50"/>
  </r>
  <r>
    <x v="15"/>
    <x v="8"/>
    <n v="1"/>
    <n v="-6"/>
    <n v="-85.714285714285708"/>
  </r>
  <r>
    <x v="15"/>
    <x v="0"/>
    <n v="1"/>
    <n v="0"/>
    <n v="0"/>
  </r>
  <r>
    <x v="16"/>
    <x v="0"/>
    <n v="1"/>
    <s v=""/>
    <s v=""/>
  </r>
  <r>
    <x v="16"/>
    <x v="12"/>
    <n v="1"/>
    <n v="0"/>
    <n v="0"/>
  </r>
  <r>
    <x v="16"/>
    <x v="2"/>
    <n v="1"/>
    <n v="0"/>
    <n v="0"/>
  </r>
  <r>
    <x v="16"/>
    <x v="3"/>
    <n v="4"/>
    <n v="3"/>
    <n v="300"/>
  </r>
  <r>
    <x v="16"/>
    <x v="4"/>
    <n v="11"/>
    <n v="7"/>
    <n v="175"/>
  </r>
  <r>
    <x v="17"/>
    <x v="6"/>
    <n v="1"/>
    <s v=""/>
    <s v=""/>
  </r>
  <r>
    <x v="17"/>
    <x v="16"/>
    <n v="8"/>
    <n v="7"/>
    <n v="700"/>
  </r>
  <r>
    <x v="17"/>
    <x v="7"/>
    <n v="8"/>
    <n v="0"/>
    <n v="0"/>
  </r>
  <r>
    <x v="17"/>
    <x v="9"/>
    <n v="34"/>
    <n v="26"/>
    <n v="325"/>
  </r>
  <r>
    <x v="17"/>
    <x v="0"/>
    <n v="73"/>
    <n v="39"/>
    <n v="114.70588235294117"/>
  </r>
  <r>
    <x v="17"/>
    <x v="10"/>
    <n v="66"/>
    <n v="-7"/>
    <n v="-9.5890410958904102"/>
  </r>
  <r>
    <x v="17"/>
    <x v="11"/>
    <n v="92"/>
    <n v="26"/>
    <n v="39.393939393939391"/>
  </r>
  <r>
    <x v="17"/>
    <x v="12"/>
    <n v="45"/>
    <n v="-47"/>
    <n v="-51.086956521739133"/>
  </r>
  <r>
    <x v="17"/>
    <x v="1"/>
    <n v="72"/>
    <n v="27"/>
    <n v="60"/>
  </r>
  <r>
    <x v="17"/>
    <x v="2"/>
    <n v="61"/>
    <n v="-11"/>
    <n v="-15.277777777777779"/>
  </r>
  <r>
    <x v="17"/>
    <x v="3"/>
    <n v="76"/>
    <n v="15"/>
    <n v="24.590163934426229"/>
  </r>
  <r>
    <x v="17"/>
    <x v="4"/>
    <n v="81"/>
    <n v="5"/>
    <n v="6.5789473684210522"/>
  </r>
  <r>
    <x v="18"/>
    <x v="7"/>
    <n v="13"/>
    <s v=""/>
    <s v=""/>
  </r>
  <r>
    <x v="18"/>
    <x v="8"/>
    <n v="5"/>
    <n v="-8"/>
    <n v="-61.53846153846154"/>
  </r>
  <r>
    <x v="18"/>
    <x v="9"/>
    <n v="2"/>
    <n v="-3"/>
    <n v="-60"/>
  </r>
  <r>
    <x v="18"/>
    <x v="0"/>
    <n v="33"/>
    <n v="31"/>
    <n v="1550"/>
  </r>
  <r>
    <x v="18"/>
    <x v="10"/>
    <n v="4"/>
    <n v="-29"/>
    <n v="-87.878787878787875"/>
  </r>
  <r>
    <x v="18"/>
    <x v="11"/>
    <n v="68"/>
    <n v="64"/>
    <n v="1600"/>
  </r>
  <r>
    <x v="18"/>
    <x v="12"/>
    <n v="52"/>
    <n v="-16"/>
    <n v="-23.52941176470588"/>
  </r>
  <r>
    <x v="18"/>
    <x v="1"/>
    <n v="105"/>
    <n v="53"/>
    <n v="101.92307692307692"/>
  </r>
  <r>
    <x v="18"/>
    <x v="2"/>
    <n v="70"/>
    <n v="-35"/>
    <n v="-33.333333333333329"/>
  </r>
  <r>
    <x v="18"/>
    <x v="3"/>
    <n v="118"/>
    <n v="48"/>
    <n v="68.571428571428569"/>
  </r>
  <r>
    <x v="18"/>
    <x v="4"/>
    <n v="134"/>
    <n v="16"/>
    <n v="13.559322033898304"/>
  </r>
  <r>
    <x v="19"/>
    <x v="4"/>
    <n v="1"/>
    <s v=""/>
    <s v=""/>
  </r>
  <r>
    <x v="20"/>
    <x v="12"/>
    <n v="2"/>
    <s v=""/>
    <s v=""/>
  </r>
  <r>
    <x v="20"/>
    <x v="2"/>
    <n v="10"/>
    <n v="8"/>
    <n v="400"/>
  </r>
  <r>
    <x v="20"/>
    <x v="4"/>
    <n v="9"/>
    <n v="-1"/>
    <n v="-10"/>
  </r>
  <r>
    <x v="21"/>
    <x v="2"/>
    <n v="1"/>
    <s v=""/>
    <s v=""/>
  </r>
  <r>
    <x v="21"/>
    <x v="3"/>
    <n v="5"/>
    <n v="4"/>
    <n v="400"/>
  </r>
  <r>
    <x v="21"/>
    <x v="4"/>
    <n v="11"/>
    <n v="6"/>
    <n v="120"/>
  </r>
  <r>
    <x v="22"/>
    <x v="6"/>
    <n v="3"/>
    <s v=""/>
    <s v=""/>
  </r>
  <r>
    <x v="22"/>
    <x v="18"/>
    <n v="39"/>
    <n v="36"/>
    <n v="1200"/>
  </r>
  <r>
    <x v="22"/>
    <x v="13"/>
    <n v="3"/>
    <n v="-36"/>
    <n v="-92.307692307692307"/>
  </r>
  <r>
    <x v="22"/>
    <x v="14"/>
    <n v="69"/>
    <n v="66"/>
    <n v="2200"/>
  </r>
  <r>
    <x v="22"/>
    <x v="15"/>
    <n v="35"/>
    <n v="-34"/>
    <n v="-49.275362318840585"/>
  </r>
  <r>
    <x v="22"/>
    <x v="16"/>
    <n v="43"/>
    <n v="8"/>
    <n v="22.857142857142858"/>
  </r>
  <r>
    <x v="22"/>
    <x v="7"/>
    <n v="67"/>
    <n v="24"/>
    <n v="55.813953488372093"/>
  </r>
  <r>
    <x v="22"/>
    <x v="8"/>
    <n v="82"/>
    <n v="15"/>
    <n v="22.388059701492537"/>
  </r>
  <r>
    <x v="22"/>
    <x v="9"/>
    <n v="122"/>
    <n v="40"/>
    <n v="48.780487804878049"/>
  </r>
  <r>
    <x v="22"/>
    <x v="0"/>
    <n v="121"/>
    <n v="-1"/>
    <n v="-0.81967213114754101"/>
  </r>
  <r>
    <x v="22"/>
    <x v="10"/>
    <n v="122"/>
    <n v="1"/>
    <n v="0.82644628099173556"/>
  </r>
  <r>
    <x v="22"/>
    <x v="11"/>
    <n v="145"/>
    <n v="23"/>
    <n v="18.852459016393443"/>
  </r>
  <r>
    <x v="22"/>
    <x v="12"/>
    <n v="111"/>
    <n v="-34"/>
    <n v="-23.448275862068964"/>
  </r>
  <r>
    <x v="22"/>
    <x v="1"/>
    <n v="130"/>
    <n v="19"/>
    <n v="17.117117117117118"/>
  </r>
  <r>
    <x v="22"/>
    <x v="2"/>
    <n v="172"/>
    <n v="42"/>
    <n v="32.307692307692307"/>
  </r>
  <r>
    <x v="22"/>
    <x v="3"/>
    <n v="208"/>
    <n v="36"/>
    <n v="20.930232558139537"/>
  </r>
  <r>
    <x v="22"/>
    <x v="4"/>
    <n v="257"/>
    <n v="49"/>
    <n v="23.557692307692307"/>
  </r>
  <r>
    <x v="23"/>
    <x v="1"/>
    <n v="1"/>
    <s v=""/>
    <s v=""/>
  </r>
  <r>
    <x v="23"/>
    <x v="2"/>
    <n v="2"/>
    <n v="1"/>
    <n v="100"/>
  </r>
  <r>
    <x v="23"/>
    <x v="3"/>
    <n v="3"/>
    <n v="1"/>
    <n v="50"/>
  </r>
  <r>
    <x v="23"/>
    <x v="4"/>
    <n v="4"/>
    <n v="1"/>
    <n v="33.333333333333329"/>
  </r>
  <r>
    <x v="24"/>
    <x v="15"/>
    <n v="12"/>
    <s v=""/>
    <s v=""/>
  </r>
  <r>
    <x v="24"/>
    <x v="16"/>
    <n v="1"/>
    <n v="-11"/>
    <n v="-91.666666666666657"/>
  </r>
  <r>
    <x v="24"/>
    <x v="7"/>
    <n v="7"/>
    <n v="6"/>
    <n v="600"/>
  </r>
  <r>
    <x v="24"/>
    <x v="8"/>
    <n v="14"/>
    <n v="7"/>
    <n v="100"/>
  </r>
  <r>
    <x v="24"/>
    <x v="0"/>
    <n v="40"/>
    <n v="26"/>
    <n v="185.71428571428572"/>
  </r>
  <r>
    <x v="24"/>
    <x v="10"/>
    <n v="38"/>
    <n v="-2"/>
    <n v="-5"/>
  </r>
  <r>
    <x v="24"/>
    <x v="11"/>
    <n v="59"/>
    <n v="21"/>
    <n v="55.26315789473685"/>
  </r>
  <r>
    <x v="24"/>
    <x v="12"/>
    <n v="23"/>
    <n v="-36"/>
    <n v="-61.016949152542374"/>
  </r>
  <r>
    <x v="24"/>
    <x v="1"/>
    <n v="14"/>
    <n v="-9"/>
    <n v="-39.130434782608695"/>
  </r>
  <r>
    <x v="24"/>
    <x v="2"/>
    <n v="19"/>
    <n v="5"/>
    <n v="35.714285714285715"/>
  </r>
  <r>
    <x v="24"/>
    <x v="3"/>
    <n v="25"/>
    <n v="6"/>
    <n v="31.578947368421051"/>
  </r>
  <r>
    <x v="24"/>
    <x v="4"/>
    <n v="11"/>
    <n v="-14"/>
    <n v="-56.000000000000007"/>
  </r>
  <r>
    <x v="25"/>
    <x v="9"/>
    <n v="1"/>
    <s v=""/>
    <s v=""/>
  </r>
  <r>
    <x v="25"/>
    <x v="0"/>
    <n v="54"/>
    <n v="53"/>
    <n v="5300"/>
  </r>
  <r>
    <x v="25"/>
    <x v="10"/>
    <n v="8"/>
    <n v="-46"/>
    <n v="-85.18518518518519"/>
  </r>
  <r>
    <x v="25"/>
    <x v="11"/>
    <n v="1"/>
    <n v="-7"/>
    <n v="-87.5"/>
  </r>
  <r>
    <x v="25"/>
    <x v="12"/>
    <n v="1"/>
    <n v="0"/>
    <n v="0"/>
  </r>
  <r>
    <x v="26"/>
    <x v="6"/>
    <n v="1"/>
    <s v=""/>
    <s v=""/>
  </r>
  <r>
    <x v="26"/>
    <x v="9"/>
    <n v="1"/>
    <n v="0"/>
    <n v="0"/>
  </r>
  <r>
    <x v="26"/>
    <x v="0"/>
    <n v="5"/>
    <n v="4"/>
    <n v="400"/>
  </r>
  <r>
    <x v="26"/>
    <x v="10"/>
    <n v="2"/>
    <n v="-3"/>
    <n v="-60"/>
  </r>
  <r>
    <x v="26"/>
    <x v="12"/>
    <n v="9"/>
    <n v="7"/>
    <n v="350"/>
  </r>
  <r>
    <x v="26"/>
    <x v="1"/>
    <n v="16"/>
    <n v="7"/>
    <n v="77.777777777777786"/>
  </r>
  <r>
    <x v="26"/>
    <x v="2"/>
    <n v="20"/>
    <n v="4"/>
    <n v="25"/>
  </r>
  <r>
    <x v="26"/>
    <x v="3"/>
    <n v="35"/>
    <n v="15"/>
    <n v="75"/>
  </r>
  <r>
    <x v="26"/>
    <x v="4"/>
    <n v="59"/>
    <n v="24"/>
    <n v="68.571428571428569"/>
  </r>
  <r>
    <x v="27"/>
    <x v="0"/>
    <n v="1"/>
    <s v=""/>
    <s v=""/>
  </r>
  <r>
    <x v="27"/>
    <x v="2"/>
    <n v="2"/>
    <n v="1"/>
    <n v="100"/>
  </r>
  <r>
    <x v="27"/>
    <x v="3"/>
    <n v="18"/>
    <n v="16"/>
    <n v="800"/>
  </r>
  <r>
    <x v="27"/>
    <x v="4"/>
    <n v="3"/>
    <n v="-15"/>
    <n v="-83.333333333333343"/>
  </r>
  <r>
    <x v="28"/>
    <x v="6"/>
    <n v="1"/>
    <s v=""/>
    <s v=""/>
  </r>
  <r>
    <x v="28"/>
    <x v="18"/>
    <n v="3"/>
    <n v="2"/>
    <n v="200"/>
  </r>
  <r>
    <x v="28"/>
    <x v="7"/>
    <n v="3"/>
    <n v="0"/>
    <n v="0"/>
  </r>
  <r>
    <x v="28"/>
    <x v="8"/>
    <n v="1"/>
    <n v="-2"/>
    <n v="-66.666666666666657"/>
  </r>
  <r>
    <x v="28"/>
    <x v="10"/>
    <n v="53"/>
    <n v="52"/>
    <n v="5200"/>
  </r>
  <r>
    <x v="28"/>
    <x v="11"/>
    <n v="29"/>
    <n v="-24"/>
    <n v="-45.283018867924532"/>
  </r>
  <r>
    <x v="28"/>
    <x v="12"/>
    <n v="15"/>
    <n v="-14"/>
    <n v="-48.275862068965516"/>
  </r>
  <r>
    <x v="28"/>
    <x v="1"/>
    <n v="12"/>
    <n v="-3"/>
    <n v="-20"/>
  </r>
  <r>
    <x v="28"/>
    <x v="2"/>
    <n v="27"/>
    <n v="15"/>
    <n v="125"/>
  </r>
  <r>
    <x v="28"/>
    <x v="3"/>
    <n v="115"/>
    <n v="88"/>
    <n v="325.92592592592592"/>
  </r>
  <r>
    <x v="28"/>
    <x v="4"/>
    <n v="137"/>
    <n v="22"/>
    <n v="19.130434782608695"/>
  </r>
  <r>
    <x v="29"/>
    <x v="6"/>
    <n v="1"/>
    <s v=""/>
    <s v=""/>
  </r>
  <r>
    <x v="29"/>
    <x v="13"/>
    <n v="3"/>
    <n v="2"/>
    <n v="200"/>
  </r>
  <r>
    <x v="29"/>
    <x v="14"/>
    <n v="7"/>
    <n v="4"/>
    <n v="133.33333333333331"/>
  </r>
  <r>
    <x v="29"/>
    <x v="15"/>
    <n v="17"/>
    <n v="10"/>
    <n v="142.85714285714286"/>
  </r>
  <r>
    <x v="29"/>
    <x v="16"/>
    <n v="71"/>
    <n v="54"/>
    <n v="317.64705882352939"/>
  </r>
  <r>
    <x v="29"/>
    <x v="7"/>
    <n v="104"/>
    <n v="33"/>
    <n v="46.478873239436616"/>
  </r>
  <r>
    <x v="29"/>
    <x v="8"/>
    <n v="73"/>
    <n v="-31"/>
    <n v="-29.807692307692307"/>
  </r>
  <r>
    <x v="29"/>
    <x v="9"/>
    <n v="30"/>
    <n v="-43"/>
    <n v="-58.904109589041099"/>
  </r>
  <r>
    <x v="29"/>
    <x v="0"/>
    <n v="217"/>
    <n v="187"/>
    <n v="623.33333333333337"/>
  </r>
  <r>
    <x v="29"/>
    <x v="10"/>
    <n v="114"/>
    <n v="-103"/>
    <n v="-47.465437788018434"/>
  </r>
  <r>
    <x v="29"/>
    <x v="11"/>
    <n v="121"/>
    <n v="7"/>
    <n v="6.140350877192982"/>
  </r>
  <r>
    <x v="29"/>
    <x v="12"/>
    <n v="100"/>
    <n v="-21"/>
    <n v="-17.355371900826448"/>
  </r>
  <r>
    <x v="29"/>
    <x v="1"/>
    <n v="138"/>
    <n v="38"/>
    <n v="38"/>
  </r>
  <r>
    <x v="29"/>
    <x v="2"/>
    <n v="151"/>
    <n v="13"/>
    <n v="9.4202898550724647"/>
  </r>
  <r>
    <x v="29"/>
    <x v="3"/>
    <n v="170"/>
    <n v="19"/>
    <n v="12.582781456953644"/>
  </r>
  <r>
    <x v="29"/>
    <x v="4"/>
    <n v="223"/>
    <n v="53"/>
    <n v="31.176470588235293"/>
  </r>
  <r>
    <x v="30"/>
    <x v="3"/>
    <n v="5"/>
    <s v=""/>
    <s v=""/>
  </r>
  <r>
    <x v="31"/>
    <x v="17"/>
    <n v="3"/>
    <s v=""/>
    <s v=""/>
  </r>
  <r>
    <x v="31"/>
    <x v="6"/>
    <n v="13"/>
    <n v="10"/>
    <n v="333.33333333333337"/>
  </r>
  <r>
    <x v="31"/>
    <x v="13"/>
    <n v="47"/>
    <n v="34"/>
    <n v="261.53846153846155"/>
  </r>
  <r>
    <x v="31"/>
    <x v="14"/>
    <n v="75"/>
    <n v="28"/>
    <n v="59.574468085106382"/>
  </r>
  <r>
    <x v="31"/>
    <x v="15"/>
    <n v="152"/>
    <n v="77"/>
    <n v="102.66666666666666"/>
  </r>
  <r>
    <x v="31"/>
    <x v="16"/>
    <n v="152"/>
    <n v="0"/>
    <n v="0"/>
  </r>
  <r>
    <x v="31"/>
    <x v="7"/>
    <n v="89"/>
    <n v="-63"/>
    <n v="-41.44736842105263"/>
  </r>
  <r>
    <x v="31"/>
    <x v="8"/>
    <n v="91"/>
    <n v="2"/>
    <n v="2.2471910112359552"/>
  </r>
  <r>
    <x v="31"/>
    <x v="9"/>
    <n v="43"/>
    <n v="-48"/>
    <n v="-52.747252747252752"/>
  </r>
  <r>
    <x v="31"/>
    <x v="0"/>
    <n v="121"/>
    <n v="78"/>
    <n v="181.3953488372093"/>
  </r>
  <r>
    <x v="31"/>
    <x v="10"/>
    <n v="164"/>
    <n v="43"/>
    <n v="35.537190082644628"/>
  </r>
  <r>
    <x v="31"/>
    <x v="11"/>
    <n v="130"/>
    <n v="-34"/>
    <n v="-20.73170731707317"/>
  </r>
  <r>
    <x v="31"/>
    <x v="12"/>
    <n v="38"/>
    <n v="-92"/>
    <n v="-70.769230769230774"/>
  </r>
  <r>
    <x v="31"/>
    <x v="1"/>
    <n v="102"/>
    <n v="64"/>
    <n v="168.42105263157893"/>
  </r>
  <r>
    <x v="31"/>
    <x v="2"/>
    <n v="62"/>
    <n v="-40"/>
    <n v="-39.215686274509807"/>
  </r>
  <r>
    <x v="31"/>
    <x v="3"/>
    <n v="67"/>
    <n v="5"/>
    <n v="8.064516129032258"/>
  </r>
  <r>
    <x v="31"/>
    <x v="4"/>
    <n v="126"/>
    <n v="59"/>
    <n v="88.059701492537314"/>
  </r>
  <r>
    <x v="32"/>
    <x v="2"/>
    <n v="1"/>
    <s v=""/>
    <s v=""/>
  </r>
  <r>
    <x v="32"/>
    <x v="3"/>
    <n v="18"/>
    <n v="17"/>
    <n v="1700"/>
  </r>
  <r>
    <x v="32"/>
    <x v="4"/>
    <n v="5"/>
    <n v="-13"/>
    <n v="-72.222222222222214"/>
  </r>
  <r>
    <x v="33"/>
    <x v="1"/>
    <n v="15"/>
    <s v=""/>
    <s v=""/>
  </r>
  <r>
    <x v="33"/>
    <x v="2"/>
    <n v="61"/>
    <n v="46"/>
    <n v="306.66666666666669"/>
  </r>
  <r>
    <x v="33"/>
    <x v="3"/>
    <n v="283"/>
    <n v="222"/>
    <n v="363.93442622950818"/>
  </r>
  <r>
    <x v="33"/>
    <x v="4"/>
    <n v="339"/>
    <n v="56"/>
    <n v="19.78798586572438"/>
  </r>
  <r>
    <x v="34"/>
    <x v="7"/>
    <n v="1"/>
    <s v=""/>
    <s v=""/>
  </r>
  <r>
    <x v="34"/>
    <x v="3"/>
    <n v="15"/>
    <n v="14"/>
    <n v="1400"/>
  </r>
  <r>
    <x v="34"/>
    <x v="4"/>
    <n v="2"/>
    <n v="-13"/>
    <n v="-86.666666666666671"/>
  </r>
  <r>
    <x v="35"/>
    <x v="16"/>
    <n v="3"/>
    <s v=""/>
    <s v=""/>
  </r>
  <r>
    <x v="35"/>
    <x v="7"/>
    <n v="6"/>
    <n v="3"/>
    <n v="100"/>
  </r>
  <r>
    <x v="35"/>
    <x v="8"/>
    <n v="9"/>
    <n v="3"/>
    <n v="50"/>
  </r>
  <r>
    <x v="35"/>
    <x v="0"/>
    <n v="43"/>
    <n v="34"/>
    <n v="377.77777777777777"/>
  </r>
  <r>
    <x v="35"/>
    <x v="10"/>
    <n v="44"/>
    <n v="1"/>
    <n v="2.3255813953488373"/>
  </r>
  <r>
    <x v="35"/>
    <x v="11"/>
    <n v="97"/>
    <n v="53"/>
    <n v="120.45454545454545"/>
  </r>
  <r>
    <x v="35"/>
    <x v="12"/>
    <n v="2"/>
    <n v="-95"/>
    <n v="-97.9381443298969"/>
  </r>
  <r>
    <x v="35"/>
    <x v="1"/>
    <n v="34"/>
    <n v="32"/>
    <n v="1600"/>
  </r>
  <r>
    <x v="35"/>
    <x v="2"/>
    <n v="73"/>
    <n v="39"/>
    <n v="114.70588235294117"/>
  </r>
  <r>
    <x v="35"/>
    <x v="3"/>
    <n v="29"/>
    <n v="-44"/>
    <n v="-60.273972602739725"/>
  </r>
  <r>
    <x v="35"/>
    <x v="4"/>
    <n v="23"/>
    <n v="-6"/>
    <n v="-20.689655172413794"/>
  </r>
  <r>
    <x v="36"/>
    <x v="9"/>
    <n v="1"/>
    <s v=""/>
    <s v=""/>
  </r>
  <r>
    <x v="36"/>
    <x v="3"/>
    <n v="60"/>
    <n v="59"/>
    <n v="5900"/>
  </r>
  <r>
    <x v="36"/>
    <x v="4"/>
    <n v="6"/>
    <n v="-54"/>
    <n v="-90"/>
  </r>
  <r>
    <x v="37"/>
    <x v="15"/>
    <n v="3"/>
    <s v=""/>
    <s v=""/>
  </r>
  <r>
    <x v="37"/>
    <x v="16"/>
    <n v="14"/>
    <n v="11"/>
    <n v="366.66666666666663"/>
  </r>
  <r>
    <x v="37"/>
    <x v="7"/>
    <n v="37"/>
    <n v="23"/>
    <n v="164.28571428571428"/>
  </r>
  <r>
    <x v="37"/>
    <x v="8"/>
    <n v="22"/>
    <n v="-15"/>
    <n v="-40.54054054054054"/>
  </r>
  <r>
    <x v="37"/>
    <x v="9"/>
    <n v="2"/>
    <n v="-20"/>
    <n v="-90.909090909090907"/>
  </r>
  <r>
    <x v="37"/>
    <x v="0"/>
    <n v="38"/>
    <n v="36"/>
    <n v="1800"/>
  </r>
  <r>
    <x v="38"/>
    <x v="12"/>
    <n v="6"/>
    <s v=""/>
    <s v=""/>
  </r>
  <r>
    <x v="38"/>
    <x v="1"/>
    <n v="10"/>
    <n v="4"/>
    <n v="66.666666666666657"/>
  </r>
  <r>
    <x v="38"/>
    <x v="2"/>
    <n v="12"/>
    <n v="2"/>
    <n v="20"/>
  </r>
  <r>
    <x v="38"/>
    <x v="3"/>
    <n v="18"/>
    <n v="6"/>
    <n v="50"/>
  </r>
  <r>
    <x v="38"/>
    <x v="4"/>
    <n v="31"/>
    <n v="13"/>
    <n v="72.222222222222214"/>
  </r>
  <r>
    <x v="39"/>
    <x v="12"/>
    <n v="3"/>
    <s v=""/>
    <s v=""/>
  </r>
  <r>
    <x v="39"/>
    <x v="1"/>
    <n v="2"/>
    <n v="-1"/>
    <n v="-33.333333333333329"/>
  </r>
  <r>
    <x v="39"/>
    <x v="3"/>
    <n v="1"/>
    <n v="-1"/>
    <n v="-50"/>
  </r>
  <r>
    <x v="39"/>
    <x v="4"/>
    <n v="2"/>
    <n v="1"/>
    <n v="100"/>
  </r>
  <r>
    <x v="40"/>
    <x v="13"/>
    <n v="4"/>
    <s v=""/>
    <s v=""/>
  </r>
  <r>
    <x v="40"/>
    <x v="14"/>
    <n v="61"/>
    <n v="57"/>
    <n v="1425"/>
  </r>
  <r>
    <x v="40"/>
    <x v="15"/>
    <n v="165"/>
    <n v="104"/>
    <n v="170.49180327868851"/>
  </r>
  <r>
    <x v="40"/>
    <x v="16"/>
    <n v="63"/>
    <n v="-102"/>
    <n v="-61.818181818181813"/>
  </r>
  <r>
    <x v="40"/>
    <x v="7"/>
    <n v="138"/>
    <n v="75"/>
    <n v="119.04761904761905"/>
  </r>
  <r>
    <x v="40"/>
    <x v="8"/>
    <n v="87"/>
    <n v="-51"/>
    <n v="-36.95652173913043"/>
  </r>
  <r>
    <x v="40"/>
    <x v="9"/>
    <n v="47"/>
    <n v="-40"/>
    <n v="-45.977011494252871"/>
  </r>
  <r>
    <x v="40"/>
    <x v="0"/>
    <n v="127"/>
    <n v="80"/>
    <n v="170.21276595744681"/>
  </r>
  <r>
    <x v="40"/>
    <x v="10"/>
    <n v="153"/>
    <n v="26"/>
    <n v="20.472440944881889"/>
  </r>
  <r>
    <x v="40"/>
    <x v="11"/>
    <n v="308"/>
    <n v="155"/>
    <n v="101.30718954248366"/>
  </r>
  <r>
    <x v="40"/>
    <x v="12"/>
    <n v="102"/>
    <n v="-206"/>
    <n v="-66.883116883116884"/>
  </r>
  <r>
    <x v="40"/>
    <x v="1"/>
    <n v="165"/>
    <n v="63"/>
    <n v="61.764705882352942"/>
  </r>
  <r>
    <x v="40"/>
    <x v="2"/>
    <n v="140"/>
    <n v="-25"/>
    <n v="-15.151515151515152"/>
  </r>
  <r>
    <x v="40"/>
    <x v="3"/>
    <n v="118"/>
    <n v="-22"/>
    <n v="-15.714285714285714"/>
  </r>
  <r>
    <x v="40"/>
    <x v="4"/>
    <n v="146"/>
    <n v="28"/>
    <n v="23.728813559322035"/>
  </r>
  <r>
    <x v="41"/>
    <x v="17"/>
    <n v="9"/>
    <s v=""/>
    <s v=""/>
  </r>
  <r>
    <x v="41"/>
    <x v="6"/>
    <n v="275"/>
    <n v="266"/>
    <n v="2955.5555555555557"/>
  </r>
  <r>
    <x v="41"/>
    <x v="13"/>
    <n v="39"/>
    <n v="-236"/>
    <n v="-85.818181818181813"/>
  </r>
  <r>
    <x v="41"/>
    <x v="14"/>
    <n v="102"/>
    <n v="63"/>
    <n v="161.53846153846155"/>
  </r>
  <r>
    <x v="41"/>
    <x v="15"/>
    <n v="117"/>
    <n v="15"/>
    <n v="14.705882352941178"/>
  </r>
  <r>
    <x v="41"/>
    <x v="16"/>
    <n v="206"/>
    <n v="89"/>
    <n v="76.068376068376068"/>
  </r>
  <r>
    <x v="41"/>
    <x v="7"/>
    <n v="333"/>
    <n v="127"/>
    <n v="61.650485436893199"/>
  </r>
  <r>
    <x v="41"/>
    <x v="8"/>
    <n v="185"/>
    <n v="-148"/>
    <n v="-44.444444444444443"/>
  </r>
  <r>
    <x v="41"/>
    <x v="9"/>
    <n v="100"/>
    <n v="-85"/>
    <n v="-45.945945945945951"/>
  </r>
  <r>
    <x v="41"/>
    <x v="0"/>
    <n v="230"/>
    <n v="130"/>
    <n v="130"/>
  </r>
  <r>
    <x v="41"/>
    <x v="10"/>
    <n v="291"/>
    <n v="61"/>
    <n v="26.521739130434785"/>
  </r>
  <r>
    <x v="41"/>
    <x v="11"/>
    <n v="268"/>
    <n v="-23"/>
    <n v="-7.9037800687285218"/>
  </r>
  <r>
    <x v="41"/>
    <x v="12"/>
    <n v="152"/>
    <n v="-116"/>
    <n v="-43.283582089552233"/>
  </r>
  <r>
    <x v="41"/>
    <x v="1"/>
    <n v="263"/>
    <n v="111"/>
    <n v="73.026315789473685"/>
  </r>
  <r>
    <x v="41"/>
    <x v="2"/>
    <n v="164"/>
    <n v="-99"/>
    <n v="-37.642585551330797"/>
  </r>
  <r>
    <x v="41"/>
    <x v="3"/>
    <n v="276"/>
    <n v="112"/>
    <n v="68.292682926829272"/>
  </r>
  <r>
    <x v="41"/>
    <x v="4"/>
    <n v="267"/>
    <n v="-9"/>
    <n v="-3.2608695652173911"/>
  </r>
  <r>
    <x v="42"/>
    <x v="4"/>
    <n v="1"/>
    <s v=""/>
    <s v=""/>
  </r>
  <r>
    <x v="43"/>
    <x v="17"/>
    <n v="16"/>
    <s v=""/>
    <s v=""/>
  </r>
  <r>
    <x v="43"/>
    <x v="6"/>
    <n v="53"/>
    <n v="37"/>
    <n v="231.25"/>
  </r>
  <r>
    <x v="43"/>
    <x v="18"/>
    <n v="18"/>
    <n v="-35"/>
    <n v="-66.037735849056602"/>
  </r>
  <r>
    <x v="43"/>
    <x v="13"/>
    <n v="35"/>
    <n v="17"/>
    <n v="94.444444444444443"/>
  </r>
  <r>
    <x v="43"/>
    <x v="14"/>
    <n v="58"/>
    <n v="23"/>
    <n v="65.714285714285708"/>
  </r>
  <r>
    <x v="43"/>
    <x v="15"/>
    <n v="181"/>
    <n v="123"/>
    <n v="212.06896551724137"/>
  </r>
  <r>
    <x v="43"/>
    <x v="8"/>
    <n v="315"/>
    <n v="134"/>
    <n v="74.033149171270722"/>
  </r>
  <r>
    <x v="43"/>
    <x v="9"/>
    <n v="160"/>
    <n v="-155"/>
    <n v="-49.206349206349202"/>
  </r>
  <r>
    <x v="43"/>
    <x v="0"/>
    <n v="481"/>
    <n v="321"/>
    <n v="200.625"/>
  </r>
  <r>
    <x v="43"/>
    <x v="11"/>
    <n v="256"/>
    <n v="-225"/>
    <n v="-46.777546777546782"/>
  </r>
  <r>
    <x v="43"/>
    <x v="12"/>
    <n v="230"/>
    <n v="-26"/>
    <n v="-10.15625"/>
  </r>
  <r>
    <x v="43"/>
    <x v="1"/>
    <n v="366"/>
    <n v="136"/>
    <n v="59.130434782608695"/>
  </r>
  <r>
    <x v="43"/>
    <x v="2"/>
    <n v="432"/>
    <n v="66"/>
    <n v="18.032786885245901"/>
  </r>
  <r>
    <x v="43"/>
    <x v="3"/>
    <n v="153"/>
    <n v="-279"/>
    <n v="-64.583333333333343"/>
  </r>
  <r>
    <x v="43"/>
    <x v="4"/>
    <n v="50"/>
    <n v="-103"/>
    <n v="-67.320261437908499"/>
  </r>
  <r>
    <x v="44"/>
    <x v="11"/>
    <n v="7"/>
    <s v=""/>
    <s v=""/>
  </r>
  <r>
    <x v="44"/>
    <x v="1"/>
    <n v="12"/>
    <n v="5"/>
    <n v="71.428571428571431"/>
  </r>
  <r>
    <x v="44"/>
    <x v="2"/>
    <n v="33"/>
    <n v="21"/>
    <n v="175"/>
  </r>
  <r>
    <x v="44"/>
    <x v="3"/>
    <n v="31"/>
    <n v="-2"/>
    <n v="-6.0606060606060606"/>
  </r>
  <r>
    <x v="44"/>
    <x v="4"/>
    <n v="31"/>
    <n v="0"/>
    <n v="0"/>
  </r>
  <r>
    <x v="45"/>
    <x v="17"/>
    <n v="12"/>
    <s v=""/>
    <s v=""/>
  </r>
  <r>
    <x v="45"/>
    <x v="6"/>
    <n v="2"/>
    <n v="-10"/>
    <n v="-83.333333333333343"/>
  </r>
  <r>
    <x v="45"/>
    <x v="18"/>
    <n v="1"/>
    <n v="-1"/>
    <n v="-50"/>
  </r>
  <r>
    <x v="45"/>
    <x v="13"/>
    <n v="20"/>
    <n v="19"/>
    <n v="1900"/>
  </r>
  <r>
    <x v="45"/>
    <x v="14"/>
    <n v="8"/>
    <n v="-12"/>
    <n v="-60"/>
  </r>
  <r>
    <x v="45"/>
    <x v="15"/>
    <n v="15"/>
    <n v="7"/>
    <n v="87.5"/>
  </r>
  <r>
    <x v="45"/>
    <x v="16"/>
    <n v="6"/>
    <n v="-9"/>
    <n v="-60"/>
  </r>
  <r>
    <x v="45"/>
    <x v="7"/>
    <n v="11"/>
    <n v="5"/>
    <n v="83.333333333333343"/>
  </r>
  <r>
    <x v="45"/>
    <x v="8"/>
    <n v="9"/>
    <n v="-2"/>
    <n v="-18.181818181818183"/>
  </r>
  <r>
    <x v="45"/>
    <x v="9"/>
    <n v="7"/>
    <n v="-2"/>
    <n v="-22.222222222222221"/>
  </r>
  <r>
    <x v="45"/>
    <x v="0"/>
    <n v="13"/>
    <n v="6"/>
    <n v="85.714285714285708"/>
  </r>
  <r>
    <x v="45"/>
    <x v="10"/>
    <n v="22"/>
    <n v="9"/>
    <n v="69.230769230769226"/>
  </r>
  <r>
    <x v="45"/>
    <x v="11"/>
    <n v="26"/>
    <n v="4"/>
    <n v="18.181818181818183"/>
  </r>
  <r>
    <x v="45"/>
    <x v="12"/>
    <n v="10"/>
    <n v="-16"/>
    <n v="-61.53846153846154"/>
  </r>
  <r>
    <x v="45"/>
    <x v="1"/>
    <n v="39"/>
    <n v="29"/>
    <n v="290"/>
  </r>
  <r>
    <x v="45"/>
    <x v="2"/>
    <n v="21"/>
    <n v="-18"/>
    <n v="-46.153846153846153"/>
  </r>
  <r>
    <x v="45"/>
    <x v="3"/>
    <n v="37"/>
    <n v="16"/>
    <n v="76.19047619047619"/>
  </r>
  <r>
    <x v="45"/>
    <x v="4"/>
    <n v="62"/>
    <n v="25"/>
    <n v="67.567567567567565"/>
  </r>
  <r>
    <x v="46"/>
    <x v="9"/>
    <n v="1"/>
    <s v=""/>
    <s v=""/>
  </r>
  <r>
    <x v="46"/>
    <x v="11"/>
    <n v="20"/>
    <n v="19"/>
    <n v="1900"/>
  </r>
  <r>
    <x v="46"/>
    <x v="3"/>
    <n v="47"/>
    <n v="27"/>
    <n v="135"/>
  </r>
  <r>
    <x v="46"/>
    <x v="4"/>
    <n v="8"/>
    <n v="-39"/>
    <n v="-82.978723404255319"/>
  </r>
  <r>
    <x v="47"/>
    <x v="3"/>
    <n v="1"/>
    <s v=""/>
    <s v=""/>
  </r>
  <r>
    <x v="48"/>
    <x v="10"/>
    <n v="1"/>
    <s v=""/>
    <s v=""/>
  </r>
  <r>
    <x v="48"/>
    <x v="11"/>
    <n v="1"/>
    <n v="0"/>
    <n v="0"/>
  </r>
  <r>
    <x v="48"/>
    <x v="12"/>
    <n v="1"/>
    <n v="0"/>
    <n v="0"/>
  </r>
  <r>
    <x v="48"/>
    <x v="1"/>
    <n v="5"/>
    <n v="4"/>
    <n v="400"/>
  </r>
  <r>
    <x v="48"/>
    <x v="2"/>
    <n v="1"/>
    <n v="-4"/>
    <n v="-80"/>
  </r>
  <r>
    <x v="48"/>
    <x v="3"/>
    <n v="5"/>
    <n v="4"/>
    <n v="400"/>
  </r>
  <r>
    <x v="48"/>
    <x v="4"/>
    <n v="3"/>
    <n v="-2"/>
    <n v="-40"/>
  </r>
  <r>
    <x v="49"/>
    <x v="6"/>
    <n v="1"/>
    <s v=""/>
    <s v=""/>
  </r>
  <r>
    <x v="49"/>
    <x v="7"/>
    <n v="2"/>
    <n v="1"/>
    <n v="100"/>
  </r>
  <r>
    <x v="49"/>
    <x v="8"/>
    <n v="2"/>
    <n v="0"/>
    <n v="0"/>
  </r>
  <r>
    <x v="49"/>
    <x v="9"/>
    <n v="2"/>
    <n v="0"/>
    <n v="0"/>
  </r>
  <r>
    <x v="49"/>
    <x v="1"/>
    <n v="1"/>
    <n v="-1"/>
    <n v="-50"/>
  </r>
  <r>
    <x v="49"/>
    <x v="4"/>
    <n v="7"/>
    <n v="6"/>
    <n v="600"/>
  </r>
  <r>
    <x v="50"/>
    <x v="3"/>
    <n v="6"/>
    <s v=""/>
    <s v=""/>
  </r>
  <r>
    <x v="51"/>
    <x v="11"/>
    <n v="4"/>
    <s v=""/>
    <s v=""/>
  </r>
  <r>
    <x v="51"/>
    <x v="12"/>
    <n v="1"/>
    <n v="-3"/>
    <n v="-75"/>
  </r>
  <r>
    <x v="51"/>
    <x v="1"/>
    <n v="4"/>
    <n v="3"/>
    <n v="300"/>
  </r>
  <r>
    <x v="51"/>
    <x v="2"/>
    <n v="38"/>
    <n v="34"/>
    <n v="850"/>
  </r>
  <r>
    <x v="51"/>
    <x v="3"/>
    <n v="11"/>
    <n v="-27"/>
    <n v="-71.05263157894737"/>
  </r>
  <r>
    <x v="51"/>
    <x v="4"/>
    <n v="10"/>
    <n v="-1"/>
    <n v="-9.0909090909090917"/>
  </r>
  <r>
    <x v="52"/>
    <x v="17"/>
    <n v="6"/>
    <s v=""/>
    <s v=""/>
  </r>
  <r>
    <x v="52"/>
    <x v="6"/>
    <n v="12"/>
    <n v="6"/>
    <n v="100"/>
  </r>
  <r>
    <x v="52"/>
    <x v="18"/>
    <n v="4"/>
    <n v="-8"/>
    <n v="-66.666666666666657"/>
  </r>
  <r>
    <x v="52"/>
    <x v="13"/>
    <n v="22"/>
    <n v="18"/>
    <n v="450"/>
  </r>
  <r>
    <x v="52"/>
    <x v="14"/>
    <n v="52"/>
    <n v="30"/>
    <n v="136.36363636363635"/>
  </r>
  <r>
    <x v="52"/>
    <x v="15"/>
    <n v="120"/>
    <n v="68"/>
    <n v="130.76923076923077"/>
  </r>
  <r>
    <x v="52"/>
    <x v="7"/>
    <n v="80"/>
    <n v="-40"/>
    <n v="-33.333333333333329"/>
  </r>
  <r>
    <x v="52"/>
    <x v="8"/>
    <n v="100"/>
    <n v="20"/>
    <n v="25"/>
  </r>
  <r>
    <x v="52"/>
    <x v="9"/>
    <n v="57"/>
    <n v="-43"/>
    <n v="-43"/>
  </r>
  <r>
    <x v="52"/>
    <x v="0"/>
    <n v="240"/>
    <n v="183"/>
    <n v="321.0526315789474"/>
  </r>
  <r>
    <x v="52"/>
    <x v="10"/>
    <n v="140"/>
    <n v="-100"/>
    <n v="-41.666666666666671"/>
  </r>
  <r>
    <x v="52"/>
    <x v="11"/>
    <n v="189"/>
    <n v="49"/>
    <n v="35"/>
  </r>
  <r>
    <x v="52"/>
    <x v="12"/>
    <n v="113"/>
    <n v="-76"/>
    <n v="-40.211640211640209"/>
  </r>
  <r>
    <x v="52"/>
    <x v="1"/>
    <n v="187"/>
    <n v="74"/>
    <n v="65.486725663716811"/>
  </r>
  <r>
    <x v="52"/>
    <x v="2"/>
    <n v="214"/>
    <n v="27"/>
    <n v="14.438502673796791"/>
  </r>
  <r>
    <x v="52"/>
    <x v="3"/>
    <n v="177"/>
    <n v="-37"/>
    <n v="-17.289719626168225"/>
  </r>
  <r>
    <x v="52"/>
    <x v="4"/>
    <n v="234"/>
    <n v="57"/>
    <n v="32.20338983050847"/>
  </r>
  <r>
    <x v="53"/>
    <x v="14"/>
    <n v="1"/>
    <s v=""/>
    <s v=""/>
  </r>
  <r>
    <x v="53"/>
    <x v="15"/>
    <n v="2"/>
    <n v="1"/>
    <n v="100"/>
  </r>
  <r>
    <x v="53"/>
    <x v="0"/>
    <n v="12"/>
    <n v="10"/>
    <n v="500"/>
  </r>
  <r>
    <x v="53"/>
    <x v="10"/>
    <n v="24"/>
    <n v="12"/>
    <n v="100"/>
  </r>
  <r>
    <x v="53"/>
    <x v="11"/>
    <n v="20"/>
    <n v="-4"/>
    <n v="-16.666666666666664"/>
  </r>
  <r>
    <x v="53"/>
    <x v="12"/>
    <n v="9"/>
    <n v="-11"/>
    <n v="-55.000000000000007"/>
  </r>
  <r>
    <x v="53"/>
    <x v="1"/>
    <n v="13"/>
    <n v="4"/>
    <n v="44.444444444444443"/>
  </r>
  <r>
    <x v="53"/>
    <x v="2"/>
    <n v="9"/>
    <n v="-4"/>
    <n v="-30.76923076923077"/>
  </r>
  <r>
    <x v="53"/>
    <x v="3"/>
    <n v="12"/>
    <n v="3"/>
    <n v="33.333333333333329"/>
  </r>
  <r>
    <x v="53"/>
    <x v="4"/>
    <n v="25"/>
    <n v="13"/>
    <n v="108.33333333333333"/>
  </r>
  <r>
    <x v="54"/>
    <x v="6"/>
    <n v="1"/>
    <s v=""/>
    <s v=""/>
  </r>
  <r>
    <x v="54"/>
    <x v="7"/>
    <n v="10"/>
    <n v="9"/>
    <n v="900"/>
  </r>
  <r>
    <x v="54"/>
    <x v="8"/>
    <n v="14"/>
    <n v="4"/>
    <n v="40"/>
  </r>
  <r>
    <x v="54"/>
    <x v="9"/>
    <n v="13"/>
    <n v="-1"/>
    <n v="-7.1428571428571423"/>
  </r>
  <r>
    <x v="54"/>
    <x v="0"/>
    <n v="26"/>
    <n v="13"/>
    <n v="100"/>
  </r>
  <r>
    <x v="54"/>
    <x v="10"/>
    <n v="35"/>
    <n v="9"/>
    <n v="34.615384615384613"/>
  </r>
  <r>
    <x v="54"/>
    <x v="11"/>
    <n v="54"/>
    <n v="19"/>
    <n v="54.285714285714285"/>
  </r>
  <r>
    <x v="54"/>
    <x v="12"/>
    <n v="33"/>
    <n v="-21"/>
    <n v="-38.888888888888893"/>
  </r>
  <r>
    <x v="54"/>
    <x v="1"/>
    <n v="45"/>
    <n v="12"/>
    <n v="36.363636363636367"/>
  </r>
  <r>
    <x v="54"/>
    <x v="2"/>
    <n v="54"/>
    <n v="9"/>
    <n v="20"/>
  </r>
  <r>
    <x v="54"/>
    <x v="3"/>
    <n v="26"/>
    <n v="-28"/>
    <n v="-51.851851851851848"/>
  </r>
  <r>
    <x v="54"/>
    <x v="4"/>
    <n v="40"/>
    <n v="14"/>
    <n v="53.846153846153847"/>
  </r>
  <r>
    <x v="55"/>
    <x v="11"/>
    <n v="3"/>
    <s v=""/>
    <s v=""/>
  </r>
  <r>
    <x v="55"/>
    <x v="12"/>
    <n v="9"/>
    <n v="6"/>
    <n v="200"/>
  </r>
  <r>
    <x v="55"/>
    <x v="1"/>
    <n v="22"/>
    <n v="13"/>
    <n v="144.44444444444443"/>
  </r>
  <r>
    <x v="55"/>
    <x v="3"/>
    <n v="6"/>
    <n v="-16"/>
    <n v="-72.727272727272734"/>
  </r>
  <r>
    <x v="55"/>
    <x v="4"/>
    <n v="6"/>
    <n v="0"/>
    <n v="0"/>
  </r>
  <r>
    <x v="56"/>
    <x v="10"/>
    <n v="10"/>
    <s v=""/>
    <s v=""/>
  </r>
  <r>
    <x v="56"/>
    <x v="11"/>
    <n v="22"/>
    <n v="12"/>
    <n v="120"/>
  </r>
  <r>
    <x v="56"/>
    <x v="12"/>
    <n v="13"/>
    <n v="-9"/>
    <n v="-40.909090909090914"/>
  </r>
  <r>
    <x v="56"/>
    <x v="1"/>
    <n v="23"/>
    <n v="10"/>
    <n v="76.923076923076934"/>
  </r>
  <r>
    <x v="56"/>
    <x v="2"/>
    <n v="65"/>
    <n v="42"/>
    <n v="182.60869565217391"/>
  </r>
  <r>
    <x v="56"/>
    <x v="3"/>
    <n v="16"/>
    <n v="-49"/>
    <n v="-75.384615384615387"/>
  </r>
  <r>
    <x v="56"/>
    <x v="4"/>
    <n v="51"/>
    <n v="35"/>
    <n v="218.75"/>
  </r>
  <r>
    <x v="57"/>
    <x v="1"/>
    <n v="6"/>
    <s v=""/>
    <s v=""/>
  </r>
  <r>
    <x v="57"/>
    <x v="2"/>
    <n v="13"/>
    <n v="7"/>
    <n v="116.66666666666667"/>
  </r>
  <r>
    <x v="57"/>
    <x v="3"/>
    <n v="3"/>
    <n v="-10"/>
    <n v="-76.923076923076934"/>
  </r>
  <r>
    <x v="58"/>
    <x v="16"/>
    <n v="1"/>
    <s v=""/>
    <s v=""/>
  </r>
  <r>
    <x v="58"/>
    <x v="7"/>
    <n v="27"/>
    <n v="26"/>
    <n v="2600"/>
  </r>
  <r>
    <x v="58"/>
    <x v="8"/>
    <n v="22"/>
    <n v="-5"/>
    <n v="-18.518518518518519"/>
  </r>
  <r>
    <x v="58"/>
    <x v="9"/>
    <n v="12"/>
    <n v="-10"/>
    <n v="-45.454545454545453"/>
  </r>
  <r>
    <x v="58"/>
    <x v="10"/>
    <n v="26"/>
    <n v="14"/>
    <n v="116.66666666666667"/>
  </r>
  <r>
    <x v="58"/>
    <x v="11"/>
    <n v="19"/>
    <n v="-7"/>
    <n v="-26.923076923076923"/>
  </r>
  <r>
    <x v="58"/>
    <x v="12"/>
    <n v="15"/>
    <n v="-4"/>
    <n v="-21.052631578947366"/>
  </r>
  <r>
    <x v="58"/>
    <x v="1"/>
    <n v="49"/>
    <n v="34"/>
    <n v="226.66666666666666"/>
  </r>
  <r>
    <x v="58"/>
    <x v="2"/>
    <n v="25"/>
    <n v="-24"/>
    <n v="-48.979591836734691"/>
  </r>
  <r>
    <x v="58"/>
    <x v="3"/>
    <n v="32"/>
    <n v="7"/>
    <n v="28.000000000000004"/>
  </r>
  <r>
    <x v="58"/>
    <x v="4"/>
    <n v="59"/>
    <n v="27"/>
    <n v="84.375"/>
  </r>
  <r>
    <x v="59"/>
    <x v="11"/>
    <n v="25"/>
    <s v=""/>
    <s v=""/>
  </r>
  <r>
    <x v="59"/>
    <x v="12"/>
    <n v="3"/>
    <n v="-22"/>
    <n v="-88"/>
  </r>
  <r>
    <x v="59"/>
    <x v="1"/>
    <n v="19"/>
    <n v="16"/>
    <n v="533.33333333333326"/>
  </r>
  <r>
    <x v="59"/>
    <x v="2"/>
    <n v="10"/>
    <n v="-9"/>
    <n v="-47.368421052631575"/>
  </r>
  <r>
    <x v="59"/>
    <x v="3"/>
    <n v="29"/>
    <n v="19"/>
    <n v="190"/>
  </r>
  <r>
    <x v="59"/>
    <x v="4"/>
    <n v="14"/>
    <n v="-15"/>
    <n v="-51.724137931034484"/>
  </r>
  <r>
    <x v="60"/>
    <x v="6"/>
    <n v="8"/>
    <s v=""/>
    <s v=""/>
  </r>
  <r>
    <x v="60"/>
    <x v="18"/>
    <n v="1"/>
    <n v="-7"/>
    <n v="-87.5"/>
  </r>
  <r>
    <x v="60"/>
    <x v="13"/>
    <n v="19"/>
    <n v="18"/>
    <n v="1800"/>
  </r>
  <r>
    <x v="60"/>
    <x v="14"/>
    <n v="55"/>
    <n v="36"/>
    <n v="189.4736842105263"/>
  </r>
  <r>
    <x v="60"/>
    <x v="15"/>
    <n v="57"/>
    <n v="2"/>
    <n v="3.6363636363636362"/>
  </r>
  <r>
    <x v="60"/>
    <x v="16"/>
    <n v="134"/>
    <n v="77"/>
    <n v="135.08771929824562"/>
  </r>
  <r>
    <x v="60"/>
    <x v="7"/>
    <n v="148"/>
    <n v="14"/>
    <n v="10.44776119402985"/>
  </r>
  <r>
    <x v="60"/>
    <x v="8"/>
    <n v="153"/>
    <n v="5"/>
    <n v="3.3783783783783785"/>
  </r>
  <r>
    <x v="60"/>
    <x v="9"/>
    <n v="116"/>
    <n v="-37"/>
    <n v="-24.183006535947712"/>
  </r>
  <r>
    <x v="60"/>
    <x v="0"/>
    <n v="270"/>
    <n v="154"/>
    <n v="132.75862068965517"/>
  </r>
  <r>
    <x v="60"/>
    <x v="10"/>
    <n v="249"/>
    <n v="-21"/>
    <n v="-7.7777777777777777"/>
  </r>
  <r>
    <x v="60"/>
    <x v="11"/>
    <n v="261"/>
    <n v="12"/>
    <n v="4.8192771084337354"/>
  </r>
  <r>
    <x v="60"/>
    <x v="12"/>
    <n v="191"/>
    <n v="-70"/>
    <n v="-26.819923371647509"/>
  </r>
  <r>
    <x v="60"/>
    <x v="1"/>
    <n v="308"/>
    <n v="117"/>
    <n v="61.256544502617807"/>
  </r>
  <r>
    <x v="60"/>
    <x v="2"/>
    <n v="229"/>
    <n v="-79"/>
    <n v="-25.649350649350648"/>
  </r>
  <r>
    <x v="60"/>
    <x v="3"/>
    <n v="214"/>
    <n v="-15"/>
    <n v="-6.5502183406113534"/>
  </r>
  <r>
    <x v="60"/>
    <x v="4"/>
    <n v="268"/>
    <n v="54"/>
    <n v="25.233644859813083"/>
  </r>
  <r>
    <x v="61"/>
    <x v="2"/>
    <n v="7"/>
    <s v=""/>
    <s v=""/>
  </r>
  <r>
    <x v="61"/>
    <x v="3"/>
    <n v="8"/>
    <n v="1"/>
    <n v="14.285714285714285"/>
  </r>
  <r>
    <x v="61"/>
    <x v="4"/>
    <n v="9"/>
    <n v="1"/>
    <n v="12.5"/>
  </r>
  <r>
    <x v="62"/>
    <x v="10"/>
    <n v="9"/>
    <s v=""/>
    <s v=""/>
  </r>
  <r>
    <x v="62"/>
    <x v="11"/>
    <n v="8"/>
    <n v="-1"/>
    <n v="-11.111111111111111"/>
  </r>
  <r>
    <x v="62"/>
    <x v="12"/>
    <n v="6"/>
    <n v="-2"/>
    <n v="-25"/>
  </r>
  <r>
    <x v="62"/>
    <x v="1"/>
    <n v="5"/>
    <n v="-1"/>
    <n v="-16.666666666666664"/>
  </r>
  <r>
    <x v="62"/>
    <x v="2"/>
    <n v="21"/>
    <n v="16"/>
    <n v="320"/>
  </r>
  <r>
    <x v="62"/>
    <x v="3"/>
    <n v="25"/>
    <n v="4"/>
    <n v="19.047619047619047"/>
  </r>
  <r>
    <x v="62"/>
    <x v="4"/>
    <n v="32"/>
    <n v="7"/>
    <n v="28.000000000000004"/>
  </r>
  <r>
    <x v="63"/>
    <x v="15"/>
    <n v="2"/>
    <s v=""/>
    <s v=""/>
  </r>
  <r>
    <x v="63"/>
    <x v="16"/>
    <n v="15"/>
    <n v="13"/>
    <n v="650"/>
  </r>
  <r>
    <x v="63"/>
    <x v="7"/>
    <n v="18"/>
    <n v="3"/>
    <n v="20"/>
  </r>
  <r>
    <x v="63"/>
    <x v="8"/>
    <n v="34"/>
    <n v="16"/>
    <n v="88.888888888888886"/>
  </r>
  <r>
    <x v="63"/>
    <x v="9"/>
    <n v="124"/>
    <n v="90"/>
    <n v="264.70588235294116"/>
  </r>
  <r>
    <x v="63"/>
    <x v="0"/>
    <n v="218"/>
    <n v="94"/>
    <n v="75.806451612903231"/>
  </r>
  <r>
    <x v="63"/>
    <x v="10"/>
    <n v="2"/>
    <n v="-216"/>
    <n v="-99.082568807339456"/>
  </r>
  <r>
    <x v="63"/>
    <x v="11"/>
    <n v="82"/>
    <n v="80"/>
    <n v="4000"/>
  </r>
  <r>
    <x v="63"/>
    <x v="12"/>
    <n v="110"/>
    <n v="28"/>
    <n v="34.146341463414636"/>
  </r>
  <r>
    <x v="63"/>
    <x v="1"/>
    <n v="203"/>
    <n v="93"/>
    <n v="84.545454545454547"/>
  </r>
  <r>
    <x v="63"/>
    <x v="2"/>
    <n v="375"/>
    <n v="172"/>
    <n v="84.729064039408868"/>
  </r>
  <r>
    <x v="63"/>
    <x v="3"/>
    <n v="232"/>
    <n v="-143"/>
    <n v="-38.133333333333333"/>
  </r>
  <r>
    <x v="63"/>
    <x v="4"/>
    <n v="269"/>
    <n v="37"/>
    <n v="15.948275862068966"/>
  </r>
  <r>
    <x v="64"/>
    <x v="12"/>
    <n v="14"/>
    <s v=""/>
    <s v=""/>
  </r>
  <r>
    <x v="64"/>
    <x v="1"/>
    <n v="24"/>
    <n v="10"/>
    <n v="71.428571428571431"/>
  </r>
  <r>
    <x v="64"/>
    <x v="2"/>
    <n v="30"/>
    <n v="6"/>
    <n v="25"/>
  </r>
  <r>
    <x v="64"/>
    <x v="3"/>
    <n v="36"/>
    <n v="6"/>
    <n v="20"/>
  </r>
  <r>
    <x v="64"/>
    <x v="4"/>
    <n v="56"/>
    <n v="20"/>
    <n v="55.555555555555557"/>
  </r>
  <r>
    <x v="65"/>
    <x v="4"/>
    <n v="4"/>
    <s v=""/>
    <s v=""/>
  </r>
  <r>
    <x v="66"/>
    <x v="15"/>
    <n v="3"/>
    <s v=""/>
    <s v=""/>
  </r>
  <r>
    <x v="66"/>
    <x v="7"/>
    <n v="29"/>
    <n v="26"/>
    <n v="866.66666666666663"/>
  </r>
  <r>
    <x v="66"/>
    <x v="8"/>
    <n v="11"/>
    <n v="-18"/>
    <n v="-62.068965517241381"/>
  </r>
  <r>
    <x v="66"/>
    <x v="9"/>
    <n v="4"/>
    <n v="-7"/>
    <n v="-63.636363636363633"/>
  </r>
  <r>
    <x v="66"/>
    <x v="0"/>
    <n v="53"/>
    <n v="49"/>
    <n v="1225"/>
  </r>
  <r>
    <x v="67"/>
    <x v="10"/>
    <n v="2"/>
    <s v=""/>
    <s v=""/>
  </r>
  <r>
    <x v="67"/>
    <x v="11"/>
    <n v="5"/>
    <n v="3"/>
    <n v="150"/>
  </r>
  <r>
    <x v="67"/>
    <x v="12"/>
    <n v="1"/>
    <n v="-4"/>
    <n v="-80"/>
  </r>
  <r>
    <x v="67"/>
    <x v="1"/>
    <n v="20"/>
    <n v="19"/>
    <n v="1900"/>
  </r>
  <r>
    <x v="67"/>
    <x v="2"/>
    <n v="6"/>
    <n v="-14"/>
    <n v="-70"/>
  </r>
  <r>
    <x v="67"/>
    <x v="3"/>
    <n v="11"/>
    <n v="5"/>
    <n v="83.333333333333343"/>
  </r>
  <r>
    <x v="67"/>
    <x v="4"/>
    <n v="20"/>
    <n v="9"/>
    <n v="81.818181818181827"/>
  </r>
  <r>
    <x v="68"/>
    <x v="4"/>
    <n v="1"/>
    <s v=""/>
    <s v=""/>
  </r>
  <r>
    <x v="69"/>
    <x v="12"/>
    <n v="3"/>
    <s v=""/>
    <s v=""/>
  </r>
  <r>
    <x v="69"/>
    <x v="1"/>
    <n v="4"/>
    <n v="1"/>
    <n v="33.333333333333329"/>
  </r>
  <r>
    <x v="69"/>
    <x v="2"/>
    <n v="1"/>
    <n v="-3"/>
    <n v="-75"/>
  </r>
  <r>
    <x v="69"/>
    <x v="3"/>
    <n v="1"/>
    <n v="0"/>
    <n v="0"/>
  </r>
  <r>
    <x v="69"/>
    <x v="4"/>
    <n v="5"/>
    <n v="4"/>
    <n v="400"/>
  </r>
  <r>
    <x v="70"/>
    <x v="0"/>
    <n v="10"/>
    <s v=""/>
    <s v=""/>
  </r>
  <r>
    <x v="70"/>
    <x v="10"/>
    <n v="11"/>
    <n v="1"/>
    <n v="10"/>
  </r>
  <r>
    <x v="70"/>
    <x v="11"/>
    <n v="2"/>
    <n v="-9"/>
    <n v="-81.818181818181827"/>
  </r>
  <r>
    <x v="70"/>
    <x v="12"/>
    <n v="8"/>
    <n v="6"/>
    <n v="300"/>
  </r>
  <r>
    <x v="70"/>
    <x v="1"/>
    <n v="8"/>
    <n v="0"/>
    <n v="0"/>
  </r>
  <r>
    <x v="70"/>
    <x v="2"/>
    <n v="8"/>
    <n v="0"/>
    <n v="0"/>
  </r>
  <r>
    <x v="70"/>
    <x v="3"/>
    <n v="11"/>
    <n v="3"/>
    <n v="37.5"/>
  </r>
  <r>
    <x v="70"/>
    <x v="4"/>
    <n v="10"/>
    <n v="-1"/>
    <n v="-9.0909090909090917"/>
  </r>
  <r>
    <x v="71"/>
    <x v="7"/>
    <n v="9"/>
    <s v=""/>
    <s v=""/>
  </r>
  <r>
    <x v="71"/>
    <x v="8"/>
    <n v="7"/>
    <n v="-2"/>
    <n v="-22.222222222222221"/>
  </r>
  <r>
    <x v="72"/>
    <x v="6"/>
    <n v="1"/>
    <s v=""/>
    <s v=""/>
  </r>
  <r>
    <x v="72"/>
    <x v="15"/>
    <n v="21"/>
    <n v="20"/>
    <n v="2000"/>
  </r>
  <r>
    <x v="72"/>
    <x v="16"/>
    <n v="22"/>
    <n v="1"/>
    <n v="4.7619047619047619"/>
  </r>
  <r>
    <x v="72"/>
    <x v="7"/>
    <n v="44"/>
    <n v="22"/>
    <n v="100"/>
  </r>
  <r>
    <x v="72"/>
    <x v="8"/>
    <n v="52"/>
    <n v="8"/>
    <n v="18.181818181818183"/>
  </r>
  <r>
    <x v="72"/>
    <x v="9"/>
    <n v="3"/>
    <n v="-49"/>
    <n v="-94.230769230769226"/>
  </r>
  <r>
    <x v="72"/>
    <x v="0"/>
    <n v="53"/>
    <n v="50"/>
    <n v="1666.6666666666667"/>
  </r>
  <r>
    <x v="72"/>
    <x v="10"/>
    <n v="44"/>
    <n v="-9"/>
    <n v="-16.981132075471699"/>
  </r>
  <r>
    <x v="72"/>
    <x v="11"/>
    <n v="43"/>
    <n v="-1"/>
    <n v="-2.2727272727272729"/>
  </r>
  <r>
    <x v="72"/>
    <x v="12"/>
    <n v="11"/>
    <n v="-32"/>
    <n v="-74.418604651162795"/>
  </r>
  <r>
    <x v="72"/>
    <x v="1"/>
    <n v="52"/>
    <n v="41"/>
    <n v="372.72727272727269"/>
  </r>
  <r>
    <x v="72"/>
    <x v="2"/>
    <n v="12"/>
    <n v="-40"/>
    <n v="-76.923076923076934"/>
  </r>
  <r>
    <x v="72"/>
    <x v="3"/>
    <n v="5"/>
    <n v="-7"/>
    <n v="-58.333333333333336"/>
  </r>
  <r>
    <x v="72"/>
    <x v="4"/>
    <n v="11"/>
    <n v="6"/>
    <n v="120"/>
  </r>
  <r>
    <x v="73"/>
    <x v="2"/>
    <n v="3"/>
    <s v=""/>
    <s v=""/>
  </r>
  <r>
    <x v="73"/>
    <x v="3"/>
    <n v="4"/>
    <n v="1"/>
    <n v="33.333333333333329"/>
  </r>
  <r>
    <x v="73"/>
    <x v="4"/>
    <n v="11"/>
    <n v="7"/>
    <n v="175"/>
  </r>
  <r>
    <x v="74"/>
    <x v="4"/>
    <n v="16"/>
    <s v=""/>
    <s v=""/>
  </r>
  <r>
    <x v="75"/>
    <x v="12"/>
    <n v="10"/>
    <s v=""/>
    <s v=""/>
  </r>
  <r>
    <x v="75"/>
    <x v="1"/>
    <n v="9"/>
    <n v="-1"/>
    <n v="-10"/>
  </r>
  <r>
    <x v="75"/>
    <x v="2"/>
    <n v="2"/>
    <n v="-7"/>
    <n v="-77.777777777777786"/>
  </r>
  <r>
    <x v="75"/>
    <x v="3"/>
    <n v="1"/>
    <n v="-1"/>
    <n v="-50"/>
  </r>
  <r>
    <x v="76"/>
    <x v="12"/>
    <n v="1"/>
    <s v=""/>
    <s v=""/>
  </r>
  <r>
    <x v="76"/>
    <x v="1"/>
    <n v="4"/>
    <n v="3"/>
    <n v="300"/>
  </r>
  <r>
    <x v="76"/>
    <x v="2"/>
    <n v="59"/>
    <n v="55"/>
    <n v="1375"/>
  </r>
  <r>
    <x v="76"/>
    <x v="3"/>
    <n v="33"/>
    <n v="-26"/>
    <n v="-44.067796610169488"/>
  </r>
  <r>
    <x v="76"/>
    <x v="4"/>
    <n v="45"/>
    <n v="12"/>
    <n v="36.363636363636367"/>
  </r>
  <r>
    <x v="77"/>
    <x v="2"/>
    <n v="2"/>
    <s v=""/>
    <s v=""/>
  </r>
  <r>
    <x v="77"/>
    <x v="3"/>
    <n v="2"/>
    <n v="0"/>
    <n v="0"/>
  </r>
  <r>
    <x v="77"/>
    <x v="4"/>
    <n v="3"/>
    <n v="1"/>
    <n v="50"/>
  </r>
  <r>
    <x v="78"/>
    <x v="8"/>
    <n v="5"/>
    <s v=""/>
    <s v=""/>
  </r>
  <r>
    <x v="78"/>
    <x v="0"/>
    <n v="11"/>
    <n v="6"/>
    <n v="120"/>
  </r>
  <r>
    <x v="78"/>
    <x v="10"/>
    <n v="1"/>
    <n v="-10"/>
    <n v="-90.909090909090907"/>
  </r>
  <r>
    <x v="78"/>
    <x v="1"/>
    <n v="10"/>
    <n v="9"/>
    <n v="900"/>
  </r>
  <r>
    <x v="78"/>
    <x v="3"/>
    <n v="1"/>
    <n v="-9"/>
    <n v="-90"/>
  </r>
  <r>
    <x v="78"/>
    <x v="4"/>
    <n v="5"/>
    <n v="4"/>
    <n v="400"/>
  </r>
  <r>
    <x v="79"/>
    <x v="6"/>
    <n v="3"/>
    <s v=""/>
    <s v=""/>
  </r>
  <r>
    <x v="79"/>
    <x v="7"/>
    <n v="2"/>
    <n v="-1"/>
    <n v="-33.333333333333329"/>
  </r>
  <r>
    <x v="79"/>
    <x v="8"/>
    <n v="15"/>
    <n v="13"/>
    <n v="650"/>
  </r>
  <r>
    <x v="79"/>
    <x v="9"/>
    <n v="29"/>
    <n v="14"/>
    <n v="93.333333333333329"/>
  </r>
  <r>
    <x v="79"/>
    <x v="0"/>
    <n v="32"/>
    <n v="3"/>
    <n v="10.344827586206897"/>
  </r>
  <r>
    <x v="79"/>
    <x v="10"/>
    <n v="52"/>
    <n v="20"/>
    <n v="62.5"/>
  </r>
  <r>
    <x v="79"/>
    <x v="11"/>
    <n v="60"/>
    <n v="8"/>
    <n v="15.384615384615385"/>
  </r>
  <r>
    <x v="79"/>
    <x v="12"/>
    <n v="16"/>
    <n v="-44"/>
    <n v="-73.333333333333329"/>
  </r>
  <r>
    <x v="79"/>
    <x v="1"/>
    <n v="69"/>
    <n v="53"/>
    <n v="331.25"/>
  </r>
  <r>
    <x v="79"/>
    <x v="2"/>
    <n v="94"/>
    <n v="25"/>
    <n v="36.231884057971016"/>
  </r>
  <r>
    <x v="79"/>
    <x v="3"/>
    <n v="274"/>
    <n v="180"/>
    <n v="191.48936170212767"/>
  </r>
  <r>
    <x v="79"/>
    <x v="4"/>
    <n v="174"/>
    <n v="-100"/>
    <n v="-36.496350364963504"/>
  </r>
  <r>
    <x v="80"/>
    <x v="16"/>
    <n v="4"/>
    <s v=""/>
    <s v=""/>
  </r>
  <r>
    <x v="80"/>
    <x v="7"/>
    <n v="7"/>
    <n v="3"/>
    <n v="75"/>
  </r>
  <r>
    <x v="80"/>
    <x v="8"/>
    <n v="7"/>
    <n v="0"/>
    <n v="0"/>
  </r>
  <r>
    <x v="80"/>
    <x v="0"/>
    <n v="6"/>
    <n v="-1"/>
    <n v="-14.285714285714285"/>
  </r>
  <r>
    <x v="80"/>
    <x v="10"/>
    <n v="4"/>
    <n v="-2"/>
    <n v="-33.333333333333329"/>
  </r>
  <r>
    <x v="80"/>
    <x v="11"/>
    <n v="8"/>
    <n v="4"/>
    <n v="100"/>
  </r>
  <r>
    <x v="80"/>
    <x v="1"/>
    <n v="11"/>
    <n v="3"/>
    <n v="37.5"/>
  </r>
  <r>
    <x v="80"/>
    <x v="2"/>
    <n v="1"/>
    <n v="-10"/>
    <n v="-90.909090909090907"/>
  </r>
  <r>
    <x v="80"/>
    <x v="3"/>
    <n v="2"/>
    <n v="1"/>
    <n v="100"/>
  </r>
  <r>
    <x v="80"/>
    <x v="4"/>
    <n v="5"/>
    <n v="3"/>
    <n v="150"/>
  </r>
  <r>
    <x v="81"/>
    <x v="2"/>
    <n v="34"/>
    <s v=""/>
    <s v=""/>
  </r>
  <r>
    <x v="81"/>
    <x v="3"/>
    <n v="23"/>
    <n v="-11"/>
    <n v="-32.352941176470587"/>
  </r>
  <r>
    <x v="81"/>
    <x v="4"/>
    <n v="42"/>
    <n v="19"/>
    <n v="82.608695652173907"/>
  </r>
  <r>
    <x v="82"/>
    <x v="1"/>
    <n v="20"/>
    <s v=""/>
    <s v=""/>
  </r>
  <r>
    <x v="82"/>
    <x v="2"/>
    <n v="5"/>
    <n v="-15"/>
    <n v="-75"/>
  </r>
  <r>
    <x v="82"/>
    <x v="3"/>
    <n v="16"/>
    <n v="11"/>
    <n v="220.00000000000003"/>
  </r>
  <r>
    <x v="82"/>
    <x v="4"/>
    <n v="17"/>
    <n v="1"/>
    <n v="6.25"/>
  </r>
  <r>
    <x v="83"/>
    <x v="11"/>
    <n v="5"/>
    <s v=""/>
    <s v=""/>
  </r>
  <r>
    <x v="83"/>
    <x v="12"/>
    <n v="9"/>
    <n v="4"/>
    <n v="80"/>
  </r>
  <r>
    <x v="83"/>
    <x v="1"/>
    <n v="9"/>
    <n v="0"/>
    <n v="0"/>
  </r>
  <r>
    <x v="83"/>
    <x v="2"/>
    <n v="11"/>
    <n v="2"/>
    <n v="22.222222222222221"/>
  </r>
  <r>
    <x v="83"/>
    <x v="3"/>
    <n v="4"/>
    <n v="-7"/>
    <n v="-63.636363636363633"/>
  </r>
  <r>
    <x v="83"/>
    <x v="4"/>
    <n v="18"/>
    <n v="14"/>
    <n v="350"/>
  </r>
  <r>
    <x v="84"/>
    <x v="2"/>
    <n v="3"/>
    <s v=""/>
    <s v=""/>
  </r>
  <r>
    <x v="85"/>
    <x v="6"/>
    <n v="35"/>
    <s v=""/>
    <s v=""/>
  </r>
  <r>
    <x v="85"/>
    <x v="13"/>
    <n v="16"/>
    <n v="-19"/>
    <n v="-54.285714285714285"/>
  </r>
  <r>
    <x v="85"/>
    <x v="14"/>
    <n v="113"/>
    <n v="97"/>
    <n v="606.25"/>
  </r>
  <r>
    <x v="85"/>
    <x v="15"/>
    <n v="32"/>
    <n v="-81"/>
    <n v="-71.681415929203538"/>
  </r>
  <r>
    <x v="85"/>
    <x v="16"/>
    <n v="128"/>
    <n v="96"/>
    <n v="300"/>
  </r>
  <r>
    <x v="85"/>
    <x v="7"/>
    <n v="177"/>
    <n v="49"/>
    <n v="38.28125"/>
  </r>
  <r>
    <x v="85"/>
    <x v="8"/>
    <n v="273"/>
    <n v="96"/>
    <n v="54.237288135593218"/>
  </r>
  <r>
    <x v="85"/>
    <x v="9"/>
    <n v="44"/>
    <n v="-229"/>
    <n v="-83.882783882783883"/>
  </r>
  <r>
    <x v="85"/>
    <x v="0"/>
    <n v="169"/>
    <n v="125"/>
    <n v="284.09090909090907"/>
  </r>
  <r>
    <x v="85"/>
    <x v="10"/>
    <n v="149"/>
    <n v="-20"/>
    <n v="-11.834319526627219"/>
  </r>
  <r>
    <x v="85"/>
    <x v="11"/>
    <n v="114"/>
    <n v="-35"/>
    <n v="-23.48993288590604"/>
  </r>
  <r>
    <x v="85"/>
    <x v="12"/>
    <n v="9"/>
    <n v="-105"/>
    <n v="-92.10526315789474"/>
  </r>
  <r>
    <x v="85"/>
    <x v="1"/>
    <n v="117"/>
    <n v="108"/>
    <n v="1200"/>
  </r>
  <r>
    <x v="85"/>
    <x v="2"/>
    <n v="131"/>
    <n v="14"/>
    <n v="11.965811965811966"/>
  </r>
  <r>
    <x v="85"/>
    <x v="3"/>
    <n v="116"/>
    <n v="-15"/>
    <n v="-11.450381679389313"/>
  </r>
  <r>
    <x v="85"/>
    <x v="4"/>
    <n v="130"/>
    <n v="14"/>
    <n v="12.068965517241379"/>
  </r>
  <r>
    <x v="86"/>
    <x v="11"/>
    <n v="11"/>
    <s v=""/>
    <s v=""/>
  </r>
  <r>
    <x v="86"/>
    <x v="1"/>
    <n v="5"/>
    <n v="-6"/>
    <n v="-54.54545454545454"/>
  </r>
  <r>
    <x v="86"/>
    <x v="2"/>
    <n v="4"/>
    <n v="-1"/>
    <n v="-20"/>
  </r>
  <r>
    <x v="86"/>
    <x v="3"/>
    <n v="5"/>
    <n v="1"/>
    <n v="25"/>
  </r>
  <r>
    <x v="86"/>
    <x v="4"/>
    <n v="3"/>
    <n v="-2"/>
    <n v="-40"/>
  </r>
  <r>
    <x v="87"/>
    <x v="6"/>
    <n v="1"/>
    <s v=""/>
    <s v=""/>
  </r>
  <r>
    <x v="87"/>
    <x v="16"/>
    <n v="4"/>
    <n v="3"/>
    <n v="300"/>
  </r>
  <r>
    <x v="87"/>
    <x v="7"/>
    <n v="4"/>
    <n v="0"/>
    <n v="0"/>
  </r>
  <r>
    <x v="87"/>
    <x v="8"/>
    <n v="9"/>
    <n v="5"/>
    <n v="125"/>
  </r>
  <r>
    <x v="87"/>
    <x v="9"/>
    <n v="21"/>
    <n v="12"/>
    <n v="133.33333333333331"/>
  </r>
  <r>
    <x v="87"/>
    <x v="0"/>
    <n v="7"/>
    <n v="-14"/>
    <n v="-66.666666666666657"/>
  </r>
  <r>
    <x v="87"/>
    <x v="10"/>
    <n v="7"/>
    <n v="0"/>
    <n v="0"/>
  </r>
  <r>
    <x v="87"/>
    <x v="11"/>
    <n v="17"/>
    <n v="10"/>
    <n v="142.85714285714286"/>
  </r>
  <r>
    <x v="87"/>
    <x v="12"/>
    <n v="50"/>
    <n v="33"/>
    <n v="194.11764705882354"/>
  </r>
  <r>
    <x v="87"/>
    <x v="1"/>
    <n v="41"/>
    <n v="-9"/>
    <n v="-18"/>
  </r>
  <r>
    <x v="87"/>
    <x v="2"/>
    <n v="64"/>
    <n v="23"/>
    <n v="56.09756097560976"/>
  </r>
  <r>
    <x v="87"/>
    <x v="3"/>
    <n v="58"/>
    <n v="-6"/>
    <n v="-9.375"/>
  </r>
  <r>
    <x v="87"/>
    <x v="4"/>
    <n v="91"/>
    <n v="33"/>
    <n v="56.896551724137936"/>
  </r>
  <r>
    <x v="88"/>
    <x v="18"/>
    <n v="1"/>
    <s v=""/>
    <s v=""/>
  </r>
  <r>
    <x v="88"/>
    <x v="13"/>
    <n v="1"/>
    <n v="0"/>
    <n v="0"/>
  </r>
  <r>
    <x v="89"/>
    <x v="3"/>
    <n v="11"/>
    <s v=""/>
    <s v=""/>
  </r>
  <r>
    <x v="89"/>
    <x v="4"/>
    <n v="8"/>
    <n v="-3"/>
    <n v="-27.27272727272727"/>
  </r>
  <r>
    <x v="90"/>
    <x v="11"/>
    <n v="9"/>
    <s v=""/>
    <s v=""/>
  </r>
  <r>
    <x v="90"/>
    <x v="12"/>
    <n v="8"/>
    <n v="-1"/>
    <n v="-11.111111111111111"/>
  </r>
  <r>
    <x v="90"/>
    <x v="1"/>
    <n v="12"/>
    <n v="4"/>
    <n v="50"/>
  </r>
  <r>
    <x v="90"/>
    <x v="2"/>
    <n v="18"/>
    <n v="6"/>
    <n v="50"/>
  </r>
  <r>
    <x v="90"/>
    <x v="3"/>
    <n v="36"/>
    <n v="18"/>
    <n v="100"/>
  </r>
  <r>
    <x v="90"/>
    <x v="4"/>
    <n v="24"/>
    <n v="-12"/>
    <n v="-33.333333333333329"/>
  </r>
  <r>
    <x v="91"/>
    <x v="12"/>
    <n v="2"/>
    <s v=""/>
    <s v=""/>
  </r>
  <r>
    <x v="92"/>
    <x v="2"/>
    <n v="13"/>
    <s v=""/>
    <s v=""/>
  </r>
  <r>
    <x v="92"/>
    <x v="4"/>
    <n v="43"/>
    <n v="30"/>
    <n v="230.76923076923075"/>
  </r>
  <r>
    <x v="93"/>
    <x v="6"/>
    <n v="7"/>
    <s v=""/>
    <s v=""/>
  </r>
  <r>
    <x v="93"/>
    <x v="18"/>
    <n v="3"/>
    <n v="-4"/>
    <n v="-57.142857142857139"/>
  </r>
  <r>
    <x v="93"/>
    <x v="13"/>
    <n v="32"/>
    <n v="29"/>
    <n v="966.66666666666663"/>
  </r>
  <r>
    <x v="93"/>
    <x v="14"/>
    <n v="69"/>
    <n v="37"/>
    <n v="115.625"/>
  </r>
  <r>
    <x v="93"/>
    <x v="15"/>
    <n v="190"/>
    <n v="121"/>
    <n v="175.36231884057972"/>
  </r>
  <r>
    <x v="93"/>
    <x v="16"/>
    <n v="193"/>
    <n v="3"/>
    <n v="1.5789473684210527"/>
  </r>
  <r>
    <x v="93"/>
    <x v="7"/>
    <n v="76"/>
    <n v="-117"/>
    <n v="-60.62176165803109"/>
  </r>
  <r>
    <x v="93"/>
    <x v="8"/>
    <n v="77"/>
    <n v="1"/>
    <n v="1.3157894736842104"/>
  </r>
  <r>
    <x v="93"/>
    <x v="9"/>
    <n v="26"/>
    <n v="-51"/>
    <n v="-66.233766233766232"/>
  </r>
  <r>
    <x v="93"/>
    <x v="0"/>
    <n v="101"/>
    <n v="75"/>
    <n v="288.46153846153845"/>
  </r>
  <r>
    <x v="93"/>
    <x v="10"/>
    <n v="130"/>
    <n v="29"/>
    <n v="28.71287128712871"/>
  </r>
  <r>
    <x v="93"/>
    <x v="11"/>
    <n v="175"/>
    <n v="45"/>
    <n v="34.615384615384613"/>
  </r>
  <r>
    <x v="93"/>
    <x v="12"/>
    <n v="67"/>
    <n v="-108"/>
    <n v="-61.714285714285708"/>
  </r>
  <r>
    <x v="93"/>
    <x v="1"/>
    <n v="69"/>
    <n v="2"/>
    <n v="2.9850746268656714"/>
  </r>
  <r>
    <x v="93"/>
    <x v="2"/>
    <n v="84"/>
    <n v="15"/>
    <n v="21.739130434782609"/>
  </r>
  <r>
    <x v="93"/>
    <x v="3"/>
    <n v="111"/>
    <n v="27"/>
    <n v="32.142857142857146"/>
  </r>
  <r>
    <x v="93"/>
    <x v="4"/>
    <n v="179"/>
    <n v="68"/>
    <n v="61.261261261261254"/>
  </r>
  <r>
    <x v="94"/>
    <x v="0"/>
    <n v="1"/>
    <s v=""/>
    <s v=""/>
  </r>
  <r>
    <x v="94"/>
    <x v="10"/>
    <n v="18"/>
    <n v="17"/>
    <n v="1700"/>
  </r>
  <r>
    <x v="94"/>
    <x v="11"/>
    <n v="38"/>
    <n v="20"/>
    <n v="111.11111111111111"/>
  </r>
  <r>
    <x v="94"/>
    <x v="12"/>
    <n v="41"/>
    <n v="3"/>
    <n v="7.8947368421052628"/>
  </r>
  <r>
    <x v="94"/>
    <x v="1"/>
    <n v="44"/>
    <n v="3"/>
    <n v="7.3170731707317067"/>
  </r>
  <r>
    <x v="94"/>
    <x v="2"/>
    <n v="40"/>
    <n v="-4"/>
    <n v="-9.0909090909090917"/>
  </r>
  <r>
    <x v="94"/>
    <x v="3"/>
    <n v="15"/>
    <n v="-25"/>
    <n v="-62.5"/>
  </r>
  <r>
    <x v="94"/>
    <x v="4"/>
    <n v="25"/>
    <n v="10"/>
    <n v="66.666666666666657"/>
  </r>
  <r>
    <x v="95"/>
    <x v="8"/>
    <n v="1"/>
    <s v=""/>
    <s v=""/>
  </r>
  <r>
    <x v="95"/>
    <x v="10"/>
    <n v="1"/>
    <n v="0"/>
    <n v="0"/>
  </r>
  <r>
    <x v="95"/>
    <x v="11"/>
    <n v="1"/>
    <n v="0"/>
    <n v="0"/>
  </r>
  <r>
    <x v="95"/>
    <x v="1"/>
    <n v="6"/>
    <n v="5"/>
    <n v="500"/>
  </r>
  <r>
    <x v="95"/>
    <x v="2"/>
    <n v="10"/>
    <n v="4"/>
    <n v="66.666666666666657"/>
  </r>
  <r>
    <x v="95"/>
    <x v="3"/>
    <n v="16"/>
    <n v="6"/>
    <n v="60"/>
  </r>
  <r>
    <x v="95"/>
    <x v="4"/>
    <n v="5"/>
    <n v="-11"/>
    <n v="-68.75"/>
  </r>
  <r>
    <x v="96"/>
    <x v="3"/>
    <n v="1"/>
    <s v=""/>
    <s v=""/>
  </r>
  <r>
    <x v="96"/>
    <x v="4"/>
    <n v="3"/>
    <n v="2"/>
    <n v="200"/>
  </r>
  <r>
    <x v="97"/>
    <x v="6"/>
    <n v="1"/>
    <s v=""/>
    <s v=""/>
  </r>
  <r>
    <x v="97"/>
    <x v="9"/>
    <n v="2"/>
    <n v="1"/>
    <n v="100"/>
  </r>
  <r>
    <x v="97"/>
    <x v="0"/>
    <n v="39"/>
    <n v="37"/>
    <n v="1850"/>
  </r>
  <r>
    <x v="97"/>
    <x v="10"/>
    <n v="17"/>
    <n v="-22"/>
    <n v="-56.410256410256409"/>
  </r>
  <r>
    <x v="97"/>
    <x v="12"/>
    <n v="6"/>
    <n v="-11"/>
    <n v="-64.705882352941174"/>
  </r>
  <r>
    <x v="97"/>
    <x v="1"/>
    <n v="31"/>
    <n v="25"/>
    <n v="416.66666666666669"/>
  </r>
  <r>
    <x v="97"/>
    <x v="2"/>
    <n v="31"/>
    <n v="0"/>
    <n v="0"/>
  </r>
  <r>
    <x v="97"/>
    <x v="3"/>
    <n v="28"/>
    <n v="-3"/>
    <n v="-9.67741935483871"/>
  </r>
  <r>
    <x v="97"/>
    <x v="4"/>
    <n v="20"/>
    <n v="-8"/>
    <n v="-28.571428571428569"/>
  </r>
  <r>
    <x v="98"/>
    <x v="7"/>
    <n v="1"/>
    <s v=""/>
    <s v=""/>
  </r>
  <r>
    <x v="98"/>
    <x v="8"/>
    <n v="3"/>
    <n v="2"/>
    <n v="200"/>
  </r>
  <r>
    <x v="98"/>
    <x v="9"/>
    <n v="8"/>
    <n v="5"/>
    <n v="166.66666666666669"/>
  </r>
  <r>
    <x v="98"/>
    <x v="0"/>
    <n v="23"/>
    <n v="15"/>
    <n v="187.5"/>
  </r>
  <r>
    <x v="98"/>
    <x v="10"/>
    <n v="15"/>
    <n v="-8"/>
    <n v="-34.782608695652172"/>
  </r>
  <r>
    <x v="98"/>
    <x v="11"/>
    <n v="25"/>
    <n v="10"/>
    <n v="66.666666666666657"/>
  </r>
  <r>
    <x v="98"/>
    <x v="12"/>
    <n v="18"/>
    <n v="-7"/>
    <n v="-28.000000000000004"/>
  </r>
  <r>
    <x v="98"/>
    <x v="1"/>
    <n v="39"/>
    <n v="21"/>
    <n v="116.66666666666667"/>
  </r>
  <r>
    <x v="98"/>
    <x v="2"/>
    <n v="47"/>
    <n v="8"/>
    <n v="20.512820512820511"/>
  </r>
  <r>
    <x v="98"/>
    <x v="3"/>
    <n v="47"/>
    <n v="0"/>
    <n v="0"/>
  </r>
  <r>
    <x v="98"/>
    <x v="4"/>
    <n v="52"/>
    <n v="5"/>
    <n v="10.638297872340425"/>
  </r>
  <r>
    <x v="99"/>
    <x v="15"/>
    <n v="2"/>
    <s v=""/>
    <s v=""/>
  </r>
  <r>
    <x v="99"/>
    <x v="7"/>
    <n v="69"/>
    <n v="67"/>
    <n v="3350"/>
  </r>
  <r>
    <x v="99"/>
    <x v="8"/>
    <n v="112"/>
    <n v="43"/>
    <n v="62.318840579710141"/>
  </r>
  <r>
    <x v="99"/>
    <x v="9"/>
    <n v="62"/>
    <n v="-50"/>
    <n v="-44.642857142857146"/>
  </r>
  <r>
    <x v="99"/>
    <x v="0"/>
    <n v="162"/>
    <n v="100"/>
    <n v="161.29032258064515"/>
  </r>
  <r>
    <x v="99"/>
    <x v="10"/>
    <n v="67"/>
    <n v="-95"/>
    <n v="-58.641975308641982"/>
  </r>
  <r>
    <x v="99"/>
    <x v="11"/>
    <n v="155"/>
    <n v="88"/>
    <n v="131.34328358208955"/>
  </r>
  <r>
    <x v="99"/>
    <x v="12"/>
    <n v="115"/>
    <n v="-40"/>
    <n v="-25.806451612903224"/>
  </r>
  <r>
    <x v="99"/>
    <x v="1"/>
    <n v="199"/>
    <n v="84"/>
    <n v="73.043478260869563"/>
  </r>
  <r>
    <x v="99"/>
    <x v="2"/>
    <n v="192"/>
    <n v="-7"/>
    <n v="-3.5175879396984926"/>
  </r>
  <r>
    <x v="99"/>
    <x v="3"/>
    <n v="209"/>
    <n v="17"/>
    <n v="8.8541666666666679"/>
  </r>
  <r>
    <x v="99"/>
    <x v="4"/>
    <n v="337"/>
    <n v="128"/>
    <n v="61.244019138755981"/>
  </r>
  <r>
    <x v="100"/>
    <x v="15"/>
    <n v="5"/>
    <s v=""/>
    <s v=""/>
  </r>
  <r>
    <x v="100"/>
    <x v="16"/>
    <n v="8"/>
    <n v="3"/>
    <n v="60"/>
  </r>
  <r>
    <x v="100"/>
    <x v="7"/>
    <n v="25"/>
    <n v="17"/>
    <n v="212.5"/>
  </r>
  <r>
    <x v="100"/>
    <x v="8"/>
    <n v="31"/>
    <n v="6"/>
    <n v="24"/>
  </r>
  <r>
    <x v="100"/>
    <x v="9"/>
    <n v="4"/>
    <n v="-27"/>
    <n v="-87.096774193548384"/>
  </r>
  <r>
    <x v="100"/>
    <x v="0"/>
    <n v="19"/>
    <n v="15"/>
    <n v="375"/>
  </r>
  <r>
    <x v="100"/>
    <x v="10"/>
    <n v="33"/>
    <n v="14"/>
    <n v="73.68421052631578"/>
  </r>
  <r>
    <x v="100"/>
    <x v="11"/>
    <n v="72"/>
    <n v="39"/>
    <n v="118.18181818181819"/>
  </r>
  <r>
    <x v="100"/>
    <x v="12"/>
    <n v="10"/>
    <n v="-62"/>
    <n v="-86.111111111111114"/>
  </r>
  <r>
    <x v="100"/>
    <x v="1"/>
    <n v="65"/>
    <n v="55"/>
    <n v="550"/>
  </r>
  <r>
    <x v="100"/>
    <x v="2"/>
    <n v="20"/>
    <n v="-45"/>
    <n v="-69.230769230769226"/>
  </r>
  <r>
    <x v="100"/>
    <x v="3"/>
    <n v="20"/>
    <n v="0"/>
    <n v="0"/>
  </r>
  <r>
    <x v="100"/>
    <x v="4"/>
    <n v="29"/>
    <n v="9"/>
    <n v="45"/>
  </r>
  <r>
    <x v="101"/>
    <x v="10"/>
    <n v="9"/>
    <s v=""/>
    <s v=""/>
  </r>
  <r>
    <x v="101"/>
    <x v="11"/>
    <n v="21"/>
    <n v="12"/>
    <n v="133.33333333333331"/>
  </r>
  <r>
    <x v="101"/>
    <x v="12"/>
    <n v="7"/>
    <n v="-14"/>
    <n v="-66.666666666666657"/>
  </r>
  <r>
    <x v="101"/>
    <x v="1"/>
    <n v="27"/>
    <n v="20"/>
    <n v="285.71428571428572"/>
  </r>
  <r>
    <x v="101"/>
    <x v="2"/>
    <n v="32"/>
    <n v="5"/>
    <n v="18.518518518518519"/>
  </r>
  <r>
    <x v="101"/>
    <x v="3"/>
    <n v="58"/>
    <n v="26"/>
    <n v="81.25"/>
  </r>
  <r>
    <x v="101"/>
    <x v="4"/>
    <n v="53"/>
    <n v="-5"/>
    <n v="-8.6206896551724146"/>
  </r>
  <r>
    <x v="102"/>
    <x v="2"/>
    <n v="2"/>
    <s v=""/>
    <s v=""/>
  </r>
  <r>
    <x v="102"/>
    <x v="4"/>
    <n v="6"/>
    <n v="4"/>
    <n v="200"/>
  </r>
  <r>
    <x v="103"/>
    <x v="6"/>
    <n v="1"/>
    <s v=""/>
    <s v=""/>
  </r>
  <r>
    <x v="103"/>
    <x v="7"/>
    <n v="10"/>
    <n v="9"/>
    <n v="900"/>
  </r>
  <r>
    <x v="103"/>
    <x v="8"/>
    <n v="13"/>
    <n v="3"/>
    <n v="30"/>
  </r>
  <r>
    <x v="103"/>
    <x v="9"/>
    <n v="5"/>
    <n v="-8"/>
    <n v="-61.53846153846154"/>
  </r>
  <r>
    <x v="103"/>
    <x v="0"/>
    <n v="69"/>
    <n v="64"/>
    <n v="1280"/>
  </r>
  <r>
    <x v="103"/>
    <x v="10"/>
    <n v="7"/>
    <n v="-62"/>
    <n v="-89.85507246376811"/>
  </r>
  <r>
    <x v="103"/>
    <x v="11"/>
    <n v="129"/>
    <n v="122"/>
    <n v="1742.8571428571427"/>
  </r>
  <r>
    <x v="103"/>
    <x v="12"/>
    <n v="60"/>
    <n v="-69"/>
    <n v="-53.488372093023251"/>
  </r>
  <r>
    <x v="103"/>
    <x v="1"/>
    <n v="98"/>
    <n v="38"/>
    <n v="63.333333333333329"/>
  </r>
  <r>
    <x v="103"/>
    <x v="2"/>
    <n v="164"/>
    <n v="66"/>
    <n v="67.346938775510196"/>
  </r>
  <r>
    <x v="103"/>
    <x v="3"/>
    <n v="112"/>
    <n v="-52"/>
    <n v="-31.707317073170731"/>
  </r>
  <r>
    <x v="103"/>
    <x v="4"/>
    <n v="172"/>
    <n v="60"/>
    <n v="53.571428571428569"/>
  </r>
  <r>
    <x v="104"/>
    <x v="6"/>
    <n v="1"/>
    <s v=""/>
    <s v=""/>
  </r>
  <r>
    <x v="104"/>
    <x v="14"/>
    <n v="2"/>
    <n v="1"/>
    <n v="100"/>
  </r>
  <r>
    <x v="104"/>
    <x v="15"/>
    <n v="114"/>
    <n v="112"/>
    <n v="5600"/>
  </r>
  <r>
    <x v="104"/>
    <x v="16"/>
    <n v="3"/>
    <n v="-111"/>
    <n v="-97.368421052631575"/>
  </r>
  <r>
    <x v="104"/>
    <x v="7"/>
    <n v="6"/>
    <n v="3"/>
    <n v="100"/>
  </r>
  <r>
    <x v="104"/>
    <x v="8"/>
    <n v="1"/>
    <n v="-5"/>
    <n v="-83.333333333333343"/>
  </r>
  <r>
    <x v="105"/>
    <x v="11"/>
    <n v="36"/>
    <s v=""/>
    <s v=""/>
  </r>
  <r>
    <x v="105"/>
    <x v="12"/>
    <n v="1"/>
    <n v="-35"/>
    <n v="-97.222222222222214"/>
  </r>
  <r>
    <x v="105"/>
    <x v="1"/>
    <n v="1"/>
    <n v="0"/>
    <n v="0"/>
  </r>
  <r>
    <x v="106"/>
    <x v="1"/>
    <n v="9"/>
    <s v=""/>
    <s v=""/>
  </r>
  <r>
    <x v="106"/>
    <x v="3"/>
    <n v="4"/>
    <n v="-5"/>
    <n v="-55.555555555555557"/>
  </r>
  <r>
    <x v="106"/>
    <x v="4"/>
    <n v="7"/>
    <n v="3"/>
    <n v="75"/>
  </r>
  <r>
    <x v="107"/>
    <x v="4"/>
    <n v="10"/>
    <s v=""/>
    <s v=""/>
  </r>
  <r>
    <x v="108"/>
    <x v="2"/>
    <n v="12"/>
    <s v=""/>
    <s v=""/>
  </r>
  <r>
    <x v="108"/>
    <x v="3"/>
    <n v="20"/>
    <n v="8"/>
    <n v="66.666666666666657"/>
  </r>
  <r>
    <x v="108"/>
    <x v="4"/>
    <n v="33"/>
    <n v="13"/>
    <n v="65"/>
  </r>
  <r>
    <x v="109"/>
    <x v="15"/>
    <n v="2"/>
    <s v=""/>
    <s v=""/>
  </r>
  <r>
    <x v="110"/>
    <x v="1"/>
    <n v="1"/>
    <s v=""/>
    <s v=""/>
  </r>
  <r>
    <x v="110"/>
    <x v="3"/>
    <n v="3"/>
    <n v="2"/>
    <n v="200"/>
  </r>
  <r>
    <x v="111"/>
    <x v="10"/>
    <n v="2"/>
    <s v=""/>
    <s v=""/>
  </r>
  <r>
    <x v="111"/>
    <x v="11"/>
    <n v="3"/>
    <n v="1"/>
    <n v="50"/>
  </r>
  <r>
    <x v="111"/>
    <x v="12"/>
    <n v="39"/>
    <n v="36"/>
    <n v="1200"/>
  </r>
  <r>
    <x v="111"/>
    <x v="1"/>
    <n v="5"/>
    <n v="-34"/>
    <n v="-87.179487179487182"/>
  </r>
  <r>
    <x v="111"/>
    <x v="2"/>
    <n v="4"/>
    <n v="-1"/>
    <n v="-20"/>
  </r>
  <r>
    <x v="111"/>
    <x v="3"/>
    <n v="4"/>
    <n v="0"/>
    <n v="0"/>
  </r>
  <r>
    <x v="111"/>
    <x v="4"/>
    <n v="7"/>
    <n v="3"/>
    <n v="75"/>
  </r>
  <r>
    <x v="112"/>
    <x v="4"/>
    <n v="3"/>
    <s v=""/>
    <s v=""/>
  </r>
  <r>
    <x v="113"/>
    <x v="14"/>
    <n v="11"/>
    <s v=""/>
    <s v=""/>
  </r>
  <r>
    <x v="113"/>
    <x v="15"/>
    <n v="21"/>
    <n v="10"/>
    <n v="90.909090909090907"/>
  </r>
  <r>
    <x v="113"/>
    <x v="16"/>
    <n v="26"/>
    <n v="5"/>
    <n v="23.809523809523807"/>
  </r>
  <r>
    <x v="113"/>
    <x v="7"/>
    <n v="23"/>
    <n v="-3"/>
    <n v="-11.538461538461538"/>
  </r>
  <r>
    <x v="113"/>
    <x v="8"/>
    <n v="19"/>
    <n v="-4"/>
    <n v="-17.391304347826086"/>
  </r>
  <r>
    <x v="113"/>
    <x v="9"/>
    <n v="10"/>
    <n v="-9"/>
    <n v="-47.368421052631575"/>
  </r>
  <r>
    <x v="113"/>
    <x v="0"/>
    <n v="26"/>
    <n v="16"/>
    <n v="160"/>
  </r>
  <r>
    <x v="113"/>
    <x v="10"/>
    <n v="32"/>
    <n v="6"/>
    <n v="23.076923076923077"/>
  </r>
  <r>
    <x v="113"/>
    <x v="11"/>
    <n v="64"/>
    <n v="32"/>
    <n v="100"/>
  </r>
  <r>
    <x v="113"/>
    <x v="12"/>
    <n v="48"/>
    <n v="-16"/>
    <n v="-25"/>
  </r>
  <r>
    <x v="113"/>
    <x v="1"/>
    <n v="58"/>
    <n v="10"/>
    <n v="20.833333333333336"/>
  </r>
  <r>
    <x v="114"/>
    <x v="0"/>
    <n v="2"/>
    <s v=""/>
    <s v=""/>
  </r>
  <r>
    <x v="114"/>
    <x v="10"/>
    <n v="26"/>
    <n v="24"/>
    <n v="1200"/>
  </r>
  <r>
    <x v="114"/>
    <x v="11"/>
    <n v="17"/>
    <n v="-9"/>
    <n v="-34.615384615384613"/>
  </r>
  <r>
    <x v="114"/>
    <x v="12"/>
    <n v="22"/>
    <n v="5"/>
    <n v="29.411764705882355"/>
  </r>
  <r>
    <x v="114"/>
    <x v="1"/>
    <n v="39"/>
    <n v="17"/>
    <n v="77.272727272727266"/>
  </r>
  <r>
    <x v="114"/>
    <x v="2"/>
    <n v="161"/>
    <n v="122"/>
    <n v="312.82051282051282"/>
  </r>
  <r>
    <x v="114"/>
    <x v="3"/>
    <n v="60"/>
    <n v="-101"/>
    <n v="-62.732919254658384"/>
  </r>
  <r>
    <x v="114"/>
    <x v="4"/>
    <n v="47"/>
    <n v="-13"/>
    <n v="-21.666666666666668"/>
  </r>
  <r>
    <x v="115"/>
    <x v="11"/>
    <n v="232"/>
    <s v=""/>
    <s v=""/>
  </r>
  <r>
    <x v="115"/>
    <x v="12"/>
    <n v="302"/>
    <n v="70"/>
    <n v="30.172413793103448"/>
  </r>
  <r>
    <x v="115"/>
    <x v="1"/>
    <n v="345"/>
    <n v="43"/>
    <n v="14.23841059602649"/>
  </r>
  <r>
    <x v="115"/>
    <x v="2"/>
    <n v="386"/>
    <n v="41"/>
    <n v="11.884057971014492"/>
  </r>
  <r>
    <x v="115"/>
    <x v="3"/>
    <n v="386"/>
    <n v="0"/>
    <n v="0"/>
  </r>
  <r>
    <x v="115"/>
    <x v="4"/>
    <n v="447"/>
    <n v="61"/>
    <n v="15.803108808290157"/>
  </r>
  <r>
    <x v="116"/>
    <x v="6"/>
    <n v="7"/>
    <s v=""/>
    <s v=""/>
  </r>
  <r>
    <x v="116"/>
    <x v="16"/>
    <n v="55"/>
    <n v="48"/>
    <n v="685.71428571428567"/>
  </r>
  <r>
    <x v="116"/>
    <x v="7"/>
    <n v="85"/>
    <n v="30"/>
    <n v="54.54545454545454"/>
  </r>
  <r>
    <x v="116"/>
    <x v="8"/>
    <n v="67"/>
    <n v="-18"/>
    <n v="-21.176470588235293"/>
  </r>
  <r>
    <x v="116"/>
    <x v="9"/>
    <n v="6"/>
    <n v="-61"/>
    <n v="-91.044776119402982"/>
  </r>
  <r>
    <x v="116"/>
    <x v="0"/>
    <n v="6"/>
    <n v="0"/>
    <n v="0"/>
  </r>
  <r>
    <x v="116"/>
    <x v="10"/>
    <n v="63"/>
    <n v="57"/>
    <n v="950"/>
  </r>
  <r>
    <x v="116"/>
    <x v="11"/>
    <n v="31"/>
    <n v="-32"/>
    <n v="-50.793650793650791"/>
  </r>
  <r>
    <x v="116"/>
    <x v="12"/>
    <n v="14"/>
    <n v="-17"/>
    <n v="-54.838709677419352"/>
  </r>
  <r>
    <x v="116"/>
    <x v="1"/>
    <n v="148"/>
    <n v="134"/>
    <n v="957.14285714285711"/>
  </r>
  <r>
    <x v="116"/>
    <x v="2"/>
    <n v="57"/>
    <n v="-91"/>
    <n v="-61.486486486486491"/>
  </r>
  <r>
    <x v="116"/>
    <x v="3"/>
    <n v="141"/>
    <n v="84"/>
    <n v="147.36842105263156"/>
  </r>
  <r>
    <x v="116"/>
    <x v="4"/>
    <n v="125"/>
    <n v="-16"/>
    <n v="-11.347517730496454"/>
  </r>
  <r>
    <x v="117"/>
    <x v="10"/>
    <n v="4"/>
    <s v=""/>
    <s v=""/>
  </r>
  <r>
    <x v="117"/>
    <x v="11"/>
    <n v="5"/>
    <n v="1"/>
    <n v="25"/>
  </r>
  <r>
    <x v="117"/>
    <x v="12"/>
    <n v="1"/>
    <n v="-4"/>
    <n v="-80"/>
  </r>
  <r>
    <x v="117"/>
    <x v="1"/>
    <n v="5"/>
    <n v="4"/>
    <n v="400"/>
  </r>
  <r>
    <x v="117"/>
    <x v="2"/>
    <n v="6"/>
    <n v="1"/>
    <n v="20"/>
  </r>
  <r>
    <x v="117"/>
    <x v="3"/>
    <n v="3"/>
    <n v="-3"/>
    <n v="-50"/>
  </r>
  <r>
    <x v="117"/>
    <x v="4"/>
    <n v="4"/>
    <n v="1"/>
    <n v="33.333333333333329"/>
  </r>
  <r>
    <x v="118"/>
    <x v="1"/>
    <n v="7"/>
    <s v=""/>
    <s v=""/>
  </r>
  <r>
    <x v="118"/>
    <x v="3"/>
    <n v="1"/>
    <n v="-6"/>
    <n v="-85.714285714285708"/>
  </r>
  <r>
    <x v="118"/>
    <x v="4"/>
    <n v="2"/>
    <n v="1"/>
    <n v="100"/>
  </r>
  <r>
    <x v="119"/>
    <x v="3"/>
    <n v="1"/>
    <s v=""/>
    <s v=""/>
  </r>
  <r>
    <x v="119"/>
    <x v="4"/>
    <n v="2"/>
    <n v="1"/>
    <n v="100"/>
  </r>
  <r>
    <x v="120"/>
    <x v="4"/>
    <n v="2"/>
    <s v=""/>
    <s v=""/>
  </r>
  <r>
    <x v="121"/>
    <x v="17"/>
    <n v="1"/>
    <s v=""/>
    <s v=""/>
  </r>
  <r>
    <x v="121"/>
    <x v="6"/>
    <n v="9"/>
    <n v="8"/>
    <n v="800"/>
  </r>
  <r>
    <x v="121"/>
    <x v="13"/>
    <n v="39"/>
    <n v="30"/>
    <n v="333.33333333333337"/>
  </r>
  <r>
    <x v="121"/>
    <x v="14"/>
    <n v="167"/>
    <n v="128"/>
    <n v="328.20512820512818"/>
  </r>
  <r>
    <x v="121"/>
    <x v="15"/>
    <n v="443"/>
    <n v="276"/>
    <n v="165.26946107784431"/>
  </r>
  <r>
    <x v="121"/>
    <x v="16"/>
    <n v="260"/>
    <n v="-183"/>
    <n v="-41.309255079006775"/>
  </r>
  <r>
    <x v="121"/>
    <x v="7"/>
    <n v="190"/>
    <n v="-70"/>
    <n v="-26.923076923076923"/>
  </r>
  <r>
    <x v="121"/>
    <x v="8"/>
    <n v="124"/>
    <n v="-66"/>
    <n v="-34.736842105263158"/>
  </r>
  <r>
    <x v="121"/>
    <x v="9"/>
    <n v="92"/>
    <n v="-32"/>
    <n v="-25.806451612903224"/>
  </r>
  <r>
    <x v="121"/>
    <x v="0"/>
    <n v="203"/>
    <n v="111"/>
    <n v="120.65217391304348"/>
  </r>
  <r>
    <x v="121"/>
    <x v="10"/>
    <n v="224"/>
    <n v="21"/>
    <n v="10.344827586206897"/>
  </r>
  <r>
    <x v="121"/>
    <x v="11"/>
    <n v="270"/>
    <n v="46"/>
    <n v="20.535714285714285"/>
  </r>
  <r>
    <x v="121"/>
    <x v="12"/>
    <n v="154"/>
    <n v="-116"/>
    <n v="-42.962962962962962"/>
  </r>
  <r>
    <x v="121"/>
    <x v="1"/>
    <n v="181"/>
    <n v="27"/>
    <n v="17.532467532467532"/>
  </r>
  <r>
    <x v="121"/>
    <x v="2"/>
    <n v="151"/>
    <n v="-30"/>
    <n v="-16.574585635359114"/>
  </r>
  <r>
    <x v="121"/>
    <x v="3"/>
    <n v="168"/>
    <n v="17"/>
    <n v="11.258278145695364"/>
  </r>
  <r>
    <x v="121"/>
    <x v="4"/>
    <n v="189"/>
    <n v="21"/>
    <n v="12.5"/>
  </r>
  <r>
    <x v="122"/>
    <x v="17"/>
    <n v="1"/>
    <s v=""/>
    <s v=""/>
  </r>
  <r>
    <x v="122"/>
    <x v="6"/>
    <n v="13"/>
    <n v="12"/>
    <n v="1200"/>
  </r>
  <r>
    <x v="122"/>
    <x v="18"/>
    <n v="3"/>
    <n v="-10"/>
    <n v="-76.923076923076934"/>
  </r>
  <r>
    <x v="122"/>
    <x v="13"/>
    <n v="7"/>
    <n v="4"/>
    <n v="133.33333333333331"/>
  </r>
  <r>
    <x v="122"/>
    <x v="14"/>
    <n v="1"/>
    <n v="-6"/>
    <n v="-85.714285714285708"/>
  </r>
  <r>
    <x v="122"/>
    <x v="15"/>
    <n v="7"/>
    <n v="6"/>
    <n v="600"/>
  </r>
  <r>
    <x v="122"/>
    <x v="16"/>
    <n v="41"/>
    <n v="34"/>
    <n v="485.71428571428567"/>
  </r>
  <r>
    <x v="122"/>
    <x v="7"/>
    <n v="108"/>
    <n v="67"/>
    <n v="163.41463414634146"/>
  </r>
  <r>
    <x v="122"/>
    <x v="8"/>
    <n v="101"/>
    <n v="-7"/>
    <n v="-6.481481481481481"/>
  </r>
  <r>
    <x v="122"/>
    <x v="9"/>
    <n v="11"/>
    <n v="-90"/>
    <n v="-89.10891089108911"/>
  </r>
  <r>
    <x v="122"/>
    <x v="0"/>
    <n v="222"/>
    <n v="211"/>
    <n v="1918.1818181818182"/>
  </r>
  <r>
    <x v="122"/>
    <x v="10"/>
    <n v="187"/>
    <n v="-35"/>
    <n v="-15.765765765765765"/>
  </r>
  <r>
    <x v="122"/>
    <x v="11"/>
    <n v="206"/>
    <n v="19"/>
    <n v="10.160427807486631"/>
  </r>
  <r>
    <x v="122"/>
    <x v="12"/>
    <n v="66"/>
    <n v="-140"/>
    <n v="-67.961165048543691"/>
  </r>
  <r>
    <x v="122"/>
    <x v="1"/>
    <n v="170"/>
    <n v="104"/>
    <n v="157.57575757575756"/>
  </r>
  <r>
    <x v="122"/>
    <x v="2"/>
    <n v="138"/>
    <n v="-32"/>
    <n v="-18.823529411764707"/>
  </r>
  <r>
    <x v="122"/>
    <x v="3"/>
    <n v="119"/>
    <n v="-19"/>
    <n v="-13.768115942028986"/>
  </r>
  <r>
    <x v="122"/>
    <x v="4"/>
    <n v="203"/>
    <n v="84"/>
    <n v="70.588235294117652"/>
  </r>
  <r>
    <x v="123"/>
    <x v="3"/>
    <n v="1"/>
    <s v=""/>
    <s v=""/>
  </r>
  <r>
    <x v="123"/>
    <x v="4"/>
    <n v="5"/>
    <n v="4"/>
    <n v="400"/>
  </r>
  <r>
    <x v="124"/>
    <x v="12"/>
    <n v="4"/>
    <s v=""/>
    <s v=""/>
  </r>
  <r>
    <x v="124"/>
    <x v="1"/>
    <n v="27"/>
    <n v="23"/>
    <n v="575"/>
  </r>
  <r>
    <x v="124"/>
    <x v="2"/>
    <n v="40"/>
    <n v="13"/>
    <n v="48.148148148148145"/>
  </r>
  <r>
    <x v="124"/>
    <x v="3"/>
    <n v="43"/>
    <n v="3"/>
    <n v="7.5"/>
  </r>
  <r>
    <x v="124"/>
    <x v="4"/>
    <n v="26"/>
    <n v="-17"/>
    <n v="-39.534883720930232"/>
  </r>
  <r>
    <x v="125"/>
    <x v="2"/>
    <n v="4"/>
    <s v=""/>
    <s v=""/>
  </r>
  <r>
    <x v="125"/>
    <x v="3"/>
    <n v="2"/>
    <n v="-2"/>
    <n v="-50"/>
  </r>
  <r>
    <x v="125"/>
    <x v="4"/>
    <n v="14"/>
    <n v="12"/>
    <n v="600"/>
  </r>
  <r>
    <x v="126"/>
    <x v="11"/>
    <n v="8"/>
    <s v=""/>
    <s v=""/>
  </r>
  <r>
    <x v="126"/>
    <x v="12"/>
    <n v="5"/>
    <n v="-3"/>
    <n v="-37.5"/>
  </r>
  <r>
    <x v="126"/>
    <x v="1"/>
    <n v="20"/>
    <n v="15"/>
    <n v="300"/>
  </r>
  <r>
    <x v="126"/>
    <x v="2"/>
    <n v="54"/>
    <n v="34"/>
    <n v="170"/>
  </r>
  <r>
    <x v="126"/>
    <x v="3"/>
    <n v="40"/>
    <n v="-14"/>
    <n v="-25.925925925925924"/>
  </r>
  <r>
    <x v="126"/>
    <x v="4"/>
    <n v="33"/>
    <n v="-7"/>
    <n v="-17.5"/>
  </r>
  <r>
    <x v="127"/>
    <x v="4"/>
    <n v="6"/>
    <s v=""/>
    <s v=""/>
  </r>
  <r>
    <x v="128"/>
    <x v="10"/>
    <n v="5"/>
    <s v=""/>
    <s v=""/>
  </r>
  <r>
    <x v="128"/>
    <x v="11"/>
    <n v="2"/>
    <n v="-3"/>
    <n v="-60"/>
  </r>
  <r>
    <x v="128"/>
    <x v="12"/>
    <n v="5"/>
    <n v="3"/>
    <n v="150"/>
  </r>
  <r>
    <x v="128"/>
    <x v="1"/>
    <n v="2"/>
    <n v="-3"/>
    <n v="-60"/>
  </r>
  <r>
    <x v="128"/>
    <x v="2"/>
    <n v="13"/>
    <n v="11"/>
    <n v="550"/>
  </r>
  <r>
    <x v="128"/>
    <x v="3"/>
    <n v="19"/>
    <n v="6"/>
    <n v="46.153846153846153"/>
  </r>
  <r>
    <x v="128"/>
    <x v="4"/>
    <n v="19"/>
    <n v="0"/>
    <n v="0"/>
  </r>
  <r>
    <x v="129"/>
    <x v="1"/>
    <n v="42"/>
    <s v=""/>
    <s v=""/>
  </r>
  <r>
    <x v="129"/>
    <x v="2"/>
    <n v="8"/>
    <n v="-34"/>
    <n v="-80.952380952380949"/>
  </r>
  <r>
    <x v="129"/>
    <x v="3"/>
    <n v="7"/>
    <n v="-1"/>
    <n v="-12.5"/>
  </r>
  <r>
    <x v="129"/>
    <x v="4"/>
    <n v="35"/>
    <n v="28"/>
    <n v="400"/>
  </r>
  <r>
    <x v="130"/>
    <x v="13"/>
    <n v="1"/>
    <s v=""/>
    <s v=""/>
  </r>
  <r>
    <x v="130"/>
    <x v="15"/>
    <n v="2"/>
    <n v="1"/>
    <n v="100"/>
  </r>
  <r>
    <x v="130"/>
    <x v="7"/>
    <n v="6"/>
    <n v="4"/>
    <n v="200"/>
  </r>
  <r>
    <x v="130"/>
    <x v="8"/>
    <n v="18"/>
    <n v="12"/>
    <n v="200"/>
  </r>
  <r>
    <x v="130"/>
    <x v="0"/>
    <n v="54"/>
    <n v="36"/>
    <n v="200"/>
  </r>
  <r>
    <x v="130"/>
    <x v="10"/>
    <n v="28"/>
    <n v="-26"/>
    <n v="-48.148148148148145"/>
  </r>
  <r>
    <x v="130"/>
    <x v="11"/>
    <n v="25"/>
    <n v="-3"/>
    <n v="-10.714285714285714"/>
  </r>
  <r>
    <x v="130"/>
    <x v="12"/>
    <n v="13"/>
    <n v="-12"/>
    <n v="-48"/>
  </r>
  <r>
    <x v="130"/>
    <x v="1"/>
    <n v="30"/>
    <n v="17"/>
    <n v="130.76923076923077"/>
  </r>
  <r>
    <x v="130"/>
    <x v="2"/>
    <n v="26"/>
    <n v="-4"/>
    <n v="-13.333333333333334"/>
  </r>
  <r>
    <x v="130"/>
    <x v="3"/>
    <n v="27"/>
    <n v="1"/>
    <n v="3.8461538461538463"/>
  </r>
  <r>
    <x v="130"/>
    <x v="4"/>
    <n v="43"/>
    <n v="16"/>
    <n v="59.259259259259252"/>
  </r>
  <r>
    <x v="131"/>
    <x v="12"/>
    <n v="2"/>
    <s v=""/>
    <s v=""/>
  </r>
  <r>
    <x v="131"/>
    <x v="1"/>
    <n v="10"/>
    <n v="8"/>
    <n v="400"/>
  </r>
  <r>
    <x v="131"/>
    <x v="2"/>
    <n v="13"/>
    <n v="3"/>
    <n v="30"/>
  </r>
  <r>
    <x v="131"/>
    <x v="3"/>
    <n v="11"/>
    <n v="-2"/>
    <n v="-15.384615384615385"/>
  </r>
  <r>
    <x v="131"/>
    <x v="4"/>
    <n v="33"/>
    <n v="22"/>
    <n v="200"/>
  </r>
  <r>
    <x v="132"/>
    <x v="17"/>
    <n v="7"/>
    <s v=""/>
    <s v=""/>
  </r>
  <r>
    <x v="132"/>
    <x v="6"/>
    <n v="72"/>
    <n v="65"/>
    <n v="928.57142857142867"/>
  </r>
  <r>
    <x v="132"/>
    <x v="18"/>
    <n v="6"/>
    <n v="-66"/>
    <n v="-91.666666666666657"/>
  </r>
  <r>
    <x v="132"/>
    <x v="13"/>
    <n v="40"/>
    <n v="34"/>
    <n v="566.66666666666674"/>
  </r>
  <r>
    <x v="132"/>
    <x v="14"/>
    <n v="490"/>
    <n v="450"/>
    <n v="1125"/>
  </r>
  <r>
    <x v="132"/>
    <x v="15"/>
    <n v="268"/>
    <n v="-222"/>
    <n v="-45.306122448979593"/>
  </r>
  <r>
    <x v="132"/>
    <x v="16"/>
    <n v="181"/>
    <n v="-87"/>
    <n v="-32.462686567164177"/>
  </r>
  <r>
    <x v="132"/>
    <x v="7"/>
    <n v="253"/>
    <n v="72"/>
    <n v="39.77900552486188"/>
  </r>
  <r>
    <x v="132"/>
    <x v="8"/>
    <n v="219"/>
    <n v="-34"/>
    <n v="-13.438735177865613"/>
  </r>
  <r>
    <x v="132"/>
    <x v="9"/>
    <n v="108"/>
    <n v="-111"/>
    <n v="-50.684931506849317"/>
  </r>
  <r>
    <x v="132"/>
    <x v="0"/>
    <n v="246"/>
    <n v="138"/>
    <n v="127.77777777777777"/>
  </r>
  <r>
    <x v="132"/>
    <x v="10"/>
    <n v="401"/>
    <n v="155"/>
    <n v="63.00813008130082"/>
  </r>
  <r>
    <x v="132"/>
    <x v="11"/>
    <n v="277"/>
    <n v="-124"/>
    <n v="-30.922693266832919"/>
  </r>
  <r>
    <x v="132"/>
    <x v="12"/>
    <n v="239"/>
    <n v="-38"/>
    <n v="-13.718411552346572"/>
  </r>
  <r>
    <x v="132"/>
    <x v="1"/>
    <n v="271"/>
    <n v="32"/>
    <n v="13.389121338912133"/>
  </r>
  <r>
    <x v="132"/>
    <x v="2"/>
    <n v="241"/>
    <n v="-30"/>
    <n v="-11.07011070110701"/>
  </r>
  <r>
    <x v="132"/>
    <x v="3"/>
    <n v="264"/>
    <n v="23"/>
    <n v="9.5435684647302903"/>
  </r>
  <r>
    <x v="132"/>
    <x v="4"/>
    <n v="322"/>
    <n v="58"/>
    <n v="21.969696969696969"/>
  </r>
  <r>
    <x v="133"/>
    <x v="10"/>
    <n v="1"/>
    <s v=""/>
    <s v=""/>
  </r>
  <r>
    <x v="133"/>
    <x v="11"/>
    <n v="8"/>
    <n v="7"/>
    <n v="700"/>
  </r>
  <r>
    <x v="133"/>
    <x v="12"/>
    <n v="2"/>
    <n v="-6"/>
    <n v="-75"/>
  </r>
  <r>
    <x v="133"/>
    <x v="1"/>
    <n v="44"/>
    <n v="42"/>
    <n v="2100"/>
  </r>
  <r>
    <x v="133"/>
    <x v="2"/>
    <n v="25"/>
    <n v="-19"/>
    <n v="-43.18181818181818"/>
  </r>
  <r>
    <x v="133"/>
    <x v="3"/>
    <n v="5"/>
    <n v="-20"/>
    <n v="-80"/>
  </r>
  <r>
    <x v="134"/>
    <x v="7"/>
    <n v="21"/>
    <s v=""/>
    <s v=""/>
  </r>
  <r>
    <x v="134"/>
    <x v="8"/>
    <n v="17"/>
    <n v="-4"/>
    <n v="-19.047619047619047"/>
  </r>
  <r>
    <x v="134"/>
    <x v="9"/>
    <n v="1"/>
    <n v="-16"/>
    <n v="-94.117647058823522"/>
  </r>
  <r>
    <x v="134"/>
    <x v="0"/>
    <n v="37"/>
    <n v="36"/>
    <n v="3600"/>
  </r>
  <r>
    <x v="134"/>
    <x v="10"/>
    <n v="50"/>
    <n v="13"/>
    <n v="35.135135135135137"/>
  </r>
  <r>
    <x v="134"/>
    <x v="11"/>
    <n v="32"/>
    <n v="-18"/>
    <n v="-36"/>
  </r>
  <r>
    <x v="134"/>
    <x v="12"/>
    <n v="19"/>
    <n v="-13"/>
    <n v="-40.625"/>
  </r>
  <r>
    <x v="134"/>
    <x v="1"/>
    <n v="34"/>
    <n v="15"/>
    <n v="78.94736842105263"/>
  </r>
  <r>
    <x v="134"/>
    <x v="2"/>
    <n v="23"/>
    <n v="-11"/>
    <n v="-32.352941176470587"/>
  </r>
  <r>
    <x v="134"/>
    <x v="3"/>
    <n v="26"/>
    <n v="3"/>
    <n v="13.043478260869565"/>
  </r>
  <r>
    <x v="134"/>
    <x v="4"/>
    <n v="13"/>
    <n v="-13"/>
    <n v="-50"/>
  </r>
  <r>
    <x v="135"/>
    <x v="17"/>
    <n v="14"/>
    <s v=""/>
    <s v=""/>
  </r>
  <r>
    <x v="135"/>
    <x v="6"/>
    <n v="71"/>
    <n v="57"/>
    <n v="407.14285714285711"/>
  </r>
  <r>
    <x v="135"/>
    <x v="18"/>
    <n v="414"/>
    <n v="343"/>
    <n v="483.0985915492958"/>
  </r>
  <r>
    <x v="135"/>
    <x v="13"/>
    <n v="37"/>
    <n v="-377"/>
    <n v="-91.062801932367151"/>
  </r>
  <r>
    <x v="135"/>
    <x v="14"/>
    <n v="115"/>
    <n v="78"/>
    <n v="210.81081081081078"/>
  </r>
  <r>
    <x v="135"/>
    <x v="15"/>
    <n v="168"/>
    <n v="53"/>
    <n v="46.086956521739133"/>
  </r>
  <r>
    <x v="135"/>
    <x v="16"/>
    <n v="282"/>
    <n v="114"/>
    <n v="67.857142857142861"/>
  </r>
  <r>
    <x v="135"/>
    <x v="7"/>
    <n v="313"/>
    <n v="31"/>
    <n v="10.99290780141844"/>
  </r>
  <r>
    <x v="135"/>
    <x v="8"/>
    <n v="287"/>
    <n v="-26"/>
    <n v="-8.3067092651757193"/>
  </r>
  <r>
    <x v="135"/>
    <x v="9"/>
    <n v="500"/>
    <n v="213"/>
    <n v="74.21602787456446"/>
  </r>
  <r>
    <x v="135"/>
    <x v="0"/>
    <n v="394"/>
    <n v="-106"/>
    <n v="-21.2"/>
  </r>
  <r>
    <x v="135"/>
    <x v="10"/>
    <n v="346"/>
    <n v="-48"/>
    <n v="-12.18274111675127"/>
  </r>
  <r>
    <x v="135"/>
    <x v="11"/>
    <n v="329"/>
    <n v="-17"/>
    <n v="-4.9132947976878611"/>
  </r>
  <r>
    <x v="135"/>
    <x v="12"/>
    <n v="350"/>
    <n v="21"/>
    <n v="6.3829787234042552"/>
  </r>
  <r>
    <x v="135"/>
    <x v="1"/>
    <n v="350"/>
    <n v="0"/>
    <n v="0"/>
  </r>
  <r>
    <x v="135"/>
    <x v="2"/>
    <n v="405"/>
    <n v="55"/>
    <n v="15.714285714285714"/>
  </r>
  <r>
    <x v="135"/>
    <x v="3"/>
    <n v="423"/>
    <n v="18"/>
    <n v="4.4444444444444446"/>
  </r>
  <r>
    <x v="135"/>
    <x v="4"/>
    <n v="476"/>
    <n v="53"/>
    <n v="12.529550827423167"/>
  </r>
  <r>
    <x v="136"/>
    <x v="9"/>
    <n v="1"/>
    <s v=""/>
    <s v=""/>
  </r>
  <r>
    <x v="136"/>
    <x v="10"/>
    <n v="1"/>
    <n v="0"/>
    <n v="0"/>
  </r>
  <r>
    <x v="136"/>
    <x v="11"/>
    <n v="37"/>
    <n v="36"/>
    <n v="3600"/>
  </r>
  <r>
    <x v="136"/>
    <x v="12"/>
    <n v="17"/>
    <n v="-20"/>
    <n v="-54.054054054054056"/>
  </r>
  <r>
    <x v="136"/>
    <x v="1"/>
    <n v="36"/>
    <n v="19"/>
    <n v="111.76470588235294"/>
  </r>
  <r>
    <x v="136"/>
    <x v="2"/>
    <n v="16"/>
    <n v="-20"/>
    <n v="-55.555555555555557"/>
  </r>
  <r>
    <x v="136"/>
    <x v="3"/>
    <n v="23"/>
    <n v="7"/>
    <n v="43.75"/>
  </r>
  <r>
    <x v="136"/>
    <x v="4"/>
    <n v="23"/>
    <n v="0"/>
    <n v="0"/>
  </r>
  <r>
    <x v="137"/>
    <x v="11"/>
    <n v="8"/>
    <s v=""/>
    <s v=""/>
  </r>
  <r>
    <x v="137"/>
    <x v="12"/>
    <n v="1"/>
    <n v="-7"/>
    <n v="-87.5"/>
  </r>
  <r>
    <x v="137"/>
    <x v="1"/>
    <n v="3"/>
    <n v="2"/>
    <n v="200"/>
  </r>
  <r>
    <x v="137"/>
    <x v="2"/>
    <n v="15"/>
    <n v="12"/>
    <n v="400"/>
  </r>
  <r>
    <x v="137"/>
    <x v="3"/>
    <n v="9"/>
    <n v="-6"/>
    <n v="-40"/>
  </r>
  <r>
    <x v="137"/>
    <x v="4"/>
    <n v="1"/>
    <n v="-8"/>
    <n v="-88.888888888888886"/>
  </r>
  <r>
    <x v="138"/>
    <x v="3"/>
    <n v="4"/>
    <s v=""/>
    <s v=""/>
  </r>
  <r>
    <x v="138"/>
    <x v="4"/>
    <n v="15"/>
    <n v="11"/>
    <n v="275"/>
  </r>
  <r>
    <x v="139"/>
    <x v="11"/>
    <n v="1"/>
    <s v=""/>
    <s v=""/>
  </r>
  <r>
    <x v="139"/>
    <x v="12"/>
    <n v="6"/>
    <n v="5"/>
    <n v="500"/>
  </r>
  <r>
    <x v="139"/>
    <x v="1"/>
    <n v="40"/>
    <n v="34"/>
    <n v="566.66666666666674"/>
  </r>
  <r>
    <x v="139"/>
    <x v="2"/>
    <n v="89"/>
    <n v="49"/>
    <n v="122.50000000000001"/>
  </r>
  <r>
    <x v="139"/>
    <x v="3"/>
    <n v="361"/>
    <n v="272"/>
    <n v="305.61797752808985"/>
  </r>
  <r>
    <x v="139"/>
    <x v="4"/>
    <n v="502"/>
    <n v="141"/>
    <n v="39.05817174515235"/>
  </r>
  <r>
    <x v="140"/>
    <x v="12"/>
    <n v="3"/>
    <s v=""/>
    <s v=""/>
  </r>
  <r>
    <x v="140"/>
    <x v="1"/>
    <n v="13"/>
    <n v="10"/>
    <n v="333.33333333333337"/>
  </r>
  <r>
    <x v="140"/>
    <x v="2"/>
    <n v="5"/>
    <n v="-8"/>
    <n v="-61.53846153846154"/>
  </r>
  <r>
    <x v="140"/>
    <x v="4"/>
    <n v="1"/>
    <n v="-4"/>
    <n v="-80"/>
  </r>
  <r>
    <x v="141"/>
    <x v="16"/>
    <n v="15"/>
    <s v=""/>
    <s v=""/>
  </r>
  <r>
    <x v="141"/>
    <x v="7"/>
    <n v="35"/>
    <n v="20"/>
    <n v="133.33333333333331"/>
  </r>
  <r>
    <x v="141"/>
    <x v="8"/>
    <n v="32"/>
    <n v="-3"/>
    <n v="-8.5714285714285712"/>
  </r>
  <r>
    <x v="141"/>
    <x v="9"/>
    <n v="1"/>
    <n v="-31"/>
    <n v="-96.875"/>
  </r>
  <r>
    <x v="141"/>
    <x v="0"/>
    <n v="107"/>
    <n v="106"/>
    <n v="10600"/>
  </r>
  <r>
    <x v="141"/>
    <x v="10"/>
    <n v="90"/>
    <n v="-17"/>
    <n v="-15.887850467289718"/>
  </r>
  <r>
    <x v="141"/>
    <x v="11"/>
    <n v="89"/>
    <n v="-1"/>
    <n v="-1.1111111111111112"/>
  </r>
  <r>
    <x v="141"/>
    <x v="12"/>
    <n v="52"/>
    <n v="-37"/>
    <n v="-41.573033707865171"/>
  </r>
  <r>
    <x v="141"/>
    <x v="1"/>
    <n v="116"/>
    <n v="64"/>
    <n v="123.07692307692308"/>
  </r>
  <r>
    <x v="141"/>
    <x v="2"/>
    <n v="106"/>
    <n v="-10"/>
    <n v="-8.6206896551724146"/>
  </r>
  <r>
    <x v="141"/>
    <x v="3"/>
    <n v="99"/>
    <n v="-7"/>
    <n v="-6.6037735849056602"/>
  </r>
  <r>
    <x v="141"/>
    <x v="4"/>
    <n v="152"/>
    <n v="53"/>
    <n v="53.535353535353536"/>
  </r>
  <r>
    <x v="142"/>
    <x v="2"/>
    <n v="12"/>
    <s v=""/>
    <s v=""/>
  </r>
  <r>
    <x v="142"/>
    <x v="3"/>
    <n v="7"/>
    <n v="-5"/>
    <n v="-41.666666666666671"/>
  </r>
  <r>
    <x v="142"/>
    <x v="4"/>
    <n v="11"/>
    <n v="4"/>
    <n v="57.142857142857139"/>
  </r>
  <r>
    <x v="143"/>
    <x v="8"/>
    <n v="1"/>
    <s v=""/>
    <s v=""/>
  </r>
  <r>
    <x v="143"/>
    <x v="1"/>
    <n v="5"/>
    <n v="4"/>
    <n v="400"/>
  </r>
  <r>
    <x v="143"/>
    <x v="2"/>
    <n v="29"/>
    <n v="24"/>
    <n v="480"/>
  </r>
  <r>
    <x v="144"/>
    <x v="1"/>
    <n v="10"/>
    <s v=""/>
    <s v=""/>
  </r>
  <r>
    <x v="144"/>
    <x v="2"/>
    <n v="1"/>
    <n v="-9"/>
    <n v="-90"/>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6">
  <r>
    <x v="0"/>
    <x v="0"/>
    <x v="0"/>
    <n v="624"/>
    <n v="249"/>
    <n v="165"/>
    <n v="1038"/>
  </r>
  <r>
    <x v="0"/>
    <x v="1"/>
    <x v="0"/>
    <n v="516"/>
    <n v="305"/>
    <n v="214"/>
    <n v="1035"/>
  </r>
  <r>
    <x v="1"/>
    <x v="0"/>
    <x v="0"/>
    <n v="117"/>
    <n v="163"/>
    <n v="122"/>
    <n v="402"/>
  </r>
  <r>
    <x v="2"/>
    <x v="2"/>
    <x v="0"/>
    <n v="151"/>
    <n v="135"/>
    <n v="72"/>
    <n v="358"/>
  </r>
  <r>
    <x v="0"/>
    <x v="3"/>
    <x v="0"/>
    <n v="171"/>
    <n v="96"/>
    <n v="81"/>
    <n v="348"/>
  </r>
  <r>
    <x v="3"/>
    <x v="4"/>
    <x v="1"/>
    <n v="212"/>
    <n v="93"/>
    <n v="34"/>
    <n v="339"/>
  </r>
  <r>
    <x v="4"/>
    <x v="1"/>
    <x v="0"/>
    <n v="78"/>
    <n v="132"/>
    <n v="127"/>
    <n v="337"/>
  </r>
  <r>
    <x v="0"/>
    <x v="5"/>
    <x v="0"/>
    <n v="274"/>
    <n v="24"/>
    <n v="33"/>
    <n v="331"/>
  </r>
  <r>
    <x v="5"/>
    <x v="2"/>
    <x v="0"/>
    <n v="128"/>
    <n v="91"/>
    <n v="88"/>
    <n v="307"/>
  </r>
  <r>
    <x v="6"/>
    <x v="6"/>
    <x v="0"/>
    <n v="143"/>
    <n v="99"/>
    <n v="48"/>
    <n v="290"/>
  </r>
  <r>
    <x v="4"/>
    <x v="3"/>
    <x v="0"/>
    <n v="109"/>
    <n v="118"/>
    <n v="42"/>
    <n v="269"/>
  </r>
  <r>
    <x v="7"/>
    <x v="3"/>
    <x v="0"/>
    <n v="126"/>
    <n v="65"/>
    <n v="67"/>
    <n v="258"/>
  </r>
  <r>
    <x v="6"/>
    <x v="1"/>
    <x v="0"/>
    <n v="91"/>
    <n v="75"/>
    <n v="90"/>
    <n v="256"/>
  </r>
  <r>
    <x v="8"/>
    <x v="7"/>
    <x v="0"/>
    <n v="80"/>
    <n v="87"/>
    <n v="88"/>
    <n v="255"/>
  </r>
  <r>
    <x v="0"/>
    <x v="4"/>
    <x v="1"/>
    <n v="53"/>
    <n v="168"/>
    <n v="29"/>
    <n v="250"/>
  </r>
  <r>
    <x v="9"/>
    <x v="2"/>
    <x v="0"/>
    <n v="103"/>
    <n v="61"/>
    <n v="73"/>
    <n v="237"/>
  </r>
  <r>
    <x v="10"/>
    <x v="4"/>
    <x v="1"/>
    <n v="46"/>
    <n v="72"/>
    <n v="99"/>
    <n v="217"/>
  </r>
  <r>
    <x v="11"/>
    <x v="3"/>
    <x v="0"/>
    <n v="143"/>
    <n v="29"/>
    <n v="29"/>
    <n v="201"/>
  </r>
  <r>
    <x v="3"/>
    <x v="3"/>
    <x v="0"/>
    <n v="50"/>
    <n v="85"/>
    <n v="62"/>
    <n v="197"/>
  </r>
  <r>
    <x v="0"/>
    <x v="8"/>
    <x v="0"/>
    <n v="116"/>
    <n v="36"/>
    <n v="39"/>
    <n v="191"/>
  </r>
  <r>
    <x v="7"/>
    <x v="7"/>
    <x v="0"/>
    <n v="66"/>
    <n v="46"/>
    <n v="78"/>
    <n v="190"/>
  </r>
  <r>
    <x v="0"/>
    <x v="6"/>
    <x v="0"/>
    <n v="60"/>
    <n v="69"/>
    <n v="60"/>
    <n v="189"/>
  </r>
  <r>
    <x v="1"/>
    <x v="7"/>
    <x v="0"/>
    <n v="64"/>
    <n v="45"/>
    <n v="79"/>
    <n v="188"/>
  </r>
  <r>
    <x v="7"/>
    <x v="1"/>
    <x v="0"/>
    <n v="36"/>
    <n v="77"/>
    <n v="74"/>
    <n v="187"/>
  </r>
  <r>
    <x v="7"/>
    <x v="9"/>
    <x v="0"/>
    <n v="86"/>
    <n v="58"/>
    <n v="40"/>
    <n v="184"/>
  </r>
  <r>
    <x v="7"/>
    <x v="10"/>
    <x v="0"/>
    <n v="96"/>
    <n v="39"/>
    <n v="44"/>
    <n v="179"/>
  </r>
  <r>
    <x v="6"/>
    <x v="4"/>
    <x v="1"/>
    <n v="134"/>
    <n v="23"/>
    <n v="19"/>
    <n v="176"/>
  </r>
  <r>
    <x v="7"/>
    <x v="0"/>
    <x v="0"/>
    <n v="21"/>
    <n v="65"/>
    <n v="89"/>
    <n v="175"/>
  </r>
  <r>
    <x v="12"/>
    <x v="3"/>
    <x v="0"/>
    <n v="65"/>
    <n v="58"/>
    <n v="52"/>
    <n v="175"/>
  </r>
  <r>
    <x v="13"/>
    <x v="4"/>
    <x v="1"/>
    <n v="0"/>
    <n v="45"/>
    <n v="129"/>
    <n v="174"/>
  </r>
  <r>
    <x v="9"/>
    <x v="11"/>
    <x v="0"/>
    <n v="107"/>
    <n v="29"/>
    <n v="36"/>
    <n v="172"/>
  </r>
  <r>
    <x v="4"/>
    <x v="12"/>
    <x v="0"/>
    <n v="58"/>
    <n v="62"/>
    <n v="52"/>
    <n v="172"/>
  </r>
  <r>
    <x v="11"/>
    <x v="0"/>
    <x v="0"/>
    <n v="62"/>
    <n v="68"/>
    <n v="36"/>
    <n v="166"/>
  </r>
  <r>
    <x v="14"/>
    <x v="6"/>
    <x v="0"/>
    <n v="65"/>
    <n v="47"/>
    <n v="54"/>
    <n v="166"/>
  </r>
  <r>
    <x v="15"/>
    <x v="13"/>
    <x v="1"/>
    <n v="54"/>
    <n v="73"/>
    <n v="37"/>
    <n v="164"/>
  </r>
  <r>
    <x v="16"/>
    <x v="7"/>
    <x v="0"/>
    <n v="118"/>
    <n v="15"/>
    <n v="30"/>
    <n v="163"/>
  </r>
  <r>
    <x v="6"/>
    <x v="3"/>
    <x v="0"/>
    <n v="23"/>
    <n v="91"/>
    <n v="49"/>
    <n v="163"/>
  </r>
  <r>
    <x v="17"/>
    <x v="1"/>
    <x v="0"/>
    <n v="38"/>
    <n v="76"/>
    <n v="47"/>
    <n v="161"/>
  </r>
  <r>
    <x v="6"/>
    <x v="5"/>
    <x v="0"/>
    <n v="53"/>
    <n v="50"/>
    <n v="56"/>
    <n v="159"/>
  </r>
  <r>
    <x v="9"/>
    <x v="9"/>
    <x v="0"/>
    <n v="52"/>
    <n v="62"/>
    <n v="44"/>
    <n v="158"/>
  </r>
  <r>
    <x v="4"/>
    <x v="7"/>
    <x v="0"/>
    <n v="56"/>
    <n v="22"/>
    <n v="79"/>
    <n v="157"/>
  </r>
  <r>
    <x v="6"/>
    <x v="2"/>
    <x v="0"/>
    <n v="67"/>
    <n v="49"/>
    <n v="40"/>
    <n v="156"/>
  </r>
  <r>
    <x v="2"/>
    <x v="3"/>
    <x v="0"/>
    <n v="47"/>
    <n v="60"/>
    <n v="48"/>
    <n v="155"/>
  </r>
  <r>
    <x v="5"/>
    <x v="12"/>
    <x v="0"/>
    <n v="69"/>
    <n v="39"/>
    <n v="42"/>
    <n v="150"/>
  </r>
  <r>
    <x v="11"/>
    <x v="1"/>
    <x v="0"/>
    <n v="54"/>
    <n v="53"/>
    <n v="42"/>
    <n v="149"/>
  </r>
  <r>
    <x v="6"/>
    <x v="14"/>
    <x v="0"/>
    <n v="81"/>
    <n v="53"/>
    <n v="12"/>
    <n v="146"/>
  </r>
  <r>
    <x v="0"/>
    <x v="11"/>
    <x v="0"/>
    <n v="29"/>
    <n v="71"/>
    <n v="46"/>
    <n v="146"/>
  </r>
  <r>
    <x v="1"/>
    <x v="3"/>
    <x v="0"/>
    <n v="22"/>
    <n v="56"/>
    <n v="66"/>
    <n v="144"/>
  </r>
  <r>
    <x v="13"/>
    <x v="13"/>
    <x v="1"/>
    <n v="35"/>
    <n v="42"/>
    <n v="64"/>
    <n v="141"/>
  </r>
  <r>
    <x v="13"/>
    <x v="1"/>
    <x v="0"/>
    <n v="64"/>
    <n v="42"/>
    <n v="33"/>
    <n v="139"/>
  </r>
  <r>
    <x v="8"/>
    <x v="3"/>
    <x v="0"/>
    <n v="21"/>
    <n v="53"/>
    <n v="65"/>
    <n v="139"/>
  </r>
  <r>
    <x v="18"/>
    <x v="4"/>
    <x v="1"/>
    <n v="5"/>
    <n v="74"/>
    <n v="59"/>
    <n v="138"/>
  </r>
  <r>
    <x v="0"/>
    <x v="15"/>
    <x v="0"/>
    <n v="47"/>
    <n v="46"/>
    <n v="45"/>
    <n v="138"/>
  </r>
  <r>
    <x v="4"/>
    <x v="16"/>
    <x v="0"/>
    <n v="67"/>
    <n v="45"/>
    <n v="25"/>
    <n v="137"/>
  </r>
  <r>
    <x v="19"/>
    <x v="17"/>
    <x v="0"/>
    <n v="17"/>
    <n v="85"/>
    <n v="34"/>
    <n v="136"/>
  </r>
  <r>
    <x v="12"/>
    <x v="6"/>
    <x v="0"/>
    <n v="40"/>
    <n v="40"/>
    <n v="54"/>
    <n v="134"/>
  </r>
  <r>
    <x v="0"/>
    <x v="16"/>
    <x v="0"/>
    <n v="57"/>
    <n v="43"/>
    <n v="31"/>
    <n v="131"/>
  </r>
  <r>
    <x v="0"/>
    <x v="10"/>
    <x v="0"/>
    <n v="30"/>
    <n v="48"/>
    <n v="51"/>
    <n v="129"/>
  </r>
  <r>
    <x v="10"/>
    <x v="1"/>
    <x v="0"/>
    <n v="32"/>
    <n v="35"/>
    <n v="61"/>
    <n v="128"/>
  </r>
  <r>
    <x v="6"/>
    <x v="0"/>
    <x v="0"/>
    <n v="18"/>
    <n v="49"/>
    <n v="60"/>
    <n v="127"/>
  </r>
  <r>
    <x v="10"/>
    <x v="8"/>
    <x v="0"/>
    <n v="32"/>
    <n v="54"/>
    <n v="40"/>
    <n v="126"/>
  </r>
  <r>
    <x v="15"/>
    <x v="16"/>
    <x v="0"/>
    <n v="81"/>
    <n v="37"/>
    <n v="7"/>
    <n v="125"/>
  </r>
  <r>
    <x v="6"/>
    <x v="18"/>
    <x v="0"/>
    <n v="67"/>
    <n v="33"/>
    <n v="25"/>
    <n v="125"/>
  </r>
  <r>
    <x v="2"/>
    <x v="12"/>
    <x v="0"/>
    <n v="70"/>
    <n v="34"/>
    <n v="20"/>
    <n v="124"/>
  </r>
  <r>
    <x v="4"/>
    <x v="0"/>
    <x v="0"/>
    <n v="22"/>
    <n v="48"/>
    <n v="54"/>
    <n v="124"/>
  </r>
  <r>
    <x v="10"/>
    <x v="13"/>
    <x v="1"/>
    <n v="54"/>
    <n v="30"/>
    <n v="39"/>
    <n v="123"/>
  </r>
  <r>
    <x v="0"/>
    <x v="18"/>
    <x v="0"/>
    <n v="51"/>
    <n v="41"/>
    <n v="31"/>
    <n v="123"/>
  </r>
  <r>
    <x v="20"/>
    <x v="7"/>
    <x v="0"/>
    <n v="45"/>
    <n v="45"/>
    <n v="32"/>
    <n v="122"/>
  </r>
  <r>
    <x v="14"/>
    <x v="0"/>
    <x v="0"/>
    <n v="28"/>
    <n v="37"/>
    <n v="56"/>
    <n v="121"/>
  </r>
  <r>
    <x v="15"/>
    <x v="6"/>
    <x v="0"/>
    <n v="44"/>
    <n v="55"/>
    <n v="22"/>
    <n v="121"/>
  </r>
  <r>
    <x v="19"/>
    <x v="14"/>
    <x v="0"/>
    <n v="60"/>
    <n v="36"/>
    <n v="24"/>
    <n v="120"/>
  </r>
  <r>
    <x v="2"/>
    <x v="11"/>
    <x v="0"/>
    <n v="46"/>
    <n v="37"/>
    <n v="37"/>
    <n v="120"/>
  </r>
  <r>
    <x v="0"/>
    <x v="14"/>
    <x v="0"/>
    <n v="36"/>
    <n v="36"/>
    <n v="48"/>
    <n v="120"/>
  </r>
  <r>
    <x v="6"/>
    <x v="13"/>
    <x v="1"/>
    <n v="48"/>
    <n v="37"/>
    <n v="34"/>
    <n v="119"/>
  </r>
  <r>
    <x v="8"/>
    <x v="19"/>
    <x v="1"/>
    <n v="40"/>
    <n v="36"/>
    <n v="42"/>
    <n v="118"/>
  </r>
  <r>
    <x v="21"/>
    <x v="1"/>
    <x v="0"/>
    <n v="33"/>
    <n v="51"/>
    <n v="32"/>
    <n v="116"/>
  </r>
  <r>
    <x v="22"/>
    <x v="20"/>
    <x v="1"/>
    <n v="34"/>
    <n v="39"/>
    <n v="41"/>
    <n v="114"/>
  </r>
  <r>
    <x v="5"/>
    <x v="3"/>
    <x v="0"/>
    <n v="19"/>
    <n v="44"/>
    <n v="50"/>
    <n v="113"/>
  </r>
  <r>
    <x v="5"/>
    <x v="1"/>
    <x v="0"/>
    <n v="14"/>
    <n v="37"/>
    <n v="62"/>
    <n v="113"/>
  </r>
  <r>
    <x v="10"/>
    <x v="16"/>
    <x v="0"/>
    <n v="33"/>
    <n v="45"/>
    <n v="35"/>
    <n v="113"/>
  </r>
  <r>
    <x v="23"/>
    <x v="21"/>
    <x v="0"/>
    <n v="64"/>
    <n v="48"/>
    <n v="0"/>
    <n v="112"/>
  </r>
  <r>
    <x v="24"/>
    <x v="6"/>
    <x v="0"/>
    <n v="20"/>
    <n v="70"/>
    <n v="20"/>
    <n v="110"/>
  </r>
  <r>
    <x v="9"/>
    <x v="6"/>
    <x v="0"/>
    <n v="20"/>
    <n v="45"/>
    <n v="45"/>
    <n v="110"/>
  </r>
  <r>
    <x v="25"/>
    <x v="6"/>
    <x v="0"/>
    <n v="45"/>
    <n v="34"/>
    <n v="30"/>
    <n v="109"/>
  </r>
  <r>
    <x v="7"/>
    <x v="17"/>
    <x v="0"/>
    <n v="18"/>
    <n v="17"/>
    <n v="70"/>
    <n v="105"/>
  </r>
  <r>
    <x v="8"/>
    <x v="0"/>
    <x v="0"/>
    <n v="25"/>
    <n v="44"/>
    <n v="36"/>
    <n v="105"/>
  </r>
  <r>
    <x v="0"/>
    <x v="22"/>
    <x v="0"/>
    <n v="46"/>
    <n v="21"/>
    <n v="38"/>
    <n v="105"/>
  </r>
  <r>
    <x v="10"/>
    <x v="6"/>
    <x v="0"/>
    <n v="95"/>
    <n v="7"/>
    <n v="1"/>
    <n v="103"/>
  </r>
  <r>
    <x v="2"/>
    <x v="6"/>
    <x v="0"/>
    <n v="68"/>
    <n v="18"/>
    <n v="15"/>
    <n v="101"/>
  </r>
  <r>
    <x v="14"/>
    <x v="14"/>
    <x v="0"/>
    <n v="36"/>
    <n v="32"/>
    <n v="33"/>
    <n v="101"/>
  </r>
  <r>
    <x v="13"/>
    <x v="6"/>
    <x v="0"/>
    <n v="15"/>
    <n v="24"/>
    <n v="60"/>
    <n v="99"/>
  </r>
  <r>
    <x v="3"/>
    <x v="0"/>
    <x v="0"/>
    <n v="8"/>
    <n v="25"/>
    <n v="65"/>
    <n v="98"/>
  </r>
  <r>
    <x v="7"/>
    <x v="12"/>
    <x v="0"/>
    <n v="34"/>
    <n v="34"/>
    <n v="29"/>
    <n v="97"/>
  </r>
  <r>
    <x v="6"/>
    <x v="23"/>
    <x v="0"/>
    <n v="60"/>
    <n v="14"/>
    <n v="23"/>
    <n v="97"/>
  </r>
  <r>
    <x v="26"/>
    <x v="1"/>
    <x v="0"/>
    <n v="33"/>
    <n v="38"/>
    <n v="25"/>
    <n v="96"/>
  </r>
  <r>
    <x v="27"/>
    <x v="23"/>
    <x v="0"/>
    <n v="25"/>
    <n v="57"/>
    <n v="14"/>
    <n v="96"/>
  </r>
  <r>
    <x v="0"/>
    <x v="17"/>
    <x v="0"/>
    <n v="64"/>
    <n v="23"/>
    <n v="9"/>
    <n v="96"/>
  </r>
  <r>
    <x v="3"/>
    <x v="1"/>
    <x v="0"/>
    <n v="21"/>
    <n v="26"/>
    <n v="47"/>
    <n v="94"/>
  </r>
  <r>
    <x v="9"/>
    <x v="0"/>
    <x v="0"/>
    <n v="36"/>
    <n v="32"/>
    <n v="26"/>
    <n v="94"/>
  </r>
  <r>
    <x v="28"/>
    <x v="10"/>
    <x v="0"/>
    <n v="46"/>
    <n v="19"/>
    <n v="29"/>
    <n v="94"/>
  </r>
  <r>
    <x v="11"/>
    <x v="6"/>
    <x v="0"/>
    <n v="7"/>
    <n v="29"/>
    <n v="57"/>
    <n v="93"/>
  </r>
  <r>
    <x v="6"/>
    <x v="9"/>
    <x v="0"/>
    <n v="54"/>
    <n v="26"/>
    <n v="12"/>
    <n v="92"/>
  </r>
  <r>
    <x v="29"/>
    <x v="24"/>
    <x v="1"/>
    <n v="28"/>
    <n v="32"/>
    <n v="32"/>
    <n v="92"/>
  </r>
  <r>
    <x v="30"/>
    <x v="5"/>
    <x v="0"/>
    <n v="12"/>
    <n v="56"/>
    <n v="24"/>
    <n v="92"/>
  </r>
  <r>
    <x v="7"/>
    <x v="6"/>
    <x v="0"/>
    <n v="47"/>
    <n v="16"/>
    <n v="26"/>
    <n v="89"/>
  </r>
  <r>
    <x v="7"/>
    <x v="2"/>
    <x v="0"/>
    <n v="25"/>
    <n v="24"/>
    <n v="40"/>
    <n v="89"/>
  </r>
  <r>
    <x v="1"/>
    <x v="1"/>
    <x v="0"/>
    <n v="24"/>
    <n v="36"/>
    <n v="28"/>
    <n v="88"/>
  </r>
  <r>
    <x v="25"/>
    <x v="15"/>
    <x v="0"/>
    <n v="56"/>
    <n v="21"/>
    <n v="11"/>
    <n v="88"/>
  </r>
  <r>
    <x v="21"/>
    <x v="6"/>
    <x v="0"/>
    <n v="20"/>
    <n v="38"/>
    <n v="29"/>
    <n v="87"/>
  </r>
  <r>
    <x v="6"/>
    <x v="17"/>
    <x v="0"/>
    <n v="36"/>
    <n v="0"/>
    <n v="51"/>
    <n v="87"/>
  </r>
  <r>
    <x v="10"/>
    <x v="18"/>
    <x v="0"/>
    <n v="28"/>
    <n v="27"/>
    <n v="31"/>
    <n v="86"/>
  </r>
  <r>
    <x v="4"/>
    <x v="8"/>
    <x v="0"/>
    <n v="25"/>
    <n v="34"/>
    <n v="27"/>
    <n v="86"/>
  </r>
  <r>
    <x v="13"/>
    <x v="18"/>
    <x v="0"/>
    <n v="27"/>
    <n v="29"/>
    <n v="29"/>
    <n v="85"/>
  </r>
  <r>
    <x v="7"/>
    <x v="25"/>
    <x v="1"/>
    <n v="36"/>
    <n v="36"/>
    <n v="13"/>
    <n v="85"/>
  </r>
  <r>
    <x v="15"/>
    <x v="23"/>
    <x v="0"/>
    <n v="28"/>
    <n v="28"/>
    <n v="29"/>
    <n v="85"/>
  </r>
  <r>
    <x v="1"/>
    <x v="12"/>
    <x v="0"/>
    <n v="26"/>
    <n v="29"/>
    <n v="29"/>
    <n v="84"/>
  </r>
  <r>
    <x v="14"/>
    <x v="26"/>
    <x v="0"/>
    <n v="39"/>
    <n v="19"/>
    <n v="26"/>
    <n v="84"/>
  </r>
  <r>
    <x v="25"/>
    <x v="27"/>
    <x v="0"/>
    <n v="49"/>
    <n v="24"/>
    <n v="10"/>
    <n v="83"/>
  </r>
  <r>
    <x v="6"/>
    <x v="11"/>
    <x v="0"/>
    <n v="22"/>
    <n v="22"/>
    <n v="39"/>
    <n v="83"/>
  </r>
  <r>
    <x v="10"/>
    <x v="10"/>
    <x v="0"/>
    <n v="35"/>
    <n v="24"/>
    <n v="24"/>
    <n v="83"/>
  </r>
  <r>
    <x v="4"/>
    <x v="10"/>
    <x v="0"/>
    <n v="26"/>
    <n v="34"/>
    <n v="23"/>
    <n v="83"/>
  </r>
  <r>
    <x v="5"/>
    <x v="16"/>
    <x v="0"/>
    <n v="25"/>
    <n v="26"/>
    <n v="31"/>
    <n v="82"/>
  </r>
  <r>
    <x v="31"/>
    <x v="2"/>
    <x v="0"/>
    <n v="8"/>
    <n v="36"/>
    <n v="38"/>
    <n v="82"/>
  </r>
  <r>
    <x v="32"/>
    <x v="7"/>
    <x v="0"/>
    <n v="18"/>
    <n v="31"/>
    <n v="32"/>
    <n v="81"/>
  </r>
  <r>
    <x v="28"/>
    <x v="1"/>
    <x v="0"/>
    <n v="18"/>
    <n v="18"/>
    <n v="45"/>
    <n v="81"/>
  </r>
  <r>
    <x v="15"/>
    <x v="19"/>
    <x v="1"/>
    <n v="25"/>
    <n v="28"/>
    <n v="27"/>
    <n v="80"/>
  </r>
  <r>
    <x v="24"/>
    <x v="3"/>
    <x v="0"/>
    <n v="26"/>
    <n v="13"/>
    <n v="40"/>
    <n v="79"/>
  </r>
  <r>
    <x v="9"/>
    <x v="17"/>
    <x v="0"/>
    <n v="46"/>
    <n v="17"/>
    <n v="16"/>
    <n v="79"/>
  </r>
  <r>
    <x v="21"/>
    <x v="14"/>
    <x v="0"/>
    <n v="15"/>
    <n v="40"/>
    <n v="24"/>
    <n v="79"/>
  </r>
  <r>
    <x v="29"/>
    <x v="6"/>
    <x v="0"/>
    <n v="22"/>
    <n v="40"/>
    <n v="17"/>
    <n v="79"/>
  </r>
  <r>
    <x v="30"/>
    <x v="11"/>
    <x v="0"/>
    <n v="37"/>
    <n v="41"/>
    <n v="1"/>
    <n v="79"/>
  </r>
  <r>
    <x v="18"/>
    <x v="6"/>
    <x v="0"/>
    <n v="19"/>
    <n v="42"/>
    <n v="17"/>
    <n v="78"/>
  </r>
  <r>
    <x v="0"/>
    <x v="12"/>
    <x v="0"/>
    <n v="16"/>
    <n v="31"/>
    <n v="31"/>
    <n v="78"/>
  </r>
  <r>
    <x v="5"/>
    <x v="23"/>
    <x v="0"/>
    <n v="30"/>
    <n v="31"/>
    <n v="16"/>
    <n v="77"/>
  </r>
  <r>
    <x v="5"/>
    <x v="0"/>
    <x v="0"/>
    <n v="13"/>
    <n v="32"/>
    <n v="32"/>
    <n v="77"/>
  </r>
  <r>
    <x v="15"/>
    <x v="8"/>
    <x v="0"/>
    <n v="29"/>
    <n v="33"/>
    <n v="15"/>
    <n v="77"/>
  </r>
  <r>
    <x v="27"/>
    <x v="28"/>
    <x v="1"/>
    <n v="48"/>
    <n v="19"/>
    <n v="10"/>
    <n v="77"/>
  </r>
  <r>
    <x v="33"/>
    <x v="7"/>
    <x v="0"/>
    <n v="15"/>
    <n v="48"/>
    <n v="14"/>
    <n v="77"/>
  </r>
  <r>
    <x v="30"/>
    <x v="23"/>
    <x v="0"/>
    <n v="48"/>
    <n v="14"/>
    <n v="15"/>
    <n v="77"/>
  </r>
  <r>
    <x v="11"/>
    <x v="9"/>
    <x v="0"/>
    <n v="37"/>
    <n v="19"/>
    <n v="18"/>
    <n v="74"/>
  </r>
  <r>
    <x v="28"/>
    <x v="7"/>
    <x v="0"/>
    <n v="23"/>
    <n v="51"/>
    <n v="0"/>
    <n v="74"/>
  </r>
  <r>
    <x v="23"/>
    <x v="22"/>
    <x v="0"/>
    <n v="37"/>
    <n v="19"/>
    <n v="17"/>
    <n v="73"/>
  </r>
  <r>
    <x v="2"/>
    <x v="14"/>
    <x v="0"/>
    <n v="1"/>
    <n v="36"/>
    <n v="36"/>
    <n v="73"/>
  </r>
  <r>
    <x v="30"/>
    <x v="17"/>
    <x v="0"/>
    <n v="16"/>
    <n v="40"/>
    <n v="17"/>
    <n v="73"/>
  </r>
  <r>
    <x v="5"/>
    <x v="10"/>
    <x v="0"/>
    <n v="32"/>
    <n v="20"/>
    <n v="20"/>
    <n v="72"/>
  </r>
  <r>
    <x v="7"/>
    <x v="24"/>
    <x v="1"/>
    <n v="33"/>
    <n v="20"/>
    <n v="19"/>
    <n v="72"/>
  </r>
  <r>
    <x v="2"/>
    <x v="1"/>
    <x v="0"/>
    <n v="19"/>
    <n v="18"/>
    <n v="35"/>
    <n v="72"/>
  </r>
  <r>
    <x v="31"/>
    <x v="1"/>
    <x v="0"/>
    <n v="27"/>
    <n v="28"/>
    <n v="17"/>
    <n v="72"/>
  </r>
  <r>
    <x v="21"/>
    <x v="18"/>
    <x v="0"/>
    <n v="35"/>
    <n v="18"/>
    <n v="19"/>
    <n v="72"/>
  </r>
  <r>
    <x v="34"/>
    <x v="18"/>
    <x v="0"/>
    <n v="17"/>
    <n v="32"/>
    <n v="22"/>
    <n v="71"/>
  </r>
  <r>
    <x v="3"/>
    <x v="28"/>
    <x v="1"/>
    <n v="22"/>
    <n v="32"/>
    <n v="16"/>
    <n v="70"/>
  </r>
  <r>
    <x v="25"/>
    <x v="0"/>
    <x v="0"/>
    <n v="13"/>
    <n v="34"/>
    <n v="23"/>
    <n v="70"/>
  </r>
  <r>
    <x v="12"/>
    <x v="9"/>
    <x v="0"/>
    <n v="20"/>
    <n v="25"/>
    <n v="25"/>
    <n v="70"/>
  </r>
  <r>
    <x v="10"/>
    <x v="0"/>
    <x v="0"/>
    <n v="9"/>
    <n v="26"/>
    <n v="35"/>
    <n v="70"/>
  </r>
  <r>
    <x v="0"/>
    <x v="2"/>
    <x v="0"/>
    <n v="6"/>
    <n v="17"/>
    <n v="47"/>
    <n v="70"/>
  </r>
  <r>
    <x v="0"/>
    <x v="19"/>
    <x v="1"/>
    <n v="29"/>
    <n v="25"/>
    <n v="16"/>
    <n v="70"/>
  </r>
  <r>
    <x v="14"/>
    <x v="18"/>
    <x v="0"/>
    <n v="32"/>
    <n v="20"/>
    <n v="17"/>
    <n v="69"/>
  </r>
  <r>
    <x v="35"/>
    <x v="3"/>
    <x v="0"/>
    <n v="31"/>
    <n v="8"/>
    <n v="30"/>
    <n v="69"/>
  </r>
  <r>
    <x v="21"/>
    <x v="2"/>
    <x v="0"/>
    <n v="36"/>
    <n v="11"/>
    <n v="22"/>
    <n v="69"/>
  </r>
  <r>
    <x v="27"/>
    <x v="29"/>
    <x v="0"/>
    <n v="49"/>
    <n v="11"/>
    <n v="9"/>
    <n v="69"/>
  </r>
  <r>
    <x v="32"/>
    <x v="17"/>
    <x v="0"/>
    <n v="34"/>
    <n v="34"/>
    <n v="0"/>
    <n v="68"/>
  </r>
  <r>
    <x v="21"/>
    <x v="13"/>
    <x v="1"/>
    <n v="32"/>
    <n v="19"/>
    <n v="17"/>
    <n v="68"/>
  </r>
  <r>
    <x v="6"/>
    <x v="8"/>
    <x v="0"/>
    <n v="22"/>
    <n v="22"/>
    <n v="24"/>
    <n v="68"/>
  </r>
  <r>
    <x v="0"/>
    <x v="21"/>
    <x v="0"/>
    <n v="24"/>
    <n v="0"/>
    <n v="44"/>
    <n v="68"/>
  </r>
  <r>
    <x v="24"/>
    <x v="16"/>
    <x v="0"/>
    <n v="24"/>
    <n v="24"/>
    <n v="19"/>
    <n v="67"/>
  </r>
  <r>
    <x v="8"/>
    <x v="12"/>
    <x v="0"/>
    <n v="25"/>
    <n v="25"/>
    <n v="17"/>
    <n v="67"/>
  </r>
  <r>
    <x v="21"/>
    <x v="25"/>
    <x v="1"/>
    <n v="25"/>
    <n v="23"/>
    <n v="19"/>
    <n v="67"/>
  </r>
  <r>
    <x v="0"/>
    <x v="24"/>
    <x v="1"/>
    <n v="21"/>
    <n v="22"/>
    <n v="24"/>
    <n v="67"/>
  </r>
  <r>
    <x v="25"/>
    <x v="14"/>
    <x v="0"/>
    <n v="34"/>
    <n v="9"/>
    <n v="23"/>
    <n v="66"/>
  </r>
  <r>
    <x v="21"/>
    <x v="23"/>
    <x v="0"/>
    <n v="38"/>
    <n v="14"/>
    <n v="14"/>
    <n v="66"/>
  </r>
  <r>
    <x v="6"/>
    <x v="30"/>
    <x v="0"/>
    <n v="41"/>
    <n v="23"/>
    <n v="2"/>
    <n v="66"/>
  </r>
  <r>
    <x v="28"/>
    <x v="2"/>
    <x v="0"/>
    <n v="28"/>
    <n v="28"/>
    <n v="10"/>
    <n v="66"/>
  </r>
  <r>
    <x v="24"/>
    <x v="17"/>
    <x v="0"/>
    <n v="12"/>
    <n v="40"/>
    <n v="13"/>
    <n v="65"/>
  </r>
  <r>
    <x v="5"/>
    <x v="8"/>
    <x v="0"/>
    <n v="11"/>
    <n v="26"/>
    <n v="28"/>
    <n v="65"/>
  </r>
  <r>
    <x v="4"/>
    <x v="31"/>
    <x v="0"/>
    <n v="25"/>
    <n v="23"/>
    <n v="17"/>
    <n v="65"/>
  </r>
  <r>
    <x v="25"/>
    <x v="32"/>
    <x v="0"/>
    <n v="28"/>
    <n v="13"/>
    <n v="23"/>
    <n v="64"/>
  </r>
  <r>
    <x v="14"/>
    <x v="21"/>
    <x v="0"/>
    <n v="0"/>
    <n v="20"/>
    <n v="44"/>
    <n v="64"/>
  </r>
  <r>
    <x v="28"/>
    <x v="3"/>
    <x v="0"/>
    <n v="29"/>
    <n v="7"/>
    <n v="27"/>
    <n v="63"/>
  </r>
  <r>
    <x v="15"/>
    <x v="25"/>
    <x v="1"/>
    <n v="24"/>
    <n v="24"/>
    <n v="14"/>
    <n v="62"/>
  </r>
  <r>
    <x v="2"/>
    <x v="13"/>
    <x v="1"/>
    <n v="15"/>
    <n v="21"/>
    <n v="25"/>
    <n v="61"/>
  </r>
  <r>
    <x v="15"/>
    <x v="3"/>
    <x v="0"/>
    <n v="4"/>
    <n v="18"/>
    <n v="39"/>
    <n v="61"/>
  </r>
  <r>
    <x v="6"/>
    <x v="19"/>
    <x v="1"/>
    <n v="24"/>
    <n v="18"/>
    <n v="19"/>
    <n v="61"/>
  </r>
  <r>
    <x v="33"/>
    <x v="23"/>
    <x v="0"/>
    <n v="1"/>
    <n v="0"/>
    <n v="60"/>
    <n v="61"/>
  </r>
  <r>
    <x v="10"/>
    <x v="23"/>
    <x v="0"/>
    <n v="0"/>
    <n v="61"/>
    <n v="0"/>
    <n v="61"/>
  </r>
  <r>
    <x v="28"/>
    <x v="0"/>
    <x v="0"/>
    <n v="3"/>
    <n v="17"/>
    <n v="41"/>
    <n v="61"/>
  </r>
  <r>
    <x v="1"/>
    <x v="5"/>
    <x v="0"/>
    <n v="0"/>
    <n v="36"/>
    <n v="24"/>
    <n v="60"/>
  </r>
  <r>
    <x v="1"/>
    <x v="33"/>
    <x v="0"/>
    <n v="0"/>
    <n v="15"/>
    <n v="45"/>
    <n v="60"/>
  </r>
  <r>
    <x v="36"/>
    <x v="4"/>
    <x v="1"/>
    <n v="21"/>
    <n v="3"/>
    <n v="36"/>
    <n v="60"/>
  </r>
  <r>
    <x v="33"/>
    <x v="5"/>
    <x v="0"/>
    <n v="0"/>
    <n v="48"/>
    <n v="12"/>
    <n v="60"/>
  </r>
  <r>
    <x v="10"/>
    <x v="17"/>
    <x v="0"/>
    <n v="12"/>
    <n v="18"/>
    <n v="30"/>
    <n v="60"/>
  </r>
  <r>
    <x v="29"/>
    <x v="3"/>
    <x v="0"/>
    <n v="19"/>
    <n v="23"/>
    <n v="18"/>
    <n v="60"/>
  </r>
  <r>
    <x v="0"/>
    <x v="31"/>
    <x v="0"/>
    <n v="32"/>
    <n v="10"/>
    <n v="18"/>
    <n v="60"/>
  </r>
  <r>
    <x v="0"/>
    <x v="34"/>
    <x v="1"/>
    <n v="15"/>
    <n v="19"/>
    <n v="26"/>
    <n v="60"/>
  </r>
  <r>
    <x v="0"/>
    <x v="33"/>
    <x v="0"/>
    <n v="45"/>
    <n v="15"/>
    <n v="0"/>
    <n v="60"/>
  </r>
  <r>
    <x v="23"/>
    <x v="1"/>
    <x v="0"/>
    <n v="10"/>
    <n v="24"/>
    <n v="25"/>
    <n v="59"/>
  </r>
  <r>
    <x v="24"/>
    <x v="23"/>
    <x v="0"/>
    <n v="59"/>
    <n v="0"/>
    <n v="0"/>
    <n v="59"/>
  </r>
  <r>
    <x v="21"/>
    <x v="4"/>
    <x v="1"/>
    <n v="16"/>
    <n v="22"/>
    <n v="21"/>
    <n v="59"/>
  </r>
  <r>
    <x v="29"/>
    <x v="20"/>
    <x v="1"/>
    <n v="20"/>
    <n v="19"/>
    <n v="20"/>
    <n v="59"/>
  </r>
  <r>
    <x v="19"/>
    <x v="5"/>
    <x v="0"/>
    <n v="0"/>
    <n v="12"/>
    <n v="46"/>
    <n v="58"/>
  </r>
  <r>
    <x v="12"/>
    <x v="23"/>
    <x v="0"/>
    <n v="0"/>
    <n v="14"/>
    <n v="44"/>
    <n v="58"/>
  </r>
  <r>
    <x v="25"/>
    <x v="30"/>
    <x v="0"/>
    <n v="34"/>
    <n v="15"/>
    <n v="8"/>
    <n v="57"/>
  </r>
  <r>
    <x v="7"/>
    <x v="35"/>
    <x v="1"/>
    <n v="27"/>
    <n v="17"/>
    <n v="13"/>
    <n v="57"/>
  </r>
  <r>
    <x v="10"/>
    <x v="9"/>
    <x v="0"/>
    <n v="23"/>
    <n v="23"/>
    <n v="11"/>
    <n v="57"/>
  </r>
  <r>
    <x v="37"/>
    <x v="1"/>
    <x v="0"/>
    <n v="26"/>
    <n v="18"/>
    <n v="13"/>
    <n v="57"/>
  </r>
  <r>
    <x v="25"/>
    <x v="8"/>
    <x v="0"/>
    <n v="22"/>
    <n v="15"/>
    <n v="19"/>
    <n v="56"/>
  </r>
  <r>
    <x v="7"/>
    <x v="23"/>
    <x v="0"/>
    <n v="23"/>
    <n v="18"/>
    <n v="15"/>
    <n v="56"/>
  </r>
  <r>
    <x v="8"/>
    <x v="10"/>
    <x v="0"/>
    <n v="18"/>
    <n v="31"/>
    <n v="7"/>
    <n v="56"/>
  </r>
  <r>
    <x v="21"/>
    <x v="11"/>
    <x v="0"/>
    <n v="0"/>
    <n v="12"/>
    <n v="44"/>
    <n v="56"/>
  </r>
  <r>
    <x v="21"/>
    <x v="0"/>
    <x v="0"/>
    <n v="8"/>
    <n v="31"/>
    <n v="17"/>
    <n v="56"/>
  </r>
  <r>
    <x v="6"/>
    <x v="12"/>
    <x v="0"/>
    <n v="32"/>
    <n v="8"/>
    <n v="16"/>
    <n v="56"/>
  </r>
  <r>
    <x v="9"/>
    <x v="18"/>
    <x v="0"/>
    <n v="19"/>
    <n v="16"/>
    <n v="20"/>
    <n v="55"/>
  </r>
  <r>
    <x v="21"/>
    <x v="34"/>
    <x v="1"/>
    <n v="33"/>
    <n v="15"/>
    <n v="7"/>
    <n v="55"/>
  </r>
  <r>
    <x v="5"/>
    <x v="6"/>
    <x v="0"/>
    <n v="5"/>
    <n v="17"/>
    <n v="32"/>
    <n v="54"/>
  </r>
  <r>
    <x v="21"/>
    <x v="36"/>
    <x v="0"/>
    <n v="54"/>
    <n v="0"/>
    <n v="0"/>
    <n v="54"/>
  </r>
  <r>
    <x v="0"/>
    <x v="29"/>
    <x v="0"/>
    <n v="20"/>
    <n v="17"/>
    <n v="17"/>
    <n v="54"/>
  </r>
  <r>
    <x v="38"/>
    <x v="1"/>
    <x v="0"/>
    <n v="22"/>
    <n v="9"/>
    <n v="22"/>
    <n v="53"/>
  </r>
  <r>
    <x v="5"/>
    <x v="9"/>
    <x v="0"/>
    <n v="10"/>
    <n v="12"/>
    <n v="31"/>
    <n v="53"/>
  </r>
  <r>
    <x v="4"/>
    <x v="22"/>
    <x v="0"/>
    <n v="18"/>
    <n v="11"/>
    <n v="24"/>
    <n v="53"/>
  </r>
  <r>
    <x v="1"/>
    <x v="16"/>
    <x v="0"/>
    <n v="22"/>
    <n v="16"/>
    <n v="14"/>
    <n v="52"/>
  </r>
  <r>
    <x v="23"/>
    <x v="14"/>
    <x v="0"/>
    <n v="28"/>
    <n v="0"/>
    <n v="24"/>
    <n v="52"/>
  </r>
  <r>
    <x v="24"/>
    <x v="12"/>
    <x v="0"/>
    <n v="14"/>
    <n v="16"/>
    <n v="22"/>
    <n v="52"/>
  </r>
  <r>
    <x v="11"/>
    <x v="17"/>
    <x v="0"/>
    <n v="17"/>
    <n v="17"/>
    <n v="18"/>
    <n v="52"/>
  </r>
  <r>
    <x v="7"/>
    <x v="19"/>
    <x v="1"/>
    <n v="24"/>
    <n v="18"/>
    <n v="10"/>
    <n v="52"/>
  </r>
  <r>
    <x v="9"/>
    <x v="1"/>
    <x v="0"/>
    <n v="11"/>
    <n v="15"/>
    <n v="26"/>
    <n v="52"/>
  </r>
  <r>
    <x v="14"/>
    <x v="36"/>
    <x v="0"/>
    <n v="0"/>
    <n v="22"/>
    <n v="30"/>
    <n v="52"/>
  </r>
  <r>
    <x v="31"/>
    <x v="3"/>
    <x v="0"/>
    <n v="10"/>
    <n v="9"/>
    <n v="33"/>
    <n v="52"/>
  </r>
  <r>
    <x v="33"/>
    <x v="17"/>
    <x v="0"/>
    <n v="17"/>
    <n v="35"/>
    <n v="0"/>
    <n v="52"/>
  </r>
  <r>
    <x v="39"/>
    <x v="23"/>
    <x v="0"/>
    <n v="31"/>
    <n v="0"/>
    <n v="20"/>
    <n v="51"/>
  </r>
  <r>
    <x v="6"/>
    <x v="22"/>
    <x v="0"/>
    <n v="14"/>
    <n v="19"/>
    <n v="18"/>
    <n v="51"/>
  </r>
  <r>
    <x v="5"/>
    <x v="26"/>
    <x v="0"/>
    <n v="14"/>
    <n v="10"/>
    <n v="26"/>
    <n v="50"/>
  </r>
  <r>
    <x v="40"/>
    <x v="17"/>
    <x v="0"/>
    <n v="16"/>
    <n v="16"/>
    <n v="18"/>
    <n v="50"/>
  </r>
  <r>
    <x v="31"/>
    <x v="17"/>
    <x v="0"/>
    <n v="17"/>
    <n v="33"/>
    <n v="0"/>
    <n v="50"/>
  </r>
  <r>
    <x v="12"/>
    <x v="2"/>
    <x v="0"/>
    <n v="7"/>
    <n v="15"/>
    <n v="28"/>
    <n v="50"/>
  </r>
  <r>
    <x v="41"/>
    <x v="11"/>
    <x v="0"/>
    <n v="13"/>
    <n v="7"/>
    <n v="30"/>
    <n v="50"/>
  </r>
  <r>
    <x v="29"/>
    <x v="10"/>
    <x v="0"/>
    <n v="5"/>
    <n v="30"/>
    <n v="15"/>
    <n v="50"/>
  </r>
  <r>
    <x v="37"/>
    <x v="0"/>
    <x v="0"/>
    <n v="15"/>
    <n v="24"/>
    <n v="11"/>
    <n v="50"/>
  </r>
  <r>
    <x v="25"/>
    <x v="28"/>
    <x v="1"/>
    <n v="12"/>
    <n v="19"/>
    <n v="18"/>
    <n v="49"/>
  </r>
  <r>
    <x v="37"/>
    <x v="13"/>
    <x v="1"/>
    <n v="23"/>
    <n v="17"/>
    <n v="9"/>
    <n v="49"/>
  </r>
  <r>
    <x v="3"/>
    <x v="17"/>
    <x v="0"/>
    <n v="12"/>
    <n v="0"/>
    <n v="36"/>
    <n v="48"/>
  </r>
  <r>
    <x v="3"/>
    <x v="37"/>
    <x v="1"/>
    <n v="23"/>
    <n v="15"/>
    <n v="10"/>
    <n v="48"/>
  </r>
  <r>
    <x v="2"/>
    <x v="17"/>
    <x v="0"/>
    <n v="14"/>
    <n v="0"/>
    <n v="34"/>
    <n v="48"/>
  </r>
  <r>
    <x v="27"/>
    <x v="7"/>
    <x v="0"/>
    <n v="0"/>
    <n v="48"/>
    <n v="0"/>
    <n v="48"/>
  </r>
  <r>
    <x v="27"/>
    <x v="21"/>
    <x v="0"/>
    <n v="24"/>
    <n v="0"/>
    <n v="24"/>
    <n v="48"/>
  </r>
  <r>
    <x v="10"/>
    <x v="12"/>
    <x v="0"/>
    <n v="15"/>
    <n v="11"/>
    <n v="22"/>
    <n v="48"/>
  </r>
  <r>
    <x v="29"/>
    <x v="4"/>
    <x v="1"/>
    <n v="0"/>
    <n v="0"/>
    <n v="48"/>
    <n v="48"/>
  </r>
  <r>
    <x v="11"/>
    <x v="35"/>
    <x v="1"/>
    <n v="24"/>
    <n v="10"/>
    <n v="13"/>
    <n v="47"/>
  </r>
  <r>
    <x v="5"/>
    <x v="29"/>
    <x v="0"/>
    <n v="7"/>
    <n v="25"/>
    <n v="15"/>
    <n v="47"/>
  </r>
  <r>
    <x v="2"/>
    <x v="22"/>
    <x v="0"/>
    <n v="15"/>
    <n v="15"/>
    <n v="17"/>
    <n v="47"/>
  </r>
  <r>
    <x v="15"/>
    <x v="17"/>
    <x v="0"/>
    <n v="17"/>
    <n v="0"/>
    <n v="30"/>
    <n v="47"/>
  </r>
  <r>
    <x v="6"/>
    <x v="34"/>
    <x v="1"/>
    <n v="23"/>
    <n v="16"/>
    <n v="8"/>
    <n v="47"/>
  </r>
  <r>
    <x v="42"/>
    <x v="18"/>
    <x v="0"/>
    <n v="23"/>
    <n v="11"/>
    <n v="13"/>
    <n v="47"/>
  </r>
  <r>
    <x v="2"/>
    <x v="10"/>
    <x v="0"/>
    <n v="10"/>
    <n v="16"/>
    <n v="20"/>
    <n v="46"/>
  </r>
  <r>
    <x v="6"/>
    <x v="25"/>
    <x v="1"/>
    <n v="30"/>
    <n v="10"/>
    <n v="6"/>
    <n v="46"/>
  </r>
  <r>
    <x v="4"/>
    <x v="6"/>
    <x v="0"/>
    <n v="2"/>
    <n v="3"/>
    <n v="41"/>
    <n v="46"/>
  </r>
  <r>
    <x v="1"/>
    <x v="9"/>
    <x v="0"/>
    <n v="6"/>
    <n v="11"/>
    <n v="28"/>
    <n v="45"/>
  </r>
  <r>
    <x v="18"/>
    <x v="3"/>
    <x v="0"/>
    <n v="7"/>
    <n v="4"/>
    <n v="34"/>
    <n v="45"/>
  </r>
  <r>
    <x v="5"/>
    <x v="20"/>
    <x v="1"/>
    <n v="15"/>
    <n v="15"/>
    <n v="15"/>
    <n v="45"/>
  </r>
  <r>
    <x v="9"/>
    <x v="23"/>
    <x v="0"/>
    <n v="0"/>
    <n v="15"/>
    <n v="30"/>
    <n v="45"/>
  </r>
  <r>
    <x v="21"/>
    <x v="38"/>
    <x v="0"/>
    <n v="34"/>
    <n v="4"/>
    <n v="7"/>
    <n v="45"/>
  </r>
  <r>
    <x v="21"/>
    <x v="5"/>
    <x v="0"/>
    <n v="6"/>
    <n v="0"/>
    <n v="39"/>
    <n v="45"/>
  </r>
  <r>
    <x v="43"/>
    <x v="12"/>
    <x v="0"/>
    <n v="13"/>
    <n v="11"/>
    <n v="20"/>
    <n v="44"/>
  </r>
  <r>
    <x v="3"/>
    <x v="19"/>
    <x v="1"/>
    <n v="10"/>
    <n v="19"/>
    <n v="15"/>
    <n v="44"/>
  </r>
  <r>
    <x v="14"/>
    <x v="33"/>
    <x v="0"/>
    <n v="15"/>
    <n v="15"/>
    <n v="14"/>
    <n v="44"/>
  </r>
  <r>
    <x v="8"/>
    <x v="16"/>
    <x v="0"/>
    <n v="10"/>
    <n v="21"/>
    <n v="13"/>
    <n v="44"/>
  </r>
  <r>
    <x v="29"/>
    <x v="8"/>
    <x v="0"/>
    <n v="22"/>
    <n v="9"/>
    <n v="13"/>
    <n v="44"/>
  </r>
  <r>
    <x v="22"/>
    <x v="39"/>
    <x v="1"/>
    <n v="12"/>
    <n v="15"/>
    <n v="16"/>
    <n v="43"/>
  </r>
  <r>
    <x v="3"/>
    <x v="34"/>
    <x v="1"/>
    <n v="7"/>
    <n v="22"/>
    <n v="14"/>
    <n v="43"/>
  </r>
  <r>
    <x v="5"/>
    <x v="40"/>
    <x v="0"/>
    <n v="13"/>
    <n v="30"/>
    <n v="0"/>
    <n v="43"/>
  </r>
  <r>
    <x v="31"/>
    <x v="22"/>
    <x v="0"/>
    <n v="8"/>
    <n v="9"/>
    <n v="26"/>
    <n v="43"/>
  </r>
  <r>
    <x v="27"/>
    <x v="26"/>
    <x v="0"/>
    <n v="11"/>
    <n v="16"/>
    <n v="16"/>
    <n v="43"/>
  </r>
  <r>
    <x v="37"/>
    <x v="6"/>
    <x v="0"/>
    <n v="23"/>
    <n v="8"/>
    <n v="12"/>
    <n v="43"/>
  </r>
  <r>
    <x v="1"/>
    <x v="11"/>
    <x v="0"/>
    <n v="13"/>
    <n v="1"/>
    <n v="28"/>
    <n v="42"/>
  </r>
  <r>
    <x v="43"/>
    <x v="2"/>
    <x v="0"/>
    <n v="10"/>
    <n v="17"/>
    <n v="15"/>
    <n v="42"/>
  </r>
  <r>
    <x v="39"/>
    <x v="11"/>
    <x v="0"/>
    <n v="16"/>
    <n v="26"/>
    <n v="0"/>
    <n v="42"/>
  </r>
  <r>
    <x v="11"/>
    <x v="24"/>
    <x v="1"/>
    <n v="17"/>
    <n v="16"/>
    <n v="9"/>
    <n v="42"/>
  </r>
  <r>
    <x v="11"/>
    <x v="23"/>
    <x v="0"/>
    <n v="14"/>
    <n v="14"/>
    <n v="14"/>
    <n v="42"/>
  </r>
  <r>
    <x v="44"/>
    <x v="18"/>
    <x v="0"/>
    <n v="9"/>
    <n v="13"/>
    <n v="20"/>
    <n v="42"/>
  </r>
  <r>
    <x v="2"/>
    <x v="8"/>
    <x v="0"/>
    <n v="16"/>
    <n v="15"/>
    <n v="11"/>
    <n v="42"/>
  </r>
  <r>
    <x v="40"/>
    <x v="1"/>
    <x v="0"/>
    <n v="7"/>
    <n v="11"/>
    <n v="24"/>
    <n v="42"/>
  </r>
  <r>
    <x v="13"/>
    <x v="8"/>
    <x v="0"/>
    <n v="4"/>
    <n v="11"/>
    <n v="26"/>
    <n v="41"/>
  </r>
  <r>
    <x v="7"/>
    <x v="18"/>
    <x v="0"/>
    <n v="8"/>
    <n v="19"/>
    <n v="14"/>
    <n v="41"/>
  </r>
  <r>
    <x v="8"/>
    <x v="17"/>
    <x v="0"/>
    <n v="0"/>
    <n v="0"/>
    <n v="41"/>
    <n v="41"/>
  </r>
  <r>
    <x v="21"/>
    <x v="8"/>
    <x v="0"/>
    <n v="9"/>
    <n v="18"/>
    <n v="14"/>
    <n v="41"/>
  </r>
  <r>
    <x v="0"/>
    <x v="20"/>
    <x v="1"/>
    <n v="16"/>
    <n v="17"/>
    <n v="8"/>
    <n v="41"/>
  </r>
  <r>
    <x v="43"/>
    <x v="11"/>
    <x v="0"/>
    <n v="0"/>
    <n v="22"/>
    <n v="18"/>
    <n v="40"/>
  </r>
  <r>
    <x v="5"/>
    <x v="25"/>
    <x v="1"/>
    <n v="8"/>
    <n v="8"/>
    <n v="24"/>
    <n v="40"/>
  </r>
  <r>
    <x v="7"/>
    <x v="16"/>
    <x v="0"/>
    <n v="11"/>
    <n v="9"/>
    <n v="20"/>
    <n v="40"/>
  </r>
  <r>
    <x v="45"/>
    <x v="5"/>
    <x v="0"/>
    <n v="4"/>
    <n v="0"/>
    <n v="36"/>
    <n v="40"/>
  </r>
  <r>
    <x v="15"/>
    <x v="41"/>
    <x v="1"/>
    <n v="19"/>
    <n v="13"/>
    <n v="8"/>
    <n v="40"/>
  </r>
  <r>
    <x v="37"/>
    <x v="23"/>
    <x v="0"/>
    <n v="17"/>
    <n v="0"/>
    <n v="23"/>
    <n v="40"/>
  </r>
  <r>
    <x v="37"/>
    <x v="4"/>
    <x v="1"/>
    <n v="26"/>
    <n v="9"/>
    <n v="5"/>
    <n v="40"/>
  </r>
  <r>
    <x v="0"/>
    <x v="28"/>
    <x v="1"/>
    <n v="4"/>
    <n v="14"/>
    <n v="22"/>
    <n v="40"/>
  </r>
  <r>
    <x v="34"/>
    <x v="30"/>
    <x v="0"/>
    <n v="13"/>
    <n v="16"/>
    <n v="10"/>
    <n v="39"/>
  </r>
  <r>
    <x v="11"/>
    <x v="19"/>
    <x v="1"/>
    <n v="12"/>
    <n v="16"/>
    <n v="11"/>
    <n v="39"/>
  </r>
  <r>
    <x v="7"/>
    <x v="8"/>
    <x v="0"/>
    <n v="14"/>
    <n v="11"/>
    <n v="14"/>
    <n v="39"/>
  </r>
  <r>
    <x v="15"/>
    <x v="39"/>
    <x v="1"/>
    <n v="9"/>
    <n v="9"/>
    <n v="21"/>
    <n v="39"/>
  </r>
  <r>
    <x v="31"/>
    <x v="9"/>
    <x v="0"/>
    <n v="0"/>
    <n v="15"/>
    <n v="24"/>
    <n v="39"/>
  </r>
  <r>
    <x v="1"/>
    <x v="10"/>
    <x v="0"/>
    <n v="18"/>
    <n v="7"/>
    <n v="13"/>
    <n v="38"/>
  </r>
  <r>
    <x v="5"/>
    <x v="5"/>
    <x v="0"/>
    <n v="0"/>
    <n v="38"/>
    <n v="0"/>
    <n v="38"/>
  </r>
  <r>
    <x v="9"/>
    <x v="42"/>
    <x v="0"/>
    <n v="17"/>
    <n v="12"/>
    <n v="9"/>
    <n v="38"/>
  </r>
  <r>
    <x v="46"/>
    <x v="11"/>
    <x v="0"/>
    <n v="5"/>
    <n v="12"/>
    <n v="21"/>
    <n v="38"/>
  </r>
  <r>
    <x v="0"/>
    <x v="30"/>
    <x v="0"/>
    <n v="14"/>
    <n v="15"/>
    <n v="9"/>
    <n v="38"/>
  </r>
  <r>
    <x v="33"/>
    <x v="11"/>
    <x v="0"/>
    <n v="12"/>
    <n v="25"/>
    <n v="0"/>
    <n v="37"/>
  </r>
  <r>
    <x v="4"/>
    <x v="17"/>
    <x v="0"/>
    <n v="32"/>
    <n v="4"/>
    <n v="1"/>
    <n v="37"/>
  </r>
  <r>
    <x v="4"/>
    <x v="43"/>
    <x v="0"/>
    <n v="15"/>
    <n v="14"/>
    <n v="8"/>
    <n v="37"/>
  </r>
  <r>
    <x v="47"/>
    <x v="1"/>
    <x v="0"/>
    <n v="12"/>
    <n v="11"/>
    <n v="13"/>
    <n v="36"/>
  </r>
  <r>
    <x v="23"/>
    <x v="26"/>
    <x v="0"/>
    <n v="6"/>
    <n v="14"/>
    <n v="16"/>
    <n v="36"/>
  </r>
  <r>
    <x v="5"/>
    <x v="31"/>
    <x v="0"/>
    <n v="12"/>
    <n v="9"/>
    <n v="15"/>
    <n v="36"/>
  </r>
  <r>
    <x v="12"/>
    <x v="1"/>
    <x v="0"/>
    <n v="11"/>
    <n v="15"/>
    <n v="10"/>
    <n v="36"/>
  </r>
  <r>
    <x v="27"/>
    <x v="18"/>
    <x v="0"/>
    <n v="11"/>
    <n v="11"/>
    <n v="14"/>
    <n v="36"/>
  </r>
  <r>
    <x v="0"/>
    <x v="44"/>
    <x v="0"/>
    <n v="12"/>
    <n v="12"/>
    <n v="12"/>
    <n v="36"/>
  </r>
  <r>
    <x v="11"/>
    <x v="12"/>
    <x v="0"/>
    <n v="11"/>
    <n v="20"/>
    <n v="4"/>
    <n v="35"/>
  </r>
  <r>
    <x v="13"/>
    <x v="16"/>
    <x v="0"/>
    <n v="3"/>
    <n v="8"/>
    <n v="24"/>
    <n v="35"/>
  </r>
  <r>
    <x v="7"/>
    <x v="13"/>
    <x v="1"/>
    <n v="6"/>
    <n v="19"/>
    <n v="10"/>
    <n v="35"/>
  </r>
  <r>
    <x v="35"/>
    <x v="16"/>
    <x v="0"/>
    <n v="16"/>
    <n v="13"/>
    <n v="6"/>
    <n v="35"/>
  </r>
  <r>
    <x v="27"/>
    <x v="32"/>
    <x v="0"/>
    <n v="11"/>
    <n v="12"/>
    <n v="12"/>
    <n v="35"/>
  </r>
  <r>
    <x v="19"/>
    <x v="16"/>
    <x v="0"/>
    <n v="12"/>
    <n v="6"/>
    <n v="16"/>
    <n v="34"/>
  </r>
  <r>
    <x v="34"/>
    <x v="3"/>
    <x v="0"/>
    <n v="5"/>
    <n v="13"/>
    <n v="16"/>
    <n v="34"/>
  </r>
  <r>
    <x v="13"/>
    <x v="39"/>
    <x v="1"/>
    <n v="16"/>
    <n v="14"/>
    <n v="4"/>
    <n v="34"/>
  </r>
  <r>
    <x v="14"/>
    <x v="17"/>
    <x v="0"/>
    <n v="0"/>
    <n v="18"/>
    <n v="16"/>
    <n v="34"/>
  </r>
  <r>
    <x v="31"/>
    <x v="14"/>
    <x v="0"/>
    <n v="12"/>
    <n v="0"/>
    <n v="22"/>
    <n v="34"/>
  </r>
  <r>
    <x v="0"/>
    <x v="40"/>
    <x v="0"/>
    <n v="34"/>
    <n v="0"/>
    <n v="0"/>
    <n v="34"/>
  </r>
  <r>
    <x v="3"/>
    <x v="9"/>
    <x v="0"/>
    <n v="5"/>
    <n v="13"/>
    <n v="15"/>
    <n v="33"/>
  </r>
  <r>
    <x v="18"/>
    <x v="17"/>
    <x v="0"/>
    <n v="16"/>
    <n v="17"/>
    <n v="0"/>
    <n v="33"/>
  </r>
  <r>
    <x v="12"/>
    <x v="18"/>
    <x v="0"/>
    <n v="7"/>
    <n v="8"/>
    <n v="18"/>
    <n v="33"/>
  </r>
  <r>
    <x v="27"/>
    <x v="27"/>
    <x v="0"/>
    <n v="4"/>
    <n v="6"/>
    <n v="23"/>
    <n v="33"/>
  </r>
  <r>
    <x v="33"/>
    <x v="16"/>
    <x v="0"/>
    <n v="24"/>
    <n v="8"/>
    <n v="1"/>
    <n v="33"/>
  </r>
  <r>
    <x v="34"/>
    <x v="17"/>
    <x v="0"/>
    <n v="0"/>
    <n v="18"/>
    <n v="14"/>
    <n v="32"/>
  </r>
  <r>
    <x v="2"/>
    <x v="24"/>
    <x v="1"/>
    <n v="10"/>
    <n v="12"/>
    <n v="10"/>
    <n v="32"/>
  </r>
  <r>
    <x v="31"/>
    <x v="30"/>
    <x v="0"/>
    <n v="5"/>
    <n v="6"/>
    <n v="21"/>
    <n v="32"/>
  </r>
  <r>
    <x v="48"/>
    <x v="9"/>
    <x v="0"/>
    <n v="12"/>
    <n v="12"/>
    <n v="8"/>
    <n v="32"/>
  </r>
  <r>
    <x v="6"/>
    <x v="7"/>
    <x v="0"/>
    <n v="0"/>
    <n v="0"/>
    <n v="32"/>
    <n v="32"/>
  </r>
  <r>
    <x v="49"/>
    <x v="6"/>
    <x v="0"/>
    <n v="8"/>
    <n v="13"/>
    <n v="11"/>
    <n v="32"/>
  </r>
  <r>
    <x v="28"/>
    <x v="12"/>
    <x v="0"/>
    <n v="14"/>
    <n v="9"/>
    <n v="9"/>
    <n v="32"/>
  </r>
  <r>
    <x v="25"/>
    <x v="36"/>
    <x v="0"/>
    <n v="0"/>
    <n v="20"/>
    <n v="11"/>
    <n v="31"/>
  </r>
  <r>
    <x v="7"/>
    <x v="20"/>
    <x v="1"/>
    <n v="14"/>
    <n v="8"/>
    <n v="9"/>
    <n v="31"/>
  </r>
  <r>
    <x v="7"/>
    <x v="22"/>
    <x v="0"/>
    <n v="6"/>
    <n v="13"/>
    <n v="12"/>
    <n v="31"/>
  </r>
  <r>
    <x v="7"/>
    <x v="11"/>
    <x v="0"/>
    <n v="8"/>
    <n v="19"/>
    <n v="4"/>
    <n v="31"/>
  </r>
  <r>
    <x v="14"/>
    <x v="1"/>
    <x v="0"/>
    <n v="7"/>
    <n v="15"/>
    <n v="9"/>
    <n v="31"/>
  </r>
  <r>
    <x v="8"/>
    <x v="2"/>
    <x v="0"/>
    <n v="0"/>
    <n v="1"/>
    <n v="30"/>
    <n v="31"/>
  </r>
  <r>
    <x v="8"/>
    <x v="11"/>
    <x v="0"/>
    <n v="12"/>
    <n v="0"/>
    <n v="19"/>
    <n v="31"/>
  </r>
  <r>
    <x v="21"/>
    <x v="22"/>
    <x v="0"/>
    <n v="10"/>
    <n v="5"/>
    <n v="16"/>
    <n v="31"/>
  </r>
  <r>
    <x v="50"/>
    <x v="1"/>
    <x v="0"/>
    <n v="8"/>
    <n v="17"/>
    <n v="6"/>
    <n v="31"/>
  </r>
  <r>
    <x v="37"/>
    <x v="2"/>
    <x v="0"/>
    <n v="14"/>
    <n v="5"/>
    <n v="12"/>
    <n v="31"/>
  </r>
  <r>
    <x v="51"/>
    <x v="17"/>
    <x v="0"/>
    <n v="31"/>
    <n v="0"/>
    <n v="0"/>
    <n v="31"/>
  </r>
  <r>
    <x v="22"/>
    <x v="23"/>
    <x v="0"/>
    <n v="3"/>
    <n v="24"/>
    <n v="3"/>
    <n v="30"/>
  </r>
  <r>
    <x v="25"/>
    <x v="2"/>
    <x v="0"/>
    <n v="7"/>
    <n v="18"/>
    <n v="5"/>
    <n v="30"/>
  </r>
  <r>
    <x v="7"/>
    <x v="30"/>
    <x v="0"/>
    <n v="6"/>
    <n v="9"/>
    <n v="15"/>
    <n v="30"/>
  </r>
  <r>
    <x v="2"/>
    <x v="20"/>
    <x v="1"/>
    <n v="13"/>
    <n v="9"/>
    <n v="8"/>
    <n v="30"/>
  </r>
  <r>
    <x v="21"/>
    <x v="15"/>
    <x v="0"/>
    <n v="6"/>
    <n v="15"/>
    <n v="9"/>
    <n v="30"/>
  </r>
  <r>
    <x v="22"/>
    <x v="41"/>
    <x v="1"/>
    <n v="9"/>
    <n v="2"/>
    <n v="18"/>
    <n v="29"/>
  </r>
  <r>
    <x v="25"/>
    <x v="3"/>
    <x v="0"/>
    <n v="4"/>
    <n v="11"/>
    <n v="14"/>
    <n v="29"/>
  </r>
  <r>
    <x v="18"/>
    <x v="1"/>
    <x v="0"/>
    <n v="13"/>
    <n v="9"/>
    <n v="7"/>
    <n v="29"/>
  </r>
  <r>
    <x v="52"/>
    <x v="32"/>
    <x v="0"/>
    <n v="11"/>
    <n v="10"/>
    <n v="8"/>
    <n v="29"/>
  </r>
  <r>
    <x v="15"/>
    <x v="20"/>
    <x v="1"/>
    <n v="10"/>
    <n v="9"/>
    <n v="10"/>
    <n v="29"/>
  </r>
  <r>
    <x v="6"/>
    <x v="10"/>
    <x v="0"/>
    <n v="16"/>
    <n v="7"/>
    <n v="6"/>
    <n v="29"/>
  </r>
  <r>
    <x v="10"/>
    <x v="37"/>
    <x v="1"/>
    <n v="8"/>
    <n v="12"/>
    <n v="9"/>
    <n v="29"/>
  </r>
  <r>
    <x v="4"/>
    <x v="45"/>
    <x v="0"/>
    <n v="11"/>
    <n v="13"/>
    <n v="5"/>
    <n v="29"/>
  </r>
  <r>
    <x v="0"/>
    <x v="36"/>
    <x v="0"/>
    <n v="15"/>
    <n v="3"/>
    <n v="11"/>
    <n v="29"/>
  </r>
  <r>
    <x v="34"/>
    <x v="9"/>
    <x v="0"/>
    <n v="4"/>
    <n v="6"/>
    <n v="18"/>
    <n v="28"/>
  </r>
  <r>
    <x v="7"/>
    <x v="15"/>
    <x v="0"/>
    <n v="6"/>
    <n v="10"/>
    <n v="12"/>
    <n v="28"/>
  </r>
  <r>
    <x v="7"/>
    <x v="39"/>
    <x v="1"/>
    <n v="16"/>
    <n v="10"/>
    <n v="2"/>
    <n v="28"/>
  </r>
  <r>
    <x v="53"/>
    <x v="1"/>
    <x v="0"/>
    <n v="8"/>
    <n v="12"/>
    <n v="8"/>
    <n v="28"/>
  </r>
  <r>
    <x v="21"/>
    <x v="30"/>
    <x v="0"/>
    <n v="3"/>
    <n v="15"/>
    <n v="10"/>
    <n v="28"/>
  </r>
  <r>
    <x v="50"/>
    <x v="0"/>
    <x v="0"/>
    <n v="9"/>
    <n v="6"/>
    <n v="13"/>
    <n v="28"/>
  </r>
  <r>
    <x v="6"/>
    <x v="42"/>
    <x v="0"/>
    <n v="13"/>
    <n v="10"/>
    <n v="5"/>
    <n v="28"/>
  </r>
  <r>
    <x v="54"/>
    <x v="1"/>
    <x v="0"/>
    <n v="7"/>
    <n v="7"/>
    <n v="14"/>
    <n v="28"/>
  </r>
  <r>
    <x v="0"/>
    <x v="7"/>
    <x v="0"/>
    <n v="0"/>
    <n v="0"/>
    <n v="28"/>
    <n v="28"/>
  </r>
  <r>
    <x v="22"/>
    <x v="35"/>
    <x v="1"/>
    <n v="8"/>
    <n v="10"/>
    <n v="9"/>
    <n v="27"/>
  </r>
  <r>
    <x v="25"/>
    <x v="1"/>
    <x v="0"/>
    <n v="8"/>
    <n v="5"/>
    <n v="14"/>
    <n v="27"/>
  </r>
  <r>
    <x v="36"/>
    <x v="9"/>
    <x v="0"/>
    <n v="5"/>
    <n v="9"/>
    <n v="13"/>
    <n v="27"/>
  </r>
  <r>
    <x v="24"/>
    <x v="8"/>
    <x v="0"/>
    <n v="7"/>
    <n v="10"/>
    <n v="10"/>
    <n v="27"/>
  </r>
  <r>
    <x v="2"/>
    <x v="0"/>
    <x v="0"/>
    <n v="5"/>
    <n v="5"/>
    <n v="17"/>
    <n v="27"/>
  </r>
  <r>
    <x v="4"/>
    <x v="2"/>
    <x v="0"/>
    <n v="1"/>
    <n v="26"/>
    <n v="0"/>
    <n v="27"/>
  </r>
  <r>
    <x v="19"/>
    <x v="46"/>
    <x v="0"/>
    <n v="6"/>
    <n v="14"/>
    <n v="6"/>
    <n v="26"/>
  </r>
  <r>
    <x v="19"/>
    <x v="1"/>
    <x v="0"/>
    <n v="5"/>
    <n v="7"/>
    <n v="14"/>
    <n v="26"/>
  </r>
  <r>
    <x v="3"/>
    <x v="36"/>
    <x v="0"/>
    <n v="4"/>
    <n v="14"/>
    <n v="8"/>
    <n v="26"/>
  </r>
  <r>
    <x v="11"/>
    <x v="25"/>
    <x v="1"/>
    <n v="5"/>
    <n v="11"/>
    <n v="10"/>
    <n v="26"/>
  </r>
  <r>
    <x v="7"/>
    <x v="47"/>
    <x v="0"/>
    <n v="9"/>
    <n v="8"/>
    <n v="9"/>
    <n v="26"/>
  </r>
  <r>
    <x v="2"/>
    <x v="16"/>
    <x v="0"/>
    <n v="9"/>
    <n v="4"/>
    <n v="13"/>
    <n v="26"/>
  </r>
  <r>
    <x v="31"/>
    <x v="18"/>
    <x v="0"/>
    <n v="5"/>
    <n v="9"/>
    <n v="12"/>
    <n v="26"/>
  </r>
  <r>
    <x v="21"/>
    <x v="12"/>
    <x v="0"/>
    <n v="7"/>
    <n v="9"/>
    <n v="10"/>
    <n v="26"/>
  </r>
  <r>
    <x v="10"/>
    <x v="2"/>
    <x v="0"/>
    <n v="6"/>
    <n v="13"/>
    <n v="7"/>
    <n v="26"/>
  </r>
  <r>
    <x v="29"/>
    <x v="12"/>
    <x v="0"/>
    <n v="5"/>
    <n v="15"/>
    <n v="6"/>
    <n v="26"/>
  </r>
  <r>
    <x v="4"/>
    <x v="11"/>
    <x v="0"/>
    <n v="25"/>
    <n v="0"/>
    <n v="1"/>
    <n v="26"/>
  </r>
  <r>
    <x v="37"/>
    <x v="18"/>
    <x v="0"/>
    <n v="11"/>
    <n v="9"/>
    <n v="6"/>
    <n v="26"/>
  </r>
  <r>
    <x v="28"/>
    <x v="9"/>
    <x v="0"/>
    <n v="9"/>
    <n v="11"/>
    <n v="6"/>
    <n v="26"/>
  </r>
  <r>
    <x v="55"/>
    <x v="18"/>
    <x v="0"/>
    <n v="4"/>
    <n v="9"/>
    <n v="12"/>
    <n v="25"/>
  </r>
  <r>
    <x v="43"/>
    <x v="3"/>
    <x v="0"/>
    <n v="0"/>
    <n v="22"/>
    <n v="3"/>
    <n v="25"/>
  </r>
  <r>
    <x v="3"/>
    <x v="16"/>
    <x v="0"/>
    <n v="0"/>
    <n v="11"/>
    <n v="14"/>
    <n v="25"/>
  </r>
  <r>
    <x v="5"/>
    <x v="22"/>
    <x v="0"/>
    <n v="6"/>
    <n v="9"/>
    <n v="10"/>
    <n v="25"/>
  </r>
  <r>
    <x v="5"/>
    <x v="17"/>
    <x v="0"/>
    <n v="16"/>
    <n v="9"/>
    <n v="0"/>
    <n v="25"/>
  </r>
  <r>
    <x v="12"/>
    <x v="22"/>
    <x v="0"/>
    <n v="1"/>
    <n v="9"/>
    <n v="15"/>
    <n v="25"/>
  </r>
  <r>
    <x v="10"/>
    <x v="42"/>
    <x v="0"/>
    <n v="9"/>
    <n v="9"/>
    <n v="7"/>
    <n v="25"/>
  </r>
  <r>
    <x v="37"/>
    <x v="14"/>
    <x v="0"/>
    <n v="5"/>
    <n v="19"/>
    <n v="1"/>
    <n v="25"/>
  </r>
  <r>
    <x v="32"/>
    <x v="5"/>
    <x v="0"/>
    <n v="12"/>
    <n v="0"/>
    <n v="12"/>
    <n v="24"/>
  </r>
  <r>
    <x v="32"/>
    <x v="22"/>
    <x v="0"/>
    <n v="7"/>
    <n v="7"/>
    <n v="10"/>
    <n v="24"/>
  </r>
  <r>
    <x v="1"/>
    <x v="21"/>
    <x v="0"/>
    <n v="0"/>
    <n v="24"/>
    <n v="0"/>
    <n v="24"/>
  </r>
  <r>
    <x v="56"/>
    <x v="9"/>
    <x v="0"/>
    <n v="8"/>
    <n v="4"/>
    <n v="12"/>
    <n v="24"/>
  </r>
  <r>
    <x v="34"/>
    <x v="5"/>
    <x v="0"/>
    <n v="0"/>
    <n v="12"/>
    <n v="12"/>
    <n v="24"/>
  </r>
  <r>
    <x v="18"/>
    <x v="9"/>
    <x v="0"/>
    <n v="12"/>
    <n v="11"/>
    <n v="1"/>
    <n v="24"/>
  </r>
  <r>
    <x v="11"/>
    <x v="14"/>
    <x v="0"/>
    <n v="0"/>
    <n v="24"/>
    <n v="0"/>
    <n v="24"/>
  </r>
  <r>
    <x v="13"/>
    <x v="19"/>
    <x v="1"/>
    <n v="7"/>
    <n v="8"/>
    <n v="9"/>
    <n v="24"/>
  </r>
  <r>
    <x v="7"/>
    <x v="41"/>
    <x v="1"/>
    <n v="4"/>
    <n v="13"/>
    <n v="7"/>
    <n v="24"/>
  </r>
  <r>
    <x v="2"/>
    <x v="35"/>
    <x v="1"/>
    <n v="9"/>
    <n v="6"/>
    <n v="9"/>
    <n v="24"/>
  </r>
  <r>
    <x v="2"/>
    <x v="9"/>
    <x v="0"/>
    <n v="8"/>
    <n v="9"/>
    <n v="7"/>
    <n v="24"/>
  </r>
  <r>
    <x v="2"/>
    <x v="5"/>
    <x v="0"/>
    <n v="0"/>
    <n v="24"/>
    <n v="0"/>
    <n v="24"/>
  </r>
  <r>
    <x v="8"/>
    <x v="14"/>
    <x v="0"/>
    <n v="12"/>
    <n v="12"/>
    <n v="0"/>
    <n v="24"/>
  </r>
  <r>
    <x v="35"/>
    <x v="1"/>
    <x v="0"/>
    <n v="10"/>
    <n v="3"/>
    <n v="11"/>
    <n v="24"/>
  </r>
  <r>
    <x v="31"/>
    <x v="12"/>
    <x v="0"/>
    <n v="0"/>
    <n v="19"/>
    <n v="5"/>
    <n v="24"/>
  </r>
  <r>
    <x v="41"/>
    <x v="5"/>
    <x v="0"/>
    <n v="0"/>
    <n v="12"/>
    <n v="12"/>
    <n v="24"/>
  </r>
  <r>
    <x v="33"/>
    <x v="9"/>
    <x v="0"/>
    <n v="7"/>
    <n v="11"/>
    <n v="6"/>
    <n v="24"/>
  </r>
  <r>
    <x v="10"/>
    <x v="11"/>
    <x v="0"/>
    <n v="0"/>
    <n v="7"/>
    <n v="17"/>
    <n v="24"/>
  </r>
  <r>
    <x v="37"/>
    <x v="34"/>
    <x v="1"/>
    <n v="11"/>
    <n v="8"/>
    <n v="5"/>
    <n v="24"/>
  </r>
  <r>
    <x v="0"/>
    <x v="48"/>
    <x v="1"/>
    <n v="10"/>
    <n v="5"/>
    <n v="9"/>
    <n v="24"/>
  </r>
  <r>
    <x v="22"/>
    <x v="34"/>
    <x v="1"/>
    <n v="9"/>
    <n v="9"/>
    <n v="5"/>
    <n v="23"/>
  </r>
  <r>
    <x v="3"/>
    <x v="49"/>
    <x v="0"/>
    <n v="23"/>
    <n v="0"/>
    <n v="0"/>
    <n v="23"/>
  </r>
  <r>
    <x v="25"/>
    <x v="5"/>
    <x v="0"/>
    <n v="0"/>
    <n v="11"/>
    <n v="12"/>
    <n v="23"/>
  </r>
  <r>
    <x v="18"/>
    <x v="14"/>
    <x v="0"/>
    <n v="0"/>
    <n v="11"/>
    <n v="12"/>
    <n v="23"/>
  </r>
  <r>
    <x v="13"/>
    <x v="41"/>
    <x v="1"/>
    <n v="7"/>
    <n v="11"/>
    <n v="5"/>
    <n v="23"/>
  </r>
  <r>
    <x v="8"/>
    <x v="26"/>
    <x v="0"/>
    <n v="4"/>
    <n v="2"/>
    <n v="17"/>
    <n v="23"/>
  </r>
  <r>
    <x v="35"/>
    <x v="10"/>
    <x v="0"/>
    <n v="3"/>
    <n v="5"/>
    <n v="15"/>
    <n v="23"/>
  </r>
  <r>
    <x v="15"/>
    <x v="9"/>
    <x v="0"/>
    <n v="9"/>
    <n v="6"/>
    <n v="8"/>
    <n v="23"/>
  </r>
  <r>
    <x v="46"/>
    <x v="14"/>
    <x v="0"/>
    <n v="11"/>
    <n v="0"/>
    <n v="12"/>
    <n v="23"/>
  </r>
  <r>
    <x v="6"/>
    <x v="16"/>
    <x v="0"/>
    <n v="7"/>
    <n v="10"/>
    <n v="6"/>
    <n v="23"/>
  </r>
  <r>
    <x v="6"/>
    <x v="26"/>
    <x v="0"/>
    <n v="5"/>
    <n v="5"/>
    <n v="13"/>
    <n v="23"/>
  </r>
  <r>
    <x v="29"/>
    <x v="2"/>
    <x v="0"/>
    <n v="1"/>
    <n v="10"/>
    <n v="12"/>
    <n v="23"/>
  </r>
  <r>
    <x v="29"/>
    <x v="37"/>
    <x v="1"/>
    <n v="5"/>
    <n v="9"/>
    <n v="9"/>
    <n v="23"/>
  </r>
  <r>
    <x v="49"/>
    <x v="1"/>
    <x v="0"/>
    <n v="3"/>
    <n v="4"/>
    <n v="16"/>
    <n v="23"/>
  </r>
  <r>
    <x v="37"/>
    <x v="11"/>
    <x v="0"/>
    <n v="1"/>
    <n v="2"/>
    <n v="20"/>
    <n v="23"/>
  </r>
  <r>
    <x v="37"/>
    <x v="25"/>
    <x v="1"/>
    <n v="7"/>
    <n v="11"/>
    <n v="5"/>
    <n v="23"/>
  </r>
  <r>
    <x v="37"/>
    <x v="3"/>
    <x v="0"/>
    <n v="3"/>
    <n v="11"/>
    <n v="9"/>
    <n v="23"/>
  </r>
  <r>
    <x v="37"/>
    <x v="5"/>
    <x v="0"/>
    <n v="16"/>
    <n v="0"/>
    <n v="7"/>
    <n v="23"/>
  </r>
  <r>
    <x v="0"/>
    <x v="9"/>
    <x v="0"/>
    <n v="8"/>
    <n v="7"/>
    <n v="8"/>
    <n v="23"/>
  </r>
  <r>
    <x v="32"/>
    <x v="16"/>
    <x v="0"/>
    <n v="2"/>
    <n v="10"/>
    <n v="10"/>
    <n v="22"/>
  </r>
  <r>
    <x v="1"/>
    <x v="15"/>
    <x v="0"/>
    <n v="3"/>
    <n v="6"/>
    <n v="13"/>
    <n v="22"/>
  </r>
  <r>
    <x v="19"/>
    <x v="26"/>
    <x v="0"/>
    <n v="4"/>
    <n v="3"/>
    <n v="15"/>
    <n v="22"/>
  </r>
  <r>
    <x v="34"/>
    <x v="14"/>
    <x v="0"/>
    <n v="0"/>
    <n v="12"/>
    <n v="10"/>
    <n v="22"/>
  </r>
  <r>
    <x v="3"/>
    <x v="12"/>
    <x v="0"/>
    <n v="1"/>
    <n v="5"/>
    <n v="16"/>
    <n v="22"/>
  </r>
  <r>
    <x v="3"/>
    <x v="8"/>
    <x v="0"/>
    <n v="4"/>
    <n v="12"/>
    <n v="6"/>
    <n v="22"/>
  </r>
  <r>
    <x v="25"/>
    <x v="26"/>
    <x v="0"/>
    <n v="8"/>
    <n v="3"/>
    <n v="11"/>
    <n v="22"/>
  </r>
  <r>
    <x v="23"/>
    <x v="18"/>
    <x v="0"/>
    <n v="9"/>
    <n v="6"/>
    <n v="7"/>
    <n v="22"/>
  </r>
  <r>
    <x v="24"/>
    <x v="9"/>
    <x v="0"/>
    <n v="4"/>
    <n v="9"/>
    <n v="9"/>
    <n v="22"/>
  </r>
  <r>
    <x v="5"/>
    <x v="11"/>
    <x v="0"/>
    <n v="7"/>
    <n v="0"/>
    <n v="15"/>
    <n v="22"/>
  </r>
  <r>
    <x v="7"/>
    <x v="26"/>
    <x v="0"/>
    <n v="3"/>
    <n v="5"/>
    <n v="14"/>
    <n v="22"/>
  </r>
  <r>
    <x v="57"/>
    <x v="22"/>
    <x v="0"/>
    <n v="7"/>
    <n v="7"/>
    <n v="8"/>
    <n v="22"/>
  </r>
  <r>
    <x v="8"/>
    <x v="1"/>
    <x v="0"/>
    <n v="9"/>
    <n v="4"/>
    <n v="9"/>
    <n v="22"/>
  </r>
  <r>
    <x v="21"/>
    <x v="9"/>
    <x v="0"/>
    <n v="3"/>
    <n v="5"/>
    <n v="14"/>
    <n v="22"/>
  </r>
  <r>
    <x v="10"/>
    <x v="15"/>
    <x v="0"/>
    <n v="6"/>
    <n v="8"/>
    <n v="8"/>
    <n v="22"/>
  </r>
  <r>
    <x v="4"/>
    <x v="9"/>
    <x v="0"/>
    <n v="6"/>
    <n v="10"/>
    <n v="6"/>
    <n v="22"/>
  </r>
  <r>
    <x v="4"/>
    <x v="26"/>
    <x v="0"/>
    <n v="1"/>
    <n v="10"/>
    <n v="11"/>
    <n v="22"/>
  </r>
  <r>
    <x v="4"/>
    <x v="4"/>
    <x v="1"/>
    <n v="12"/>
    <n v="0"/>
    <n v="10"/>
    <n v="22"/>
  </r>
  <r>
    <x v="51"/>
    <x v="5"/>
    <x v="0"/>
    <n v="0"/>
    <n v="0"/>
    <n v="22"/>
    <n v="22"/>
  </r>
  <r>
    <x v="28"/>
    <x v="24"/>
    <x v="1"/>
    <n v="6"/>
    <n v="6"/>
    <n v="10"/>
    <n v="22"/>
  </r>
  <r>
    <x v="22"/>
    <x v="9"/>
    <x v="0"/>
    <n v="4"/>
    <n v="7"/>
    <n v="10"/>
    <n v="21"/>
  </r>
  <r>
    <x v="56"/>
    <x v="38"/>
    <x v="0"/>
    <n v="0"/>
    <n v="14"/>
    <n v="7"/>
    <n v="21"/>
  </r>
  <r>
    <x v="56"/>
    <x v="1"/>
    <x v="0"/>
    <n v="5"/>
    <n v="9"/>
    <n v="7"/>
    <n v="21"/>
  </r>
  <r>
    <x v="43"/>
    <x v="10"/>
    <x v="0"/>
    <n v="7"/>
    <n v="4"/>
    <n v="10"/>
    <n v="21"/>
  </r>
  <r>
    <x v="43"/>
    <x v="29"/>
    <x v="0"/>
    <n v="13"/>
    <n v="7"/>
    <n v="1"/>
    <n v="21"/>
  </r>
  <r>
    <x v="43"/>
    <x v="7"/>
    <x v="0"/>
    <n v="0"/>
    <n v="16"/>
    <n v="5"/>
    <n v="21"/>
  </r>
  <r>
    <x v="24"/>
    <x v="0"/>
    <x v="0"/>
    <n v="3"/>
    <n v="9"/>
    <n v="9"/>
    <n v="21"/>
  </r>
  <r>
    <x v="2"/>
    <x v="28"/>
    <x v="1"/>
    <n v="4"/>
    <n v="7"/>
    <n v="10"/>
    <n v="21"/>
  </r>
  <r>
    <x v="2"/>
    <x v="18"/>
    <x v="0"/>
    <n v="7"/>
    <n v="4"/>
    <n v="10"/>
    <n v="21"/>
  </r>
  <r>
    <x v="57"/>
    <x v="18"/>
    <x v="0"/>
    <n v="1"/>
    <n v="8"/>
    <n v="12"/>
    <n v="21"/>
  </r>
  <r>
    <x v="21"/>
    <x v="3"/>
    <x v="0"/>
    <n v="5"/>
    <n v="2"/>
    <n v="14"/>
    <n v="21"/>
  </r>
  <r>
    <x v="0"/>
    <x v="50"/>
    <x v="1"/>
    <n v="8"/>
    <n v="7"/>
    <n v="6"/>
    <n v="21"/>
  </r>
  <r>
    <x v="19"/>
    <x v="0"/>
    <x v="0"/>
    <n v="1"/>
    <n v="4"/>
    <n v="15"/>
    <n v="20"/>
  </r>
  <r>
    <x v="23"/>
    <x v="2"/>
    <x v="0"/>
    <n v="6"/>
    <n v="7"/>
    <n v="7"/>
    <n v="20"/>
  </r>
  <r>
    <x v="11"/>
    <x v="8"/>
    <x v="0"/>
    <n v="6"/>
    <n v="9"/>
    <n v="5"/>
    <n v="20"/>
  </r>
  <r>
    <x v="58"/>
    <x v="17"/>
    <x v="0"/>
    <n v="0"/>
    <n v="0"/>
    <n v="20"/>
    <n v="20"/>
  </r>
  <r>
    <x v="9"/>
    <x v="30"/>
    <x v="0"/>
    <n v="2"/>
    <n v="9"/>
    <n v="9"/>
    <n v="20"/>
  </r>
  <r>
    <x v="9"/>
    <x v="22"/>
    <x v="0"/>
    <n v="10"/>
    <n v="2"/>
    <n v="8"/>
    <n v="20"/>
  </r>
  <r>
    <x v="14"/>
    <x v="39"/>
    <x v="1"/>
    <n v="6"/>
    <n v="8"/>
    <n v="6"/>
    <n v="20"/>
  </r>
  <r>
    <x v="15"/>
    <x v="1"/>
    <x v="0"/>
    <n v="7"/>
    <n v="5"/>
    <n v="8"/>
    <n v="20"/>
  </r>
  <r>
    <x v="21"/>
    <x v="19"/>
    <x v="1"/>
    <n v="3"/>
    <n v="5"/>
    <n v="12"/>
    <n v="20"/>
  </r>
  <r>
    <x v="27"/>
    <x v="22"/>
    <x v="0"/>
    <n v="3"/>
    <n v="7"/>
    <n v="10"/>
    <n v="20"/>
  </r>
  <r>
    <x v="27"/>
    <x v="2"/>
    <x v="0"/>
    <n v="7"/>
    <n v="5"/>
    <n v="8"/>
    <n v="20"/>
  </r>
  <r>
    <x v="33"/>
    <x v="36"/>
    <x v="0"/>
    <n v="0"/>
    <n v="12"/>
    <n v="8"/>
    <n v="20"/>
  </r>
  <r>
    <x v="59"/>
    <x v="21"/>
    <x v="0"/>
    <n v="0"/>
    <n v="20"/>
    <n v="0"/>
    <n v="20"/>
  </r>
  <r>
    <x v="37"/>
    <x v="8"/>
    <x v="0"/>
    <n v="8"/>
    <n v="4"/>
    <n v="8"/>
    <n v="20"/>
  </r>
  <r>
    <x v="0"/>
    <x v="46"/>
    <x v="0"/>
    <n v="12"/>
    <n v="4"/>
    <n v="4"/>
    <n v="20"/>
  </r>
  <r>
    <x v="43"/>
    <x v="6"/>
    <x v="0"/>
    <n v="0"/>
    <n v="10"/>
    <n v="9"/>
    <n v="19"/>
  </r>
  <r>
    <x v="34"/>
    <x v="1"/>
    <x v="0"/>
    <n v="5"/>
    <n v="8"/>
    <n v="6"/>
    <n v="19"/>
  </r>
  <r>
    <x v="25"/>
    <x v="29"/>
    <x v="0"/>
    <n v="1"/>
    <n v="14"/>
    <n v="4"/>
    <n v="19"/>
  </r>
  <r>
    <x v="39"/>
    <x v="5"/>
    <x v="0"/>
    <n v="0"/>
    <n v="18"/>
    <n v="1"/>
    <n v="19"/>
  </r>
  <r>
    <x v="11"/>
    <x v="16"/>
    <x v="0"/>
    <n v="7"/>
    <n v="6"/>
    <n v="6"/>
    <n v="19"/>
  </r>
  <r>
    <x v="7"/>
    <x v="34"/>
    <x v="1"/>
    <n v="7"/>
    <n v="6"/>
    <n v="6"/>
    <n v="19"/>
  </r>
  <r>
    <x v="60"/>
    <x v="1"/>
    <x v="0"/>
    <n v="6"/>
    <n v="5"/>
    <n v="8"/>
    <n v="19"/>
  </r>
  <r>
    <x v="27"/>
    <x v="51"/>
    <x v="0"/>
    <n v="12"/>
    <n v="2"/>
    <n v="5"/>
    <n v="19"/>
  </r>
  <r>
    <x v="33"/>
    <x v="31"/>
    <x v="0"/>
    <n v="3"/>
    <n v="11"/>
    <n v="5"/>
    <n v="19"/>
  </r>
  <r>
    <x v="33"/>
    <x v="12"/>
    <x v="0"/>
    <n v="5"/>
    <n v="6"/>
    <n v="8"/>
    <n v="19"/>
  </r>
  <r>
    <x v="10"/>
    <x v="43"/>
    <x v="0"/>
    <n v="11"/>
    <n v="0"/>
    <n v="8"/>
    <n v="19"/>
  </r>
  <r>
    <x v="28"/>
    <x v="35"/>
    <x v="1"/>
    <n v="5"/>
    <n v="6"/>
    <n v="8"/>
    <n v="19"/>
  </r>
  <r>
    <x v="56"/>
    <x v="3"/>
    <x v="0"/>
    <n v="2"/>
    <n v="1"/>
    <n v="15"/>
    <n v="18"/>
  </r>
  <r>
    <x v="34"/>
    <x v="38"/>
    <x v="0"/>
    <n v="0"/>
    <n v="7"/>
    <n v="11"/>
    <n v="18"/>
  </r>
  <r>
    <x v="34"/>
    <x v="22"/>
    <x v="0"/>
    <n v="4"/>
    <n v="5"/>
    <n v="9"/>
    <n v="18"/>
  </r>
  <r>
    <x v="61"/>
    <x v="17"/>
    <x v="0"/>
    <n v="18"/>
    <n v="0"/>
    <n v="0"/>
    <n v="18"/>
  </r>
  <r>
    <x v="3"/>
    <x v="24"/>
    <x v="1"/>
    <n v="10"/>
    <n v="4"/>
    <n v="4"/>
    <n v="18"/>
  </r>
  <r>
    <x v="3"/>
    <x v="15"/>
    <x v="0"/>
    <n v="1"/>
    <n v="5"/>
    <n v="12"/>
    <n v="18"/>
  </r>
  <r>
    <x v="3"/>
    <x v="50"/>
    <x v="1"/>
    <n v="8"/>
    <n v="7"/>
    <n v="3"/>
    <n v="18"/>
  </r>
  <r>
    <x v="39"/>
    <x v="3"/>
    <x v="0"/>
    <n v="2"/>
    <n v="7"/>
    <n v="9"/>
    <n v="18"/>
  </r>
  <r>
    <x v="5"/>
    <x v="34"/>
    <x v="1"/>
    <n v="6"/>
    <n v="3"/>
    <n v="9"/>
    <n v="18"/>
  </r>
  <r>
    <x v="62"/>
    <x v="18"/>
    <x v="0"/>
    <n v="3"/>
    <n v="4"/>
    <n v="11"/>
    <n v="18"/>
  </r>
  <r>
    <x v="44"/>
    <x v="30"/>
    <x v="0"/>
    <n v="7"/>
    <n v="5"/>
    <n v="6"/>
    <n v="18"/>
  </r>
  <r>
    <x v="35"/>
    <x v="9"/>
    <x v="0"/>
    <n v="12"/>
    <n v="4"/>
    <n v="2"/>
    <n v="18"/>
  </r>
  <r>
    <x v="35"/>
    <x v="12"/>
    <x v="0"/>
    <n v="1"/>
    <n v="5"/>
    <n v="12"/>
    <n v="18"/>
  </r>
  <r>
    <x v="50"/>
    <x v="22"/>
    <x v="0"/>
    <n v="5"/>
    <n v="4"/>
    <n v="9"/>
    <n v="18"/>
  </r>
  <r>
    <x v="27"/>
    <x v="17"/>
    <x v="0"/>
    <n v="0"/>
    <n v="0"/>
    <n v="18"/>
    <n v="18"/>
  </r>
  <r>
    <x v="6"/>
    <x v="15"/>
    <x v="0"/>
    <n v="4"/>
    <n v="7"/>
    <n v="7"/>
    <n v="18"/>
  </r>
  <r>
    <x v="49"/>
    <x v="18"/>
    <x v="0"/>
    <n v="4"/>
    <n v="6"/>
    <n v="8"/>
    <n v="18"/>
  </r>
  <r>
    <x v="0"/>
    <x v="42"/>
    <x v="0"/>
    <n v="0"/>
    <n v="12"/>
    <n v="6"/>
    <n v="18"/>
  </r>
  <r>
    <x v="28"/>
    <x v="4"/>
    <x v="1"/>
    <n v="0"/>
    <n v="0"/>
    <n v="18"/>
    <n v="18"/>
  </r>
  <r>
    <x v="28"/>
    <x v="17"/>
    <x v="0"/>
    <n v="0"/>
    <n v="0"/>
    <n v="18"/>
    <n v="18"/>
  </r>
  <r>
    <x v="22"/>
    <x v="0"/>
    <x v="0"/>
    <n v="2"/>
    <n v="6"/>
    <n v="9"/>
    <n v="17"/>
  </r>
  <r>
    <x v="43"/>
    <x v="16"/>
    <x v="0"/>
    <n v="4"/>
    <n v="7"/>
    <n v="6"/>
    <n v="17"/>
  </r>
  <r>
    <x v="3"/>
    <x v="10"/>
    <x v="0"/>
    <n v="4"/>
    <n v="5"/>
    <n v="8"/>
    <n v="17"/>
  </r>
  <r>
    <x v="63"/>
    <x v="17"/>
    <x v="0"/>
    <n v="0"/>
    <n v="0"/>
    <n v="17"/>
    <n v="17"/>
  </r>
  <r>
    <x v="18"/>
    <x v="13"/>
    <x v="1"/>
    <n v="1"/>
    <n v="8"/>
    <n v="8"/>
    <n v="17"/>
  </r>
  <r>
    <x v="5"/>
    <x v="18"/>
    <x v="0"/>
    <n v="4"/>
    <n v="4"/>
    <n v="9"/>
    <n v="17"/>
  </r>
  <r>
    <x v="7"/>
    <x v="31"/>
    <x v="0"/>
    <n v="6"/>
    <n v="7"/>
    <n v="4"/>
    <n v="17"/>
  </r>
  <r>
    <x v="9"/>
    <x v="8"/>
    <x v="0"/>
    <n v="7"/>
    <n v="3"/>
    <n v="7"/>
    <n v="17"/>
  </r>
  <r>
    <x v="2"/>
    <x v="29"/>
    <x v="0"/>
    <n v="4"/>
    <n v="6"/>
    <n v="7"/>
    <n v="17"/>
  </r>
  <r>
    <x v="14"/>
    <x v="19"/>
    <x v="1"/>
    <n v="1"/>
    <n v="7"/>
    <n v="9"/>
    <n v="17"/>
  </r>
  <r>
    <x v="57"/>
    <x v="30"/>
    <x v="0"/>
    <n v="7"/>
    <n v="5"/>
    <n v="5"/>
    <n v="17"/>
  </r>
  <r>
    <x v="64"/>
    <x v="15"/>
    <x v="0"/>
    <n v="1"/>
    <n v="9"/>
    <n v="7"/>
    <n v="17"/>
  </r>
  <r>
    <x v="64"/>
    <x v="10"/>
    <x v="0"/>
    <n v="4"/>
    <n v="1"/>
    <n v="12"/>
    <n v="17"/>
  </r>
  <r>
    <x v="65"/>
    <x v="30"/>
    <x v="0"/>
    <n v="5"/>
    <n v="7"/>
    <n v="5"/>
    <n v="17"/>
  </r>
  <r>
    <x v="66"/>
    <x v="17"/>
    <x v="0"/>
    <n v="0"/>
    <n v="17"/>
    <n v="0"/>
    <n v="17"/>
  </r>
  <r>
    <x v="21"/>
    <x v="26"/>
    <x v="0"/>
    <n v="5"/>
    <n v="4"/>
    <n v="8"/>
    <n v="17"/>
  </r>
  <r>
    <x v="41"/>
    <x v="14"/>
    <x v="0"/>
    <n v="3"/>
    <n v="12"/>
    <n v="2"/>
    <n v="17"/>
  </r>
  <r>
    <x v="29"/>
    <x v="23"/>
    <x v="0"/>
    <n v="0"/>
    <n v="0"/>
    <n v="17"/>
    <n v="17"/>
  </r>
  <r>
    <x v="4"/>
    <x v="52"/>
    <x v="0"/>
    <n v="11"/>
    <n v="6"/>
    <n v="0"/>
    <n v="17"/>
  </r>
  <r>
    <x v="4"/>
    <x v="37"/>
    <x v="1"/>
    <n v="9"/>
    <n v="4"/>
    <n v="4"/>
    <n v="17"/>
  </r>
  <r>
    <x v="49"/>
    <x v="3"/>
    <x v="0"/>
    <n v="4"/>
    <n v="6"/>
    <n v="7"/>
    <n v="17"/>
  </r>
  <r>
    <x v="30"/>
    <x v="6"/>
    <x v="0"/>
    <n v="5"/>
    <n v="2"/>
    <n v="10"/>
    <n v="17"/>
  </r>
  <r>
    <x v="67"/>
    <x v="40"/>
    <x v="0"/>
    <n v="16"/>
    <n v="0"/>
    <n v="0"/>
    <n v="16"/>
  </r>
  <r>
    <x v="67"/>
    <x v="0"/>
    <x v="0"/>
    <n v="5"/>
    <n v="5"/>
    <n v="6"/>
    <n v="16"/>
  </r>
  <r>
    <x v="56"/>
    <x v="25"/>
    <x v="1"/>
    <n v="5"/>
    <n v="5"/>
    <n v="6"/>
    <n v="16"/>
  </r>
  <r>
    <x v="43"/>
    <x v="1"/>
    <x v="0"/>
    <n v="4"/>
    <n v="10"/>
    <n v="2"/>
    <n v="16"/>
  </r>
  <r>
    <x v="34"/>
    <x v="8"/>
    <x v="0"/>
    <n v="4"/>
    <n v="6"/>
    <n v="6"/>
    <n v="16"/>
  </r>
  <r>
    <x v="3"/>
    <x v="22"/>
    <x v="0"/>
    <n v="3"/>
    <n v="6"/>
    <n v="7"/>
    <n v="16"/>
  </r>
  <r>
    <x v="3"/>
    <x v="18"/>
    <x v="0"/>
    <n v="3"/>
    <n v="6"/>
    <n v="7"/>
    <n v="16"/>
  </r>
  <r>
    <x v="25"/>
    <x v="7"/>
    <x v="0"/>
    <n v="0"/>
    <n v="16"/>
    <n v="0"/>
    <n v="16"/>
  </r>
  <r>
    <x v="18"/>
    <x v="23"/>
    <x v="0"/>
    <n v="0"/>
    <n v="16"/>
    <n v="0"/>
    <n v="16"/>
  </r>
  <r>
    <x v="18"/>
    <x v="7"/>
    <x v="0"/>
    <n v="0"/>
    <n v="16"/>
    <n v="0"/>
    <n v="16"/>
  </r>
  <r>
    <x v="13"/>
    <x v="3"/>
    <x v="0"/>
    <n v="3"/>
    <n v="2"/>
    <n v="11"/>
    <n v="16"/>
  </r>
  <r>
    <x v="7"/>
    <x v="27"/>
    <x v="0"/>
    <n v="0"/>
    <n v="8"/>
    <n v="8"/>
    <n v="16"/>
  </r>
  <r>
    <x v="53"/>
    <x v="16"/>
    <x v="0"/>
    <n v="6"/>
    <n v="2"/>
    <n v="8"/>
    <n v="16"/>
  </r>
  <r>
    <x v="68"/>
    <x v="22"/>
    <x v="0"/>
    <n v="2"/>
    <n v="5"/>
    <n v="9"/>
    <n v="16"/>
  </r>
  <r>
    <x v="2"/>
    <x v="26"/>
    <x v="0"/>
    <n v="4"/>
    <n v="4"/>
    <n v="8"/>
    <n v="16"/>
  </r>
  <r>
    <x v="64"/>
    <x v="17"/>
    <x v="0"/>
    <n v="16"/>
    <n v="0"/>
    <n v="0"/>
    <n v="16"/>
  </r>
  <r>
    <x v="27"/>
    <x v="8"/>
    <x v="0"/>
    <n v="7"/>
    <n v="8"/>
    <n v="1"/>
    <n v="16"/>
  </r>
  <r>
    <x v="10"/>
    <x v="20"/>
    <x v="1"/>
    <n v="5"/>
    <n v="2"/>
    <n v="9"/>
    <n v="16"/>
  </r>
  <r>
    <x v="10"/>
    <x v="19"/>
    <x v="1"/>
    <n v="7"/>
    <n v="4"/>
    <n v="5"/>
    <n v="16"/>
  </r>
  <r>
    <x v="10"/>
    <x v="25"/>
    <x v="1"/>
    <n v="3"/>
    <n v="1"/>
    <n v="12"/>
    <n v="16"/>
  </r>
  <r>
    <x v="37"/>
    <x v="30"/>
    <x v="0"/>
    <n v="10"/>
    <n v="6"/>
    <n v="0"/>
    <n v="16"/>
  </r>
  <r>
    <x v="69"/>
    <x v="18"/>
    <x v="0"/>
    <n v="8"/>
    <n v="5"/>
    <n v="3"/>
    <n v="16"/>
  </r>
  <r>
    <x v="28"/>
    <x v="16"/>
    <x v="0"/>
    <n v="5"/>
    <n v="4"/>
    <n v="7"/>
    <n v="16"/>
  </r>
  <r>
    <x v="28"/>
    <x v="18"/>
    <x v="0"/>
    <n v="2"/>
    <n v="8"/>
    <n v="6"/>
    <n v="16"/>
  </r>
  <r>
    <x v="30"/>
    <x v="18"/>
    <x v="0"/>
    <n v="4"/>
    <n v="6"/>
    <n v="6"/>
    <n v="16"/>
  </r>
  <r>
    <x v="30"/>
    <x v="3"/>
    <x v="0"/>
    <n v="4"/>
    <n v="2"/>
    <n v="10"/>
    <n v="16"/>
  </r>
  <r>
    <x v="56"/>
    <x v="6"/>
    <x v="0"/>
    <n v="9"/>
    <n v="1"/>
    <n v="5"/>
    <n v="15"/>
  </r>
  <r>
    <x v="25"/>
    <x v="17"/>
    <x v="0"/>
    <n v="0"/>
    <n v="15"/>
    <n v="0"/>
    <n v="15"/>
  </r>
  <r>
    <x v="25"/>
    <x v="33"/>
    <x v="0"/>
    <n v="0"/>
    <n v="15"/>
    <n v="0"/>
    <n v="15"/>
  </r>
  <r>
    <x v="36"/>
    <x v="1"/>
    <x v="0"/>
    <n v="7"/>
    <n v="2"/>
    <n v="6"/>
    <n v="15"/>
  </r>
  <r>
    <x v="18"/>
    <x v="18"/>
    <x v="0"/>
    <n v="1"/>
    <n v="7"/>
    <n v="7"/>
    <n v="15"/>
  </r>
  <r>
    <x v="13"/>
    <x v="22"/>
    <x v="0"/>
    <n v="2"/>
    <n v="1"/>
    <n v="12"/>
    <n v="15"/>
  </r>
  <r>
    <x v="5"/>
    <x v="30"/>
    <x v="0"/>
    <n v="9"/>
    <n v="3"/>
    <n v="3"/>
    <n v="15"/>
  </r>
  <r>
    <x v="2"/>
    <x v="30"/>
    <x v="0"/>
    <n v="5"/>
    <n v="5"/>
    <n v="5"/>
    <n v="15"/>
  </r>
  <r>
    <x v="31"/>
    <x v="10"/>
    <x v="0"/>
    <n v="1"/>
    <n v="10"/>
    <n v="4"/>
    <n v="15"/>
  </r>
  <r>
    <x v="12"/>
    <x v="8"/>
    <x v="0"/>
    <n v="6"/>
    <n v="4"/>
    <n v="5"/>
    <n v="15"/>
  </r>
  <r>
    <x v="33"/>
    <x v="1"/>
    <x v="0"/>
    <n v="3"/>
    <n v="6"/>
    <n v="6"/>
    <n v="15"/>
  </r>
  <r>
    <x v="29"/>
    <x v="18"/>
    <x v="0"/>
    <n v="4"/>
    <n v="4"/>
    <n v="7"/>
    <n v="15"/>
  </r>
  <r>
    <x v="49"/>
    <x v="9"/>
    <x v="0"/>
    <n v="3"/>
    <n v="4"/>
    <n v="8"/>
    <n v="15"/>
  </r>
  <r>
    <x v="49"/>
    <x v="23"/>
    <x v="0"/>
    <n v="0"/>
    <n v="0"/>
    <n v="15"/>
    <n v="15"/>
  </r>
  <r>
    <x v="49"/>
    <x v="22"/>
    <x v="0"/>
    <n v="4"/>
    <n v="4"/>
    <n v="7"/>
    <n v="15"/>
  </r>
  <r>
    <x v="28"/>
    <x v="23"/>
    <x v="0"/>
    <n v="0"/>
    <n v="15"/>
    <n v="0"/>
    <n v="15"/>
  </r>
  <r>
    <x v="28"/>
    <x v="25"/>
    <x v="1"/>
    <n v="2"/>
    <n v="5"/>
    <n v="8"/>
    <n v="15"/>
  </r>
  <r>
    <x v="56"/>
    <x v="30"/>
    <x v="0"/>
    <n v="3"/>
    <n v="5"/>
    <n v="6"/>
    <n v="14"/>
  </r>
  <r>
    <x v="43"/>
    <x v="17"/>
    <x v="0"/>
    <n v="14"/>
    <n v="0"/>
    <n v="0"/>
    <n v="14"/>
  </r>
  <r>
    <x v="36"/>
    <x v="13"/>
    <x v="1"/>
    <n v="1"/>
    <n v="5"/>
    <n v="8"/>
    <n v="14"/>
  </r>
  <r>
    <x v="11"/>
    <x v="22"/>
    <x v="0"/>
    <n v="6"/>
    <n v="2"/>
    <n v="6"/>
    <n v="14"/>
  </r>
  <r>
    <x v="11"/>
    <x v="34"/>
    <x v="1"/>
    <n v="3"/>
    <n v="4"/>
    <n v="7"/>
    <n v="14"/>
  </r>
  <r>
    <x v="11"/>
    <x v="15"/>
    <x v="0"/>
    <n v="5"/>
    <n v="4"/>
    <n v="5"/>
    <n v="14"/>
  </r>
  <r>
    <x v="11"/>
    <x v="30"/>
    <x v="0"/>
    <n v="2"/>
    <n v="6"/>
    <n v="6"/>
    <n v="14"/>
  </r>
  <r>
    <x v="13"/>
    <x v="9"/>
    <x v="0"/>
    <n v="7"/>
    <n v="2"/>
    <n v="5"/>
    <n v="14"/>
  </r>
  <r>
    <x v="53"/>
    <x v="30"/>
    <x v="0"/>
    <n v="7"/>
    <n v="5"/>
    <n v="2"/>
    <n v="14"/>
  </r>
  <r>
    <x v="70"/>
    <x v="23"/>
    <x v="0"/>
    <n v="0"/>
    <n v="14"/>
    <n v="0"/>
    <n v="14"/>
  </r>
  <r>
    <x v="71"/>
    <x v="8"/>
    <x v="0"/>
    <n v="4"/>
    <n v="3"/>
    <n v="7"/>
    <n v="14"/>
  </r>
  <r>
    <x v="14"/>
    <x v="30"/>
    <x v="0"/>
    <n v="2"/>
    <n v="3"/>
    <n v="9"/>
    <n v="14"/>
  </r>
  <r>
    <x v="72"/>
    <x v="23"/>
    <x v="0"/>
    <n v="0"/>
    <n v="14"/>
    <n v="0"/>
    <n v="14"/>
  </r>
  <r>
    <x v="35"/>
    <x v="7"/>
    <x v="0"/>
    <n v="14"/>
    <n v="0"/>
    <n v="0"/>
    <n v="14"/>
  </r>
  <r>
    <x v="15"/>
    <x v="37"/>
    <x v="1"/>
    <n v="5"/>
    <n v="4"/>
    <n v="5"/>
    <n v="14"/>
  </r>
  <r>
    <x v="31"/>
    <x v="23"/>
    <x v="0"/>
    <n v="0"/>
    <n v="0"/>
    <n v="14"/>
    <n v="14"/>
  </r>
  <r>
    <x v="12"/>
    <x v="30"/>
    <x v="0"/>
    <n v="2"/>
    <n v="7"/>
    <n v="5"/>
    <n v="14"/>
  </r>
  <r>
    <x v="46"/>
    <x v="5"/>
    <x v="0"/>
    <n v="0"/>
    <n v="14"/>
    <n v="0"/>
    <n v="14"/>
  </r>
  <r>
    <x v="10"/>
    <x v="31"/>
    <x v="0"/>
    <n v="0"/>
    <n v="6"/>
    <n v="8"/>
    <n v="14"/>
  </r>
  <r>
    <x v="29"/>
    <x v="17"/>
    <x v="0"/>
    <n v="0"/>
    <n v="14"/>
    <n v="0"/>
    <n v="14"/>
  </r>
  <r>
    <x v="73"/>
    <x v="22"/>
    <x v="0"/>
    <n v="4"/>
    <n v="4"/>
    <n v="6"/>
    <n v="14"/>
  </r>
  <r>
    <x v="4"/>
    <x v="40"/>
    <x v="0"/>
    <n v="0"/>
    <n v="14"/>
    <n v="0"/>
    <n v="14"/>
  </r>
  <r>
    <x v="4"/>
    <x v="24"/>
    <x v="1"/>
    <n v="2"/>
    <n v="4"/>
    <n v="8"/>
    <n v="14"/>
  </r>
  <r>
    <x v="49"/>
    <x v="2"/>
    <x v="0"/>
    <n v="6"/>
    <n v="5"/>
    <n v="3"/>
    <n v="14"/>
  </r>
  <r>
    <x v="37"/>
    <x v="15"/>
    <x v="0"/>
    <n v="3"/>
    <n v="6"/>
    <n v="5"/>
    <n v="14"/>
  </r>
  <r>
    <x v="0"/>
    <x v="26"/>
    <x v="0"/>
    <n v="2"/>
    <n v="4"/>
    <n v="8"/>
    <n v="14"/>
  </r>
  <r>
    <x v="69"/>
    <x v="22"/>
    <x v="0"/>
    <n v="4"/>
    <n v="2"/>
    <n v="8"/>
    <n v="14"/>
  </r>
  <r>
    <x v="28"/>
    <x v="8"/>
    <x v="0"/>
    <n v="5"/>
    <n v="4"/>
    <n v="5"/>
    <n v="14"/>
  </r>
  <r>
    <x v="74"/>
    <x v="7"/>
    <x v="0"/>
    <n v="14"/>
    <n v="0"/>
    <n v="0"/>
    <n v="14"/>
  </r>
  <r>
    <x v="22"/>
    <x v="17"/>
    <x v="0"/>
    <n v="0"/>
    <n v="13"/>
    <n v="0"/>
    <n v="13"/>
  </r>
  <r>
    <x v="22"/>
    <x v="2"/>
    <x v="0"/>
    <n v="1"/>
    <n v="7"/>
    <n v="5"/>
    <n v="13"/>
  </r>
  <r>
    <x v="56"/>
    <x v="18"/>
    <x v="0"/>
    <n v="1"/>
    <n v="5"/>
    <n v="7"/>
    <n v="13"/>
  </r>
  <r>
    <x v="25"/>
    <x v="23"/>
    <x v="0"/>
    <n v="0"/>
    <n v="0"/>
    <n v="13"/>
    <n v="13"/>
  </r>
  <r>
    <x v="18"/>
    <x v="12"/>
    <x v="0"/>
    <n v="2"/>
    <n v="3"/>
    <n v="8"/>
    <n v="13"/>
  </r>
  <r>
    <x v="24"/>
    <x v="18"/>
    <x v="0"/>
    <n v="2"/>
    <n v="4"/>
    <n v="7"/>
    <n v="13"/>
  </r>
  <r>
    <x v="75"/>
    <x v="53"/>
    <x v="0"/>
    <n v="13"/>
    <n v="0"/>
    <n v="0"/>
    <n v="13"/>
  </r>
  <r>
    <x v="5"/>
    <x v="47"/>
    <x v="0"/>
    <n v="6"/>
    <n v="2"/>
    <n v="5"/>
    <n v="13"/>
  </r>
  <r>
    <x v="53"/>
    <x v="11"/>
    <x v="0"/>
    <n v="0"/>
    <n v="13"/>
    <n v="0"/>
    <n v="13"/>
  </r>
  <r>
    <x v="2"/>
    <x v="42"/>
    <x v="0"/>
    <n v="4"/>
    <n v="4"/>
    <n v="5"/>
    <n v="13"/>
  </r>
  <r>
    <x v="2"/>
    <x v="47"/>
    <x v="0"/>
    <n v="4"/>
    <n v="7"/>
    <n v="2"/>
    <n v="13"/>
  </r>
  <r>
    <x v="64"/>
    <x v="22"/>
    <x v="0"/>
    <n v="2"/>
    <n v="3"/>
    <n v="8"/>
    <n v="13"/>
  </r>
  <r>
    <x v="8"/>
    <x v="9"/>
    <x v="0"/>
    <n v="0"/>
    <n v="4"/>
    <n v="9"/>
    <n v="13"/>
  </r>
  <r>
    <x v="31"/>
    <x v="19"/>
    <x v="1"/>
    <n v="1"/>
    <n v="5"/>
    <n v="7"/>
    <n v="13"/>
  </r>
  <r>
    <x v="21"/>
    <x v="28"/>
    <x v="1"/>
    <n v="9"/>
    <n v="1"/>
    <n v="3"/>
    <n v="13"/>
  </r>
  <r>
    <x v="76"/>
    <x v="3"/>
    <x v="0"/>
    <n v="2"/>
    <n v="2"/>
    <n v="9"/>
    <n v="13"/>
  </r>
  <r>
    <x v="76"/>
    <x v="1"/>
    <x v="0"/>
    <n v="1"/>
    <n v="5"/>
    <n v="7"/>
    <n v="13"/>
  </r>
  <r>
    <x v="50"/>
    <x v="53"/>
    <x v="0"/>
    <n v="0"/>
    <n v="0"/>
    <n v="13"/>
    <n v="13"/>
  </r>
  <r>
    <x v="29"/>
    <x v="13"/>
    <x v="1"/>
    <n v="3"/>
    <n v="0"/>
    <n v="10"/>
    <n v="13"/>
  </r>
  <r>
    <x v="4"/>
    <x v="29"/>
    <x v="0"/>
    <n v="2"/>
    <n v="2"/>
    <n v="9"/>
    <n v="13"/>
  </r>
  <r>
    <x v="32"/>
    <x v="14"/>
    <x v="0"/>
    <n v="0"/>
    <n v="0"/>
    <n v="12"/>
    <n v="12"/>
  </r>
  <r>
    <x v="77"/>
    <x v="18"/>
    <x v="0"/>
    <n v="3"/>
    <n v="3"/>
    <n v="6"/>
    <n v="12"/>
  </r>
  <r>
    <x v="1"/>
    <x v="8"/>
    <x v="0"/>
    <n v="5"/>
    <n v="1"/>
    <n v="6"/>
    <n v="12"/>
  </r>
  <r>
    <x v="1"/>
    <x v="53"/>
    <x v="0"/>
    <n v="12"/>
    <n v="0"/>
    <n v="0"/>
    <n v="12"/>
  </r>
  <r>
    <x v="22"/>
    <x v="16"/>
    <x v="0"/>
    <n v="5"/>
    <n v="5"/>
    <n v="2"/>
    <n v="12"/>
  </r>
  <r>
    <x v="22"/>
    <x v="30"/>
    <x v="0"/>
    <n v="5"/>
    <n v="5"/>
    <n v="2"/>
    <n v="12"/>
  </r>
  <r>
    <x v="22"/>
    <x v="24"/>
    <x v="1"/>
    <n v="4"/>
    <n v="8"/>
    <n v="0"/>
    <n v="12"/>
  </r>
  <r>
    <x v="43"/>
    <x v="26"/>
    <x v="0"/>
    <n v="2"/>
    <n v="1"/>
    <n v="9"/>
    <n v="12"/>
  </r>
  <r>
    <x v="3"/>
    <x v="53"/>
    <x v="0"/>
    <n v="0"/>
    <n v="0"/>
    <n v="12"/>
    <n v="12"/>
  </r>
  <r>
    <x v="25"/>
    <x v="22"/>
    <x v="0"/>
    <n v="3"/>
    <n v="3"/>
    <n v="6"/>
    <n v="12"/>
  </r>
  <r>
    <x v="25"/>
    <x v="34"/>
    <x v="1"/>
    <n v="2"/>
    <n v="4"/>
    <n v="6"/>
    <n v="12"/>
  </r>
  <r>
    <x v="23"/>
    <x v="5"/>
    <x v="0"/>
    <n v="0"/>
    <n v="0"/>
    <n v="12"/>
    <n v="12"/>
  </r>
  <r>
    <x v="36"/>
    <x v="31"/>
    <x v="0"/>
    <n v="0"/>
    <n v="6"/>
    <n v="6"/>
    <n v="12"/>
  </r>
  <r>
    <x v="24"/>
    <x v="7"/>
    <x v="0"/>
    <n v="0"/>
    <n v="12"/>
    <n v="0"/>
    <n v="12"/>
  </r>
  <r>
    <x v="24"/>
    <x v="32"/>
    <x v="0"/>
    <n v="1"/>
    <n v="5"/>
    <n v="6"/>
    <n v="12"/>
  </r>
  <r>
    <x v="24"/>
    <x v="22"/>
    <x v="0"/>
    <n v="1"/>
    <n v="5"/>
    <n v="6"/>
    <n v="12"/>
  </r>
  <r>
    <x v="13"/>
    <x v="25"/>
    <x v="1"/>
    <n v="0"/>
    <n v="10"/>
    <n v="2"/>
    <n v="12"/>
  </r>
  <r>
    <x v="5"/>
    <x v="50"/>
    <x v="1"/>
    <n v="2"/>
    <n v="4"/>
    <n v="6"/>
    <n v="12"/>
  </r>
  <r>
    <x v="7"/>
    <x v="4"/>
    <x v="1"/>
    <n v="0"/>
    <n v="0"/>
    <n v="12"/>
    <n v="12"/>
  </r>
  <r>
    <x v="9"/>
    <x v="34"/>
    <x v="1"/>
    <n v="0"/>
    <n v="4"/>
    <n v="8"/>
    <n v="12"/>
  </r>
  <r>
    <x v="2"/>
    <x v="15"/>
    <x v="0"/>
    <n v="3"/>
    <n v="6"/>
    <n v="3"/>
    <n v="12"/>
  </r>
  <r>
    <x v="2"/>
    <x v="38"/>
    <x v="0"/>
    <n v="0"/>
    <n v="6"/>
    <n v="6"/>
    <n v="12"/>
  </r>
  <r>
    <x v="78"/>
    <x v="32"/>
    <x v="0"/>
    <n v="0"/>
    <n v="9"/>
    <n v="3"/>
    <n v="12"/>
  </r>
  <r>
    <x v="8"/>
    <x v="6"/>
    <x v="0"/>
    <n v="12"/>
    <n v="0"/>
    <n v="0"/>
    <n v="12"/>
  </r>
  <r>
    <x v="35"/>
    <x v="53"/>
    <x v="0"/>
    <n v="0"/>
    <n v="12"/>
    <n v="0"/>
    <n v="12"/>
  </r>
  <r>
    <x v="79"/>
    <x v="14"/>
    <x v="0"/>
    <n v="0"/>
    <n v="12"/>
    <n v="0"/>
    <n v="12"/>
  </r>
  <r>
    <x v="31"/>
    <x v="8"/>
    <x v="0"/>
    <n v="4"/>
    <n v="3"/>
    <n v="5"/>
    <n v="12"/>
  </r>
  <r>
    <x v="21"/>
    <x v="24"/>
    <x v="1"/>
    <n v="6"/>
    <n v="4"/>
    <n v="2"/>
    <n v="12"/>
  </r>
  <r>
    <x v="27"/>
    <x v="14"/>
    <x v="0"/>
    <n v="0"/>
    <n v="0"/>
    <n v="12"/>
    <n v="12"/>
  </r>
  <r>
    <x v="27"/>
    <x v="30"/>
    <x v="0"/>
    <n v="3"/>
    <n v="4"/>
    <n v="5"/>
    <n v="12"/>
  </r>
  <r>
    <x v="33"/>
    <x v="38"/>
    <x v="0"/>
    <n v="6"/>
    <n v="6"/>
    <n v="0"/>
    <n v="12"/>
  </r>
  <r>
    <x v="29"/>
    <x v="16"/>
    <x v="0"/>
    <n v="3"/>
    <n v="6"/>
    <n v="3"/>
    <n v="12"/>
  </r>
  <r>
    <x v="29"/>
    <x v="48"/>
    <x v="1"/>
    <n v="7"/>
    <n v="2"/>
    <n v="3"/>
    <n v="12"/>
  </r>
  <r>
    <x v="42"/>
    <x v="30"/>
    <x v="0"/>
    <n v="8"/>
    <n v="2"/>
    <n v="2"/>
    <n v="12"/>
  </r>
  <r>
    <x v="4"/>
    <x v="15"/>
    <x v="0"/>
    <n v="2"/>
    <n v="4"/>
    <n v="6"/>
    <n v="12"/>
  </r>
  <r>
    <x v="4"/>
    <x v="53"/>
    <x v="0"/>
    <n v="0"/>
    <n v="12"/>
    <n v="0"/>
    <n v="12"/>
  </r>
  <r>
    <x v="37"/>
    <x v="9"/>
    <x v="0"/>
    <n v="2"/>
    <n v="7"/>
    <n v="3"/>
    <n v="12"/>
  </r>
  <r>
    <x v="28"/>
    <x v="11"/>
    <x v="0"/>
    <n v="0"/>
    <n v="0"/>
    <n v="12"/>
    <n v="12"/>
  </r>
  <r>
    <x v="22"/>
    <x v="25"/>
    <x v="1"/>
    <n v="0"/>
    <n v="6"/>
    <n v="5"/>
    <n v="11"/>
  </r>
  <r>
    <x v="43"/>
    <x v="8"/>
    <x v="0"/>
    <n v="1"/>
    <n v="8"/>
    <n v="2"/>
    <n v="11"/>
  </r>
  <r>
    <x v="34"/>
    <x v="6"/>
    <x v="0"/>
    <n v="2"/>
    <n v="3"/>
    <n v="6"/>
    <n v="11"/>
  </r>
  <r>
    <x v="3"/>
    <x v="20"/>
    <x v="1"/>
    <n v="4"/>
    <n v="1"/>
    <n v="6"/>
    <n v="11"/>
  </r>
  <r>
    <x v="25"/>
    <x v="54"/>
    <x v="0"/>
    <n v="3"/>
    <n v="2"/>
    <n v="6"/>
    <n v="11"/>
  </r>
  <r>
    <x v="36"/>
    <x v="8"/>
    <x v="0"/>
    <n v="3"/>
    <n v="3"/>
    <n v="5"/>
    <n v="11"/>
  </r>
  <r>
    <x v="18"/>
    <x v="31"/>
    <x v="0"/>
    <n v="1"/>
    <n v="4"/>
    <n v="6"/>
    <n v="11"/>
  </r>
  <r>
    <x v="18"/>
    <x v="8"/>
    <x v="0"/>
    <n v="4"/>
    <n v="4"/>
    <n v="3"/>
    <n v="11"/>
  </r>
  <r>
    <x v="11"/>
    <x v="18"/>
    <x v="0"/>
    <n v="3"/>
    <n v="4"/>
    <n v="4"/>
    <n v="11"/>
  </r>
  <r>
    <x v="11"/>
    <x v="26"/>
    <x v="0"/>
    <n v="2"/>
    <n v="2"/>
    <n v="7"/>
    <n v="11"/>
  </r>
  <r>
    <x v="80"/>
    <x v="18"/>
    <x v="0"/>
    <n v="5"/>
    <n v="2"/>
    <n v="4"/>
    <n v="11"/>
  </r>
  <r>
    <x v="13"/>
    <x v="42"/>
    <x v="0"/>
    <n v="0"/>
    <n v="1"/>
    <n v="10"/>
    <n v="11"/>
  </r>
  <r>
    <x v="14"/>
    <x v="27"/>
    <x v="0"/>
    <n v="1"/>
    <n v="6"/>
    <n v="4"/>
    <n v="11"/>
  </r>
  <r>
    <x v="64"/>
    <x v="5"/>
    <x v="0"/>
    <n v="0"/>
    <n v="0"/>
    <n v="11"/>
    <n v="11"/>
  </r>
  <r>
    <x v="64"/>
    <x v="1"/>
    <x v="0"/>
    <n v="3"/>
    <n v="6"/>
    <n v="2"/>
    <n v="11"/>
  </r>
  <r>
    <x v="65"/>
    <x v="14"/>
    <x v="0"/>
    <n v="0"/>
    <n v="0"/>
    <n v="11"/>
    <n v="11"/>
  </r>
  <r>
    <x v="46"/>
    <x v="8"/>
    <x v="0"/>
    <n v="3"/>
    <n v="3"/>
    <n v="5"/>
    <n v="11"/>
  </r>
  <r>
    <x v="50"/>
    <x v="12"/>
    <x v="0"/>
    <n v="1"/>
    <n v="7"/>
    <n v="3"/>
    <n v="11"/>
  </r>
  <r>
    <x v="27"/>
    <x v="19"/>
    <x v="1"/>
    <n v="4"/>
    <n v="6"/>
    <n v="1"/>
    <n v="11"/>
  </r>
  <r>
    <x v="27"/>
    <x v="5"/>
    <x v="0"/>
    <n v="0"/>
    <n v="11"/>
    <n v="0"/>
    <n v="11"/>
  </r>
  <r>
    <x v="33"/>
    <x v="10"/>
    <x v="0"/>
    <n v="3"/>
    <n v="7"/>
    <n v="1"/>
    <n v="11"/>
  </r>
  <r>
    <x v="10"/>
    <x v="22"/>
    <x v="0"/>
    <n v="0"/>
    <n v="5"/>
    <n v="6"/>
    <n v="11"/>
  </r>
  <r>
    <x v="73"/>
    <x v="30"/>
    <x v="0"/>
    <n v="5"/>
    <n v="2"/>
    <n v="4"/>
    <n v="11"/>
  </r>
  <r>
    <x v="4"/>
    <x v="55"/>
    <x v="1"/>
    <n v="11"/>
    <n v="0"/>
    <n v="0"/>
    <n v="11"/>
  </r>
  <r>
    <x v="4"/>
    <x v="42"/>
    <x v="0"/>
    <n v="4"/>
    <n v="2"/>
    <n v="5"/>
    <n v="11"/>
  </r>
  <r>
    <x v="49"/>
    <x v="16"/>
    <x v="0"/>
    <n v="2"/>
    <n v="5"/>
    <n v="4"/>
    <n v="11"/>
  </r>
  <r>
    <x v="0"/>
    <x v="4"/>
    <x v="0"/>
    <n v="0"/>
    <n v="11"/>
    <n v="0"/>
    <n v="11"/>
  </r>
  <r>
    <x v="28"/>
    <x v="20"/>
    <x v="1"/>
    <n v="5"/>
    <n v="5"/>
    <n v="1"/>
    <n v="11"/>
  </r>
  <r>
    <x v="30"/>
    <x v="22"/>
    <x v="0"/>
    <n v="3"/>
    <n v="2"/>
    <n v="6"/>
    <n v="11"/>
  </r>
  <r>
    <x v="1"/>
    <x v="31"/>
    <x v="0"/>
    <n v="2"/>
    <n v="2"/>
    <n v="6"/>
    <n v="10"/>
  </r>
  <r>
    <x v="22"/>
    <x v="47"/>
    <x v="0"/>
    <n v="3"/>
    <n v="3"/>
    <n v="4"/>
    <n v="10"/>
  </r>
  <r>
    <x v="56"/>
    <x v="8"/>
    <x v="0"/>
    <n v="3"/>
    <n v="2"/>
    <n v="5"/>
    <n v="10"/>
  </r>
  <r>
    <x v="25"/>
    <x v="51"/>
    <x v="0"/>
    <n v="7"/>
    <n v="1"/>
    <n v="2"/>
    <n v="10"/>
  </r>
  <r>
    <x v="25"/>
    <x v="18"/>
    <x v="0"/>
    <n v="2"/>
    <n v="3"/>
    <n v="5"/>
    <n v="10"/>
  </r>
  <r>
    <x v="39"/>
    <x v="20"/>
    <x v="1"/>
    <n v="4"/>
    <n v="6"/>
    <n v="0"/>
    <n v="10"/>
  </r>
  <r>
    <x v="18"/>
    <x v="39"/>
    <x v="1"/>
    <n v="1"/>
    <n v="2"/>
    <n v="7"/>
    <n v="10"/>
  </r>
  <r>
    <x v="11"/>
    <x v="13"/>
    <x v="1"/>
    <n v="5"/>
    <n v="1"/>
    <n v="4"/>
    <n v="10"/>
  </r>
  <r>
    <x v="81"/>
    <x v="30"/>
    <x v="0"/>
    <n v="5"/>
    <n v="1"/>
    <n v="4"/>
    <n v="10"/>
  </r>
  <r>
    <x v="5"/>
    <x v="48"/>
    <x v="1"/>
    <n v="3"/>
    <n v="3"/>
    <n v="4"/>
    <n v="10"/>
  </r>
  <r>
    <x v="9"/>
    <x v="26"/>
    <x v="0"/>
    <n v="1"/>
    <n v="3"/>
    <n v="6"/>
    <n v="10"/>
  </r>
  <r>
    <x v="52"/>
    <x v="30"/>
    <x v="0"/>
    <n v="0"/>
    <n v="5"/>
    <n v="5"/>
    <n v="10"/>
  </r>
  <r>
    <x v="2"/>
    <x v="25"/>
    <x v="1"/>
    <n v="0"/>
    <n v="1"/>
    <n v="9"/>
    <n v="10"/>
  </r>
  <r>
    <x v="65"/>
    <x v="18"/>
    <x v="0"/>
    <n v="3"/>
    <n v="2"/>
    <n v="5"/>
    <n v="10"/>
  </r>
  <r>
    <x v="82"/>
    <x v="10"/>
    <x v="0"/>
    <n v="0"/>
    <n v="0"/>
    <n v="10"/>
    <n v="10"/>
  </r>
  <r>
    <x v="82"/>
    <x v="1"/>
    <x v="0"/>
    <n v="4"/>
    <n v="2"/>
    <n v="4"/>
    <n v="10"/>
  </r>
  <r>
    <x v="12"/>
    <x v="14"/>
    <x v="0"/>
    <n v="0"/>
    <n v="0"/>
    <n v="10"/>
    <n v="10"/>
  </r>
  <r>
    <x v="21"/>
    <x v="31"/>
    <x v="0"/>
    <n v="4"/>
    <n v="3"/>
    <n v="3"/>
    <n v="10"/>
  </r>
  <r>
    <x v="10"/>
    <x v="3"/>
    <x v="0"/>
    <n v="0"/>
    <n v="10"/>
    <n v="0"/>
    <n v="10"/>
  </r>
  <r>
    <x v="4"/>
    <x v="56"/>
    <x v="0"/>
    <n v="3"/>
    <n v="3"/>
    <n v="4"/>
    <n v="10"/>
  </r>
  <r>
    <x v="4"/>
    <x v="34"/>
    <x v="1"/>
    <n v="5"/>
    <n v="1"/>
    <n v="4"/>
    <n v="10"/>
  </r>
  <r>
    <x v="4"/>
    <x v="18"/>
    <x v="0"/>
    <n v="2"/>
    <n v="1"/>
    <n v="7"/>
    <n v="10"/>
  </r>
  <r>
    <x v="49"/>
    <x v="8"/>
    <x v="0"/>
    <n v="5"/>
    <n v="2"/>
    <n v="3"/>
    <n v="10"/>
  </r>
  <r>
    <x v="0"/>
    <x v="45"/>
    <x v="0"/>
    <n v="2"/>
    <n v="4"/>
    <n v="4"/>
    <n v="10"/>
  </r>
  <r>
    <x v="83"/>
    <x v="1"/>
    <x v="0"/>
    <n v="4"/>
    <n v="3"/>
    <n v="2"/>
    <n v="9"/>
  </r>
  <r>
    <x v="32"/>
    <x v="45"/>
    <x v="0"/>
    <n v="9"/>
    <n v="0"/>
    <n v="0"/>
    <n v="9"/>
  </r>
  <r>
    <x v="77"/>
    <x v="30"/>
    <x v="0"/>
    <n v="1"/>
    <n v="3"/>
    <n v="5"/>
    <n v="9"/>
  </r>
  <r>
    <x v="22"/>
    <x v="3"/>
    <x v="0"/>
    <n v="0"/>
    <n v="5"/>
    <n v="4"/>
    <n v="9"/>
  </r>
  <r>
    <x v="55"/>
    <x v="22"/>
    <x v="0"/>
    <n v="0"/>
    <n v="2"/>
    <n v="7"/>
    <n v="9"/>
  </r>
  <r>
    <x v="43"/>
    <x v="0"/>
    <x v="0"/>
    <n v="2"/>
    <n v="4"/>
    <n v="3"/>
    <n v="9"/>
  </r>
  <r>
    <x v="19"/>
    <x v="10"/>
    <x v="0"/>
    <n v="1"/>
    <n v="0"/>
    <n v="8"/>
    <n v="9"/>
  </r>
  <r>
    <x v="3"/>
    <x v="5"/>
    <x v="0"/>
    <n v="0"/>
    <n v="9"/>
    <n v="0"/>
    <n v="9"/>
  </r>
  <r>
    <x v="25"/>
    <x v="12"/>
    <x v="0"/>
    <n v="2"/>
    <n v="4"/>
    <n v="3"/>
    <n v="9"/>
  </r>
  <r>
    <x v="36"/>
    <x v="3"/>
    <x v="0"/>
    <n v="1"/>
    <n v="7"/>
    <n v="1"/>
    <n v="9"/>
  </r>
  <r>
    <x v="24"/>
    <x v="47"/>
    <x v="0"/>
    <n v="0"/>
    <n v="5"/>
    <n v="4"/>
    <n v="9"/>
  </r>
  <r>
    <x v="11"/>
    <x v="39"/>
    <x v="1"/>
    <n v="4"/>
    <n v="3"/>
    <n v="2"/>
    <n v="9"/>
  </r>
  <r>
    <x v="80"/>
    <x v="16"/>
    <x v="0"/>
    <n v="0"/>
    <n v="2"/>
    <n v="7"/>
    <n v="9"/>
  </r>
  <r>
    <x v="7"/>
    <x v="43"/>
    <x v="0"/>
    <n v="8"/>
    <n v="0"/>
    <n v="1"/>
    <n v="9"/>
  </r>
  <r>
    <x v="53"/>
    <x v="18"/>
    <x v="0"/>
    <n v="1"/>
    <n v="2"/>
    <n v="6"/>
    <n v="9"/>
  </r>
  <r>
    <x v="9"/>
    <x v="3"/>
    <x v="0"/>
    <n v="1"/>
    <n v="4"/>
    <n v="4"/>
    <n v="9"/>
  </r>
  <r>
    <x v="84"/>
    <x v="35"/>
    <x v="1"/>
    <n v="0"/>
    <n v="2"/>
    <n v="7"/>
    <n v="9"/>
  </r>
  <r>
    <x v="85"/>
    <x v="20"/>
    <x v="1"/>
    <n v="2"/>
    <n v="2"/>
    <n v="5"/>
    <n v="9"/>
  </r>
  <r>
    <x v="86"/>
    <x v="18"/>
    <x v="0"/>
    <n v="0"/>
    <n v="4"/>
    <n v="5"/>
    <n v="9"/>
  </r>
  <r>
    <x v="8"/>
    <x v="29"/>
    <x v="0"/>
    <n v="7"/>
    <n v="0"/>
    <n v="2"/>
    <n v="9"/>
  </r>
  <r>
    <x v="31"/>
    <x v="6"/>
    <x v="0"/>
    <n v="1"/>
    <n v="1"/>
    <n v="7"/>
    <n v="9"/>
  </r>
  <r>
    <x v="12"/>
    <x v="0"/>
    <x v="0"/>
    <n v="3"/>
    <n v="2"/>
    <n v="4"/>
    <n v="9"/>
  </r>
  <r>
    <x v="21"/>
    <x v="16"/>
    <x v="0"/>
    <n v="0"/>
    <n v="3"/>
    <n v="6"/>
    <n v="9"/>
  </r>
  <r>
    <x v="27"/>
    <x v="6"/>
    <x v="0"/>
    <n v="1"/>
    <n v="4"/>
    <n v="4"/>
    <n v="9"/>
  </r>
  <r>
    <x v="33"/>
    <x v="0"/>
    <x v="0"/>
    <n v="2"/>
    <n v="2"/>
    <n v="5"/>
    <n v="9"/>
  </r>
  <r>
    <x v="29"/>
    <x v="47"/>
    <x v="0"/>
    <n v="3"/>
    <n v="5"/>
    <n v="1"/>
    <n v="9"/>
  </r>
  <r>
    <x v="59"/>
    <x v="29"/>
    <x v="0"/>
    <n v="0"/>
    <n v="3"/>
    <n v="6"/>
    <n v="9"/>
  </r>
  <r>
    <x v="4"/>
    <x v="34"/>
    <x v="0"/>
    <n v="1"/>
    <n v="2"/>
    <n v="6"/>
    <n v="9"/>
  </r>
  <r>
    <x v="49"/>
    <x v="30"/>
    <x v="0"/>
    <n v="3"/>
    <n v="3"/>
    <n v="3"/>
    <n v="9"/>
  </r>
  <r>
    <x v="49"/>
    <x v="34"/>
    <x v="1"/>
    <n v="4"/>
    <n v="0"/>
    <n v="5"/>
    <n v="9"/>
  </r>
  <r>
    <x v="49"/>
    <x v="0"/>
    <x v="0"/>
    <n v="4"/>
    <n v="4"/>
    <n v="1"/>
    <n v="9"/>
  </r>
  <r>
    <x v="0"/>
    <x v="51"/>
    <x v="0"/>
    <n v="2"/>
    <n v="2"/>
    <n v="5"/>
    <n v="9"/>
  </r>
  <r>
    <x v="0"/>
    <x v="47"/>
    <x v="0"/>
    <n v="4"/>
    <n v="5"/>
    <n v="0"/>
    <n v="9"/>
  </r>
  <r>
    <x v="0"/>
    <x v="35"/>
    <x v="1"/>
    <n v="0"/>
    <n v="4"/>
    <n v="5"/>
    <n v="9"/>
  </r>
  <r>
    <x v="28"/>
    <x v="26"/>
    <x v="0"/>
    <n v="1"/>
    <n v="4"/>
    <n v="4"/>
    <n v="9"/>
  </r>
  <r>
    <x v="30"/>
    <x v="8"/>
    <x v="0"/>
    <n v="3"/>
    <n v="3"/>
    <n v="3"/>
    <n v="9"/>
  </r>
  <r>
    <x v="22"/>
    <x v="1"/>
    <x v="0"/>
    <n v="2"/>
    <n v="2"/>
    <n v="4"/>
    <n v="8"/>
  </r>
  <r>
    <x v="22"/>
    <x v="8"/>
    <x v="0"/>
    <n v="1"/>
    <n v="2"/>
    <n v="5"/>
    <n v="8"/>
  </r>
  <r>
    <x v="43"/>
    <x v="24"/>
    <x v="1"/>
    <n v="0"/>
    <n v="4"/>
    <n v="4"/>
    <n v="8"/>
  </r>
  <r>
    <x v="43"/>
    <x v="47"/>
    <x v="0"/>
    <n v="2"/>
    <n v="1"/>
    <n v="5"/>
    <n v="8"/>
  </r>
  <r>
    <x v="3"/>
    <x v="4"/>
    <x v="0"/>
    <n v="8"/>
    <n v="0"/>
    <n v="0"/>
    <n v="8"/>
  </r>
  <r>
    <x v="25"/>
    <x v="50"/>
    <x v="1"/>
    <n v="1"/>
    <n v="4"/>
    <n v="3"/>
    <n v="8"/>
  </r>
  <r>
    <x v="36"/>
    <x v="25"/>
    <x v="1"/>
    <n v="0"/>
    <n v="6"/>
    <n v="2"/>
    <n v="8"/>
  </r>
  <r>
    <x v="18"/>
    <x v="30"/>
    <x v="0"/>
    <n v="3"/>
    <n v="2"/>
    <n v="3"/>
    <n v="8"/>
  </r>
  <r>
    <x v="18"/>
    <x v="4"/>
    <x v="0"/>
    <n v="0"/>
    <n v="0"/>
    <n v="8"/>
    <n v="8"/>
  </r>
  <r>
    <x v="24"/>
    <x v="10"/>
    <x v="0"/>
    <n v="0"/>
    <n v="4"/>
    <n v="4"/>
    <n v="8"/>
  </r>
  <r>
    <x v="80"/>
    <x v="1"/>
    <x v="0"/>
    <n v="2"/>
    <n v="1"/>
    <n v="5"/>
    <n v="8"/>
  </r>
  <r>
    <x v="5"/>
    <x v="57"/>
    <x v="0"/>
    <n v="4"/>
    <n v="2"/>
    <n v="2"/>
    <n v="8"/>
  </r>
  <r>
    <x v="62"/>
    <x v="26"/>
    <x v="0"/>
    <n v="3"/>
    <n v="2"/>
    <n v="3"/>
    <n v="8"/>
  </r>
  <r>
    <x v="14"/>
    <x v="7"/>
    <x v="0"/>
    <n v="0"/>
    <n v="8"/>
    <n v="0"/>
    <n v="8"/>
  </r>
  <r>
    <x v="14"/>
    <x v="41"/>
    <x v="1"/>
    <n v="6"/>
    <n v="2"/>
    <n v="0"/>
    <n v="8"/>
  </r>
  <r>
    <x v="86"/>
    <x v="26"/>
    <x v="0"/>
    <n v="1"/>
    <n v="3"/>
    <n v="4"/>
    <n v="8"/>
  </r>
  <r>
    <x v="8"/>
    <x v="43"/>
    <x v="0"/>
    <n v="0"/>
    <n v="8"/>
    <n v="0"/>
    <n v="8"/>
  </r>
  <r>
    <x v="65"/>
    <x v="22"/>
    <x v="0"/>
    <n v="2"/>
    <n v="3"/>
    <n v="3"/>
    <n v="8"/>
  </r>
  <r>
    <x v="65"/>
    <x v="26"/>
    <x v="0"/>
    <n v="2"/>
    <n v="2"/>
    <n v="4"/>
    <n v="8"/>
  </r>
  <r>
    <x v="15"/>
    <x v="50"/>
    <x v="1"/>
    <n v="2"/>
    <n v="2"/>
    <n v="4"/>
    <n v="8"/>
  </r>
  <r>
    <x v="15"/>
    <x v="18"/>
    <x v="0"/>
    <n v="4"/>
    <n v="2"/>
    <n v="2"/>
    <n v="8"/>
  </r>
  <r>
    <x v="31"/>
    <x v="26"/>
    <x v="0"/>
    <n v="3"/>
    <n v="3"/>
    <n v="2"/>
    <n v="8"/>
  </r>
  <r>
    <x v="31"/>
    <x v="47"/>
    <x v="0"/>
    <n v="3"/>
    <n v="2"/>
    <n v="3"/>
    <n v="8"/>
  </r>
  <r>
    <x v="82"/>
    <x v="16"/>
    <x v="0"/>
    <n v="0"/>
    <n v="4"/>
    <n v="4"/>
    <n v="8"/>
  </r>
  <r>
    <x v="21"/>
    <x v="42"/>
    <x v="0"/>
    <n v="4"/>
    <n v="3"/>
    <n v="1"/>
    <n v="8"/>
  </r>
  <r>
    <x v="41"/>
    <x v="8"/>
    <x v="0"/>
    <n v="1"/>
    <n v="4"/>
    <n v="3"/>
    <n v="8"/>
  </r>
  <r>
    <x v="50"/>
    <x v="3"/>
    <x v="0"/>
    <n v="4"/>
    <n v="2"/>
    <n v="2"/>
    <n v="8"/>
  </r>
  <r>
    <x v="50"/>
    <x v="31"/>
    <x v="0"/>
    <n v="4"/>
    <n v="3"/>
    <n v="1"/>
    <n v="8"/>
  </r>
  <r>
    <x v="6"/>
    <x v="24"/>
    <x v="1"/>
    <n v="2"/>
    <n v="0"/>
    <n v="6"/>
    <n v="8"/>
  </r>
  <r>
    <x v="6"/>
    <x v="29"/>
    <x v="0"/>
    <n v="1"/>
    <n v="3"/>
    <n v="4"/>
    <n v="8"/>
  </r>
  <r>
    <x v="29"/>
    <x v="41"/>
    <x v="1"/>
    <n v="1"/>
    <n v="4"/>
    <n v="3"/>
    <n v="8"/>
  </r>
  <r>
    <x v="29"/>
    <x v="1"/>
    <x v="0"/>
    <n v="0"/>
    <n v="6"/>
    <n v="2"/>
    <n v="8"/>
  </r>
  <r>
    <x v="59"/>
    <x v="30"/>
    <x v="0"/>
    <n v="1"/>
    <n v="2"/>
    <n v="5"/>
    <n v="8"/>
  </r>
  <r>
    <x v="59"/>
    <x v="51"/>
    <x v="0"/>
    <n v="2"/>
    <n v="1"/>
    <n v="5"/>
    <n v="8"/>
  </r>
  <r>
    <x v="4"/>
    <x v="47"/>
    <x v="0"/>
    <n v="3"/>
    <n v="4"/>
    <n v="1"/>
    <n v="8"/>
  </r>
  <r>
    <x v="4"/>
    <x v="49"/>
    <x v="0"/>
    <n v="0"/>
    <n v="8"/>
    <n v="0"/>
    <n v="8"/>
  </r>
  <r>
    <x v="49"/>
    <x v="25"/>
    <x v="1"/>
    <n v="4"/>
    <n v="1"/>
    <n v="3"/>
    <n v="8"/>
  </r>
  <r>
    <x v="49"/>
    <x v="29"/>
    <x v="0"/>
    <n v="1"/>
    <n v="3"/>
    <n v="4"/>
    <n v="8"/>
  </r>
  <r>
    <x v="37"/>
    <x v="42"/>
    <x v="0"/>
    <n v="3"/>
    <n v="4"/>
    <n v="1"/>
    <n v="8"/>
  </r>
  <r>
    <x v="37"/>
    <x v="19"/>
    <x v="1"/>
    <n v="3"/>
    <n v="2"/>
    <n v="3"/>
    <n v="8"/>
  </r>
  <r>
    <x v="28"/>
    <x v="30"/>
    <x v="0"/>
    <n v="2"/>
    <n v="2"/>
    <n v="4"/>
    <n v="8"/>
  </r>
  <r>
    <x v="32"/>
    <x v="31"/>
    <x v="0"/>
    <n v="0"/>
    <n v="2"/>
    <n v="5"/>
    <n v="7"/>
  </r>
  <r>
    <x v="1"/>
    <x v="50"/>
    <x v="1"/>
    <n v="3"/>
    <n v="2"/>
    <n v="2"/>
    <n v="7"/>
  </r>
  <r>
    <x v="19"/>
    <x v="8"/>
    <x v="0"/>
    <n v="1"/>
    <n v="2"/>
    <n v="4"/>
    <n v="7"/>
  </r>
  <r>
    <x v="3"/>
    <x v="54"/>
    <x v="0"/>
    <n v="2"/>
    <n v="3"/>
    <n v="2"/>
    <n v="7"/>
  </r>
  <r>
    <x v="3"/>
    <x v="48"/>
    <x v="1"/>
    <n v="3"/>
    <n v="2"/>
    <n v="2"/>
    <n v="7"/>
  </r>
  <r>
    <x v="25"/>
    <x v="19"/>
    <x v="1"/>
    <n v="1"/>
    <n v="3"/>
    <n v="3"/>
    <n v="7"/>
  </r>
  <r>
    <x v="24"/>
    <x v="1"/>
    <x v="0"/>
    <n v="0"/>
    <n v="4"/>
    <n v="3"/>
    <n v="7"/>
  </r>
  <r>
    <x v="11"/>
    <x v="41"/>
    <x v="1"/>
    <n v="3"/>
    <n v="0"/>
    <n v="4"/>
    <n v="7"/>
  </r>
  <r>
    <x v="80"/>
    <x v="30"/>
    <x v="0"/>
    <n v="1"/>
    <n v="3"/>
    <n v="3"/>
    <n v="7"/>
  </r>
  <r>
    <x v="80"/>
    <x v="13"/>
    <x v="1"/>
    <n v="4"/>
    <n v="2"/>
    <n v="1"/>
    <n v="7"/>
  </r>
  <r>
    <x v="80"/>
    <x v="3"/>
    <x v="0"/>
    <n v="0"/>
    <n v="3"/>
    <n v="4"/>
    <n v="7"/>
  </r>
  <r>
    <x v="5"/>
    <x v="42"/>
    <x v="0"/>
    <n v="0"/>
    <n v="1"/>
    <n v="6"/>
    <n v="7"/>
  </r>
  <r>
    <x v="5"/>
    <x v="51"/>
    <x v="0"/>
    <n v="0"/>
    <n v="3"/>
    <n v="4"/>
    <n v="7"/>
  </r>
  <r>
    <x v="5"/>
    <x v="41"/>
    <x v="1"/>
    <n v="2"/>
    <n v="1"/>
    <n v="4"/>
    <n v="7"/>
  </r>
  <r>
    <x v="7"/>
    <x v="29"/>
    <x v="0"/>
    <n v="0"/>
    <n v="4"/>
    <n v="3"/>
    <n v="7"/>
  </r>
  <r>
    <x v="53"/>
    <x v="31"/>
    <x v="0"/>
    <n v="0"/>
    <n v="4"/>
    <n v="3"/>
    <n v="7"/>
  </r>
  <r>
    <x v="14"/>
    <x v="29"/>
    <x v="0"/>
    <n v="0"/>
    <n v="3"/>
    <n v="4"/>
    <n v="7"/>
  </r>
  <r>
    <x v="57"/>
    <x v="13"/>
    <x v="1"/>
    <n v="1"/>
    <n v="4"/>
    <n v="2"/>
    <n v="7"/>
  </r>
  <r>
    <x v="26"/>
    <x v="22"/>
    <x v="0"/>
    <n v="1"/>
    <n v="1"/>
    <n v="5"/>
    <n v="7"/>
  </r>
  <r>
    <x v="64"/>
    <x v="51"/>
    <x v="0"/>
    <n v="2"/>
    <n v="2"/>
    <n v="3"/>
    <n v="7"/>
  </r>
  <r>
    <x v="64"/>
    <x v="45"/>
    <x v="0"/>
    <n v="0"/>
    <n v="0"/>
    <n v="7"/>
    <n v="7"/>
  </r>
  <r>
    <x v="86"/>
    <x v="22"/>
    <x v="0"/>
    <n v="1"/>
    <n v="2"/>
    <n v="4"/>
    <n v="7"/>
  </r>
  <r>
    <x v="8"/>
    <x v="22"/>
    <x v="0"/>
    <n v="1"/>
    <n v="2"/>
    <n v="4"/>
    <n v="7"/>
  </r>
  <r>
    <x v="8"/>
    <x v="47"/>
    <x v="0"/>
    <n v="2"/>
    <n v="1"/>
    <n v="4"/>
    <n v="7"/>
  </r>
  <r>
    <x v="40"/>
    <x v="22"/>
    <x v="0"/>
    <n v="0"/>
    <n v="4"/>
    <n v="3"/>
    <n v="7"/>
  </r>
  <r>
    <x v="31"/>
    <x v="39"/>
    <x v="1"/>
    <n v="3"/>
    <n v="3"/>
    <n v="1"/>
    <n v="7"/>
  </r>
  <r>
    <x v="21"/>
    <x v="35"/>
    <x v="1"/>
    <n v="0"/>
    <n v="7"/>
    <n v="0"/>
    <n v="7"/>
  </r>
  <r>
    <x v="87"/>
    <x v="27"/>
    <x v="0"/>
    <n v="0"/>
    <n v="3"/>
    <n v="4"/>
    <n v="7"/>
  </r>
  <r>
    <x v="76"/>
    <x v="20"/>
    <x v="1"/>
    <n v="2"/>
    <n v="2"/>
    <n v="3"/>
    <n v="7"/>
  </r>
  <r>
    <x v="76"/>
    <x v="39"/>
    <x v="1"/>
    <n v="0"/>
    <n v="2"/>
    <n v="5"/>
    <n v="7"/>
  </r>
  <r>
    <x v="6"/>
    <x v="35"/>
    <x v="1"/>
    <n v="1"/>
    <n v="3"/>
    <n v="3"/>
    <n v="7"/>
  </r>
  <r>
    <x v="29"/>
    <x v="31"/>
    <x v="0"/>
    <n v="3"/>
    <n v="3"/>
    <n v="1"/>
    <n v="7"/>
  </r>
  <r>
    <x v="42"/>
    <x v="51"/>
    <x v="0"/>
    <n v="1"/>
    <n v="3"/>
    <n v="3"/>
    <n v="7"/>
  </r>
  <r>
    <x v="42"/>
    <x v="22"/>
    <x v="0"/>
    <n v="0"/>
    <n v="2"/>
    <n v="5"/>
    <n v="7"/>
  </r>
  <r>
    <x v="4"/>
    <x v="30"/>
    <x v="0"/>
    <n v="1"/>
    <n v="3"/>
    <n v="3"/>
    <n v="7"/>
  </r>
  <r>
    <x v="0"/>
    <x v="58"/>
    <x v="1"/>
    <n v="2"/>
    <n v="4"/>
    <n v="1"/>
    <n v="7"/>
  </r>
  <r>
    <x v="0"/>
    <x v="41"/>
    <x v="1"/>
    <n v="1"/>
    <n v="6"/>
    <n v="0"/>
    <n v="7"/>
  </r>
  <r>
    <x v="0"/>
    <x v="43"/>
    <x v="0"/>
    <n v="1"/>
    <n v="3"/>
    <n v="3"/>
    <n v="7"/>
  </r>
  <r>
    <x v="30"/>
    <x v="9"/>
    <x v="0"/>
    <n v="3"/>
    <n v="3"/>
    <n v="1"/>
    <n v="7"/>
  </r>
  <r>
    <x v="74"/>
    <x v="0"/>
    <x v="0"/>
    <n v="2"/>
    <n v="4"/>
    <n v="1"/>
    <n v="7"/>
  </r>
  <r>
    <x v="83"/>
    <x v="22"/>
    <x v="0"/>
    <n v="1"/>
    <n v="0"/>
    <n v="5"/>
    <n v="6"/>
  </r>
  <r>
    <x v="32"/>
    <x v="3"/>
    <x v="0"/>
    <n v="2"/>
    <n v="1"/>
    <n v="3"/>
    <n v="6"/>
  </r>
  <r>
    <x v="1"/>
    <x v="30"/>
    <x v="0"/>
    <n v="1"/>
    <n v="2"/>
    <n v="3"/>
    <n v="6"/>
  </r>
  <r>
    <x v="22"/>
    <x v="10"/>
    <x v="0"/>
    <n v="1"/>
    <n v="4"/>
    <n v="1"/>
    <n v="6"/>
  </r>
  <r>
    <x v="22"/>
    <x v="48"/>
    <x v="1"/>
    <n v="1"/>
    <n v="1"/>
    <n v="4"/>
    <n v="6"/>
  </r>
  <r>
    <x v="22"/>
    <x v="19"/>
    <x v="1"/>
    <n v="1"/>
    <n v="2"/>
    <n v="3"/>
    <n v="6"/>
  </r>
  <r>
    <x v="22"/>
    <x v="18"/>
    <x v="0"/>
    <n v="1"/>
    <n v="2"/>
    <n v="3"/>
    <n v="6"/>
  </r>
  <r>
    <x v="55"/>
    <x v="9"/>
    <x v="0"/>
    <n v="1"/>
    <n v="3"/>
    <n v="2"/>
    <n v="6"/>
  </r>
  <r>
    <x v="56"/>
    <x v="50"/>
    <x v="1"/>
    <n v="3"/>
    <n v="1"/>
    <n v="2"/>
    <n v="6"/>
  </r>
  <r>
    <x v="25"/>
    <x v="16"/>
    <x v="0"/>
    <n v="2"/>
    <n v="3"/>
    <n v="1"/>
    <n v="6"/>
  </r>
  <r>
    <x v="25"/>
    <x v="38"/>
    <x v="0"/>
    <n v="0"/>
    <n v="6"/>
    <n v="0"/>
    <n v="6"/>
  </r>
  <r>
    <x v="88"/>
    <x v="12"/>
    <x v="0"/>
    <n v="2"/>
    <n v="1"/>
    <n v="3"/>
    <n v="6"/>
  </r>
  <r>
    <x v="88"/>
    <x v="30"/>
    <x v="0"/>
    <n v="2"/>
    <n v="2"/>
    <n v="2"/>
    <n v="6"/>
  </r>
  <r>
    <x v="18"/>
    <x v="22"/>
    <x v="0"/>
    <n v="3"/>
    <n v="1"/>
    <n v="2"/>
    <n v="6"/>
  </r>
  <r>
    <x v="24"/>
    <x v="2"/>
    <x v="0"/>
    <n v="1"/>
    <n v="2"/>
    <n v="3"/>
    <n v="6"/>
  </r>
  <r>
    <x v="13"/>
    <x v="29"/>
    <x v="0"/>
    <n v="1"/>
    <n v="3"/>
    <n v="2"/>
    <n v="6"/>
  </r>
  <r>
    <x v="7"/>
    <x v="46"/>
    <x v="0"/>
    <n v="4"/>
    <n v="0"/>
    <n v="2"/>
    <n v="6"/>
  </r>
  <r>
    <x v="7"/>
    <x v="40"/>
    <x v="0"/>
    <n v="0"/>
    <n v="6"/>
    <n v="0"/>
    <n v="6"/>
  </r>
  <r>
    <x v="53"/>
    <x v="3"/>
    <x v="0"/>
    <n v="0"/>
    <n v="2"/>
    <n v="4"/>
    <n v="6"/>
  </r>
  <r>
    <x v="53"/>
    <x v="6"/>
    <x v="0"/>
    <n v="3"/>
    <n v="2"/>
    <n v="1"/>
    <n v="6"/>
  </r>
  <r>
    <x v="53"/>
    <x v="38"/>
    <x v="0"/>
    <n v="0"/>
    <n v="0"/>
    <n v="6"/>
    <n v="6"/>
  </r>
  <r>
    <x v="44"/>
    <x v="51"/>
    <x v="0"/>
    <n v="2"/>
    <n v="1"/>
    <n v="3"/>
    <n v="6"/>
  </r>
  <r>
    <x v="68"/>
    <x v="1"/>
    <x v="0"/>
    <n v="4"/>
    <n v="2"/>
    <n v="0"/>
    <n v="6"/>
  </r>
  <r>
    <x v="2"/>
    <x v="19"/>
    <x v="1"/>
    <n v="5"/>
    <n v="0"/>
    <n v="1"/>
    <n v="6"/>
  </r>
  <r>
    <x v="14"/>
    <x v="8"/>
    <x v="0"/>
    <n v="1"/>
    <n v="2"/>
    <n v="3"/>
    <n v="6"/>
  </r>
  <r>
    <x v="14"/>
    <x v="28"/>
    <x v="1"/>
    <n v="1"/>
    <n v="0"/>
    <n v="5"/>
    <n v="6"/>
  </r>
  <r>
    <x v="14"/>
    <x v="12"/>
    <x v="0"/>
    <n v="0"/>
    <n v="3"/>
    <n v="3"/>
    <n v="6"/>
  </r>
  <r>
    <x v="57"/>
    <x v="1"/>
    <x v="0"/>
    <n v="3"/>
    <n v="0"/>
    <n v="3"/>
    <n v="6"/>
  </r>
  <r>
    <x v="84"/>
    <x v="24"/>
    <x v="1"/>
    <n v="0"/>
    <n v="4"/>
    <n v="2"/>
    <n v="6"/>
  </r>
  <r>
    <x v="45"/>
    <x v="3"/>
    <x v="0"/>
    <n v="0"/>
    <n v="2"/>
    <n v="4"/>
    <n v="6"/>
  </r>
  <r>
    <x v="45"/>
    <x v="1"/>
    <x v="0"/>
    <n v="3"/>
    <n v="2"/>
    <n v="1"/>
    <n v="6"/>
  </r>
  <r>
    <x v="89"/>
    <x v="9"/>
    <x v="0"/>
    <n v="4"/>
    <n v="2"/>
    <n v="0"/>
    <n v="6"/>
  </r>
  <r>
    <x v="8"/>
    <x v="8"/>
    <x v="0"/>
    <n v="0"/>
    <n v="1"/>
    <n v="5"/>
    <n v="6"/>
  </r>
  <r>
    <x v="35"/>
    <x v="0"/>
    <x v="0"/>
    <n v="2"/>
    <n v="1"/>
    <n v="3"/>
    <n v="6"/>
  </r>
  <r>
    <x v="31"/>
    <x v="0"/>
    <x v="0"/>
    <n v="1"/>
    <n v="3"/>
    <n v="2"/>
    <n v="6"/>
  </r>
  <r>
    <x v="31"/>
    <x v="42"/>
    <x v="0"/>
    <n v="5"/>
    <n v="0"/>
    <n v="1"/>
    <n v="6"/>
  </r>
  <r>
    <x v="82"/>
    <x v="2"/>
    <x v="0"/>
    <n v="0"/>
    <n v="0"/>
    <n v="6"/>
    <n v="6"/>
  </r>
  <r>
    <x v="90"/>
    <x v="22"/>
    <x v="0"/>
    <n v="0"/>
    <n v="1"/>
    <n v="5"/>
    <n v="6"/>
  </r>
  <r>
    <x v="12"/>
    <x v="26"/>
    <x v="0"/>
    <n v="1"/>
    <n v="2"/>
    <n v="3"/>
    <n v="6"/>
  </r>
  <r>
    <x v="21"/>
    <x v="48"/>
    <x v="1"/>
    <n v="3"/>
    <n v="2"/>
    <n v="1"/>
    <n v="6"/>
  </r>
  <r>
    <x v="46"/>
    <x v="9"/>
    <x v="0"/>
    <n v="3"/>
    <n v="2"/>
    <n v="1"/>
    <n v="6"/>
  </r>
  <r>
    <x v="33"/>
    <x v="51"/>
    <x v="0"/>
    <n v="1"/>
    <n v="4"/>
    <n v="1"/>
    <n v="6"/>
  </r>
  <r>
    <x v="33"/>
    <x v="26"/>
    <x v="0"/>
    <n v="3"/>
    <n v="1"/>
    <n v="2"/>
    <n v="6"/>
  </r>
  <r>
    <x v="10"/>
    <x v="34"/>
    <x v="0"/>
    <n v="3"/>
    <n v="2"/>
    <n v="1"/>
    <n v="6"/>
  </r>
  <r>
    <x v="42"/>
    <x v="1"/>
    <x v="0"/>
    <n v="1"/>
    <n v="2"/>
    <n v="3"/>
    <n v="6"/>
  </r>
  <r>
    <x v="4"/>
    <x v="58"/>
    <x v="1"/>
    <n v="2"/>
    <n v="1"/>
    <n v="3"/>
    <n v="6"/>
  </r>
  <r>
    <x v="4"/>
    <x v="32"/>
    <x v="0"/>
    <n v="0"/>
    <n v="2"/>
    <n v="4"/>
    <n v="6"/>
  </r>
  <r>
    <x v="4"/>
    <x v="51"/>
    <x v="0"/>
    <n v="2"/>
    <n v="1"/>
    <n v="3"/>
    <n v="6"/>
  </r>
  <r>
    <x v="4"/>
    <x v="59"/>
    <x v="0"/>
    <n v="6"/>
    <n v="0"/>
    <n v="0"/>
    <n v="6"/>
  </r>
  <r>
    <x v="49"/>
    <x v="12"/>
    <x v="0"/>
    <n v="0"/>
    <n v="4"/>
    <n v="2"/>
    <n v="6"/>
  </r>
  <r>
    <x v="69"/>
    <x v="26"/>
    <x v="0"/>
    <n v="0"/>
    <n v="2"/>
    <n v="4"/>
    <n v="6"/>
  </r>
  <r>
    <x v="91"/>
    <x v="22"/>
    <x v="0"/>
    <n v="1"/>
    <n v="2"/>
    <n v="3"/>
    <n v="6"/>
  </r>
  <r>
    <x v="28"/>
    <x v="22"/>
    <x v="0"/>
    <n v="1"/>
    <n v="0"/>
    <n v="5"/>
    <n v="6"/>
  </r>
  <r>
    <x v="32"/>
    <x v="1"/>
    <x v="0"/>
    <n v="2"/>
    <n v="3"/>
    <n v="0"/>
    <n v="5"/>
  </r>
  <r>
    <x v="32"/>
    <x v="2"/>
    <x v="0"/>
    <n v="0"/>
    <n v="0"/>
    <n v="5"/>
    <n v="5"/>
  </r>
  <r>
    <x v="1"/>
    <x v="60"/>
    <x v="0"/>
    <n v="1"/>
    <n v="2"/>
    <n v="2"/>
    <n v="5"/>
  </r>
  <r>
    <x v="1"/>
    <x v="29"/>
    <x v="0"/>
    <n v="1"/>
    <n v="0"/>
    <n v="4"/>
    <n v="5"/>
  </r>
  <r>
    <x v="1"/>
    <x v="28"/>
    <x v="1"/>
    <n v="1"/>
    <n v="0"/>
    <n v="4"/>
    <n v="5"/>
  </r>
  <r>
    <x v="22"/>
    <x v="13"/>
    <x v="1"/>
    <n v="1"/>
    <n v="2"/>
    <n v="2"/>
    <n v="5"/>
  </r>
  <r>
    <x v="22"/>
    <x v="26"/>
    <x v="0"/>
    <n v="2"/>
    <n v="2"/>
    <n v="1"/>
    <n v="5"/>
  </r>
  <r>
    <x v="55"/>
    <x v="26"/>
    <x v="0"/>
    <n v="2"/>
    <n v="2"/>
    <n v="1"/>
    <n v="5"/>
  </r>
  <r>
    <x v="56"/>
    <x v="0"/>
    <x v="0"/>
    <n v="1"/>
    <n v="2"/>
    <n v="2"/>
    <n v="5"/>
  </r>
  <r>
    <x v="92"/>
    <x v="2"/>
    <x v="0"/>
    <n v="0"/>
    <n v="0"/>
    <n v="5"/>
    <n v="5"/>
  </r>
  <r>
    <x v="19"/>
    <x v="22"/>
    <x v="0"/>
    <n v="1"/>
    <n v="1"/>
    <n v="3"/>
    <n v="5"/>
  </r>
  <r>
    <x v="3"/>
    <x v="26"/>
    <x v="0"/>
    <n v="0"/>
    <n v="2"/>
    <n v="3"/>
    <n v="5"/>
  </r>
  <r>
    <x v="63"/>
    <x v="31"/>
    <x v="0"/>
    <n v="3"/>
    <n v="1"/>
    <n v="1"/>
    <n v="5"/>
  </r>
  <r>
    <x v="88"/>
    <x v="22"/>
    <x v="0"/>
    <n v="0"/>
    <n v="1"/>
    <n v="4"/>
    <n v="5"/>
  </r>
  <r>
    <x v="39"/>
    <x v="31"/>
    <x v="0"/>
    <n v="0"/>
    <n v="0"/>
    <n v="5"/>
    <n v="5"/>
  </r>
  <r>
    <x v="39"/>
    <x v="1"/>
    <x v="0"/>
    <n v="3"/>
    <n v="1"/>
    <n v="1"/>
    <n v="5"/>
  </r>
  <r>
    <x v="23"/>
    <x v="51"/>
    <x v="0"/>
    <n v="1"/>
    <n v="2"/>
    <n v="2"/>
    <n v="5"/>
  </r>
  <r>
    <x v="23"/>
    <x v="9"/>
    <x v="0"/>
    <n v="0"/>
    <n v="5"/>
    <n v="0"/>
    <n v="5"/>
  </r>
  <r>
    <x v="23"/>
    <x v="30"/>
    <x v="0"/>
    <n v="2"/>
    <n v="1"/>
    <n v="2"/>
    <n v="5"/>
  </r>
  <r>
    <x v="36"/>
    <x v="19"/>
    <x v="1"/>
    <n v="3"/>
    <n v="1"/>
    <n v="1"/>
    <n v="5"/>
  </r>
  <r>
    <x v="18"/>
    <x v="34"/>
    <x v="1"/>
    <n v="1"/>
    <n v="1"/>
    <n v="3"/>
    <n v="5"/>
  </r>
  <r>
    <x v="24"/>
    <x v="37"/>
    <x v="1"/>
    <n v="0"/>
    <n v="5"/>
    <n v="0"/>
    <n v="5"/>
  </r>
  <r>
    <x v="81"/>
    <x v="18"/>
    <x v="0"/>
    <n v="2"/>
    <n v="2"/>
    <n v="1"/>
    <n v="5"/>
  </r>
  <r>
    <x v="13"/>
    <x v="47"/>
    <x v="0"/>
    <n v="3"/>
    <n v="1"/>
    <n v="1"/>
    <n v="5"/>
  </r>
  <r>
    <x v="5"/>
    <x v="13"/>
    <x v="1"/>
    <n v="0"/>
    <n v="1"/>
    <n v="4"/>
    <n v="5"/>
  </r>
  <r>
    <x v="7"/>
    <x v="48"/>
    <x v="1"/>
    <n v="1"/>
    <n v="3"/>
    <n v="1"/>
    <n v="5"/>
  </r>
  <r>
    <x v="53"/>
    <x v="8"/>
    <x v="0"/>
    <n v="2"/>
    <n v="1"/>
    <n v="2"/>
    <n v="5"/>
  </r>
  <r>
    <x v="9"/>
    <x v="47"/>
    <x v="0"/>
    <n v="1"/>
    <n v="3"/>
    <n v="1"/>
    <n v="5"/>
  </r>
  <r>
    <x v="16"/>
    <x v="18"/>
    <x v="0"/>
    <n v="0"/>
    <n v="1"/>
    <n v="4"/>
    <n v="5"/>
  </r>
  <r>
    <x v="93"/>
    <x v="26"/>
    <x v="0"/>
    <n v="0"/>
    <n v="1"/>
    <n v="4"/>
    <n v="5"/>
  </r>
  <r>
    <x v="14"/>
    <x v="34"/>
    <x v="1"/>
    <n v="2"/>
    <n v="2"/>
    <n v="1"/>
    <n v="5"/>
  </r>
  <r>
    <x v="14"/>
    <x v="32"/>
    <x v="0"/>
    <n v="2"/>
    <n v="2"/>
    <n v="1"/>
    <n v="5"/>
  </r>
  <r>
    <x v="14"/>
    <x v="22"/>
    <x v="0"/>
    <n v="2"/>
    <n v="0"/>
    <n v="3"/>
    <n v="5"/>
  </r>
  <r>
    <x v="14"/>
    <x v="2"/>
    <x v="0"/>
    <n v="0"/>
    <n v="5"/>
    <n v="0"/>
    <n v="5"/>
  </r>
  <r>
    <x v="84"/>
    <x v="1"/>
    <x v="0"/>
    <n v="0"/>
    <n v="4"/>
    <n v="1"/>
    <n v="5"/>
  </r>
  <r>
    <x v="72"/>
    <x v="11"/>
    <x v="0"/>
    <n v="0"/>
    <n v="3"/>
    <n v="2"/>
    <n v="5"/>
  </r>
  <r>
    <x v="65"/>
    <x v="27"/>
    <x v="0"/>
    <n v="0"/>
    <n v="1"/>
    <n v="4"/>
    <n v="5"/>
  </r>
  <r>
    <x v="15"/>
    <x v="22"/>
    <x v="0"/>
    <n v="1"/>
    <n v="2"/>
    <n v="2"/>
    <n v="5"/>
  </r>
  <r>
    <x v="94"/>
    <x v="22"/>
    <x v="0"/>
    <n v="0"/>
    <n v="2"/>
    <n v="3"/>
    <n v="5"/>
  </r>
  <r>
    <x v="31"/>
    <x v="13"/>
    <x v="1"/>
    <n v="2"/>
    <n v="1"/>
    <n v="2"/>
    <n v="5"/>
  </r>
  <r>
    <x v="21"/>
    <x v="50"/>
    <x v="1"/>
    <n v="0"/>
    <n v="2"/>
    <n v="3"/>
    <n v="5"/>
  </r>
  <r>
    <x v="95"/>
    <x v="10"/>
    <x v="0"/>
    <n v="0"/>
    <n v="0"/>
    <n v="5"/>
    <n v="5"/>
  </r>
  <r>
    <x v="48"/>
    <x v="8"/>
    <x v="0"/>
    <n v="0"/>
    <n v="2"/>
    <n v="3"/>
    <n v="5"/>
  </r>
  <r>
    <x v="76"/>
    <x v="26"/>
    <x v="0"/>
    <n v="2"/>
    <n v="0"/>
    <n v="3"/>
    <n v="5"/>
  </r>
  <r>
    <x v="50"/>
    <x v="8"/>
    <x v="0"/>
    <n v="0"/>
    <n v="5"/>
    <n v="0"/>
    <n v="5"/>
  </r>
  <r>
    <x v="33"/>
    <x v="45"/>
    <x v="0"/>
    <n v="0"/>
    <n v="5"/>
    <n v="0"/>
    <n v="5"/>
  </r>
  <r>
    <x v="29"/>
    <x v="39"/>
    <x v="1"/>
    <n v="4"/>
    <n v="1"/>
    <n v="0"/>
    <n v="5"/>
  </r>
  <r>
    <x v="29"/>
    <x v="60"/>
    <x v="0"/>
    <n v="2"/>
    <n v="1"/>
    <n v="2"/>
    <n v="5"/>
  </r>
  <r>
    <x v="73"/>
    <x v="51"/>
    <x v="0"/>
    <n v="0"/>
    <n v="2"/>
    <n v="3"/>
    <n v="5"/>
  </r>
  <r>
    <x v="96"/>
    <x v="1"/>
    <x v="0"/>
    <n v="1"/>
    <n v="3"/>
    <n v="1"/>
    <n v="5"/>
  </r>
  <r>
    <x v="4"/>
    <x v="60"/>
    <x v="0"/>
    <n v="2"/>
    <n v="1"/>
    <n v="2"/>
    <n v="5"/>
  </r>
  <r>
    <x v="49"/>
    <x v="38"/>
    <x v="0"/>
    <n v="1"/>
    <n v="0"/>
    <n v="4"/>
    <n v="5"/>
  </r>
  <r>
    <x v="37"/>
    <x v="29"/>
    <x v="0"/>
    <n v="0"/>
    <n v="0"/>
    <n v="5"/>
    <n v="5"/>
  </r>
  <r>
    <x v="0"/>
    <x v="49"/>
    <x v="0"/>
    <n v="0"/>
    <n v="5"/>
    <n v="0"/>
    <n v="5"/>
  </r>
  <r>
    <x v="28"/>
    <x v="41"/>
    <x v="1"/>
    <n v="4"/>
    <n v="1"/>
    <n v="0"/>
    <n v="5"/>
  </r>
  <r>
    <x v="97"/>
    <x v="1"/>
    <x v="0"/>
    <n v="0"/>
    <n v="0"/>
    <n v="5"/>
    <n v="5"/>
  </r>
  <r>
    <x v="30"/>
    <x v="39"/>
    <x v="1"/>
    <n v="0"/>
    <n v="4"/>
    <n v="1"/>
    <n v="5"/>
  </r>
  <r>
    <x v="1"/>
    <x v="46"/>
    <x v="0"/>
    <n v="2"/>
    <n v="0"/>
    <n v="2"/>
    <n v="4"/>
  </r>
  <r>
    <x v="1"/>
    <x v="22"/>
    <x v="0"/>
    <n v="0"/>
    <n v="1"/>
    <n v="3"/>
    <n v="4"/>
  </r>
  <r>
    <x v="47"/>
    <x v="16"/>
    <x v="0"/>
    <n v="2"/>
    <n v="0"/>
    <n v="2"/>
    <n v="4"/>
  </r>
  <r>
    <x v="56"/>
    <x v="31"/>
    <x v="0"/>
    <n v="2"/>
    <n v="0"/>
    <n v="2"/>
    <n v="4"/>
  </r>
  <r>
    <x v="92"/>
    <x v="31"/>
    <x v="0"/>
    <n v="0"/>
    <n v="0"/>
    <n v="4"/>
    <n v="4"/>
  </r>
  <r>
    <x v="19"/>
    <x v="6"/>
    <x v="0"/>
    <n v="1"/>
    <n v="2"/>
    <n v="1"/>
    <n v="4"/>
  </r>
  <r>
    <x v="19"/>
    <x v="9"/>
    <x v="0"/>
    <n v="0"/>
    <n v="3"/>
    <n v="1"/>
    <n v="4"/>
  </r>
  <r>
    <x v="3"/>
    <x v="58"/>
    <x v="1"/>
    <n v="2"/>
    <n v="1"/>
    <n v="1"/>
    <n v="4"/>
  </r>
  <r>
    <x v="3"/>
    <x v="13"/>
    <x v="1"/>
    <n v="2"/>
    <n v="2"/>
    <n v="0"/>
    <n v="4"/>
  </r>
  <r>
    <x v="63"/>
    <x v="10"/>
    <x v="0"/>
    <n v="0"/>
    <n v="4"/>
    <n v="0"/>
    <n v="4"/>
  </r>
  <r>
    <x v="25"/>
    <x v="46"/>
    <x v="0"/>
    <n v="0"/>
    <n v="2"/>
    <n v="2"/>
    <n v="4"/>
  </r>
  <r>
    <x v="25"/>
    <x v="37"/>
    <x v="1"/>
    <n v="0"/>
    <n v="0"/>
    <n v="4"/>
    <n v="4"/>
  </r>
  <r>
    <x v="25"/>
    <x v="9"/>
    <x v="0"/>
    <n v="4"/>
    <n v="0"/>
    <n v="0"/>
    <n v="4"/>
  </r>
  <r>
    <x v="25"/>
    <x v="31"/>
    <x v="0"/>
    <n v="2"/>
    <n v="0"/>
    <n v="2"/>
    <n v="4"/>
  </r>
  <r>
    <x v="98"/>
    <x v="0"/>
    <x v="0"/>
    <n v="1"/>
    <n v="1"/>
    <n v="2"/>
    <n v="4"/>
  </r>
  <r>
    <x v="39"/>
    <x v="30"/>
    <x v="0"/>
    <n v="1"/>
    <n v="1"/>
    <n v="2"/>
    <n v="4"/>
  </r>
  <r>
    <x v="23"/>
    <x v="8"/>
    <x v="0"/>
    <n v="1"/>
    <n v="0"/>
    <n v="3"/>
    <n v="4"/>
  </r>
  <r>
    <x v="18"/>
    <x v="42"/>
    <x v="0"/>
    <n v="0"/>
    <n v="3"/>
    <n v="1"/>
    <n v="4"/>
  </r>
  <r>
    <x v="13"/>
    <x v="61"/>
    <x v="1"/>
    <n v="0"/>
    <n v="4"/>
    <n v="0"/>
    <n v="4"/>
  </r>
  <r>
    <x v="13"/>
    <x v="0"/>
    <x v="0"/>
    <n v="0"/>
    <n v="1"/>
    <n v="3"/>
    <n v="4"/>
  </r>
  <r>
    <x v="13"/>
    <x v="37"/>
    <x v="1"/>
    <n v="0"/>
    <n v="4"/>
    <n v="0"/>
    <n v="4"/>
  </r>
  <r>
    <x v="13"/>
    <x v="50"/>
    <x v="1"/>
    <n v="1"/>
    <n v="2"/>
    <n v="1"/>
    <n v="4"/>
  </r>
  <r>
    <x v="5"/>
    <x v="43"/>
    <x v="0"/>
    <n v="0"/>
    <n v="4"/>
    <n v="0"/>
    <n v="4"/>
  </r>
  <r>
    <x v="5"/>
    <x v="61"/>
    <x v="1"/>
    <n v="0"/>
    <n v="0"/>
    <n v="4"/>
    <n v="4"/>
  </r>
  <r>
    <x v="5"/>
    <x v="45"/>
    <x v="0"/>
    <n v="0"/>
    <n v="1"/>
    <n v="3"/>
    <n v="4"/>
  </r>
  <r>
    <x v="5"/>
    <x v="37"/>
    <x v="1"/>
    <n v="0"/>
    <n v="0"/>
    <n v="4"/>
    <n v="4"/>
  </r>
  <r>
    <x v="5"/>
    <x v="24"/>
    <x v="1"/>
    <n v="0"/>
    <n v="0"/>
    <n v="4"/>
    <n v="4"/>
  </r>
  <r>
    <x v="62"/>
    <x v="30"/>
    <x v="0"/>
    <n v="2"/>
    <n v="0"/>
    <n v="2"/>
    <n v="4"/>
  </r>
  <r>
    <x v="53"/>
    <x v="51"/>
    <x v="0"/>
    <n v="1"/>
    <n v="3"/>
    <n v="0"/>
    <n v="4"/>
  </r>
  <r>
    <x v="16"/>
    <x v="8"/>
    <x v="0"/>
    <n v="1"/>
    <n v="2"/>
    <n v="1"/>
    <n v="4"/>
  </r>
  <r>
    <x v="68"/>
    <x v="0"/>
    <x v="0"/>
    <n v="3"/>
    <n v="0"/>
    <n v="1"/>
    <n v="4"/>
  </r>
  <r>
    <x v="14"/>
    <x v="16"/>
    <x v="0"/>
    <n v="0"/>
    <n v="2"/>
    <n v="2"/>
    <n v="4"/>
  </r>
  <r>
    <x v="14"/>
    <x v="31"/>
    <x v="0"/>
    <n v="0"/>
    <n v="3"/>
    <n v="1"/>
    <n v="4"/>
  </r>
  <r>
    <x v="57"/>
    <x v="11"/>
    <x v="0"/>
    <n v="0"/>
    <n v="1"/>
    <n v="3"/>
    <n v="4"/>
  </r>
  <r>
    <x v="57"/>
    <x v="8"/>
    <x v="0"/>
    <n v="0"/>
    <n v="2"/>
    <n v="2"/>
    <n v="4"/>
  </r>
  <r>
    <x v="99"/>
    <x v="8"/>
    <x v="0"/>
    <n v="1"/>
    <n v="0"/>
    <n v="3"/>
    <n v="4"/>
  </r>
  <r>
    <x v="45"/>
    <x v="42"/>
    <x v="0"/>
    <n v="1"/>
    <n v="2"/>
    <n v="1"/>
    <n v="4"/>
  </r>
  <r>
    <x v="45"/>
    <x v="12"/>
    <x v="0"/>
    <n v="2"/>
    <n v="0"/>
    <n v="2"/>
    <n v="4"/>
  </r>
  <r>
    <x v="60"/>
    <x v="22"/>
    <x v="0"/>
    <n v="0"/>
    <n v="0"/>
    <n v="4"/>
    <n v="4"/>
  </r>
  <r>
    <x v="100"/>
    <x v="1"/>
    <x v="0"/>
    <n v="0"/>
    <n v="4"/>
    <n v="0"/>
    <n v="4"/>
  </r>
  <r>
    <x v="8"/>
    <x v="31"/>
    <x v="0"/>
    <n v="0"/>
    <n v="2"/>
    <n v="2"/>
    <n v="4"/>
  </r>
  <r>
    <x v="15"/>
    <x v="12"/>
    <x v="0"/>
    <n v="2"/>
    <n v="0"/>
    <n v="2"/>
    <n v="4"/>
  </r>
  <r>
    <x v="15"/>
    <x v="48"/>
    <x v="1"/>
    <n v="0"/>
    <n v="3"/>
    <n v="1"/>
    <n v="4"/>
  </r>
  <r>
    <x v="15"/>
    <x v="34"/>
    <x v="0"/>
    <n v="0"/>
    <n v="3"/>
    <n v="1"/>
    <n v="4"/>
  </r>
  <r>
    <x v="31"/>
    <x v="16"/>
    <x v="0"/>
    <n v="1"/>
    <n v="0"/>
    <n v="3"/>
    <n v="4"/>
  </r>
  <r>
    <x v="31"/>
    <x v="29"/>
    <x v="0"/>
    <n v="0"/>
    <n v="1"/>
    <n v="3"/>
    <n v="4"/>
  </r>
  <r>
    <x v="12"/>
    <x v="10"/>
    <x v="0"/>
    <n v="0"/>
    <n v="1"/>
    <n v="3"/>
    <n v="4"/>
  </r>
  <r>
    <x v="21"/>
    <x v="29"/>
    <x v="0"/>
    <n v="0"/>
    <n v="3"/>
    <n v="1"/>
    <n v="4"/>
  </r>
  <r>
    <x v="21"/>
    <x v="51"/>
    <x v="0"/>
    <n v="0"/>
    <n v="2"/>
    <n v="2"/>
    <n v="4"/>
  </r>
  <r>
    <x v="21"/>
    <x v="54"/>
    <x v="0"/>
    <n v="2"/>
    <n v="2"/>
    <n v="0"/>
    <n v="4"/>
  </r>
  <r>
    <x v="48"/>
    <x v="25"/>
    <x v="1"/>
    <n v="2"/>
    <n v="1"/>
    <n v="1"/>
    <n v="4"/>
  </r>
  <r>
    <x v="27"/>
    <x v="0"/>
    <x v="0"/>
    <n v="1"/>
    <n v="3"/>
    <n v="0"/>
    <n v="4"/>
  </r>
  <r>
    <x v="33"/>
    <x v="6"/>
    <x v="0"/>
    <n v="2"/>
    <n v="1"/>
    <n v="1"/>
    <n v="4"/>
  </r>
  <r>
    <x v="33"/>
    <x v="22"/>
    <x v="0"/>
    <n v="0"/>
    <n v="2"/>
    <n v="2"/>
    <n v="4"/>
  </r>
  <r>
    <x v="10"/>
    <x v="34"/>
    <x v="1"/>
    <n v="2"/>
    <n v="1"/>
    <n v="1"/>
    <n v="4"/>
  </r>
  <r>
    <x v="10"/>
    <x v="30"/>
    <x v="0"/>
    <n v="0"/>
    <n v="0"/>
    <n v="4"/>
    <n v="4"/>
  </r>
  <r>
    <x v="10"/>
    <x v="47"/>
    <x v="0"/>
    <n v="2"/>
    <n v="0"/>
    <n v="2"/>
    <n v="4"/>
  </r>
  <r>
    <x v="29"/>
    <x v="9"/>
    <x v="0"/>
    <n v="0"/>
    <n v="4"/>
    <n v="0"/>
    <n v="4"/>
  </r>
  <r>
    <x v="29"/>
    <x v="26"/>
    <x v="0"/>
    <n v="1"/>
    <n v="1"/>
    <n v="2"/>
    <n v="4"/>
  </r>
  <r>
    <x v="29"/>
    <x v="50"/>
    <x v="1"/>
    <n v="3"/>
    <n v="0"/>
    <n v="1"/>
    <n v="4"/>
  </r>
  <r>
    <x v="29"/>
    <x v="61"/>
    <x v="1"/>
    <n v="4"/>
    <n v="0"/>
    <n v="0"/>
    <n v="4"/>
  </r>
  <r>
    <x v="59"/>
    <x v="27"/>
    <x v="0"/>
    <n v="1"/>
    <n v="2"/>
    <n v="1"/>
    <n v="4"/>
  </r>
  <r>
    <x v="101"/>
    <x v="22"/>
    <x v="0"/>
    <n v="0"/>
    <n v="3"/>
    <n v="1"/>
    <n v="4"/>
  </r>
  <r>
    <x v="49"/>
    <x v="15"/>
    <x v="0"/>
    <n v="0"/>
    <n v="0"/>
    <n v="4"/>
    <n v="4"/>
  </r>
  <r>
    <x v="37"/>
    <x v="12"/>
    <x v="0"/>
    <n v="2"/>
    <n v="2"/>
    <n v="0"/>
    <n v="4"/>
  </r>
  <r>
    <x v="37"/>
    <x v="26"/>
    <x v="0"/>
    <n v="2"/>
    <n v="0"/>
    <n v="2"/>
    <n v="4"/>
  </r>
  <r>
    <x v="37"/>
    <x v="16"/>
    <x v="0"/>
    <n v="0"/>
    <n v="1"/>
    <n v="3"/>
    <n v="4"/>
  </r>
  <r>
    <x v="37"/>
    <x v="35"/>
    <x v="1"/>
    <n v="0"/>
    <n v="4"/>
    <n v="0"/>
    <n v="4"/>
  </r>
  <r>
    <x v="37"/>
    <x v="28"/>
    <x v="1"/>
    <n v="0"/>
    <n v="0"/>
    <n v="4"/>
    <n v="4"/>
  </r>
  <r>
    <x v="37"/>
    <x v="7"/>
    <x v="0"/>
    <n v="0"/>
    <n v="0"/>
    <n v="4"/>
    <n v="4"/>
  </r>
  <r>
    <x v="51"/>
    <x v="3"/>
    <x v="0"/>
    <n v="0"/>
    <n v="1"/>
    <n v="3"/>
    <n v="4"/>
  </r>
  <r>
    <x v="0"/>
    <x v="37"/>
    <x v="1"/>
    <n v="0"/>
    <n v="0"/>
    <n v="4"/>
    <n v="4"/>
  </r>
  <r>
    <x v="28"/>
    <x v="31"/>
    <x v="0"/>
    <n v="1"/>
    <n v="1"/>
    <n v="2"/>
    <n v="4"/>
  </r>
  <r>
    <x v="30"/>
    <x v="27"/>
    <x v="0"/>
    <n v="0"/>
    <n v="2"/>
    <n v="2"/>
    <n v="4"/>
  </r>
  <r>
    <x v="32"/>
    <x v="0"/>
    <x v="0"/>
    <n v="1"/>
    <n v="1"/>
    <n v="1"/>
    <n v="3"/>
  </r>
  <r>
    <x v="1"/>
    <x v="18"/>
    <x v="0"/>
    <n v="0"/>
    <n v="1"/>
    <n v="2"/>
    <n v="3"/>
  </r>
  <r>
    <x v="22"/>
    <x v="12"/>
    <x v="0"/>
    <n v="1"/>
    <n v="0"/>
    <n v="2"/>
    <n v="3"/>
  </r>
  <r>
    <x v="22"/>
    <x v="6"/>
    <x v="0"/>
    <n v="2"/>
    <n v="1"/>
    <n v="0"/>
    <n v="3"/>
  </r>
  <r>
    <x v="55"/>
    <x v="51"/>
    <x v="0"/>
    <n v="1"/>
    <n v="0"/>
    <n v="2"/>
    <n v="3"/>
  </r>
  <r>
    <x v="55"/>
    <x v="8"/>
    <x v="0"/>
    <n v="1"/>
    <n v="0"/>
    <n v="2"/>
    <n v="3"/>
  </r>
  <r>
    <x v="102"/>
    <x v="1"/>
    <x v="0"/>
    <n v="1"/>
    <n v="1"/>
    <n v="1"/>
    <n v="3"/>
  </r>
  <r>
    <x v="43"/>
    <x v="43"/>
    <x v="0"/>
    <n v="0"/>
    <n v="0"/>
    <n v="3"/>
    <n v="3"/>
  </r>
  <r>
    <x v="43"/>
    <x v="31"/>
    <x v="0"/>
    <n v="1"/>
    <n v="0"/>
    <n v="2"/>
    <n v="3"/>
  </r>
  <r>
    <x v="43"/>
    <x v="34"/>
    <x v="1"/>
    <n v="2"/>
    <n v="0"/>
    <n v="1"/>
    <n v="3"/>
  </r>
  <r>
    <x v="43"/>
    <x v="19"/>
    <x v="1"/>
    <n v="1"/>
    <n v="0"/>
    <n v="2"/>
    <n v="3"/>
  </r>
  <r>
    <x v="43"/>
    <x v="22"/>
    <x v="0"/>
    <n v="1"/>
    <n v="1"/>
    <n v="1"/>
    <n v="3"/>
  </r>
  <r>
    <x v="34"/>
    <x v="10"/>
    <x v="0"/>
    <n v="0"/>
    <n v="3"/>
    <n v="0"/>
    <n v="3"/>
  </r>
  <r>
    <x v="34"/>
    <x v="26"/>
    <x v="0"/>
    <n v="0"/>
    <n v="1"/>
    <n v="2"/>
    <n v="3"/>
  </r>
  <r>
    <x v="34"/>
    <x v="0"/>
    <x v="0"/>
    <n v="1"/>
    <n v="1"/>
    <n v="1"/>
    <n v="3"/>
  </r>
  <r>
    <x v="34"/>
    <x v="28"/>
    <x v="1"/>
    <n v="0"/>
    <n v="2"/>
    <n v="1"/>
    <n v="3"/>
  </r>
  <r>
    <x v="3"/>
    <x v="25"/>
    <x v="1"/>
    <n v="2"/>
    <n v="0"/>
    <n v="1"/>
    <n v="3"/>
  </r>
  <r>
    <x v="3"/>
    <x v="30"/>
    <x v="0"/>
    <n v="0"/>
    <n v="2"/>
    <n v="1"/>
    <n v="3"/>
  </r>
  <r>
    <x v="63"/>
    <x v="22"/>
    <x v="0"/>
    <n v="0"/>
    <n v="1"/>
    <n v="2"/>
    <n v="3"/>
  </r>
  <r>
    <x v="88"/>
    <x v="1"/>
    <x v="0"/>
    <n v="1"/>
    <n v="1"/>
    <n v="1"/>
    <n v="3"/>
  </r>
  <r>
    <x v="39"/>
    <x v="16"/>
    <x v="0"/>
    <n v="2"/>
    <n v="1"/>
    <n v="0"/>
    <n v="3"/>
  </r>
  <r>
    <x v="39"/>
    <x v="8"/>
    <x v="0"/>
    <n v="2"/>
    <n v="0"/>
    <n v="1"/>
    <n v="3"/>
  </r>
  <r>
    <x v="39"/>
    <x v="51"/>
    <x v="0"/>
    <n v="0"/>
    <n v="0"/>
    <n v="3"/>
    <n v="3"/>
  </r>
  <r>
    <x v="36"/>
    <x v="39"/>
    <x v="1"/>
    <n v="0"/>
    <n v="0"/>
    <n v="3"/>
    <n v="3"/>
  </r>
  <r>
    <x v="18"/>
    <x v="47"/>
    <x v="0"/>
    <n v="0"/>
    <n v="1"/>
    <n v="2"/>
    <n v="3"/>
  </r>
  <r>
    <x v="24"/>
    <x v="30"/>
    <x v="0"/>
    <n v="1"/>
    <n v="2"/>
    <n v="0"/>
    <n v="3"/>
  </r>
  <r>
    <x v="24"/>
    <x v="43"/>
    <x v="0"/>
    <n v="3"/>
    <n v="0"/>
    <n v="0"/>
    <n v="3"/>
  </r>
  <r>
    <x v="103"/>
    <x v="1"/>
    <x v="0"/>
    <n v="2"/>
    <n v="1"/>
    <n v="0"/>
    <n v="3"/>
  </r>
  <r>
    <x v="11"/>
    <x v="2"/>
    <x v="0"/>
    <n v="2"/>
    <n v="1"/>
    <n v="0"/>
    <n v="3"/>
  </r>
  <r>
    <x v="81"/>
    <x v="22"/>
    <x v="0"/>
    <n v="0"/>
    <n v="1"/>
    <n v="2"/>
    <n v="3"/>
  </r>
  <r>
    <x v="80"/>
    <x v="26"/>
    <x v="0"/>
    <n v="0"/>
    <n v="0"/>
    <n v="3"/>
    <n v="3"/>
  </r>
  <r>
    <x v="13"/>
    <x v="48"/>
    <x v="1"/>
    <n v="0"/>
    <n v="2"/>
    <n v="1"/>
    <n v="3"/>
  </r>
  <r>
    <x v="13"/>
    <x v="30"/>
    <x v="0"/>
    <n v="1"/>
    <n v="0"/>
    <n v="2"/>
    <n v="3"/>
  </r>
  <r>
    <x v="5"/>
    <x v="19"/>
    <x v="1"/>
    <n v="0"/>
    <n v="0"/>
    <n v="3"/>
    <n v="3"/>
  </r>
  <r>
    <x v="5"/>
    <x v="27"/>
    <x v="0"/>
    <n v="0"/>
    <n v="1"/>
    <n v="2"/>
    <n v="3"/>
  </r>
  <r>
    <x v="62"/>
    <x v="8"/>
    <x v="0"/>
    <n v="1"/>
    <n v="1"/>
    <n v="1"/>
    <n v="3"/>
  </r>
  <r>
    <x v="7"/>
    <x v="34"/>
    <x v="0"/>
    <n v="2"/>
    <n v="1"/>
    <n v="0"/>
    <n v="3"/>
  </r>
  <r>
    <x v="7"/>
    <x v="42"/>
    <x v="0"/>
    <n v="2"/>
    <n v="0"/>
    <n v="1"/>
    <n v="3"/>
  </r>
  <r>
    <x v="58"/>
    <x v="22"/>
    <x v="0"/>
    <n v="0"/>
    <n v="1"/>
    <n v="2"/>
    <n v="3"/>
  </r>
  <r>
    <x v="53"/>
    <x v="26"/>
    <x v="0"/>
    <n v="1"/>
    <n v="0"/>
    <n v="2"/>
    <n v="3"/>
  </r>
  <r>
    <x v="53"/>
    <x v="2"/>
    <x v="0"/>
    <n v="2"/>
    <n v="1"/>
    <n v="0"/>
    <n v="3"/>
  </r>
  <r>
    <x v="9"/>
    <x v="19"/>
    <x v="1"/>
    <n v="1"/>
    <n v="1"/>
    <n v="1"/>
    <n v="3"/>
  </r>
  <r>
    <x v="71"/>
    <x v="27"/>
    <x v="0"/>
    <n v="0"/>
    <n v="1"/>
    <n v="2"/>
    <n v="3"/>
  </r>
  <r>
    <x v="52"/>
    <x v="29"/>
    <x v="0"/>
    <n v="0"/>
    <n v="3"/>
    <n v="0"/>
    <n v="3"/>
  </r>
  <r>
    <x v="68"/>
    <x v="16"/>
    <x v="0"/>
    <n v="0"/>
    <n v="3"/>
    <n v="0"/>
    <n v="3"/>
  </r>
  <r>
    <x v="68"/>
    <x v="47"/>
    <x v="0"/>
    <n v="0"/>
    <n v="1"/>
    <n v="2"/>
    <n v="3"/>
  </r>
  <r>
    <x v="93"/>
    <x v="16"/>
    <x v="0"/>
    <n v="1"/>
    <n v="0"/>
    <n v="2"/>
    <n v="3"/>
  </r>
  <r>
    <x v="2"/>
    <x v="34"/>
    <x v="1"/>
    <n v="0"/>
    <n v="0"/>
    <n v="3"/>
    <n v="3"/>
  </r>
  <r>
    <x v="2"/>
    <x v="51"/>
    <x v="0"/>
    <n v="1"/>
    <n v="1"/>
    <n v="1"/>
    <n v="3"/>
  </r>
  <r>
    <x v="14"/>
    <x v="48"/>
    <x v="1"/>
    <n v="0"/>
    <n v="2"/>
    <n v="1"/>
    <n v="3"/>
  </r>
  <r>
    <x v="14"/>
    <x v="50"/>
    <x v="1"/>
    <n v="1"/>
    <n v="0"/>
    <n v="2"/>
    <n v="3"/>
  </r>
  <r>
    <x v="57"/>
    <x v="26"/>
    <x v="0"/>
    <n v="0"/>
    <n v="2"/>
    <n v="1"/>
    <n v="3"/>
  </r>
  <r>
    <x v="57"/>
    <x v="12"/>
    <x v="0"/>
    <n v="2"/>
    <n v="1"/>
    <n v="0"/>
    <n v="3"/>
  </r>
  <r>
    <x v="104"/>
    <x v="18"/>
    <x v="0"/>
    <n v="0"/>
    <n v="2"/>
    <n v="1"/>
    <n v="3"/>
  </r>
  <r>
    <x v="84"/>
    <x v="9"/>
    <x v="0"/>
    <n v="1"/>
    <n v="2"/>
    <n v="0"/>
    <n v="3"/>
  </r>
  <r>
    <x v="84"/>
    <x v="12"/>
    <x v="0"/>
    <n v="2"/>
    <n v="0"/>
    <n v="1"/>
    <n v="3"/>
  </r>
  <r>
    <x v="105"/>
    <x v="18"/>
    <x v="0"/>
    <n v="0"/>
    <n v="1"/>
    <n v="2"/>
    <n v="3"/>
  </r>
  <r>
    <x v="45"/>
    <x v="9"/>
    <x v="0"/>
    <n v="0"/>
    <n v="1"/>
    <n v="2"/>
    <n v="3"/>
  </r>
  <r>
    <x v="106"/>
    <x v="47"/>
    <x v="0"/>
    <n v="2"/>
    <n v="1"/>
    <n v="0"/>
    <n v="3"/>
  </r>
  <r>
    <x v="107"/>
    <x v="18"/>
    <x v="0"/>
    <n v="1"/>
    <n v="1"/>
    <n v="1"/>
    <n v="3"/>
  </r>
  <r>
    <x v="78"/>
    <x v="15"/>
    <x v="0"/>
    <n v="0"/>
    <n v="2"/>
    <n v="1"/>
    <n v="3"/>
  </r>
  <r>
    <x v="86"/>
    <x v="8"/>
    <x v="0"/>
    <n v="0"/>
    <n v="1"/>
    <n v="2"/>
    <n v="3"/>
  </r>
  <r>
    <x v="8"/>
    <x v="34"/>
    <x v="1"/>
    <n v="1"/>
    <n v="2"/>
    <n v="0"/>
    <n v="3"/>
  </r>
  <r>
    <x v="8"/>
    <x v="30"/>
    <x v="0"/>
    <n v="0"/>
    <n v="0"/>
    <n v="3"/>
    <n v="3"/>
  </r>
  <r>
    <x v="35"/>
    <x v="60"/>
    <x v="0"/>
    <n v="1"/>
    <n v="1"/>
    <n v="1"/>
    <n v="3"/>
  </r>
  <r>
    <x v="35"/>
    <x v="22"/>
    <x v="0"/>
    <n v="1"/>
    <n v="1"/>
    <n v="1"/>
    <n v="3"/>
  </r>
  <r>
    <x v="65"/>
    <x v="8"/>
    <x v="0"/>
    <n v="1"/>
    <n v="0"/>
    <n v="2"/>
    <n v="3"/>
  </r>
  <r>
    <x v="65"/>
    <x v="6"/>
    <x v="0"/>
    <n v="3"/>
    <n v="0"/>
    <n v="0"/>
    <n v="3"/>
  </r>
  <r>
    <x v="15"/>
    <x v="10"/>
    <x v="0"/>
    <n v="0"/>
    <n v="3"/>
    <n v="0"/>
    <n v="3"/>
  </r>
  <r>
    <x v="15"/>
    <x v="34"/>
    <x v="1"/>
    <n v="3"/>
    <n v="0"/>
    <n v="0"/>
    <n v="3"/>
  </r>
  <r>
    <x v="108"/>
    <x v="1"/>
    <x v="0"/>
    <n v="1"/>
    <n v="0"/>
    <n v="2"/>
    <n v="3"/>
  </r>
  <r>
    <x v="79"/>
    <x v="8"/>
    <x v="0"/>
    <n v="1"/>
    <n v="2"/>
    <n v="0"/>
    <n v="3"/>
  </r>
  <r>
    <x v="109"/>
    <x v="1"/>
    <x v="0"/>
    <n v="0"/>
    <n v="1"/>
    <n v="2"/>
    <n v="3"/>
  </r>
  <r>
    <x v="21"/>
    <x v="58"/>
    <x v="1"/>
    <n v="1"/>
    <n v="0"/>
    <n v="2"/>
    <n v="3"/>
  </r>
  <r>
    <x v="110"/>
    <x v="9"/>
    <x v="0"/>
    <n v="0"/>
    <n v="3"/>
    <n v="0"/>
    <n v="3"/>
  </r>
  <r>
    <x v="48"/>
    <x v="18"/>
    <x v="0"/>
    <n v="1"/>
    <n v="0"/>
    <n v="2"/>
    <n v="3"/>
  </r>
  <r>
    <x v="76"/>
    <x v="8"/>
    <x v="0"/>
    <n v="1"/>
    <n v="0"/>
    <n v="2"/>
    <n v="3"/>
  </r>
  <r>
    <x v="76"/>
    <x v="23"/>
    <x v="0"/>
    <n v="1"/>
    <n v="0"/>
    <n v="2"/>
    <n v="3"/>
  </r>
  <r>
    <x v="76"/>
    <x v="16"/>
    <x v="0"/>
    <n v="0"/>
    <n v="2"/>
    <n v="1"/>
    <n v="3"/>
  </r>
  <r>
    <x v="6"/>
    <x v="38"/>
    <x v="0"/>
    <n v="2"/>
    <n v="0"/>
    <n v="1"/>
    <n v="3"/>
  </r>
  <r>
    <x v="6"/>
    <x v="41"/>
    <x v="1"/>
    <n v="0"/>
    <n v="1"/>
    <n v="2"/>
    <n v="3"/>
  </r>
  <r>
    <x v="6"/>
    <x v="31"/>
    <x v="0"/>
    <n v="0"/>
    <n v="0"/>
    <n v="3"/>
    <n v="3"/>
  </r>
  <r>
    <x v="33"/>
    <x v="29"/>
    <x v="0"/>
    <n v="3"/>
    <n v="0"/>
    <n v="0"/>
    <n v="3"/>
  </r>
  <r>
    <x v="33"/>
    <x v="8"/>
    <x v="0"/>
    <n v="0"/>
    <n v="2"/>
    <n v="1"/>
    <n v="3"/>
  </r>
  <r>
    <x v="10"/>
    <x v="27"/>
    <x v="0"/>
    <n v="1"/>
    <n v="1"/>
    <n v="1"/>
    <n v="3"/>
  </r>
  <r>
    <x v="29"/>
    <x v="58"/>
    <x v="1"/>
    <n v="1"/>
    <n v="0"/>
    <n v="2"/>
    <n v="3"/>
  </r>
  <r>
    <x v="29"/>
    <x v="34"/>
    <x v="1"/>
    <n v="0"/>
    <n v="2"/>
    <n v="1"/>
    <n v="3"/>
  </r>
  <r>
    <x v="29"/>
    <x v="30"/>
    <x v="0"/>
    <n v="0"/>
    <n v="2"/>
    <n v="1"/>
    <n v="3"/>
  </r>
  <r>
    <x v="54"/>
    <x v="30"/>
    <x v="0"/>
    <n v="0"/>
    <n v="1"/>
    <n v="2"/>
    <n v="3"/>
  </r>
  <r>
    <x v="96"/>
    <x v="0"/>
    <x v="0"/>
    <n v="2"/>
    <n v="0"/>
    <n v="1"/>
    <n v="3"/>
  </r>
  <r>
    <x v="101"/>
    <x v="1"/>
    <x v="0"/>
    <n v="2"/>
    <n v="0"/>
    <n v="1"/>
    <n v="3"/>
  </r>
  <r>
    <x v="4"/>
    <x v="44"/>
    <x v="0"/>
    <n v="1"/>
    <n v="1"/>
    <n v="1"/>
    <n v="3"/>
  </r>
  <r>
    <x v="49"/>
    <x v="11"/>
    <x v="0"/>
    <n v="0"/>
    <n v="1"/>
    <n v="2"/>
    <n v="3"/>
  </r>
  <r>
    <x v="49"/>
    <x v="26"/>
    <x v="0"/>
    <n v="0"/>
    <n v="1"/>
    <n v="2"/>
    <n v="3"/>
  </r>
  <r>
    <x v="37"/>
    <x v="38"/>
    <x v="0"/>
    <n v="1"/>
    <n v="0"/>
    <n v="2"/>
    <n v="3"/>
  </r>
  <r>
    <x v="37"/>
    <x v="50"/>
    <x v="1"/>
    <n v="0"/>
    <n v="2"/>
    <n v="1"/>
    <n v="3"/>
  </r>
  <r>
    <x v="37"/>
    <x v="22"/>
    <x v="0"/>
    <n v="1"/>
    <n v="1"/>
    <n v="1"/>
    <n v="3"/>
  </r>
  <r>
    <x v="37"/>
    <x v="31"/>
    <x v="0"/>
    <n v="0"/>
    <n v="0"/>
    <n v="3"/>
    <n v="3"/>
  </r>
  <r>
    <x v="0"/>
    <x v="27"/>
    <x v="0"/>
    <n v="0"/>
    <n v="2"/>
    <n v="1"/>
    <n v="3"/>
  </r>
  <r>
    <x v="0"/>
    <x v="62"/>
    <x v="0"/>
    <n v="1"/>
    <n v="1"/>
    <n v="1"/>
    <n v="3"/>
  </r>
  <r>
    <x v="69"/>
    <x v="6"/>
    <x v="0"/>
    <n v="1"/>
    <n v="1"/>
    <n v="1"/>
    <n v="3"/>
  </r>
  <r>
    <x v="28"/>
    <x v="34"/>
    <x v="1"/>
    <n v="0"/>
    <n v="0"/>
    <n v="3"/>
    <n v="3"/>
  </r>
  <r>
    <x v="28"/>
    <x v="19"/>
    <x v="1"/>
    <n v="3"/>
    <n v="0"/>
    <n v="0"/>
    <n v="3"/>
  </r>
  <r>
    <x v="28"/>
    <x v="39"/>
    <x v="1"/>
    <n v="1"/>
    <n v="1"/>
    <n v="1"/>
    <n v="3"/>
  </r>
  <r>
    <x v="28"/>
    <x v="27"/>
    <x v="0"/>
    <n v="0"/>
    <n v="2"/>
    <n v="1"/>
    <n v="3"/>
  </r>
  <r>
    <x v="111"/>
    <x v="51"/>
    <x v="0"/>
    <n v="0"/>
    <n v="0"/>
    <n v="2"/>
    <n v="2"/>
  </r>
  <r>
    <x v="112"/>
    <x v="1"/>
    <x v="0"/>
    <n v="0"/>
    <n v="1"/>
    <n v="1"/>
    <n v="2"/>
  </r>
  <r>
    <x v="83"/>
    <x v="26"/>
    <x v="0"/>
    <n v="0"/>
    <n v="1"/>
    <n v="1"/>
    <n v="2"/>
  </r>
  <r>
    <x v="32"/>
    <x v="12"/>
    <x v="0"/>
    <n v="2"/>
    <n v="0"/>
    <n v="0"/>
    <n v="2"/>
  </r>
  <r>
    <x v="32"/>
    <x v="26"/>
    <x v="0"/>
    <n v="1"/>
    <n v="0"/>
    <n v="1"/>
    <n v="2"/>
  </r>
  <r>
    <x v="32"/>
    <x v="30"/>
    <x v="0"/>
    <n v="0"/>
    <n v="1"/>
    <n v="1"/>
    <n v="2"/>
  </r>
  <r>
    <x v="1"/>
    <x v="42"/>
    <x v="0"/>
    <n v="2"/>
    <n v="0"/>
    <n v="0"/>
    <n v="2"/>
  </r>
  <r>
    <x v="1"/>
    <x v="26"/>
    <x v="0"/>
    <n v="0"/>
    <n v="0"/>
    <n v="2"/>
    <n v="2"/>
  </r>
  <r>
    <x v="1"/>
    <x v="51"/>
    <x v="0"/>
    <n v="1"/>
    <n v="1"/>
    <n v="0"/>
    <n v="2"/>
  </r>
  <r>
    <x v="1"/>
    <x v="48"/>
    <x v="1"/>
    <n v="1"/>
    <n v="1"/>
    <n v="0"/>
    <n v="2"/>
  </r>
  <r>
    <x v="22"/>
    <x v="31"/>
    <x v="0"/>
    <n v="0"/>
    <n v="2"/>
    <n v="0"/>
    <n v="2"/>
  </r>
  <r>
    <x v="56"/>
    <x v="19"/>
    <x v="1"/>
    <n v="0"/>
    <n v="1"/>
    <n v="1"/>
    <n v="2"/>
  </r>
  <r>
    <x v="56"/>
    <x v="22"/>
    <x v="0"/>
    <n v="0"/>
    <n v="2"/>
    <n v="0"/>
    <n v="2"/>
  </r>
  <r>
    <x v="56"/>
    <x v="26"/>
    <x v="0"/>
    <n v="1"/>
    <n v="0"/>
    <n v="1"/>
    <n v="2"/>
  </r>
  <r>
    <x v="43"/>
    <x v="30"/>
    <x v="0"/>
    <n v="1"/>
    <n v="1"/>
    <n v="0"/>
    <n v="2"/>
  </r>
  <r>
    <x v="43"/>
    <x v="18"/>
    <x v="0"/>
    <n v="0"/>
    <n v="1"/>
    <n v="1"/>
    <n v="2"/>
  </r>
  <r>
    <x v="19"/>
    <x v="11"/>
    <x v="0"/>
    <n v="0"/>
    <n v="0"/>
    <n v="2"/>
    <n v="2"/>
  </r>
  <r>
    <x v="19"/>
    <x v="51"/>
    <x v="0"/>
    <n v="0"/>
    <n v="0"/>
    <n v="2"/>
    <n v="2"/>
  </r>
  <r>
    <x v="34"/>
    <x v="25"/>
    <x v="1"/>
    <n v="1"/>
    <n v="0"/>
    <n v="1"/>
    <n v="2"/>
  </r>
  <r>
    <x v="113"/>
    <x v="1"/>
    <x v="0"/>
    <n v="1"/>
    <n v="1"/>
    <n v="0"/>
    <n v="2"/>
  </r>
  <r>
    <x v="61"/>
    <x v="1"/>
    <x v="0"/>
    <n v="2"/>
    <n v="0"/>
    <n v="0"/>
    <n v="2"/>
  </r>
  <r>
    <x v="61"/>
    <x v="22"/>
    <x v="0"/>
    <n v="0"/>
    <n v="1"/>
    <n v="1"/>
    <n v="2"/>
  </r>
  <r>
    <x v="3"/>
    <x v="60"/>
    <x v="0"/>
    <n v="1"/>
    <n v="1"/>
    <n v="0"/>
    <n v="2"/>
  </r>
  <r>
    <x v="3"/>
    <x v="51"/>
    <x v="0"/>
    <n v="0"/>
    <n v="1"/>
    <n v="1"/>
    <n v="2"/>
  </r>
  <r>
    <x v="3"/>
    <x v="47"/>
    <x v="0"/>
    <n v="0"/>
    <n v="1"/>
    <n v="1"/>
    <n v="2"/>
  </r>
  <r>
    <x v="3"/>
    <x v="2"/>
    <x v="0"/>
    <n v="1"/>
    <n v="0"/>
    <n v="1"/>
    <n v="2"/>
  </r>
  <r>
    <x v="3"/>
    <x v="31"/>
    <x v="0"/>
    <n v="2"/>
    <n v="0"/>
    <n v="0"/>
    <n v="2"/>
  </r>
  <r>
    <x v="3"/>
    <x v="46"/>
    <x v="0"/>
    <n v="0"/>
    <n v="0"/>
    <n v="2"/>
    <n v="2"/>
  </r>
  <r>
    <x v="63"/>
    <x v="1"/>
    <x v="0"/>
    <n v="0"/>
    <n v="2"/>
    <n v="0"/>
    <n v="2"/>
  </r>
  <r>
    <x v="88"/>
    <x v="18"/>
    <x v="0"/>
    <n v="0"/>
    <n v="0"/>
    <n v="2"/>
    <n v="2"/>
  </r>
  <r>
    <x v="88"/>
    <x v="8"/>
    <x v="0"/>
    <n v="0"/>
    <n v="2"/>
    <n v="0"/>
    <n v="2"/>
  </r>
  <r>
    <x v="88"/>
    <x v="26"/>
    <x v="0"/>
    <n v="0"/>
    <n v="1"/>
    <n v="1"/>
    <n v="2"/>
  </r>
  <r>
    <x v="39"/>
    <x v="14"/>
    <x v="0"/>
    <n v="1"/>
    <n v="1"/>
    <n v="0"/>
    <n v="2"/>
  </r>
  <r>
    <x v="23"/>
    <x v="16"/>
    <x v="0"/>
    <n v="0"/>
    <n v="2"/>
    <n v="0"/>
    <n v="2"/>
  </r>
  <r>
    <x v="23"/>
    <x v="0"/>
    <x v="0"/>
    <n v="0"/>
    <n v="1"/>
    <n v="1"/>
    <n v="2"/>
  </r>
  <r>
    <x v="36"/>
    <x v="42"/>
    <x v="0"/>
    <n v="1"/>
    <n v="0"/>
    <n v="1"/>
    <n v="2"/>
  </r>
  <r>
    <x v="36"/>
    <x v="12"/>
    <x v="0"/>
    <n v="1"/>
    <n v="1"/>
    <n v="0"/>
    <n v="2"/>
  </r>
  <r>
    <x v="18"/>
    <x v="0"/>
    <x v="0"/>
    <n v="0"/>
    <n v="2"/>
    <n v="0"/>
    <n v="2"/>
  </r>
  <r>
    <x v="18"/>
    <x v="15"/>
    <x v="0"/>
    <n v="1"/>
    <n v="1"/>
    <n v="0"/>
    <n v="2"/>
  </r>
  <r>
    <x v="24"/>
    <x v="27"/>
    <x v="0"/>
    <n v="0"/>
    <n v="0"/>
    <n v="2"/>
    <n v="2"/>
  </r>
  <r>
    <x v="24"/>
    <x v="15"/>
    <x v="0"/>
    <n v="1"/>
    <n v="0"/>
    <n v="1"/>
    <n v="2"/>
  </r>
  <r>
    <x v="103"/>
    <x v="22"/>
    <x v="0"/>
    <n v="1"/>
    <n v="0"/>
    <n v="1"/>
    <n v="2"/>
  </r>
  <r>
    <x v="103"/>
    <x v="51"/>
    <x v="0"/>
    <n v="0"/>
    <n v="1"/>
    <n v="1"/>
    <n v="2"/>
  </r>
  <r>
    <x v="114"/>
    <x v="1"/>
    <x v="0"/>
    <n v="1"/>
    <n v="1"/>
    <n v="0"/>
    <n v="2"/>
  </r>
  <r>
    <x v="81"/>
    <x v="15"/>
    <x v="0"/>
    <n v="0"/>
    <n v="1"/>
    <n v="1"/>
    <n v="2"/>
  </r>
  <r>
    <x v="81"/>
    <x v="26"/>
    <x v="0"/>
    <n v="0"/>
    <n v="1"/>
    <n v="1"/>
    <n v="2"/>
  </r>
  <r>
    <x v="81"/>
    <x v="51"/>
    <x v="0"/>
    <n v="0"/>
    <n v="0"/>
    <n v="2"/>
    <n v="2"/>
  </r>
  <r>
    <x v="80"/>
    <x v="12"/>
    <x v="0"/>
    <n v="2"/>
    <n v="0"/>
    <n v="0"/>
    <n v="2"/>
  </r>
  <r>
    <x v="80"/>
    <x v="2"/>
    <x v="0"/>
    <n v="2"/>
    <n v="0"/>
    <n v="0"/>
    <n v="2"/>
  </r>
  <r>
    <x v="13"/>
    <x v="34"/>
    <x v="1"/>
    <n v="0"/>
    <n v="2"/>
    <n v="0"/>
    <n v="2"/>
  </r>
  <r>
    <x v="13"/>
    <x v="34"/>
    <x v="0"/>
    <n v="2"/>
    <n v="0"/>
    <n v="0"/>
    <n v="2"/>
  </r>
  <r>
    <x v="5"/>
    <x v="36"/>
    <x v="0"/>
    <n v="0"/>
    <n v="0"/>
    <n v="2"/>
    <n v="2"/>
  </r>
  <r>
    <x v="7"/>
    <x v="55"/>
    <x v="0"/>
    <n v="2"/>
    <n v="0"/>
    <n v="0"/>
    <n v="2"/>
  </r>
  <r>
    <x v="7"/>
    <x v="58"/>
    <x v="1"/>
    <n v="0"/>
    <n v="1"/>
    <n v="1"/>
    <n v="2"/>
  </r>
  <r>
    <x v="7"/>
    <x v="60"/>
    <x v="0"/>
    <n v="1"/>
    <n v="1"/>
    <n v="0"/>
    <n v="2"/>
  </r>
  <r>
    <x v="7"/>
    <x v="51"/>
    <x v="0"/>
    <n v="0"/>
    <n v="1"/>
    <n v="1"/>
    <n v="2"/>
  </r>
  <r>
    <x v="7"/>
    <x v="54"/>
    <x v="0"/>
    <n v="1"/>
    <n v="0"/>
    <n v="1"/>
    <n v="2"/>
  </r>
  <r>
    <x v="53"/>
    <x v="15"/>
    <x v="0"/>
    <n v="2"/>
    <n v="0"/>
    <n v="0"/>
    <n v="2"/>
  </r>
  <r>
    <x v="115"/>
    <x v="1"/>
    <x v="0"/>
    <n v="1"/>
    <n v="1"/>
    <n v="0"/>
    <n v="2"/>
  </r>
  <r>
    <x v="116"/>
    <x v="27"/>
    <x v="0"/>
    <n v="0"/>
    <n v="2"/>
    <n v="0"/>
    <n v="2"/>
  </r>
  <r>
    <x v="9"/>
    <x v="16"/>
    <x v="0"/>
    <n v="0"/>
    <n v="0"/>
    <n v="2"/>
    <n v="2"/>
  </r>
  <r>
    <x v="70"/>
    <x v="1"/>
    <x v="0"/>
    <n v="0"/>
    <n v="1"/>
    <n v="1"/>
    <n v="2"/>
  </r>
  <r>
    <x v="16"/>
    <x v="22"/>
    <x v="0"/>
    <n v="0"/>
    <n v="0"/>
    <n v="2"/>
    <n v="2"/>
  </r>
  <r>
    <x v="16"/>
    <x v="1"/>
    <x v="0"/>
    <n v="0"/>
    <n v="2"/>
    <n v="0"/>
    <n v="2"/>
  </r>
  <r>
    <x v="16"/>
    <x v="32"/>
    <x v="0"/>
    <n v="0"/>
    <n v="1"/>
    <n v="1"/>
    <n v="2"/>
  </r>
  <r>
    <x v="68"/>
    <x v="3"/>
    <x v="0"/>
    <n v="0"/>
    <n v="2"/>
    <n v="0"/>
    <n v="2"/>
  </r>
  <r>
    <x v="68"/>
    <x v="10"/>
    <x v="0"/>
    <n v="1"/>
    <n v="0"/>
    <n v="1"/>
    <n v="2"/>
  </r>
  <r>
    <x v="2"/>
    <x v="48"/>
    <x v="1"/>
    <n v="0"/>
    <n v="1"/>
    <n v="1"/>
    <n v="2"/>
  </r>
  <r>
    <x v="2"/>
    <x v="46"/>
    <x v="0"/>
    <n v="0"/>
    <n v="2"/>
    <n v="0"/>
    <n v="2"/>
  </r>
  <r>
    <x v="117"/>
    <x v="51"/>
    <x v="0"/>
    <n v="1"/>
    <n v="0"/>
    <n v="1"/>
    <n v="2"/>
  </r>
  <r>
    <x v="17"/>
    <x v="24"/>
    <x v="1"/>
    <n v="0"/>
    <n v="1"/>
    <n v="1"/>
    <n v="2"/>
  </r>
  <r>
    <x v="14"/>
    <x v="47"/>
    <x v="0"/>
    <n v="0"/>
    <n v="0"/>
    <n v="2"/>
    <n v="2"/>
  </r>
  <r>
    <x v="84"/>
    <x v="58"/>
    <x v="1"/>
    <n v="0"/>
    <n v="2"/>
    <n v="0"/>
    <n v="2"/>
  </r>
  <r>
    <x v="84"/>
    <x v="8"/>
    <x v="0"/>
    <n v="1"/>
    <n v="1"/>
    <n v="0"/>
    <n v="2"/>
  </r>
  <r>
    <x v="84"/>
    <x v="46"/>
    <x v="0"/>
    <n v="0"/>
    <n v="0"/>
    <n v="2"/>
    <n v="2"/>
  </r>
  <r>
    <x v="84"/>
    <x v="6"/>
    <x v="0"/>
    <n v="1"/>
    <n v="1"/>
    <n v="0"/>
    <n v="2"/>
  </r>
  <r>
    <x v="84"/>
    <x v="30"/>
    <x v="0"/>
    <n v="0"/>
    <n v="1"/>
    <n v="1"/>
    <n v="2"/>
  </r>
  <r>
    <x v="84"/>
    <x v="34"/>
    <x v="1"/>
    <n v="1"/>
    <n v="1"/>
    <n v="0"/>
    <n v="2"/>
  </r>
  <r>
    <x v="45"/>
    <x v="18"/>
    <x v="0"/>
    <n v="0"/>
    <n v="0"/>
    <n v="2"/>
    <n v="2"/>
  </r>
  <r>
    <x v="45"/>
    <x v="13"/>
    <x v="1"/>
    <n v="1"/>
    <n v="0"/>
    <n v="1"/>
    <n v="2"/>
  </r>
  <r>
    <x v="45"/>
    <x v="0"/>
    <x v="0"/>
    <n v="1"/>
    <n v="1"/>
    <n v="0"/>
    <n v="2"/>
  </r>
  <r>
    <x v="106"/>
    <x v="20"/>
    <x v="1"/>
    <n v="0"/>
    <n v="2"/>
    <n v="0"/>
    <n v="2"/>
  </r>
  <r>
    <x v="106"/>
    <x v="1"/>
    <x v="0"/>
    <n v="2"/>
    <n v="0"/>
    <n v="0"/>
    <n v="2"/>
  </r>
  <r>
    <x v="64"/>
    <x v="0"/>
    <x v="0"/>
    <n v="1"/>
    <n v="0"/>
    <n v="1"/>
    <n v="2"/>
  </r>
  <r>
    <x v="64"/>
    <x v="12"/>
    <x v="0"/>
    <n v="0"/>
    <n v="1"/>
    <n v="1"/>
    <n v="2"/>
  </r>
  <r>
    <x v="64"/>
    <x v="29"/>
    <x v="0"/>
    <n v="0"/>
    <n v="1"/>
    <n v="1"/>
    <n v="2"/>
  </r>
  <r>
    <x v="89"/>
    <x v="22"/>
    <x v="0"/>
    <n v="0"/>
    <n v="0"/>
    <n v="2"/>
    <n v="2"/>
  </r>
  <r>
    <x v="89"/>
    <x v="30"/>
    <x v="0"/>
    <n v="0"/>
    <n v="0"/>
    <n v="2"/>
    <n v="2"/>
  </r>
  <r>
    <x v="89"/>
    <x v="29"/>
    <x v="0"/>
    <n v="0"/>
    <n v="0"/>
    <n v="2"/>
    <n v="2"/>
  </r>
  <r>
    <x v="118"/>
    <x v="1"/>
    <x v="0"/>
    <n v="1"/>
    <n v="0"/>
    <n v="1"/>
    <n v="2"/>
  </r>
  <r>
    <x v="8"/>
    <x v="32"/>
    <x v="0"/>
    <n v="0"/>
    <n v="2"/>
    <n v="0"/>
    <n v="2"/>
  </r>
  <r>
    <x v="8"/>
    <x v="46"/>
    <x v="0"/>
    <n v="0"/>
    <n v="0"/>
    <n v="2"/>
    <n v="2"/>
  </r>
  <r>
    <x v="35"/>
    <x v="8"/>
    <x v="0"/>
    <n v="0"/>
    <n v="1"/>
    <n v="1"/>
    <n v="2"/>
  </r>
  <r>
    <x v="15"/>
    <x v="51"/>
    <x v="0"/>
    <n v="0"/>
    <n v="2"/>
    <n v="0"/>
    <n v="2"/>
  </r>
  <r>
    <x v="15"/>
    <x v="0"/>
    <x v="0"/>
    <n v="0"/>
    <n v="1"/>
    <n v="1"/>
    <n v="2"/>
  </r>
  <r>
    <x v="94"/>
    <x v="0"/>
    <x v="0"/>
    <n v="0"/>
    <n v="0"/>
    <n v="2"/>
    <n v="2"/>
  </r>
  <r>
    <x v="94"/>
    <x v="1"/>
    <x v="0"/>
    <n v="0"/>
    <n v="0"/>
    <n v="2"/>
    <n v="2"/>
  </r>
  <r>
    <x v="82"/>
    <x v="9"/>
    <x v="0"/>
    <n v="0"/>
    <n v="2"/>
    <n v="0"/>
    <n v="2"/>
  </r>
  <r>
    <x v="82"/>
    <x v="26"/>
    <x v="0"/>
    <n v="0"/>
    <n v="0"/>
    <n v="2"/>
    <n v="2"/>
  </r>
  <r>
    <x v="12"/>
    <x v="31"/>
    <x v="0"/>
    <n v="0"/>
    <n v="2"/>
    <n v="0"/>
    <n v="2"/>
  </r>
  <r>
    <x v="12"/>
    <x v="24"/>
    <x v="1"/>
    <n v="0"/>
    <n v="0"/>
    <n v="2"/>
    <n v="2"/>
  </r>
  <r>
    <x v="21"/>
    <x v="32"/>
    <x v="0"/>
    <n v="0"/>
    <n v="0"/>
    <n v="2"/>
    <n v="2"/>
  </r>
  <r>
    <x v="41"/>
    <x v="51"/>
    <x v="0"/>
    <n v="1"/>
    <n v="1"/>
    <n v="0"/>
    <n v="2"/>
  </r>
  <r>
    <x v="41"/>
    <x v="9"/>
    <x v="0"/>
    <n v="0"/>
    <n v="2"/>
    <n v="0"/>
    <n v="2"/>
  </r>
  <r>
    <x v="48"/>
    <x v="11"/>
    <x v="0"/>
    <n v="2"/>
    <n v="0"/>
    <n v="0"/>
    <n v="2"/>
  </r>
  <r>
    <x v="48"/>
    <x v="1"/>
    <x v="0"/>
    <n v="1"/>
    <n v="0"/>
    <n v="1"/>
    <n v="2"/>
  </r>
  <r>
    <x v="48"/>
    <x v="0"/>
    <x v="0"/>
    <n v="0"/>
    <n v="2"/>
    <n v="0"/>
    <n v="2"/>
  </r>
  <r>
    <x v="76"/>
    <x v="9"/>
    <x v="0"/>
    <n v="0"/>
    <n v="2"/>
    <n v="0"/>
    <n v="2"/>
  </r>
  <r>
    <x v="76"/>
    <x v="48"/>
    <x v="1"/>
    <n v="0"/>
    <n v="1"/>
    <n v="1"/>
    <n v="2"/>
  </r>
  <r>
    <x v="76"/>
    <x v="25"/>
    <x v="1"/>
    <n v="0"/>
    <n v="0"/>
    <n v="2"/>
    <n v="2"/>
  </r>
  <r>
    <x v="76"/>
    <x v="13"/>
    <x v="1"/>
    <n v="0"/>
    <n v="0"/>
    <n v="2"/>
    <n v="2"/>
  </r>
  <r>
    <x v="50"/>
    <x v="47"/>
    <x v="0"/>
    <n v="0"/>
    <n v="1"/>
    <n v="1"/>
    <n v="2"/>
  </r>
  <r>
    <x v="50"/>
    <x v="7"/>
    <x v="0"/>
    <n v="2"/>
    <n v="0"/>
    <n v="0"/>
    <n v="2"/>
  </r>
  <r>
    <x v="27"/>
    <x v="34"/>
    <x v="1"/>
    <n v="1"/>
    <n v="1"/>
    <n v="0"/>
    <n v="2"/>
  </r>
  <r>
    <x v="27"/>
    <x v="1"/>
    <x v="0"/>
    <n v="1"/>
    <n v="1"/>
    <n v="0"/>
    <n v="2"/>
  </r>
  <r>
    <x v="33"/>
    <x v="20"/>
    <x v="1"/>
    <n v="1"/>
    <n v="0"/>
    <n v="1"/>
    <n v="2"/>
  </r>
  <r>
    <x v="33"/>
    <x v="3"/>
    <x v="0"/>
    <n v="0"/>
    <n v="2"/>
    <n v="0"/>
    <n v="2"/>
  </r>
  <r>
    <x v="33"/>
    <x v="46"/>
    <x v="0"/>
    <n v="0"/>
    <n v="2"/>
    <n v="0"/>
    <n v="2"/>
  </r>
  <r>
    <x v="33"/>
    <x v="63"/>
    <x v="0"/>
    <n v="2"/>
    <n v="0"/>
    <n v="0"/>
    <n v="2"/>
  </r>
  <r>
    <x v="119"/>
    <x v="1"/>
    <x v="0"/>
    <n v="0"/>
    <n v="2"/>
    <n v="0"/>
    <n v="2"/>
  </r>
  <r>
    <x v="120"/>
    <x v="0"/>
    <x v="0"/>
    <n v="1"/>
    <n v="0"/>
    <n v="1"/>
    <n v="2"/>
  </r>
  <r>
    <x v="10"/>
    <x v="39"/>
    <x v="1"/>
    <n v="0"/>
    <n v="1"/>
    <n v="1"/>
    <n v="2"/>
  </r>
  <r>
    <x v="10"/>
    <x v="41"/>
    <x v="1"/>
    <n v="0"/>
    <n v="1"/>
    <n v="1"/>
    <n v="2"/>
  </r>
  <r>
    <x v="10"/>
    <x v="50"/>
    <x v="1"/>
    <n v="0"/>
    <n v="1"/>
    <n v="1"/>
    <n v="2"/>
  </r>
  <r>
    <x v="10"/>
    <x v="29"/>
    <x v="0"/>
    <n v="0"/>
    <n v="2"/>
    <n v="0"/>
    <n v="2"/>
  </r>
  <r>
    <x v="29"/>
    <x v="46"/>
    <x v="0"/>
    <n v="0"/>
    <n v="0"/>
    <n v="2"/>
    <n v="2"/>
  </r>
  <r>
    <x v="29"/>
    <x v="55"/>
    <x v="0"/>
    <n v="2"/>
    <n v="0"/>
    <n v="0"/>
    <n v="2"/>
  </r>
  <r>
    <x v="59"/>
    <x v="1"/>
    <x v="0"/>
    <n v="0"/>
    <n v="1"/>
    <n v="1"/>
    <n v="2"/>
  </r>
  <r>
    <x v="121"/>
    <x v="1"/>
    <x v="0"/>
    <n v="0"/>
    <n v="2"/>
    <n v="0"/>
    <n v="2"/>
  </r>
  <r>
    <x v="73"/>
    <x v="2"/>
    <x v="0"/>
    <n v="0"/>
    <n v="0"/>
    <n v="2"/>
    <n v="2"/>
  </r>
  <r>
    <x v="96"/>
    <x v="22"/>
    <x v="0"/>
    <n v="0"/>
    <n v="0"/>
    <n v="2"/>
    <n v="2"/>
  </r>
  <r>
    <x v="42"/>
    <x v="26"/>
    <x v="0"/>
    <n v="1"/>
    <n v="0"/>
    <n v="1"/>
    <n v="2"/>
  </r>
  <r>
    <x v="4"/>
    <x v="64"/>
    <x v="0"/>
    <n v="0"/>
    <n v="1"/>
    <n v="1"/>
    <n v="2"/>
  </r>
  <r>
    <x v="49"/>
    <x v="54"/>
    <x v="0"/>
    <n v="1"/>
    <n v="1"/>
    <n v="0"/>
    <n v="2"/>
  </r>
  <r>
    <x v="49"/>
    <x v="5"/>
    <x v="0"/>
    <n v="2"/>
    <n v="0"/>
    <n v="0"/>
    <n v="2"/>
  </r>
  <r>
    <x v="49"/>
    <x v="10"/>
    <x v="0"/>
    <n v="2"/>
    <n v="0"/>
    <n v="0"/>
    <n v="2"/>
  </r>
  <r>
    <x v="49"/>
    <x v="28"/>
    <x v="1"/>
    <n v="1"/>
    <n v="1"/>
    <n v="0"/>
    <n v="2"/>
  </r>
  <r>
    <x v="49"/>
    <x v="42"/>
    <x v="0"/>
    <n v="0"/>
    <n v="1"/>
    <n v="1"/>
    <n v="2"/>
  </r>
  <r>
    <x v="37"/>
    <x v="36"/>
    <x v="0"/>
    <n v="0"/>
    <n v="0"/>
    <n v="2"/>
    <n v="2"/>
  </r>
  <r>
    <x v="0"/>
    <x v="60"/>
    <x v="0"/>
    <n v="1"/>
    <n v="0"/>
    <n v="1"/>
    <n v="2"/>
  </r>
  <r>
    <x v="91"/>
    <x v="51"/>
    <x v="0"/>
    <n v="0"/>
    <n v="0"/>
    <n v="2"/>
    <n v="2"/>
  </r>
  <r>
    <x v="91"/>
    <x v="1"/>
    <x v="0"/>
    <n v="0"/>
    <n v="1"/>
    <n v="1"/>
    <n v="2"/>
  </r>
  <r>
    <x v="122"/>
    <x v="8"/>
    <x v="0"/>
    <n v="1"/>
    <n v="1"/>
    <n v="0"/>
    <n v="2"/>
  </r>
  <r>
    <x v="30"/>
    <x v="31"/>
    <x v="0"/>
    <n v="0"/>
    <n v="0"/>
    <n v="2"/>
    <n v="2"/>
  </r>
  <r>
    <x v="30"/>
    <x v="26"/>
    <x v="0"/>
    <n v="0"/>
    <n v="0"/>
    <n v="2"/>
    <n v="2"/>
  </r>
  <r>
    <x v="30"/>
    <x v="20"/>
    <x v="1"/>
    <n v="0"/>
    <n v="2"/>
    <n v="0"/>
    <n v="2"/>
  </r>
  <r>
    <x v="30"/>
    <x v="0"/>
    <x v="0"/>
    <n v="1"/>
    <n v="1"/>
    <n v="0"/>
    <n v="2"/>
  </r>
  <r>
    <x v="30"/>
    <x v="1"/>
    <x v="0"/>
    <n v="0"/>
    <n v="2"/>
    <n v="0"/>
    <n v="2"/>
  </r>
  <r>
    <x v="112"/>
    <x v="26"/>
    <x v="0"/>
    <n v="1"/>
    <n v="0"/>
    <n v="0"/>
    <n v="1"/>
  </r>
  <r>
    <x v="32"/>
    <x v="10"/>
    <x v="0"/>
    <n v="0"/>
    <n v="1"/>
    <n v="0"/>
    <n v="1"/>
  </r>
  <r>
    <x v="32"/>
    <x v="8"/>
    <x v="0"/>
    <n v="0"/>
    <n v="1"/>
    <n v="0"/>
    <n v="1"/>
  </r>
  <r>
    <x v="32"/>
    <x v="51"/>
    <x v="0"/>
    <n v="1"/>
    <n v="0"/>
    <n v="0"/>
    <n v="1"/>
  </r>
  <r>
    <x v="77"/>
    <x v="8"/>
    <x v="0"/>
    <n v="1"/>
    <n v="0"/>
    <n v="0"/>
    <n v="1"/>
  </r>
  <r>
    <x v="77"/>
    <x v="22"/>
    <x v="0"/>
    <n v="0"/>
    <n v="0"/>
    <n v="1"/>
    <n v="1"/>
  </r>
  <r>
    <x v="67"/>
    <x v="22"/>
    <x v="0"/>
    <n v="0"/>
    <n v="1"/>
    <n v="0"/>
    <n v="1"/>
  </r>
  <r>
    <x v="67"/>
    <x v="31"/>
    <x v="0"/>
    <n v="0"/>
    <n v="0"/>
    <n v="1"/>
    <n v="1"/>
  </r>
  <r>
    <x v="67"/>
    <x v="1"/>
    <x v="0"/>
    <n v="0"/>
    <n v="0"/>
    <n v="1"/>
    <n v="1"/>
  </r>
  <r>
    <x v="1"/>
    <x v="20"/>
    <x v="1"/>
    <n v="0"/>
    <n v="0"/>
    <n v="1"/>
    <n v="1"/>
  </r>
  <r>
    <x v="1"/>
    <x v="54"/>
    <x v="0"/>
    <n v="0"/>
    <n v="1"/>
    <n v="0"/>
    <n v="1"/>
  </r>
  <r>
    <x v="1"/>
    <x v="55"/>
    <x v="1"/>
    <n v="1"/>
    <n v="0"/>
    <n v="0"/>
    <n v="1"/>
  </r>
  <r>
    <x v="22"/>
    <x v="50"/>
    <x v="1"/>
    <n v="0"/>
    <n v="1"/>
    <n v="0"/>
    <n v="1"/>
  </r>
  <r>
    <x v="22"/>
    <x v="60"/>
    <x v="0"/>
    <n v="1"/>
    <n v="0"/>
    <n v="0"/>
    <n v="1"/>
  </r>
  <r>
    <x v="22"/>
    <x v="15"/>
    <x v="0"/>
    <n v="0"/>
    <n v="0"/>
    <n v="1"/>
    <n v="1"/>
  </r>
  <r>
    <x v="22"/>
    <x v="58"/>
    <x v="1"/>
    <n v="0"/>
    <n v="1"/>
    <n v="0"/>
    <n v="1"/>
  </r>
  <r>
    <x v="55"/>
    <x v="30"/>
    <x v="0"/>
    <n v="0"/>
    <n v="0"/>
    <n v="1"/>
    <n v="1"/>
  </r>
  <r>
    <x v="123"/>
    <x v="1"/>
    <x v="0"/>
    <n v="0"/>
    <n v="0"/>
    <n v="1"/>
    <n v="1"/>
  </r>
  <r>
    <x v="56"/>
    <x v="34"/>
    <x v="1"/>
    <n v="1"/>
    <n v="0"/>
    <n v="0"/>
    <n v="1"/>
  </r>
  <r>
    <x v="56"/>
    <x v="54"/>
    <x v="0"/>
    <n v="1"/>
    <n v="0"/>
    <n v="0"/>
    <n v="1"/>
  </r>
  <r>
    <x v="56"/>
    <x v="12"/>
    <x v="0"/>
    <n v="0"/>
    <n v="0"/>
    <n v="1"/>
    <n v="1"/>
  </r>
  <r>
    <x v="56"/>
    <x v="42"/>
    <x v="0"/>
    <n v="0"/>
    <n v="0"/>
    <n v="1"/>
    <n v="1"/>
  </r>
  <r>
    <x v="56"/>
    <x v="13"/>
    <x v="1"/>
    <n v="1"/>
    <n v="0"/>
    <n v="0"/>
    <n v="1"/>
  </r>
  <r>
    <x v="43"/>
    <x v="9"/>
    <x v="0"/>
    <n v="0"/>
    <n v="1"/>
    <n v="0"/>
    <n v="1"/>
  </r>
  <r>
    <x v="124"/>
    <x v="22"/>
    <x v="0"/>
    <n v="0"/>
    <n v="0"/>
    <n v="1"/>
    <n v="1"/>
  </r>
  <r>
    <x v="92"/>
    <x v="1"/>
    <x v="0"/>
    <n v="0"/>
    <n v="1"/>
    <n v="0"/>
    <n v="1"/>
  </r>
  <r>
    <x v="125"/>
    <x v="1"/>
    <x v="0"/>
    <n v="0"/>
    <n v="1"/>
    <n v="0"/>
    <n v="1"/>
  </r>
  <r>
    <x v="19"/>
    <x v="42"/>
    <x v="0"/>
    <n v="0"/>
    <n v="0"/>
    <n v="1"/>
    <n v="1"/>
  </r>
  <r>
    <x v="34"/>
    <x v="13"/>
    <x v="1"/>
    <n v="0"/>
    <n v="0"/>
    <n v="1"/>
    <n v="1"/>
  </r>
  <r>
    <x v="34"/>
    <x v="31"/>
    <x v="0"/>
    <n v="0"/>
    <n v="0"/>
    <n v="1"/>
    <n v="1"/>
  </r>
  <r>
    <x v="61"/>
    <x v="30"/>
    <x v="0"/>
    <n v="0"/>
    <n v="1"/>
    <n v="0"/>
    <n v="1"/>
  </r>
  <r>
    <x v="3"/>
    <x v="6"/>
    <x v="0"/>
    <n v="1"/>
    <n v="0"/>
    <n v="0"/>
    <n v="1"/>
  </r>
  <r>
    <x v="3"/>
    <x v="44"/>
    <x v="0"/>
    <n v="1"/>
    <n v="0"/>
    <n v="0"/>
    <n v="1"/>
  </r>
  <r>
    <x v="3"/>
    <x v="38"/>
    <x v="0"/>
    <n v="1"/>
    <n v="0"/>
    <n v="0"/>
    <n v="1"/>
  </r>
  <r>
    <x v="3"/>
    <x v="35"/>
    <x v="1"/>
    <n v="0"/>
    <n v="0"/>
    <n v="1"/>
    <n v="1"/>
  </r>
  <r>
    <x v="63"/>
    <x v="8"/>
    <x v="0"/>
    <n v="0"/>
    <n v="1"/>
    <n v="0"/>
    <n v="1"/>
  </r>
  <r>
    <x v="25"/>
    <x v="42"/>
    <x v="0"/>
    <n v="0"/>
    <n v="1"/>
    <n v="0"/>
    <n v="1"/>
  </r>
  <r>
    <x v="25"/>
    <x v="44"/>
    <x v="0"/>
    <n v="0"/>
    <n v="0"/>
    <n v="1"/>
    <n v="1"/>
  </r>
  <r>
    <x v="88"/>
    <x v="43"/>
    <x v="0"/>
    <n v="0"/>
    <n v="1"/>
    <n v="0"/>
    <n v="1"/>
  </r>
  <r>
    <x v="88"/>
    <x v="51"/>
    <x v="0"/>
    <n v="0"/>
    <n v="0"/>
    <n v="1"/>
    <n v="1"/>
  </r>
  <r>
    <x v="39"/>
    <x v="25"/>
    <x v="1"/>
    <n v="0"/>
    <n v="0"/>
    <n v="1"/>
    <n v="1"/>
  </r>
  <r>
    <x v="39"/>
    <x v="0"/>
    <x v="0"/>
    <n v="0"/>
    <n v="1"/>
    <n v="0"/>
    <n v="1"/>
  </r>
  <r>
    <x v="39"/>
    <x v="22"/>
    <x v="0"/>
    <n v="0"/>
    <n v="0"/>
    <n v="1"/>
    <n v="1"/>
  </r>
  <r>
    <x v="39"/>
    <x v="27"/>
    <x v="0"/>
    <n v="0"/>
    <n v="1"/>
    <n v="0"/>
    <n v="1"/>
  </r>
  <r>
    <x v="39"/>
    <x v="6"/>
    <x v="0"/>
    <n v="0"/>
    <n v="1"/>
    <n v="0"/>
    <n v="1"/>
  </r>
  <r>
    <x v="23"/>
    <x v="12"/>
    <x v="0"/>
    <n v="0"/>
    <n v="1"/>
    <n v="0"/>
    <n v="1"/>
  </r>
  <r>
    <x v="126"/>
    <x v="16"/>
    <x v="0"/>
    <n v="0"/>
    <n v="1"/>
    <n v="0"/>
    <n v="1"/>
  </r>
  <r>
    <x v="36"/>
    <x v="22"/>
    <x v="0"/>
    <n v="0"/>
    <n v="1"/>
    <n v="0"/>
    <n v="1"/>
  </r>
  <r>
    <x v="36"/>
    <x v="16"/>
    <x v="0"/>
    <n v="0"/>
    <n v="1"/>
    <n v="0"/>
    <n v="1"/>
  </r>
  <r>
    <x v="36"/>
    <x v="48"/>
    <x v="1"/>
    <n v="1"/>
    <n v="0"/>
    <n v="0"/>
    <n v="1"/>
  </r>
  <r>
    <x v="36"/>
    <x v="26"/>
    <x v="0"/>
    <n v="1"/>
    <n v="0"/>
    <n v="0"/>
    <n v="1"/>
  </r>
  <r>
    <x v="36"/>
    <x v="50"/>
    <x v="1"/>
    <n v="1"/>
    <n v="0"/>
    <n v="0"/>
    <n v="1"/>
  </r>
  <r>
    <x v="36"/>
    <x v="20"/>
    <x v="1"/>
    <n v="0"/>
    <n v="0"/>
    <n v="1"/>
    <n v="1"/>
  </r>
  <r>
    <x v="36"/>
    <x v="60"/>
    <x v="0"/>
    <n v="0"/>
    <n v="0"/>
    <n v="1"/>
    <n v="1"/>
  </r>
  <r>
    <x v="18"/>
    <x v="10"/>
    <x v="0"/>
    <n v="1"/>
    <n v="0"/>
    <n v="0"/>
    <n v="1"/>
  </r>
  <r>
    <x v="18"/>
    <x v="20"/>
    <x v="1"/>
    <n v="0"/>
    <n v="0"/>
    <n v="1"/>
    <n v="1"/>
  </r>
  <r>
    <x v="18"/>
    <x v="26"/>
    <x v="0"/>
    <n v="0"/>
    <n v="0"/>
    <n v="1"/>
    <n v="1"/>
  </r>
  <r>
    <x v="18"/>
    <x v="2"/>
    <x v="0"/>
    <n v="0"/>
    <n v="0"/>
    <n v="1"/>
    <n v="1"/>
  </r>
  <r>
    <x v="24"/>
    <x v="31"/>
    <x v="0"/>
    <n v="0"/>
    <n v="1"/>
    <n v="0"/>
    <n v="1"/>
  </r>
  <r>
    <x v="127"/>
    <x v="1"/>
    <x v="0"/>
    <n v="0"/>
    <n v="0"/>
    <n v="1"/>
    <n v="1"/>
  </r>
  <r>
    <x v="11"/>
    <x v="10"/>
    <x v="0"/>
    <n v="0"/>
    <n v="0"/>
    <n v="1"/>
    <n v="1"/>
  </r>
  <r>
    <x v="81"/>
    <x v="2"/>
    <x v="0"/>
    <n v="0"/>
    <n v="1"/>
    <n v="0"/>
    <n v="1"/>
  </r>
  <r>
    <x v="128"/>
    <x v="1"/>
    <x v="0"/>
    <n v="0"/>
    <n v="0"/>
    <n v="1"/>
    <n v="1"/>
  </r>
  <r>
    <x v="80"/>
    <x v="22"/>
    <x v="0"/>
    <n v="0"/>
    <n v="1"/>
    <n v="0"/>
    <n v="1"/>
  </r>
  <r>
    <x v="80"/>
    <x v="41"/>
    <x v="1"/>
    <n v="0"/>
    <n v="0"/>
    <n v="1"/>
    <n v="1"/>
  </r>
  <r>
    <x v="13"/>
    <x v="20"/>
    <x v="1"/>
    <n v="0"/>
    <n v="1"/>
    <n v="0"/>
    <n v="1"/>
  </r>
  <r>
    <x v="5"/>
    <x v="15"/>
    <x v="0"/>
    <n v="0"/>
    <n v="1"/>
    <n v="0"/>
    <n v="1"/>
  </r>
  <r>
    <x v="5"/>
    <x v="52"/>
    <x v="0"/>
    <n v="0"/>
    <n v="1"/>
    <n v="0"/>
    <n v="1"/>
  </r>
  <r>
    <x v="5"/>
    <x v="39"/>
    <x v="1"/>
    <n v="0"/>
    <n v="0"/>
    <n v="1"/>
    <n v="1"/>
  </r>
  <r>
    <x v="5"/>
    <x v="28"/>
    <x v="1"/>
    <n v="1"/>
    <n v="0"/>
    <n v="0"/>
    <n v="1"/>
  </r>
  <r>
    <x v="5"/>
    <x v="59"/>
    <x v="0"/>
    <n v="1"/>
    <n v="0"/>
    <n v="0"/>
    <n v="1"/>
  </r>
  <r>
    <x v="129"/>
    <x v="51"/>
    <x v="0"/>
    <n v="0"/>
    <n v="1"/>
    <n v="0"/>
    <n v="1"/>
  </r>
  <r>
    <x v="62"/>
    <x v="22"/>
    <x v="0"/>
    <n v="0"/>
    <n v="0"/>
    <n v="1"/>
    <n v="1"/>
  </r>
  <r>
    <x v="62"/>
    <x v="29"/>
    <x v="0"/>
    <n v="0"/>
    <n v="0"/>
    <n v="1"/>
    <n v="1"/>
  </r>
  <r>
    <x v="62"/>
    <x v="42"/>
    <x v="0"/>
    <n v="0"/>
    <n v="0"/>
    <n v="1"/>
    <n v="1"/>
  </r>
  <r>
    <x v="7"/>
    <x v="50"/>
    <x v="1"/>
    <n v="0"/>
    <n v="1"/>
    <n v="0"/>
    <n v="1"/>
  </r>
  <r>
    <x v="53"/>
    <x v="47"/>
    <x v="0"/>
    <n v="1"/>
    <n v="0"/>
    <n v="0"/>
    <n v="1"/>
  </r>
  <r>
    <x v="53"/>
    <x v="0"/>
    <x v="0"/>
    <n v="0"/>
    <n v="1"/>
    <n v="0"/>
    <n v="1"/>
  </r>
  <r>
    <x v="130"/>
    <x v="1"/>
    <x v="0"/>
    <n v="0"/>
    <n v="1"/>
    <n v="0"/>
    <n v="1"/>
  </r>
  <r>
    <x v="131"/>
    <x v="22"/>
    <x v="0"/>
    <n v="0"/>
    <n v="0"/>
    <n v="1"/>
    <n v="1"/>
  </r>
  <r>
    <x v="132"/>
    <x v="1"/>
    <x v="0"/>
    <n v="0"/>
    <n v="1"/>
    <n v="0"/>
    <n v="1"/>
  </r>
  <r>
    <x v="116"/>
    <x v="12"/>
    <x v="0"/>
    <n v="0"/>
    <n v="0"/>
    <n v="1"/>
    <n v="1"/>
  </r>
  <r>
    <x v="116"/>
    <x v="16"/>
    <x v="0"/>
    <n v="1"/>
    <n v="0"/>
    <n v="0"/>
    <n v="1"/>
  </r>
  <r>
    <x v="9"/>
    <x v="10"/>
    <x v="0"/>
    <n v="0"/>
    <n v="0"/>
    <n v="1"/>
    <n v="1"/>
  </r>
  <r>
    <x v="9"/>
    <x v="31"/>
    <x v="0"/>
    <n v="0"/>
    <n v="0"/>
    <n v="1"/>
    <n v="1"/>
  </r>
  <r>
    <x v="70"/>
    <x v="26"/>
    <x v="0"/>
    <n v="0"/>
    <n v="0"/>
    <n v="1"/>
    <n v="1"/>
  </r>
  <r>
    <x v="16"/>
    <x v="30"/>
    <x v="0"/>
    <n v="0"/>
    <n v="0"/>
    <n v="1"/>
    <n v="1"/>
  </r>
  <r>
    <x v="16"/>
    <x v="31"/>
    <x v="0"/>
    <n v="0"/>
    <n v="0"/>
    <n v="1"/>
    <n v="1"/>
  </r>
  <r>
    <x v="44"/>
    <x v="1"/>
    <x v="0"/>
    <n v="0"/>
    <n v="1"/>
    <n v="0"/>
    <n v="1"/>
  </r>
  <r>
    <x v="68"/>
    <x v="11"/>
    <x v="0"/>
    <n v="1"/>
    <n v="0"/>
    <n v="0"/>
    <n v="1"/>
  </r>
  <r>
    <x v="93"/>
    <x v="9"/>
    <x v="0"/>
    <n v="0"/>
    <n v="0"/>
    <n v="1"/>
    <n v="1"/>
  </r>
  <r>
    <x v="2"/>
    <x v="41"/>
    <x v="1"/>
    <n v="0"/>
    <n v="0"/>
    <n v="1"/>
    <n v="1"/>
  </r>
  <r>
    <x v="2"/>
    <x v="31"/>
    <x v="0"/>
    <n v="0"/>
    <n v="0"/>
    <n v="1"/>
    <n v="1"/>
  </r>
  <r>
    <x v="2"/>
    <x v="58"/>
    <x v="1"/>
    <n v="1"/>
    <n v="0"/>
    <n v="0"/>
    <n v="1"/>
  </r>
  <r>
    <x v="117"/>
    <x v="1"/>
    <x v="0"/>
    <n v="0"/>
    <n v="1"/>
    <n v="0"/>
    <n v="1"/>
  </r>
  <r>
    <x v="17"/>
    <x v="12"/>
    <x v="0"/>
    <n v="0"/>
    <n v="0"/>
    <n v="1"/>
    <n v="1"/>
  </r>
  <r>
    <x v="14"/>
    <x v="10"/>
    <x v="0"/>
    <n v="1"/>
    <n v="0"/>
    <n v="0"/>
    <n v="1"/>
  </r>
  <r>
    <x v="14"/>
    <x v="20"/>
    <x v="1"/>
    <n v="0"/>
    <n v="1"/>
    <n v="0"/>
    <n v="1"/>
  </r>
  <r>
    <x v="14"/>
    <x v="9"/>
    <x v="0"/>
    <n v="0"/>
    <n v="0"/>
    <n v="1"/>
    <n v="1"/>
  </r>
  <r>
    <x v="14"/>
    <x v="51"/>
    <x v="0"/>
    <n v="0"/>
    <n v="0"/>
    <n v="1"/>
    <n v="1"/>
  </r>
  <r>
    <x v="133"/>
    <x v="51"/>
    <x v="0"/>
    <n v="1"/>
    <n v="0"/>
    <n v="0"/>
    <n v="1"/>
  </r>
  <r>
    <x v="57"/>
    <x v="51"/>
    <x v="0"/>
    <n v="0"/>
    <n v="0"/>
    <n v="1"/>
    <n v="1"/>
  </r>
  <r>
    <x v="57"/>
    <x v="19"/>
    <x v="1"/>
    <n v="0"/>
    <n v="0"/>
    <n v="1"/>
    <n v="1"/>
  </r>
  <r>
    <x v="57"/>
    <x v="34"/>
    <x v="1"/>
    <n v="0"/>
    <n v="0"/>
    <n v="1"/>
    <n v="1"/>
  </r>
  <r>
    <x v="57"/>
    <x v="0"/>
    <x v="0"/>
    <n v="1"/>
    <n v="0"/>
    <n v="0"/>
    <n v="1"/>
  </r>
  <r>
    <x v="57"/>
    <x v="42"/>
    <x v="0"/>
    <n v="1"/>
    <n v="0"/>
    <n v="0"/>
    <n v="1"/>
  </r>
  <r>
    <x v="57"/>
    <x v="25"/>
    <x v="1"/>
    <n v="0"/>
    <n v="1"/>
    <n v="0"/>
    <n v="1"/>
  </r>
  <r>
    <x v="134"/>
    <x v="26"/>
    <x v="0"/>
    <n v="1"/>
    <n v="0"/>
    <n v="0"/>
    <n v="1"/>
  </r>
  <r>
    <x v="104"/>
    <x v="26"/>
    <x v="0"/>
    <n v="0"/>
    <n v="0"/>
    <n v="1"/>
    <n v="1"/>
  </r>
  <r>
    <x v="104"/>
    <x v="0"/>
    <x v="0"/>
    <n v="0"/>
    <n v="1"/>
    <n v="0"/>
    <n v="1"/>
  </r>
  <r>
    <x v="84"/>
    <x v="26"/>
    <x v="0"/>
    <n v="0"/>
    <n v="0"/>
    <n v="1"/>
    <n v="1"/>
  </r>
  <r>
    <x v="84"/>
    <x v="18"/>
    <x v="0"/>
    <n v="0"/>
    <n v="1"/>
    <n v="0"/>
    <n v="1"/>
  </r>
  <r>
    <x v="84"/>
    <x v="42"/>
    <x v="0"/>
    <n v="0"/>
    <n v="1"/>
    <n v="0"/>
    <n v="1"/>
  </r>
  <r>
    <x v="105"/>
    <x v="30"/>
    <x v="0"/>
    <n v="0"/>
    <n v="1"/>
    <n v="0"/>
    <n v="1"/>
  </r>
  <r>
    <x v="45"/>
    <x v="16"/>
    <x v="0"/>
    <n v="0"/>
    <n v="1"/>
    <n v="0"/>
    <n v="1"/>
  </r>
  <r>
    <x v="45"/>
    <x v="8"/>
    <x v="0"/>
    <n v="1"/>
    <n v="0"/>
    <n v="0"/>
    <n v="1"/>
  </r>
  <r>
    <x v="45"/>
    <x v="22"/>
    <x v="0"/>
    <n v="0"/>
    <n v="0"/>
    <n v="1"/>
    <n v="1"/>
  </r>
  <r>
    <x v="45"/>
    <x v="30"/>
    <x v="0"/>
    <n v="0"/>
    <n v="0"/>
    <n v="1"/>
    <n v="1"/>
  </r>
  <r>
    <x v="106"/>
    <x v="30"/>
    <x v="0"/>
    <n v="0"/>
    <n v="1"/>
    <n v="0"/>
    <n v="1"/>
  </r>
  <r>
    <x v="78"/>
    <x v="12"/>
    <x v="0"/>
    <n v="0"/>
    <n v="0"/>
    <n v="1"/>
    <n v="1"/>
  </r>
  <r>
    <x v="78"/>
    <x v="30"/>
    <x v="0"/>
    <n v="0"/>
    <n v="1"/>
    <n v="0"/>
    <n v="1"/>
  </r>
  <r>
    <x v="135"/>
    <x v="22"/>
    <x v="0"/>
    <n v="0"/>
    <n v="0"/>
    <n v="1"/>
    <n v="1"/>
  </r>
  <r>
    <x v="64"/>
    <x v="11"/>
    <x v="0"/>
    <n v="0"/>
    <n v="0"/>
    <n v="1"/>
    <n v="1"/>
  </r>
  <r>
    <x v="64"/>
    <x v="18"/>
    <x v="0"/>
    <n v="0"/>
    <n v="1"/>
    <n v="0"/>
    <n v="1"/>
  </r>
  <r>
    <x v="64"/>
    <x v="30"/>
    <x v="0"/>
    <n v="1"/>
    <n v="0"/>
    <n v="0"/>
    <n v="1"/>
  </r>
  <r>
    <x v="64"/>
    <x v="8"/>
    <x v="0"/>
    <n v="0"/>
    <n v="1"/>
    <n v="0"/>
    <n v="1"/>
  </r>
  <r>
    <x v="64"/>
    <x v="42"/>
    <x v="0"/>
    <n v="0"/>
    <n v="0"/>
    <n v="1"/>
    <n v="1"/>
  </r>
  <r>
    <x v="64"/>
    <x v="2"/>
    <x v="0"/>
    <n v="0"/>
    <n v="1"/>
    <n v="0"/>
    <n v="1"/>
  </r>
  <r>
    <x v="89"/>
    <x v="18"/>
    <x v="0"/>
    <n v="0"/>
    <n v="0"/>
    <n v="1"/>
    <n v="1"/>
  </r>
  <r>
    <x v="89"/>
    <x v="26"/>
    <x v="0"/>
    <n v="0"/>
    <n v="0"/>
    <n v="1"/>
    <n v="1"/>
  </r>
  <r>
    <x v="89"/>
    <x v="8"/>
    <x v="0"/>
    <n v="0"/>
    <n v="1"/>
    <n v="0"/>
    <n v="1"/>
  </r>
  <r>
    <x v="136"/>
    <x v="47"/>
    <x v="0"/>
    <n v="0"/>
    <n v="0"/>
    <n v="1"/>
    <n v="1"/>
  </r>
  <r>
    <x v="8"/>
    <x v="48"/>
    <x v="1"/>
    <n v="1"/>
    <n v="0"/>
    <n v="0"/>
    <n v="1"/>
  </r>
  <r>
    <x v="8"/>
    <x v="28"/>
    <x v="1"/>
    <n v="0"/>
    <n v="0"/>
    <n v="1"/>
    <n v="1"/>
  </r>
  <r>
    <x v="137"/>
    <x v="16"/>
    <x v="0"/>
    <n v="0"/>
    <n v="1"/>
    <n v="0"/>
    <n v="1"/>
  </r>
  <r>
    <x v="35"/>
    <x v="20"/>
    <x v="1"/>
    <n v="0"/>
    <n v="1"/>
    <n v="0"/>
    <n v="1"/>
  </r>
  <r>
    <x v="35"/>
    <x v="11"/>
    <x v="0"/>
    <n v="1"/>
    <n v="0"/>
    <n v="0"/>
    <n v="1"/>
  </r>
  <r>
    <x v="35"/>
    <x v="44"/>
    <x v="0"/>
    <n v="0"/>
    <n v="1"/>
    <n v="0"/>
    <n v="1"/>
  </r>
  <r>
    <x v="138"/>
    <x v="51"/>
    <x v="0"/>
    <n v="0"/>
    <n v="1"/>
    <n v="0"/>
    <n v="1"/>
  </r>
  <r>
    <x v="40"/>
    <x v="51"/>
    <x v="0"/>
    <n v="0"/>
    <n v="0"/>
    <n v="1"/>
    <n v="1"/>
  </r>
  <r>
    <x v="40"/>
    <x v="30"/>
    <x v="0"/>
    <n v="0"/>
    <n v="1"/>
    <n v="0"/>
    <n v="1"/>
  </r>
  <r>
    <x v="65"/>
    <x v="19"/>
    <x v="1"/>
    <n v="0"/>
    <n v="1"/>
    <n v="0"/>
    <n v="1"/>
  </r>
  <r>
    <x v="65"/>
    <x v="28"/>
    <x v="1"/>
    <n v="0"/>
    <n v="0"/>
    <n v="1"/>
    <n v="1"/>
  </r>
  <r>
    <x v="15"/>
    <x v="30"/>
    <x v="0"/>
    <n v="1"/>
    <n v="0"/>
    <n v="0"/>
    <n v="1"/>
  </r>
  <r>
    <x v="15"/>
    <x v="31"/>
    <x v="0"/>
    <n v="0"/>
    <n v="0"/>
    <n v="1"/>
    <n v="1"/>
  </r>
  <r>
    <x v="15"/>
    <x v="2"/>
    <x v="0"/>
    <n v="0"/>
    <n v="1"/>
    <n v="0"/>
    <n v="1"/>
  </r>
  <r>
    <x v="15"/>
    <x v="47"/>
    <x v="0"/>
    <n v="0"/>
    <n v="1"/>
    <n v="0"/>
    <n v="1"/>
  </r>
  <r>
    <x v="20"/>
    <x v="22"/>
    <x v="0"/>
    <n v="0"/>
    <n v="0"/>
    <n v="1"/>
    <n v="1"/>
  </r>
  <r>
    <x v="20"/>
    <x v="18"/>
    <x v="0"/>
    <n v="0"/>
    <n v="0"/>
    <n v="1"/>
    <n v="1"/>
  </r>
  <r>
    <x v="94"/>
    <x v="30"/>
    <x v="0"/>
    <n v="0"/>
    <n v="1"/>
    <n v="0"/>
    <n v="1"/>
  </r>
  <r>
    <x v="31"/>
    <x v="41"/>
    <x v="1"/>
    <n v="0"/>
    <n v="0"/>
    <n v="1"/>
    <n v="1"/>
  </r>
  <r>
    <x v="31"/>
    <x v="25"/>
    <x v="1"/>
    <n v="0"/>
    <n v="1"/>
    <n v="0"/>
    <n v="1"/>
  </r>
  <r>
    <x v="82"/>
    <x v="60"/>
    <x v="0"/>
    <n v="0"/>
    <n v="1"/>
    <n v="0"/>
    <n v="1"/>
  </r>
  <r>
    <x v="82"/>
    <x v="12"/>
    <x v="0"/>
    <n v="0"/>
    <n v="1"/>
    <n v="0"/>
    <n v="1"/>
  </r>
  <r>
    <x v="82"/>
    <x v="8"/>
    <x v="0"/>
    <n v="0"/>
    <n v="1"/>
    <n v="0"/>
    <n v="1"/>
  </r>
  <r>
    <x v="90"/>
    <x v="31"/>
    <x v="0"/>
    <n v="1"/>
    <n v="0"/>
    <n v="0"/>
    <n v="1"/>
  </r>
  <r>
    <x v="90"/>
    <x v="18"/>
    <x v="0"/>
    <n v="0"/>
    <n v="1"/>
    <n v="0"/>
    <n v="1"/>
  </r>
  <r>
    <x v="90"/>
    <x v="1"/>
    <x v="0"/>
    <n v="0"/>
    <n v="0"/>
    <n v="1"/>
    <n v="1"/>
  </r>
  <r>
    <x v="109"/>
    <x v="8"/>
    <x v="0"/>
    <n v="0"/>
    <n v="0"/>
    <n v="1"/>
    <n v="1"/>
  </r>
  <r>
    <x v="109"/>
    <x v="30"/>
    <x v="0"/>
    <n v="0"/>
    <n v="0"/>
    <n v="1"/>
    <n v="1"/>
  </r>
  <r>
    <x v="12"/>
    <x v="38"/>
    <x v="0"/>
    <n v="0"/>
    <n v="1"/>
    <n v="0"/>
    <n v="1"/>
  </r>
  <r>
    <x v="21"/>
    <x v="41"/>
    <x v="1"/>
    <n v="0"/>
    <n v="0"/>
    <n v="1"/>
    <n v="1"/>
  </r>
  <r>
    <x v="21"/>
    <x v="10"/>
    <x v="0"/>
    <n v="0"/>
    <n v="0"/>
    <n v="1"/>
    <n v="1"/>
  </r>
  <r>
    <x v="21"/>
    <x v="34"/>
    <x v="0"/>
    <n v="1"/>
    <n v="0"/>
    <n v="0"/>
    <n v="1"/>
  </r>
  <r>
    <x v="21"/>
    <x v="20"/>
    <x v="1"/>
    <n v="0"/>
    <n v="1"/>
    <n v="0"/>
    <n v="1"/>
  </r>
  <r>
    <x v="95"/>
    <x v="1"/>
    <x v="0"/>
    <n v="0"/>
    <n v="1"/>
    <n v="0"/>
    <n v="1"/>
  </r>
  <r>
    <x v="139"/>
    <x v="1"/>
    <x v="0"/>
    <n v="0"/>
    <n v="1"/>
    <n v="0"/>
    <n v="1"/>
  </r>
  <r>
    <x v="41"/>
    <x v="0"/>
    <x v="0"/>
    <n v="0"/>
    <n v="1"/>
    <n v="0"/>
    <n v="1"/>
  </r>
  <r>
    <x v="41"/>
    <x v="18"/>
    <x v="0"/>
    <n v="1"/>
    <n v="0"/>
    <n v="0"/>
    <n v="1"/>
  </r>
  <r>
    <x v="41"/>
    <x v="1"/>
    <x v="0"/>
    <n v="0"/>
    <n v="0"/>
    <n v="1"/>
    <n v="1"/>
  </r>
  <r>
    <x v="41"/>
    <x v="31"/>
    <x v="0"/>
    <n v="0"/>
    <n v="0"/>
    <n v="1"/>
    <n v="1"/>
  </r>
  <r>
    <x v="46"/>
    <x v="0"/>
    <x v="0"/>
    <n v="0"/>
    <n v="1"/>
    <n v="0"/>
    <n v="1"/>
  </r>
  <r>
    <x v="46"/>
    <x v="27"/>
    <x v="0"/>
    <n v="0"/>
    <n v="1"/>
    <n v="0"/>
    <n v="1"/>
  </r>
  <r>
    <x v="46"/>
    <x v="18"/>
    <x v="0"/>
    <n v="1"/>
    <n v="0"/>
    <n v="0"/>
    <n v="1"/>
  </r>
  <r>
    <x v="87"/>
    <x v="30"/>
    <x v="0"/>
    <n v="0"/>
    <n v="1"/>
    <n v="0"/>
    <n v="1"/>
  </r>
  <r>
    <x v="87"/>
    <x v="0"/>
    <x v="0"/>
    <n v="1"/>
    <n v="0"/>
    <n v="0"/>
    <n v="1"/>
  </r>
  <r>
    <x v="48"/>
    <x v="48"/>
    <x v="1"/>
    <n v="0"/>
    <n v="1"/>
    <n v="0"/>
    <n v="1"/>
  </r>
  <r>
    <x v="48"/>
    <x v="4"/>
    <x v="1"/>
    <n v="0"/>
    <n v="0"/>
    <n v="1"/>
    <n v="1"/>
  </r>
  <r>
    <x v="48"/>
    <x v="26"/>
    <x v="0"/>
    <n v="0"/>
    <n v="1"/>
    <n v="0"/>
    <n v="1"/>
  </r>
  <r>
    <x v="76"/>
    <x v="0"/>
    <x v="0"/>
    <n v="0"/>
    <n v="1"/>
    <n v="0"/>
    <n v="1"/>
  </r>
  <r>
    <x v="50"/>
    <x v="9"/>
    <x v="0"/>
    <n v="0"/>
    <n v="0"/>
    <n v="1"/>
    <n v="1"/>
  </r>
  <r>
    <x v="50"/>
    <x v="60"/>
    <x v="0"/>
    <n v="0"/>
    <n v="0"/>
    <n v="1"/>
    <n v="1"/>
  </r>
  <r>
    <x v="27"/>
    <x v="44"/>
    <x v="0"/>
    <n v="1"/>
    <n v="0"/>
    <n v="0"/>
    <n v="1"/>
  </r>
  <r>
    <x v="6"/>
    <x v="39"/>
    <x v="1"/>
    <n v="1"/>
    <n v="0"/>
    <n v="0"/>
    <n v="1"/>
  </r>
  <r>
    <x v="6"/>
    <x v="20"/>
    <x v="1"/>
    <n v="0"/>
    <n v="0"/>
    <n v="1"/>
    <n v="1"/>
  </r>
  <r>
    <x v="33"/>
    <x v="60"/>
    <x v="0"/>
    <n v="0"/>
    <n v="1"/>
    <n v="0"/>
    <n v="1"/>
  </r>
  <r>
    <x v="33"/>
    <x v="30"/>
    <x v="0"/>
    <n v="0"/>
    <n v="0"/>
    <n v="1"/>
    <n v="1"/>
  </r>
  <r>
    <x v="33"/>
    <x v="32"/>
    <x v="0"/>
    <n v="1"/>
    <n v="0"/>
    <n v="0"/>
    <n v="1"/>
  </r>
  <r>
    <x v="33"/>
    <x v="2"/>
    <x v="0"/>
    <n v="0"/>
    <n v="0"/>
    <n v="1"/>
    <n v="1"/>
  </r>
  <r>
    <x v="33"/>
    <x v="18"/>
    <x v="0"/>
    <n v="0"/>
    <n v="0"/>
    <n v="1"/>
    <n v="1"/>
  </r>
  <r>
    <x v="140"/>
    <x v="1"/>
    <x v="0"/>
    <n v="0"/>
    <n v="1"/>
    <n v="0"/>
    <n v="1"/>
  </r>
  <r>
    <x v="10"/>
    <x v="44"/>
    <x v="0"/>
    <n v="0"/>
    <n v="1"/>
    <n v="0"/>
    <n v="1"/>
  </r>
  <r>
    <x v="10"/>
    <x v="48"/>
    <x v="1"/>
    <n v="0"/>
    <n v="1"/>
    <n v="0"/>
    <n v="1"/>
  </r>
  <r>
    <x v="10"/>
    <x v="60"/>
    <x v="0"/>
    <n v="0"/>
    <n v="1"/>
    <n v="0"/>
    <n v="1"/>
  </r>
  <r>
    <x v="29"/>
    <x v="65"/>
    <x v="0"/>
    <n v="1"/>
    <n v="0"/>
    <n v="0"/>
    <n v="1"/>
  </r>
  <r>
    <x v="29"/>
    <x v="25"/>
    <x v="1"/>
    <n v="0"/>
    <n v="1"/>
    <n v="0"/>
    <n v="1"/>
  </r>
  <r>
    <x v="29"/>
    <x v="43"/>
    <x v="0"/>
    <n v="1"/>
    <n v="0"/>
    <n v="0"/>
    <n v="1"/>
  </r>
  <r>
    <x v="29"/>
    <x v="0"/>
    <x v="0"/>
    <n v="0"/>
    <n v="0"/>
    <n v="1"/>
    <n v="1"/>
  </r>
  <r>
    <x v="141"/>
    <x v="22"/>
    <x v="0"/>
    <n v="0"/>
    <n v="0"/>
    <n v="1"/>
    <n v="1"/>
  </r>
  <r>
    <x v="141"/>
    <x v="1"/>
    <x v="0"/>
    <n v="1"/>
    <n v="0"/>
    <n v="0"/>
    <n v="1"/>
  </r>
  <r>
    <x v="141"/>
    <x v="18"/>
    <x v="0"/>
    <n v="0"/>
    <n v="1"/>
    <n v="0"/>
    <n v="1"/>
  </r>
  <r>
    <x v="142"/>
    <x v="18"/>
    <x v="0"/>
    <n v="0"/>
    <n v="1"/>
    <n v="0"/>
    <n v="1"/>
  </r>
  <r>
    <x v="142"/>
    <x v="26"/>
    <x v="0"/>
    <n v="0"/>
    <n v="0"/>
    <n v="1"/>
    <n v="1"/>
  </r>
  <r>
    <x v="142"/>
    <x v="22"/>
    <x v="0"/>
    <n v="0"/>
    <n v="0"/>
    <n v="1"/>
    <n v="1"/>
  </r>
  <r>
    <x v="142"/>
    <x v="1"/>
    <x v="0"/>
    <n v="1"/>
    <n v="0"/>
    <n v="0"/>
    <n v="1"/>
  </r>
  <r>
    <x v="143"/>
    <x v="9"/>
    <x v="0"/>
    <n v="0"/>
    <n v="0"/>
    <n v="1"/>
    <n v="1"/>
  </r>
  <r>
    <x v="144"/>
    <x v="22"/>
    <x v="0"/>
    <n v="0"/>
    <n v="1"/>
    <n v="0"/>
    <n v="1"/>
  </r>
  <r>
    <x v="54"/>
    <x v="0"/>
    <x v="0"/>
    <n v="0"/>
    <n v="0"/>
    <n v="1"/>
    <n v="1"/>
  </r>
  <r>
    <x v="96"/>
    <x v="2"/>
    <x v="0"/>
    <n v="0"/>
    <n v="0"/>
    <n v="1"/>
    <n v="1"/>
  </r>
  <r>
    <x v="96"/>
    <x v="51"/>
    <x v="0"/>
    <n v="0"/>
    <n v="0"/>
    <n v="1"/>
    <n v="1"/>
  </r>
  <r>
    <x v="96"/>
    <x v="18"/>
    <x v="0"/>
    <n v="0"/>
    <n v="0"/>
    <n v="1"/>
    <n v="1"/>
  </r>
  <r>
    <x v="145"/>
    <x v="30"/>
    <x v="0"/>
    <n v="0"/>
    <n v="1"/>
    <n v="0"/>
    <n v="1"/>
  </r>
  <r>
    <x v="4"/>
    <x v="54"/>
    <x v="0"/>
    <n v="0"/>
    <n v="1"/>
    <n v="0"/>
    <n v="1"/>
  </r>
  <r>
    <x v="4"/>
    <x v="48"/>
    <x v="1"/>
    <n v="0"/>
    <n v="0"/>
    <n v="1"/>
    <n v="1"/>
  </r>
  <r>
    <x v="4"/>
    <x v="28"/>
    <x v="1"/>
    <n v="0"/>
    <n v="0"/>
    <n v="1"/>
    <n v="1"/>
  </r>
  <r>
    <x v="49"/>
    <x v="50"/>
    <x v="1"/>
    <n v="1"/>
    <n v="0"/>
    <n v="0"/>
    <n v="1"/>
  </r>
  <r>
    <x v="37"/>
    <x v="20"/>
    <x v="1"/>
    <n v="0"/>
    <n v="1"/>
    <n v="0"/>
    <n v="1"/>
  </r>
  <r>
    <x v="37"/>
    <x v="41"/>
    <x v="1"/>
    <n v="0"/>
    <n v="0"/>
    <n v="1"/>
    <n v="1"/>
  </r>
  <r>
    <x v="146"/>
    <x v="8"/>
    <x v="0"/>
    <n v="1"/>
    <n v="0"/>
    <n v="0"/>
    <n v="1"/>
  </r>
  <r>
    <x v="146"/>
    <x v="26"/>
    <x v="0"/>
    <n v="0"/>
    <n v="0"/>
    <n v="1"/>
    <n v="1"/>
  </r>
  <r>
    <x v="147"/>
    <x v="18"/>
    <x v="0"/>
    <n v="0"/>
    <n v="1"/>
    <n v="0"/>
    <n v="1"/>
  </r>
  <r>
    <x v="147"/>
    <x v="22"/>
    <x v="0"/>
    <n v="0"/>
    <n v="0"/>
    <n v="1"/>
    <n v="1"/>
  </r>
  <r>
    <x v="51"/>
    <x v="22"/>
    <x v="0"/>
    <n v="0"/>
    <n v="0"/>
    <n v="1"/>
    <n v="1"/>
  </r>
  <r>
    <x v="51"/>
    <x v="12"/>
    <x v="0"/>
    <n v="0"/>
    <n v="1"/>
    <n v="0"/>
    <n v="1"/>
  </r>
  <r>
    <x v="0"/>
    <x v="34"/>
    <x v="0"/>
    <n v="0"/>
    <n v="0"/>
    <n v="1"/>
    <n v="1"/>
  </r>
  <r>
    <x v="0"/>
    <x v="13"/>
    <x v="1"/>
    <n v="0"/>
    <n v="1"/>
    <n v="0"/>
    <n v="1"/>
  </r>
  <r>
    <x v="0"/>
    <x v="32"/>
    <x v="0"/>
    <n v="1"/>
    <n v="0"/>
    <n v="0"/>
    <n v="1"/>
  </r>
  <r>
    <x v="0"/>
    <x v="64"/>
    <x v="0"/>
    <n v="1"/>
    <n v="0"/>
    <n v="0"/>
    <n v="1"/>
  </r>
  <r>
    <x v="0"/>
    <x v="39"/>
    <x v="1"/>
    <n v="0"/>
    <n v="0"/>
    <n v="1"/>
    <n v="1"/>
  </r>
  <r>
    <x v="69"/>
    <x v="54"/>
    <x v="0"/>
    <n v="0"/>
    <n v="0"/>
    <n v="1"/>
    <n v="1"/>
  </r>
  <r>
    <x v="69"/>
    <x v="30"/>
    <x v="0"/>
    <n v="1"/>
    <n v="0"/>
    <n v="0"/>
    <n v="1"/>
  </r>
  <r>
    <x v="69"/>
    <x v="50"/>
    <x v="1"/>
    <n v="1"/>
    <n v="0"/>
    <n v="0"/>
    <n v="1"/>
  </r>
  <r>
    <x v="69"/>
    <x v="1"/>
    <x v="0"/>
    <n v="1"/>
    <n v="0"/>
    <n v="0"/>
    <n v="1"/>
  </r>
  <r>
    <x v="91"/>
    <x v="8"/>
    <x v="0"/>
    <n v="0"/>
    <n v="0"/>
    <n v="1"/>
    <n v="1"/>
  </r>
  <r>
    <x v="91"/>
    <x v="30"/>
    <x v="0"/>
    <n v="0"/>
    <n v="0"/>
    <n v="1"/>
    <n v="1"/>
  </r>
  <r>
    <x v="91"/>
    <x v="2"/>
    <x v="0"/>
    <n v="1"/>
    <n v="0"/>
    <n v="0"/>
    <n v="1"/>
  </r>
  <r>
    <x v="91"/>
    <x v="12"/>
    <x v="0"/>
    <n v="0"/>
    <n v="0"/>
    <n v="1"/>
    <n v="1"/>
  </r>
  <r>
    <x v="91"/>
    <x v="0"/>
    <x v="0"/>
    <n v="0"/>
    <n v="0"/>
    <n v="1"/>
    <n v="1"/>
  </r>
  <r>
    <x v="122"/>
    <x v="51"/>
    <x v="0"/>
    <n v="0"/>
    <n v="1"/>
    <n v="0"/>
    <n v="1"/>
  </r>
  <r>
    <x v="122"/>
    <x v="30"/>
    <x v="0"/>
    <n v="0"/>
    <n v="1"/>
    <n v="0"/>
    <n v="1"/>
  </r>
  <r>
    <x v="148"/>
    <x v="16"/>
    <x v="0"/>
    <n v="0"/>
    <n v="1"/>
    <n v="0"/>
    <n v="1"/>
  </r>
  <r>
    <x v="28"/>
    <x v="6"/>
    <x v="0"/>
    <n v="0"/>
    <n v="0"/>
    <n v="1"/>
    <n v="1"/>
  </r>
  <r>
    <x v="28"/>
    <x v="38"/>
    <x v="0"/>
    <n v="0"/>
    <n v="0"/>
    <n v="1"/>
    <n v="1"/>
  </r>
  <r>
    <x v="149"/>
    <x v="1"/>
    <x v="0"/>
    <n v="0"/>
    <n v="1"/>
    <n v="0"/>
    <n v="1"/>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6">
  <r>
    <x v="0"/>
    <x v="0"/>
    <n v="2"/>
  </r>
  <r>
    <x v="1"/>
    <x v="1"/>
    <n v="2"/>
  </r>
  <r>
    <x v="1"/>
    <x v="2"/>
    <n v="1"/>
  </r>
  <r>
    <x v="2"/>
    <x v="1"/>
    <n v="9"/>
  </r>
  <r>
    <x v="2"/>
    <x v="3"/>
    <n v="6"/>
  </r>
  <r>
    <x v="2"/>
    <x v="2"/>
    <n v="2"/>
  </r>
  <r>
    <x v="3"/>
    <x v="4"/>
    <n v="81"/>
  </r>
  <r>
    <x v="3"/>
    <x v="5"/>
    <n v="68"/>
  </r>
  <r>
    <x v="3"/>
    <x v="6"/>
    <n v="24"/>
  </r>
  <r>
    <x v="3"/>
    <x v="3"/>
    <n v="24"/>
  </r>
  <r>
    <x v="3"/>
    <x v="7"/>
    <n v="22"/>
  </r>
  <r>
    <x v="3"/>
    <x v="8"/>
    <n v="12"/>
  </r>
  <r>
    <x v="3"/>
    <x v="9"/>
    <n v="9"/>
  </r>
  <r>
    <x v="3"/>
    <x v="10"/>
    <n v="7"/>
  </r>
  <r>
    <x v="3"/>
    <x v="11"/>
    <n v="6"/>
  </r>
  <r>
    <x v="3"/>
    <x v="1"/>
    <n v="5"/>
  </r>
  <r>
    <x v="3"/>
    <x v="12"/>
    <n v="5"/>
  </r>
  <r>
    <x v="3"/>
    <x v="13"/>
    <n v="3"/>
  </r>
  <r>
    <x v="3"/>
    <x v="14"/>
    <n v="2"/>
  </r>
  <r>
    <x v="3"/>
    <x v="2"/>
    <n v="2"/>
  </r>
  <r>
    <x v="3"/>
    <x v="15"/>
    <n v="2"/>
  </r>
  <r>
    <x v="3"/>
    <x v="0"/>
    <n v="1"/>
  </r>
  <r>
    <x v="3"/>
    <x v="16"/>
    <n v="1"/>
  </r>
  <r>
    <x v="3"/>
    <x v="17"/>
    <n v="1"/>
  </r>
  <r>
    <x v="4"/>
    <x v="18"/>
    <n v="12"/>
  </r>
  <r>
    <x v="4"/>
    <x v="15"/>
    <n v="9"/>
  </r>
  <r>
    <x v="4"/>
    <x v="17"/>
    <n v="1"/>
  </r>
  <r>
    <x v="4"/>
    <x v="3"/>
    <n v="1"/>
  </r>
  <r>
    <x v="5"/>
    <x v="19"/>
    <n v="16"/>
  </r>
  <r>
    <x v="5"/>
    <x v="13"/>
    <n v="16"/>
  </r>
  <r>
    <x v="5"/>
    <x v="3"/>
    <n v="1"/>
  </r>
  <r>
    <x v="5"/>
    <x v="10"/>
    <n v="1"/>
  </r>
  <r>
    <x v="5"/>
    <x v="1"/>
    <n v="1"/>
  </r>
  <r>
    <x v="6"/>
    <x v="13"/>
    <n v="402"/>
  </r>
  <r>
    <x v="6"/>
    <x v="4"/>
    <n v="188"/>
  </r>
  <r>
    <x v="6"/>
    <x v="11"/>
    <n v="144"/>
  </r>
  <r>
    <x v="6"/>
    <x v="1"/>
    <n v="88"/>
  </r>
  <r>
    <x v="6"/>
    <x v="14"/>
    <n v="84"/>
  </r>
  <r>
    <x v="6"/>
    <x v="6"/>
    <n v="60"/>
  </r>
  <r>
    <x v="6"/>
    <x v="20"/>
    <n v="60"/>
  </r>
  <r>
    <x v="6"/>
    <x v="7"/>
    <n v="52"/>
  </r>
  <r>
    <x v="6"/>
    <x v="21"/>
    <n v="45"/>
  </r>
  <r>
    <x v="6"/>
    <x v="22"/>
    <n v="42"/>
  </r>
  <r>
    <x v="6"/>
    <x v="16"/>
    <n v="38"/>
  </r>
  <r>
    <x v="6"/>
    <x v="23"/>
    <n v="24"/>
  </r>
  <r>
    <x v="6"/>
    <x v="24"/>
    <n v="22"/>
  </r>
  <r>
    <x v="6"/>
    <x v="17"/>
    <n v="12"/>
  </r>
  <r>
    <x v="6"/>
    <x v="25"/>
    <n v="12"/>
  </r>
  <r>
    <x v="6"/>
    <x v="10"/>
    <n v="10"/>
  </r>
  <r>
    <x v="6"/>
    <x v="26"/>
    <n v="7"/>
  </r>
  <r>
    <x v="6"/>
    <x v="15"/>
    <n v="6"/>
  </r>
  <r>
    <x v="6"/>
    <x v="27"/>
    <n v="5"/>
  </r>
  <r>
    <x v="6"/>
    <x v="28"/>
    <n v="5"/>
  </r>
  <r>
    <x v="6"/>
    <x v="29"/>
    <n v="5"/>
  </r>
  <r>
    <x v="6"/>
    <x v="3"/>
    <n v="4"/>
  </r>
  <r>
    <x v="6"/>
    <x v="30"/>
    <n v="4"/>
  </r>
  <r>
    <x v="6"/>
    <x v="18"/>
    <n v="3"/>
  </r>
  <r>
    <x v="6"/>
    <x v="0"/>
    <n v="2"/>
  </r>
  <r>
    <x v="6"/>
    <x v="31"/>
    <n v="2"/>
  </r>
  <r>
    <x v="6"/>
    <x v="32"/>
    <n v="2"/>
  </r>
  <r>
    <x v="6"/>
    <x v="2"/>
    <n v="2"/>
  </r>
  <r>
    <x v="6"/>
    <x v="33"/>
    <n v="1"/>
  </r>
  <r>
    <x v="6"/>
    <x v="34"/>
    <n v="1"/>
  </r>
  <r>
    <x v="6"/>
    <x v="35"/>
    <n v="1"/>
  </r>
  <r>
    <x v="7"/>
    <x v="35"/>
    <n v="114"/>
  </r>
  <r>
    <x v="7"/>
    <x v="36"/>
    <n v="43"/>
  </r>
  <r>
    <x v="7"/>
    <x v="37"/>
    <n v="30"/>
  </r>
  <r>
    <x v="7"/>
    <x v="38"/>
    <n v="29"/>
  </r>
  <r>
    <x v="7"/>
    <x v="39"/>
    <n v="27"/>
  </r>
  <r>
    <x v="7"/>
    <x v="40"/>
    <n v="23"/>
  </r>
  <r>
    <x v="7"/>
    <x v="21"/>
    <n v="21"/>
  </r>
  <r>
    <x v="7"/>
    <x v="13"/>
    <n v="17"/>
  </r>
  <r>
    <x v="7"/>
    <x v="5"/>
    <n v="13"/>
  </r>
  <r>
    <x v="7"/>
    <x v="12"/>
    <n v="13"/>
  </r>
  <r>
    <x v="7"/>
    <x v="15"/>
    <n v="12"/>
  </r>
  <r>
    <x v="7"/>
    <x v="41"/>
    <n v="12"/>
  </r>
  <r>
    <x v="7"/>
    <x v="7"/>
    <n v="12"/>
  </r>
  <r>
    <x v="7"/>
    <x v="42"/>
    <n v="11"/>
  </r>
  <r>
    <x v="7"/>
    <x v="43"/>
    <n v="10"/>
  </r>
  <r>
    <x v="7"/>
    <x v="11"/>
    <n v="9"/>
  </r>
  <r>
    <x v="7"/>
    <x v="17"/>
    <n v="8"/>
  </r>
  <r>
    <x v="7"/>
    <x v="1"/>
    <n v="8"/>
  </r>
  <r>
    <x v="7"/>
    <x v="16"/>
    <n v="6"/>
  </r>
  <r>
    <x v="7"/>
    <x v="44"/>
    <n v="6"/>
  </r>
  <r>
    <x v="7"/>
    <x v="18"/>
    <n v="6"/>
  </r>
  <r>
    <x v="7"/>
    <x v="31"/>
    <n v="6"/>
  </r>
  <r>
    <x v="7"/>
    <x v="2"/>
    <n v="5"/>
  </r>
  <r>
    <x v="7"/>
    <x v="45"/>
    <n v="5"/>
  </r>
  <r>
    <x v="7"/>
    <x v="46"/>
    <n v="3"/>
  </r>
  <r>
    <x v="7"/>
    <x v="14"/>
    <n v="3"/>
  </r>
  <r>
    <x v="7"/>
    <x v="10"/>
    <n v="2"/>
  </r>
  <r>
    <x v="7"/>
    <x v="47"/>
    <n v="1"/>
  </r>
  <r>
    <x v="7"/>
    <x v="26"/>
    <n v="1"/>
  </r>
  <r>
    <x v="7"/>
    <x v="27"/>
    <n v="1"/>
  </r>
  <r>
    <x v="7"/>
    <x v="24"/>
    <n v="1"/>
  </r>
  <r>
    <x v="8"/>
    <x v="18"/>
    <n v="25"/>
  </r>
  <r>
    <x v="8"/>
    <x v="3"/>
    <n v="9"/>
  </r>
  <r>
    <x v="8"/>
    <x v="21"/>
    <n v="6"/>
  </r>
  <r>
    <x v="8"/>
    <x v="2"/>
    <n v="5"/>
  </r>
  <r>
    <x v="8"/>
    <x v="17"/>
    <n v="3"/>
  </r>
  <r>
    <x v="8"/>
    <x v="0"/>
    <n v="3"/>
  </r>
  <r>
    <x v="8"/>
    <x v="15"/>
    <n v="1"/>
  </r>
  <r>
    <x v="9"/>
    <x v="1"/>
    <n v="36"/>
  </r>
  <r>
    <x v="9"/>
    <x v="7"/>
    <n v="4"/>
  </r>
  <r>
    <x v="10"/>
    <x v="1"/>
    <n v="3"/>
  </r>
  <r>
    <x v="11"/>
    <x v="1"/>
    <n v="1"/>
  </r>
  <r>
    <x v="12"/>
    <x v="21"/>
    <n v="24"/>
  </r>
  <r>
    <x v="12"/>
    <x v="48"/>
    <n v="21"/>
  </r>
  <r>
    <x v="12"/>
    <x v="1"/>
    <n v="21"/>
  </r>
  <r>
    <x v="12"/>
    <x v="11"/>
    <n v="18"/>
  </r>
  <r>
    <x v="12"/>
    <x v="42"/>
    <n v="16"/>
  </r>
  <r>
    <x v="12"/>
    <x v="46"/>
    <n v="15"/>
  </r>
  <r>
    <x v="12"/>
    <x v="15"/>
    <n v="14"/>
  </r>
  <r>
    <x v="12"/>
    <x v="18"/>
    <n v="13"/>
  </r>
  <r>
    <x v="12"/>
    <x v="17"/>
    <n v="10"/>
  </r>
  <r>
    <x v="12"/>
    <x v="26"/>
    <n v="6"/>
  </r>
  <r>
    <x v="12"/>
    <x v="13"/>
    <n v="5"/>
  </r>
  <r>
    <x v="12"/>
    <x v="10"/>
    <n v="4"/>
  </r>
  <r>
    <x v="12"/>
    <x v="3"/>
    <n v="2"/>
  </r>
  <r>
    <x v="12"/>
    <x v="44"/>
    <n v="2"/>
  </r>
  <r>
    <x v="12"/>
    <x v="2"/>
    <n v="2"/>
  </r>
  <r>
    <x v="12"/>
    <x v="40"/>
    <n v="1"/>
  </r>
  <r>
    <x v="12"/>
    <x v="45"/>
    <n v="1"/>
  </r>
  <r>
    <x v="12"/>
    <x v="33"/>
    <n v="1"/>
  </r>
  <r>
    <x v="12"/>
    <x v="14"/>
    <n v="1"/>
  </r>
  <r>
    <x v="12"/>
    <x v="32"/>
    <n v="1"/>
  </r>
  <r>
    <x v="13"/>
    <x v="14"/>
    <n v="44"/>
  </r>
  <r>
    <x v="13"/>
    <x v="12"/>
    <n v="42"/>
  </r>
  <r>
    <x v="13"/>
    <x v="22"/>
    <n v="40"/>
  </r>
  <r>
    <x v="13"/>
    <x v="11"/>
    <n v="25"/>
  </r>
  <r>
    <x v="13"/>
    <x v="4"/>
    <n v="21"/>
  </r>
  <r>
    <x v="13"/>
    <x v="28"/>
    <n v="21"/>
  </r>
  <r>
    <x v="13"/>
    <x v="16"/>
    <n v="21"/>
  </r>
  <r>
    <x v="13"/>
    <x v="46"/>
    <n v="19"/>
  </r>
  <r>
    <x v="13"/>
    <x v="7"/>
    <n v="17"/>
  </r>
  <r>
    <x v="13"/>
    <x v="1"/>
    <n v="16"/>
  </r>
  <r>
    <x v="13"/>
    <x v="5"/>
    <n v="14"/>
  </r>
  <r>
    <x v="13"/>
    <x v="2"/>
    <n v="12"/>
  </r>
  <r>
    <x v="13"/>
    <x v="17"/>
    <n v="11"/>
  </r>
  <r>
    <x v="13"/>
    <x v="13"/>
    <n v="9"/>
  </r>
  <r>
    <x v="13"/>
    <x v="41"/>
    <n v="8"/>
  </r>
  <r>
    <x v="13"/>
    <x v="43"/>
    <n v="8"/>
  </r>
  <r>
    <x v="13"/>
    <x v="3"/>
    <n v="3"/>
  </r>
  <r>
    <x v="13"/>
    <x v="44"/>
    <n v="3"/>
  </r>
  <r>
    <x v="13"/>
    <x v="40"/>
    <n v="3"/>
  </r>
  <r>
    <x v="13"/>
    <x v="10"/>
    <n v="3"/>
  </r>
  <r>
    <x v="13"/>
    <x v="49"/>
    <n v="3"/>
  </r>
  <r>
    <x v="13"/>
    <x v="15"/>
    <n v="2"/>
  </r>
  <r>
    <x v="13"/>
    <x v="18"/>
    <n v="2"/>
  </r>
  <r>
    <x v="13"/>
    <x v="21"/>
    <n v="1"/>
  </r>
  <r>
    <x v="14"/>
    <x v="3"/>
    <n v="1"/>
  </r>
  <r>
    <x v="15"/>
    <x v="12"/>
    <n v="5"/>
  </r>
  <r>
    <x v="15"/>
    <x v="10"/>
    <n v="4"/>
  </r>
  <r>
    <x v="15"/>
    <x v="1"/>
    <n v="1"/>
  </r>
  <r>
    <x v="16"/>
    <x v="1"/>
    <n v="1"/>
  </r>
  <r>
    <x v="17"/>
    <x v="5"/>
    <n v="136"/>
  </r>
  <r>
    <x v="17"/>
    <x v="8"/>
    <n v="120"/>
  </r>
  <r>
    <x v="17"/>
    <x v="6"/>
    <n v="58"/>
  </r>
  <r>
    <x v="17"/>
    <x v="7"/>
    <n v="34"/>
  </r>
  <r>
    <x v="17"/>
    <x v="30"/>
    <n v="26"/>
  </r>
  <r>
    <x v="17"/>
    <x v="1"/>
    <n v="26"/>
  </r>
  <r>
    <x v="17"/>
    <x v="2"/>
    <n v="22"/>
  </r>
  <r>
    <x v="17"/>
    <x v="13"/>
    <n v="20"/>
  </r>
  <r>
    <x v="17"/>
    <x v="16"/>
    <n v="9"/>
  </r>
  <r>
    <x v="17"/>
    <x v="17"/>
    <n v="7"/>
  </r>
  <r>
    <x v="17"/>
    <x v="3"/>
    <n v="5"/>
  </r>
  <r>
    <x v="17"/>
    <x v="46"/>
    <n v="4"/>
  </r>
  <r>
    <x v="17"/>
    <x v="21"/>
    <n v="4"/>
  </r>
  <r>
    <x v="17"/>
    <x v="22"/>
    <n v="2"/>
  </r>
  <r>
    <x v="17"/>
    <x v="0"/>
    <n v="2"/>
  </r>
  <r>
    <x v="17"/>
    <x v="32"/>
    <n v="1"/>
  </r>
  <r>
    <x v="18"/>
    <x v="18"/>
    <n v="71"/>
  </r>
  <r>
    <x v="18"/>
    <x v="15"/>
    <n v="39"/>
  </r>
  <r>
    <x v="18"/>
    <x v="11"/>
    <n v="34"/>
  </r>
  <r>
    <x v="18"/>
    <x v="5"/>
    <n v="32"/>
  </r>
  <r>
    <x v="18"/>
    <x v="21"/>
    <n v="28"/>
  </r>
  <r>
    <x v="18"/>
    <x v="6"/>
    <n v="24"/>
  </r>
  <r>
    <x v="18"/>
    <x v="8"/>
    <n v="22"/>
  </r>
  <r>
    <x v="18"/>
    <x v="1"/>
    <n v="19"/>
  </r>
  <r>
    <x v="18"/>
    <x v="48"/>
    <n v="18"/>
  </r>
  <r>
    <x v="18"/>
    <x v="3"/>
    <n v="18"/>
  </r>
  <r>
    <x v="18"/>
    <x v="17"/>
    <n v="16"/>
  </r>
  <r>
    <x v="18"/>
    <x v="46"/>
    <n v="11"/>
  </r>
  <r>
    <x v="18"/>
    <x v="2"/>
    <n v="3"/>
  </r>
  <r>
    <x v="18"/>
    <x v="29"/>
    <n v="3"/>
  </r>
  <r>
    <x v="18"/>
    <x v="16"/>
    <n v="3"/>
  </r>
  <r>
    <x v="18"/>
    <x v="13"/>
    <n v="3"/>
  </r>
  <r>
    <x v="18"/>
    <x v="42"/>
    <n v="2"/>
  </r>
  <r>
    <x v="18"/>
    <x v="10"/>
    <n v="1"/>
  </r>
  <r>
    <x v="18"/>
    <x v="45"/>
    <n v="1"/>
  </r>
  <r>
    <x v="19"/>
    <x v="1"/>
    <n v="2"/>
  </r>
  <r>
    <x v="20"/>
    <x v="5"/>
    <n v="18"/>
  </r>
  <r>
    <x v="20"/>
    <x v="3"/>
    <n v="2"/>
  </r>
  <r>
    <x v="20"/>
    <x v="1"/>
    <n v="2"/>
  </r>
  <r>
    <x v="20"/>
    <x v="15"/>
    <n v="1"/>
  </r>
  <r>
    <x v="21"/>
    <x v="50"/>
    <n v="347"/>
  </r>
  <r>
    <x v="21"/>
    <x v="11"/>
    <n v="197"/>
  </r>
  <r>
    <x v="21"/>
    <x v="13"/>
    <n v="98"/>
  </r>
  <r>
    <x v="21"/>
    <x v="1"/>
    <n v="94"/>
  </r>
  <r>
    <x v="21"/>
    <x v="29"/>
    <n v="70"/>
  </r>
  <r>
    <x v="21"/>
    <x v="51"/>
    <n v="48"/>
  </r>
  <r>
    <x v="21"/>
    <x v="5"/>
    <n v="48"/>
  </r>
  <r>
    <x v="21"/>
    <x v="44"/>
    <n v="44"/>
  </r>
  <r>
    <x v="21"/>
    <x v="40"/>
    <n v="43"/>
  </r>
  <r>
    <x v="21"/>
    <x v="21"/>
    <n v="33"/>
  </r>
  <r>
    <x v="21"/>
    <x v="52"/>
    <n v="26"/>
  </r>
  <r>
    <x v="21"/>
    <x v="7"/>
    <n v="25"/>
  </r>
  <r>
    <x v="21"/>
    <x v="53"/>
    <n v="23"/>
  </r>
  <r>
    <x v="21"/>
    <x v="17"/>
    <n v="22"/>
  </r>
  <r>
    <x v="21"/>
    <x v="14"/>
    <n v="22"/>
  </r>
  <r>
    <x v="21"/>
    <x v="41"/>
    <n v="18"/>
  </r>
  <r>
    <x v="21"/>
    <x v="26"/>
    <n v="18"/>
  </r>
  <r>
    <x v="21"/>
    <x v="24"/>
    <n v="18"/>
  </r>
  <r>
    <x v="21"/>
    <x v="16"/>
    <n v="17"/>
  </r>
  <r>
    <x v="21"/>
    <x v="18"/>
    <n v="16"/>
  </r>
  <r>
    <x v="21"/>
    <x v="3"/>
    <n v="16"/>
  </r>
  <r>
    <x v="21"/>
    <x v="25"/>
    <n v="12"/>
  </r>
  <r>
    <x v="21"/>
    <x v="35"/>
    <n v="11"/>
  </r>
  <r>
    <x v="21"/>
    <x v="6"/>
    <n v="9"/>
  </r>
  <r>
    <x v="21"/>
    <x v="31"/>
    <n v="7"/>
  </r>
  <r>
    <x v="21"/>
    <x v="33"/>
    <n v="7"/>
  </r>
  <r>
    <x v="21"/>
    <x v="2"/>
    <n v="5"/>
  </r>
  <r>
    <x v="21"/>
    <x v="45"/>
    <n v="4"/>
  </r>
  <r>
    <x v="21"/>
    <x v="47"/>
    <n v="4"/>
  </r>
  <r>
    <x v="21"/>
    <x v="15"/>
    <n v="3"/>
  </r>
  <r>
    <x v="21"/>
    <x v="42"/>
    <n v="3"/>
  </r>
  <r>
    <x v="21"/>
    <x v="27"/>
    <n v="2"/>
  </r>
  <r>
    <x v="21"/>
    <x v="43"/>
    <n v="2"/>
  </r>
  <r>
    <x v="21"/>
    <x v="0"/>
    <n v="2"/>
  </r>
  <r>
    <x v="21"/>
    <x v="10"/>
    <n v="2"/>
  </r>
  <r>
    <x v="21"/>
    <x v="12"/>
    <n v="2"/>
  </r>
  <r>
    <x v="21"/>
    <x v="30"/>
    <n v="2"/>
  </r>
  <r>
    <x v="21"/>
    <x v="46"/>
    <n v="1"/>
  </r>
  <r>
    <x v="21"/>
    <x v="54"/>
    <n v="1"/>
  </r>
  <r>
    <x v="21"/>
    <x v="48"/>
    <n v="1"/>
  </r>
  <r>
    <x v="21"/>
    <x v="39"/>
    <n v="1"/>
  </r>
  <r>
    <x v="22"/>
    <x v="5"/>
    <n v="17"/>
  </r>
  <r>
    <x v="22"/>
    <x v="10"/>
    <n v="5"/>
  </r>
  <r>
    <x v="22"/>
    <x v="16"/>
    <n v="4"/>
  </r>
  <r>
    <x v="22"/>
    <x v="3"/>
    <n v="3"/>
  </r>
  <r>
    <x v="22"/>
    <x v="1"/>
    <n v="2"/>
  </r>
  <r>
    <x v="22"/>
    <x v="17"/>
    <n v="1"/>
  </r>
  <r>
    <x v="23"/>
    <x v="46"/>
    <n v="109"/>
  </r>
  <r>
    <x v="23"/>
    <x v="24"/>
    <n v="88"/>
  </r>
  <r>
    <x v="23"/>
    <x v="55"/>
    <n v="83"/>
  </r>
  <r>
    <x v="23"/>
    <x v="13"/>
    <n v="70"/>
  </r>
  <r>
    <x v="23"/>
    <x v="8"/>
    <n v="66"/>
  </r>
  <r>
    <x v="23"/>
    <x v="56"/>
    <n v="64"/>
  </r>
  <r>
    <x v="23"/>
    <x v="15"/>
    <n v="57"/>
  </r>
  <r>
    <x v="23"/>
    <x v="17"/>
    <n v="56"/>
  </r>
  <r>
    <x v="23"/>
    <x v="29"/>
    <n v="49"/>
  </r>
  <r>
    <x v="23"/>
    <x v="52"/>
    <n v="31"/>
  </r>
  <r>
    <x v="23"/>
    <x v="12"/>
    <n v="30"/>
  </r>
  <r>
    <x v="23"/>
    <x v="11"/>
    <n v="29"/>
  </r>
  <r>
    <x v="23"/>
    <x v="1"/>
    <n v="27"/>
  </r>
  <r>
    <x v="23"/>
    <x v="6"/>
    <n v="23"/>
  </r>
  <r>
    <x v="23"/>
    <x v="2"/>
    <n v="22"/>
  </r>
  <r>
    <x v="23"/>
    <x v="28"/>
    <n v="19"/>
  </r>
  <r>
    <x v="23"/>
    <x v="4"/>
    <n v="16"/>
  </r>
  <r>
    <x v="23"/>
    <x v="5"/>
    <n v="15"/>
  </r>
  <r>
    <x v="23"/>
    <x v="20"/>
    <n v="15"/>
  </r>
  <r>
    <x v="23"/>
    <x v="37"/>
    <n v="13"/>
  </r>
  <r>
    <x v="23"/>
    <x v="3"/>
    <n v="12"/>
  </r>
  <r>
    <x v="23"/>
    <x v="40"/>
    <n v="12"/>
  </r>
  <r>
    <x v="23"/>
    <x v="33"/>
    <n v="11"/>
  </r>
  <r>
    <x v="23"/>
    <x v="18"/>
    <n v="10"/>
  </r>
  <r>
    <x v="23"/>
    <x v="0"/>
    <n v="10"/>
  </r>
  <r>
    <x v="23"/>
    <x v="14"/>
    <n v="9"/>
  </r>
  <r>
    <x v="23"/>
    <x v="26"/>
    <n v="8"/>
  </r>
  <r>
    <x v="23"/>
    <x v="44"/>
    <n v="7"/>
  </r>
  <r>
    <x v="23"/>
    <x v="7"/>
    <n v="6"/>
  </r>
  <r>
    <x v="23"/>
    <x v="48"/>
    <n v="6"/>
  </r>
  <r>
    <x v="23"/>
    <x v="30"/>
    <n v="4"/>
  </r>
  <r>
    <x v="23"/>
    <x v="21"/>
    <n v="4"/>
  </r>
  <r>
    <x v="23"/>
    <x v="10"/>
    <n v="4"/>
  </r>
  <r>
    <x v="23"/>
    <x v="51"/>
    <n v="4"/>
  </r>
  <r>
    <x v="23"/>
    <x v="32"/>
    <n v="1"/>
  </r>
  <r>
    <x v="23"/>
    <x v="54"/>
    <n v="1"/>
  </r>
  <r>
    <x v="24"/>
    <x v="14"/>
    <n v="6"/>
  </r>
  <r>
    <x v="24"/>
    <x v="15"/>
    <n v="6"/>
  </r>
  <r>
    <x v="24"/>
    <x v="3"/>
    <n v="5"/>
  </r>
  <r>
    <x v="24"/>
    <x v="1"/>
    <n v="3"/>
  </r>
  <r>
    <x v="24"/>
    <x v="17"/>
    <n v="2"/>
  </r>
  <r>
    <x v="24"/>
    <x v="2"/>
    <n v="2"/>
  </r>
  <r>
    <x v="24"/>
    <x v="18"/>
    <n v="2"/>
  </r>
  <r>
    <x v="24"/>
    <x v="49"/>
    <n v="1"/>
  </r>
  <r>
    <x v="24"/>
    <x v="0"/>
    <n v="1"/>
  </r>
  <r>
    <x v="25"/>
    <x v="13"/>
    <n v="4"/>
  </r>
  <r>
    <x v="26"/>
    <x v="37"/>
    <n v="51"/>
  </r>
  <r>
    <x v="26"/>
    <x v="22"/>
    <n v="42"/>
  </r>
  <r>
    <x v="26"/>
    <x v="6"/>
    <n v="19"/>
  </r>
  <r>
    <x v="26"/>
    <x v="11"/>
    <n v="18"/>
  </r>
  <r>
    <x v="26"/>
    <x v="35"/>
    <n v="10"/>
  </r>
  <r>
    <x v="26"/>
    <x v="1"/>
    <n v="5"/>
  </r>
  <r>
    <x v="26"/>
    <x v="10"/>
    <n v="5"/>
  </r>
  <r>
    <x v="26"/>
    <x v="15"/>
    <n v="4"/>
  </r>
  <r>
    <x v="26"/>
    <x v="7"/>
    <n v="3"/>
  </r>
  <r>
    <x v="26"/>
    <x v="17"/>
    <n v="3"/>
  </r>
  <r>
    <x v="26"/>
    <x v="0"/>
    <n v="3"/>
  </r>
  <r>
    <x v="26"/>
    <x v="8"/>
    <n v="2"/>
  </r>
  <r>
    <x v="26"/>
    <x v="46"/>
    <n v="1"/>
  </r>
  <r>
    <x v="26"/>
    <x v="55"/>
    <n v="1"/>
  </r>
  <r>
    <x v="26"/>
    <x v="13"/>
    <n v="1"/>
  </r>
  <r>
    <x v="26"/>
    <x v="3"/>
    <n v="1"/>
  </r>
  <r>
    <x v="26"/>
    <x v="42"/>
    <n v="1"/>
  </r>
  <r>
    <x v="27"/>
    <x v="23"/>
    <n v="112"/>
  </r>
  <r>
    <x v="27"/>
    <x v="3"/>
    <n v="73"/>
  </r>
  <r>
    <x v="27"/>
    <x v="1"/>
    <n v="59"/>
  </r>
  <r>
    <x v="27"/>
    <x v="8"/>
    <n v="52"/>
  </r>
  <r>
    <x v="27"/>
    <x v="2"/>
    <n v="36"/>
  </r>
  <r>
    <x v="27"/>
    <x v="18"/>
    <n v="22"/>
  </r>
  <r>
    <x v="27"/>
    <x v="12"/>
    <n v="20"/>
  </r>
  <r>
    <x v="27"/>
    <x v="6"/>
    <n v="12"/>
  </r>
  <r>
    <x v="27"/>
    <x v="21"/>
    <n v="5"/>
  </r>
  <r>
    <x v="27"/>
    <x v="0"/>
    <n v="5"/>
  </r>
  <r>
    <x v="27"/>
    <x v="15"/>
    <n v="5"/>
  </r>
  <r>
    <x v="27"/>
    <x v="17"/>
    <n v="4"/>
  </r>
  <r>
    <x v="27"/>
    <x v="13"/>
    <n v="2"/>
  </r>
  <r>
    <x v="27"/>
    <x v="7"/>
    <n v="2"/>
  </r>
  <r>
    <x v="27"/>
    <x v="14"/>
    <n v="1"/>
  </r>
  <r>
    <x v="28"/>
    <x v="7"/>
    <n v="1"/>
  </r>
  <r>
    <x v="29"/>
    <x v="50"/>
    <n v="60"/>
  </r>
  <r>
    <x v="29"/>
    <x v="21"/>
    <n v="27"/>
  </r>
  <r>
    <x v="29"/>
    <x v="1"/>
    <n v="15"/>
  </r>
  <r>
    <x v="29"/>
    <x v="45"/>
    <n v="14"/>
  </r>
  <r>
    <x v="29"/>
    <x v="10"/>
    <n v="12"/>
  </r>
  <r>
    <x v="29"/>
    <x v="17"/>
    <n v="11"/>
  </r>
  <r>
    <x v="29"/>
    <x v="11"/>
    <n v="9"/>
  </r>
  <r>
    <x v="29"/>
    <x v="42"/>
    <n v="8"/>
  </r>
  <r>
    <x v="29"/>
    <x v="44"/>
    <n v="5"/>
  </r>
  <r>
    <x v="29"/>
    <x v="36"/>
    <n v="3"/>
  </r>
  <r>
    <x v="29"/>
    <x v="14"/>
    <n v="2"/>
  </r>
  <r>
    <x v="29"/>
    <x v="32"/>
    <n v="2"/>
  </r>
  <r>
    <x v="29"/>
    <x v="7"/>
    <n v="1"/>
  </r>
  <r>
    <x v="29"/>
    <x v="3"/>
    <n v="1"/>
  </r>
  <r>
    <x v="29"/>
    <x v="26"/>
    <n v="1"/>
  </r>
  <r>
    <x v="29"/>
    <x v="31"/>
    <n v="1"/>
  </r>
  <r>
    <x v="29"/>
    <x v="2"/>
    <n v="1"/>
  </r>
  <r>
    <x v="29"/>
    <x v="35"/>
    <n v="1"/>
  </r>
  <r>
    <x v="29"/>
    <x v="27"/>
    <n v="1"/>
  </r>
  <r>
    <x v="30"/>
    <x v="50"/>
    <n v="146"/>
  </r>
  <r>
    <x v="30"/>
    <x v="46"/>
    <n v="78"/>
  </r>
  <r>
    <x v="30"/>
    <x v="11"/>
    <n v="45"/>
  </r>
  <r>
    <x v="30"/>
    <x v="5"/>
    <n v="33"/>
  </r>
  <r>
    <x v="30"/>
    <x v="1"/>
    <n v="29"/>
  </r>
  <r>
    <x v="30"/>
    <x v="21"/>
    <n v="24"/>
  </r>
  <r>
    <x v="30"/>
    <x v="8"/>
    <n v="23"/>
  </r>
  <r>
    <x v="30"/>
    <x v="45"/>
    <n v="17"/>
  </r>
  <r>
    <x v="30"/>
    <x v="4"/>
    <n v="16"/>
  </r>
  <r>
    <x v="30"/>
    <x v="37"/>
    <n v="16"/>
  </r>
  <r>
    <x v="30"/>
    <x v="18"/>
    <n v="15"/>
  </r>
  <r>
    <x v="30"/>
    <x v="14"/>
    <n v="13"/>
  </r>
  <r>
    <x v="30"/>
    <x v="10"/>
    <n v="11"/>
  </r>
  <r>
    <x v="30"/>
    <x v="17"/>
    <n v="11"/>
  </r>
  <r>
    <x v="30"/>
    <x v="36"/>
    <n v="10"/>
  </r>
  <r>
    <x v="30"/>
    <x v="15"/>
    <n v="8"/>
  </r>
  <r>
    <x v="30"/>
    <x v="3"/>
    <n v="6"/>
  </r>
  <r>
    <x v="30"/>
    <x v="40"/>
    <n v="5"/>
  </r>
  <r>
    <x v="30"/>
    <x v="32"/>
    <n v="4"/>
  </r>
  <r>
    <x v="30"/>
    <x v="43"/>
    <n v="3"/>
  </r>
  <r>
    <x v="30"/>
    <x v="13"/>
    <n v="2"/>
  </r>
  <r>
    <x v="30"/>
    <x v="24"/>
    <n v="2"/>
  </r>
  <r>
    <x v="30"/>
    <x v="16"/>
    <n v="1"/>
  </r>
  <r>
    <x v="30"/>
    <x v="12"/>
    <n v="1"/>
  </r>
  <r>
    <x v="30"/>
    <x v="2"/>
    <n v="1"/>
  </r>
  <r>
    <x v="30"/>
    <x v="35"/>
    <n v="1"/>
  </r>
  <r>
    <x v="31"/>
    <x v="46"/>
    <n v="110"/>
  </r>
  <r>
    <x v="31"/>
    <x v="11"/>
    <n v="79"/>
  </r>
  <r>
    <x v="31"/>
    <x v="7"/>
    <n v="67"/>
  </r>
  <r>
    <x v="31"/>
    <x v="5"/>
    <n v="65"/>
  </r>
  <r>
    <x v="31"/>
    <x v="37"/>
    <n v="59"/>
  </r>
  <r>
    <x v="31"/>
    <x v="14"/>
    <n v="52"/>
  </r>
  <r>
    <x v="31"/>
    <x v="17"/>
    <n v="27"/>
  </r>
  <r>
    <x v="31"/>
    <x v="21"/>
    <n v="22"/>
  </r>
  <r>
    <x v="31"/>
    <x v="13"/>
    <n v="21"/>
  </r>
  <r>
    <x v="31"/>
    <x v="18"/>
    <n v="13"/>
  </r>
  <r>
    <x v="31"/>
    <x v="4"/>
    <n v="12"/>
  </r>
  <r>
    <x v="31"/>
    <x v="3"/>
    <n v="12"/>
  </r>
  <r>
    <x v="31"/>
    <x v="56"/>
    <n v="12"/>
  </r>
  <r>
    <x v="31"/>
    <x v="43"/>
    <n v="9"/>
  </r>
  <r>
    <x v="31"/>
    <x v="16"/>
    <n v="8"/>
  </r>
  <r>
    <x v="31"/>
    <x v="1"/>
    <n v="7"/>
  </r>
  <r>
    <x v="31"/>
    <x v="12"/>
    <n v="6"/>
  </r>
  <r>
    <x v="31"/>
    <x v="51"/>
    <n v="5"/>
  </r>
  <r>
    <x v="31"/>
    <x v="15"/>
    <n v="3"/>
  </r>
  <r>
    <x v="31"/>
    <x v="49"/>
    <n v="3"/>
  </r>
  <r>
    <x v="31"/>
    <x v="24"/>
    <n v="2"/>
  </r>
  <r>
    <x v="31"/>
    <x v="55"/>
    <n v="2"/>
  </r>
  <r>
    <x v="31"/>
    <x v="10"/>
    <n v="1"/>
  </r>
  <r>
    <x v="32"/>
    <x v="1"/>
    <n v="1"/>
  </r>
  <r>
    <x v="33"/>
    <x v="1"/>
    <n v="3"/>
  </r>
  <r>
    <x v="33"/>
    <x v="0"/>
    <n v="2"/>
  </r>
  <r>
    <x v="33"/>
    <x v="3"/>
    <n v="2"/>
  </r>
  <r>
    <x v="34"/>
    <x v="11"/>
    <n v="201"/>
  </r>
  <r>
    <x v="34"/>
    <x v="13"/>
    <n v="166"/>
  </r>
  <r>
    <x v="34"/>
    <x v="1"/>
    <n v="149"/>
  </r>
  <r>
    <x v="34"/>
    <x v="46"/>
    <n v="93"/>
  </r>
  <r>
    <x v="34"/>
    <x v="21"/>
    <n v="74"/>
  </r>
  <r>
    <x v="34"/>
    <x v="5"/>
    <n v="52"/>
  </r>
  <r>
    <x v="34"/>
    <x v="39"/>
    <n v="47"/>
  </r>
  <r>
    <x v="34"/>
    <x v="37"/>
    <n v="42"/>
  </r>
  <r>
    <x v="34"/>
    <x v="41"/>
    <n v="42"/>
  </r>
  <r>
    <x v="34"/>
    <x v="44"/>
    <n v="39"/>
  </r>
  <r>
    <x v="34"/>
    <x v="14"/>
    <n v="35"/>
  </r>
  <r>
    <x v="34"/>
    <x v="42"/>
    <n v="26"/>
  </r>
  <r>
    <x v="34"/>
    <x v="8"/>
    <n v="24"/>
  </r>
  <r>
    <x v="34"/>
    <x v="17"/>
    <n v="20"/>
  </r>
  <r>
    <x v="34"/>
    <x v="7"/>
    <n v="19"/>
  </r>
  <r>
    <x v="34"/>
    <x v="15"/>
    <n v="14"/>
  </r>
  <r>
    <x v="34"/>
    <x v="3"/>
    <n v="14"/>
  </r>
  <r>
    <x v="34"/>
    <x v="40"/>
    <n v="14"/>
  </r>
  <r>
    <x v="34"/>
    <x v="24"/>
    <n v="14"/>
  </r>
  <r>
    <x v="34"/>
    <x v="18"/>
    <n v="11"/>
  </r>
  <r>
    <x v="34"/>
    <x v="2"/>
    <n v="11"/>
  </r>
  <r>
    <x v="34"/>
    <x v="45"/>
    <n v="10"/>
  </r>
  <r>
    <x v="34"/>
    <x v="36"/>
    <n v="9"/>
  </r>
  <r>
    <x v="34"/>
    <x v="38"/>
    <n v="7"/>
  </r>
  <r>
    <x v="34"/>
    <x v="12"/>
    <n v="3"/>
  </r>
  <r>
    <x v="34"/>
    <x v="16"/>
    <n v="1"/>
  </r>
  <r>
    <x v="35"/>
    <x v="1"/>
    <n v="2"/>
  </r>
  <r>
    <x v="36"/>
    <x v="15"/>
    <n v="10"/>
  </r>
  <r>
    <x v="36"/>
    <x v="18"/>
    <n v="5"/>
  </r>
  <r>
    <x v="36"/>
    <x v="3"/>
    <n v="3"/>
  </r>
  <r>
    <x v="36"/>
    <x v="24"/>
    <n v="2"/>
  </r>
  <r>
    <x v="36"/>
    <x v="2"/>
    <n v="2"/>
  </r>
  <r>
    <x v="36"/>
    <x v="0"/>
    <n v="2"/>
  </r>
  <r>
    <x v="36"/>
    <x v="12"/>
    <n v="1"/>
  </r>
  <r>
    <x v="37"/>
    <x v="1"/>
    <n v="1"/>
  </r>
  <r>
    <x v="38"/>
    <x v="18"/>
    <n v="11"/>
  </r>
  <r>
    <x v="38"/>
    <x v="7"/>
    <n v="9"/>
  </r>
  <r>
    <x v="38"/>
    <x v="1"/>
    <n v="8"/>
  </r>
  <r>
    <x v="38"/>
    <x v="45"/>
    <n v="7"/>
  </r>
  <r>
    <x v="38"/>
    <x v="15"/>
    <n v="7"/>
  </r>
  <r>
    <x v="38"/>
    <x v="11"/>
    <n v="7"/>
  </r>
  <r>
    <x v="38"/>
    <x v="2"/>
    <n v="3"/>
  </r>
  <r>
    <x v="38"/>
    <x v="12"/>
    <n v="2"/>
  </r>
  <r>
    <x v="38"/>
    <x v="14"/>
    <n v="2"/>
  </r>
  <r>
    <x v="38"/>
    <x v="3"/>
    <n v="1"/>
  </r>
  <r>
    <x v="38"/>
    <x v="38"/>
    <n v="1"/>
  </r>
  <r>
    <x v="39"/>
    <x v="1"/>
    <n v="53"/>
  </r>
  <r>
    <x v="40"/>
    <x v="25"/>
    <n v="13"/>
  </r>
  <r>
    <x v="41"/>
    <x v="50"/>
    <n v="174"/>
  </r>
  <r>
    <x v="41"/>
    <x v="45"/>
    <n v="141"/>
  </r>
  <r>
    <x v="41"/>
    <x v="1"/>
    <n v="139"/>
  </r>
  <r>
    <x v="41"/>
    <x v="46"/>
    <n v="99"/>
  </r>
  <r>
    <x v="41"/>
    <x v="18"/>
    <n v="85"/>
  </r>
  <r>
    <x v="41"/>
    <x v="17"/>
    <n v="41"/>
  </r>
  <r>
    <x v="41"/>
    <x v="7"/>
    <n v="35"/>
  </r>
  <r>
    <x v="41"/>
    <x v="36"/>
    <n v="34"/>
  </r>
  <r>
    <x v="41"/>
    <x v="44"/>
    <n v="24"/>
  </r>
  <r>
    <x v="41"/>
    <x v="38"/>
    <n v="23"/>
  </r>
  <r>
    <x v="41"/>
    <x v="11"/>
    <n v="16"/>
  </r>
  <r>
    <x v="41"/>
    <x v="3"/>
    <n v="15"/>
  </r>
  <r>
    <x v="41"/>
    <x v="21"/>
    <n v="14"/>
  </r>
  <r>
    <x v="41"/>
    <x v="42"/>
    <n v="12"/>
  </r>
  <r>
    <x v="41"/>
    <x v="32"/>
    <n v="11"/>
  </r>
  <r>
    <x v="41"/>
    <x v="28"/>
    <n v="6"/>
  </r>
  <r>
    <x v="41"/>
    <x v="43"/>
    <n v="5"/>
  </r>
  <r>
    <x v="41"/>
    <x v="51"/>
    <n v="4"/>
  </r>
  <r>
    <x v="41"/>
    <x v="13"/>
    <n v="4"/>
  </r>
  <r>
    <x v="41"/>
    <x v="26"/>
    <n v="4"/>
  </r>
  <r>
    <x v="41"/>
    <x v="57"/>
    <n v="4"/>
  </r>
  <r>
    <x v="41"/>
    <x v="40"/>
    <n v="4"/>
  </r>
  <r>
    <x v="41"/>
    <x v="31"/>
    <n v="3"/>
  </r>
  <r>
    <x v="41"/>
    <x v="15"/>
    <n v="3"/>
  </r>
  <r>
    <x v="41"/>
    <x v="35"/>
    <n v="1"/>
  </r>
  <r>
    <x v="42"/>
    <x v="12"/>
    <n v="307"/>
  </r>
  <r>
    <x v="42"/>
    <x v="14"/>
    <n v="150"/>
  </r>
  <r>
    <x v="42"/>
    <x v="11"/>
    <n v="113"/>
  </r>
  <r>
    <x v="42"/>
    <x v="1"/>
    <n v="113"/>
  </r>
  <r>
    <x v="42"/>
    <x v="7"/>
    <n v="82"/>
  </r>
  <r>
    <x v="42"/>
    <x v="37"/>
    <n v="77"/>
  </r>
  <r>
    <x v="42"/>
    <x v="13"/>
    <n v="77"/>
  </r>
  <r>
    <x v="42"/>
    <x v="16"/>
    <n v="72"/>
  </r>
  <r>
    <x v="42"/>
    <x v="17"/>
    <n v="65"/>
  </r>
  <r>
    <x v="42"/>
    <x v="46"/>
    <n v="54"/>
  </r>
  <r>
    <x v="42"/>
    <x v="21"/>
    <n v="53"/>
  </r>
  <r>
    <x v="42"/>
    <x v="2"/>
    <n v="50"/>
  </r>
  <r>
    <x v="42"/>
    <x v="28"/>
    <n v="47"/>
  </r>
  <r>
    <x v="42"/>
    <x v="35"/>
    <n v="45"/>
  </r>
  <r>
    <x v="42"/>
    <x v="19"/>
    <n v="43"/>
  </r>
  <r>
    <x v="42"/>
    <x v="42"/>
    <n v="40"/>
  </r>
  <r>
    <x v="42"/>
    <x v="6"/>
    <n v="38"/>
  </r>
  <r>
    <x v="42"/>
    <x v="10"/>
    <n v="36"/>
  </r>
  <r>
    <x v="42"/>
    <x v="3"/>
    <n v="25"/>
  </r>
  <r>
    <x v="42"/>
    <x v="5"/>
    <n v="25"/>
  </r>
  <r>
    <x v="42"/>
    <x v="22"/>
    <n v="22"/>
  </r>
  <r>
    <x v="42"/>
    <x v="40"/>
    <n v="18"/>
  </r>
  <r>
    <x v="42"/>
    <x v="18"/>
    <n v="17"/>
  </r>
  <r>
    <x v="42"/>
    <x v="15"/>
    <n v="15"/>
  </r>
  <r>
    <x v="42"/>
    <x v="43"/>
    <n v="13"/>
  </r>
  <r>
    <x v="42"/>
    <x v="26"/>
    <n v="12"/>
  </r>
  <r>
    <x v="42"/>
    <x v="31"/>
    <n v="10"/>
  </r>
  <r>
    <x v="42"/>
    <x v="58"/>
    <n v="8"/>
  </r>
  <r>
    <x v="42"/>
    <x v="0"/>
    <n v="7"/>
  </r>
  <r>
    <x v="42"/>
    <x v="38"/>
    <n v="7"/>
  </r>
  <r>
    <x v="42"/>
    <x v="32"/>
    <n v="7"/>
  </r>
  <r>
    <x v="42"/>
    <x v="45"/>
    <n v="5"/>
  </r>
  <r>
    <x v="42"/>
    <x v="49"/>
    <n v="4"/>
  </r>
  <r>
    <x v="42"/>
    <x v="9"/>
    <n v="4"/>
  </r>
  <r>
    <x v="42"/>
    <x v="57"/>
    <n v="4"/>
  </r>
  <r>
    <x v="42"/>
    <x v="41"/>
    <n v="4"/>
  </r>
  <r>
    <x v="42"/>
    <x v="51"/>
    <n v="4"/>
  </r>
  <r>
    <x v="42"/>
    <x v="55"/>
    <n v="3"/>
  </r>
  <r>
    <x v="42"/>
    <x v="44"/>
    <n v="3"/>
  </r>
  <r>
    <x v="42"/>
    <x v="52"/>
    <n v="2"/>
  </r>
  <r>
    <x v="42"/>
    <x v="59"/>
    <n v="1"/>
  </r>
  <r>
    <x v="42"/>
    <x v="24"/>
    <n v="1"/>
  </r>
  <r>
    <x v="42"/>
    <x v="60"/>
    <n v="1"/>
  </r>
  <r>
    <x v="42"/>
    <x v="29"/>
    <n v="1"/>
  </r>
  <r>
    <x v="42"/>
    <x v="36"/>
    <n v="1"/>
  </r>
  <r>
    <x v="43"/>
    <x v="0"/>
    <n v="1"/>
  </r>
  <r>
    <x v="44"/>
    <x v="18"/>
    <n v="18"/>
  </r>
  <r>
    <x v="44"/>
    <x v="2"/>
    <n v="8"/>
  </r>
  <r>
    <x v="44"/>
    <x v="15"/>
    <n v="4"/>
  </r>
  <r>
    <x v="44"/>
    <x v="17"/>
    <n v="3"/>
  </r>
  <r>
    <x v="44"/>
    <x v="28"/>
    <n v="1"/>
  </r>
  <r>
    <x v="44"/>
    <x v="32"/>
    <n v="1"/>
  </r>
  <r>
    <x v="44"/>
    <x v="3"/>
    <n v="1"/>
  </r>
  <r>
    <x v="45"/>
    <x v="11"/>
    <n v="258"/>
  </r>
  <r>
    <x v="45"/>
    <x v="4"/>
    <n v="190"/>
  </r>
  <r>
    <x v="45"/>
    <x v="1"/>
    <n v="187"/>
  </r>
  <r>
    <x v="45"/>
    <x v="21"/>
    <n v="184"/>
  </r>
  <r>
    <x v="45"/>
    <x v="16"/>
    <n v="179"/>
  </r>
  <r>
    <x v="45"/>
    <x v="13"/>
    <n v="175"/>
  </r>
  <r>
    <x v="45"/>
    <x v="5"/>
    <n v="105"/>
  </r>
  <r>
    <x v="45"/>
    <x v="14"/>
    <n v="97"/>
  </r>
  <r>
    <x v="45"/>
    <x v="46"/>
    <n v="89"/>
  </r>
  <r>
    <x v="45"/>
    <x v="12"/>
    <n v="89"/>
  </r>
  <r>
    <x v="45"/>
    <x v="42"/>
    <n v="85"/>
  </r>
  <r>
    <x v="45"/>
    <x v="41"/>
    <n v="72"/>
  </r>
  <r>
    <x v="45"/>
    <x v="39"/>
    <n v="57"/>
  </r>
  <r>
    <x v="45"/>
    <x v="37"/>
    <n v="56"/>
  </r>
  <r>
    <x v="45"/>
    <x v="44"/>
    <n v="52"/>
  </r>
  <r>
    <x v="45"/>
    <x v="18"/>
    <n v="41"/>
  </r>
  <r>
    <x v="45"/>
    <x v="7"/>
    <n v="40"/>
  </r>
  <r>
    <x v="45"/>
    <x v="17"/>
    <n v="39"/>
  </r>
  <r>
    <x v="45"/>
    <x v="45"/>
    <n v="35"/>
  </r>
  <r>
    <x v="45"/>
    <x v="3"/>
    <n v="31"/>
  </r>
  <r>
    <x v="45"/>
    <x v="35"/>
    <n v="31"/>
  </r>
  <r>
    <x v="45"/>
    <x v="22"/>
    <n v="31"/>
  </r>
  <r>
    <x v="45"/>
    <x v="15"/>
    <n v="30"/>
  </r>
  <r>
    <x v="45"/>
    <x v="36"/>
    <n v="28"/>
  </r>
  <r>
    <x v="45"/>
    <x v="24"/>
    <n v="28"/>
  </r>
  <r>
    <x v="45"/>
    <x v="43"/>
    <n v="26"/>
  </r>
  <r>
    <x v="45"/>
    <x v="38"/>
    <n v="24"/>
  </r>
  <r>
    <x v="45"/>
    <x v="40"/>
    <n v="22"/>
  </r>
  <r>
    <x v="45"/>
    <x v="2"/>
    <n v="22"/>
  </r>
  <r>
    <x v="45"/>
    <x v="10"/>
    <n v="17"/>
  </r>
  <r>
    <x v="45"/>
    <x v="55"/>
    <n v="16"/>
  </r>
  <r>
    <x v="45"/>
    <x v="50"/>
    <n v="12"/>
  </r>
  <r>
    <x v="45"/>
    <x v="49"/>
    <n v="9"/>
  </r>
  <r>
    <x v="45"/>
    <x v="28"/>
    <n v="7"/>
  </r>
  <r>
    <x v="45"/>
    <x v="19"/>
    <n v="6"/>
  </r>
  <r>
    <x v="45"/>
    <x v="30"/>
    <n v="6"/>
  </r>
  <r>
    <x v="45"/>
    <x v="31"/>
    <n v="5"/>
  </r>
  <r>
    <x v="45"/>
    <x v="32"/>
    <n v="3"/>
  </r>
  <r>
    <x v="45"/>
    <x v="0"/>
    <n v="2"/>
  </r>
  <r>
    <x v="45"/>
    <x v="27"/>
    <n v="2"/>
  </r>
  <r>
    <x v="45"/>
    <x v="47"/>
    <n v="2"/>
  </r>
  <r>
    <x v="45"/>
    <x v="34"/>
    <n v="2"/>
  </r>
  <r>
    <x v="45"/>
    <x v="33"/>
    <n v="2"/>
  </r>
  <r>
    <x v="45"/>
    <x v="26"/>
    <n v="1"/>
  </r>
  <r>
    <x v="46"/>
    <x v="5"/>
    <n v="20"/>
  </r>
  <r>
    <x v="46"/>
    <x v="3"/>
    <n v="3"/>
  </r>
  <r>
    <x v="47"/>
    <x v="1"/>
    <n v="28"/>
  </r>
  <r>
    <x v="47"/>
    <x v="7"/>
    <n v="16"/>
  </r>
  <r>
    <x v="47"/>
    <x v="15"/>
    <n v="14"/>
  </r>
  <r>
    <x v="47"/>
    <x v="22"/>
    <n v="13"/>
  </r>
  <r>
    <x v="47"/>
    <x v="18"/>
    <n v="9"/>
  </r>
  <r>
    <x v="47"/>
    <x v="10"/>
    <n v="7"/>
  </r>
  <r>
    <x v="47"/>
    <x v="46"/>
    <n v="6"/>
  </r>
  <r>
    <x v="47"/>
    <x v="11"/>
    <n v="6"/>
  </r>
  <r>
    <x v="47"/>
    <x v="48"/>
    <n v="6"/>
  </r>
  <r>
    <x v="47"/>
    <x v="17"/>
    <n v="5"/>
  </r>
  <r>
    <x v="47"/>
    <x v="0"/>
    <n v="4"/>
  </r>
  <r>
    <x v="47"/>
    <x v="12"/>
    <n v="3"/>
  </r>
  <r>
    <x v="47"/>
    <x v="2"/>
    <n v="3"/>
  </r>
  <r>
    <x v="47"/>
    <x v="24"/>
    <n v="2"/>
  </r>
  <r>
    <x v="47"/>
    <x v="13"/>
    <n v="1"/>
  </r>
  <r>
    <x v="47"/>
    <x v="43"/>
    <n v="1"/>
  </r>
  <r>
    <x v="48"/>
    <x v="1"/>
    <n v="2"/>
  </r>
  <r>
    <x v="49"/>
    <x v="1"/>
    <n v="1"/>
  </r>
  <r>
    <x v="50"/>
    <x v="3"/>
    <n v="1"/>
  </r>
  <r>
    <x v="51"/>
    <x v="1"/>
    <n v="1"/>
  </r>
  <r>
    <x v="52"/>
    <x v="55"/>
    <n v="2"/>
  </r>
  <r>
    <x v="52"/>
    <x v="7"/>
    <n v="1"/>
  </r>
  <r>
    <x v="52"/>
    <x v="14"/>
    <n v="1"/>
  </r>
  <r>
    <x v="53"/>
    <x v="12"/>
    <n v="237"/>
  </r>
  <r>
    <x v="53"/>
    <x v="22"/>
    <n v="172"/>
  </r>
  <r>
    <x v="53"/>
    <x v="21"/>
    <n v="158"/>
  </r>
  <r>
    <x v="53"/>
    <x v="46"/>
    <n v="110"/>
  </r>
  <r>
    <x v="53"/>
    <x v="13"/>
    <n v="94"/>
  </r>
  <r>
    <x v="53"/>
    <x v="5"/>
    <n v="79"/>
  </r>
  <r>
    <x v="53"/>
    <x v="18"/>
    <n v="55"/>
  </r>
  <r>
    <x v="53"/>
    <x v="1"/>
    <n v="52"/>
  </r>
  <r>
    <x v="53"/>
    <x v="37"/>
    <n v="45"/>
  </r>
  <r>
    <x v="53"/>
    <x v="32"/>
    <n v="38"/>
  </r>
  <r>
    <x v="53"/>
    <x v="15"/>
    <n v="20"/>
  </r>
  <r>
    <x v="53"/>
    <x v="3"/>
    <n v="20"/>
  </r>
  <r>
    <x v="53"/>
    <x v="17"/>
    <n v="17"/>
  </r>
  <r>
    <x v="53"/>
    <x v="40"/>
    <n v="12"/>
  </r>
  <r>
    <x v="53"/>
    <x v="2"/>
    <n v="10"/>
  </r>
  <r>
    <x v="53"/>
    <x v="11"/>
    <n v="9"/>
  </r>
  <r>
    <x v="53"/>
    <x v="43"/>
    <n v="5"/>
  </r>
  <r>
    <x v="53"/>
    <x v="44"/>
    <n v="3"/>
  </r>
  <r>
    <x v="53"/>
    <x v="7"/>
    <n v="2"/>
  </r>
  <r>
    <x v="53"/>
    <x v="16"/>
    <n v="1"/>
  </r>
  <r>
    <x v="53"/>
    <x v="10"/>
    <n v="1"/>
  </r>
  <r>
    <x v="54"/>
    <x v="37"/>
    <n v="14"/>
  </r>
  <r>
    <x v="54"/>
    <x v="1"/>
    <n v="2"/>
  </r>
  <r>
    <x v="54"/>
    <x v="2"/>
    <n v="1"/>
  </r>
  <r>
    <x v="55"/>
    <x v="4"/>
    <n v="163"/>
  </r>
  <r>
    <x v="55"/>
    <x v="18"/>
    <n v="5"/>
  </r>
  <r>
    <x v="55"/>
    <x v="17"/>
    <n v="4"/>
  </r>
  <r>
    <x v="55"/>
    <x v="56"/>
    <n v="2"/>
  </r>
  <r>
    <x v="55"/>
    <x v="1"/>
    <n v="2"/>
  </r>
  <r>
    <x v="55"/>
    <x v="3"/>
    <n v="2"/>
  </r>
  <r>
    <x v="55"/>
    <x v="10"/>
    <n v="1"/>
  </r>
  <r>
    <x v="55"/>
    <x v="15"/>
    <n v="1"/>
  </r>
  <r>
    <x v="56"/>
    <x v="17"/>
    <n v="14"/>
  </r>
  <r>
    <x v="56"/>
    <x v="55"/>
    <n v="3"/>
  </r>
  <r>
    <x v="57"/>
    <x v="56"/>
    <n v="29"/>
  </r>
  <r>
    <x v="57"/>
    <x v="15"/>
    <n v="10"/>
  </r>
  <r>
    <x v="57"/>
    <x v="28"/>
    <n v="3"/>
  </r>
  <r>
    <x v="58"/>
    <x v="18"/>
    <n v="42"/>
  </r>
  <r>
    <x v="58"/>
    <x v="15"/>
    <n v="18"/>
  </r>
  <r>
    <x v="58"/>
    <x v="0"/>
    <n v="6"/>
  </r>
  <r>
    <x v="58"/>
    <x v="1"/>
    <n v="1"/>
  </r>
  <r>
    <x v="59"/>
    <x v="3"/>
    <n v="16"/>
  </r>
  <r>
    <x v="59"/>
    <x v="1"/>
    <n v="6"/>
  </r>
  <r>
    <x v="59"/>
    <x v="13"/>
    <n v="4"/>
  </r>
  <r>
    <x v="59"/>
    <x v="43"/>
    <n v="3"/>
  </r>
  <r>
    <x v="59"/>
    <x v="7"/>
    <n v="3"/>
  </r>
  <r>
    <x v="59"/>
    <x v="11"/>
    <n v="2"/>
  </r>
  <r>
    <x v="59"/>
    <x v="16"/>
    <n v="2"/>
  </r>
  <r>
    <x v="59"/>
    <x v="22"/>
    <n v="1"/>
  </r>
  <r>
    <x v="60"/>
    <x v="2"/>
    <n v="5"/>
  </r>
  <r>
    <x v="60"/>
    <x v="7"/>
    <n v="3"/>
  </r>
  <r>
    <x v="60"/>
    <x v="21"/>
    <n v="1"/>
  </r>
  <r>
    <x v="61"/>
    <x v="12"/>
    <n v="358"/>
  </r>
  <r>
    <x v="61"/>
    <x v="11"/>
    <n v="155"/>
  </r>
  <r>
    <x v="61"/>
    <x v="14"/>
    <n v="124"/>
  </r>
  <r>
    <x v="61"/>
    <x v="22"/>
    <n v="120"/>
  </r>
  <r>
    <x v="61"/>
    <x v="46"/>
    <n v="101"/>
  </r>
  <r>
    <x v="61"/>
    <x v="8"/>
    <n v="73"/>
  </r>
  <r>
    <x v="61"/>
    <x v="1"/>
    <n v="72"/>
  </r>
  <r>
    <x v="61"/>
    <x v="45"/>
    <n v="61"/>
  </r>
  <r>
    <x v="61"/>
    <x v="5"/>
    <n v="48"/>
  </r>
  <r>
    <x v="61"/>
    <x v="3"/>
    <n v="47"/>
  </r>
  <r>
    <x v="61"/>
    <x v="16"/>
    <n v="46"/>
  </r>
  <r>
    <x v="61"/>
    <x v="17"/>
    <n v="42"/>
  </r>
  <r>
    <x v="61"/>
    <x v="41"/>
    <n v="32"/>
  </r>
  <r>
    <x v="61"/>
    <x v="35"/>
    <n v="30"/>
  </r>
  <r>
    <x v="61"/>
    <x v="13"/>
    <n v="27"/>
  </r>
  <r>
    <x v="61"/>
    <x v="7"/>
    <n v="26"/>
  </r>
  <r>
    <x v="61"/>
    <x v="39"/>
    <n v="24"/>
  </r>
  <r>
    <x v="61"/>
    <x v="6"/>
    <n v="24"/>
  </r>
  <r>
    <x v="61"/>
    <x v="21"/>
    <n v="24"/>
  </r>
  <r>
    <x v="61"/>
    <x v="29"/>
    <n v="21"/>
  </r>
  <r>
    <x v="61"/>
    <x v="18"/>
    <n v="21"/>
  </r>
  <r>
    <x v="61"/>
    <x v="28"/>
    <n v="17"/>
  </r>
  <r>
    <x v="61"/>
    <x v="2"/>
    <n v="16"/>
  </r>
  <r>
    <x v="61"/>
    <x v="15"/>
    <n v="15"/>
  </r>
  <r>
    <x v="61"/>
    <x v="32"/>
    <n v="13"/>
  </r>
  <r>
    <x v="61"/>
    <x v="43"/>
    <n v="13"/>
  </r>
  <r>
    <x v="61"/>
    <x v="48"/>
    <n v="12"/>
  </r>
  <r>
    <x v="61"/>
    <x v="24"/>
    <n v="12"/>
  </r>
  <r>
    <x v="61"/>
    <x v="42"/>
    <n v="10"/>
  </r>
  <r>
    <x v="61"/>
    <x v="44"/>
    <n v="6"/>
  </r>
  <r>
    <x v="61"/>
    <x v="0"/>
    <n v="3"/>
  </r>
  <r>
    <x v="61"/>
    <x v="40"/>
    <n v="3"/>
  </r>
  <r>
    <x v="61"/>
    <x v="31"/>
    <n v="2"/>
  </r>
  <r>
    <x v="61"/>
    <x v="30"/>
    <n v="2"/>
  </r>
  <r>
    <x v="61"/>
    <x v="47"/>
    <n v="1"/>
  </r>
  <r>
    <x v="61"/>
    <x v="38"/>
    <n v="1"/>
  </r>
  <r>
    <x v="61"/>
    <x v="10"/>
    <n v="1"/>
  </r>
  <r>
    <x v="62"/>
    <x v="0"/>
    <n v="2"/>
  </r>
  <r>
    <x v="62"/>
    <x v="1"/>
    <n v="1"/>
  </r>
  <r>
    <x v="63"/>
    <x v="1"/>
    <n v="161"/>
  </r>
  <r>
    <x v="63"/>
    <x v="41"/>
    <n v="2"/>
  </r>
  <r>
    <x v="63"/>
    <x v="14"/>
    <n v="1"/>
  </r>
  <r>
    <x v="64"/>
    <x v="46"/>
    <n v="166"/>
  </r>
  <r>
    <x v="64"/>
    <x v="13"/>
    <n v="121"/>
  </r>
  <r>
    <x v="64"/>
    <x v="8"/>
    <n v="101"/>
  </r>
  <r>
    <x v="64"/>
    <x v="2"/>
    <n v="84"/>
  </r>
  <r>
    <x v="64"/>
    <x v="18"/>
    <n v="69"/>
  </r>
  <r>
    <x v="64"/>
    <x v="23"/>
    <n v="64"/>
  </r>
  <r>
    <x v="64"/>
    <x v="52"/>
    <n v="52"/>
  </r>
  <r>
    <x v="64"/>
    <x v="20"/>
    <n v="44"/>
  </r>
  <r>
    <x v="64"/>
    <x v="5"/>
    <n v="34"/>
  </r>
  <r>
    <x v="64"/>
    <x v="1"/>
    <n v="31"/>
  </r>
  <r>
    <x v="64"/>
    <x v="36"/>
    <n v="20"/>
  </r>
  <r>
    <x v="64"/>
    <x v="44"/>
    <n v="17"/>
  </r>
  <r>
    <x v="64"/>
    <x v="15"/>
    <n v="14"/>
  </r>
  <r>
    <x v="64"/>
    <x v="55"/>
    <n v="11"/>
  </r>
  <r>
    <x v="64"/>
    <x v="38"/>
    <n v="8"/>
  </r>
  <r>
    <x v="64"/>
    <x v="4"/>
    <n v="8"/>
  </r>
  <r>
    <x v="64"/>
    <x v="28"/>
    <n v="7"/>
  </r>
  <r>
    <x v="64"/>
    <x v="17"/>
    <n v="6"/>
  </r>
  <r>
    <x v="64"/>
    <x v="14"/>
    <n v="6"/>
  </r>
  <r>
    <x v="64"/>
    <x v="29"/>
    <n v="6"/>
  </r>
  <r>
    <x v="64"/>
    <x v="12"/>
    <n v="5"/>
  </r>
  <r>
    <x v="64"/>
    <x v="56"/>
    <n v="5"/>
  </r>
  <r>
    <x v="64"/>
    <x v="40"/>
    <n v="5"/>
  </r>
  <r>
    <x v="64"/>
    <x v="3"/>
    <n v="5"/>
  </r>
  <r>
    <x v="64"/>
    <x v="7"/>
    <n v="4"/>
  </r>
  <r>
    <x v="64"/>
    <x v="10"/>
    <n v="4"/>
  </r>
  <r>
    <x v="64"/>
    <x v="31"/>
    <n v="3"/>
  </r>
  <r>
    <x v="64"/>
    <x v="26"/>
    <n v="3"/>
  </r>
  <r>
    <x v="64"/>
    <x v="43"/>
    <n v="2"/>
  </r>
  <r>
    <x v="64"/>
    <x v="35"/>
    <n v="1"/>
  </r>
  <r>
    <x v="64"/>
    <x v="16"/>
    <n v="1"/>
  </r>
  <r>
    <x v="64"/>
    <x v="0"/>
    <n v="1"/>
  </r>
  <r>
    <x v="64"/>
    <x v="21"/>
    <n v="1"/>
  </r>
  <r>
    <x v="65"/>
    <x v="0"/>
    <n v="1"/>
  </r>
  <r>
    <x v="66"/>
    <x v="3"/>
    <n v="22"/>
  </r>
  <r>
    <x v="66"/>
    <x v="18"/>
    <n v="21"/>
  </r>
  <r>
    <x v="66"/>
    <x v="15"/>
    <n v="17"/>
  </r>
  <r>
    <x v="66"/>
    <x v="45"/>
    <n v="7"/>
  </r>
  <r>
    <x v="66"/>
    <x v="1"/>
    <n v="6"/>
  </r>
  <r>
    <x v="66"/>
    <x v="22"/>
    <n v="4"/>
  </r>
  <r>
    <x v="66"/>
    <x v="17"/>
    <n v="4"/>
  </r>
  <r>
    <x v="66"/>
    <x v="2"/>
    <n v="3"/>
  </r>
  <r>
    <x v="66"/>
    <x v="14"/>
    <n v="3"/>
  </r>
  <r>
    <x v="66"/>
    <x v="42"/>
    <n v="1"/>
  </r>
  <r>
    <x v="66"/>
    <x v="32"/>
    <n v="1"/>
  </r>
  <r>
    <x v="66"/>
    <x v="13"/>
    <n v="1"/>
  </r>
  <r>
    <x v="66"/>
    <x v="40"/>
    <n v="1"/>
  </r>
  <r>
    <x v="66"/>
    <x v="44"/>
    <n v="1"/>
  </r>
  <r>
    <x v="66"/>
    <x v="0"/>
    <n v="1"/>
  </r>
  <r>
    <x v="67"/>
    <x v="1"/>
    <n v="96"/>
  </r>
  <r>
    <x v="67"/>
    <x v="3"/>
    <n v="7"/>
  </r>
  <r>
    <x v="68"/>
    <x v="2"/>
    <n v="1"/>
  </r>
  <r>
    <x v="69"/>
    <x v="17"/>
    <n v="4"/>
  </r>
  <r>
    <x v="70"/>
    <x v="18"/>
    <n v="3"/>
  </r>
  <r>
    <x v="70"/>
    <x v="13"/>
    <n v="1"/>
  </r>
  <r>
    <x v="70"/>
    <x v="2"/>
    <n v="1"/>
  </r>
  <r>
    <x v="71"/>
    <x v="39"/>
    <n v="9"/>
  </r>
  <r>
    <x v="71"/>
    <x v="41"/>
    <n v="6"/>
  </r>
  <r>
    <x v="71"/>
    <x v="1"/>
    <n v="5"/>
  </r>
  <r>
    <x v="71"/>
    <x v="21"/>
    <n v="3"/>
  </r>
  <r>
    <x v="71"/>
    <x v="14"/>
    <n v="3"/>
  </r>
  <r>
    <x v="71"/>
    <x v="15"/>
    <n v="2"/>
  </r>
  <r>
    <x v="71"/>
    <x v="46"/>
    <n v="2"/>
  </r>
  <r>
    <x v="71"/>
    <x v="17"/>
    <n v="2"/>
  </r>
  <r>
    <x v="71"/>
    <x v="47"/>
    <n v="2"/>
  </r>
  <r>
    <x v="71"/>
    <x v="40"/>
    <n v="2"/>
  </r>
  <r>
    <x v="71"/>
    <x v="30"/>
    <n v="2"/>
  </r>
  <r>
    <x v="71"/>
    <x v="32"/>
    <n v="1"/>
  </r>
  <r>
    <x v="71"/>
    <x v="18"/>
    <n v="1"/>
  </r>
  <r>
    <x v="71"/>
    <x v="2"/>
    <n v="1"/>
  </r>
  <r>
    <x v="72"/>
    <x v="18"/>
    <n v="3"/>
  </r>
  <r>
    <x v="72"/>
    <x v="15"/>
    <n v="1"/>
  </r>
  <r>
    <x v="73"/>
    <x v="35"/>
    <n v="9"/>
  </r>
  <r>
    <x v="74"/>
    <x v="6"/>
    <n v="40"/>
  </r>
  <r>
    <x v="74"/>
    <x v="1"/>
    <n v="6"/>
  </r>
  <r>
    <x v="74"/>
    <x v="11"/>
    <n v="6"/>
  </r>
  <r>
    <x v="74"/>
    <x v="32"/>
    <n v="4"/>
  </r>
  <r>
    <x v="74"/>
    <x v="14"/>
    <n v="4"/>
  </r>
  <r>
    <x v="74"/>
    <x v="21"/>
    <n v="3"/>
  </r>
  <r>
    <x v="74"/>
    <x v="13"/>
    <n v="2"/>
  </r>
  <r>
    <x v="74"/>
    <x v="45"/>
    <n v="2"/>
  </r>
  <r>
    <x v="74"/>
    <x v="18"/>
    <n v="2"/>
  </r>
  <r>
    <x v="74"/>
    <x v="7"/>
    <n v="1"/>
  </r>
  <r>
    <x v="74"/>
    <x v="17"/>
    <n v="1"/>
  </r>
  <r>
    <x v="74"/>
    <x v="3"/>
    <n v="1"/>
  </r>
  <r>
    <x v="74"/>
    <x v="15"/>
    <n v="1"/>
  </r>
  <r>
    <x v="75"/>
    <x v="43"/>
    <n v="3"/>
  </r>
  <r>
    <x v="75"/>
    <x v="35"/>
    <n v="2"/>
  </r>
  <r>
    <x v="75"/>
    <x v="1"/>
    <n v="2"/>
  </r>
  <r>
    <x v="75"/>
    <x v="15"/>
    <n v="1"/>
  </r>
  <r>
    <x v="76"/>
    <x v="18"/>
    <n v="3"/>
  </r>
  <r>
    <x v="77"/>
    <x v="56"/>
    <n v="12"/>
  </r>
  <r>
    <x v="77"/>
    <x v="24"/>
    <n v="3"/>
  </r>
  <r>
    <x v="77"/>
    <x v="15"/>
    <n v="1"/>
  </r>
  <r>
    <x v="77"/>
    <x v="14"/>
    <n v="1"/>
  </r>
  <r>
    <x v="78"/>
    <x v="3"/>
    <n v="1"/>
  </r>
  <r>
    <x v="79"/>
    <x v="16"/>
    <n v="17"/>
  </r>
  <r>
    <x v="79"/>
    <x v="24"/>
    <n v="17"/>
  </r>
  <r>
    <x v="79"/>
    <x v="5"/>
    <n v="16"/>
  </r>
  <r>
    <x v="79"/>
    <x v="3"/>
    <n v="13"/>
  </r>
  <r>
    <x v="79"/>
    <x v="1"/>
    <n v="11"/>
  </r>
  <r>
    <x v="79"/>
    <x v="6"/>
    <n v="11"/>
  </r>
  <r>
    <x v="79"/>
    <x v="0"/>
    <n v="7"/>
  </r>
  <r>
    <x v="79"/>
    <x v="9"/>
    <n v="7"/>
  </r>
  <r>
    <x v="79"/>
    <x v="28"/>
    <n v="2"/>
  </r>
  <r>
    <x v="79"/>
    <x v="14"/>
    <n v="2"/>
  </r>
  <r>
    <x v="79"/>
    <x v="13"/>
    <n v="2"/>
  </r>
  <r>
    <x v="79"/>
    <x v="12"/>
    <n v="1"/>
  </r>
  <r>
    <x v="79"/>
    <x v="17"/>
    <n v="1"/>
  </r>
  <r>
    <x v="79"/>
    <x v="18"/>
    <n v="1"/>
  </r>
  <r>
    <x v="79"/>
    <x v="15"/>
    <n v="1"/>
  </r>
  <r>
    <x v="79"/>
    <x v="32"/>
    <n v="1"/>
  </r>
  <r>
    <x v="79"/>
    <x v="22"/>
    <n v="1"/>
  </r>
  <r>
    <x v="80"/>
    <x v="21"/>
    <n v="6"/>
  </r>
  <r>
    <x v="80"/>
    <x v="28"/>
    <n v="2"/>
  </r>
  <r>
    <x v="80"/>
    <x v="15"/>
    <n v="2"/>
  </r>
  <r>
    <x v="80"/>
    <x v="3"/>
    <n v="2"/>
  </r>
  <r>
    <x v="80"/>
    <x v="17"/>
    <n v="1"/>
  </r>
  <r>
    <x v="80"/>
    <x v="2"/>
    <n v="1"/>
  </r>
  <r>
    <x v="80"/>
    <x v="18"/>
    <n v="1"/>
  </r>
  <r>
    <x v="81"/>
    <x v="43"/>
    <n v="1"/>
  </r>
  <r>
    <x v="82"/>
    <x v="18"/>
    <n v="9"/>
  </r>
  <r>
    <x v="82"/>
    <x v="2"/>
    <n v="8"/>
  </r>
  <r>
    <x v="82"/>
    <x v="3"/>
    <n v="7"/>
  </r>
  <r>
    <x v="82"/>
    <x v="17"/>
    <n v="3"/>
  </r>
  <r>
    <x v="83"/>
    <x v="37"/>
    <n v="14"/>
  </r>
  <r>
    <x v="83"/>
    <x v="22"/>
    <n v="5"/>
  </r>
  <r>
    <x v="84"/>
    <x v="1"/>
    <n v="19"/>
  </r>
  <r>
    <x v="84"/>
    <x v="3"/>
    <n v="4"/>
  </r>
  <r>
    <x v="85"/>
    <x v="1"/>
    <n v="2"/>
  </r>
  <r>
    <x v="86"/>
    <x v="1"/>
    <n v="4"/>
  </r>
  <r>
    <x v="87"/>
    <x v="4"/>
    <n v="255"/>
  </r>
  <r>
    <x v="87"/>
    <x v="11"/>
    <n v="139"/>
  </r>
  <r>
    <x v="87"/>
    <x v="44"/>
    <n v="118"/>
  </r>
  <r>
    <x v="87"/>
    <x v="13"/>
    <n v="105"/>
  </r>
  <r>
    <x v="87"/>
    <x v="14"/>
    <n v="67"/>
  </r>
  <r>
    <x v="87"/>
    <x v="16"/>
    <n v="56"/>
  </r>
  <r>
    <x v="87"/>
    <x v="7"/>
    <n v="44"/>
  </r>
  <r>
    <x v="87"/>
    <x v="5"/>
    <n v="41"/>
  </r>
  <r>
    <x v="87"/>
    <x v="12"/>
    <n v="31"/>
  </r>
  <r>
    <x v="87"/>
    <x v="22"/>
    <n v="31"/>
  </r>
  <r>
    <x v="87"/>
    <x v="8"/>
    <n v="24"/>
  </r>
  <r>
    <x v="87"/>
    <x v="2"/>
    <n v="23"/>
  </r>
  <r>
    <x v="87"/>
    <x v="1"/>
    <n v="22"/>
  </r>
  <r>
    <x v="87"/>
    <x v="21"/>
    <n v="13"/>
  </r>
  <r>
    <x v="87"/>
    <x v="46"/>
    <n v="12"/>
  </r>
  <r>
    <x v="87"/>
    <x v="28"/>
    <n v="9"/>
  </r>
  <r>
    <x v="87"/>
    <x v="49"/>
    <n v="8"/>
  </r>
  <r>
    <x v="87"/>
    <x v="43"/>
    <n v="7"/>
  </r>
  <r>
    <x v="87"/>
    <x v="3"/>
    <n v="7"/>
  </r>
  <r>
    <x v="87"/>
    <x v="17"/>
    <n v="6"/>
  </r>
  <r>
    <x v="87"/>
    <x v="10"/>
    <n v="4"/>
  </r>
  <r>
    <x v="87"/>
    <x v="40"/>
    <n v="3"/>
  </r>
  <r>
    <x v="87"/>
    <x v="15"/>
    <n v="3"/>
  </r>
  <r>
    <x v="87"/>
    <x v="56"/>
    <n v="2"/>
  </r>
  <r>
    <x v="87"/>
    <x v="30"/>
    <n v="2"/>
  </r>
  <r>
    <x v="87"/>
    <x v="31"/>
    <n v="1"/>
  </r>
  <r>
    <x v="87"/>
    <x v="29"/>
    <n v="1"/>
  </r>
  <r>
    <x v="88"/>
    <x v="7"/>
    <n v="1"/>
  </r>
  <r>
    <x v="89"/>
    <x v="11"/>
    <n v="69"/>
  </r>
  <r>
    <x v="89"/>
    <x v="7"/>
    <n v="35"/>
  </r>
  <r>
    <x v="89"/>
    <x v="1"/>
    <n v="24"/>
  </r>
  <r>
    <x v="89"/>
    <x v="16"/>
    <n v="23"/>
  </r>
  <r>
    <x v="89"/>
    <x v="14"/>
    <n v="18"/>
  </r>
  <r>
    <x v="89"/>
    <x v="21"/>
    <n v="18"/>
  </r>
  <r>
    <x v="89"/>
    <x v="4"/>
    <n v="14"/>
  </r>
  <r>
    <x v="89"/>
    <x v="25"/>
    <n v="12"/>
  </r>
  <r>
    <x v="89"/>
    <x v="13"/>
    <n v="6"/>
  </r>
  <r>
    <x v="89"/>
    <x v="27"/>
    <n v="3"/>
  </r>
  <r>
    <x v="89"/>
    <x v="3"/>
    <n v="3"/>
  </r>
  <r>
    <x v="89"/>
    <x v="17"/>
    <n v="2"/>
  </r>
  <r>
    <x v="89"/>
    <x v="54"/>
    <n v="1"/>
  </r>
  <r>
    <x v="89"/>
    <x v="35"/>
    <n v="1"/>
  </r>
  <r>
    <x v="89"/>
    <x v="22"/>
    <n v="1"/>
  </r>
  <r>
    <x v="90"/>
    <x v="0"/>
    <n v="1"/>
  </r>
  <r>
    <x v="91"/>
    <x v="5"/>
    <n v="50"/>
  </r>
  <r>
    <x v="91"/>
    <x v="1"/>
    <n v="42"/>
  </r>
  <r>
    <x v="91"/>
    <x v="3"/>
    <n v="7"/>
  </r>
  <r>
    <x v="91"/>
    <x v="15"/>
    <n v="1"/>
  </r>
  <r>
    <x v="91"/>
    <x v="0"/>
    <n v="1"/>
  </r>
  <r>
    <x v="92"/>
    <x v="15"/>
    <n v="17"/>
  </r>
  <r>
    <x v="92"/>
    <x v="8"/>
    <n v="11"/>
  </r>
  <r>
    <x v="92"/>
    <x v="18"/>
    <n v="10"/>
  </r>
  <r>
    <x v="92"/>
    <x v="3"/>
    <n v="8"/>
  </r>
  <r>
    <x v="92"/>
    <x v="2"/>
    <n v="8"/>
  </r>
  <r>
    <x v="92"/>
    <x v="55"/>
    <n v="5"/>
  </r>
  <r>
    <x v="92"/>
    <x v="46"/>
    <n v="3"/>
  </r>
  <r>
    <x v="92"/>
    <x v="17"/>
    <n v="3"/>
  </r>
  <r>
    <x v="92"/>
    <x v="44"/>
    <n v="1"/>
  </r>
  <r>
    <x v="92"/>
    <x v="29"/>
    <n v="1"/>
  </r>
  <r>
    <x v="93"/>
    <x v="45"/>
    <n v="164"/>
  </r>
  <r>
    <x v="93"/>
    <x v="7"/>
    <n v="125"/>
  </r>
  <r>
    <x v="93"/>
    <x v="46"/>
    <n v="121"/>
  </r>
  <r>
    <x v="93"/>
    <x v="37"/>
    <n v="85"/>
  </r>
  <r>
    <x v="93"/>
    <x v="44"/>
    <n v="80"/>
  </r>
  <r>
    <x v="93"/>
    <x v="17"/>
    <n v="77"/>
  </r>
  <r>
    <x v="93"/>
    <x v="42"/>
    <n v="62"/>
  </r>
  <r>
    <x v="93"/>
    <x v="11"/>
    <n v="61"/>
  </r>
  <r>
    <x v="93"/>
    <x v="5"/>
    <n v="47"/>
  </r>
  <r>
    <x v="93"/>
    <x v="38"/>
    <n v="40"/>
  </r>
  <r>
    <x v="93"/>
    <x v="36"/>
    <n v="39"/>
  </r>
  <r>
    <x v="93"/>
    <x v="35"/>
    <n v="29"/>
  </r>
  <r>
    <x v="93"/>
    <x v="21"/>
    <n v="23"/>
  </r>
  <r>
    <x v="93"/>
    <x v="1"/>
    <n v="20"/>
  </r>
  <r>
    <x v="93"/>
    <x v="51"/>
    <n v="14"/>
  </r>
  <r>
    <x v="93"/>
    <x v="26"/>
    <n v="8"/>
  </r>
  <r>
    <x v="93"/>
    <x v="18"/>
    <n v="8"/>
  </r>
  <r>
    <x v="93"/>
    <x v="40"/>
    <n v="7"/>
  </r>
  <r>
    <x v="93"/>
    <x v="3"/>
    <n v="5"/>
  </r>
  <r>
    <x v="93"/>
    <x v="31"/>
    <n v="4"/>
  </r>
  <r>
    <x v="93"/>
    <x v="14"/>
    <n v="4"/>
  </r>
  <r>
    <x v="93"/>
    <x v="16"/>
    <n v="3"/>
  </r>
  <r>
    <x v="93"/>
    <x v="0"/>
    <n v="2"/>
  </r>
  <r>
    <x v="93"/>
    <x v="13"/>
    <n v="2"/>
  </r>
  <r>
    <x v="93"/>
    <x v="43"/>
    <n v="1"/>
  </r>
  <r>
    <x v="93"/>
    <x v="12"/>
    <n v="1"/>
  </r>
  <r>
    <x v="93"/>
    <x v="15"/>
    <n v="1"/>
  </r>
  <r>
    <x v="93"/>
    <x v="10"/>
    <n v="1"/>
  </r>
  <r>
    <x v="94"/>
    <x v="4"/>
    <n v="122"/>
  </r>
  <r>
    <x v="94"/>
    <x v="3"/>
    <n v="1"/>
  </r>
  <r>
    <x v="94"/>
    <x v="18"/>
    <n v="1"/>
  </r>
  <r>
    <x v="95"/>
    <x v="1"/>
    <n v="3"/>
  </r>
  <r>
    <x v="96"/>
    <x v="5"/>
    <n v="17"/>
  </r>
  <r>
    <x v="97"/>
    <x v="8"/>
    <n v="12"/>
  </r>
  <r>
    <x v="97"/>
    <x v="17"/>
    <n v="3"/>
  </r>
  <r>
    <x v="98"/>
    <x v="3"/>
    <n v="5"/>
  </r>
  <r>
    <x v="98"/>
    <x v="13"/>
    <n v="2"/>
  </r>
  <r>
    <x v="98"/>
    <x v="1"/>
    <n v="2"/>
  </r>
  <r>
    <x v="98"/>
    <x v="15"/>
    <n v="1"/>
  </r>
  <r>
    <x v="99"/>
    <x v="12"/>
    <n v="82"/>
  </r>
  <r>
    <x v="99"/>
    <x v="1"/>
    <n v="72"/>
  </r>
  <r>
    <x v="99"/>
    <x v="11"/>
    <n v="52"/>
  </r>
  <r>
    <x v="99"/>
    <x v="5"/>
    <n v="50"/>
  </r>
  <r>
    <x v="99"/>
    <x v="3"/>
    <n v="43"/>
  </r>
  <r>
    <x v="99"/>
    <x v="21"/>
    <n v="39"/>
  </r>
  <r>
    <x v="99"/>
    <x v="8"/>
    <n v="34"/>
  </r>
  <r>
    <x v="99"/>
    <x v="15"/>
    <n v="32"/>
  </r>
  <r>
    <x v="99"/>
    <x v="18"/>
    <n v="26"/>
  </r>
  <r>
    <x v="99"/>
    <x v="14"/>
    <n v="24"/>
  </r>
  <r>
    <x v="99"/>
    <x v="16"/>
    <n v="15"/>
  </r>
  <r>
    <x v="99"/>
    <x v="37"/>
    <n v="14"/>
  </r>
  <r>
    <x v="99"/>
    <x v="44"/>
    <n v="13"/>
  </r>
  <r>
    <x v="99"/>
    <x v="17"/>
    <n v="12"/>
  </r>
  <r>
    <x v="99"/>
    <x v="46"/>
    <n v="9"/>
  </r>
  <r>
    <x v="99"/>
    <x v="2"/>
    <n v="8"/>
  </r>
  <r>
    <x v="99"/>
    <x v="43"/>
    <n v="8"/>
  </r>
  <r>
    <x v="99"/>
    <x v="36"/>
    <n v="7"/>
  </r>
  <r>
    <x v="99"/>
    <x v="13"/>
    <n v="6"/>
  </r>
  <r>
    <x v="99"/>
    <x v="32"/>
    <n v="6"/>
  </r>
  <r>
    <x v="99"/>
    <x v="45"/>
    <n v="5"/>
  </r>
  <r>
    <x v="99"/>
    <x v="28"/>
    <n v="4"/>
  </r>
  <r>
    <x v="99"/>
    <x v="7"/>
    <n v="4"/>
  </r>
  <r>
    <x v="99"/>
    <x v="42"/>
    <n v="1"/>
  </r>
  <r>
    <x v="99"/>
    <x v="38"/>
    <n v="1"/>
  </r>
  <r>
    <x v="100"/>
    <x v="1"/>
    <n v="10"/>
  </r>
  <r>
    <x v="100"/>
    <x v="16"/>
    <n v="10"/>
  </r>
  <r>
    <x v="100"/>
    <x v="7"/>
    <n v="8"/>
  </r>
  <r>
    <x v="100"/>
    <x v="12"/>
    <n v="6"/>
  </r>
  <r>
    <x v="100"/>
    <x v="21"/>
    <n v="2"/>
  </r>
  <r>
    <x v="100"/>
    <x v="2"/>
    <n v="2"/>
  </r>
  <r>
    <x v="100"/>
    <x v="14"/>
    <n v="1"/>
  </r>
  <r>
    <x v="100"/>
    <x v="17"/>
    <n v="1"/>
  </r>
  <r>
    <x v="100"/>
    <x v="27"/>
    <n v="1"/>
  </r>
  <r>
    <x v="101"/>
    <x v="3"/>
    <n v="6"/>
  </r>
  <r>
    <x v="101"/>
    <x v="18"/>
    <n v="1"/>
  </r>
  <r>
    <x v="101"/>
    <x v="10"/>
    <n v="1"/>
  </r>
  <r>
    <x v="101"/>
    <x v="1"/>
    <n v="1"/>
  </r>
  <r>
    <x v="102"/>
    <x v="1"/>
    <n v="3"/>
  </r>
  <r>
    <x v="102"/>
    <x v="15"/>
    <n v="1"/>
  </r>
  <r>
    <x v="102"/>
    <x v="17"/>
    <n v="1"/>
  </r>
  <r>
    <x v="103"/>
    <x v="11"/>
    <n v="175"/>
  </r>
  <r>
    <x v="103"/>
    <x v="46"/>
    <n v="134"/>
  </r>
  <r>
    <x v="103"/>
    <x v="21"/>
    <n v="70"/>
  </r>
  <r>
    <x v="103"/>
    <x v="37"/>
    <n v="58"/>
  </r>
  <r>
    <x v="103"/>
    <x v="12"/>
    <n v="50"/>
  </r>
  <r>
    <x v="103"/>
    <x v="1"/>
    <n v="36"/>
  </r>
  <r>
    <x v="103"/>
    <x v="18"/>
    <n v="33"/>
  </r>
  <r>
    <x v="103"/>
    <x v="3"/>
    <n v="25"/>
  </r>
  <r>
    <x v="103"/>
    <x v="17"/>
    <n v="15"/>
  </r>
  <r>
    <x v="103"/>
    <x v="15"/>
    <n v="14"/>
  </r>
  <r>
    <x v="103"/>
    <x v="8"/>
    <n v="10"/>
  </r>
  <r>
    <x v="103"/>
    <x v="13"/>
    <n v="9"/>
  </r>
  <r>
    <x v="103"/>
    <x v="2"/>
    <n v="6"/>
  </r>
  <r>
    <x v="103"/>
    <x v="16"/>
    <n v="4"/>
  </r>
  <r>
    <x v="103"/>
    <x v="10"/>
    <n v="2"/>
  </r>
  <r>
    <x v="103"/>
    <x v="41"/>
    <n v="2"/>
  </r>
  <r>
    <x v="103"/>
    <x v="48"/>
    <n v="1"/>
  </r>
  <r>
    <x v="104"/>
    <x v="1"/>
    <n v="116"/>
  </r>
  <r>
    <x v="104"/>
    <x v="46"/>
    <n v="87"/>
  </r>
  <r>
    <x v="104"/>
    <x v="8"/>
    <n v="79"/>
  </r>
  <r>
    <x v="104"/>
    <x v="18"/>
    <n v="72"/>
  </r>
  <r>
    <x v="104"/>
    <x v="12"/>
    <n v="69"/>
  </r>
  <r>
    <x v="104"/>
    <x v="45"/>
    <n v="68"/>
  </r>
  <r>
    <x v="104"/>
    <x v="42"/>
    <n v="67"/>
  </r>
  <r>
    <x v="104"/>
    <x v="37"/>
    <n v="66"/>
  </r>
  <r>
    <x v="104"/>
    <x v="50"/>
    <n v="59"/>
  </r>
  <r>
    <x v="104"/>
    <x v="13"/>
    <n v="56"/>
  </r>
  <r>
    <x v="104"/>
    <x v="22"/>
    <n v="56"/>
  </r>
  <r>
    <x v="104"/>
    <x v="40"/>
    <n v="56"/>
  </r>
  <r>
    <x v="104"/>
    <x v="52"/>
    <n v="54"/>
  </r>
  <r>
    <x v="104"/>
    <x v="48"/>
    <n v="45"/>
  </r>
  <r>
    <x v="104"/>
    <x v="6"/>
    <n v="45"/>
  </r>
  <r>
    <x v="104"/>
    <x v="17"/>
    <n v="41"/>
  </r>
  <r>
    <x v="104"/>
    <x v="3"/>
    <n v="31"/>
  </r>
  <r>
    <x v="104"/>
    <x v="24"/>
    <n v="30"/>
  </r>
  <r>
    <x v="104"/>
    <x v="15"/>
    <n v="28"/>
  </r>
  <r>
    <x v="104"/>
    <x v="14"/>
    <n v="26"/>
  </r>
  <r>
    <x v="104"/>
    <x v="21"/>
    <n v="22"/>
  </r>
  <r>
    <x v="104"/>
    <x v="11"/>
    <n v="21"/>
  </r>
  <r>
    <x v="104"/>
    <x v="44"/>
    <n v="20"/>
  </r>
  <r>
    <x v="104"/>
    <x v="2"/>
    <n v="17"/>
  </r>
  <r>
    <x v="104"/>
    <x v="29"/>
    <n v="13"/>
  </r>
  <r>
    <x v="104"/>
    <x v="41"/>
    <n v="12"/>
  </r>
  <r>
    <x v="104"/>
    <x v="10"/>
    <n v="10"/>
  </r>
  <r>
    <x v="104"/>
    <x v="7"/>
    <n v="9"/>
  </r>
  <r>
    <x v="104"/>
    <x v="32"/>
    <n v="8"/>
  </r>
  <r>
    <x v="104"/>
    <x v="39"/>
    <n v="7"/>
  </r>
  <r>
    <x v="104"/>
    <x v="31"/>
    <n v="6"/>
  </r>
  <r>
    <x v="104"/>
    <x v="26"/>
    <n v="5"/>
  </r>
  <r>
    <x v="104"/>
    <x v="33"/>
    <n v="4"/>
  </r>
  <r>
    <x v="104"/>
    <x v="28"/>
    <n v="4"/>
  </r>
  <r>
    <x v="104"/>
    <x v="0"/>
    <n v="4"/>
  </r>
  <r>
    <x v="104"/>
    <x v="47"/>
    <n v="3"/>
  </r>
  <r>
    <x v="104"/>
    <x v="56"/>
    <n v="2"/>
  </r>
  <r>
    <x v="104"/>
    <x v="35"/>
    <n v="1"/>
  </r>
  <r>
    <x v="104"/>
    <x v="16"/>
    <n v="1"/>
  </r>
  <r>
    <x v="104"/>
    <x v="38"/>
    <n v="1"/>
  </r>
  <r>
    <x v="105"/>
    <x v="21"/>
    <n v="3"/>
  </r>
  <r>
    <x v="106"/>
    <x v="16"/>
    <n v="5"/>
  </r>
  <r>
    <x v="106"/>
    <x v="1"/>
    <n v="1"/>
  </r>
  <r>
    <x v="107"/>
    <x v="1"/>
    <n v="1"/>
  </r>
  <r>
    <x v="108"/>
    <x v="22"/>
    <n v="50"/>
  </r>
  <r>
    <x v="108"/>
    <x v="6"/>
    <n v="24"/>
  </r>
  <r>
    <x v="108"/>
    <x v="8"/>
    <n v="17"/>
  </r>
  <r>
    <x v="108"/>
    <x v="17"/>
    <n v="8"/>
  </r>
  <r>
    <x v="108"/>
    <x v="21"/>
    <n v="2"/>
  </r>
  <r>
    <x v="108"/>
    <x v="0"/>
    <n v="2"/>
  </r>
  <r>
    <x v="108"/>
    <x v="13"/>
    <n v="1"/>
  </r>
  <r>
    <x v="108"/>
    <x v="18"/>
    <n v="1"/>
  </r>
  <r>
    <x v="108"/>
    <x v="1"/>
    <n v="1"/>
  </r>
  <r>
    <x v="108"/>
    <x v="10"/>
    <n v="1"/>
  </r>
  <r>
    <x v="109"/>
    <x v="22"/>
    <n v="38"/>
  </r>
  <r>
    <x v="109"/>
    <x v="8"/>
    <n v="23"/>
  </r>
  <r>
    <x v="109"/>
    <x v="6"/>
    <n v="14"/>
  </r>
  <r>
    <x v="109"/>
    <x v="17"/>
    <n v="11"/>
  </r>
  <r>
    <x v="109"/>
    <x v="21"/>
    <n v="6"/>
  </r>
  <r>
    <x v="109"/>
    <x v="55"/>
    <n v="1"/>
  </r>
  <r>
    <x v="109"/>
    <x v="13"/>
    <n v="1"/>
  </r>
  <r>
    <x v="109"/>
    <x v="18"/>
    <n v="1"/>
  </r>
  <r>
    <x v="110"/>
    <x v="55"/>
    <n v="7"/>
  </r>
  <r>
    <x v="110"/>
    <x v="15"/>
    <n v="1"/>
  </r>
  <r>
    <x v="110"/>
    <x v="13"/>
    <n v="1"/>
  </r>
  <r>
    <x v="111"/>
    <x v="21"/>
    <n v="32"/>
  </r>
  <r>
    <x v="111"/>
    <x v="17"/>
    <n v="5"/>
  </r>
  <r>
    <x v="111"/>
    <x v="42"/>
    <n v="4"/>
  </r>
  <r>
    <x v="111"/>
    <x v="18"/>
    <n v="3"/>
  </r>
  <r>
    <x v="111"/>
    <x v="13"/>
    <n v="2"/>
  </r>
  <r>
    <x v="111"/>
    <x v="1"/>
    <n v="2"/>
  </r>
  <r>
    <x v="111"/>
    <x v="22"/>
    <n v="2"/>
  </r>
  <r>
    <x v="111"/>
    <x v="31"/>
    <n v="1"/>
  </r>
  <r>
    <x v="111"/>
    <x v="2"/>
    <n v="1"/>
  </r>
  <r>
    <x v="111"/>
    <x v="50"/>
    <n v="1"/>
  </r>
  <r>
    <x v="112"/>
    <x v="11"/>
    <n v="13"/>
  </r>
  <r>
    <x v="112"/>
    <x v="1"/>
    <n v="13"/>
  </r>
  <r>
    <x v="112"/>
    <x v="36"/>
    <n v="7"/>
  </r>
  <r>
    <x v="112"/>
    <x v="35"/>
    <n v="7"/>
  </r>
  <r>
    <x v="112"/>
    <x v="2"/>
    <n v="5"/>
  </r>
  <r>
    <x v="112"/>
    <x v="7"/>
    <n v="3"/>
  </r>
  <r>
    <x v="112"/>
    <x v="37"/>
    <n v="3"/>
  </r>
  <r>
    <x v="112"/>
    <x v="17"/>
    <n v="3"/>
  </r>
  <r>
    <x v="112"/>
    <x v="21"/>
    <n v="2"/>
  </r>
  <r>
    <x v="112"/>
    <x v="31"/>
    <n v="2"/>
  </r>
  <r>
    <x v="112"/>
    <x v="45"/>
    <n v="2"/>
  </r>
  <r>
    <x v="112"/>
    <x v="42"/>
    <n v="2"/>
  </r>
  <r>
    <x v="112"/>
    <x v="13"/>
    <n v="1"/>
  </r>
  <r>
    <x v="113"/>
    <x v="1"/>
    <n v="31"/>
  </r>
  <r>
    <x v="113"/>
    <x v="13"/>
    <n v="28"/>
  </r>
  <r>
    <x v="113"/>
    <x v="3"/>
    <n v="18"/>
  </r>
  <r>
    <x v="113"/>
    <x v="25"/>
    <n v="13"/>
  </r>
  <r>
    <x v="113"/>
    <x v="14"/>
    <n v="11"/>
  </r>
  <r>
    <x v="113"/>
    <x v="10"/>
    <n v="8"/>
  </r>
  <r>
    <x v="113"/>
    <x v="11"/>
    <n v="8"/>
  </r>
  <r>
    <x v="113"/>
    <x v="17"/>
    <n v="5"/>
  </r>
  <r>
    <x v="113"/>
    <x v="43"/>
    <n v="2"/>
  </r>
  <r>
    <x v="113"/>
    <x v="4"/>
    <n v="2"/>
  </r>
  <r>
    <x v="113"/>
    <x v="27"/>
    <n v="1"/>
  </r>
  <r>
    <x v="113"/>
    <x v="21"/>
    <n v="1"/>
  </r>
  <r>
    <x v="114"/>
    <x v="37"/>
    <n v="96"/>
  </r>
  <r>
    <x v="114"/>
    <x v="29"/>
    <n v="77"/>
  </r>
  <r>
    <x v="114"/>
    <x v="28"/>
    <n v="69"/>
  </r>
  <r>
    <x v="114"/>
    <x v="4"/>
    <n v="48"/>
  </r>
  <r>
    <x v="114"/>
    <x v="23"/>
    <n v="48"/>
  </r>
  <r>
    <x v="114"/>
    <x v="2"/>
    <n v="43"/>
  </r>
  <r>
    <x v="114"/>
    <x v="18"/>
    <n v="36"/>
  </r>
  <r>
    <x v="114"/>
    <x v="56"/>
    <n v="35"/>
  </r>
  <r>
    <x v="114"/>
    <x v="55"/>
    <n v="33"/>
  </r>
  <r>
    <x v="114"/>
    <x v="3"/>
    <n v="20"/>
  </r>
  <r>
    <x v="114"/>
    <x v="12"/>
    <n v="20"/>
  </r>
  <r>
    <x v="114"/>
    <x v="0"/>
    <n v="19"/>
  </r>
  <r>
    <x v="114"/>
    <x v="5"/>
    <n v="18"/>
  </r>
  <r>
    <x v="114"/>
    <x v="17"/>
    <n v="16"/>
  </r>
  <r>
    <x v="114"/>
    <x v="15"/>
    <n v="12"/>
  </r>
  <r>
    <x v="114"/>
    <x v="8"/>
    <n v="12"/>
  </r>
  <r>
    <x v="114"/>
    <x v="6"/>
    <n v="11"/>
  </r>
  <r>
    <x v="114"/>
    <x v="44"/>
    <n v="11"/>
  </r>
  <r>
    <x v="114"/>
    <x v="46"/>
    <n v="9"/>
  </r>
  <r>
    <x v="114"/>
    <x v="13"/>
    <n v="4"/>
  </r>
  <r>
    <x v="114"/>
    <x v="1"/>
    <n v="2"/>
  </r>
  <r>
    <x v="114"/>
    <x v="40"/>
    <n v="2"/>
  </r>
  <r>
    <x v="114"/>
    <x v="54"/>
    <n v="1"/>
  </r>
  <r>
    <x v="115"/>
    <x v="46"/>
    <n v="290"/>
  </r>
  <r>
    <x v="115"/>
    <x v="1"/>
    <n v="256"/>
  </r>
  <r>
    <x v="115"/>
    <x v="50"/>
    <n v="176"/>
  </r>
  <r>
    <x v="115"/>
    <x v="11"/>
    <n v="163"/>
  </r>
  <r>
    <x v="115"/>
    <x v="6"/>
    <n v="159"/>
  </r>
  <r>
    <x v="115"/>
    <x v="12"/>
    <n v="156"/>
  </r>
  <r>
    <x v="115"/>
    <x v="8"/>
    <n v="146"/>
  </r>
  <r>
    <x v="115"/>
    <x v="13"/>
    <n v="127"/>
  </r>
  <r>
    <x v="115"/>
    <x v="18"/>
    <n v="125"/>
  </r>
  <r>
    <x v="115"/>
    <x v="45"/>
    <n v="119"/>
  </r>
  <r>
    <x v="115"/>
    <x v="37"/>
    <n v="97"/>
  </r>
  <r>
    <x v="115"/>
    <x v="21"/>
    <n v="92"/>
  </r>
  <r>
    <x v="115"/>
    <x v="5"/>
    <n v="87"/>
  </r>
  <r>
    <x v="115"/>
    <x v="22"/>
    <n v="83"/>
  </r>
  <r>
    <x v="115"/>
    <x v="17"/>
    <n v="68"/>
  </r>
  <r>
    <x v="115"/>
    <x v="15"/>
    <n v="66"/>
  </r>
  <r>
    <x v="115"/>
    <x v="44"/>
    <n v="61"/>
  </r>
  <r>
    <x v="115"/>
    <x v="14"/>
    <n v="56"/>
  </r>
  <r>
    <x v="115"/>
    <x v="3"/>
    <n v="51"/>
  </r>
  <r>
    <x v="115"/>
    <x v="40"/>
    <n v="47"/>
  </r>
  <r>
    <x v="115"/>
    <x v="42"/>
    <n v="46"/>
  </r>
  <r>
    <x v="115"/>
    <x v="4"/>
    <n v="32"/>
  </r>
  <r>
    <x v="115"/>
    <x v="16"/>
    <n v="29"/>
  </r>
  <r>
    <x v="115"/>
    <x v="32"/>
    <n v="28"/>
  </r>
  <r>
    <x v="115"/>
    <x v="2"/>
    <n v="23"/>
  </r>
  <r>
    <x v="115"/>
    <x v="7"/>
    <n v="23"/>
  </r>
  <r>
    <x v="115"/>
    <x v="24"/>
    <n v="18"/>
  </r>
  <r>
    <x v="115"/>
    <x v="28"/>
    <n v="8"/>
  </r>
  <r>
    <x v="115"/>
    <x v="41"/>
    <n v="8"/>
  </r>
  <r>
    <x v="115"/>
    <x v="39"/>
    <n v="7"/>
  </r>
  <r>
    <x v="115"/>
    <x v="38"/>
    <n v="3"/>
  </r>
  <r>
    <x v="115"/>
    <x v="48"/>
    <n v="3"/>
  </r>
  <r>
    <x v="115"/>
    <x v="10"/>
    <n v="3"/>
  </r>
  <r>
    <x v="115"/>
    <x v="36"/>
    <n v="1"/>
  </r>
  <r>
    <x v="115"/>
    <x v="35"/>
    <n v="1"/>
  </r>
  <r>
    <x v="116"/>
    <x v="4"/>
    <n v="77"/>
  </r>
  <r>
    <x v="116"/>
    <x v="37"/>
    <n v="61"/>
  </r>
  <r>
    <x v="116"/>
    <x v="6"/>
    <n v="60"/>
  </r>
  <r>
    <x v="116"/>
    <x v="5"/>
    <n v="52"/>
  </r>
  <r>
    <x v="116"/>
    <x v="22"/>
    <n v="37"/>
  </r>
  <r>
    <x v="116"/>
    <x v="7"/>
    <n v="33"/>
  </r>
  <r>
    <x v="116"/>
    <x v="21"/>
    <n v="24"/>
  </r>
  <r>
    <x v="116"/>
    <x v="52"/>
    <n v="20"/>
  </r>
  <r>
    <x v="116"/>
    <x v="14"/>
    <n v="19"/>
  </r>
  <r>
    <x v="116"/>
    <x v="10"/>
    <n v="19"/>
  </r>
  <r>
    <x v="116"/>
    <x v="1"/>
    <n v="15"/>
  </r>
  <r>
    <x v="116"/>
    <x v="48"/>
    <n v="12"/>
  </r>
  <r>
    <x v="116"/>
    <x v="16"/>
    <n v="11"/>
  </r>
  <r>
    <x v="116"/>
    <x v="13"/>
    <n v="9"/>
  </r>
  <r>
    <x v="116"/>
    <x v="0"/>
    <n v="6"/>
  </r>
  <r>
    <x v="116"/>
    <x v="2"/>
    <n v="6"/>
  </r>
  <r>
    <x v="116"/>
    <x v="9"/>
    <n v="5"/>
  </r>
  <r>
    <x v="116"/>
    <x v="3"/>
    <n v="4"/>
  </r>
  <r>
    <x v="116"/>
    <x v="46"/>
    <n v="4"/>
  </r>
  <r>
    <x v="116"/>
    <x v="17"/>
    <n v="3"/>
  </r>
  <r>
    <x v="116"/>
    <x v="28"/>
    <n v="3"/>
  </r>
  <r>
    <x v="116"/>
    <x v="11"/>
    <n v="2"/>
  </r>
  <r>
    <x v="116"/>
    <x v="30"/>
    <n v="2"/>
  </r>
  <r>
    <x v="116"/>
    <x v="61"/>
    <n v="2"/>
  </r>
  <r>
    <x v="116"/>
    <x v="35"/>
    <n v="2"/>
  </r>
  <r>
    <x v="116"/>
    <x v="27"/>
    <n v="1"/>
  </r>
  <r>
    <x v="116"/>
    <x v="56"/>
    <n v="1"/>
  </r>
  <r>
    <x v="116"/>
    <x v="15"/>
    <n v="1"/>
  </r>
  <r>
    <x v="116"/>
    <x v="18"/>
    <n v="1"/>
  </r>
  <r>
    <x v="116"/>
    <x v="12"/>
    <n v="1"/>
  </r>
  <r>
    <x v="117"/>
    <x v="1"/>
    <n v="2"/>
  </r>
  <r>
    <x v="118"/>
    <x v="1"/>
    <n v="1"/>
  </r>
  <r>
    <x v="119"/>
    <x v="13"/>
    <n v="2"/>
  </r>
  <r>
    <x v="120"/>
    <x v="50"/>
    <n v="217"/>
  </r>
  <r>
    <x v="120"/>
    <x v="1"/>
    <n v="128"/>
  </r>
  <r>
    <x v="120"/>
    <x v="17"/>
    <n v="126"/>
  </r>
  <r>
    <x v="120"/>
    <x v="45"/>
    <n v="123"/>
  </r>
  <r>
    <x v="120"/>
    <x v="7"/>
    <n v="113"/>
  </r>
  <r>
    <x v="120"/>
    <x v="46"/>
    <n v="103"/>
  </r>
  <r>
    <x v="120"/>
    <x v="18"/>
    <n v="86"/>
  </r>
  <r>
    <x v="120"/>
    <x v="16"/>
    <n v="83"/>
  </r>
  <r>
    <x v="120"/>
    <x v="13"/>
    <n v="70"/>
  </r>
  <r>
    <x v="120"/>
    <x v="37"/>
    <n v="61"/>
  </r>
  <r>
    <x v="120"/>
    <x v="5"/>
    <n v="60"/>
  </r>
  <r>
    <x v="120"/>
    <x v="21"/>
    <n v="57"/>
  </r>
  <r>
    <x v="120"/>
    <x v="14"/>
    <n v="48"/>
  </r>
  <r>
    <x v="120"/>
    <x v="51"/>
    <n v="29"/>
  </r>
  <r>
    <x v="120"/>
    <x v="12"/>
    <n v="26"/>
  </r>
  <r>
    <x v="120"/>
    <x v="32"/>
    <n v="25"/>
  </r>
  <r>
    <x v="120"/>
    <x v="22"/>
    <n v="24"/>
  </r>
  <r>
    <x v="120"/>
    <x v="24"/>
    <n v="22"/>
  </r>
  <r>
    <x v="120"/>
    <x v="49"/>
    <n v="19"/>
  </r>
  <r>
    <x v="120"/>
    <x v="35"/>
    <n v="16"/>
  </r>
  <r>
    <x v="120"/>
    <x v="44"/>
    <n v="16"/>
  </r>
  <r>
    <x v="120"/>
    <x v="42"/>
    <n v="16"/>
  </r>
  <r>
    <x v="120"/>
    <x v="10"/>
    <n v="14"/>
  </r>
  <r>
    <x v="120"/>
    <x v="3"/>
    <n v="11"/>
  </r>
  <r>
    <x v="120"/>
    <x v="11"/>
    <n v="10"/>
  </r>
  <r>
    <x v="120"/>
    <x v="40"/>
    <n v="10"/>
  </r>
  <r>
    <x v="120"/>
    <x v="43"/>
    <n v="4"/>
  </r>
  <r>
    <x v="120"/>
    <x v="15"/>
    <n v="4"/>
  </r>
  <r>
    <x v="120"/>
    <x v="55"/>
    <n v="3"/>
  </r>
  <r>
    <x v="120"/>
    <x v="28"/>
    <n v="2"/>
  </r>
  <r>
    <x v="120"/>
    <x v="26"/>
    <n v="2"/>
  </r>
  <r>
    <x v="120"/>
    <x v="36"/>
    <n v="2"/>
  </r>
  <r>
    <x v="120"/>
    <x v="38"/>
    <n v="2"/>
  </r>
  <r>
    <x v="120"/>
    <x v="54"/>
    <n v="1"/>
  </r>
  <r>
    <x v="120"/>
    <x v="31"/>
    <n v="1"/>
  </r>
  <r>
    <x v="120"/>
    <x v="27"/>
    <n v="1"/>
  </r>
  <r>
    <x v="121"/>
    <x v="41"/>
    <n v="92"/>
  </r>
  <r>
    <x v="121"/>
    <x v="46"/>
    <n v="79"/>
  </r>
  <r>
    <x v="121"/>
    <x v="11"/>
    <n v="60"/>
  </r>
  <r>
    <x v="121"/>
    <x v="35"/>
    <n v="59"/>
  </r>
  <r>
    <x v="121"/>
    <x v="16"/>
    <n v="50"/>
  </r>
  <r>
    <x v="121"/>
    <x v="50"/>
    <n v="48"/>
  </r>
  <r>
    <x v="121"/>
    <x v="17"/>
    <n v="44"/>
  </r>
  <r>
    <x v="121"/>
    <x v="14"/>
    <n v="26"/>
  </r>
  <r>
    <x v="121"/>
    <x v="12"/>
    <n v="23"/>
  </r>
  <r>
    <x v="121"/>
    <x v="51"/>
    <n v="23"/>
  </r>
  <r>
    <x v="121"/>
    <x v="37"/>
    <n v="17"/>
  </r>
  <r>
    <x v="121"/>
    <x v="18"/>
    <n v="15"/>
  </r>
  <r>
    <x v="121"/>
    <x v="5"/>
    <n v="14"/>
  </r>
  <r>
    <x v="121"/>
    <x v="45"/>
    <n v="13"/>
  </r>
  <r>
    <x v="121"/>
    <x v="7"/>
    <n v="12"/>
  </r>
  <r>
    <x v="121"/>
    <x v="31"/>
    <n v="12"/>
  </r>
  <r>
    <x v="121"/>
    <x v="43"/>
    <n v="9"/>
  </r>
  <r>
    <x v="121"/>
    <x v="1"/>
    <n v="8"/>
  </r>
  <r>
    <x v="121"/>
    <x v="38"/>
    <n v="8"/>
  </r>
  <r>
    <x v="121"/>
    <x v="10"/>
    <n v="7"/>
  </r>
  <r>
    <x v="121"/>
    <x v="36"/>
    <n v="5"/>
  </r>
  <r>
    <x v="121"/>
    <x v="27"/>
    <n v="5"/>
  </r>
  <r>
    <x v="121"/>
    <x v="21"/>
    <n v="4"/>
  </r>
  <r>
    <x v="121"/>
    <x v="2"/>
    <n v="4"/>
  </r>
  <r>
    <x v="121"/>
    <x v="57"/>
    <n v="4"/>
  </r>
  <r>
    <x v="121"/>
    <x v="26"/>
    <n v="4"/>
  </r>
  <r>
    <x v="121"/>
    <x v="40"/>
    <n v="3"/>
  </r>
  <r>
    <x v="121"/>
    <x v="15"/>
    <n v="3"/>
  </r>
  <r>
    <x v="121"/>
    <x v="47"/>
    <n v="3"/>
  </r>
  <r>
    <x v="121"/>
    <x v="34"/>
    <n v="2"/>
  </r>
  <r>
    <x v="121"/>
    <x v="30"/>
    <n v="2"/>
  </r>
  <r>
    <x v="121"/>
    <x v="42"/>
    <n v="1"/>
  </r>
  <r>
    <x v="121"/>
    <x v="49"/>
    <n v="1"/>
  </r>
  <r>
    <x v="121"/>
    <x v="62"/>
    <n v="1"/>
  </r>
  <r>
    <x v="121"/>
    <x v="13"/>
    <n v="1"/>
  </r>
  <r>
    <x v="122"/>
    <x v="18"/>
    <n v="1"/>
  </r>
  <r>
    <x v="122"/>
    <x v="1"/>
    <n v="1"/>
  </r>
  <r>
    <x v="122"/>
    <x v="3"/>
    <n v="1"/>
  </r>
  <r>
    <x v="123"/>
    <x v="23"/>
    <n v="20"/>
  </r>
  <r>
    <x v="123"/>
    <x v="28"/>
    <n v="9"/>
  </r>
  <r>
    <x v="123"/>
    <x v="15"/>
    <n v="8"/>
  </r>
  <r>
    <x v="123"/>
    <x v="0"/>
    <n v="8"/>
  </r>
  <r>
    <x v="123"/>
    <x v="55"/>
    <n v="4"/>
  </r>
  <r>
    <x v="123"/>
    <x v="1"/>
    <n v="2"/>
  </r>
  <r>
    <x v="124"/>
    <x v="18"/>
    <n v="1"/>
  </r>
  <r>
    <x v="124"/>
    <x v="1"/>
    <n v="1"/>
  </r>
  <r>
    <x v="124"/>
    <x v="3"/>
    <n v="1"/>
  </r>
  <r>
    <x v="124"/>
    <x v="2"/>
    <n v="1"/>
  </r>
  <r>
    <x v="125"/>
    <x v="1"/>
    <n v="2"/>
  </r>
  <r>
    <x v="126"/>
    <x v="3"/>
    <n v="14"/>
  </r>
  <r>
    <x v="126"/>
    <x v="15"/>
    <n v="11"/>
  </r>
  <r>
    <x v="126"/>
    <x v="0"/>
    <n v="5"/>
  </r>
  <r>
    <x v="126"/>
    <x v="12"/>
    <n v="2"/>
  </r>
  <r>
    <x v="127"/>
    <x v="21"/>
    <n v="1"/>
  </r>
  <r>
    <x v="128"/>
    <x v="3"/>
    <n v="1"/>
  </r>
  <r>
    <x v="129"/>
    <x v="1"/>
    <n v="28"/>
  </r>
  <r>
    <x v="129"/>
    <x v="15"/>
    <n v="3"/>
  </r>
  <r>
    <x v="129"/>
    <x v="13"/>
    <n v="1"/>
  </r>
  <r>
    <x v="130"/>
    <x v="1"/>
    <n v="5"/>
  </r>
  <r>
    <x v="130"/>
    <x v="13"/>
    <n v="3"/>
  </r>
  <r>
    <x v="130"/>
    <x v="3"/>
    <n v="2"/>
  </r>
  <r>
    <x v="130"/>
    <x v="0"/>
    <n v="1"/>
  </r>
  <r>
    <x v="130"/>
    <x v="12"/>
    <n v="1"/>
  </r>
  <r>
    <x v="130"/>
    <x v="18"/>
    <n v="1"/>
  </r>
  <r>
    <x v="131"/>
    <x v="18"/>
    <n v="47"/>
  </r>
  <r>
    <x v="131"/>
    <x v="15"/>
    <n v="12"/>
  </r>
  <r>
    <x v="131"/>
    <x v="3"/>
    <n v="7"/>
  </r>
  <r>
    <x v="131"/>
    <x v="0"/>
    <n v="7"/>
  </r>
  <r>
    <x v="131"/>
    <x v="1"/>
    <n v="6"/>
  </r>
  <r>
    <x v="131"/>
    <x v="2"/>
    <n v="2"/>
  </r>
  <r>
    <x v="132"/>
    <x v="15"/>
    <n v="1"/>
  </r>
  <r>
    <x v="133"/>
    <x v="3"/>
    <n v="4"/>
  </r>
  <r>
    <x v="133"/>
    <x v="1"/>
    <n v="3"/>
  </r>
  <r>
    <x v="134"/>
    <x v="1"/>
    <n v="337"/>
  </r>
  <r>
    <x v="134"/>
    <x v="11"/>
    <n v="269"/>
  </r>
  <r>
    <x v="134"/>
    <x v="14"/>
    <n v="172"/>
  </r>
  <r>
    <x v="134"/>
    <x v="4"/>
    <n v="157"/>
  </r>
  <r>
    <x v="134"/>
    <x v="7"/>
    <n v="137"/>
  </r>
  <r>
    <x v="134"/>
    <x v="13"/>
    <n v="124"/>
  </r>
  <r>
    <x v="134"/>
    <x v="17"/>
    <n v="86"/>
  </r>
  <r>
    <x v="134"/>
    <x v="16"/>
    <n v="83"/>
  </r>
  <r>
    <x v="134"/>
    <x v="10"/>
    <n v="65"/>
  </r>
  <r>
    <x v="134"/>
    <x v="3"/>
    <n v="53"/>
  </r>
  <r>
    <x v="134"/>
    <x v="46"/>
    <n v="46"/>
  </r>
  <r>
    <x v="134"/>
    <x v="5"/>
    <n v="37"/>
  </r>
  <r>
    <x v="134"/>
    <x v="49"/>
    <n v="37"/>
  </r>
  <r>
    <x v="134"/>
    <x v="9"/>
    <n v="29"/>
  </r>
  <r>
    <x v="134"/>
    <x v="12"/>
    <n v="27"/>
  </r>
  <r>
    <x v="134"/>
    <x v="22"/>
    <n v="26"/>
  </r>
  <r>
    <x v="134"/>
    <x v="21"/>
    <n v="22"/>
  </r>
  <r>
    <x v="134"/>
    <x v="2"/>
    <n v="22"/>
  </r>
  <r>
    <x v="134"/>
    <x v="50"/>
    <n v="22"/>
  </r>
  <r>
    <x v="134"/>
    <x v="40"/>
    <n v="19"/>
  </r>
  <r>
    <x v="134"/>
    <x v="59"/>
    <n v="17"/>
  </r>
  <r>
    <x v="134"/>
    <x v="51"/>
    <n v="17"/>
  </r>
  <r>
    <x v="134"/>
    <x v="19"/>
    <n v="14"/>
  </r>
  <r>
    <x v="134"/>
    <x v="41"/>
    <n v="14"/>
  </r>
  <r>
    <x v="134"/>
    <x v="28"/>
    <n v="13"/>
  </r>
  <r>
    <x v="134"/>
    <x v="25"/>
    <n v="12"/>
  </r>
  <r>
    <x v="134"/>
    <x v="24"/>
    <n v="12"/>
  </r>
  <r>
    <x v="134"/>
    <x v="32"/>
    <n v="11"/>
  </r>
  <r>
    <x v="134"/>
    <x v="34"/>
    <n v="11"/>
  </r>
  <r>
    <x v="134"/>
    <x v="63"/>
    <n v="10"/>
  </r>
  <r>
    <x v="134"/>
    <x v="18"/>
    <n v="10"/>
  </r>
  <r>
    <x v="134"/>
    <x v="53"/>
    <n v="8"/>
  </r>
  <r>
    <x v="134"/>
    <x v="43"/>
    <n v="8"/>
  </r>
  <r>
    <x v="134"/>
    <x v="15"/>
    <n v="7"/>
  </r>
  <r>
    <x v="134"/>
    <x v="47"/>
    <n v="6"/>
  </r>
  <r>
    <x v="134"/>
    <x v="56"/>
    <n v="6"/>
  </r>
  <r>
    <x v="134"/>
    <x v="0"/>
    <n v="6"/>
  </r>
  <r>
    <x v="134"/>
    <x v="60"/>
    <n v="6"/>
  </r>
  <r>
    <x v="134"/>
    <x v="27"/>
    <n v="5"/>
  </r>
  <r>
    <x v="134"/>
    <x v="54"/>
    <n v="3"/>
  </r>
  <r>
    <x v="134"/>
    <x v="64"/>
    <n v="2"/>
  </r>
  <r>
    <x v="134"/>
    <x v="33"/>
    <n v="1"/>
  </r>
  <r>
    <x v="134"/>
    <x v="31"/>
    <n v="1"/>
  </r>
  <r>
    <x v="134"/>
    <x v="29"/>
    <n v="1"/>
  </r>
  <r>
    <x v="135"/>
    <x v="46"/>
    <n v="32"/>
  </r>
  <r>
    <x v="135"/>
    <x v="1"/>
    <n v="23"/>
  </r>
  <r>
    <x v="135"/>
    <x v="18"/>
    <n v="18"/>
  </r>
  <r>
    <x v="135"/>
    <x v="11"/>
    <n v="17"/>
  </r>
  <r>
    <x v="135"/>
    <x v="3"/>
    <n v="15"/>
  </r>
  <r>
    <x v="135"/>
    <x v="21"/>
    <n v="15"/>
  </r>
  <r>
    <x v="135"/>
    <x v="37"/>
    <n v="15"/>
  </r>
  <r>
    <x v="135"/>
    <x v="12"/>
    <n v="14"/>
  </r>
  <r>
    <x v="135"/>
    <x v="7"/>
    <n v="11"/>
  </r>
  <r>
    <x v="135"/>
    <x v="17"/>
    <n v="10"/>
  </r>
  <r>
    <x v="135"/>
    <x v="15"/>
    <n v="9"/>
  </r>
  <r>
    <x v="135"/>
    <x v="13"/>
    <n v="9"/>
  </r>
  <r>
    <x v="135"/>
    <x v="40"/>
    <n v="9"/>
  </r>
  <r>
    <x v="135"/>
    <x v="28"/>
    <n v="8"/>
  </r>
  <r>
    <x v="135"/>
    <x v="42"/>
    <n v="8"/>
  </r>
  <r>
    <x v="135"/>
    <x v="14"/>
    <n v="6"/>
  </r>
  <r>
    <x v="135"/>
    <x v="48"/>
    <n v="5"/>
  </r>
  <r>
    <x v="135"/>
    <x v="24"/>
    <n v="4"/>
  </r>
  <r>
    <x v="135"/>
    <x v="22"/>
    <n v="3"/>
  </r>
  <r>
    <x v="135"/>
    <x v="2"/>
    <n v="3"/>
  </r>
  <r>
    <x v="135"/>
    <x v="32"/>
    <n v="2"/>
  </r>
  <r>
    <x v="135"/>
    <x v="33"/>
    <n v="2"/>
  </r>
  <r>
    <x v="135"/>
    <x v="29"/>
    <n v="2"/>
  </r>
  <r>
    <x v="135"/>
    <x v="6"/>
    <n v="2"/>
  </r>
  <r>
    <x v="135"/>
    <x v="16"/>
    <n v="2"/>
  </r>
  <r>
    <x v="135"/>
    <x v="26"/>
    <n v="1"/>
  </r>
  <r>
    <x v="136"/>
    <x v="1"/>
    <n v="57"/>
  </r>
  <r>
    <x v="136"/>
    <x v="13"/>
    <n v="50"/>
  </r>
  <r>
    <x v="136"/>
    <x v="45"/>
    <n v="49"/>
  </r>
  <r>
    <x v="136"/>
    <x v="46"/>
    <n v="43"/>
  </r>
  <r>
    <x v="136"/>
    <x v="50"/>
    <n v="40"/>
  </r>
  <r>
    <x v="136"/>
    <x v="37"/>
    <n v="40"/>
  </r>
  <r>
    <x v="136"/>
    <x v="12"/>
    <n v="31"/>
  </r>
  <r>
    <x v="136"/>
    <x v="18"/>
    <n v="26"/>
  </r>
  <r>
    <x v="136"/>
    <x v="8"/>
    <n v="25"/>
  </r>
  <r>
    <x v="136"/>
    <x v="40"/>
    <n v="24"/>
  </r>
  <r>
    <x v="136"/>
    <x v="11"/>
    <n v="23"/>
  </r>
  <r>
    <x v="136"/>
    <x v="42"/>
    <n v="23"/>
  </r>
  <r>
    <x v="136"/>
    <x v="22"/>
    <n v="23"/>
  </r>
  <r>
    <x v="136"/>
    <x v="6"/>
    <n v="23"/>
  </r>
  <r>
    <x v="136"/>
    <x v="17"/>
    <n v="20"/>
  </r>
  <r>
    <x v="136"/>
    <x v="15"/>
    <n v="16"/>
  </r>
  <r>
    <x v="136"/>
    <x v="24"/>
    <n v="14"/>
  </r>
  <r>
    <x v="136"/>
    <x v="21"/>
    <n v="12"/>
  </r>
  <r>
    <x v="136"/>
    <x v="44"/>
    <n v="8"/>
  </r>
  <r>
    <x v="136"/>
    <x v="32"/>
    <n v="8"/>
  </r>
  <r>
    <x v="136"/>
    <x v="28"/>
    <n v="5"/>
  </r>
  <r>
    <x v="136"/>
    <x v="7"/>
    <n v="4"/>
  </r>
  <r>
    <x v="136"/>
    <x v="14"/>
    <n v="4"/>
  </r>
  <r>
    <x v="136"/>
    <x v="39"/>
    <n v="4"/>
  </r>
  <r>
    <x v="136"/>
    <x v="2"/>
    <n v="4"/>
  </r>
  <r>
    <x v="136"/>
    <x v="29"/>
    <n v="4"/>
  </r>
  <r>
    <x v="136"/>
    <x v="4"/>
    <n v="4"/>
  </r>
  <r>
    <x v="136"/>
    <x v="3"/>
    <n v="3"/>
  </r>
  <r>
    <x v="136"/>
    <x v="26"/>
    <n v="3"/>
  </r>
  <r>
    <x v="136"/>
    <x v="48"/>
    <n v="3"/>
  </r>
  <r>
    <x v="136"/>
    <x v="10"/>
    <n v="3"/>
  </r>
  <r>
    <x v="136"/>
    <x v="52"/>
    <n v="2"/>
  </r>
  <r>
    <x v="136"/>
    <x v="35"/>
    <n v="1"/>
  </r>
  <r>
    <x v="136"/>
    <x v="38"/>
    <n v="1"/>
  </r>
  <r>
    <x v="137"/>
    <x v="17"/>
    <n v="1"/>
  </r>
  <r>
    <x v="137"/>
    <x v="2"/>
    <n v="1"/>
  </r>
  <r>
    <x v="138"/>
    <x v="18"/>
    <n v="1"/>
  </r>
  <r>
    <x v="138"/>
    <x v="3"/>
    <n v="1"/>
  </r>
  <r>
    <x v="139"/>
    <x v="5"/>
    <n v="31"/>
  </r>
  <r>
    <x v="139"/>
    <x v="6"/>
    <n v="22"/>
  </r>
  <r>
    <x v="139"/>
    <x v="11"/>
    <n v="4"/>
  </r>
  <r>
    <x v="139"/>
    <x v="14"/>
    <n v="1"/>
  </r>
  <r>
    <x v="139"/>
    <x v="3"/>
    <n v="1"/>
  </r>
  <r>
    <x v="140"/>
    <x v="13"/>
    <n v="1038"/>
  </r>
  <r>
    <x v="140"/>
    <x v="1"/>
    <n v="1035"/>
  </r>
  <r>
    <x v="140"/>
    <x v="11"/>
    <n v="348"/>
  </r>
  <r>
    <x v="140"/>
    <x v="6"/>
    <n v="331"/>
  </r>
  <r>
    <x v="140"/>
    <x v="50"/>
    <n v="261"/>
  </r>
  <r>
    <x v="140"/>
    <x v="17"/>
    <n v="191"/>
  </r>
  <r>
    <x v="140"/>
    <x v="46"/>
    <n v="189"/>
  </r>
  <r>
    <x v="140"/>
    <x v="22"/>
    <n v="146"/>
  </r>
  <r>
    <x v="140"/>
    <x v="24"/>
    <n v="138"/>
  </r>
  <r>
    <x v="140"/>
    <x v="7"/>
    <n v="131"/>
  </r>
  <r>
    <x v="140"/>
    <x v="16"/>
    <n v="129"/>
  </r>
  <r>
    <x v="140"/>
    <x v="18"/>
    <n v="123"/>
  </r>
  <r>
    <x v="140"/>
    <x v="8"/>
    <n v="120"/>
  </r>
  <r>
    <x v="140"/>
    <x v="3"/>
    <n v="105"/>
  </r>
  <r>
    <x v="140"/>
    <x v="5"/>
    <n v="96"/>
  </r>
  <r>
    <x v="140"/>
    <x v="14"/>
    <n v="78"/>
  </r>
  <r>
    <x v="140"/>
    <x v="44"/>
    <n v="70"/>
  </r>
  <r>
    <x v="140"/>
    <x v="12"/>
    <n v="70"/>
  </r>
  <r>
    <x v="140"/>
    <x v="23"/>
    <n v="68"/>
  </r>
  <r>
    <x v="140"/>
    <x v="41"/>
    <n v="67"/>
  </r>
  <r>
    <x v="140"/>
    <x v="40"/>
    <n v="61"/>
  </r>
  <r>
    <x v="140"/>
    <x v="10"/>
    <n v="60"/>
  </r>
  <r>
    <x v="140"/>
    <x v="20"/>
    <n v="60"/>
  </r>
  <r>
    <x v="140"/>
    <x v="28"/>
    <n v="54"/>
  </r>
  <r>
    <x v="140"/>
    <x v="35"/>
    <n v="41"/>
  </r>
  <r>
    <x v="140"/>
    <x v="29"/>
    <n v="40"/>
  </r>
  <r>
    <x v="140"/>
    <x v="15"/>
    <n v="38"/>
  </r>
  <r>
    <x v="140"/>
    <x v="54"/>
    <n v="36"/>
  </r>
  <r>
    <x v="140"/>
    <x v="19"/>
    <n v="34"/>
  </r>
  <r>
    <x v="140"/>
    <x v="52"/>
    <n v="29"/>
  </r>
  <r>
    <x v="140"/>
    <x v="4"/>
    <n v="28"/>
  </r>
  <r>
    <x v="140"/>
    <x v="31"/>
    <n v="24"/>
  </r>
  <r>
    <x v="140"/>
    <x v="21"/>
    <n v="23"/>
  </r>
  <r>
    <x v="140"/>
    <x v="26"/>
    <n v="21"/>
  </r>
  <r>
    <x v="140"/>
    <x v="30"/>
    <n v="20"/>
  </r>
  <r>
    <x v="140"/>
    <x v="32"/>
    <n v="18"/>
  </r>
  <r>
    <x v="140"/>
    <x v="2"/>
    <n v="14"/>
  </r>
  <r>
    <x v="140"/>
    <x v="9"/>
    <n v="10"/>
  </r>
  <r>
    <x v="140"/>
    <x v="39"/>
    <n v="9"/>
  </r>
  <r>
    <x v="140"/>
    <x v="43"/>
    <n v="9"/>
  </r>
  <r>
    <x v="140"/>
    <x v="0"/>
    <n v="9"/>
  </r>
  <r>
    <x v="140"/>
    <x v="49"/>
    <n v="7"/>
  </r>
  <r>
    <x v="140"/>
    <x v="38"/>
    <n v="7"/>
  </r>
  <r>
    <x v="140"/>
    <x v="47"/>
    <n v="7"/>
  </r>
  <r>
    <x v="140"/>
    <x v="53"/>
    <n v="5"/>
  </r>
  <r>
    <x v="140"/>
    <x v="51"/>
    <n v="4"/>
  </r>
  <r>
    <x v="140"/>
    <x v="65"/>
    <n v="3"/>
  </r>
  <r>
    <x v="140"/>
    <x v="55"/>
    <n v="3"/>
  </r>
  <r>
    <x v="140"/>
    <x v="27"/>
    <n v="2"/>
  </r>
  <r>
    <x v="140"/>
    <x v="45"/>
    <n v="1"/>
  </r>
  <r>
    <x v="140"/>
    <x v="56"/>
    <n v="1"/>
  </r>
  <r>
    <x v="140"/>
    <x v="64"/>
    <n v="1"/>
  </r>
  <r>
    <x v="140"/>
    <x v="36"/>
    <n v="1"/>
  </r>
  <r>
    <x v="141"/>
    <x v="18"/>
    <n v="16"/>
  </r>
  <r>
    <x v="141"/>
    <x v="3"/>
    <n v="14"/>
  </r>
  <r>
    <x v="141"/>
    <x v="2"/>
    <n v="6"/>
  </r>
  <r>
    <x v="141"/>
    <x v="46"/>
    <n v="3"/>
  </r>
  <r>
    <x v="141"/>
    <x v="15"/>
    <n v="1"/>
  </r>
  <r>
    <x v="141"/>
    <x v="26"/>
    <n v="1"/>
  </r>
  <r>
    <x v="141"/>
    <x v="1"/>
    <n v="1"/>
  </r>
  <r>
    <x v="141"/>
    <x v="33"/>
    <n v="1"/>
  </r>
  <r>
    <x v="142"/>
    <x v="3"/>
    <n v="6"/>
  </r>
  <r>
    <x v="142"/>
    <x v="1"/>
    <n v="2"/>
  </r>
  <r>
    <x v="142"/>
    <x v="0"/>
    <n v="2"/>
  </r>
  <r>
    <x v="142"/>
    <x v="12"/>
    <n v="1"/>
  </r>
  <r>
    <x v="142"/>
    <x v="13"/>
    <n v="1"/>
  </r>
  <r>
    <x v="142"/>
    <x v="15"/>
    <n v="1"/>
  </r>
  <r>
    <x v="142"/>
    <x v="14"/>
    <n v="1"/>
  </r>
  <r>
    <x v="142"/>
    <x v="17"/>
    <n v="1"/>
  </r>
  <r>
    <x v="143"/>
    <x v="17"/>
    <n v="2"/>
  </r>
  <r>
    <x v="143"/>
    <x v="0"/>
    <n v="1"/>
  </r>
  <r>
    <x v="143"/>
    <x v="15"/>
    <n v="1"/>
  </r>
  <r>
    <x v="144"/>
    <x v="7"/>
    <n v="1"/>
  </r>
  <r>
    <x v="145"/>
    <x v="16"/>
    <n v="94"/>
  </r>
  <r>
    <x v="145"/>
    <x v="1"/>
    <n v="81"/>
  </r>
  <r>
    <x v="145"/>
    <x v="4"/>
    <n v="74"/>
  </r>
  <r>
    <x v="145"/>
    <x v="12"/>
    <n v="66"/>
  </r>
  <r>
    <x v="145"/>
    <x v="11"/>
    <n v="63"/>
  </r>
  <r>
    <x v="145"/>
    <x v="13"/>
    <n v="61"/>
  </r>
  <r>
    <x v="145"/>
    <x v="14"/>
    <n v="32"/>
  </r>
  <r>
    <x v="145"/>
    <x v="21"/>
    <n v="26"/>
  </r>
  <r>
    <x v="145"/>
    <x v="41"/>
    <n v="22"/>
  </r>
  <r>
    <x v="145"/>
    <x v="39"/>
    <n v="19"/>
  </r>
  <r>
    <x v="145"/>
    <x v="5"/>
    <n v="18"/>
  </r>
  <r>
    <x v="145"/>
    <x v="50"/>
    <n v="18"/>
  </r>
  <r>
    <x v="145"/>
    <x v="18"/>
    <n v="16"/>
  </r>
  <r>
    <x v="145"/>
    <x v="7"/>
    <n v="16"/>
  </r>
  <r>
    <x v="145"/>
    <x v="37"/>
    <n v="15"/>
  </r>
  <r>
    <x v="145"/>
    <x v="42"/>
    <n v="15"/>
  </r>
  <r>
    <x v="145"/>
    <x v="17"/>
    <n v="14"/>
  </r>
  <r>
    <x v="145"/>
    <x v="22"/>
    <n v="12"/>
  </r>
  <r>
    <x v="145"/>
    <x v="35"/>
    <n v="11"/>
  </r>
  <r>
    <x v="145"/>
    <x v="2"/>
    <n v="9"/>
  </r>
  <r>
    <x v="145"/>
    <x v="15"/>
    <n v="8"/>
  </r>
  <r>
    <x v="145"/>
    <x v="3"/>
    <n v="6"/>
  </r>
  <r>
    <x v="145"/>
    <x v="38"/>
    <n v="5"/>
  </r>
  <r>
    <x v="145"/>
    <x v="10"/>
    <n v="4"/>
  </r>
  <r>
    <x v="145"/>
    <x v="36"/>
    <n v="3"/>
  </r>
  <r>
    <x v="145"/>
    <x v="55"/>
    <n v="3"/>
  </r>
  <r>
    <x v="145"/>
    <x v="44"/>
    <n v="3"/>
  </r>
  <r>
    <x v="145"/>
    <x v="40"/>
    <n v="3"/>
  </r>
  <r>
    <x v="145"/>
    <x v="48"/>
    <n v="1"/>
  </r>
  <r>
    <x v="145"/>
    <x v="46"/>
    <n v="1"/>
  </r>
  <r>
    <x v="146"/>
    <x v="1"/>
    <n v="5"/>
  </r>
  <r>
    <x v="147"/>
    <x v="6"/>
    <n v="92"/>
  </r>
  <r>
    <x v="147"/>
    <x v="22"/>
    <n v="79"/>
  </r>
  <r>
    <x v="147"/>
    <x v="37"/>
    <n v="77"/>
  </r>
  <r>
    <x v="147"/>
    <x v="5"/>
    <n v="73"/>
  </r>
  <r>
    <x v="147"/>
    <x v="46"/>
    <n v="17"/>
  </r>
  <r>
    <x v="147"/>
    <x v="18"/>
    <n v="16"/>
  </r>
  <r>
    <x v="147"/>
    <x v="11"/>
    <n v="16"/>
  </r>
  <r>
    <x v="147"/>
    <x v="3"/>
    <n v="11"/>
  </r>
  <r>
    <x v="147"/>
    <x v="17"/>
    <n v="9"/>
  </r>
  <r>
    <x v="147"/>
    <x v="21"/>
    <n v="7"/>
  </r>
  <r>
    <x v="147"/>
    <x v="36"/>
    <n v="5"/>
  </r>
  <r>
    <x v="147"/>
    <x v="55"/>
    <n v="4"/>
  </r>
  <r>
    <x v="147"/>
    <x v="35"/>
    <n v="2"/>
  </r>
  <r>
    <x v="147"/>
    <x v="1"/>
    <n v="2"/>
  </r>
  <r>
    <x v="147"/>
    <x v="13"/>
    <n v="2"/>
  </r>
  <r>
    <x v="147"/>
    <x v="2"/>
    <n v="2"/>
  </r>
  <r>
    <x v="147"/>
    <x v="10"/>
    <n v="2"/>
  </r>
  <r>
    <x v="148"/>
    <x v="1"/>
    <n v="1"/>
  </r>
  <r>
    <x v="149"/>
    <x v="4"/>
    <n v="14"/>
  </r>
  <r>
    <x v="149"/>
    <x v="13"/>
    <n v="7"/>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
  <r>
    <x v="0"/>
    <n v="2533"/>
    <n v="1580"/>
    <n v="1301"/>
    <x v="0"/>
  </r>
  <r>
    <x v="1"/>
    <n v="1135"/>
    <n v="783"/>
    <n v="740"/>
    <x v="1"/>
  </r>
  <r>
    <x v="2"/>
    <n v="843"/>
    <n v="742"/>
    <n v="810"/>
    <x v="2"/>
  </r>
  <r>
    <x v="3"/>
    <n v="658"/>
    <n v="687"/>
    <n v="626"/>
    <x v="3"/>
  </r>
  <r>
    <x v="4"/>
    <n v="492"/>
    <n v="563"/>
    <n v="631"/>
    <x v="4"/>
  </r>
  <r>
    <x v="5"/>
    <n v="568"/>
    <n v="528"/>
    <n v="507"/>
    <x v="5"/>
  </r>
  <r>
    <x v="6"/>
    <n v="477"/>
    <n v="522"/>
    <n v="536"/>
    <x v="6"/>
  </r>
  <r>
    <x v="7"/>
    <n v="348"/>
    <n v="459"/>
    <n v="526"/>
    <x v="7"/>
  </r>
  <r>
    <x v="8"/>
    <n v="461"/>
    <n v="430"/>
    <n v="433"/>
    <x v="8"/>
  </r>
  <r>
    <x v="9"/>
    <n v="466"/>
    <n v="409"/>
    <n v="446"/>
    <x v="9"/>
  </r>
  <r>
    <x v="10"/>
    <n v="434"/>
    <n v="333"/>
    <n v="373"/>
    <x v="10"/>
  </r>
  <r>
    <x v="11"/>
    <n v="451"/>
    <n v="368"/>
    <n v="318"/>
    <x v="11"/>
  </r>
  <r>
    <x v="12"/>
    <n v="378"/>
    <n v="362"/>
    <n v="294"/>
    <x v="12"/>
  </r>
  <r>
    <x v="13"/>
    <n v="280"/>
    <n v="338"/>
    <n v="416"/>
    <x v="12"/>
  </r>
  <r>
    <x v="14"/>
    <n v="350"/>
    <n v="348"/>
    <n v="293"/>
    <x v="13"/>
  </r>
  <r>
    <x v="15"/>
    <n v="248"/>
    <n v="304"/>
    <n v="357"/>
    <x v="14"/>
  </r>
  <r>
    <x v="16"/>
    <n v="198"/>
    <n v="270"/>
    <n v="433"/>
    <x v="15"/>
  </r>
  <r>
    <x v="17"/>
    <n v="213"/>
    <n v="224"/>
    <n v="282"/>
    <x v="16"/>
  </r>
  <r>
    <x v="18"/>
    <n v="170"/>
    <n v="243"/>
    <n v="249"/>
    <x v="17"/>
  </r>
  <r>
    <x v="19"/>
    <n v="163"/>
    <n v="203"/>
    <n v="278"/>
    <x v="18"/>
  </r>
  <r>
    <x v="20"/>
    <n v="224"/>
    <n v="232"/>
    <n v="186"/>
    <x v="19"/>
  </r>
  <r>
    <x v="21"/>
    <n v="233"/>
    <n v="181"/>
    <n v="186"/>
    <x v="20"/>
  </r>
  <r>
    <x v="22"/>
    <n v="179"/>
    <n v="240"/>
    <n v="178"/>
    <x v="21"/>
  </r>
  <r>
    <x v="23"/>
    <n v="117"/>
    <n v="197"/>
    <n v="253"/>
    <x v="22"/>
  </r>
  <r>
    <x v="24"/>
    <n v="91"/>
    <n v="239"/>
    <n v="191"/>
    <x v="23"/>
  </r>
  <r>
    <x v="25"/>
    <n v="111"/>
    <n v="245"/>
    <n v="137"/>
    <x v="24"/>
  </r>
  <r>
    <x v="26"/>
    <n v="109"/>
    <n v="175"/>
    <n v="192"/>
    <x v="25"/>
  </r>
  <r>
    <x v="27"/>
    <n v="113"/>
    <n v="186"/>
    <n v="159"/>
    <x v="26"/>
  </r>
  <r>
    <x v="28"/>
    <n v="136"/>
    <n v="180"/>
    <n v="100"/>
    <x v="27"/>
  </r>
  <r>
    <x v="29"/>
    <n v="164"/>
    <n v="130"/>
    <n v="116"/>
    <x v="28"/>
  </r>
  <r>
    <x v="30"/>
    <n v="56"/>
    <n v="145"/>
    <n v="147"/>
    <x v="29"/>
  </r>
  <r>
    <x v="31"/>
    <n v="78"/>
    <n v="148"/>
    <n v="122"/>
    <x v="29"/>
  </r>
  <r>
    <x v="32"/>
    <n v="91"/>
    <n v="92"/>
    <n v="92"/>
    <x v="30"/>
  </r>
  <r>
    <x v="33"/>
    <n v="63"/>
    <n v="69"/>
    <n v="113"/>
    <x v="31"/>
  </r>
  <r>
    <x v="34"/>
    <n v="92"/>
    <n v="56"/>
    <n v="82"/>
    <x v="32"/>
  </r>
  <r>
    <x v="35"/>
    <n v="119"/>
    <n v="21"/>
    <n v="40"/>
    <x v="33"/>
  </r>
  <r>
    <x v="36"/>
    <n v="46"/>
    <n v="52"/>
    <n v="80"/>
    <x v="34"/>
  </r>
  <r>
    <x v="37"/>
    <n v="46"/>
    <n v="45"/>
    <n v="84"/>
    <x v="35"/>
  </r>
  <r>
    <x v="38"/>
    <n v="62"/>
    <n v="64"/>
    <n v="44"/>
    <x v="36"/>
  </r>
  <r>
    <x v="39"/>
    <n v="38"/>
    <n v="77"/>
    <n v="49"/>
    <x v="37"/>
  </r>
  <r>
    <x v="40"/>
    <n v="33"/>
    <n v="45"/>
    <n v="50"/>
    <x v="38"/>
  </r>
  <r>
    <x v="41"/>
    <n v="34"/>
    <n v="48"/>
    <n v="42"/>
    <x v="39"/>
  </r>
  <r>
    <x v="42"/>
    <n v="45"/>
    <n v="45"/>
    <n v="34"/>
    <x v="39"/>
  </r>
  <r>
    <x v="43"/>
    <n v="30"/>
    <n v="26"/>
    <n v="55"/>
    <x v="40"/>
  </r>
  <r>
    <x v="44"/>
    <n v="19"/>
    <n v="39"/>
    <n v="49"/>
    <x v="41"/>
  </r>
  <r>
    <x v="45"/>
    <n v="34"/>
    <n v="39"/>
    <n v="30"/>
    <x v="42"/>
  </r>
  <r>
    <x v="46"/>
    <n v="23"/>
    <n v="32"/>
    <n v="46"/>
    <x v="43"/>
  </r>
  <r>
    <x v="47"/>
    <n v="23"/>
    <n v="33"/>
    <n v="39"/>
    <x v="44"/>
  </r>
  <r>
    <x v="48"/>
    <n v="23"/>
    <n v="31"/>
    <n v="39"/>
    <x v="45"/>
  </r>
  <r>
    <x v="49"/>
    <n v="34"/>
    <n v="20"/>
    <n v="27"/>
    <x v="46"/>
  </r>
  <r>
    <x v="50"/>
    <n v="13"/>
    <n v="9"/>
    <n v="51"/>
    <x v="47"/>
  </r>
  <r>
    <x v="51"/>
    <n v="16"/>
    <n v="16"/>
    <n v="35"/>
    <x v="48"/>
  </r>
  <r>
    <x v="52"/>
    <n v="18"/>
    <n v="20"/>
    <n v="29"/>
    <x v="48"/>
  </r>
  <r>
    <x v="53"/>
    <n v="9"/>
    <n v="17"/>
    <n v="37"/>
    <x v="49"/>
  </r>
  <r>
    <x v="54"/>
    <n v="31"/>
    <n v="2"/>
    <n v="26"/>
    <x v="50"/>
  </r>
  <r>
    <x v="55"/>
    <n v="16"/>
    <n v="14"/>
    <n v="28"/>
    <x v="51"/>
  </r>
  <r>
    <x v="56"/>
    <n v="22"/>
    <n v="9"/>
    <n v="22"/>
    <x v="52"/>
  </r>
  <r>
    <x v="57"/>
    <n v="18"/>
    <n v="19"/>
    <n v="16"/>
    <x v="52"/>
  </r>
  <r>
    <x v="58"/>
    <n v="9"/>
    <n v="16"/>
    <n v="27"/>
    <x v="53"/>
  </r>
  <r>
    <x v="59"/>
    <n v="4"/>
    <n v="29"/>
    <n v="18"/>
    <x v="54"/>
  </r>
  <r>
    <x v="60"/>
    <n v="16"/>
    <n v="10"/>
    <n v="17"/>
    <x v="55"/>
  </r>
  <r>
    <x v="61"/>
    <n v="11"/>
    <n v="18"/>
    <n v="13"/>
    <x v="56"/>
  </r>
  <r>
    <x v="62"/>
    <n v="4"/>
    <n v="11"/>
    <n v="26"/>
    <x v="57"/>
  </r>
  <r>
    <x v="63"/>
    <n v="6"/>
    <n v="20"/>
    <n v="15"/>
    <x v="57"/>
  </r>
  <r>
    <x v="64"/>
    <n v="14"/>
    <n v="11"/>
    <n v="15"/>
    <x v="58"/>
  </r>
  <r>
    <x v="65"/>
    <n v="11"/>
    <n v="13"/>
    <n v="13"/>
    <x v="59"/>
  </r>
  <r>
    <x v="66"/>
    <n v="9"/>
    <n v="7"/>
    <n v="20"/>
    <x v="60"/>
  </r>
  <r>
    <x v="67"/>
    <n v="21"/>
    <n v="6"/>
    <n v="8"/>
    <x v="61"/>
  </r>
  <r>
    <x v="68"/>
    <n v="3"/>
    <n v="9"/>
    <n v="20"/>
    <x v="62"/>
  </r>
  <r>
    <x v="69"/>
    <n v="7"/>
    <n v="8"/>
    <n v="17"/>
    <x v="62"/>
  </r>
  <r>
    <x v="70"/>
    <n v="9"/>
    <n v="8"/>
    <n v="15"/>
    <x v="62"/>
  </r>
  <r>
    <x v="71"/>
    <n v="5"/>
    <n v="9"/>
    <n v="14"/>
    <x v="63"/>
  </r>
  <r>
    <x v="72"/>
    <n v="2"/>
    <n v="10"/>
    <n v="15"/>
    <x v="64"/>
  </r>
  <r>
    <x v="73"/>
    <n v="7"/>
    <n v="7"/>
    <n v="11"/>
    <x v="65"/>
  </r>
  <r>
    <x v="74"/>
    <n v="5"/>
    <n v="6"/>
    <n v="12"/>
    <x v="66"/>
  </r>
  <r>
    <x v="75"/>
    <n v="0"/>
    <n v="1"/>
    <n v="22"/>
    <x v="66"/>
  </r>
  <r>
    <x v="76"/>
    <n v="20"/>
    <n v="2"/>
    <n v="1"/>
    <x v="66"/>
  </r>
  <r>
    <x v="77"/>
    <n v="6"/>
    <n v="5"/>
    <n v="12"/>
    <x v="66"/>
  </r>
  <r>
    <x v="78"/>
    <n v="16"/>
    <n v="4"/>
    <n v="1"/>
    <x v="67"/>
  </r>
  <r>
    <x v="79"/>
    <n v="0"/>
    <n v="17"/>
    <n v="2"/>
    <x v="68"/>
  </r>
  <r>
    <x v="80"/>
    <n v="5"/>
    <n v="4"/>
    <n v="8"/>
    <x v="69"/>
  </r>
  <r>
    <x v="81"/>
    <n v="0"/>
    <n v="17"/>
    <n v="0"/>
    <x v="69"/>
  </r>
  <r>
    <x v="82"/>
    <n v="0"/>
    <n v="12"/>
    <n v="5"/>
    <x v="69"/>
  </r>
  <r>
    <x v="83"/>
    <n v="0"/>
    <n v="15"/>
    <n v="2"/>
    <x v="69"/>
  </r>
  <r>
    <x v="84"/>
    <n v="4"/>
    <n v="4"/>
    <n v="9"/>
    <x v="69"/>
  </r>
  <r>
    <x v="85"/>
    <n v="1"/>
    <n v="14"/>
    <n v="0"/>
    <x v="70"/>
  </r>
  <r>
    <x v="86"/>
    <n v="4"/>
    <n v="3"/>
    <n v="8"/>
    <x v="70"/>
  </r>
  <r>
    <x v="87"/>
    <n v="2"/>
    <n v="3"/>
    <n v="10"/>
    <x v="70"/>
  </r>
  <r>
    <x v="88"/>
    <n v="3"/>
    <n v="3"/>
    <n v="7"/>
    <x v="71"/>
  </r>
  <r>
    <x v="89"/>
    <n v="13"/>
    <n v="0"/>
    <n v="0"/>
    <x v="71"/>
  </r>
  <r>
    <x v="90"/>
    <n v="0"/>
    <n v="1"/>
    <n v="9"/>
    <x v="72"/>
  </r>
  <r>
    <x v="91"/>
    <n v="0"/>
    <n v="3"/>
    <n v="7"/>
    <x v="72"/>
  </r>
  <r>
    <x v="92"/>
    <n v="1"/>
    <n v="2"/>
    <n v="6"/>
    <x v="73"/>
  </r>
  <r>
    <x v="93"/>
    <n v="2"/>
    <n v="2"/>
    <n v="5"/>
    <x v="73"/>
  </r>
  <r>
    <x v="94"/>
    <n v="1"/>
    <n v="1"/>
    <n v="7"/>
    <x v="73"/>
  </r>
  <r>
    <x v="95"/>
    <n v="1"/>
    <n v="4"/>
    <n v="4"/>
    <x v="73"/>
  </r>
  <r>
    <x v="96"/>
    <n v="4"/>
    <n v="4"/>
    <n v="0"/>
    <x v="74"/>
  </r>
  <r>
    <x v="97"/>
    <n v="3"/>
    <n v="2"/>
    <n v="2"/>
    <x v="75"/>
  </r>
  <r>
    <x v="98"/>
    <n v="2"/>
    <n v="3"/>
    <n v="2"/>
    <x v="75"/>
  </r>
  <r>
    <x v="99"/>
    <n v="0"/>
    <n v="1"/>
    <n v="5"/>
    <x v="76"/>
  </r>
  <r>
    <x v="100"/>
    <n v="0"/>
    <n v="1"/>
    <n v="4"/>
    <x v="77"/>
  </r>
  <r>
    <x v="101"/>
    <n v="0"/>
    <n v="3"/>
    <n v="2"/>
    <x v="77"/>
  </r>
  <r>
    <x v="102"/>
    <n v="0"/>
    <n v="0"/>
    <n v="5"/>
    <x v="77"/>
  </r>
  <r>
    <x v="103"/>
    <n v="1"/>
    <n v="2"/>
    <n v="1"/>
    <x v="78"/>
  </r>
  <r>
    <x v="104"/>
    <n v="1"/>
    <n v="1"/>
    <n v="2"/>
    <x v="78"/>
  </r>
  <r>
    <x v="105"/>
    <n v="1"/>
    <n v="1"/>
    <n v="2"/>
    <x v="78"/>
  </r>
  <r>
    <x v="106"/>
    <n v="0"/>
    <n v="4"/>
    <n v="0"/>
    <x v="78"/>
  </r>
  <r>
    <x v="107"/>
    <n v="0"/>
    <n v="2"/>
    <n v="2"/>
    <x v="78"/>
  </r>
  <r>
    <x v="108"/>
    <n v="1"/>
    <n v="3"/>
    <n v="0"/>
    <x v="78"/>
  </r>
  <r>
    <x v="109"/>
    <n v="1"/>
    <n v="0"/>
    <n v="3"/>
    <x v="78"/>
  </r>
  <r>
    <x v="110"/>
    <n v="1"/>
    <n v="1"/>
    <n v="1"/>
    <x v="79"/>
  </r>
  <r>
    <x v="111"/>
    <n v="1"/>
    <n v="1"/>
    <n v="1"/>
    <x v="79"/>
  </r>
  <r>
    <x v="112"/>
    <n v="1"/>
    <n v="1"/>
    <n v="1"/>
    <x v="79"/>
  </r>
  <r>
    <x v="113"/>
    <n v="1"/>
    <n v="1"/>
    <n v="1"/>
    <x v="79"/>
  </r>
  <r>
    <x v="114"/>
    <n v="0"/>
    <n v="3"/>
    <n v="0"/>
    <x v="79"/>
  </r>
  <r>
    <x v="115"/>
    <n v="1"/>
    <n v="1"/>
    <n v="1"/>
    <x v="79"/>
  </r>
  <r>
    <x v="116"/>
    <n v="1"/>
    <n v="0"/>
    <n v="2"/>
    <x v="79"/>
  </r>
  <r>
    <x v="117"/>
    <n v="0"/>
    <n v="0"/>
    <n v="2"/>
    <x v="80"/>
  </r>
  <r>
    <x v="118"/>
    <n v="1"/>
    <n v="1"/>
    <n v="0"/>
    <x v="80"/>
  </r>
  <r>
    <x v="119"/>
    <n v="1"/>
    <n v="1"/>
    <n v="0"/>
    <x v="80"/>
  </r>
  <r>
    <x v="120"/>
    <n v="1"/>
    <n v="1"/>
    <n v="0"/>
    <x v="80"/>
  </r>
  <r>
    <x v="121"/>
    <n v="0"/>
    <n v="1"/>
    <n v="1"/>
    <x v="80"/>
  </r>
  <r>
    <x v="122"/>
    <n v="0"/>
    <n v="2"/>
    <n v="0"/>
    <x v="80"/>
  </r>
  <r>
    <x v="123"/>
    <n v="0"/>
    <n v="2"/>
    <n v="0"/>
    <x v="80"/>
  </r>
  <r>
    <x v="124"/>
    <n v="1"/>
    <n v="0"/>
    <n v="1"/>
    <x v="80"/>
  </r>
  <r>
    <x v="125"/>
    <n v="1"/>
    <n v="0"/>
    <n v="1"/>
    <x v="80"/>
  </r>
  <r>
    <x v="126"/>
    <n v="1"/>
    <n v="0"/>
    <n v="1"/>
    <x v="80"/>
  </r>
  <r>
    <x v="127"/>
    <n v="0"/>
    <n v="1"/>
    <n v="0"/>
    <x v="81"/>
  </r>
  <r>
    <x v="128"/>
    <n v="0"/>
    <n v="1"/>
    <n v="0"/>
    <x v="81"/>
  </r>
  <r>
    <x v="129"/>
    <n v="0"/>
    <n v="1"/>
    <n v="0"/>
    <x v="81"/>
  </r>
  <r>
    <x v="130"/>
    <n v="0"/>
    <n v="1"/>
    <n v="0"/>
    <x v="81"/>
  </r>
  <r>
    <x v="131"/>
    <n v="0"/>
    <n v="1"/>
    <n v="0"/>
    <x v="81"/>
  </r>
  <r>
    <x v="132"/>
    <n v="0"/>
    <n v="1"/>
    <n v="0"/>
    <x v="81"/>
  </r>
  <r>
    <x v="133"/>
    <n v="0"/>
    <n v="1"/>
    <n v="0"/>
    <x v="81"/>
  </r>
  <r>
    <x v="134"/>
    <n v="0"/>
    <n v="1"/>
    <n v="0"/>
    <x v="81"/>
  </r>
  <r>
    <x v="135"/>
    <n v="0"/>
    <n v="1"/>
    <n v="0"/>
    <x v="81"/>
  </r>
  <r>
    <x v="136"/>
    <n v="0"/>
    <n v="1"/>
    <n v="0"/>
    <x v="81"/>
  </r>
  <r>
    <x v="137"/>
    <n v="0"/>
    <n v="1"/>
    <n v="0"/>
    <x v="81"/>
  </r>
  <r>
    <x v="138"/>
    <n v="0"/>
    <n v="1"/>
    <n v="0"/>
    <x v="81"/>
  </r>
  <r>
    <x v="139"/>
    <n v="0"/>
    <n v="1"/>
    <n v="0"/>
    <x v="81"/>
  </r>
  <r>
    <x v="140"/>
    <n v="1"/>
    <n v="0"/>
    <n v="0"/>
    <x v="81"/>
  </r>
  <r>
    <x v="141"/>
    <n v="1"/>
    <n v="0"/>
    <n v="0"/>
    <x v="81"/>
  </r>
  <r>
    <x v="142"/>
    <n v="0"/>
    <n v="0"/>
    <n v="1"/>
    <x v="81"/>
  </r>
  <r>
    <x v="143"/>
    <n v="0"/>
    <n v="0"/>
    <n v="1"/>
    <x v="81"/>
  </r>
  <r>
    <x v="144"/>
    <n v="0"/>
    <n v="0"/>
    <n v="1"/>
    <x v="81"/>
  </r>
  <r>
    <x v="145"/>
    <n v="0"/>
    <n v="0"/>
    <n v="1"/>
    <x v="81"/>
  </r>
  <r>
    <x v="146"/>
    <n v="0"/>
    <n v="0"/>
    <n v="1"/>
    <x v="81"/>
  </r>
  <r>
    <x v="147"/>
    <n v="0"/>
    <n v="0"/>
    <n v="1"/>
    <x v="81"/>
  </r>
  <r>
    <x v="148"/>
    <n v="0"/>
    <n v="0"/>
    <n v="1"/>
    <x v="81"/>
  </r>
  <r>
    <x v="149"/>
    <n v="0"/>
    <n v="0"/>
    <n v="1"/>
    <x v="81"/>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
  <r>
    <x v="0"/>
    <x v="0"/>
    <n v="42"/>
  </r>
  <r>
    <x v="1"/>
    <x v="0"/>
    <n v="90"/>
  </r>
  <r>
    <x v="2"/>
    <x v="0"/>
    <n v="94"/>
  </r>
  <r>
    <x v="3"/>
    <x v="0"/>
    <n v="72"/>
  </r>
  <r>
    <x v="4"/>
    <x v="0"/>
    <n v="109"/>
  </r>
  <r>
    <x v="5"/>
    <x v="0"/>
    <n v="107"/>
  </r>
  <r>
    <x v="6"/>
    <x v="0"/>
    <n v="153"/>
  </r>
  <r>
    <x v="7"/>
    <x v="0"/>
    <n v="131"/>
  </r>
  <r>
    <x v="7"/>
    <x v="1"/>
    <n v="17"/>
  </r>
  <r>
    <x v="8"/>
    <x v="0"/>
    <n v="122"/>
  </r>
  <r>
    <x v="8"/>
    <x v="1"/>
    <n v="14"/>
  </r>
  <r>
    <x v="9"/>
    <x v="0"/>
    <n v="131"/>
  </r>
  <r>
    <x v="9"/>
    <x v="1"/>
    <n v="14"/>
  </r>
  <r>
    <x v="10"/>
    <x v="0"/>
    <n v="150"/>
  </r>
  <r>
    <x v="10"/>
    <x v="1"/>
    <n v="17"/>
  </r>
  <r>
    <x v="11"/>
    <x v="0"/>
    <n v="153"/>
  </r>
  <r>
    <x v="11"/>
    <x v="1"/>
    <n v="22"/>
  </r>
  <r>
    <x v="12"/>
    <x v="0"/>
    <n v="149"/>
  </r>
  <r>
    <x v="12"/>
    <x v="1"/>
    <n v="22"/>
  </r>
  <r>
    <x v="13"/>
    <x v="0"/>
    <n v="151"/>
  </r>
  <r>
    <x v="13"/>
    <x v="1"/>
    <n v="24"/>
  </r>
  <r>
    <x v="14"/>
    <x v="0"/>
    <n v="150"/>
  </r>
  <r>
    <x v="14"/>
    <x v="1"/>
    <n v="27"/>
  </r>
  <r>
    <x v="15"/>
    <x v="0"/>
    <n v="163"/>
  </r>
  <r>
    <x v="15"/>
    <x v="1"/>
    <n v="34"/>
  </r>
  <r>
    <x v="16"/>
    <x v="0"/>
    <n v="172"/>
  </r>
  <r>
    <x v="16"/>
    <x v="1"/>
    <n v="35"/>
  </r>
  <r>
    <x v="17"/>
    <x v="0"/>
    <n v="193"/>
  </r>
  <r>
    <x v="17"/>
    <x v="1"/>
    <n v="35"/>
  </r>
  <r>
    <x v="18"/>
    <x v="0"/>
    <n v="198"/>
  </r>
  <r>
    <x v="18"/>
    <x v="1"/>
    <n v="37"/>
  </r>
  <r>
    <x v="19"/>
    <x v="0"/>
    <n v="203"/>
  </r>
  <r>
    <x v="19"/>
    <x v="1"/>
    <n v="38"/>
  </r>
  <r>
    <x v="20"/>
    <x v="0"/>
    <n v="221"/>
  </r>
  <r>
    <x v="20"/>
    <x v="1"/>
    <n v="39"/>
  </r>
  <r>
    <x v="21"/>
    <x v="0"/>
    <n v="237"/>
  </r>
  <r>
    <x v="21"/>
    <x v="1"/>
    <n v="46"/>
  </r>
  <r>
    <x v="22"/>
    <x v="0"/>
    <n v="257"/>
  </r>
  <r>
    <x v="22"/>
    <x v="1"/>
    <n v="57"/>
  </r>
  <r>
    <x v="23"/>
    <x v="1"/>
    <n v="61"/>
  </r>
  <r>
    <x v="24"/>
    <x v="0"/>
    <n v="271"/>
  </r>
  <r>
    <x v="25"/>
    <x v="1"/>
    <n v="68"/>
  </r>
  <r>
    <x v="26"/>
    <x v="0"/>
    <n v="300"/>
  </r>
  <r>
    <x v="27"/>
    <x v="1"/>
    <n v="78"/>
  </r>
  <r>
    <x v="28"/>
    <x v="0"/>
    <n v="301"/>
  </r>
  <r>
    <x v="29"/>
    <x v="1"/>
    <n v="84"/>
  </r>
  <r>
    <x v="30"/>
    <x v="0"/>
    <n v="302"/>
  </r>
  <r>
    <x v="31"/>
    <x v="1"/>
    <n v="86"/>
  </r>
  <r>
    <x v="32"/>
    <x v="0"/>
    <n v="302"/>
  </r>
  <r>
    <x v="33"/>
    <x v="1"/>
    <n v="98"/>
  </r>
  <r>
    <x v="34"/>
    <x v="0"/>
    <n v="306"/>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7">
  <r>
    <x v="0"/>
    <x v="0"/>
    <n v="1"/>
  </r>
  <r>
    <x v="1"/>
    <x v="1"/>
    <n v="1"/>
  </r>
  <r>
    <x v="1"/>
    <x v="1"/>
    <n v="1"/>
  </r>
  <r>
    <x v="1"/>
    <x v="1"/>
    <n v="1"/>
  </r>
  <r>
    <x v="1"/>
    <x v="1"/>
    <n v="1"/>
  </r>
  <r>
    <x v="1"/>
    <x v="1"/>
    <n v="1"/>
  </r>
  <r>
    <x v="1"/>
    <x v="2"/>
    <n v="1"/>
  </r>
  <r>
    <x v="1"/>
    <x v="2"/>
    <n v="1"/>
  </r>
  <r>
    <x v="1"/>
    <x v="2"/>
    <n v="1"/>
  </r>
  <r>
    <x v="1"/>
    <x v="2"/>
    <n v="1"/>
  </r>
  <r>
    <x v="1"/>
    <x v="2"/>
    <n v="1"/>
  </r>
  <r>
    <x v="2"/>
    <x v="0"/>
    <n v="1"/>
  </r>
  <r>
    <x v="3"/>
    <x v="1"/>
    <n v="1"/>
  </r>
  <r>
    <x v="3"/>
    <x v="1"/>
    <n v="1"/>
  </r>
  <r>
    <x v="3"/>
    <x v="1"/>
    <n v="1"/>
  </r>
  <r>
    <x v="3"/>
    <x v="1"/>
    <n v="1"/>
  </r>
  <r>
    <x v="3"/>
    <x v="1"/>
    <n v="1"/>
  </r>
  <r>
    <x v="3"/>
    <x v="2"/>
    <n v="1"/>
  </r>
  <r>
    <x v="3"/>
    <x v="2"/>
    <n v="1"/>
  </r>
  <r>
    <x v="3"/>
    <x v="2"/>
    <n v="1"/>
  </r>
  <r>
    <x v="3"/>
    <x v="2"/>
    <n v="1"/>
  </r>
  <r>
    <x v="3"/>
    <x v="2"/>
    <n v="1"/>
  </r>
  <r>
    <x v="3"/>
    <x v="2"/>
    <n v="1"/>
  </r>
  <r>
    <x v="3"/>
    <x v="2"/>
    <n v="1"/>
  </r>
  <r>
    <x v="3"/>
    <x v="2"/>
    <n v="1"/>
  </r>
  <r>
    <x v="3"/>
    <x v="2"/>
    <n v="1"/>
  </r>
  <r>
    <x v="3"/>
    <x v="2"/>
    <n v="1"/>
  </r>
  <r>
    <x v="3"/>
    <x v="2"/>
    <n v="1"/>
  </r>
  <r>
    <x v="3"/>
    <x v="2"/>
    <n v="1"/>
  </r>
  <r>
    <x v="3"/>
    <x v="2"/>
    <n v="1"/>
  </r>
  <r>
    <x v="3"/>
    <x v="2"/>
    <n v="1"/>
  </r>
  <r>
    <x v="3"/>
    <x v="2"/>
    <n v="1"/>
  </r>
  <r>
    <x v="3"/>
    <x v="2"/>
    <n v="1"/>
  </r>
  <r>
    <x v="3"/>
    <x v="2"/>
    <n v="1"/>
  </r>
  <r>
    <x v="3"/>
    <x v="2"/>
    <n v="1"/>
  </r>
  <r>
    <x v="3"/>
    <x v="2"/>
    <n v="1"/>
  </r>
  <r>
    <x v="3"/>
    <x v="2"/>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4"/>
    <x v="0"/>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1"/>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5"/>
    <x v="2"/>
    <n v="1"/>
  </r>
  <r>
    <x v="6"/>
    <x v="1"/>
    <n v="1"/>
  </r>
  <r>
    <x v="6"/>
    <x v="1"/>
    <n v="1"/>
  </r>
  <r>
    <x v="6"/>
    <x v="2"/>
    <n v="1"/>
  </r>
  <r>
    <x v="6"/>
    <x v="2"/>
    <n v="1"/>
  </r>
  <r>
    <x v="6"/>
    <x v="0"/>
    <n v="1"/>
  </r>
  <r>
    <x v="7"/>
    <x v="2"/>
    <n v="1"/>
  </r>
  <r>
    <x v="8"/>
    <x v="1"/>
    <n v="1"/>
  </r>
  <r>
    <x v="8"/>
    <x v="2"/>
    <n v="1"/>
  </r>
  <r>
    <x v="9"/>
    <x v="2"/>
    <n v="1"/>
  </r>
  <r>
    <x v="10"/>
    <x v="1"/>
    <n v="1"/>
  </r>
  <r>
    <x v="10"/>
    <x v="2"/>
    <n v="1"/>
  </r>
  <r>
    <x v="11"/>
    <x v="1"/>
    <n v="1"/>
  </r>
  <r>
    <x v="11"/>
    <x v="1"/>
    <n v="1"/>
  </r>
  <r>
    <x v="11"/>
    <x v="1"/>
    <n v="1"/>
  </r>
  <r>
    <x v="11"/>
    <x v="1"/>
    <n v="1"/>
  </r>
  <r>
    <x v="11"/>
    <x v="1"/>
    <n v="1"/>
  </r>
  <r>
    <x v="11"/>
    <x v="1"/>
    <n v="1"/>
  </r>
  <r>
    <x v="11"/>
    <x v="1"/>
    <n v="1"/>
  </r>
  <r>
    <x v="11"/>
    <x v="2"/>
    <n v="1"/>
  </r>
  <r>
    <x v="11"/>
    <x v="2"/>
    <n v="1"/>
  </r>
  <r>
    <x v="11"/>
    <x v="2"/>
    <n v="1"/>
  </r>
  <r>
    <x v="11"/>
    <x v="2"/>
    <n v="1"/>
  </r>
  <r>
    <x v="11"/>
    <x v="2"/>
    <n v="1"/>
  </r>
  <r>
    <x v="11"/>
    <x v="0"/>
    <n v="1"/>
  </r>
  <r>
    <x v="12"/>
    <x v="1"/>
    <n v="1"/>
  </r>
  <r>
    <x v="12"/>
    <x v="2"/>
    <n v="1"/>
  </r>
  <r>
    <x v="12"/>
    <x v="2"/>
    <n v="1"/>
  </r>
  <r>
    <x v="12"/>
    <x v="2"/>
    <n v="1"/>
  </r>
  <r>
    <x v="13"/>
    <x v="1"/>
    <n v="1"/>
  </r>
  <r>
    <x v="13"/>
    <x v="1"/>
    <n v="1"/>
  </r>
  <r>
    <x v="13"/>
    <x v="1"/>
    <n v="1"/>
  </r>
  <r>
    <x v="13"/>
    <x v="2"/>
    <n v="1"/>
  </r>
  <r>
    <x v="13"/>
    <x v="2"/>
    <n v="1"/>
  </r>
  <r>
    <x v="13"/>
    <x v="2"/>
    <n v="1"/>
  </r>
  <r>
    <x v="13"/>
    <x v="2"/>
    <n v="1"/>
  </r>
  <r>
    <x v="13"/>
    <x v="2"/>
    <n v="1"/>
  </r>
  <r>
    <x v="13"/>
    <x v="2"/>
    <n v="1"/>
  </r>
  <r>
    <x v="13"/>
    <x v="2"/>
    <n v="1"/>
  </r>
  <r>
    <x v="13"/>
    <x v="2"/>
    <n v="1"/>
  </r>
  <r>
    <x v="13"/>
    <x v="2"/>
    <n v="1"/>
  </r>
  <r>
    <x v="13"/>
    <x v="2"/>
    <n v="1"/>
  </r>
  <r>
    <x v="13"/>
    <x v="2"/>
    <n v="1"/>
  </r>
  <r>
    <x v="13"/>
    <x v="2"/>
    <n v="1"/>
  </r>
  <r>
    <x v="14"/>
    <x v="1"/>
    <n v="1"/>
  </r>
  <r>
    <x v="14"/>
    <x v="1"/>
    <n v="1"/>
  </r>
  <r>
    <x v="14"/>
    <x v="1"/>
    <n v="1"/>
  </r>
  <r>
    <x v="14"/>
    <x v="1"/>
    <n v="1"/>
  </r>
  <r>
    <x v="14"/>
    <x v="1"/>
    <n v="1"/>
  </r>
  <r>
    <x v="14"/>
    <x v="2"/>
    <n v="1"/>
  </r>
  <r>
    <x v="14"/>
    <x v="2"/>
    <n v="1"/>
  </r>
  <r>
    <x v="14"/>
    <x v="2"/>
    <n v="1"/>
  </r>
  <r>
    <x v="14"/>
    <x v="2"/>
    <n v="1"/>
  </r>
  <r>
    <x v="14"/>
    <x v="2"/>
    <n v="1"/>
  </r>
  <r>
    <x v="14"/>
    <x v="2"/>
    <n v="1"/>
  </r>
  <r>
    <x v="14"/>
    <x v="2"/>
    <n v="1"/>
  </r>
  <r>
    <x v="14"/>
    <x v="2"/>
    <n v="1"/>
  </r>
  <r>
    <x v="14"/>
    <x v="2"/>
    <n v="1"/>
  </r>
  <r>
    <x v="14"/>
    <x v="2"/>
    <n v="1"/>
  </r>
  <r>
    <x v="14"/>
    <x v="2"/>
    <n v="1"/>
  </r>
  <r>
    <x v="14"/>
    <x v="2"/>
    <n v="1"/>
  </r>
  <r>
    <x v="14"/>
    <x v="2"/>
    <n v="1"/>
  </r>
  <r>
    <x v="14"/>
    <x v="2"/>
    <n v="1"/>
  </r>
  <r>
    <x v="14"/>
    <x v="2"/>
    <n v="1"/>
  </r>
  <r>
    <x v="14"/>
    <x v="2"/>
    <n v="1"/>
  </r>
  <r>
    <x v="14"/>
    <x v="2"/>
    <n v="1"/>
  </r>
  <r>
    <x v="14"/>
    <x v="2"/>
    <n v="1"/>
  </r>
  <r>
    <x v="14"/>
    <x v="2"/>
    <n v="1"/>
  </r>
  <r>
    <x v="14"/>
    <x v="2"/>
    <n v="1"/>
  </r>
  <r>
    <x v="14"/>
    <x v="2"/>
    <n v="1"/>
  </r>
  <r>
    <x v="14"/>
    <x v="2"/>
    <n v="1"/>
  </r>
  <r>
    <x v="15"/>
    <x v="2"/>
    <n v="1"/>
  </r>
  <r>
    <x v="16"/>
    <x v="0"/>
    <n v="1"/>
  </r>
  <r>
    <x v="16"/>
    <x v="0"/>
    <n v="1"/>
  </r>
  <r>
    <x v="16"/>
    <x v="0"/>
    <n v="1"/>
  </r>
  <r>
    <x v="17"/>
    <x v="1"/>
    <n v="1"/>
  </r>
  <r>
    <x v="17"/>
    <x v="1"/>
    <n v="1"/>
  </r>
  <r>
    <x v="17"/>
    <x v="1"/>
    <n v="1"/>
  </r>
  <r>
    <x v="17"/>
    <x v="1"/>
    <n v="1"/>
  </r>
  <r>
    <x v="17"/>
    <x v="1"/>
    <n v="1"/>
  </r>
  <r>
    <x v="17"/>
    <x v="1"/>
    <n v="1"/>
  </r>
  <r>
    <x v="17"/>
    <x v="1"/>
    <n v="1"/>
  </r>
  <r>
    <x v="17"/>
    <x v="1"/>
    <n v="1"/>
  </r>
  <r>
    <x v="17"/>
    <x v="1"/>
    <n v="1"/>
  </r>
  <r>
    <x v="17"/>
    <x v="1"/>
    <n v="1"/>
  </r>
  <r>
    <x v="17"/>
    <x v="1"/>
    <n v="1"/>
  </r>
  <r>
    <x v="17"/>
    <x v="1"/>
    <n v="1"/>
  </r>
  <r>
    <x v="17"/>
    <x v="2"/>
    <n v="1"/>
  </r>
  <r>
    <x v="17"/>
    <x v="2"/>
    <n v="1"/>
  </r>
  <r>
    <x v="17"/>
    <x v="2"/>
    <n v="1"/>
  </r>
  <r>
    <x v="17"/>
    <x v="2"/>
    <n v="1"/>
  </r>
  <r>
    <x v="17"/>
    <x v="2"/>
    <n v="1"/>
  </r>
  <r>
    <x v="17"/>
    <x v="2"/>
    <n v="1"/>
  </r>
  <r>
    <x v="17"/>
    <x v="2"/>
    <n v="1"/>
  </r>
  <r>
    <x v="17"/>
    <x v="2"/>
    <n v="1"/>
  </r>
  <r>
    <x v="17"/>
    <x v="2"/>
    <n v="1"/>
  </r>
  <r>
    <x v="17"/>
    <x v="2"/>
    <n v="1"/>
  </r>
  <r>
    <x v="17"/>
    <x v="2"/>
    <n v="1"/>
  </r>
  <r>
    <x v="18"/>
    <x v="1"/>
    <n v="1"/>
  </r>
  <r>
    <x v="18"/>
    <x v="2"/>
    <n v="1"/>
  </r>
  <r>
    <x v="19"/>
    <x v="1"/>
    <n v="1"/>
  </r>
  <r>
    <x v="19"/>
    <x v="1"/>
    <n v="1"/>
  </r>
  <r>
    <x v="19"/>
    <x v="1"/>
    <n v="1"/>
  </r>
  <r>
    <x v="19"/>
    <x v="1"/>
    <n v="1"/>
  </r>
  <r>
    <x v="19"/>
    <x v="1"/>
    <n v="1"/>
  </r>
  <r>
    <x v="19"/>
    <x v="1"/>
    <n v="1"/>
  </r>
  <r>
    <x v="19"/>
    <x v="1"/>
    <n v="1"/>
  </r>
  <r>
    <x v="19"/>
    <x v="1"/>
    <n v="1"/>
  </r>
  <r>
    <x v="19"/>
    <x v="1"/>
    <n v="1"/>
  </r>
  <r>
    <x v="19"/>
    <x v="1"/>
    <n v="1"/>
  </r>
  <r>
    <x v="19"/>
    <x v="1"/>
    <n v="1"/>
  </r>
  <r>
    <x v="19"/>
    <x v="1"/>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19"/>
    <x v="2"/>
    <n v="1"/>
  </r>
  <r>
    <x v="20"/>
    <x v="1"/>
    <n v="1"/>
  </r>
  <r>
    <x v="20"/>
    <x v="1"/>
    <n v="1"/>
  </r>
  <r>
    <x v="20"/>
    <x v="1"/>
    <n v="1"/>
  </r>
  <r>
    <x v="20"/>
    <x v="1"/>
    <n v="1"/>
  </r>
  <r>
    <x v="20"/>
    <x v="1"/>
    <n v="1"/>
  </r>
  <r>
    <x v="20"/>
    <x v="2"/>
    <n v="1"/>
  </r>
  <r>
    <x v="20"/>
    <x v="2"/>
    <n v="1"/>
  </r>
  <r>
    <x v="20"/>
    <x v="2"/>
    <n v="1"/>
  </r>
  <r>
    <x v="20"/>
    <x v="2"/>
    <n v="1"/>
  </r>
  <r>
    <x v="20"/>
    <x v="2"/>
    <n v="1"/>
  </r>
  <r>
    <x v="21"/>
    <x v="2"/>
    <n v="1"/>
  </r>
  <r>
    <x v="21"/>
    <x v="2"/>
    <n v="1"/>
  </r>
  <r>
    <x v="21"/>
    <x v="2"/>
    <n v="1"/>
  </r>
  <r>
    <x v="21"/>
    <x v="2"/>
    <n v="1"/>
  </r>
  <r>
    <x v="21"/>
    <x v="2"/>
    <n v="1"/>
  </r>
  <r>
    <x v="21"/>
    <x v="2"/>
    <n v="1"/>
  </r>
  <r>
    <x v="21"/>
    <x v="2"/>
    <n v="1"/>
  </r>
  <r>
    <x v="21"/>
    <x v="2"/>
    <n v="1"/>
  </r>
  <r>
    <x v="21"/>
    <x v="0"/>
    <n v="1"/>
  </r>
  <r>
    <x v="21"/>
    <x v="0"/>
    <n v="1"/>
  </r>
  <r>
    <x v="21"/>
    <x v="0"/>
    <n v="1"/>
  </r>
  <r>
    <x v="21"/>
    <x v="0"/>
    <n v="1"/>
  </r>
  <r>
    <x v="21"/>
    <x v="0"/>
    <n v="1"/>
  </r>
  <r>
    <x v="21"/>
    <x v="0"/>
    <n v="1"/>
  </r>
  <r>
    <x v="21"/>
    <x v="0"/>
    <n v="1"/>
  </r>
  <r>
    <x v="21"/>
    <x v="0"/>
    <n v="1"/>
  </r>
  <r>
    <x v="21"/>
    <x v="0"/>
    <n v="1"/>
  </r>
  <r>
    <x v="21"/>
    <x v="0"/>
    <n v="1"/>
  </r>
  <r>
    <x v="22"/>
    <x v="1"/>
    <n v="1"/>
  </r>
  <r>
    <x v="22"/>
    <x v="1"/>
    <n v="1"/>
  </r>
  <r>
    <x v="22"/>
    <x v="1"/>
    <n v="1"/>
  </r>
  <r>
    <x v="22"/>
    <x v="1"/>
    <n v="1"/>
  </r>
  <r>
    <x v="22"/>
    <x v="1"/>
    <n v="1"/>
  </r>
  <r>
    <x v="22"/>
    <x v="1"/>
    <n v="1"/>
  </r>
  <r>
    <x v="22"/>
    <x v="2"/>
    <n v="1"/>
  </r>
  <r>
    <x v="22"/>
    <x v="2"/>
    <n v="1"/>
  </r>
  <r>
    <x v="22"/>
    <x v="2"/>
    <n v="1"/>
  </r>
  <r>
    <x v="22"/>
    <x v="2"/>
    <n v="1"/>
  </r>
  <r>
    <x v="22"/>
    <x v="2"/>
    <n v="1"/>
  </r>
  <r>
    <x v="22"/>
    <x v="2"/>
    <n v="1"/>
  </r>
  <r>
    <x v="22"/>
    <x v="2"/>
    <n v="1"/>
  </r>
  <r>
    <x v="22"/>
    <x v="2"/>
    <n v="1"/>
  </r>
  <r>
    <x v="22"/>
    <x v="2"/>
    <n v="1"/>
  </r>
  <r>
    <x v="22"/>
    <x v="2"/>
    <n v="1"/>
  </r>
  <r>
    <x v="22"/>
    <x v="2"/>
    <n v="1"/>
  </r>
  <r>
    <x v="22"/>
    <x v="2"/>
    <n v="1"/>
  </r>
  <r>
    <x v="23"/>
    <x v="1"/>
    <n v="1"/>
  </r>
  <r>
    <x v="23"/>
    <x v="2"/>
    <n v="1"/>
  </r>
  <r>
    <x v="23"/>
    <x v="2"/>
    <n v="1"/>
  </r>
  <r>
    <x v="23"/>
    <x v="0"/>
    <n v="1"/>
  </r>
  <r>
    <x v="23"/>
    <x v="0"/>
    <n v="1"/>
  </r>
  <r>
    <x v="23"/>
    <x v="0"/>
    <n v="1"/>
  </r>
  <r>
    <x v="24"/>
    <x v="1"/>
    <n v="1"/>
  </r>
  <r>
    <x v="24"/>
    <x v="2"/>
    <n v="1"/>
  </r>
  <r>
    <x v="25"/>
    <x v="1"/>
    <n v="1"/>
  </r>
  <r>
    <x v="25"/>
    <x v="1"/>
    <n v="1"/>
  </r>
  <r>
    <x v="25"/>
    <x v="1"/>
    <n v="1"/>
  </r>
  <r>
    <x v="25"/>
    <x v="1"/>
    <n v="1"/>
  </r>
  <r>
    <x v="25"/>
    <x v="1"/>
    <n v="1"/>
  </r>
  <r>
    <x v="25"/>
    <x v="2"/>
    <n v="1"/>
  </r>
  <r>
    <x v="25"/>
    <x v="2"/>
    <n v="1"/>
  </r>
  <r>
    <x v="25"/>
    <x v="2"/>
    <n v="1"/>
  </r>
  <r>
    <x v="25"/>
    <x v="2"/>
    <n v="1"/>
  </r>
  <r>
    <x v="25"/>
    <x v="2"/>
    <n v="1"/>
  </r>
  <r>
    <x v="26"/>
    <x v="1"/>
    <n v="1"/>
  </r>
  <r>
    <x v="26"/>
    <x v="2"/>
    <n v="1"/>
  </r>
  <r>
    <x v="26"/>
    <x v="2"/>
    <n v="1"/>
  </r>
  <r>
    <x v="27"/>
    <x v="1"/>
    <n v="1"/>
  </r>
  <r>
    <x v="27"/>
    <x v="1"/>
    <n v="1"/>
  </r>
  <r>
    <x v="27"/>
    <x v="1"/>
    <n v="1"/>
  </r>
  <r>
    <x v="27"/>
    <x v="1"/>
    <n v="1"/>
  </r>
  <r>
    <x v="27"/>
    <x v="1"/>
    <n v="1"/>
  </r>
  <r>
    <x v="27"/>
    <x v="1"/>
    <n v="1"/>
  </r>
  <r>
    <x v="27"/>
    <x v="1"/>
    <n v="1"/>
  </r>
  <r>
    <x v="27"/>
    <x v="2"/>
    <n v="1"/>
  </r>
  <r>
    <x v="27"/>
    <x v="2"/>
    <n v="1"/>
  </r>
  <r>
    <x v="27"/>
    <x v="2"/>
    <n v="1"/>
  </r>
  <r>
    <x v="27"/>
    <x v="2"/>
    <n v="1"/>
  </r>
  <r>
    <x v="27"/>
    <x v="2"/>
    <n v="1"/>
  </r>
  <r>
    <x v="27"/>
    <x v="2"/>
    <n v="1"/>
  </r>
  <r>
    <x v="27"/>
    <x v="2"/>
    <n v="1"/>
  </r>
  <r>
    <x v="27"/>
    <x v="2"/>
    <n v="1"/>
  </r>
  <r>
    <x v="27"/>
    <x v="2"/>
    <n v="1"/>
  </r>
  <r>
    <x v="27"/>
    <x v="2"/>
    <n v="1"/>
  </r>
  <r>
    <x v="27"/>
    <x v="2"/>
    <n v="1"/>
  </r>
  <r>
    <x v="27"/>
    <x v="2"/>
    <n v="1"/>
  </r>
  <r>
    <x v="27"/>
    <x v="2"/>
    <n v="1"/>
  </r>
  <r>
    <x v="27"/>
    <x v="2"/>
    <n v="1"/>
  </r>
  <r>
    <x v="27"/>
    <x v="2"/>
    <n v="1"/>
  </r>
  <r>
    <x v="27"/>
    <x v="2"/>
    <n v="1"/>
  </r>
  <r>
    <x v="27"/>
    <x v="2"/>
    <n v="1"/>
  </r>
  <r>
    <x v="27"/>
    <x v="2"/>
    <n v="1"/>
  </r>
  <r>
    <x v="27"/>
    <x v="2"/>
    <n v="1"/>
  </r>
  <r>
    <x v="27"/>
    <x v="2"/>
    <n v="1"/>
  </r>
  <r>
    <x v="28"/>
    <x v="1"/>
    <n v="1"/>
  </r>
  <r>
    <x v="28"/>
    <x v="2"/>
    <n v="1"/>
  </r>
  <r>
    <x v="29"/>
    <x v="1"/>
    <n v="1"/>
  </r>
  <r>
    <x v="29"/>
    <x v="2"/>
    <n v="1"/>
  </r>
  <r>
    <x v="30"/>
    <x v="1"/>
    <n v="1"/>
  </r>
  <r>
    <x v="30"/>
    <x v="2"/>
    <n v="1"/>
  </r>
  <r>
    <x v="31"/>
    <x v="2"/>
    <n v="1"/>
  </r>
  <r>
    <x v="32"/>
    <x v="1"/>
    <n v="1"/>
  </r>
  <r>
    <x v="32"/>
    <x v="1"/>
    <n v="1"/>
  </r>
  <r>
    <x v="32"/>
    <x v="1"/>
    <n v="1"/>
  </r>
  <r>
    <x v="32"/>
    <x v="1"/>
    <n v="1"/>
  </r>
  <r>
    <x v="32"/>
    <x v="1"/>
    <n v="1"/>
  </r>
  <r>
    <x v="32"/>
    <x v="1"/>
    <n v="1"/>
  </r>
  <r>
    <x v="32"/>
    <x v="1"/>
    <n v="1"/>
  </r>
  <r>
    <x v="32"/>
    <x v="2"/>
    <n v="1"/>
  </r>
  <r>
    <x v="32"/>
    <x v="2"/>
    <n v="1"/>
  </r>
  <r>
    <x v="32"/>
    <x v="2"/>
    <n v="1"/>
  </r>
  <r>
    <x v="32"/>
    <x v="2"/>
    <n v="1"/>
  </r>
  <r>
    <x v="32"/>
    <x v="2"/>
    <n v="1"/>
  </r>
  <r>
    <x v="32"/>
    <x v="2"/>
    <n v="1"/>
  </r>
  <r>
    <x v="32"/>
    <x v="2"/>
    <n v="1"/>
  </r>
  <r>
    <x v="32"/>
    <x v="2"/>
    <n v="1"/>
  </r>
  <r>
    <x v="33"/>
    <x v="2"/>
    <n v="1"/>
  </r>
  <r>
    <x v="34"/>
    <x v="1"/>
    <n v="1"/>
  </r>
  <r>
    <x v="34"/>
    <x v="2"/>
    <n v="1"/>
  </r>
  <r>
    <x v="34"/>
    <x v="0"/>
    <n v="1"/>
  </r>
  <r>
    <x v="34"/>
    <x v="0"/>
    <n v="1"/>
  </r>
  <r>
    <x v="35"/>
    <x v="2"/>
    <n v="1"/>
  </r>
  <r>
    <x v="36"/>
    <x v="1"/>
    <n v="1"/>
  </r>
  <r>
    <x v="36"/>
    <x v="2"/>
    <n v="1"/>
  </r>
  <r>
    <x v="36"/>
    <x v="2"/>
    <n v="1"/>
  </r>
  <r>
    <x v="37"/>
    <x v="0"/>
    <n v="1"/>
  </r>
  <r>
    <x v="37"/>
    <x v="0"/>
    <n v="1"/>
  </r>
  <r>
    <x v="37"/>
    <x v="0"/>
    <n v="1"/>
  </r>
  <r>
    <x v="38"/>
    <x v="2"/>
    <n v="1"/>
  </r>
  <r>
    <x v="38"/>
    <x v="2"/>
    <n v="1"/>
  </r>
  <r>
    <x v="38"/>
    <x v="2"/>
    <n v="1"/>
  </r>
  <r>
    <x v="38"/>
    <x v="2"/>
    <n v="1"/>
  </r>
  <r>
    <x v="38"/>
    <x v="2"/>
    <n v="1"/>
  </r>
  <r>
    <x v="39"/>
    <x v="2"/>
    <n v="1"/>
  </r>
  <r>
    <x v="40"/>
    <x v="2"/>
    <n v="1"/>
  </r>
  <r>
    <x v="40"/>
    <x v="2"/>
    <n v="1"/>
  </r>
  <r>
    <x v="41"/>
    <x v="1"/>
    <n v="1"/>
  </r>
  <r>
    <x v="41"/>
    <x v="1"/>
    <n v="1"/>
  </r>
  <r>
    <x v="42"/>
    <x v="2"/>
    <n v="1"/>
  </r>
  <r>
    <x v="43"/>
    <x v="1"/>
    <n v="1"/>
  </r>
  <r>
    <x v="43"/>
    <x v="1"/>
    <n v="1"/>
  </r>
  <r>
    <x v="43"/>
    <x v="1"/>
    <n v="1"/>
  </r>
  <r>
    <x v="43"/>
    <x v="1"/>
    <n v="1"/>
  </r>
  <r>
    <x v="43"/>
    <x v="1"/>
    <n v="1"/>
  </r>
  <r>
    <x v="43"/>
    <x v="1"/>
    <n v="1"/>
  </r>
  <r>
    <x v="43"/>
    <x v="1"/>
    <n v="1"/>
  </r>
  <r>
    <x v="43"/>
    <x v="1"/>
    <n v="1"/>
  </r>
  <r>
    <x v="43"/>
    <x v="1"/>
    <n v="1"/>
  </r>
  <r>
    <x v="43"/>
    <x v="2"/>
    <n v="1"/>
  </r>
  <r>
    <x v="43"/>
    <x v="2"/>
    <n v="1"/>
  </r>
  <r>
    <x v="43"/>
    <x v="2"/>
    <n v="1"/>
  </r>
  <r>
    <x v="43"/>
    <x v="2"/>
    <n v="1"/>
  </r>
  <r>
    <x v="43"/>
    <x v="2"/>
    <n v="1"/>
  </r>
  <r>
    <x v="43"/>
    <x v="2"/>
    <n v="1"/>
  </r>
  <r>
    <x v="43"/>
    <x v="2"/>
    <n v="1"/>
  </r>
  <r>
    <x v="43"/>
    <x v="2"/>
    <n v="1"/>
  </r>
  <r>
    <x v="43"/>
    <x v="2"/>
    <n v="1"/>
  </r>
  <r>
    <x v="43"/>
    <x v="2"/>
    <n v="1"/>
  </r>
  <r>
    <x v="43"/>
    <x v="2"/>
    <n v="1"/>
  </r>
  <r>
    <x v="43"/>
    <x v="2"/>
    <n v="1"/>
  </r>
  <r>
    <x v="43"/>
    <x v="2"/>
    <n v="1"/>
  </r>
  <r>
    <x v="43"/>
    <x v="2"/>
    <n v="1"/>
  </r>
  <r>
    <x v="44"/>
    <x v="2"/>
    <n v="1"/>
  </r>
  <r>
    <x v="45"/>
    <x v="1"/>
    <n v="1"/>
  </r>
  <r>
    <x v="45"/>
    <x v="2"/>
    <n v="1"/>
  </r>
  <r>
    <x v="46"/>
    <x v="1"/>
    <n v="1"/>
  </r>
  <r>
    <x v="46"/>
    <x v="1"/>
    <n v="1"/>
  </r>
  <r>
    <x v="46"/>
    <x v="1"/>
    <n v="1"/>
  </r>
  <r>
    <x v="46"/>
    <x v="1"/>
    <n v="1"/>
  </r>
  <r>
    <x v="46"/>
    <x v="1"/>
    <n v="1"/>
  </r>
  <r>
    <x v="46"/>
    <x v="2"/>
    <n v="1"/>
  </r>
  <r>
    <x v="46"/>
    <x v="2"/>
    <n v="1"/>
  </r>
  <r>
    <x v="46"/>
    <x v="2"/>
    <n v="1"/>
  </r>
  <r>
    <x v="46"/>
    <x v="2"/>
    <n v="1"/>
  </r>
  <r>
    <x v="46"/>
    <x v="2"/>
    <n v="1"/>
  </r>
  <r>
    <x v="46"/>
    <x v="2"/>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6"/>
    <x v="0"/>
    <n v="1"/>
  </r>
  <r>
    <x v="47"/>
    <x v="1"/>
    <n v="1"/>
  </r>
  <r>
    <x v="47"/>
    <x v="1"/>
    <n v="1"/>
  </r>
  <r>
    <x v="47"/>
    <x v="1"/>
    <n v="1"/>
  </r>
  <r>
    <x v="47"/>
    <x v="1"/>
    <n v="1"/>
  </r>
  <r>
    <x v="47"/>
    <x v="1"/>
    <n v="1"/>
  </r>
  <r>
    <x v="47"/>
    <x v="1"/>
    <n v="1"/>
  </r>
  <r>
    <x v="47"/>
    <x v="1"/>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2"/>
    <n v="1"/>
  </r>
  <r>
    <x v="47"/>
    <x v="0"/>
    <n v="1"/>
  </r>
  <r>
    <x v="47"/>
    <x v="0"/>
    <n v="1"/>
  </r>
  <r>
    <x v="47"/>
    <x v="0"/>
    <n v="1"/>
  </r>
  <r>
    <x v="47"/>
    <x v="0"/>
    <n v="1"/>
  </r>
  <r>
    <x v="47"/>
    <x v="0"/>
    <n v="1"/>
  </r>
  <r>
    <x v="47"/>
    <x v="0"/>
    <n v="1"/>
  </r>
  <r>
    <x v="47"/>
    <x v="0"/>
    <n v="1"/>
  </r>
  <r>
    <x v="47"/>
    <x v="0"/>
    <n v="1"/>
  </r>
  <r>
    <x v="48"/>
    <x v="1"/>
    <n v="1"/>
  </r>
  <r>
    <x v="48"/>
    <x v="1"/>
    <n v="1"/>
  </r>
  <r>
    <x v="48"/>
    <x v="1"/>
    <n v="1"/>
  </r>
  <r>
    <x v="48"/>
    <x v="1"/>
    <n v="1"/>
  </r>
  <r>
    <x v="48"/>
    <x v="2"/>
    <n v="1"/>
  </r>
  <r>
    <x v="48"/>
    <x v="2"/>
    <n v="1"/>
  </r>
  <r>
    <x v="48"/>
    <x v="2"/>
    <n v="1"/>
  </r>
  <r>
    <x v="48"/>
    <x v="2"/>
    <n v="1"/>
  </r>
  <r>
    <x v="49"/>
    <x v="1"/>
    <n v="1"/>
  </r>
  <r>
    <x v="49"/>
    <x v="2"/>
    <n v="1"/>
  </r>
  <r>
    <x v="50"/>
    <x v="1"/>
    <n v="1"/>
  </r>
  <r>
    <x v="50"/>
    <x v="2"/>
    <n v="1"/>
  </r>
  <r>
    <x v="50"/>
    <x v="2"/>
    <n v="1"/>
  </r>
  <r>
    <x v="50"/>
    <x v="2"/>
    <n v="1"/>
  </r>
  <r>
    <x v="51"/>
    <x v="1"/>
    <n v="1"/>
  </r>
  <r>
    <x v="51"/>
    <x v="1"/>
    <n v="1"/>
  </r>
  <r>
    <x v="51"/>
    <x v="1"/>
    <n v="1"/>
  </r>
  <r>
    <x v="51"/>
    <x v="1"/>
    <n v="1"/>
  </r>
  <r>
    <x v="51"/>
    <x v="1"/>
    <n v="1"/>
  </r>
  <r>
    <x v="51"/>
    <x v="1"/>
    <n v="1"/>
  </r>
  <r>
    <x v="51"/>
    <x v="2"/>
    <n v="1"/>
  </r>
  <r>
    <x v="51"/>
    <x v="2"/>
    <n v="1"/>
  </r>
  <r>
    <x v="51"/>
    <x v="2"/>
    <n v="1"/>
  </r>
  <r>
    <x v="51"/>
    <x v="2"/>
    <n v="1"/>
  </r>
  <r>
    <x v="51"/>
    <x v="2"/>
    <n v="1"/>
  </r>
  <r>
    <x v="51"/>
    <x v="2"/>
    <n v="1"/>
  </r>
  <r>
    <x v="52"/>
    <x v="1"/>
    <n v="1"/>
  </r>
  <r>
    <x v="53"/>
    <x v="1"/>
    <n v="1"/>
  </r>
  <r>
    <x v="53"/>
    <x v="1"/>
    <n v="1"/>
  </r>
  <r>
    <x v="53"/>
    <x v="1"/>
    <n v="1"/>
  </r>
  <r>
    <x v="53"/>
    <x v="1"/>
    <n v="1"/>
  </r>
  <r>
    <x v="53"/>
    <x v="1"/>
    <n v="1"/>
  </r>
  <r>
    <x v="53"/>
    <x v="1"/>
    <n v="1"/>
  </r>
  <r>
    <x v="53"/>
    <x v="2"/>
    <n v="1"/>
  </r>
  <r>
    <x v="53"/>
    <x v="2"/>
    <n v="1"/>
  </r>
  <r>
    <x v="53"/>
    <x v="2"/>
    <n v="1"/>
  </r>
  <r>
    <x v="53"/>
    <x v="2"/>
    <n v="1"/>
  </r>
  <r>
    <x v="53"/>
    <x v="2"/>
    <n v="1"/>
  </r>
  <r>
    <x v="53"/>
    <x v="2"/>
    <n v="1"/>
  </r>
  <r>
    <x v="53"/>
    <x v="2"/>
    <n v="1"/>
  </r>
  <r>
    <x v="54"/>
    <x v="1"/>
    <n v="1"/>
  </r>
  <r>
    <x v="54"/>
    <x v="1"/>
    <n v="1"/>
  </r>
  <r>
    <x v="54"/>
    <x v="1"/>
    <n v="1"/>
  </r>
  <r>
    <x v="54"/>
    <x v="1"/>
    <n v="1"/>
  </r>
  <r>
    <x v="54"/>
    <x v="1"/>
    <n v="1"/>
  </r>
  <r>
    <x v="54"/>
    <x v="1"/>
    <n v="1"/>
  </r>
  <r>
    <x v="54"/>
    <x v="1"/>
    <n v="1"/>
  </r>
  <r>
    <x v="54"/>
    <x v="1"/>
    <n v="1"/>
  </r>
  <r>
    <x v="54"/>
    <x v="1"/>
    <n v="1"/>
  </r>
  <r>
    <x v="54"/>
    <x v="1"/>
    <n v="1"/>
  </r>
  <r>
    <x v="54"/>
    <x v="1"/>
    <n v="1"/>
  </r>
  <r>
    <x v="54"/>
    <x v="1"/>
    <n v="1"/>
  </r>
  <r>
    <x v="54"/>
    <x v="1"/>
    <n v="1"/>
  </r>
  <r>
    <x v="54"/>
    <x v="1"/>
    <n v="1"/>
  </r>
  <r>
    <x v="54"/>
    <x v="1"/>
    <n v="1"/>
  </r>
  <r>
    <x v="54"/>
    <x v="1"/>
    <n v="1"/>
  </r>
  <r>
    <x v="54"/>
    <x v="1"/>
    <n v="1"/>
  </r>
  <r>
    <x v="54"/>
    <x v="1"/>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4"/>
    <x v="2"/>
    <n v="1"/>
  </r>
  <r>
    <x v="55"/>
    <x v="1"/>
    <n v="1"/>
  </r>
  <r>
    <x v="55"/>
    <x v="1"/>
    <n v="1"/>
  </r>
  <r>
    <x v="55"/>
    <x v="1"/>
    <n v="1"/>
  </r>
  <r>
    <x v="56"/>
    <x v="1"/>
    <n v="1"/>
  </r>
  <r>
    <x v="56"/>
    <x v="1"/>
    <n v="1"/>
  </r>
  <r>
    <x v="56"/>
    <x v="1"/>
    <n v="1"/>
  </r>
  <r>
    <x v="56"/>
    <x v="2"/>
    <n v="1"/>
  </r>
  <r>
    <x v="56"/>
    <x v="2"/>
    <n v="1"/>
  </r>
  <r>
    <x v="56"/>
    <x v="2"/>
    <n v="1"/>
  </r>
  <r>
    <x v="57"/>
    <x v="1"/>
    <n v="1"/>
  </r>
  <r>
    <x v="57"/>
    <x v="1"/>
    <n v="1"/>
  </r>
  <r>
    <x v="57"/>
    <x v="1"/>
    <n v="1"/>
  </r>
  <r>
    <x v="57"/>
    <x v="1"/>
    <n v="1"/>
  </r>
  <r>
    <x v="57"/>
    <x v="2"/>
    <n v="1"/>
  </r>
  <r>
    <x v="57"/>
    <x v="2"/>
    <n v="1"/>
  </r>
  <r>
    <x v="57"/>
    <x v="2"/>
    <n v="1"/>
  </r>
  <r>
    <x v="57"/>
    <x v="2"/>
    <n v="1"/>
  </r>
  <r>
    <x v="58"/>
    <x v="1"/>
    <n v="1"/>
  </r>
  <r>
    <x v="58"/>
    <x v="1"/>
    <n v="1"/>
  </r>
  <r>
    <x v="58"/>
    <x v="1"/>
    <n v="1"/>
  </r>
  <r>
    <x v="58"/>
    <x v="2"/>
    <n v="1"/>
  </r>
  <r>
    <x v="58"/>
    <x v="2"/>
    <n v="1"/>
  </r>
  <r>
    <x v="58"/>
    <x v="2"/>
    <n v="1"/>
  </r>
  <r>
    <x v="58"/>
    <x v="2"/>
    <n v="1"/>
  </r>
  <r>
    <x v="58"/>
    <x v="0"/>
    <n v="1"/>
  </r>
  <r>
    <x v="58"/>
    <x v="0"/>
    <n v="1"/>
  </r>
  <r>
    <x v="59"/>
    <x v="1"/>
    <n v="1"/>
  </r>
  <r>
    <x v="59"/>
    <x v="2"/>
    <n v="1"/>
  </r>
  <r>
    <x v="60"/>
    <x v="1"/>
    <n v="1"/>
  </r>
  <r>
    <x v="60"/>
    <x v="2"/>
    <n v="1"/>
  </r>
  <r>
    <x v="61"/>
    <x v="2"/>
    <n v="1"/>
  </r>
  <r>
    <x v="62"/>
    <x v="1"/>
    <n v="1"/>
  </r>
  <r>
    <x v="62"/>
    <x v="2"/>
    <n v="1"/>
  </r>
  <r>
    <x v="63"/>
    <x v="1"/>
    <n v="1"/>
  </r>
  <r>
    <x v="63"/>
    <x v="2"/>
    <n v="1"/>
  </r>
  <r>
    <x v="64"/>
    <x v="1"/>
    <n v="1"/>
  </r>
  <r>
    <x v="64"/>
    <x v="1"/>
    <n v="1"/>
  </r>
  <r>
    <x v="64"/>
    <x v="1"/>
    <n v="1"/>
  </r>
  <r>
    <x v="64"/>
    <x v="1"/>
    <n v="1"/>
  </r>
  <r>
    <x v="64"/>
    <x v="1"/>
    <n v="1"/>
  </r>
  <r>
    <x v="64"/>
    <x v="1"/>
    <n v="1"/>
  </r>
  <r>
    <x v="64"/>
    <x v="1"/>
    <n v="1"/>
  </r>
  <r>
    <x v="64"/>
    <x v="2"/>
    <n v="1"/>
  </r>
  <r>
    <x v="64"/>
    <x v="2"/>
    <n v="1"/>
  </r>
  <r>
    <x v="64"/>
    <x v="2"/>
    <n v="1"/>
  </r>
  <r>
    <x v="64"/>
    <x v="2"/>
    <n v="1"/>
  </r>
  <r>
    <x v="64"/>
    <x v="2"/>
    <n v="1"/>
  </r>
  <r>
    <x v="64"/>
    <x v="2"/>
    <n v="1"/>
  </r>
  <r>
    <x v="64"/>
    <x v="2"/>
    <n v="1"/>
  </r>
  <r>
    <x v="64"/>
    <x v="2"/>
    <n v="1"/>
  </r>
  <r>
    <x v="64"/>
    <x v="2"/>
    <n v="1"/>
  </r>
  <r>
    <x v="64"/>
    <x v="2"/>
    <n v="1"/>
  </r>
  <r>
    <x v="64"/>
    <x v="2"/>
    <n v="1"/>
  </r>
  <r>
    <x v="64"/>
    <x v="2"/>
    <n v="1"/>
  </r>
  <r>
    <x v="64"/>
    <x v="2"/>
    <n v="1"/>
  </r>
  <r>
    <x v="64"/>
    <x v="2"/>
    <n v="1"/>
  </r>
  <r>
    <x v="65"/>
    <x v="1"/>
    <n v="1"/>
  </r>
  <r>
    <x v="65"/>
    <x v="1"/>
    <n v="1"/>
  </r>
  <r>
    <x v="65"/>
    <x v="1"/>
    <n v="1"/>
  </r>
  <r>
    <x v="65"/>
    <x v="1"/>
    <n v="1"/>
  </r>
  <r>
    <x v="65"/>
    <x v="1"/>
    <n v="1"/>
  </r>
  <r>
    <x v="65"/>
    <x v="1"/>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r>
    <x v="65"/>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95FEEF-3099-4B7B-BC73-CAF1CC5C9367}" name="PivotTable13"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D39" firstHeaderRow="1" firstDataRow="2" firstDataCol="1"/>
  <pivotFields count="3">
    <pivotField axis="axisRow"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axis="axisCol" showAll="0">
      <items count="3">
        <item x="0"/>
        <item x="1"/>
        <item t="default"/>
      </items>
    </pivotField>
    <pivotField dataField="1" showAl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rowItems>
  <colFields count="1">
    <field x="1"/>
  </colFields>
  <colItems count="3">
    <i>
      <x/>
    </i>
    <i>
      <x v="1"/>
    </i>
    <i t="grand">
      <x/>
    </i>
  </colItems>
  <dataFields count="1">
    <dataField name="Sum of Total_Events" fld="2" baseField="0" baseItem="0"/>
  </dataFields>
  <chartFormats count="2">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9818F6-DE10-4E03-B448-8AF7C41D6011}" name="PivotTable6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G33" firstHeaderRow="1" firstDataRow="2" firstDataCol="1"/>
  <pivotFields count="3">
    <pivotField axis="axisRow"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axis="axisCol" showAll="0">
      <items count="67">
        <item h="1" x="45"/>
        <item h="1" x="44"/>
        <item h="1" x="36"/>
        <item h="1" x="9"/>
        <item h="1" x="31"/>
        <item x="0"/>
        <item h="1" x="55"/>
        <item h="1" x="58"/>
        <item h="1" x="46"/>
        <item h="1" x="15"/>
        <item h="1" x="59"/>
        <item h="1" x="48"/>
        <item h="1" x="37"/>
        <item h="1" x="22"/>
        <item h="1" x="43"/>
        <item h="1" x="16"/>
        <item h="1" x="13"/>
        <item h="1" x="35"/>
        <item h="1" x="38"/>
        <item h="1" x="2"/>
        <item h="1" x="23"/>
        <item h="1" x="11"/>
        <item h="1" x="4"/>
        <item h="1" x="26"/>
        <item h="1" x="17"/>
        <item h="1" x="57"/>
        <item h="1" x="14"/>
        <item x="1"/>
        <item h="1" x="47"/>
        <item h="1" x="29"/>
        <item h="1" x="33"/>
        <item h="1" x="30"/>
        <item h="1" x="49"/>
        <item h="1" x="24"/>
        <item h="1" x="50"/>
        <item h="1" x="39"/>
        <item h="1" x="32"/>
        <item h="1" x="27"/>
        <item h="1" x="40"/>
        <item h="1" x="18"/>
        <item h="1" x="28"/>
        <item h="1" x="53"/>
        <item h="1" x="25"/>
        <item h="1" x="12"/>
        <item h="1" x="19"/>
        <item h="1" x="65"/>
        <item h="1" x="10"/>
        <item x="3"/>
        <item h="1" x="56"/>
        <item h="1" x="42"/>
        <item h="1" x="41"/>
        <item h="1" x="61"/>
        <item h="1" x="60"/>
        <item h="1" x="34"/>
        <item x="5"/>
        <item h="1" x="52"/>
        <item h="1" x="54"/>
        <item h="1" x="62"/>
        <item h="1" x="6"/>
        <item h="1" x="63"/>
        <item h="1" x="64"/>
        <item h="1" x="20"/>
        <item h="1" x="51"/>
        <item h="1" x="21"/>
        <item h="1" x="7"/>
        <item x="8"/>
        <item t="default"/>
      </items>
    </pivotField>
    <pivotField dataField="1" showAl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4"/>
    </i>
    <i>
      <x v="26"/>
    </i>
    <i>
      <x v="28"/>
    </i>
    <i>
      <x v="30"/>
    </i>
    <i>
      <x v="32"/>
    </i>
    <i>
      <x v="34"/>
    </i>
  </rowItems>
  <colFields count="1">
    <field x="1"/>
  </colFields>
  <colItems count="6">
    <i>
      <x v="5"/>
    </i>
    <i>
      <x v="27"/>
    </i>
    <i>
      <x v="47"/>
    </i>
    <i>
      <x v="54"/>
    </i>
    <i>
      <x v="65"/>
    </i>
    <i t="grand">
      <x/>
    </i>
  </colItems>
  <dataFields count="1">
    <dataField name="Sum of event_count" fld="2" baseField="0" baseItem="0"/>
  </dataFields>
  <chartFormats count="5">
    <chartFormat chart="6" format="15" series="1">
      <pivotArea type="data" outline="0" fieldPosition="0">
        <references count="2">
          <reference field="4294967294" count="1" selected="0">
            <x v="0"/>
          </reference>
          <reference field="1" count="1" selected="0">
            <x v="5"/>
          </reference>
        </references>
      </pivotArea>
    </chartFormat>
    <chartFormat chart="6" format="16" series="1">
      <pivotArea type="data" outline="0" fieldPosition="0">
        <references count="2">
          <reference field="4294967294" count="1" selected="0">
            <x v="0"/>
          </reference>
          <reference field="1" count="1" selected="0">
            <x v="27"/>
          </reference>
        </references>
      </pivotArea>
    </chartFormat>
    <chartFormat chart="6" format="17" series="1">
      <pivotArea type="data" outline="0" fieldPosition="0">
        <references count="2">
          <reference field="4294967294" count="1" selected="0">
            <x v="0"/>
          </reference>
          <reference field="1" count="1" selected="0">
            <x v="47"/>
          </reference>
        </references>
      </pivotArea>
    </chartFormat>
    <chartFormat chart="6" format="18" series="1">
      <pivotArea type="data" outline="0" fieldPosition="0">
        <references count="2">
          <reference field="4294967294" count="1" selected="0">
            <x v="0"/>
          </reference>
          <reference field="1" count="1" selected="0">
            <x v="54"/>
          </reference>
        </references>
      </pivotArea>
    </chartFormat>
    <chartFormat chart="6" format="19" series="1">
      <pivotArea type="data" outline="0" fieldPosition="0">
        <references count="2">
          <reference field="4294967294" count="1" selected="0">
            <x v="0"/>
          </reference>
          <reference field="1" count="1" selected="0">
            <x v="6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73AC73-E0B9-46AD-8467-D6D1B8F4D66F}" name="PivotTable65"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D70" firstHeaderRow="1" firstDataRow="2" firstDataCol="1"/>
  <pivotFields count="3">
    <pivotField axis="axisRow"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axis="axisCol" showAll="0">
      <items count="5">
        <item x="1"/>
        <item x="2"/>
        <item m="1" x="3"/>
        <item x="0"/>
        <item t="default"/>
      </items>
    </pivotField>
    <pivotField dataField="1" showAll="0"/>
  </pivotFields>
  <rowFields count="1">
    <field x="0"/>
  </rowFields>
  <row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rowItems>
  <colFields count="1">
    <field x="1"/>
  </colFields>
  <colItems count="3">
    <i>
      <x/>
    </i>
    <i>
      <x v="1"/>
    </i>
    <i>
      <x v="3"/>
    </i>
  </colItems>
  <dataFields count="1">
    <dataField name="Sum of event_count" fld="2" baseField="0" baseItem="0"/>
  </dataFields>
  <chartFormats count="4">
    <chartFormat chart="9" format="6" series="1">
      <pivotArea type="data" outline="0" fieldPosition="0">
        <references count="2">
          <reference field="4294967294" count="1" selected="0">
            <x v="0"/>
          </reference>
          <reference field="1" count="1" selected="0">
            <x v="0"/>
          </reference>
        </references>
      </pivotArea>
    </chartFormat>
    <chartFormat chart="9" format="7" series="1">
      <pivotArea type="data" outline="0" fieldPosition="0">
        <references count="2">
          <reference field="4294967294" count="1" selected="0">
            <x v="0"/>
          </reference>
          <reference field="1" count="1" selected="0">
            <x v="1"/>
          </reference>
        </references>
      </pivotArea>
    </chartFormat>
    <chartFormat chart="9" format="8" series="1">
      <pivotArea type="data" outline="0" fieldPosition="0">
        <references count="2">
          <reference field="4294967294" count="1" selected="0">
            <x v="0"/>
          </reference>
          <reference field="1" count="1" selected="0">
            <x v="2"/>
          </reference>
        </references>
      </pivotArea>
    </chartFormat>
    <chartFormat chart="9" format="9"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82E50C-CE30-46D2-959D-677B35EF641E}" name="PivotTable7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W2:X37" firstHeaderRow="1" firstDataRow="1" firstDataCol="1"/>
  <pivotFields count="2">
    <pivotField dataField="1" showAll="0"/>
    <pivotField axis="axisRow" showAll="0">
      <items count="36">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rowItems>
  <colItems count="1">
    <i/>
  </colItems>
  <dataFields count="1">
    <dataField name="Count of event_na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F50E3B-0BB6-411C-AD00-7DBD9417709F}" name="PivotTable7"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3" firstHeaderRow="1" firstDataRow="1" firstDataCol="1"/>
  <pivotFields count="5">
    <pivotField axis="axisRow" showAll="0" measureFilter="1" sortType="descending">
      <items count="151">
        <item x="117"/>
        <item x="110"/>
        <item x="80"/>
        <item x="32"/>
        <item x="74"/>
        <item x="67"/>
        <item x="7"/>
        <item x="27"/>
        <item x="58"/>
        <item x="64"/>
        <item x="112"/>
        <item x="146"/>
        <item x="36"/>
        <item x="31"/>
        <item x="145"/>
        <item x="90"/>
        <item x="132"/>
        <item x="26"/>
        <item x="30"/>
        <item x="120"/>
        <item x="76"/>
        <item x="8"/>
        <item x="68"/>
        <item x="14"/>
        <item x="71"/>
        <item x="104"/>
        <item x="38"/>
        <item x="29"/>
        <item x="131"/>
        <item x="37"/>
        <item x="24"/>
        <item x="22"/>
        <item x="144"/>
        <item x="97"/>
        <item x="11"/>
        <item x="119"/>
        <item x="73"/>
        <item x="143"/>
        <item x="55"/>
        <item x="56"/>
        <item x="89"/>
        <item x="16"/>
        <item x="4"/>
        <item x="130"/>
        <item x="66"/>
        <item x="2"/>
        <item x="75"/>
        <item x="41"/>
        <item x="118"/>
        <item x="129"/>
        <item x="142"/>
        <item x="128"/>
        <item x="103"/>
        <item x="10"/>
        <item x="83"/>
        <item x="35"/>
        <item x="84"/>
        <item x="61"/>
        <item x="52"/>
        <item x="65"/>
        <item x="94"/>
        <item x="5"/>
        <item x="111"/>
        <item x="39"/>
        <item x="15"/>
        <item x="141"/>
        <item x="48"/>
        <item x="45"/>
        <item x="140"/>
        <item x="109"/>
        <item x="101"/>
        <item x="63"/>
        <item x="107"/>
        <item x="93"/>
        <item x="50"/>
        <item x="96"/>
        <item x="115"/>
        <item x="82"/>
        <item x="148"/>
        <item x="43"/>
        <item x="86"/>
        <item x="149"/>
        <item x="72"/>
        <item x="79"/>
        <item x="77"/>
        <item x="126"/>
        <item x="106"/>
        <item x="13"/>
        <item x="127"/>
        <item x="34"/>
        <item x="137"/>
        <item x="46"/>
        <item x="51"/>
        <item x="12"/>
        <item x="42"/>
        <item x="116"/>
        <item x="81"/>
        <item x="85"/>
        <item x="91"/>
        <item x="23"/>
        <item x="62"/>
        <item x="92"/>
        <item x="100"/>
        <item x="19"/>
        <item x="9"/>
        <item x="114"/>
        <item x="99"/>
        <item x="136"/>
        <item x="44"/>
        <item x="47"/>
        <item x="95"/>
        <item x="57"/>
        <item x="53"/>
        <item x="40"/>
        <item x="20"/>
        <item x="1"/>
        <item x="25"/>
        <item x="123"/>
        <item x="135"/>
        <item x="125"/>
        <item x="6"/>
        <item x="18"/>
        <item x="113"/>
        <item x="59"/>
        <item x="105"/>
        <item x="122"/>
        <item x="70"/>
        <item x="147"/>
        <item x="134"/>
        <item x="69"/>
        <item x="88"/>
        <item x="49"/>
        <item x="133"/>
        <item x="98"/>
        <item x="3"/>
        <item x="33"/>
        <item x="21"/>
        <item x="124"/>
        <item x="121"/>
        <item x="54"/>
        <item x="0"/>
        <item x="60"/>
        <item x="87"/>
        <item x="108"/>
        <item x="138"/>
        <item x="17"/>
        <item x="102"/>
        <item x="28"/>
        <item x="139"/>
        <item x="78"/>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0"/>
  </rowFields>
  <rowItems count="10">
    <i>
      <x v="140"/>
    </i>
    <i>
      <x v="115"/>
    </i>
    <i>
      <x v="45"/>
    </i>
    <i>
      <x v="134"/>
    </i>
    <i>
      <x v="42"/>
    </i>
    <i>
      <x v="61"/>
    </i>
    <i>
      <x v="120"/>
    </i>
    <i>
      <x v="6"/>
    </i>
    <i>
      <x v="21"/>
    </i>
    <i>
      <x v="104"/>
    </i>
  </rowItems>
  <colItems count="1">
    <i/>
  </colItems>
  <dataFields count="1">
    <dataField name="Sum of total_medals" fld="4"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D0F880-B47E-4370-8003-2B5B9D15C8B0}" name="PivotTable8"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E3:H13" firstHeaderRow="0" firstDataRow="1" firstDataCol="1" rowPageCount="1" colPageCount="1"/>
  <pivotFields count="5">
    <pivotField axis="axisRow" showAll="0" sortType="descending">
      <items count="151">
        <item x="117"/>
        <item x="110"/>
        <item x="80"/>
        <item x="32"/>
        <item x="74"/>
        <item x="67"/>
        <item x="7"/>
        <item x="27"/>
        <item x="58"/>
        <item x="64"/>
        <item x="112"/>
        <item x="146"/>
        <item x="36"/>
        <item x="31"/>
        <item x="145"/>
        <item x="90"/>
        <item x="132"/>
        <item x="26"/>
        <item x="30"/>
        <item x="120"/>
        <item x="76"/>
        <item x="8"/>
        <item x="68"/>
        <item x="14"/>
        <item x="71"/>
        <item x="104"/>
        <item x="38"/>
        <item x="29"/>
        <item x="131"/>
        <item x="37"/>
        <item x="24"/>
        <item x="22"/>
        <item x="144"/>
        <item x="97"/>
        <item x="11"/>
        <item x="119"/>
        <item x="73"/>
        <item x="143"/>
        <item x="55"/>
        <item x="56"/>
        <item x="89"/>
        <item x="16"/>
        <item x="4"/>
        <item x="130"/>
        <item x="66"/>
        <item x="2"/>
        <item x="75"/>
        <item x="41"/>
        <item x="118"/>
        <item x="129"/>
        <item x="142"/>
        <item x="128"/>
        <item x="103"/>
        <item x="10"/>
        <item x="83"/>
        <item x="35"/>
        <item x="84"/>
        <item x="61"/>
        <item x="52"/>
        <item x="65"/>
        <item x="94"/>
        <item x="5"/>
        <item x="111"/>
        <item x="39"/>
        <item x="15"/>
        <item x="141"/>
        <item x="48"/>
        <item x="45"/>
        <item x="140"/>
        <item x="109"/>
        <item x="101"/>
        <item x="63"/>
        <item x="107"/>
        <item x="93"/>
        <item x="50"/>
        <item x="96"/>
        <item x="115"/>
        <item x="82"/>
        <item x="148"/>
        <item x="43"/>
        <item x="86"/>
        <item x="149"/>
        <item x="72"/>
        <item x="79"/>
        <item x="77"/>
        <item x="126"/>
        <item x="106"/>
        <item x="13"/>
        <item x="127"/>
        <item x="34"/>
        <item x="137"/>
        <item x="46"/>
        <item x="51"/>
        <item x="12"/>
        <item x="42"/>
        <item x="116"/>
        <item x="81"/>
        <item x="85"/>
        <item x="91"/>
        <item x="23"/>
        <item x="62"/>
        <item x="92"/>
        <item x="100"/>
        <item x="19"/>
        <item x="9"/>
        <item x="114"/>
        <item x="99"/>
        <item x="136"/>
        <item x="44"/>
        <item x="47"/>
        <item x="95"/>
        <item x="57"/>
        <item x="53"/>
        <item x="40"/>
        <item x="20"/>
        <item x="1"/>
        <item x="25"/>
        <item x="123"/>
        <item x="135"/>
        <item x="125"/>
        <item x="6"/>
        <item x="18"/>
        <item x="113"/>
        <item x="59"/>
        <item x="105"/>
        <item x="122"/>
        <item x="70"/>
        <item x="147"/>
        <item x="134"/>
        <item x="69"/>
        <item x="88"/>
        <item x="49"/>
        <item x="133"/>
        <item x="98"/>
        <item x="3"/>
        <item x="33"/>
        <item x="21"/>
        <item x="124"/>
        <item x="121"/>
        <item x="54"/>
        <item x="0"/>
        <item x="60"/>
        <item x="87"/>
        <item x="108"/>
        <item x="138"/>
        <item x="17"/>
        <item x="102"/>
        <item x="28"/>
        <item x="139"/>
        <item x="78"/>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 axis="axisPage" multipleItemSelectionAllowed="1" showAll="0">
      <items count="83">
        <item h="1" x="81"/>
        <item h="1" x="80"/>
        <item h="1" x="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x="9"/>
        <item x="8"/>
        <item x="7"/>
        <item x="6"/>
        <item x="5"/>
        <item x="4"/>
        <item x="3"/>
        <item x="2"/>
        <item x="1"/>
        <item x="0"/>
        <item t="default"/>
      </items>
    </pivotField>
  </pivotFields>
  <rowFields count="1">
    <field x="0"/>
  </rowFields>
  <rowItems count="10">
    <i>
      <x v="140"/>
    </i>
    <i>
      <x v="115"/>
    </i>
    <i>
      <x v="45"/>
    </i>
    <i>
      <x v="134"/>
    </i>
    <i>
      <x v="61"/>
    </i>
    <i>
      <x v="42"/>
    </i>
    <i>
      <x v="120"/>
    </i>
    <i>
      <x v="104"/>
    </i>
    <i>
      <x v="21"/>
    </i>
    <i>
      <x v="6"/>
    </i>
  </rowItems>
  <colFields count="1">
    <field x="-2"/>
  </colFields>
  <colItems count="3">
    <i>
      <x/>
    </i>
    <i i="1">
      <x v="1"/>
    </i>
    <i i="2">
      <x v="2"/>
    </i>
  </colItems>
  <pageFields count="1">
    <pageField fld="4" hier="-1"/>
  </pageFields>
  <dataFields count="3">
    <dataField name="Sum of gold_medals" fld="1" baseField="0" baseItem="0"/>
    <dataField name="Sum of silver_medals" fld="2" baseField="0" baseItem="0"/>
    <dataField name="Sum of bronze_medals" fld="3" baseField="0" baseItem="0"/>
  </dataFields>
  <chartFormats count="3">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5D214D-DCC3-461F-B287-C6C4C387C9FE}" name="PivotTable1"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9" firstHeaderRow="1" firstDataRow="2" firstDataCol="1"/>
  <pivotFields count="7">
    <pivotField axis="axisRow" showAll="0" measureFilter="1">
      <items count="151">
        <item x="111"/>
        <item x="112"/>
        <item x="83"/>
        <item x="32"/>
        <item x="77"/>
        <item x="67"/>
        <item x="1"/>
        <item x="22"/>
        <item x="55"/>
        <item x="47"/>
        <item x="102"/>
        <item x="123"/>
        <item x="56"/>
        <item x="43"/>
        <item x="124"/>
        <item x="92"/>
        <item x="125"/>
        <item x="19"/>
        <item x="34"/>
        <item x="113"/>
        <item x="61"/>
        <item x="3"/>
        <item x="63"/>
        <item x="25"/>
        <item x="88"/>
        <item x="98"/>
        <item x="39"/>
        <item x="23"/>
        <item x="126"/>
        <item x="36"/>
        <item x="18"/>
        <item x="24"/>
        <item x="127"/>
        <item x="103"/>
        <item x="11"/>
        <item x="114"/>
        <item x="81"/>
        <item x="128"/>
        <item x="80"/>
        <item x="38"/>
        <item x="75"/>
        <item x="13"/>
        <item x="5"/>
        <item x="129"/>
        <item x="62"/>
        <item x="7"/>
        <item x="58"/>
        <item x="53"/>
        <item x="115"/>
        <item x="130"/>
        <item x="131"/>
        <item x="132"/>
        <item x="116"/>
        <item x="9"/>
        <item x="70"/>
        <item x="16"/>
        <item x="71"/>
        <item x="52"/>
        <item x="44"/>
        <item x="68"/>
        <item x="93"/>
        <item x="2"/>
        <item x="117"/>
        <item x="17"/>
        <item x="14"/>
        <item x="133"/>
        <item x="57"/>
        <item x="26"/>
        <item x="134"/>
        <item x="99"/>
        <item x="104"/>
        <item x="84"/>
        <item x="105"/>
        <item x="85"/>
        <item x="45"/>
        <item x="106"/>
        <item x="107"/>
        <item x="78"/>
        <item x="135"/>
        <item x="64"/>
        <item x="89"/>
        <item x="136"/>
        <item x="86"/>
        <item x="72"/>
        <item x="60"/>
        <item x="118"/>
        <item x="100"/>
        <item x="8"/>
        <item x="137"/>
        <item x="35"/>
        <item x="138"/>
        <item x="40"/>
        <item x="65"/>
        <item x="15"/>
        <item x="20"/>
        <item x="108"/>
        <item x="66"/>
        <item x="79"/>
        <item x="94"/>
        <item x="31"/>
        <item x="82"/>
        <item x="90"/>
        <item x="109"/>
        <item x="12"/>
        <item x="21"/>
        <item x="110"/>
        <item x="95"/>
        <item x="139"/>
        <item x="41"/>
        <item x="46"/>
        <item x="87"/>
        <item x="48"/>
        <item x="76"/>
        <item x="50"/>
        <item x="27"/>
        <item x="6"/>
        <item x="33"/>
        <item x="119"/>
        <item x="140"/>
        <item x="120"/>
        <item x="10"/>
        <item x="29"/>
        <item x="141"/>
        <item x="59"/>
        <item x="142"/>
        <item x="121"/>
        <item x="73"/>
        <item x="143"/>
        <item x="144"/>
        <item x="54"/>
        <item x="96"/>
        <item x="42"/>
        <item x="145"/>
        <item x="101"/>
        <item x="4"/>
        <item x="49"/>
        <item x="37"/>
        <item x="146"/>
        <item x="147"/>
        <item x="51"/>
        <item x="0"/>
        <item x="69"/>
        <item x="91"/>
        <item x="122"/>
        <item x="148"/>
        <item x="28"/>
        <item x="97"/>
        <item x="30"/>
        <item x="149"/>
        <item x="74"/>
        <item t="default"/>
      </items>
    </pivotField>
    <pivotField showAll="0"/>
    <pivotField axis="axisCol" showAll="0">
      <items count="3">
        <item x="0"/>
        <item x="1"/>
        <item t="default"/>
      </items>
    </pivotField>
    <pivotField showAll="0"/>
    <pivotField showAll="0"/>
    <pivotField showAll="0"/>
    <pivotField dataField="1" showAll="0"/>
  </pivotFields>
  <rowFields count="1">
    <field x="0"/>
  </rowFields>
  <rowItems count="5">
    <i>
      <x v="42"/>
    </i>
    <i>
      <x v="45"/>
    </i>
    <i>
      <x v="115"/>
    </i>
    <i>
      <x v="134"/>
    </i>
    <i>
      <x v="140"/>
    </i>
  </rowItems>
  <colFields count="1">
    <field x="2"/>
  </colFields>
  <colItems count="2">
    <i>
      <x/>
    </i>
    <i>
      <x v="1"/>
    </i>
  </colItems>
  <dataFields count="1">
    <dataField name="Sum of total_medals" fld="6" baseField="0" baseItem="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7C7082-81F1-4F95-AA69-2895DEFE8B12}"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4:D31" firstHeaderRow="1" firstDataRow="3" firstDataCol="1"/>
  <pivotFields count="7">
    <pivotField axis="axisRow" showAll="0" measureFilter="1">
      <items count="151">
        <item x="111"/>
        <item x="112"/>
        <item x="83"/>
        <item x="32"/>
        <item x="77"/>
        <item x="67"/>
        <item x="1"/>
        <item x="22"/>
        <item x="55"/>
        <item x="47"/>
        <item x="102"/>
        <item x="123"/>
        <item x="56"/>
        <item x="43"/>
        <item x="124"/>
        <item x="92"/>
        <item x="125"/>
        <item x="19"/>
        <item x="34"/>
        <item x="113"/>
        <item x="61"/>
        <item x="3"/>
        <item x="63"/>
        <item x="25"/>
        <item x="88"/>
        <item x="98"/>
        <item x="39"/>
        <item x="23"/>
        <item x="126"/>
        <item x="36"/>
        <item x="18"/>
        <item x="24"/>
        <item x="127"/>
        <item x="103"/>
        <item x="11"/>
        <item x="114"/>
        <item x="81"/>
        <item x="128"/>
        <item x="80"/>
        <item x="38"/>
        <item x="75"/>
        <item x="13"/>
        <item x="5"/>
        <item x="129"/>
        <item x="62"/>
        <item x="7"/>
        <item x="58"/>
        <item x="53"/>
        <item x="115"/>
        <item x="130"/>
        <item x="131"/>
        <item x="132"/>
        <item x="116"/>
        <item x="9"/>
        <item x="70"/>
        <item x="16"/>
        <item x="71"/>
        <item x="52"/>
        <item x="44"/>
        <item x="68"/>
        <item x="93"/>
        <item x="2"/>
        <item x="117"/>
        <item x="17"/>
        <item x="14"/>
        <item x="133"/>
        <item x="57"/>
        <item x="26"/>
        <item x="134"/>
        <item x="99"/>
        <item x="104"/>
        <item x="84"/>
        <item x="105"/>
        <item x="85"/>
        <item x="45"/>
        <item x="106"/>
        <item x="107"/>
        <item x="78"/>
        <item x="135"/>
        <item x="64"/>
        <item x="89"/>
        <item x="136"/>
        <item x="86"/>
        <item x="72"/>
        <item x="60"/>
        <item x="118"/>
        <item x="100"/>
        <item x="8"/>
        <item x="137"/>
        <item x="35"/>
        <item x="138"/>
        <item x="40"/>
        <item x="65"/>
        <item x="15"/>
        <item x="20"/>
        <item x="108"/>
        <item x="66"/>
        <item x="79"/>
        <item x="94"/>
        <item x="31"/>
        <item x="82"/>
        <item x="90"/>
        <item x="109"/>
        <item x="12"/>
        <item x="21"/>
        <item x="110"/>
        <item x="95"/>
        <item x="139"/>
        <item x="41"/>
        <item x="46"/>
        <item x="87"/>
        <item x="48"/>
        <item x="76"/>
        <item x="50"/>
        <item x="27"/>
        <item x="6"/>
        <item x="33"/>
        <item x="119"/>
        <item x="140"/>
        <item x="120"/>
        <item x="10"/>
        <item x="29"/>
        <item x="141"/>
        <item x="59"/>
        <item x="142"/>
        <item x="121"/>
        <item x="73"/>
        <item x="143"/>
        <item x="144"/>
        <item x="54"/>
        <item x="96"/>
        <item x="42"/>
        <item x="145"/>
        <item x="101"/>
        <item x="4"/>
        <item x="49"/>
        <item x="37"/>
        <item x="146"/>
        <item x="147"/>
        <item x="51"/>
        <item x="0"/>
        <item x="69"/>
        <item x="91"/>
        <item x="122"/>
        <item x="148"/>
        <item x="28"/>
        <item x="97"/>
        <item x="30"/>
        <item x="149"/>
        <item x="74"/>
        <item t="default"/>
      </items>
    </pivotField>
    <pivotField axis="axisCol" showAll="0">
      <items count="67">
        <item h="1" x="65"/>
        <item h="1" x="20"/>
        <item h="1" x="55"/>
        <item h="1" x="29"/>
        <item h="1" x="47"/>
        <item h="1" x="1"/>
        <item h="1" x="32"/>
        <item h="1" x="21"/>
        <item h="1" x="5"/>
        <item h="1" x="63"/>
        <item h="1" x="46"/>
        <item h="1" x="25"/>
        <item h="1" x="24"/>
        <item h="1" x="22"/>
        <item h="1" x="9"/>
        <item h="1" x="52"/>
        <item h="1" x="57"/>
        <item h="1" x="13"/>
        <item h="1" x="37"/>
        <item h="1" x="12"/>
        <item h="1" x="15"/>
        <item h="1" x="10"/>
        <item h="1" x="2"/>
        <item h="1" x="34"/>
        <item h="1" x="17"/>
        <item h="1" x="50"/>
        <item h="1" x="44"/>
        <item h="1" x="6"/>
        <item h="1" x="23"/>
        <item h="1" x="7"/>
        <item h="1" x="4"/>
        <item h="1" x="64"/>
        <item x="26"/>
        <item h="1" x="49"/>
        <item h="1" x="35"/>
        <item h="1" x="61"/>
        <item h="1" x="42"/>
        <item h="1" x="59"/>
        <item h="1" x="41"/>
        <item h="1" x="45"/>
        <item h="1" x="56"/>
        <item h="1" x="38"/>
        <item h="1" x="62"/>
        <item h="1" x="3"/>
        <item h="1" x="40"/>
        <item h="1" x="53"/>
        <item h="1" x="16"/>
        <item h="1" x="8"/>
        <item h="1" x="28"/>
        <item h="1" x="58"/>
        <item h="1" x="39"/>
        <item h="1" x="48"/>
        <item h="1" x="33"/>
        <item h="1" x="19"/>
        <item h="1" x="0"/>
        <item h="1" x="36"/>
        <item h="1" x="27"/>
        <item h="1" x="51"/>
        <item h="1" x="31"/>
        <item h="1" x="54"/>
        <item h="1" x="60"/>
        <item h="1" x="43"/>
        <item h="1" x="14"/>
        <item h="1" x="11"/>
        <item h="1" x="30"/>
        <item h="1" x="18"/>
        <item t="default"/>
      </items>
    </pivotField>
    <pivotField showAll="0"/>
    <pivotField dataField="1" showAll="0"/>
    <pivotField dataField="1" showAll="0"/>
    <pivotField dataField="1" showAll="0"/>
    <pivotField showAll="0"/>
  </pivotFields>
  <rowFields count="1">
    <field x="0"/>
  </rowFields>
  <rowItems count="5">
    <i>
      <x v="23"/>
    </i>
    <i>
      <x v="27"/>
    </i>
    <i>
      <x v="42"/>
    </i>
    <i>
      <x v="64"/>
    </i>
    <i>
      <x v="114"/>
    </i>
  </rowItems>
  <colFields count="2">
    <field x="1"/>
    <field x="-2"/>
  </colFields>
  <colItems count="3">
    <i>
      <x v="32"/>
      <x/>
    </i>
    <i r="1" i="1">
      <x v="1"/>
    </i>
    <i r="1" i="2">
      <x v="2"/>
    </i>
  </colItems>
  <dataFields count="3">
    <dataField name="Sum of gold_medals" fld="3" baseField="0" baseItem="0"/>
    <dataField name="Sum of silver_medals" fld="4" baseField="0" baseItem="0"/>
    <dataField name="Sum of bronze_medals" fld="5" baseField="0" baseItem="0"/>
  </dataFields>
  <chartFormats count="3">
    <chartFormat chart="2" format="201" series="1">
      <pivotArea type="data" outline="0" fieldPosition="0">
        <references count="2">
          <reference field="4294967294" count="1" selected="0">
            <x v="0"/>
          </reference>
          <reference field="1" count="1" selected="0">
            <x v="32"/>
          </reference>
        </references>
      </pivotArea>
    </chartFormat>
    <chartFormat chart="2" format="202" series="1">
      <pivotArea type="data" outline="0" fieldPosition="0">
        <references count="2">
          <reference field="4294967294" count="1" selected="0">
            <x v="1"/>
          </reference>
          <reference field="1" count="1" selected="0">
            <x v="32"/>
          </reference>
        </references>
      </pivotArea>
    </chartFormat>
    <chartFormat chart="2" format="203" series="1">
      <pivotArea type="data" outline="0" fieldPosition="0">
        <references count="2">
          <reference field="4294967294" count="1" selected="0">
            <x v="2"/>
          </reference>
          <reference field="1" count="1" selected="0">
            <x v="32"/>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9B7CD5-7454-45BA-9367-A99D9B441B89}" name="PivotTable2"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E4:J10" firstHeaderRow="1" firstDataRow="2" firstDataCol="1"/>
  <pivotFields count="3">
    <pivotField axis="axisRow" showAll="0" measureFilter="1">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Col" showAll="0" measureFilter="1">
      <items count="67">
        <item x="62"/>
        <item x="35"/>
        <item x="34"/>
        <item x="28"/>
        <item x="43"/>
        <item x="1"/>
        <item x="56"/>
        <item x="23"/>
        <item x="6"/>
        <item x="61"/>
        <item x="30"/>
        <item x="42"/>
        <item x="41"/>
        <item x="3"/>
        <item x="21"/>
        <item x="59"/>
        <item x="58"/>
        <item x="45"/>
        <item x="51"/>
        <item x="14"/>
        <item x="24"/>
        <item x="16"/>
        <item x="12"/>
        <item x="40"/>
        <item x="5"/>
        <item x="26"/>
        <item x="54"/>
        <item x="46"/>
        <item x="37"/>
        <item x="4"/>
        <item x="50"/>
        <item x="64"/>
        <item x="2"/>
        <item x="53"/>
        <item x="39"/>
        <item x="57"/>
        <item x="32"/>
        <item x="60"/>
        <item x="38"/>
        <item x="9"/>
        <item x="63"/>
        <item x="48"/>
        <item x="65"/>
        <item x="11"/>
        <item x="19"/>
        <item x="25"/>
        <item x="7"/>
        <item x="17"/>
        <item x="29"/>
        <item x="47"/>
        <item x="36"/>
        <item x="31"/>
        <item x="20"/>
        <item x="44"/>
        <item x="13"/>
        <item x="52"/>
        <item x="55"/>
        <item x="0"/>
        <item x="10"/>
        <item x="33"/>
        <item x="27"/>
        <item x="49"/>
        <item x="8"/>
        <item x="22"/>
        <item x="15"/>
        <item x="18"/>
        <item t="default"/>
      </items>
    </pivotField>
    <pivotField dataField="1" showAll="0"/>
  </pivotFields>
  <rowFields count="1">
    <field x="0"/>
  </rowFields>
  <rowItems count="5">
    <i>
      <x v="42"/>
    </i>
    <i>
      <x v="45"/>
    </i>
    <i>
      <x v="115"/>
    </i>
    <i>
      <x v="134"/>
    </i>
    <i>
      <x v="140"/>
    </i>
  </rowItems>
  <colFields count="1">
    <field x="1"/>
  </colFields>
  <colItems count="5">
    <i>
      <x v="5"/>
    </i>
    <i>
      <x v="22"/>
    </i>
    <i>
      <x v="27"/>
    </i>
    <i>
      <x v="43"/>
    </i>
    <i>
      <x v="54"/>
    </i>
  </colItems>
  <dataFields count="1">
    <dataField name="Sum of sport_medal_count" fld="2" baseField="0" baseItem="0"/>
  </dataFields>
  <chartFormats count="5">
    <chartFormat chart="2" format="71" series="1">
      <pivotArea type="data" outline="0" fieldPosition="0">
        <references count="2">
          <reference field="4294967294" count="1" selected="0">
            <x v="0"/>
          </reference>
          <reference field="1" count="1" selected="0">
            <x v="5"/>
          </reference>
        </references>
      </pivotArea>
    </chartFormat>
    <chartFormat chart="2" format="72" series="1">
      <pivotArea type="data" outline="0" fieldPosition="0">
        <references count="2">
          <reference field="4294967294" count="1" selected="0">
            <x v="0"/>
          </reference>
          <reference field="1" count="1" selected="0">
            <x v="22"/>
          </reference>
        </references>
      </pivotArea>
    </chartFormat>
    <chartFormat chart="2" format="73" series="1">
      <pivotArea type="data" outline="0" fieldPosition="0">
        <references count="2">
          <reference field="4294967294" count="1" selected="0">
            <x v="0"/>
          </reference>
          <reference field="1" count="1" selected="0">
            <x v="27"/>
          </reference>
        </references>
      </pivotArea>
    </chartFormat>
    <chartFormat chart="2" format="74" series="1">
      <pivotArea type="data" outline="0" fieldPosition="0">
        <references count="2">
          <reference field="4294967294" count="1" selected="0">
            <x v="0"/>
          </reference>
          <reference field="1" count="1" selected="0">
            <x v="43"/>
          </reference>
        </references>
      </pivotArea>
    </chartFormat>
    <chartFormat chart="2" format="75" series="1">
      <pivotArea type="data" outline="0" fieldPosition="0">
        <references count="2">
          <reference field="4294967294" count="1" selected="0">
            <x v="0"/>
          </reference>
          <reference field="1" count="1" selected="0">
            <x v="54"/>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5" filterVal="5"/>
        </filterColumn>
      </autoFilter>
    </filter>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EC556D-C53E-4CD6-B64F-87DFAB112382}"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3:K33" firstHeaderRow="1" firstDataRow="1" firstDataCol="1"/>
  <pivotFields count="5">
    <pivotField axis="axisRow" showAll="0" measureFilter="1" sortType="ascending">
      <items count="1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axis="axisRow" showAll="0" measureFilter="1" sortType="ascending">
      <items count="20">
        <item x="17"/>
        <item x="6"/>
        <item x="18"/>
        <item x="13"/>
        <item x="14"/>
        <item x="15"/>
        <item x="16"/>
        <item x="7"/>
        <item x="8"/>
        <item x="9"/>
        <item x="0"/>
        <item x="10"/>
        <item x="11"/>
        <item x="12"/>
        <item x="1"/>
        <item x="2"/>
        <item x="3"/>
        <item x="4"/>
        <item x="5"/>
        <item t="default"/>
      </items>
    </pivotField>
    <pivotField showAll="0"/>
    <pivotField dataField="1" showAll="0"/>
    <pivotField showAll="0"/>
  </pivotFields>
  <rowFields count="2">
    <field x="0"/>
    <field x="1"/>
  </rowFields>
  <rowItems count="30">
    <i>
      <x v="33"/>
    </i>
    <i r="1">
      <x v="14"/>
    </i>
    <i r="1">
      <x v="15"/>
    </i>
    <i r="1">
      <x v="16"/>
    </i>
    <i r="1">
      <x v="17"/>
    </i>
    <i>
      <x v="99"/>
    </i>
    <i r="1">
      <x v="7"/>
    </i>
    <i r="1">
      <x v="10"/>
    </i>
    <i r="1">
      <x v="12"/>
    </i>
    <i r="1">
      <x v="14"/>
    </i>
    <i r="1">
      <x v="17"/>
    </i>
    <i>
      <x v="132"/>
    </i>
    <i r="1">
      <x v="1"/>
    </i>
    <i r="1">
      <x v="4"/>
    </i>
    <i r="1">
      <x v="7"/>
    </i>
    <i r="1">
      <x v="10"/>
    </i>
    <i r="1">
      <x v="11"/>
    </i>
    <i>
      <x v="135"/>
    </i>
    <i r="1">
      <x v="1"/>
    </i>
    <i r="1">
      <x v="2"/>
    </i>
    <i r="1">
      <x v="4"/>
    </i>
    <i r="1">
      <x v="6"/>
    </i>
    <i r="1">
      <x v="9"/>
    </i>
    <i>
      <x v="139"/>
    </i>
    <i r="1">
      <x v="13"/>
    </i>
    <i r="1">
      <x v="14"/>
    </i>
    <i r="1">
      <x v="15"/>
    </i>
    <i r="1">
      <x v="16"/>
    </i>
    <i r="1">
      <x v="17"/>
    </i>
    <i t="grand">
      <x/>
    </i>
  </rowItems>
  <colItems count="1">
    <i/>
  </colItems>
  <dataFields count="1">
    <dataField name="Sum of Yearly_Change" fld="3" baseField="0" baseItem="0"/>
  </dataFields>
  <pivotTableStyleInfo name="PivotStyleLight16" showRowHeaders="1" showColHeaders="1" showRowStripes="0" showColStripes="0" showLastColumn="1"/>
  <filters count="2">
    <filter fld="0" type="count" evalOrder="-1" id="1" iMeasureFld="0">
      <autoFilter ref="A1">
        <filterColumn colId="0">
          <top10 val="5" filterVal="5"/>
        </filterColumn>
      </autoFilter>
    </filter>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0DB990-6715-47DA-84B2-B5CA8B53A88D}" name="PivotTable4"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3:E9" firstHeaderRow="1" firstDataRow="1" firstDataCol="1"/>
  <pivotFields count="5">
    <pivotField axis="axisRow" showAll="0" measureFilter="1" sortType="ascending">
      <items count="1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showAll="0"/>
    <pivotField showAll="0"/>
    <pivotField showAll="0"/>
    <pivotField dataField="1" showAll="0"/>
  </pivotFields>
  <rowFields count="1">
    <field x="0"/>
  </rowFields>
  <rowItems count="6">
    <i>
      <x/>
    </i>
    <i>
      <x v="12"/>
    </i>
    <i>
      <x v="75"/>
    </i>
    <i>
      <x v="86"/>
    </i>
    <i>
      <x v="105"/>
    </i>
    <i>
      <x v="144"/>
    </i>
  </rowItems>
  <colItems count="1">
    <i/>
  </colItems>
  <dataFields count="1">
    <dataField name="Sum of Percent_Change" fld="4"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1" iMeasureFld="0">
      <autoFilter ref="A1">
        <filterColumn colId="0">
          <customFilters>
            <customFilter operator="lessThan" val="-5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E1BCE0-65B0-4ACE-869A-A5319F781758}" name="PivotTable3" cacheId="1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9" firstHeaderRow="1" firstDataRow="1" firstDataCol="1"/>
  <pivotFields count="5">
    <pivotField axis="axisRow" showAll="0" measureFilter="1" sortType="ascending">
      <items count="1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t="default"/>
      </items>
    </pivotField>
    <pivotField showAll="0"/>
    <pivotField showAll="0"/>
    <pivotField showAll="0"/>
    <pivotField dataField="1" showAll="0"/>
  </pivotFields>
  <rowFields count="1">
    <field x="0"/>
  </rowFields>
  <rowItems count="6">
    <i>
      <x v="25"/>
    </i>
    <i>
      <x v="28"/>
    </i>
    <i>
      <x v="36"/>
    </i>
    <i>
      <x v="63"/>
    </i>
    <i>
      <x v="104"/>
    </i>
    <i>
      <x v="141"/>
    </i>
  </rowItems>
  <colItems count="1">
    <i/>
  </colItems>
  <dataFields count="1">
    <dataField name="Sum of Percent_Change" fld="4"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2A2B2DA-673F-4640-B9F9-CEE2BCEED66E}" name="PivotTable34"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B13" firstHeaderRow="1" firstDataRow="1" firstDataCol="1"/>
  <pivotFields count="7">
    <pivotField axis="axisRow" showAll="0" measureFilter="1">
      <items count="52">
        <item x="19"/>
        <item x="12"/>
        <item x="4"/>
        <item x="33"/>
        <item x="34"/>
        <item x="42"/>
        <item x="1"/>
        <item x="26"/>
        <item x="28"/>
        <item x="9"/>
        <item x="43"/>
        <item x="41"/>
        <item x="48"/>
        <item x="15"/>
        <item x="8"/>
        <item x="35"/>
        <item x="45"/>
        <item x="17"/>
        <item x="3"/>
        <item x="11"/>
        <item x="36"/>
        <item x="21"/>
        <item x="24"/>
        <item x="5"/>
        <item x="14"/>
        <item x="31"/>
        <item x="23"/>
        <item x="39"/>
        <item x="40"/>
        <item x="10"/>
        <item x="20"/>
        <item x="18"/>
        <item x="38"/>
        <item x="37"/>
        <item x="50"/>
        <item x="16"/>
        <item x="25"/>
        <item x="46"/>
        <item x="30"/>
        <item x="44"/>
        <item x="32"/>
        <item x="27"/>
        <item x="2"/>
        <item x="7"/>
        <item x="0"/>
        <item x="47"/>
        <item x="6"/>
        <item x="22"/>
        <item x="49"/>
        <item x="13"/>
        <item x="29"/>
        <item t="default"/>
      </items>
    </pivotField>
    <pivotField showAll="0"/>
    <pivotField showAll="0"/>
    <pivotField showAll="0"/>
    <pivotField dataField="1" showAll="0"/>
    <pivotField showAll="0"/>
    <pivotField showAll="0"/>
  </pivotFields>
  <rowFields count="1">
    <field x="0"/>
  </rowFields>
  <rowItems count="10">
    <i>
      <x v="9"/>
    </i>
    <i>
      <x v="18"/>
    </i>
    <i>
      <x v="19"/>
    </i>
    <i>
      <x v="24"/>
    </i>
    <i>
      <x v="29"/>
    </i>
    <i>
      <x v="31"/>
    </i>
    <i>
      <x v="42"/>
    </i>
    <i>
      <x v="43"/>
    </i>
    <i>
      <x v="44"/>
    </i>
    <i>
      <x v="46"/>
    </i>
  </rowItems>
  <colItems count="1">
    <i/>
  </colItems>
  <dataFields count="1">
    <dataField name="Count of is_first_time_win" fld="4"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CE16614-9DC9-469F-81B0-0316F962BCE4}" name="PivotTable39"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0">
  <location ref="E3:F6" firstHeaderRow="1" firstDataRow="1" firstDataCol="1"/>
  <pivotFields count="7">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1"/>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2"/>
  </rowFields>
  <rowItems count="3">
    <i>
      <x/>
    </i>
    <i>
      <x v="1"/>
    </i>
    <i>
      <x v="2"/>
    </i>
  </rowItems>
  <colItems count="1">
    <i/>
  </colItems>
  <dataFields count="1">
    <dataField name="Count of medal_name" fld="2" subtotal="count" baseField="0" baseItem="0"/>
  </dataFields>
  <chartFormats count="3">
    <chartFormat chart="2"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45AEEB0-B435-4D77-9FFF-7C17FB840955}" name="PivotTable3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1:I12" firstHeaderRow="1" firstDataRow="1" firstDataCol="1"/>
  <pivotFields count="4">
    <pivotField showAll="0"/>
    <pivotField axis="axisRow" showAll="0" measureFilter="1">
      <items count="67">
        <item x="65"/>
        <item x="43"/>
        <item x="49"/>
        <item x="34"/>
        <item x="56"/>
        <item x="9"/>
        <item x="32"/>
        <item x="6"/>
        <item x="1"/>
        <item x="63"/>
        <item x="45"/>
        <item x="26"/>
        <item x="15"/>
        <item x="46"/>
        <item x="23"/>
        <item x="44"/>
        <item x="60"/>
        <item x="16"/>
        <item x="31"/>
        <item x="14"/>
        <item x="21"/>
        <item x="17"/>
        <item x="7"/>
        <item x="35"/>
        <item x="8"/>
        <item x="54"/>
        <item x="28"/>
        <item x="11"/>
        <item x="10"/>
        <item x="3"/>
        <item x="0"/>
        <item x="64"/>
        <item x="50"/>
        <item x="36"/>
        <item x="39"/>
        <item x="58"/>
        <item x="33"/>
        <item x="61"/>
        <item x="38"/>
        <item x="27"/>
        <item x="53"/>
        <item x="22"/>
        <item x="62"/>
        <item x="5"/>
        <item x="19"/>
        <item x="48"/>
        <item x="25"/>
        <item x="29"/>
        <item x="24"/>
        <item x="59"/>
        <item x="30"/>
        <item x="51"/>
        <item x="13"/>
        <item x="37"/>
        <item x="4"/>
        <item x="18"/>
        <item x="40"/>
        <item x="57"/>
        <item x="41"/>
        <item x="52"/>
        <item x="55"/>
        <item x="20"/>
        <item x="12"/>
        <item x="2"/>
        <item x="47"/>
        <item x="42"/>
        <item t="default"/>
      </items>
    </pivotField>
    <pivotField showAll="0"/>
    <pivotField dataField="1" showAll="0"/>
  </pivotFields>
  <rowFields count="1">
    <field x="1"/>
  </rowFields>
  <rowItems count="11">
    <i>
      <x v="5"/>
    </i>
    <i>
      <x v="14"/>
    </i>
    <i>
      <x v="22"/>
    </i>
    <i>
      <x v="24"/>
    </i>
    <i>
      <x v="27"/>
    </i>
    <i>
      <x v="29"/>
    </i>
    <i>
      <x v="30"/>
    </i>
    <i>
      <x v="43"/>
    </i>
    <i>
      <x v="54"/>
    </i>
    <i>
      <x v="65"/>
    </i>
    <i t="grand">
      <x/>
    </i>
  </rowItems>
  <colItems count="1">
    <i/>
  </colItems>
  <dataFields count="1">
    <dataField name="Sum of total_medalists" fld="3"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621B801-31F1-4B46-B179-B89951048417}" name="PivotTable2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8" firstHeaderRow="1" firstDataRow="1" firstDataCol="1"/>
  <pivotFields count="7">
    <pivotField axis="axisRow" showAll="0" measureFilter="1">
      <items count="123">
        <item x="120"/>
        <item x="111"/>
        <item x="83"/>
        <item x="31"/>
        <item x="75"/>
        <item x="50"/>
        <item x="13"/>
        <item x="32"/>
        <item x="48"/>
        <item x="66"/>
        <item x="95"/>
        <item x="35"/>
        <item x="36"/>
        <item x="81"/>
        <item x="23"/>
        <item x="29"/>
        <item x="114"/>
        <item x="62"/>
        <item x="12"/>
        <item x="63"/>
        <item x="4"/>
        <item x="77"/>
        <item x="102"/>
        <item x="34"/>
        <item x="21"/>
        <item x="37"/>
        <item x="27"/>
        <item x="26"/>
        <item x="99"/>
        <item x="3"/>
        <item x="115"/>
        <item x="78"/>
        <item x="70"/>
        <item x="67"/>
        <item x="20"/>
        <item x="7"/>
        <item x="65"/>
        <item x="2"/>
        <item x="54"/>
        <item x="52"/>
        <item x="116"/>
        <item x="103"/>
        <item x="11"/>
        <item x="68"/>
        <item x="42"/>
        <item x="84"/>
        <item x="56"/>
        <item x="69"/>
        <item x="85"/>
        <item x="94"/>
        <item x="8"/>
        <item x="96"/>
        <item x="44"/>
        <item x="16"/>
        <item x="47"/>
        <item x="43"/>
        <item x="104"/>
        <item x="92"/>
        <item x="79"/>
        <item x="107"/>
        <item x="87"/>
        <item x="46"/>
        <item x="101"/>
        <item x="112"/>
        <item x="76"/>
        <item x="55"/>
        <item x="89"/>
        <item x="82"/>
        <item x="60"/>
        <item x="86"/>
        <item x="117"/>
        <item x="90"/>
        <item x="17"/>
        <item x="41"/>
        <item x="39"/>
        <item x="53"/>
        <item x="18"/>
        <item x="38"/>
        <item x="97"/>
        <item x="71"/>
        <item x="109"/>
        <item x="24"/>
        <item x="80"/>
        <item x="108"/>
        <item x="110"/>
        <item x="15"/>
        <item x="5"/>
        <item x="98"/>
        <item x="74"/>
        <item x="33"/>
        <item x="40"/>
        <item x="88"/>
        <item x="57"/>
        <item x="64"/>
        <item x="49"/>
        <item x="19"/>
        <item x="1"/>
        <item x="22"/>
        <item x="121"/>
        <item x="118"/>
        <item x="9"/>
        <item x="28"/>
        <item x="113"/>
        <item x="61"/>
        <item x="105"/>
        <item x="72"/>
        <item x="73"/>
        <item x="91"/>
        <item x="59"/>
        <item x="100"/>
        <item x="6"/>
        <item x="30"/>
        <item x="10"/>
        <item x="119"/>
        <item x="45"/>
        <item x="0"/>
        <item x="58"/>
        <item x="93"/>
        <item x="106"/>
        <item x="14"/>
        <item x="25"/>
        <item x="51"/>
        <item t="default"/>
      </items>
    </pivotField>
    <pivotField showAll="0"/>
    <pivotField dataField="1" showAll="0"/>
    <pivotField showAll="0"/>
    <pivotField showAll="0"/>
    <pivotField showAll="0"/>
    <pivotField showAll="0"/>
  </pivotFields>
  <rowFields count="1">
    <field x="0"/>
  </rowFields>
  <rowItems count="5">
    <i>
      <x v="37"/>
    </i>
    <i>
      <x v="50"/>
    </i>
    <i>
      <x v="96"/>
    </i>
    <i>
      <x v="110"/>
    </i>
    <i>
      <x v="115"/>
    </i>
  </rowItems>
  <colItems count="1">
    <i/>
  </colItems>
  <dataFields count="1">
    <dataField name="Sum of total_gold" fld="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B6D4A60-9CAC-4A83-A1CD-CB424533B03E}" name="PivotTable27"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3:H32" firstHeaderRow="1" firstDataRow="1" firstDataCol="1"/>
  <pivotFields count="7">
    <pivotField showAll="0">
      <items count="123">
        <item x="120"/>
        <item x="111"/>
        <item x="83"/>
        <item x="31"/>
        <item x="75"/>
        <item x="50"/>
        <item x="13"/>
        <item x="32"/>
        <item x="48"/>
        <item x="66"/>
        <item x="95"/>
        <item x="35"/>
        <item x="36"/>
        <item x="81"/>
        <item x="23"/>
        <item x="29"/>
        <item x="114"/>
        <item x="62"/>
        <item x="12"/>
        <item x="63"/>
        <item x="4"/>
        <item x="77"/>
        <item x="102"/>
        <item x="34"/>
        <item x="21"/>
        <item x="37"/>
        <item x="27"/>
        <item x="26"/>
        <item x="99"/>
        <item x="3"/>
        <item x="115"/>
        <item x="78"/>
        <item x="70"/>
        <item x="67"/>
        <item x="20"/>
        <item x="7"/>
        <item x="65"/>
        <item x="2"/>
        <item x="54"/>
        <item x="52"/>
        <item x="116"/>
        <item x="103"/>
        <item x="11"/>
        <item x="68"/>
        <item x="42"/>
        <item x="84"/>
        <item x="56"/>
        <item x="69"/>
        <item x="85"/>
        <item x="94"/>
        <item x="8"/>
        <item x="96"/>
        <item x="44"/>
        <item x="16"/>
        <item x="47"/>
        <item x="43"/>
        <item x="104"/>
        <item x="92"/>
        <item x="79"/>
        <item x="107"/>
        <item x="87"/>
        <item x="46"/>
        <item x="101"/>
        <item x="112"/>
        <item x="76"/>
        <item x="55"/>
        <item x="89"/>
        <item x="82"/>
        <item x="60"/>
        <item x="86"/>
        <item x="117"/>
        <item x="90"/>
        <item x="17"/>
        <item x="41"/>
        <item x="39"/>
        <item x="53"/>
        <item x="18"/>
        <item x="38"/>
        <item x="97"/>
        <item x="71"/>
        <item x="109"/>
        <item x="24"/>
        <item x="80"/>
        <item x="108"/>
        <item x="110"/>
        <item x="15"/>
        <item x="5"/>
        <item x="98"/>
        <item x="74"/>
        <item x="33"/>
        <item x="40"/>
        <item x="88"/>
        <item x="57"/>
        <item x="64"/>
        <item x="49"/>
        <item x="19"/>
        <item x="1"/>
        <item x="22"/>
        <item x="121"/>
        <item x="118"/>
        <item x="9"/>
        <item x="28"/>
        <item x="113"/>
        <item x="61"/>
        <item x="105"/>
        <item x="72"/>
        <item x="73"/>
        <item x="91"/>
        <item x="59"/>
        <item x="100"/>
        <item x="6"/>
        <item x="30"/>
        <item x="10"/>
        <item x="119"/>
        <item x="45"/>
        <item x="0"/>
        <item x="58"/>
        <item x="93"/>
        <item x="106"/>
        <item x="14"/>
        <item x="25"/>
        <item x="51"/>
        <item t="default"/>
      </items>
    </pivotField>
    <pivotField axis="axisRow" showAll="0">
      <items count="30">
        <item x="27"/>
        <item x="22"/>
        <item x="23"/>
        <item x="21"/>
        <item x="28"/>
        <item x="19"/>
        <item x="15"/>
        <item x="18"/>
        <item x="26"/>
        <item x="17"/>
        <item x="20"/>
        <item x="16"/>
        <item x="7"/>
        <item x="4"/>
        <item x="3"/>
        <item x="25"/>
        <item x="10"/>
        <item x="9"/>
        <item x="1"/>
        <item x="24"/>
        <item x="11"/>
        <item x="12"/>
        <item x="14"/>
        <item x="8"/>
        <item x="13"/>
        <item x="2"/>
        <item x="6"/>
        <item x="5"/>
        <item x="0"/>
        <item t="default"/>
      </items>
    </pivotField>
    <pivotField showAll="0"/>
    <pivotField showAll="0"/>
    <pivotField dataField="1" showAll="0"/>
    <pivotField showAll="0"/>
    <pivotField showAl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Average of medals_per_edition" fld="4" subtotal="average" baseField="1" baseItem="2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73569D0-4641-41F9-8B0C-A890EF3C5AA0}" name="PivotTable23"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3:E8" firstHeaderRow="1" firstDataRow="1" firstDataCol="1"/>
  <pivotFields count="7">
    <pivotField axis="axisRow" showAll="0" measureFilter="1">
      <items count="123">
        <item x="120"/>
        <item x="111"/>
        <item x="83"/>
        <item x="31"/>
        <item x="75"/>
        <item x="50"/>
        <item x="13"/>
        <item x="32"/>
        <item x="48"/>
        <item x="66"/>
        <item x="95"/>
        <item x="35"/>
        <item x="36"/>
        <item x="81"/>
        <item x="23"/>
        <item x="29"/>
        <item x="114"/>
        <item x="62"/>
        <item x="12"/>
        <item x="63"/>
        <item x="4"/>
        <item x="77"/>
        <item x="102"/>
        <item x="34"/>
        <item x="21"/>
        <item x="37"/>
        <item x="27"/>
        <item x="26"/>
        <item x="99"/>
        <item x="3"/>
        <item x="115"/>
        <item x="78"/>
        <item x="70"/>
        <item x="67"/>
        <item x="20"/>
        <item x="7"/>
        <item x="65"/>
        <item x="2"/>
        <item x="54"/>
        <item x="52"/>
        <item x="116"/>
        <item x="103"/>
        <item x="11"/>
        <item x="68"/>
        <item x="42"/>
        <item x="84"/>
        <item x="56"/>
        <item x="69"/>
        <item x="85"/>
        <item x="94"/>
        <item x="8"/>
        <item x="96"/>
        <item x="44"/>
        <item x="16"/>
        <item x="47"/>
        <item x="43"/>
        <item x="104"/>
        <item x="92"/>
        <item x="79"/>
        <item x="107"/>
        <item x="87"/>
        <item x="46"/>
        <item x="101"/>
        <item x="112"/>
        <item x="76"/>
        <item x="55"/>
        <item x="89"/>
        <item x="82"/>
        <item x="60"/>
        <item x="86"/>
        <item x="117"/>
        <item x="90"/>
        <item x="17"/>
        <item x="41"/>
        <item x="39"/>
        <item x="53"/>
        <item x="18"/>
        <item x="38"/>
        <item x="97"/>
        <item x="71"/>
        <item x="109"/>
        <item x="24"/>
        <item x="80"/>
        <item x="108"/>
        <item x="110"/>
        <item x="15"/>
        <item x="5"/>
        <item x="98"/>
        <item x="74"/>
        <item x="33"/>
        <item x="40"/>
        <item x="88"/>
        <item x="57"/>
        <item x="64"/>
        <item x="49"/>
        <item x="19"/>
        <item x="1"/>
        <item x="22"/>
        <item x="121"/>
        <item x="118"/>
        <item x="9"/>
        <item x="28"/>
        <item x="113"/>
        <item x="61"/>
        <item x="105"/>
        <item x="72"/>
        <item x="73"/>
        <item x="91"/>
        <item x="59"/>
        <item x="100"/>
        <item x="6"/>
        <item x="30"/>
        <item x="10"/>
        <item x="119"/>
        <item x="45"/>
        <item x="0"/>
        <item x="58"/>
        <item x="93"/>
        <item x="106"/>
        <item x="14"/>
        <item x="25"/>
        <item x="51"/>
        <item t="default"/>
      </items>
    </pivotField>
    <pivotField showAll="0"/>
    <pivotField showAll="0"/>
    <pivotField dataField="1" showAll="0"/>
    <pivotField showAll="0"/>
    <pivotField showAll="0"/>
    <pivotField showAll="0"/>
  </pivotFields>
  <rowFields count="1">
    <field x="0"/>
  </rowFields>
  <rowItems count="5">
    <i>
      <x v="35"/>
    </i>
    <i>
      <x v="37"/>
    </i>
    <i>
      <x v="96"/>
    </i>
    <i>
      <x v="110"/>
    </i>
    <i>
      <x v="115"/>
    </i>
  </rowItems>
  <colItems count="1">
    <i/>
  </colItems>
  <dataFields count="1">
    <dataField name="Sum of overall_medals" fld="3"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0A3D0D-F76C-4DC8-B540-6D7A0E10B8DB}" name="PivotTable14"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G3:J8" firstHeaderRow="0" firstDataRow="1" firstDataCol="1"/>
  <pivotFields count="4">
    <pivotField axis="axisRow" showAll="0" measureFilter="1">
      <items count="151">
        <item x="124"/>
        <item x="114"/>
        <item x="81"/>
        <item x="32"/>
        <item x="77"/>
        <item x="67"/>
        <item x="7"/>
        <item x="27"/>
        <item x="58"/>
        <item x="64"/>
        <item x="113"/>
        <item x="148"/>
        <item x="36"/>
        <item x="31"/>
        <item x="136"/>
        <item x="91"/>
        <item x="129"/>
        <item x="26"/>
        <item x="30"/>
        <item x="125"/>
        <item x="74"/>
        <item x="8"/>
        <item x="68"/>
        <item x="14"/>
        <item x="71"/>
        <item x="109"/>
        <item x="38"/>
        <item x="29"/>
        <item x="142"/>
        <item x="37"/>
        <item x="24"/>
        <item x="22"/>
        <item x="146"/>
        <item x="98"/>
        <item x="11"/>
        <item x="126"/>
        <item x="73"/>
        <item x="147"/>
        <item x="55"/>
        <item x="56"/>
        <item x="89"/>
        <item x="16"/>
        <item x="4"/>
        <item x="145"/>
        <item x="66"/>
        <item x="2"/>
        <item x="75"/>
        <item x="42"/>
        <item x="120"/>
        <item x="131"/>
        <item x="130"/>
        <item x="134"/>
        <item x="108"/>
        <item x="10"/>
        <item x="82"/>
        <item x="35"/>
        <item x="80"/>
        <item x="61"/>
        <item x="51"/>
        <item x="65"/>
        <item x="93"/>
        <item x="5"/>
        <item x="111"/>
        <item x="39"/>
        <item x="15"/>
        <item x="127"/>
        <item x="48"/>
        <item x="45"/>
        <item x="141"/>
        <item x="104"/>
        <item x="101"/>
        <item x="63"/>
        <item x="105"/>
        <item x="95"/>
        <item x="50"/>
        <item x="96"/>
        <item x="112"/>
        <item x="83"/>
        <item x="140"/>
        <item x="43"/>
        <item x="87"/>
        <item x="144"/>
        <item x="72"/>
        <item x="79"/>
        <item x="76"/>
        <item x="122"/>
        <item x="106"/>
        <item x="13"/>
        <item x="132"/>
        <item x="34"/>
        <item x="128"/>
        <item x="46"/>
        <item x="52"/>
        <item x="12"/>
        <item x="41"/>
        <item x="115"/>
        <item x="84"/>
        <item x="86"/>
        <item x="90"/>
        <item x="23"/>
        <item x="62"/>
        <item x="92"/>
        <item x="100"/>
        <item x="19"/>
        <item x="9"/>
        <item x="116"/>
        <item x="99"/>
        <item x="135"/>
        <item x="44"/>
        <item x="47"/>
        <item x="94"/>
        <item x="57"/>
        <item x="53"/>
        <item x="40"/>
        <item x="20"/>
        <item x="1"/>
        <item x="25"/>
        <item x="121"/>
        <item x="138"/>
        <item x="123"/>
        <item x="6"/>
        <item x="18"/>
        <item x="110"/>
        <item x="59"/>
        <item x="103"/>
        <item x="118"/>
        <item x="70"/>
        <item x="133"/>
        <item x="149"/>
        <item x="69"/>
        <item x="88"/>
        <item x="49"/>
        <item x="139"/>
        <item x="97"/>
        <item x="3"/>
        <item x="33"/>
        <item x="21"/>
        <item x="117"/>
        <item x="119"/>
        <item x="54"/>
        <item x="0"/>
        <item x="60"/>
        <item x="85"/>
        <item x="107"/>
        <item x="137"/>
        <item x="17"/>
        <item x="102"/>
        <item x="28"/>
        <item x="143"/>
        <item x="78"/>
        <item t="default"/>
      </items>
    </pivotField>
    <pivotField dataField="1" showAll="0">
      <items count="135">
        <item x="91"/>
        <item x="75"/>
        <item x="31"/>
        <item x="96"/>
        <item x="54"/>
        <item x="67"/>
        <item x="22"/>
        <item x="119"/>
        <item x="73"/>
        <item x="105"/>
        <item x="6"/>
        <item x="18"/>
        <item x="3"/>
        <item x="12"/>
        <item x="40"/>
        <item x="62"/>
        <item x="35"/>
        <item x="4"/>
        <item x="27"/>
        <item x="110"/>
        <item x="13"/>
        <item x="43"/>
        <item x="10"/>
        <item x="65"/>
        <item x="90"/>
        <item x="5"/>
        <item x="55"/>
        <item x="68"/>
        <item x="24"/>
        <item x="52"/>
        <item x="93"/>
        <item x="2"/>
        <item x="8"/>
        <item x="16"/>
        <item x="32"/>
        <item x="42"/>
        <item x="99"/>
        <item x="0"/>
        <item x="98"/>
        <item x="41"/>
        <item x="20"/>
        <item x="81"/>
        <item x="51"/>
        <item x="49"/>
        <item x="15"/>
        <item x="92"/>
        <item x="28"/>
        <item x="131"/>
        <item x="25"/>
        <item x="74"/>
        <item x="1"/>
        <item x="130"/>
        <item x="113"/>
        <item x="21"/>
        <item x="70"/>
        <item x="69"/>
        <item x="19"/>
        <item x="72"/>
        <item x="71"/>
        <item x="88"/>
        <item x="114"/>
        <item x="86"/>
        <item x="77"/>
        <item x="107"/>
        <item x="94"/>
        <item x="116"/>
        <item x="56"/>
        <item x="78"/>
        <item x="61"/>
        <item x="108"/>
        <item x="7"/>
        <item x="45"/>
        <item x="122"/>
        <item x="30"/>
        <item x="83"/>
        <item x="36"/>
        <item x="14"/>
        <item x="58"/>
        <item x="112"/>
        <item x="63"/>
        <item x="33"/>
        <item x="95"/>
        <item x="121"/>
        <item x="59"/>
        <item x="101"/>
        <item x="97"/>
        <item x="29"/>
        <item x="23"/>
        <item x="85"/>
        <item x="48"/>
        <item x="103"/>
        <item x="76"/>
        <item x="80"/>
        <item x="34"/>
        <item x="87"/>
        <item x="46"/>
        <item x="39"/>
        <item x="129"/>
        <item x="9"/>
        <item x="60"/>
        <item x="11"/>
        <item x="125"/>
        <item x="26"/>
        <item x="66"/>
        <item x="64"/>
        <item x="53"/>
        <item x="117"/>
        <item x="102"/>
        <item x="124"/>
        <item x="104"/>
        <item x="17"/>
        <item x="79"/>
        <item x="106"/>
        <item x="38"/>
        <item x="111"/>
        <item x="57"/>
        <item x="37"/>
        <item x="84"/>
        <item x="100"/>
        <item x="132"/>
        <item x="118"/>
        <item x="120"/>
        <item x="115"/>
        <item x="133"/>
        <item x="89"/>
        <item x="127"/>
        <item x="47"/>
        <item x="82"/>
        <item x="126"/>
        <item x="44"/>
        <item x="109"/>
        <item x="50"/>
        <item x="128"/>
        <item x="123"/>
        <item t="default"/>
      </items>
    </pivotField>
    <pivotField dataField="1" showAll="0">
      <items count="133">
        <item x="90"/>
        <item x="66"/>
        <item x="74"/>
        <item x="31"/>
        <item x="119"/>
        <item x="54"/>
        <item x="22"/>
        <item x="35"/>
        <item x="12"/>
        <item x="6"/>
        <item x="18"/>
        <item x="62"/>
        <item x="3"/>
        <item x="40"/>
        <item x="104"/>
        <item x="4"/>
        <item x="43"/>
        <item x="27"/>
        <item x="89"/>
        <item x="95"/>
        <item x="5"/>
        <item x="13"/>
        <item x="64"/>
        <item x="127"/>
        <item x="56"/>
        <item x="97"/>
        <item x="10"/>
        <item x="112"/>
        <item x="124"/>
        <item x="98"/>
        <item x="52"/>
        <item x="67"/>
        <item x="80"/>
        <item x="94"/>
        <item x="69"/>
        <item x="16"/>
        <item x="45"/>
        <item x="42"/>
        <item x="75"/>
        <item x="72"/>
        <item x="2"/>
        <item x="32"/>
        <item x="107"/>
        <item x="61"/>
        <item x="0"/>
        <item x="70"/>
        <item x="8"/>
        <item x="113"/>
        <item x="24"/>
        <item x="20"/>
        <item x="77"/>
        <item x="15"/>
        <item x="91"/>
        <item x="41"/>
        <item x="73"/>
        <item x="96"/>
        <item x="93"/>
        <item x="84"/>
        <item x="120"/>
        <item x="106"/>
        <item x="14"/>
        <item x="92"/>
        <item x="115"/>
        <item x="85"/>
        <item x="82"/>
        <item x="19"/>
        <item x="118"/>
        <item x="87"/>
        <item x="117"/>
        <item x="25"/>
        <item x="111"/>
        <item x="39"/>
        <item x="71"/>
        <item x="100"/>
        <item x="122"/>
        <item x="7"/>
        <item x="1"/>
        <item x="33"/>
        <item x="59"/>
        <item x="126"/>
        <item x="21"/>
        <item x="30"/>
        <item x="101"/>
        <item x="49"/>
        <item x="28"/>
        <item x="55"/>
        <item x="36"/>
        <item x="9"/>
        <item x="58"/>
        <item x="23"/>
        <item x="79"/>
        <item x="46"/>
        <item x="114"/>
        <item x="34"/>
        <item x="11"/>
        <item x="26"/>
        <item x="105"/>
        <item x="110"/>
        <item x="53"/>
        <item x="116"/>
        <item x="48"/>
        <item x="29"/>
        <item x="51"/>
        <item x="125"/>
        <item x="17"/>
        <item x="109"/>
        <item x="108"/>
        <item x="99"/>
        <item x="86"/>
        <item x="83"/>
        <item x="121"/>
        <item x="78"/>
        <item x="68"/>
        <item x="76"/>
        <item x="60"/>
        <item x="63"/>
        <item x="57"/>
        <item x="37"/>
        <item x="129"/>
        <item x="128"/>
        <item x="65"/>
        <item x="102"/>
        <item x="38"/>
        <item x="47"/>
        <item x="44"/>
        <item x="123"/>
        <item x="81"/>
        <item x="103"/>
        <item x="50"/>
        <item x="88"/>
        <item x="130"/>
        <item x="131"/>
        <item t="default"/>
      </items>
    </pivotField>
    <pivotField dataField="1" showAll="0"/>
  </pivotFields>
  <rowFields count="1">
    <field x="0"/>
  </rowFields>
  <rowItems count="5">
    <i>
      <x v="42"/>
    </i>
    <i>
      <x v="45"/>
    </i>
    <i>
      <x v="115"/>
    </i>
    <i>
      <x v="134"/>
    </i>
    <i>
      <x v="140"/>
    </i>
  </rowItems>
  <colFields count="1">
    <field x="-2"/>
  </colFields>
  <colItems count="3">
    <i>
      <x/>
    </i>
    <i i="1">
      <x v="1"/>
    </i>
    <i i="2">
      <x v="2"/>
    </i>
  </colItems>
  <dataFields count="3">
    <dataField name="Sum of avg_height" fld="1" baseField="0" baseItem="0"/>
    <dataField name="Sum of avg_weight" fld="2" baseField="0" baseItem="0"/>
    <dataField name="Sum of total_medals" fld="3" baseField="0" baseItem="0"/>
  </dataFields>
  <pivotTableStyleInfo name="PivotStyleLight16" showRowHeaders="1" showColHeaders="1" showRowStripes="0" showColStripes="0" showLastColumn="1"/>
  <filters count="1">
    <filter fld="0" type="count" evalOrder="-1" id="1" iMeasureFld="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2C45E76-B04E-4502-8238-C5152780C36F}" name="PivotTable13"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D3:E33" firstHeaderRow="1" firstDataRow="1" firstDataCol="1"/>
  <pivotFields count="3">
    <pivotField axis="axisRow" showAll="0" measureFilter="1">
      <items count="102">
        <item x="83"/>
        <item x="32"/>
        <item x="77"/>
        <item x="67"/>
        <item x="1"/>
        <item x="22"/>
        <item x="55"/>
        <item x="47"/>
        <item x="56"/>
        <item x="43"/>
        <item x="92"/>
        <item x="19"/>
        <item x="34"/>
        <item x="61"/>
        <item x="3"/>
        <item x="63"/>
        <item x="25"/>
        <item x="88"/>
        <item x="98"/>
        <item x="39"/>
        <item x="23"/>
        <item x="36"/>
        <item x="18"/>
        <item x="24"/>
        <item x="11"/>
        <item x="81"/>
        <item x="80"/>
        <item x="38"/>
        <item x="75"/>
        <item x="13"/>
        <item x="5"/>
        <item x="62"/>
        <item x="7"/>
        <item x="58"/>
        <item x="53"/>
        <item x="9"/>
        <item x="71"/>
        <item x="16"/>
        <item x="70"/>
        <item x="52"/>
        <item x="44"/>
        <item x="68"/>
        <item x="93"/>
        <item x="2"/>
        <item x="17"/>
        <item x="14"/>
        <item x="57"/>
        <item x="26"/>
        <item x="99"/>
        <item x="84"/>
        <item x="85"/>
        <item x="45"/>
        <item x="78"/>
        <item x="64"/>
        <item x="89"/>
        <item x="86"/>
        <item x="72"/>
        <item x="60"/>
        <item x="100"/>
        <item x="8"/>
        <item x="35"/>
        <item x="40"/>
        <item x="66"/>
        <item x="15"/>
        <item x="20"/>
        <item x="65"/>
        <item x="79"/>
        <item x="95"/>
        <item x="31"/>
        <item x="82"/>
        <item x="90"/>
        <item x="12"/>
        <item x="21"/>
        <item x="94"/>
        <item x="41"/>
        <item x="46"/>
        <item x="87"/>
        <item x="48"/>
        <item x="76"/>
        <item x="50"/>
        <item x="27"/>
        <item x="6"/>
        <item x="33"/>
        <item x="10"/>
        <item x="29"/>
        <item x="59"/>
        <item x="73"/>
        <item x="54"/>
        <item x="96"/>
        <item x="42"/>
        <item x="4"/>
        <item x="49"/>
        <item x="37"/>
        <item x="51"/>
        <item x="0"/>
        <item x="69"/>
        <item x="91"/>
        <item x="28"/>
        <item x="97"/>
        <item x="30"/>
        <item x="74"/>
        <item t="default"/>
      </items>
    </pivotField>
    <pivotField axis="axisRow" showAll="0" measureFilter="1">
      <items count="63">
        <item x="20"/>
        <item x="55"/>
        <item x="29"/>
        <item x="47"/>
        <item x="1"/>
        <item x="32"/>
        <item x="21"/>
        <item x="5"/>
        <item x="46"/>
        <item x="25"/>
        <item x="24"/>
        <item x="22"/>
        <item x="9"/>
        <item x="52"/>
        <item x="57"/>
        <item x="13"/>
        <item x="37"/>
        <item x="11"/>
        <item x="15"/>
        <item x="10"/>
        <item x="2"/>
        <item x="33"/>
        <item x="17"/>
        <item x="50"/>
        <item x="44"/>
        <item x="6"/>
        <item x="23"/>
        <item x="7"/>
        <item x="4"/>
        <item x="26"/>
        <item x="49"/>
        <item x="35"/>
        <item x="61"/>
        <item x="42"/>
        <item x="59"/>
        <item x="41"/>
        <item x="45"/>
        <item x="56"/>
        <item x="38"/>
        <item x="3"/>
        <item x="40"/>
        <item x="53"/>
        <item x="16"/>
        <item x="8"/>
        <item x="28"/>
        <item x="58"/>
        <item x="39"/>
        <item x="48"/>
        <item x="34"/>
        <item x="19"/>
        <item x="0"/>
        <item x="36"/>
        <item x="27"/>
        <item x="51"/>
        <item x="31"/>
        <item x="54"/>
        <item x="60"/>
        <item x="43"/>
        <item x="14"/>
        <item x="12"/>
        <item x="30"/>
        <item x="18"/>
        <item t="default"/>
      </items>
    </pivotField>
    <pivotField dataField="1" showAll="0"/>
  </pivotFields>
  <rowFields count="2">
    <field x="0"/>
    <field x="1"/>
  </rowFields>
  <rowItems count="30">
    <i>
      <x v="30"/>
    </i>
    <i r="1">
      <x v="4"/>
    </i>
    <i r="1">
      <x v="17"/>
    </i>
    <i r="1">
      <x v="20"/>
    </i>
    <i r="1">
      <x v="39"/>
    </i>
    <i r="1">
      <x v="42"/>
    </i>
    <i>
      <x v="32"/>
    </i>
    <i r="1">
      <x v="4"/>
    </i>
    <i r="1">
      <x v="12"/>
    </i>
    <i r="1">
      <x v="19"/>
    </i>
    <i r="1">
      <x v="27"/>
    </i>
    <i r="1">
      <x v="39"/>
    </i>
    <i>
      <x v="81"/>
    </i>
    <i r="1">
      <x v="4"/>
    </i>
    <i r="1">
      <x v="7"/>
    </i>
    <i r="1">
      <x v="25"/>
    </i>
    <i r="1">
      <x v="28"/>
    </i>
    <i r="1">
      <x v="39"/>
    </i>
    <i>
      <x v="90"/>
    </i>
    <i r="1">
      <x v="4"/>
    </i>
    <i r="1">
      <x v="17"/>
    </i>
    <i r="1">
      <x v="27"/>
    </i>
    <i r="1">
      <x v="39"/>
    </i>
    <i r="1">
      <x v="42"/>
    </i>
    <i>
      <x v="94"/>
    </i>
    <i r="1">
      <x v="4"/>
    </i>
    <i r="1">
      <x v="7"/>
    </i>
    <i r="1">
      <x v="28"/>
    </i>
    <i r="1">
      <x v="39"/>
    </i>
    <i r="1">
      <x v="50"/>
    </i>
  </rowItems>
  <colItems count="1">
    <i/>
  </colItems>
  <dataFields count="1">
    <dataField name="Sum of total_medals" fld="2"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1" iMeasureFld="0">
      <autoFilter ref="A1">
        <filterColumn colId="0">
          <top10 val="5" filterVal="5"/>
        </filterColumn>
      </autoFilter>
    </filter>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1075186-5981-41B5-83A8-AC5F90B01583}" name="PivotTable12"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8" firstHeaderRow="1" firstDataRow="1" firstDataCol="1"/>
  <pivotFields count="5">
    <pivotField axis="axisRow" showAll="0" measureFilter="1">
      <items count="151">
        <item x="117"/>
        <item x="110"/>
        <item x="80"/>
        <item x="32"/>
        <item x="74"/>
        <item x="67"/>
        <item x="7"/>
        <item x="27"/>
        <item x="58"/>
        <item x="64"/>
        <item x="111"/>
        <item x="128"/>
        <item x="36"/>
        <item x="30"/>
        <item x="129"/>
        <item x="90"/>
        <item x="130"/>
        <item x="26"/>
        <item x="31"/>
        <item x="118"/>
        <item x="75"/>
        <item x="8"/>
        <item x="68"/>
        <item x="14"/>
        <item x="71"/>
        <item x="103"/>
        <item x="38"/>
        <item x="29"/>
        <item x="131"/>
        <item x="37"/>
        <item x="24"/>
        <item x="22"/>
        <item x="132"/>
        <item x="97"/>
        <item x="11"/>
        <item x="119"/>
        <item x="73"/>
        <item x="133"/>
        <item x="55"/>
        <item x="56"/>
        <item x="88"/>
        <item x="16"/>
        <item x="4"/>
        <item x="134"/>
        <item x="66"/>
        <item x="2"/>
        <item x="76"/>
        <item x="41"/>
        <item x="120"/>
        <item x="135"/>
        <item x="136"/>
        <item x="137"/>
        <item x="104"/>
        <item x="10"/>
        <item x="82"/>
        <item x="35"/>
        <item x="81"/>
        <item x="61"/>
        <item x="51"/>
        <item x="65"/>
        <item x="92"/>
        <item x="5"/>
        <item x="112"/>
        <item x="39"/>
        <item x="15"/>
        <item x="139"/>
        <item x="48"/>
        <item x="45"/>
        <item x="140"/>
        <item x="105"/>
        <item x="100"/>
        <item x="62"/>
        <item x="106"/>
        <item x="93"/>
        <item x="50"/>
        <item x="96"/>
        <item x="113"/>
        <item x="83"/>
        <item x="142"/>
        <item x="43"/>
        <item x="85"/>
        <item x="141"/>
        <item x="72"/>
        <item x="79"/>
        <item x="77"/>
        <item x="121"/>
        <item x="107"/>
        <item x="12"/>
        <item x="127"/>
        <item x="34"/>
        <item x="143"/>
        <item x="46"/>
        <item x="52"/>
        <item x="13"/>
        <item x="42"/>
        <item x="114"/>
        <item x="84"/>
        <item x="86"/>
        <item x="91"/>
        <item x="23"/>
        <item x="63"/>
        <item x="94"/>
        <item x="101"/>
        <item x="19"/>
        <item x="9"/>
        <item x="115"/>
        <item x="99"/>
        <item x="144"/>
        <item x="44"/>
        <item x="47"/>
        <item x="95"/>
        <item x="57"/>
        <item x="53"/>
        <item x="40"/>
        <item x="20"/>
        <item x="1"/>
        <item x="25"/>
        <item x="122"/>
        <item x="145"/>
        <item x="123"/>
        <item x="6"/>
        <item x="18"/>
        <item x="116"/>
        <item x="59"/>
        <item x="108"/>
        <item x="124"/>
        <item x="69"/>
        <item x="148"/>
        <item x="146"/>
        <item x="70"/>
        <item x="89"/>
        <item x="49"/>
        <item x="147"/>
        <item x="98"/>
        <item x="3"/>
        <item x="33"/>
        <item x="21"/>
        <item x="125"/>
        <item x="126"/>
        <item x="54"/>
        <item x="0"/>
        <item x="60"/>
        <item x="87"/>
        <item x="109"/>
        <item x="138"/>
        <item x="17"/>
        <item x="102"/>
        <item x="28"/>
        <item x="149"/>
        <item x="78"/>
        <item t="default"/>
      </items>
    </pivotField>
    <pivotField dataField="1" showAll="0">
      <items count="83">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s>
  <rowFields count="1">
    <field x="0"/>
  </rowFields>
  <rowItems count="5">
    <i>
      <x v="42"/>
    </i>
    <i>
      <x v="45"/>
    </i>
    <i>
      <x v="115"/>
    </i>
    <i>
      <x v="134"/>
    </i>
    <i>
      <x v="140"/>
    </i>
  </rowItems>
  <colItems count="1">
    <i/>
  </colItems>
  <dataFields count="1">
    <dataField name="Sum of total_medals" fld="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D46EFC8-8DE0-4D74-8AD4-757FD937D2F3}" name="PivotTable15" cacheId="1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L3:P5" firstHeaderRow="0" firstDataRow="1" firstDataCol="1"/>
  <pivotFields count="5">
    <pivotField axis="axisRow" showAll="0">
      <items count="3">
        <item x="1"/>
        <item x="0"/>
        <item t="default"/>
      </items>
    </pivotField>
    <pivotField dataField="1" showAll="0"/>
    <pivotField dataField="1" showAll="0"/>
    <pivotField dataField="1" showAll="0"/>
    <pivotField dataField="1" showAll="0"/>
  </pivotFields>
  <rowFields count="1">
    <field x="0"/>
  </rowFields>
  <rowItems count="2">
    <i>
      <x/>
    </i>
    <i>
      <x v="1"/>
    </i>
  </rowItems>
  <colFields count="1">
    <field x="-2"/>
  </colFields>
  <colItems count="4">
    <i>
      <x/>
    </i>
    <i i="1">
      <x v="1"/>
    </i>
    <i i="2">
      <x v="2"/>
    </i>
    <i i="3">
      <x v="3"/>
    </i>
  </colItems>
  <dataFields count="4">
    <dataField name="Sum of gold_medals" fld="2" baseField="0" baseItem="0"/>
    <dataField name="Sum of silver_medals" fld="3" baseField="0" baseItem="0"/>
    <dataField name="Sum of bronze_medals" fld="4" baseField="0" baseItem="0"/>
    <dataField name="Sum of total_medal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A648338-7188-459F-B66A-BAA3397BD422}" name="PivotTable4"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R3:V13" firstHeaderRow="0" firstDataRow="1" firstDataCol="1"/>
  <pivotFields count="6">
    <pivotField axis="axisRow" showAll="0" measureFilter="1">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pivotField dataField="1" showAll="0"/>
    <pivotField dataField="1" showAll="0"/>
    <pivotField dataField="1" showAll="0"/>
    <pivotField dataField="1" showAll="0"/>
  </pivotFields>
  <rowFields count="1">
    <field x="0"/>
  </rowFields>
  <rowItems count="10">
    <i>
      <x v="6"/>
    </i>
    <i>
      <x v="21"/>
    </i>
    <i>
      <x v="42"/>
    </i>
    <i>
      <x v="45"/>
    </i>
    <i>
      <x v="61"/>
    </i>
    <i>
      <x v="104"/>
    </i>
    <i>
      <x v="115"/>
    </i>
    <i>
      <x v="120"/>
    </i>
    <i>
      <x v="134"/>
    </i>
    <i>
      <x v="140"/>
    </i>
  </rowItems>
  <colFields count="1">
    <field x="-2"/>
  </colFields>
  <colItems count="4">
    <i>
      <x/>
    </i>
    <i i="1">
      <x v="1"/>
    </i>
    <i i="2">
      <x v="2"/>
    </i>
    <i i="3">
      <x v="3"/>
    </i>
  </colItems>
  <dataFields count="4">
    <dataField name="Sum of gold_medals" fld="2" baseField="0" baseItem="0"/>
    <dataField name="Sum of silver_medals" fld="3" baseField="0" baseItem="0"/>
    <dataField name="Sum of bronze_medals" fld="4" baseField="0" baseItem="0"/>
    <dataField name="Sum of total_medals" fld="5" baseField="0" baseItem="0"/>
  </dataFields>
  <pivotTableStyleInfo name="PivotStyleLight16" showRowHeaders="1" showColHeaders="1" showRowStripes="0" showColStripes="0" showLastColumn="1"/>
  <filters count="1">
    <filter fld="0" type="count" evalOrder="-1" id="1" iMeasureFld="3">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8313661-73F0-4E9A-A004-FCEABEA64264}" name="PivotTable3"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N3:P23" firstHeaderRow="0" firstDataRow="1" firstDataCol="1"/>
  <pivotFields count="6">
    <pivotField axis="axisRow" showAll="0" measureFilter="1">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measureFilter="1">
      <items count="67">
        <item x="62"/>
        <item x="33"/>
        <item x="34"/>
        <item x="29"/>
        <item x="43"/>
        <item x="1"/>
        <item x="56"/>
        <item x="23"/>
        <item x="6"/>
        <item x="61"/>
        <item x="30"/>
        <item x="42"/>
        <item x="41"/>
        <item x="3"/>
        <item x="21"/>
        <item x="60"/>
        <item x="58"/>
        <item x="45"/>
        <item x="51"/>
        <item x="14"/>
        <item x="24"/>
        <item x="16"/>
        <item x="12"/>
        <item x="40"/>
        <item x="5"/>
        <item x="26"/>
        <item x="54"/>
        <item x="46"/>
        <item x="37"/>
        <item x="4"/>
        <item x="50"/>
        <item x="64"/>
        <item x="2"/>
        <item x="53"/>
        <item x="39"/>
        <item x="57"/>
        <item x="31"/>
        <item x="59"/>
        <item x="38"/>
        <item x="9"/>
        <item x="63"/>
        <item x="48"/>
        <item x="65"/>
        <item x="11"/>
        <item x="19"/>
        <item x="25"/>
        <item x="7"/>
        <item x="17"/>
        <item x="28"/>
        <item x="47"/>
        <item x="36"/>
        <item x="32"/>
        <item x="20"/>
        <item x="44"/>
        <item x="13"/>
        <item x="52"/>
        <item x="55"/>
        <item x="0"/>
        <item x="10"/>
        <item x="35"/>
        <item x="27"/>
        <item x="49"/>
        <item x="8"/>
        <item x="22"/>
        <item x="15"/>
        <item x="18"/>
        <item t="default"/>
      </items>
    </pivotField>
    <pivotField showAll="0"/>
    <pivotField showAll="0"/>
    <pivotField dataField="1" showAll="0"/>
    <pivotField dataField="1" showAll="0"/>
  </pivotFields>
  <rowFields count="2">
    <field x="0"/>
    <field x="1"/>
  </rowFields>
  <rowItems count="20">
    <i>
      <x v="42"/>
    </i>
    <i r="1">
      <x v="5"/>
    </i>
    <i r="1">
      <x v="22"/>
    </i>
    <i r="1">
      <x v="43"/>
    </i>
    <i>
      <x v="45"/>
    </i>
    <i r="1">
      <x v="5"/>
    </i>
    <i r="1">
      <x v="29"/>
    </i>
    <i r="1">
      <x v="54"/>
    </i>
    <i>
      <x v="115"/>
    </i>
    <i r="1">
      <x v="5"/>
    </i>
    <i r="1">
      <x v="8"/>
    </i>
    <i r="1">
      <x v="54"/>
    </i>
    <i>
      <x v="134"/>
    </i>
    <i r="1">
      <x v="5"/>
    </i>
    <i r="1">
      <x v="29"/>
    </i>
    <i r="1">
      <x v="54"/>
    </i>
    <i>
      <x v="140"/>
    </i>
    <i r="1">
      <x v="5"/>
    </i>
    <i r="1">
      <x v="43"/>
    </i>
    <i r="1">
      <x v="54"/>
    </i>
  </rowItems>
  <colFields count="1">
    <field x="-2"/>
  </colFields>
  <colItems count="2">
    <i>
      <x/>
    </i>
    <i i="1">
      <x v="1"/>
    </i>
  </colItems>
  <dataFields count="2">
    <dataField name="Sum of bronze_medals" fld="4" baseField="0" baseItem="0"/>
    <dataField name="Sum of total_medals" fld="5"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0" type="count" evalOrder="-1" id="1" iMeasureFld="1">
      <autoFilter ref="A1">
        <filterColumn colId="0">
          <top10 val="5" filterVal="5"/>
        </filterColumn>
      </autoFilter>
    </filter>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3D65829-8946-4857-94CB-16608AF2AB47}" name="PivotTable2"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J3:L23" firstHeaderRow="0" firstDataRow="1" firstDataCol="1"/>
  <pivotFields count="6">
    <pivotField axis="axisRow" showAll="0" measureFilter="1">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measureFilter="1">
      <items count="67">
        <item x="62"/>
        <item x="33"/>
        <item x="34"/>
        <item x="29"/>
        <item x="43"/>
        <item x="1"/>
        <item x="56"/>
        <item x="23"/>
        <item x="6"/>
        <item x="61"/>
        <item x="30"/>
        <item x="42"/>
        <item x="41"/>
        <item x="3"/>
        <item x="21"/>
        <item x="60"/>
        <item x="58"/>
        <item x="45"/>
        <item x="51"/>
        <item x="14"/>
        <item x="24"/>
        <item x="16"/>
        <item x="12"/>
        <item x="40"/>
        <item x="5"/>
        <item x="26"/>
        <item x="54"/>
        <item x="46"/>
        <item x="37"/>
        <item x="4"/>
        <item x="50"/>
        <item x="64"/>
        <item x="2"/>
        <item x="53"/>
        <item x="39"/>
        <item x="57"/>
        <item x="31"/>
        <item x="59"/>
        <item x="38"/>
        <item x="9"/>
        <item x="63"/>
        <item x="48"/>
        <item x="65"/>
        <item x="11"/>
        <item x="19"/>
        <item x="25"/>
        <item x="7"/>
        <item x="17"/>
        <item x="28"/>
        <item x="47"/>
        <item x="36"/>
        <item x="32"/>
        <item x="20"/>
        <item x="44"/>
        <item x="13"/>
        <item x="52"/>
        <item x="55"/>
        <item x="0"/>
        <item x="10"/>
        <item x="35"/>
        <item x="27"/>
        <item x="49"/>
        <item x="8"/>
        <item x="22"/>
        <item x="15"/>
        <item x="18"/>
        <item t="default"/>
      </items>
    </pivotField>
    <pivotField showAll="0"/>
    <pivotField dataField="1" showAll="0"/>
    <pivotField showAll="0"/>
    <pivotField dataField="1" showAll="0"/>
  </pivotFields>
  <rowFields count="2">
    <field x="0"/>
    <field x="1"/>
  </rowFields>
  <rowItems count="20">
    <i>
      <x v="42"/>
    </i>
    <i r="1">
      <x v="19"/>
    </i>
    <i r="1">
      <x v="22"/>
    </i>
    <i r="1">
      <x v="43"/>
    </i>
    <i>
      <x v="45"/>
    </i>
    <i r="1">
      <x v="5"/>
    </i>
    <i r="1">
      <x v="43"/>
    </i>
    <i r="1">
      <x v="54"/>
    </i>
    <i>
      <x v="115"/>
    </i>
    <i r="1">
      <x v="5"/>
    </i>
    <i r="1">
      <x v="27"/>
    </i>
    <i r="1">
      <x v="43"/>
    </i>
    <i>
      <x v="134"/>
    </i>
    <i r="1">
      <x v="5"/>
    </i>
    <i r="1">
      <x v="19"/>
    </i>
    <i r="1">
      <x v="43"/>
    </i>
    <i>
      <x v="140"/>
    </i>
    <i r="1">
      <x v="5"/>
    </i>
    <i r="1">
      <x v="30"/>
    </i>
    <i r="1">
      <x v="54"/>
    </i>
  </rowItems>
  <colFields count="1">
    <field x="-2"/>
  </colFields>
  <colItems count="2">
    <i>
      <x/>
    </i>
    <i i="1">
      <x v="1"/>
    </i>
  </colItems>
  <dataFields count="2">
    <dataField name="Sum of silver_medals" fld="3" baseField="0" baseItem="0"/>
    <dataField name="Sum of total_medals" fld="5"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0" type="count" evalOrder="-1" id="1" iMeasureFld="1">
      <autoFilter ref="A1">
        <filterColumn colId="0">
          <top10 val="5" filterVal="5"/>
        </filterColumn>
      </autoFilter>
    </filter>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29E8C97-6AF8-48C1-A601-DCDAE65C20D2}" name="PivotTable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F3:H23" firstHeaderRow="0" firstDataRow="1" firstDataCol="1"/>
  <pivotFields count="6">
    <pivotField axis="axisRow" showAll="0" measureFilter="1">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axis="axisRow" showAll="0" measureFilter="1">
      <items count="67">
        <item x="62"/>
        <item x="33"/>
        <item x="34"/>
        <item x="29"/>
        <item x="43"/>
        <item x="1"/>
        <item x="56"/>
        <item x="23"/>
        <item x="6"/>
        <item x="61"/>
        <item x="30"/>
        <item x="42"/>
        <item x="41"/>
        <item x="3"/>
        <item x="21"/>
        <item x="60"/>
        <item x="58"/>
        <item x="45"/>
        <item x="51"/>
        <item x="14"/>
        <item x="24"/>
        <item x="16"/>
        <item x="12"/>
        <item x="40"/>
        <item x="5"/>
        <item x="26"/>
        <item x="54"/>
        <item x="46"/>
        <item x="37"/>
        <item x="4"/>
        <item x="50"/>
        <item x="64"/>
        <item x="2"/>
        <item x="53"/>
        <item x="39"/>
        <item x="57"/>
        <item x="31"/>
        <item x="59"/>
        <item x="38"/>
        <item x="9"/>
        <item x="63"/>
        <item x="48"/>
        <item x="65"/>
        <item x="11"/>
        <item x="19"/>
        <item x="25"/>
        <item x="7"/>
        <item x="17"/>
        <item x="28"/>
        <item x="47"/>
        <item x="36"/>
        <item x="32"/>
        <item x="20"/>
        <item x="44"/>
        <item x="13"/>
        <item x="52"/>
        <item x="55"/>
        <item x="0"/>
        <item x="10"/>
        <item x="35"/>
        <item x="27"/>
        <item x="49"/>
        <item x="8"/>
        <item x="22"/>
        <item x="15"/>
        <item x="18"/>
        <item t="default"/>
      </items>
    </pivotField>
    <pivotField dataField="1" showAll="0"/>
    <pivotField showAll="0"/>
    <pivotField showAll="0"/>
    <pivotField dataField="1" showAll="0"/>
  </pivotFields>
  <rowFields count="2">
    <field x="0"/>
    <field x="1"/>
  </rowFields>
  <rowItems count="20">
    <i>
      <x v="42"/>
    </i>
    <i r="1">
      <x v="19"/>
    </i>
    <i r="1">
      <x v="21"/>
    </i>
    <i r="1">
      <x v="22"/>
    </i>
    <i>
      <x v="45"/>
    </i>
    <i r="1">
      <x v="14"/>
    </i>
    <i r="1">
      <x v="21"/>
    </i>
    <i r="1">
      <x v="43"/>
    </i>
    <i>
      <x v="115"/>
    </i>
    <i r="1">
      <x v="5"/>
    </i>
    <i r="1">
      <x v="27"/>
    </i>
    <i r="1">
      <x v="30"/>
    </i>
    <i>
      <x v="134"/>
    </i>
    <i r="1">
      <x v="5"/>
    </i>
    <i r="1">
      <x v="43"/>
    </i>
    <i r="1">
      <x v="46"/>
    </i>
    <i>
      <x v="140"/>
    </i>
    <i r="1">
      <x v="5"/>
    </i>
    <i r="1">
      <x v="8"/>
    </i>
    <i r="1">
      <x v="54"/>
    </i>
  </rowItems>
  <colFields count="1">
    <field x="-2"/>
  </colFields>
  <colItems count="2">
    <i>
      <x/>
    </i>
    <i i="1">
      <x v="1"/>
    </i>
  </colItems>
  <dataFields count="2">
    <dataField name="Sum of gold_medals" fld="2" baseField="0" baseItem="0"/>
    <dataField name="Sum of total_medals" fld="5" baseField="0" baseItem="0"/>
  </dataFields>
  <chartFormats count="2">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0" type="count" evalOrder="-1" id="10" iMeasureFld="1">
      <autoFilter ref="A1">
        <filterColumn colId="0">
          <top10 val="5" filterVal="5"/>
        </filterColumn>
      </autoFilter>
    </filter>
    <filter fld="1" type="count" evalOrder="-1" id="1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98ECA67-DFF9-49F3-93A0-9F66F4581AED}" name="PivotTable94"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3" firstHeaderRow="1" firstDataRow="1" firstDataCol="1"/>
  <pivotFields count="6">
    <pivotField axis="axisRow" showAll="0" measureFilter="1" sortType="ascending">
      <items count="1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t="default"/>
      </items>
    </pivotField>
    <pivotField showAll="0">
      <items count="67">
        <item x="62"/>
        <item x="33"/>
        <item x="34"/>
        <item x="29"/>
        <item x="43"/>
        <item x="1"/>
        <item x="56"/>
        <item x="23"/>
        <item x="6"/>
        <item x="61"/>
        <item x="30"/>
        <item x="42"/>
        <item x="41"/>
        <item x="3"/>
        <item x="21"/>
        <item x="60"/>
        <item x="58"/>
        <item x="45"/>
        <item x="51"/>
        <item x="14"/>
        <item x="24"/>
        <item x="16"/>
        <item x="12"/>
        <item x="40"/>
        <item x="5"/>
        <item x="26"/>
        <item x="54"/>
        <item x="46"/>
        <item x="37"/>
        <item x="4"/>
        <item x="50"/>
        <item x="64"/>
        <item x="2"/>
        <item x="53"/>
        <item x="39"/>
        <item x="57"/>
        <item x="31"/>
        <item x="59"/>
        <item x="38"/>
        <item x="9"/>
        <item x="63"/>
        <item x="48"/>
        <item x="65"/>
        <item x="11"/>
        <item x="19"/>
        <item x="25"/>
        <item x="7"/>
        <item x="17"/>
        <item x="28"/>
        <item x="47"/>
        <item x="36"/>
        <item x="32"/>
        <item x="20"/>
        <item x="44"/>
        <item x="13"/>
        <item x="52"/>
        <item x="55"/>
        <item x="0"/>
        <item x="10"/>
        <item x="35"/>
        <item x="27"/>
        <item x="49"/>
        <item x="8"/>
        <item x="22"/>
        <item x="15"/>
        <item x="18"/>
        <item t="default"/>
      </items>
    </pivotField>
    <pivotField showAll="0"/>
    <pivotField showAll="0"/>
    <pivotField showAll="0"/>
    <pivotField dataField="1" showAll="0"/>
  </pivotFields>
  <rowFields count="1">
    <field x="0"/>
  </rowFields>
  <rowItems count="10">
    <i>
      <x v="6"/>
    </i>
    <i>
      <x v="21"/>
    </i>
    <i>
      <x v="42"/>
    </i>
    <i>
      <x v="45"/>
    </i>
    <i>
      <x v="61"/>
    </i>
    <i>
      <x v="104"/>
    </i>
    <i>
      <x v="115"/>
    </i>
    <i>
      <x v="120"/>
    </i>
    <i>
      <x v="134"/>
    </i>
    <i>
      <x v="140"/>
    </i>
  </rowItems>
  <colItems count="1">
    <i/>
  </colItems>
  <dataFields count="1">
    <dataField name="Sum of total_medals" fld="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87C629C-5B9F-4FB9-8FCD-3373A79A4A63}" name="PivotTable8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H3:J39" firstHeaderRow="1" firstDataRow="2" firstDataCol="1"/>
  <pivotFields count="4">
    <pivotField axis="axisRow"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axis="axisCol" showAll="0">
      <items count="3">
        <item x="0"/>
        <item x="1"/>
        <item t="default"/>
      </items>
    </pivotField>
    <pivotField showAll="0"/>
    <pivotField dataField="1" showAl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rowItems>
  <colFields count="1">
    <field x="1"/>
  </colFields>
  <colItems count="2">
    <i>
      <x/>
    </i>
    <i>
      <x v="1"/>
    </i>
  </colItems>
  <dataFields count="1">
    <dataField name="Average Weight" fld="3" subtotal="average"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B581124-80A4-4212-9A65-184212C98142}" name="PivotTable7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C39" firstHeaderRow="1" firstDataRow="2" firstDataCol="1"/>
  <pivotFields count="4">
    <pivotField axis="axisRow"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axis="axisCol" showAll="0">
      <items count="3">
        <item x="0"/>
        <item x="1"/>
        <item t="default"/>
      </items>
    </pivotField>
    <pivotField dataField="1" showAll="0">
      <items count="51">
        <item x="1"/>
        <item x="15"/>
        <item x="17"/>
        <item x="13"/>
        <item x="3"/>
        <item x="4"/>
        <item x="0"/>
        <item x="7"/>
        <item x="12"/>
        <item x="5"/>
        <item x="14"/>
        <item x="9"/>
        <item x="8"/>
        <item x="6"/>
        <item x="2"/>
        <item x="19"/>
        <item x="16"/>
        <item x="10"/>
        <item x="21"/>
        <item x="11"/>
        <item x="18"/>
        <item x="29"/>
        <item x="23"/>
        <item x="35"/>
        <item x="31"/>
        <item x="36"/>
        <item x="37"/>
        <item x="39"/>
        <item x="33"/>
        <item x="38"/>
        <item x="25"/>
        <item x="22"/>
        <item x="32"/>
        <item x="20"/>
        <item x="40"/>
        <item x="28"/>
        <item x="34"/>
        <item x="27"/>
        <item x="26"/>
        <item x="30"/>
        <item x="24"/>
        <item x="42"/>
        <item x="49"/>
        <item x="48"/>
        <item x="47"/>
        <item x="44"/>
        <item x="45"/>
        <item x="46"/>
        <item x="41"/>
        <item x="43"/>
        <item t="default"/>
      </items>
    </pivotField>
    <pivotField showAl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rowItems>
  <colFields count="1">
    <field x="1"/>
  </colFields>
  <colItems count="2">
    <i>
      <x/>
    </i>
    <i>
      <x v="1"/>
    </i>
  </colItems>
  <dataFields count="1">
    <dataField name="Average Height" fld="2" subtotal="average" baseField="0" baseItem="4"/>
  </dataFields>
  <chartFormats count="2">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47A34A8-496B-4576-ACC6-DDF8DA962DF9}" name="PivotTable73"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9:B39" firstHeaderRow="1" firstDataRow="1" firstDataCol="1"/>
  <pivotFields count="3">
    <pivotField dataField="1" showAll="0">
      <items count="358">
        <item x="102"/>
        <item x="106"/>
        <item x="309"/>
        <item x="308"/>
        <item x="307"/>
        <item x="318"/>
        <item x="311"/>
        <item x="222"/>
        <item x="260"/>
        <item x="219"/>
        <item x="317"/>
        <item x="314"/>
        <item x="160"/>
        <item x="172"/>
        <item x="152"/>
        <item x="173"/>
        <item x="153"/>
        <item x="174"/>
        <item x="259"/>
        <item x="313"/>
        <item x="255"/>
        <item x="218"/>
        <item x="254"/>
        <item x="129"/>
        <item x="94"/>
        <item x="97"/>
        <item x="96"/>
        <item x="113"/>
        <item x="85"/>
        <item x="83"/>
        <item x="90"/>
        <item x="87"/>
        <item x="114"/>
        <item x="88"/>
        <item x="101"/>
        <item x="82"/>
        <item x="109"/>
        <item x="86"/>
        <item x="134"/>
        <item x="89"/>
        <item x="105"/>
        <item x="91"/>
        <item x="92"/>
        <item x="98"/>
        <item x="130"/>
        <item x="108"/>
        <item x="84"/>
        <item x="110"/>
        <item x="81"/>
        <item x="80"/>
        <item x="95"/>
        <item x="112"/>
        <item x="243"/>
        <item x="200"/>
        <item x="76"/>
        <item x="224"/>
        <item x="323"/>
        <item x="256"/>
        <item x="263"/>
        <item x="198"/>
        <item x="156"/>
        <item x="124"/>
        <item x="199"/>
        <item x="223"/>
        <item x="281"/>
        <item x="305"/>
        <item x="214"/>
        <item x="303"/>
        <item x="158"/>
        <item x="262"/>
        <item x="257"/>
        <item x="122"/>
        <item x="123"/>
        <item x="196"/>
        <item x="215"/>
        <item x="178"/>
        <item x="217"/>
        <item x="118"/>
        <item x="250"/>
        <item x="193"/>
        <item x="181"/>
        <item x="179"/>
        <item x="261"/>
        <item x="248"/>
        <item x="35"/>
        <item x="45"/>
        <item x="64"/>
        <item x="60"/>
        <item x="18"/>
        <item x="321"/>
        <item x="350"/>
        <item x="341"/>
        <item x="354"/>
        <item x="12"/>
        <item x="26"/>
        <item x="69"/>
        <item x="16"/>
        <item x="71"/>
        <item x="8"/>
        <item x="107"/>
        <item x="100"/>
        <item x="73"/>
        <item x="17"/>
        <item x="66"/>
        <item x="72"/>
        <item x="7"/>
        <item x="306"/>
        <item x="299"/>
        <item x="298"/>
        <item x="319"/>
        <item x="345"/>
        <item x="343"/>
        <item x="346"/>
        <item x="353"/>
        <item x="339"/>
        <item x="340"/>
        <item x="351"/>
        <item x="352"/>
        <item x="344"/>
        <item x="347"/>
        <item x="342"/>
        <item x="269"/>
        <item x="21"/>
        <item x="273"/>
        <item x="270"/>
        <item x="274"/>
        <item x="327"/>
        <item x="207"/>
        <item x="42"/>
        <item x="330"/>
        <item x="268"/>
        <item x="221"/>
        <item x="301"/>
        <item x="271"/>
        <item x="242"/>
        <item x="272"/>
        <item x="216"/>
        <item x="121"/>
        <item x="15"/>
        <item x="10"/>
        <item x="14"/>
        <item x="75"/>
        <item x="61"/>
        <item x="208"/>
        <item x="24"/>
        <item x="19"/>
        <item x="11"/>
        <item x="119"/>
        <item x="120"/>
        <item x="99"/>
        <item x="93"/>
        <item x="78"/>
        <item x="77"/>
        <item x="68"/>
        <item x="67"/>
        <item x="150"/>
        <item x="151"/>
        <item x="322"/>
        <item x="320"/>
        <item x="316"/>
        <item x="310"/>
        <item x="300"/>
        <item x="252"/>
        <item x="293"/>
        <item x="232"/>
        <item x="253"/>
        <item x="5"/>
        <item x="282"/>
        <item x="4"/>
        <item x="141"/>
        <item x="227"/>
        <item x="142"/>
        <item x="157"/>
        <item x="258"/>
        <item x="116"/>
        <item x="332"/>
        <item x="283"/>
        <item x="247"/>
        <item x="275"/>
        <item x="276"/>
        <item x="333"/>
        <item x="115"/>
        <item x="126"/>
        <item x="162"/>
        <item x="164"/>
        <item x="111"/>
        <item x="74"/>
        <item x="139"/>
        <item x="201"/>
        <item x="52"/>
        <item x="220"/>
        <item x="355"/>
        <item x="44"/>
        <item x="228"/>
        <item x="226"/>
        <item x="225"/>
        <item x="338"/>
        <item x="337"/>
        <item x="103"/>
        <item x="205"/>
        <item x="206"/>
        <item x="264"/>
        <item x="47"/>
        <item x="188"/>
        <item x="189"/>
        <item x="39"/>
        <item x="245"/>
        <item x="244"/>
        <item x="51"/>
        <item x="53"/>
        <item x="46"/>
        <item x="125"/>
        <item x="3"/>
        <item x="297"/>
        <item x="324"/>
        <item x="138"/>
        <item x="304"/>
        <item x="148"/>
        <item x="175"/>
        <item x="302"/>
        <item x="325"/>
        <item x="292"/>
        <item x="145"/>
        <item x="315"/>
        <item x="136"/>
        <item x="63"/>
        <item x="79"/>
        <item x="154"/>
        <item x="163"/>
        <item x="104"/>
        <item x="9"/>
        <item x="296"/>
        <item x="13"/>
        <item x="29"/>
        <item x="54"/>
        <item x="43"/>
        <item x="30"/>
        <item x="49"/>
        <item x="1"/>
        <item x="233"/>
        <item x="234"/>
        <item x="190"/>
        <item x="184"/>
        <item x="237"/>
        <item x="334"/>
        <item x="166"/>
        <item x="204"/>
        <item x="203"/>
        <item x="202"/>
        <item x="127"/>
        <item x="241"/>
        <item x="291"/>
        <item x="290"/>
        <item x="128"/>
        <item x="289"/>
        <item x="65"/>
        <item x="167"/>
        <item x="331"/>
        <item x="140"/>
        <item x="137"/>
        <item x="236"/>
        <item x="235"/>
        <item x="240"/>
        <item x="329"/>
        <item x="195"/>
        <item x="209"/>
        <item x="171"/>
        <item x="197"/>
        <item x="239"/>
        <item x="165"/>
        <item x="168"/>
        <item x="149"/>
        <item x="169"/>
        <item x="155"/>
        <item x="170"/>
        <item x="177"/>
        <item x="336"/>
        <item x="20"/>
        <item x="50"/>
        <item x="131"/>
        <item x="117"/>
        <item x="70"/>
        <item x="133"/>
        <item x="132"/>
        <item x="147"/>
        <item x="212"/>
        <item x="182"/>
        <item x="187"/>
        <item x="183"/>
        <item x="211"/>
        <item x="210"/>
        <item x="213"/>
        <item x="180"/>
        <item x="146"/>
        <item x="230"/>
        <item x="231"/>
        <item x="135"/>
        <item x="159"/>
        <item x="59"/>
        <item x="62"/>
        <item x="55"/>
        <item x="56"/>
        <item x="40"/>
        <item x="58"/>
        <item x="57"/>
        <item x="48"/>
        <item x="23"/>
        <item x="348"/>
        <item x="349"/>
        <item x="6"/>
        <item x="356"/>
        <item x="288"/>
        <item x="328"/>
        <item x="266"/>
        <item x="285"/>
        <item x="312"/>
        <item x="287"/>
        <item x="278"/>
        <item x="246"/>
        <item x="267"/>
        <item x="294"/>
        <item x="161"/>
        <item x="265"/>
        <item x="284"/>
        <item x="286"/>
        <item x="335"/>
        <item x="280"/>
        <item x="251"/>
        <item x="277"/>
        <item x="295"/>
        <item x="143"/>
        <item x="41"/>
        <item x="22"/>
        <item x="25"/>
        <item x="185"/>
        <item x="186"/>
        <item x="192"/>
        <item x="191"/>
        <item x="144"/>
        <item x="279"/>
        <item x="37"/>
        <item x="33"/>
        <item x="36"/>
        <item x="238"/>
        <item x="249"/>
        <item x="229"/>
        <item x="27"/>
        <item x="28"/>
        <item x="34"/>
        <item x="32"/>
        <item x="38"/>
        <item x="31"/>
        <item x="2"/>
        <item x="0"/>
        <item x="176"/>
        <item x="194"/>
        <item x="326"/>
        <item t="default"/>
      </items>
    </pivotField>
    <pivotField showAll="0"/>
    <pivotField axis="axisRow" showAll="0">
      <items count="31">
        <item x="25"/>
        <item x="24"/>
        <item x="23"/>
        <item x="22"/>
        <item x="21"/>
        <item x="20"/>
        <item x="19"/>
        <item x="18"/>
        <item x="29"/>
        <item x="17"/>
        <item x="16"/>
        <item x="15"/>
        <item x="14"/>
        <item x="13"/>
        <item x="12"/>
        <item x="11"/>
        <item x="10"/>
        <item x="9"/>
        <item x="8"/>
        <item x="7"/>
        <item x="6"/>
        <item x="5"/>
        <item x="4"/>
        <item x="28"/>
        <item x="3"/>
        <item x="27"/>
        <item x="2"/>
        <item x="26"/>
        <item x="1"/>
        <item x="0"/>
        <item t="default"/>
      </items>
    </pivotField>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Items count="1">
    <i/>
  </colItems>
  <dataFields count="1">
    <dataField name="Count of event_name"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D0508AF-3B42-4C88-B438-E873800AAB4B}" name="PivotTable7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3">
    <pivotField dataField="1" showAll="0"/>
    <pivotField axis="axisRow" showAll="0">
      <items count="3">
        <item x="0"/>
        <item x="1"/>
        <item t="default"/>
      </items>
    </pivotField>
    <pivotField showAll="0">
      <items count="31">
        <item x="25"/>
        <item x="24"/>
        <item x="23"/>
        <item x="22"/>
        <item x="21"/>
        <item x="20"/>
        <item x="19"/>
        <item x="18"/>
        <item x="29"/>
        <item x="17"/>
        <item x="16"/>
        <item x="15"/>
        <item x="14"/>
        <item x="13"/>
        <item x="12"/>
        <item x="11"/>
        <item x="10"/>
        <item x="9"/>
        <item x="8"/>
        <item x="7"/>
        <item x="6"/>
        <item x="5"/>
        <item x="4"/>
        <item x="28"/>
        <item x="3"/>
        <item x="27"/>
        <item x="2"/>
        <item x="26"/>
        <item x="1"/>
        <item x="0"/>
        <item t="default"/>
      </items>
    </pivotField>
  </pivotFields>
  <rowFields count="1">
    <field x="1"/>
  </rowFields>
  <rowItems count="2">
    <i>
      <x/>
    </i>
    <i>
      <x v="1"/>
    </i>
  </rowItems>
  <colItems count="1">
    <i/>
  </colItems>
  <dataFields count="1">
    <dataField name="Count of event_name"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89D1C8ED-28A8-4DEC-9518-DF1D54170050}" name="PivotTable2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2" firstHeaderRow="1" firstDataRow="1" firstDataCol="1"/>
  <pivotFields count="3">
    <pivotField dataField="1" showAll="0">
      <items count="67">
        <item x="43"/>
        <item x="44"/>
        <item x="34"/>
        <item x="12"/>
        <item x="31"/>
        <item x="1"/>
        <item x="56"/>
        <item x="55"/>
        <item x="45"/>
        <item x="20"/>
        <item x="60"/>
        <item x="48"/>
        <item x="41"/>
        <item x="24"/>
        <item x="47"/>
        <item x="18"/>
        <item x="17"/>
        <item x="40"/>
        <item x="37"/>
        <item x="0"/>
        <item x="22"/>
        <item x="10"/>
        <item x="7"/>
        <item x="30"/>
        <item x="15"/>
        <item x="57"/>
        <item x="19"/>
        <item x="8"/>
        <item x="46"/>
        <item x="28"/>
        <item x="33"/>
        <item x="26"/>
        <item x="51"/>
        <item x="25"/>
        <item x="50"/>
        <item x="35"/>
        <item x="32"/>
        <item x="29"/>
        <item x="39"/>
        <item x="11"/>
        <item x="27"/>
        <item x="53"/>
        <item x="23"/>
        <item x="13"/>
        <item x="16"/>
        <item x="65"/>
        <item x="9"/>
        <item x="6"/>
        <item x="58"/>
        <item x="42"/>
        <item x="36"/>
        <item x="61"/>
        <item x="59"/>
        <item x="38"/>
        <item x="5"/>
        <item x="52"/>
        <item x="54"/>
        <item x="62"/>
        <item x="4"/>
        <item x="64"/>
        <item x="63"/>
        <item x="14"/>
        <item x="49"/>
        <item x="21"/>
        <item x="2"/>
        <item x="3"/>
        <item t="default"/>
      </items>
    </pivotField>
    <pivotField axis="axisRow" showAll="0">
      <items count="20">
        <item x="0"/>
        <item x="1"/>
        <item x="2"/>
        <item x="3"/>
        <item x="4"/>
        <item x="5"/>
        <item x="6"/>
        <item x="7"/>
        <item x="8"/>
        <item x="9"/>
        <item x="10"/>
        <item x="11"/>
        <item x="12"/>
        <item x="13"/>
        <item x="14"/>
        <item x="15"/>
        <item x="16"/>
        <item x="17"/>
        <item x="18"/>
        <item t="default"/>
      </items>
    </pivotField>
    <pivotField showAll="0"/>
  </pivotFields>
  <rowFields count="1">
    <field x="1"/>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sport_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8C258EAE-08E1-4565-8516-FE0E43248969}" name="PivotTable3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I3:J13" firstHeaderRow="1" firstDataRow="1" firstDataCol="1"/>
  <pivotFields count="2">
    <pivotField axis="axisRow" showAll="0">
      <items count="11">
        <item x="0"/>
        <item x="1"/>
        <item x="2"/>
        <item x="3"/>
        <item x="4"/>
        <item x="5"/>
        <item x="6"/>
        <item x="7"/>
        <item x="8"/>
        <item x="9"/>
        <item t="default"/>
      </items>
    </pivotField>
    <pivotField dataField="1" showAll="0"/>
  </pivotFields>
  <rowFields count="1">
    <field x="0"/>
  </rowFields>
  <rowItems count="10">
    <i>
      <x/>
    </i>
    <i>
      <x v="1"/>
    </i>
    <i>
      <x v="2"/>
    </i>
    <i>
      <x v="3"/>
    </i>
    <i>
      <x v="4"/>
    </i>
    <i>
      <x v="5"/>
    </i>
    <i>
      <x v="6"/>
    </i>
    <i>
      <x v="7"/>
    </i>
    <i>
      <x v="8"/>
    </i>
    <i>
      <x v="9"/>
    </i>
  </rowItems>
  <colItems count="1">
    <i/>
  </colItems>
  <dataFields count="1">
    <dataField name="Sum of Count of sport_name" fld="1"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0A94DD-B50D-4994-B999-22C6E52DBE02}" name="Table1" displayName="Table1" ref="C20:D55" totalsRowShown="0" headerRowDxfId="43" headerRowBorderDxfId="42" tableBorderDxfId="41" totalsRowBorderDxfId="40">
  <autoFilter ref="C20:D55" xr:uid="{DD0A94DD-B50D-4994-B999-22C6E52DBE02}"/>
  <sortState xmlns:xlrd2="http://schemas.microsoft.com/office/spreadsheetml/2017/richdata2" ref="C21:D55">
    <sortCondition descending="1" ref="D20:D55"/>
  </sortState>
  <tableColumns count="2">
    <tableColumn id="1" xr3:uid="{9AD2CBA3-7F95-475E-99C0-00FB7AECFEB8}" name="games_year" dataDxfId="39"/>
    <tableColumn id="2" xr3:uid="{04521C63-8D90-4956-9347-1D72F9DC75E8}" name="games_count" dataDxfId="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7A8881-AA89-485E-BAFC-0E2109D8872B}" name="Table2" displayName="Table2" ref="F20:G62" totalsRowShown="0" headerRowDxfId="37" headerRowBorderDxfId="36" tableBorderDxfId="35" totalsRowBorderDxfId="34">
  <autoFilter ref="F20:G62" xr:uid="{957A8881-AA89-485E-BAFC-0E2109D8872B}"/>
  <sortState xmlns:xlrd2="http://schemas.microsoft.com/office/spreadsheetml/2017/richdata2" ref="F21:G62">
    <sortCondition descending="1" ref="G20:G62"/>
  </sortState>
  <tableColumns count="2">
    <tableColumn id="1" xr3:uid="{E67B4282-C94D-4CBF-9413-07F4D7C5DF93}" name="city_name" dataDxfId="33"/>
    <tableColumn id="2" xr3:uid="{BE995D68-80BD-4B8C-BEC1-BA00E086B108}" name="times_hosted" dataDxfId="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F878E1-1179-4699-B410-9C5ED53C1CB8}" name="Table3" displayName="Table3" ref="I20:J33" totalsRowShown="0" headerRowDxfId="31" headerRowBorderDxfId="30" tableBorderDxfId="29" totalsRowBorderDxfId="28">
  <autoFilter ref="I20:J33" xr:uid="{E6F878E1-1179-4699-B410-9C5ED53C1CB8}"/>
  <tableColumns count="2">
    <tableColumn id="1" xr3:uid="{A9C0A62C-04DE-40A8-A071-12728552A027}" name="decade" dataDxfId="27"/>
    <tableColumn id="2" xr3:uid="{DBA4C15C-A272-4368-A048-C0582435D7A3}" name="games_count" dataDxfId="2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D2CE5BD-206B-4452-B5AF-2B4A7ECBF93D}" name="Table4" displayName="Table4" ref="L20:M62" totalsRowShown="0" headerRowDxfId="25" headerRowBorderDxfId="24" tableBorderDxfId="23" totalsRowBorderDxfId="22">
  <autoFilter ref="L20:M62" xr:uid="{3D2CE5BD-206B-4452-B5AF-2B4A7ECBF93D}"/>
  <sortState xmlns:xlrd2="http://schemas.microsoft.com/office/spreadsheetml/2017/richdata2" ref="L21:M62">
    <sortCondition descending="1" ref="M20:M62"/>
  </sortState>
  <tableColumns count="2">
    <tableColumn id="1" xr3:uid="{2D20F8F2-A1DF-44FF-9385-C798E8C926C5}" name="Region" dataDxfId="21"/>
    <tableColumn id="2" xr3:uid="{7115AA51-49D7-4E67-B2EF-2B72B8851FC0}" name="Total_Games_Hosted" dataDxfId="2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9C1192D-E70E-4C00-8409-0EC749D2011B}" name="Table5" displayName="Table5" ref="B25:D76" totalsRowShown="0">
  <autoFilter ref="B25:D76" xr:uid="{09C1192D-E70E-4C00-8409-0EC749D2011B}"/>
  <tableColumns count="3">
    <tableColumn id="1" xr3:uid="{752DA663-E8F7-4A04-AFAF-35E94C6CCDB9}" name="Year"/>
    <tableColumn id="2" xr3:uid="{AD95D700-E41D-429F-899E-0C9C9FCD5140}" name="Season"/>
    <tableColumn id="3" xr3:uid="{EB7D11DF-76B7-49FB-AF0A-9F5394EF9459}" name="Total_Event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96E063C-F3D1-4BA8-9D77-32B670B98DE0}" name="Table6" displayName="Table6" ref="B19:D70" totalsRowShown="0" headerRowDxfId="19" dataDxfId="18">
  <autoFilter ref="B19:D70" xr:uid="{096E063C-F3D1-4BA8-9D77-32B670B98DE0}"/>
  <sortState xmlns:xlrd2="http://schemas.microsoft.com/office/spreadsheetml/2017/richdata2" ref="B20:D70">
    <sortCondition ref="B19:B70"/>
  </sortState>
  <tableColumns count="3">
    <tableColumn id="1" xr3:uid="{C064DD97-261F-4D14-BC48-5624706CAF0E}" name="games_year" dataDxfId="17"/>
    <tableColumn id="2" xr3:uid="{EB6DABBF-A59D-43AE-940B-FB236CE4A64E}" name="season" dataDxfId="16"/>
    <tableColumn id="3" xr3:uid="{A526D1DD-D89F-45A0-B604-1707419321C3}" name="total_participants" dataDxfId="1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E9682DB-6243-4EEF-ACBB-8DC1893871B5}" name="Table7" displayName="Table7" ref="B72:D123" totalsRowShown="0" headerRowDxfId="14" dataDxfId="13">
  <autoFilter ref="B72:D123" xr:uid="{EE9682DB-6243-4EEF-ACBB-8DC1893871B5}"/>
  <tableColumns count="3">
    <tableColumn id="1" xr3:uid="{1EB26B9F-DC25-4236-BC91-075315D473D9}" name="games_year" dataDxfId="12"/>
    <tableColumn id="2" xr3:uid="{E1B8C553-7A4B-4B9A-B3CF-E6A4615E4E73}" name="season" dataDxfId="11"/>
    <tableColumn id="3" xr3:uid="{A5B7A34A-BDC6-4C51-964E-8E1EB7F2BB09}" name="total_medals_awarded" dataDxfId="1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8744867-BAF8-4544-9B21-5E06A698101F}" name="Table8" displayName="Table8" ref="B125:C160" totalsRowShown="0" headerRowDxfId="9" dataDxfId="8">
  <autoFilter ref="B125:C160" xr:uid="{B8744867-BAF8-4544-9B21-5E06A698101F}"/>
  <tableColumns count="2">
    <tableColumn id="1" xr3:uid="{000FF6AA-62AA-4AB3-9BB0-9C18A30725D4}" name="year" dataDxfId="7"/>
    <tableColumn id="2" xr3:uid="{0F7F34E9-187C-4A49-BB33-55F97D54F2CD}" name="new_events" dataDxfId="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D8F94E6-71C5-4BF6-97F7-47691603362F}" name="Table9" displayName="Table9" ref="B16:D20" totalsRowShown="0">
  <autoFilter ref="B16:D20" xr:uid="{3D8F94E6-71C5-4BF6-97F7-47691603362F}"/>
  <tableColumns count="3">
    <tableColumn id="1" xr3:uid="{854F0C79-0239-4765-9345-0E66CF2C4091}" name="sport_name"/>
    <tableColumn id="2" xr3:uid="{426625AB-7759-4078-AB47-93EE82A9DEEE}" name="first_appearance_year"/>
    <tableColumn id="3" xr3:uid="{C5E37F34-A9F2-4E3B-B254-E3CB43B84AB1}" name="seaso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B765354-9B0E-4697-9A65-CE326AEA035D}" name="Table10" displayName="Table10" ref="K18:M87" totalsRowShown="0">
  <autoFilter ref="K18:M87" xr:uid="{BB765354-9B0E-4697-9A65-CE326AEA035D}"/>
  <tableColumns count="3">
    <tableColumn id="1" xr3:uid="{4A8B5C7B-5B62-4490-9FCE-E0080F4BD820}" name="sport_name"/>
    <tableColumn id="2" xr3:uid="{A829C4A4-B67B-4493-8D3A-41E5261A46B9}" name="first_appearance_year"/>
    <tableColumn id="3" xr3:uid="{21414116-2D47-4A10-AA34-61983CC1D95D}" name="seaso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B96018E-43CF-4D01-8655-BF6A26BADC56}" name="Table12" displayName="Table12" ref="O23:Q929" totalsRowShown="0">
  <autoFilter ref="O23:Q929" xr:uid="{AB96018E-43CF-4D01-8655-BF6A26BADC56}"/>
  <tableColumns count="3">
    <tableColumn id="1" xr3:uid="{B65FCE2B-8BA3-496D-947C-D34142C77A85}" name="year"/>
    <tableColumn id="2" xr3:uid="{87F517A5-435B-444D-BBCB-1D41D8473212}" name="sport_name"/>
    <tableColumn id="3" xr3:uid="{D9849015-479F-44FD-82D0-5436324E8C62}" name="event_count"/>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3B5EDD0-165A-4863-AD90-87A54159CEBD}" name="Table14" displayName="Table14" ref="S23:T89" totalsRowShown="0">
  <autoFilter ref="S23:T89" xr:uid="{B3B5EDD0-165A-4863-AD90-87A54159CEBD}"/>
  <sortState xmlns:xlrd2="http://schemas.microsoft.com/office/spreadsheetml/2017/richdata2" ref="S24:T89">
    <sortCondition descending="1" ref="T23:T89"/>
  </sortState>
  <tableColumns count="2">
    <tableColumn id="1" xr3:uid="{EBF529B1-20F0-47BD-81A8-2ED735FD7C16}" name="sport_name"/>
    <tableColumn id="2" xr3:uid="{4635DC22-2CCB-402F-8637-988BD3F287C0}" name="Total Event Count">
      <calculatedColumnFormula>SUMIF(Table12[sport_name],$S24,Table12[event_count])</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483B527-F279-446A-9152-42F51CC2BDB2}" name="Table17" displayName="Table17" ref="N2:R7" totalsRowShown="0">
  <autoFilter ref="N2:R7" xr:uid="{2483B527-F279-446A-9152-42F51CC2BDB2}"/>
  <tableColumns count="5">
    <tableColumn id="1" xr3:uid="{0359A7A1-BA57-445F-8E14-5C148A2ED36B}" name="sport_name"/>
    <tableColumn id="2" xr3:uid="{D651555E-25F8-46A3-859E-27618D1F329F}" name="region_name"/>
    <tableColumn id="3" xr3:uid="{1939F8AB-95AA-43D6-8464-B32F6B80F684}" name="participation_count" dataDxfId="5"/>
    <tableColumn id="4" xr3:uid="{BC83AF10-45A4-4885-B65D-4F33B48280BA}" name="total_count" dataDxfId="4"/>
    <tableColumn id="5" xr3:uid="{63483822-355A-4762-A5B4-7A000BA66C45}" name="percentage"/>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F52301A-05F4-4C94-9968-8F7E53119EEF}" name="Table18" displayName="Table18" ref="N27:P784" totalsRowShown="0">
  <autoFilter ref="N27:P784" xr:uid="{5F52301A-05F4-4C94-9968-8F7E53119EEF}"/>
  <sortState xmlns:xlrd2="http://schemas.microsoft.com/office/spreadsheetml/2017/richdata2" ref="N28:P784">
    <sortCondition ref="N27:N784"/>
  </sortState>
  <tableColumns count="3">
    <tableColumn id="1" xr3:uid="{A60259DE-BB85-4A0A-BB1A-B26F56E4151B}" name="sport_name"/>
    <tableColumn id="2" xr3:uid="{06B5D96B-3B18-41C1-8E55-C3147344EA79}" name="gender"/>
    <tableColumn id="3" xr3:uid="{55921639-606D-487E-B6AC-5BF7B014D530}" name="event_count"/>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6B95C41-5737-402B-8C97-4B20F9E53F8A}" name="Table15" displayName="Table15" ref="G4:K70" totalsRowShown="0">
  <autoFilter ref="G4:K70" xr:uid="{96B95C41-5737-402B-8C97-4B20F9E53F8A}"/>
  <sortState xmlns:xlrd2="http://schemas.microsoft.com/office/spreadsheetml/2017/richdata2" ref="G5:K70">
    <sortCondition descending="1" ref="K5:K70"/>
  </sortState>
  <tableColumns count="5">
    <tableColumn id="1" xr3:uid="{1836F708-DB96-409C-884D-7D77481444D3}" name="Sports"/>
    <tableColumn id="2" xr3:uid="{B652A9F2-A401-48DB-A5EE-CDD3381F6BFC}" name="Female"/>
    <tableColumn id="3" xr3:uid="{777E2F5A-CE14-4776-91BB-20EF3DE1F549}" name="Male"/>
    <tableColumn id="4" xr3:uid="{2391A4B4-0D3D-41D6-9007-9D06A5C1837C}" name="Mixed"/>
    <tableColumn id="5" xr3:uid="{62DD0BD6-236D-4C3E-A6AB-D36F3B2820BD}" name="MenvsWomen" dataDxfId="3">
      <calculatedColumnFormula>Table15[[#This Row],[Male]]-Table15[[#This Row],[Female]]</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E4377A0-89AE-4846-8788-423AB5D72A9B}" name="Table19" displayName="Table19" ref="T2:U759" totalsRowShown="0">
  <autoFilter ref="T2:U759" xr:uid="{9E4377A0-89AE-4846-8788-423AB5D72A9B}"/>
  <sortState xmlns:xlrd2="http://schemas.microsoft.com/office/spreadsheetml/2017/richdata2" ref="T3:U760">
    <sortCondition descending="1" ref="U2:U760"/>
  </sortState>
  <tableColumns count="2">
    <tableColumn id="1" xr3:uid="{8D605542-1CD1-4C11-838F-9BDE825382AA}" name="event_name"/>
    <tableColumn id="2" xr3:uid="{BE09CCFB-61C9-45E4-B6A2-3AEE639FC622}" name="first_appearance_year"/>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9E93C11-3C44-4BC9-A3E8-A2FA0C040A3E}" name="Table20" displayName="Table20" ref="U2:W360" totalsRowShown="0">
  <autoFilter ref="U2:W360" xr:uid="{29E93C11-3C44-4BC9-A3E8-A2FA0C040A3E}"/>
  <tableColumns count="3">
    <tableColumn id="1" xr3:uid="{29E33FDC-B02B-4490-996E-016C611AD246}" name="event_name"/>
    <tableColumn id="2" xr3:uid="{AA169CA3-6603-4662-A235-CB896F10F897}" name="season"/>
    <tableColumn id="3" xr3:uid="{9E1C2435-A1DF-49C9-9838-B88617D35703}" name="last_appearance_year"/>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05267BA-6872-43A2-9D5D-2063A56F993A}" name="Table21" displayName="Table21" ref="B9:E60" totalsRowShown="0">
  <autoFilter ref="B9:E60" xr:uid="{205267BA-6872-43A2-9D5D-2063A56F993A}"/>
  <sortState xmlns:xlrd2="http://schemas.microsoft.com/office/spreadsheetml/2017/richdata2" ref="B10:E60">
    <sortCondition ref="B9:B60"/>
  </sortState>
  <tableColumns count="4">
    <tableColumn id="1" xr3:uid="{DB57FABB-D6E9-4F1D-8A55-D2893B44F53E}" name="games_year"/>
    <tableColumn id="2" xr3:uid="{9CE1D4E0-175B-41EA-A169-C18829290852}" name="season"/>
    <tableColumn id="3" xr3:uid="{CFC0FA32-46BD-4CEB-A0D1-55FD7EB47AB8}" name="average_height"/>
    <tableColumn id="4" xr3:uid="{95093297-F869-4A8B-9DA6-271FFFA0DEA9}" name="average_weight"/>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2124323-4C75-4696-A6D3-CF7EF1914B80}" name="Table22" displayName="Table22" ref="X3:AC1509" totalsRowShown="0">
  <autoFilter ref="X3:AC1509" xr:uid="{52124323-4C75-4696-A6D3-CF7EF1914B80}"/>
  <sortState xmlns:xlrd2="http://schemas.microsoft.com/office/spreadsheetml/2017/richdata2" ref="X4:AC1509">
    <sortCondition descending="1" ref="AC3:AC1509"/>
  </sortState>
  <tableColumns count="6">
    <tableColumn id="1" xr3:uid="{3069C390-B5AB-4508-A263-3A27340F0715}" name="country"/>
    <tableColumn id="2" xr3:uid="{D9156A02-04F7-4474-9FC5-0A5DC33DDED8}" name="sport_name"/>
    <tableColumn id="3" xr3:uid="{553306D7-D9DD-4E39-9608-E222B25A3F6C}" name="gold_medals"/>
    <tableColumn id="4" xr3:uid="{AE7A0729-EAD5-428F-AFAE-963CEC3D7E3B}" name="silver_medals"/>
    <tableColumn id="5" xr3:uid="{B2400F4B-F05F-4FF1-9746-16B5C83596ED}" name="bronze_medals"/>
    <tableColumn id="6" xr3:uid="{8A145147-33BA-40CE-A412-6EC802C927B8}" name="total_medals"/>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CD78FF9-8393-436C-98B5-436E011A323D}" name="Table16" displayName="Table16" ref="B17:F27" totalsRowShown="0">
  <autoFilter ref="B17:F27" xr:uid="{ECD78FF9-8393-436C-98B5-436E011A323D}"/>
  <sortState xmlns:xlrd2="http://schemas.microsoft.com/office/spreadsheetml/2017/richdata2" ref="B18:F27">
    <sortCondition descending="1" ref="F17:F27"/>
  </sortState>
  <tableColumns count="5">
    <tableColumn id="1" xr3:uid="{FBEF88FF-CBE4-421A-AD80-1D0EF4CAAF2E}" name="Country"/>
    <tableColumn id="2" xr3:uid="{0D552168-B225-4AD3-B012-8E62659D3518}" name="Sum of gold_medals"/>
    <tableColumn id="3" xr3:uid="{05C5152B-97FA-4212-9C35-83253C39A9B0}" name="Sum of silver_medals"/>
    <tableColumn id="4" xr3:uid="{C6AEFB6D-FEBE-4732-B75D-2EA0206E5575}" name="Sum of bronze_medals"/>
    <tableColumn id="5" xr3:uid="{B17C3967-10DC-481F-AF64-CF301A7CC9E7}" name="Sum of total_medals"/>
  </tableColumns>
  <tableStyleInfo name="TableStyleMedium6"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C142B84-8501-4B56-9928-AC8FB5B747BF}" name="Table24" displayName="Table24" ref="AB2:AF152" totalsRowShown="0">
  <autoFilter ref="AB2:AF152" xr:uid="{0C142B84-8501-4B56-9928-AC8FB5B747BF}"/>
  <tableColumns count="5">
    <tableColumn id="1" xr3:uid="{9A71D4C5-9AA5-446E-BB28-DF6EEDE5D26C}" name="country"/>
    <tableColumn id="2" xr3:uid="{EEAFBE6E-A06B-428A-8091-FB351B87E8F0}" name="total_medals"/>
    <tableColumn id="3" xr3:uid="{098D74C7-5D93-4319-8DF9-BB03A330C33D}" name="gold_medals"/>
    <tableColumn id="4" xr3:uid="{3990F8C2-8BA4-4288-9933-D4FA2453457F}" name="silver_medals"/>
    <tableColumn id="5" xr3:uid="{3BF7A00B-9221-4CB1-A3B6-578DF6A7D412}" name="bronze_medals"/>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15D978E-B39B-48B3-A051-2AB750EF590A}" name="Table25" displayName="Table25" ref="F13:J15" totalsRowShown="0">
  <autoFilter ref="F13:J15" xr:uid="{E15D978E-B39B-48B3-A051-2AB750EF590A}"/>
  <tableColumns count="5">
    <tableColumn id="1" xr3:uid="{3722080D-38E6-4EB0-B0D5-58FB9A7DDA58}" name="gender"/>
    <tableColumn id="2" xr3:uid="{F4B4D580-7998-4031-BE98-68021FAAB265}" name="total_medals"/>
    <tableColumn id="3" xr3:uid="{02EBCEFD-F006-405C-9638-BA97E73FB730}" name="gold_medals"/>
    <tableColumn id="4" xr3:uid="{36EAC6E7-6687-437D-9FF2-DD641A5601C4}" name="silver_medals"/>
    <tableColumn id="5" xr3:uid="{65E71699-869F-434B-BC0F-7FE143CAD284}" name="bronze_medals"/>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B3087D33-4D88-46C4-A63C-926877EAF39D}" name="Table26" displayName="Table26" ref="AH2:AJ1002" totalsRowShown="0">
  <autoFilter ref="AH2:AJ1002" xr:uid="{B3087D33-4D88-46C4-A63C-926877EAF39D}"/>
  <tableColumns count="3">
    <tableColumn id="1" xr3:uid="{14A9378A-963B-49BC-8167-40EA3C3739FF}" name="country"/>
    <tableColumn id="2" xr3:uid="{11B5CA5A-B1A5-4BD5-81D2-0B575E11363F}" name="sport_name"/>
    <tableColumn id="3" xr3:uid="{7B14FEDE-410E-4808-8598-397C0A8F10B0}" name="total_medals"/>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FED022A-8903-45E2-B650-6082B55B455D}" name="Table27" displayName="Table27" ref="AL2:AO152" totalsRowShown="0">
  <autoFilter ref="AL2:AO152" xr:uid="{1FED022A-8903-45E2-B650-6082B55B455D}"/>
  <tableColumns count="4">
    <tableColumn id="1" xr3:uid="{182B8735-137B-4008-B6CA-654BED19F95B}" name="country"/>
    <tableColumn id="2" xr3:uid="{6F99E1AB-B8C9-41ED-A312-390677A6DA46}" name="avg_height"/>
    <tableColumn id="3" xr3:uid="{EAFE42EB-65DF-4BDF-82E0-EAEB4A330BF6}" name="avg_weight"/>
    <tableColumn id="4" xr3:uid="{BAE2C284-2EDF-40C9-B864-481DA1492718}" name="total_medals"/>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FE2D1114-9AFE-467D-BC3E-4BF37873D211}" name="Table29" displayName="Table29" ref="AA3:AG125" totalsRowShown="0">
  <autoFilter ref="AA3:AG125" xr:uid="{FE2D1114-9AFE-467D-BC3E-4BF37873D211}"/>
  <sortState xmlns:xlrd2="http://schemas.microsoft.com/office/spreadsheetml/2017/richdata2" ref="AA4:AG125">
    <sortCondition descending="1" ref="AC3:AC125"/>
  </sortState>
  <tableColumns count="7">
    <tableColumn id="1" xr3:uid="{F8D76D90-5EB1-4C6E-AAC1-FFDB320219DE}" name="country"/>
    <tableColumn id="2" xr3:uid="{E399BB03-4808-4E78-B4B1-6E0D12484A89}" name="editions_participated"/>
    <tableColumn id="3" xr3:uid="{7F2065F1-EFC7-428E-B341-323CAEBB896C}" name="total_gold"/>
    <tableColumn id="4" xr3:uid="{4F62F20E-FE3B-49C0-88FF-9CBD0EFCEA7D}" name="overall_medals"/>
    <tableColumn id="5" xr3:uid="{1D32C602-0C87-41A5-8A16-B2E9776DFC46}" name="medals_per_edition"/>
    <tableColumn id="6" xr3:uid="{90A84C28-B57A-46FB-A3C1-2B9D498FD9F3}" name="editions_with_gold"/>
    <tableColumn id="7" xr3:uid="{A98FDBC0-4FD2-4EBB-8048-272FF426BB0B}" name="seasons_participated"/>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8C4233CA-9B99-4734-9074-9AD870494EF2}" name="Table32" displayName="Table32" ref="AA2:AD7296" totalsRowShown="0">
  <autoFilter ref="AA2:AD7296" xr:uid="{8C4233CA-9B99-4734-9074-9AD870494EF2}"/>
  <tableColumns count="4">
    <tableColumn id="1" xr3:uid="{D8E90235-C847-4481-AC63-C3FC4A18093F}" name="Region"/>
    <tableColumn id="2" xr3:uid="{11CBD108-33A1-413C-948C-453A0C874437}" name="sport"/>
    <tableColumn id="3" xr3:uid="{A5EE3334-A5EC-4E59-A469-F2FF34D03EBA}" name="event"/>
    <tableColumn id="4" xr3:uid="{08CA0A5E-9899-4075-8BBC-27B44FA54692}" name="total_medalists"/>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3578EAD-FD49-42A0-A66B-3B53837423DF}" name="Table34" displayName="Table34" ref="B8:H1008" totalsRowShown="0">
  <autoFilter ref="B8:H1008" xr:uid="{83578EAD-FD49-42A0-A66B-3B53837423DF}"/>
  <tableColumns count="7">
    <tableColumn id="1" xr3:uid="{5493D6F0-2750-4C2B-B47B-13F4A195A3F8}" name="country"/>
    <tableColumn id="2" xr3:uid="{37B4D92E-6B6A-4163-822C-3400B1C99B99}" name="sport_name"/>
    <tableColumn id="3" xr3:uid="{CC5CC7DC-6F29-42C0-8979-AB11607864EB}" name="medal_name"/>
    <tableColumn id="4" xr3:uid="{D1604AE0-4C9C-444C-9588-3C37A4AB5F9B}" name="total_historical_medals"/>
    <tableColumn id="5" xr3:uid="{4B342272-0862-49EA-92A7-F32B4567D23D}" name="is_first_time_win"/>
    <tableColumn id="6" xr3:uid="{8587B278-C7CE-4D45-8201-3C86CA326E94}" name="full_name"/>
    <tableColumn id="7" xr3:uid="{651969F6-27E5-464F-8630-58EBB87E71BB}" name="age"/>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6D59721-8EFA-42E2-A66C-C008474B1D84}" name="Table35" displayName="Table35" ref="W3:AA1003" totalsRowShown="0">
  <autoFilter ref="W3:AA1003" xr:uid="{96D59721-8EFA-42E2-A66C-C008474B1D84}"/>
  <sortState xmlns:xlrd2="http://schemas.microsoft.com/office/spreadsheetml/2017/richdata2" ref="W4:Z1003">
    <sortCondition ref="W4:W1003"/>
    <sortCondition ref="X4:X1003"/>
  </sortState>
  <tableColumns count="5">
    <tableColumn id="1" xr3:uid="{5E411E90-B48D-4604-880E-CA1FEC5F1A65}" name="region_name"/>
    <tableColumn id="2" xr3:uid="{204F9665-6EEF-4C33-AE56-824AE202009A}" name="games_year"/>
    <tableColumn id="3" xr3:uid="{7A2016BD-30A3-4A55-90E1-53C76DAB014C}" name="participant_count"/>
    <tableColumn id="4" xr3:uid="{35E99612-F27A-44AF-8E51-069CF537E5A7}" name="Yearly_Change" dataDxfId="2">
      <calculatedColumnFormula>IF(W4=W3, Y4-Y3, "")</calculatedColumnFormula>
    </tableColumn>
    <tableColumn id="5" xr3:uid="{BAB5E889-817F-4AC9-AAEE-80FFB466A52E}" name="Percent_Change" dataDxfId="1">
      <calculatedColumnFormula>IF(W4=W3, (Y4-Y3)/Y3 * 100, "")</calculatedColumnFormula>
    </tableColum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B31983B-3A12-49D3-A353-251D45E2341A}" name="Table13" displayName="Table13" ref="B16:F17" totalsRowShown="0">
  <autoFilter ref="B16:F17" xr:uid="{EB31983B-3A12-49D3-A353-251D45E2341A}"/>
  <tableColumns count="5">
    <tableColumn id="1" xr3:uid="{8B516BFB-5CF8-49F6-9EF9-3114322D7069}" name="Total Countries">
      <calculatedColumnFormula>COUNTA(_xlfn.ANCHORARRAY(Sheet6!G3))</calculatedColumnFormula>
    </tableColumn>
    <tableColumn id="2" xr3:uid="{ADDC297A-182D-4EAB-A3CA-7CB59DB1D659}" name="Years Covered">
      <calculatedColumnFormula>MIN(Table35[games_year]) &amp; " to " &amp; MAX(Table35[games_year])</calculatedColumnFormula>
    </tableColumn>
    <tableColumn id="3" xr3:uid="{24F1F504-459C-43F0-8BE8-25F67D88E4DD}" name="Total Entries">
      <calculatedColumnFormula>COUNTA(Table35[region_name])</calculatedColumnFormula>
    </tableColumn>
    <tableColumn id="4" xr3:uid="{D4B6C4BD-68A0-4C5C-91F8-3724301A345C}" name="Max Increase">
      <calculatedColumnFormula>MAX(Table35[Percent_Change])</calculatedColumnFormula>
    </tableColumn>
    <tableColumn id="5" xr3:uid="{28F03A8E-36AA-4EE4-BF68-A79DFE765954}" name="Max Decrease">
      <calculatedColumnFormula>MIN(Table35[Percent_Change])</calculatedColumnFormula>
    </tableColumn>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68DA9F44-B182-42E0-B2AC-ABA565CBC0BC}" name="Table137" displayName="Table137" ref="Y3:AE1519" totalsRowShown="0">
  <autoFilter ref="Y3:AE1519" xr:uid="{68DA9F44-B182-42E0-B2AC-ABA565CBC0BC}"/>
  <tableColumns count="7">
    <tableColumn id="1" xr3:uid="{5B4973FA-9271-4E3D-9468-EEC86272102A}" name="country"/>
    <tableColumn id="2" xr3:uid="{53AC4896-5D4C-477F-BCA8-06B54E87D572}" name="sport_name"/>
    <tableColumn id="3" xr3:uid="{DE9C1230-678B-4042-98F1-0848DE1CA788}" name="season"/>
    <tableColumn id="4" xr3:uid="{6294E268-E5AD-4302-A6DB-94A31B1D2B28}" name="gold_medals"/>
    <tableColumn id="5" xr3:uid="{3B6AB29E-058A-4F6E-B119-60C31E1ED016}" name="silver_medals"/>
    <tableColumn id="6" xr3:uid="{C37F2222-0871-4D15-ABB2-EAF0242F53A7}" name="bronze_medals"/>
    <tableColumn id="7" xr3:uid="{F7D9A9C3-E2F4-4EDF-B401-57C589CE2159}" name="total_medals"/>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B95A46F4-E9A1-42A9-A0EB-8B9044168474}" name="Table238" displayName="Table238" ref="AG3:AI198" totalsRowShown="0">
  <autoFilter ref="AG3:AI198" xr:uid="{B95A46F4-E9A1-42A9-A0EB-8B9044168474}"/>
  <tableColumns count="3">
    <tableColumn id="1" xr3:uid="{53C444B4-DD3E-4A14-AE45-AF2C53E3BCC1}" name="country"/>
    <tableColumn id="2" xr3:uid="{3382A12A-5D1F-4455-B5BD-D1EAFB65C9C3}" name="season"/>
    <tableColumn id="3" xr3:uid="{C0729E48-A2D0-4BB0-AADA-A3C59A4F72D7}" name="total_medals"/>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3235B57F-13A3-4E87-BD60-2FE07E5B5DCE}" name="Table339" displayName="Table339" ref="AK3:AM1509" totalsRowShown="0">
  <autoFilter ref="AK3:AM1509" xr:uid="{3235B57F-13A3-4E87-BD60-2FE07E5B5DCE}"/>
  <tableColumns count="3">
    <tableColumn id="1" xr3:uid="{41EE095F-BA00-4E8D-B46D-C550C095FAEB}" name="country"/>
    <tableColumn id="2" xr3:uid="{ECA6709B-9760-493F-A131-4AA5159DEF4D}" name="sport_name"/>
    <tableColumn id="3" xr3:uid="{FCE7A232-A6DB-4492-A242-699687C0106D}" name="sport_medal_count"/>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86274122-1748-468A-AB15-E1003BD2B39D}" name="Table39" displayName="Table39" ref="Z2:AD152" totalsRowShown="0">
  <autoFilter ref="Z2:AD152" xr:uid="{86274122-1748-468A-AB15-E1003BD2B39D}"/>
  <tableColumns count="5">
    <tableColumn id="1" xr3:uid="{F69D6B4E-0C24-4C81-9ED9-2BE35B4267C6}" name="country"/>
    <tableColumn id="2" xr3:uid="{30F6DC41-9138-4F86-9AAF-D7B0740F3A05}" name="gold_medals"/>
    <tableColumn id="3" xr3:uid="{906FC194-E549-4815-80B4-3F79086EC0AD}" name="silver_medals"/>
    <tableColumn id="4" xr3:uid="{CD4A577E-3BDB-415A-BCB0-A1602C13B4F8}" name="bronze_medals"/>
    <tableColumn id="5" xr3:uid="{C3A6616D-C9F4-4D25-B2B1-35DC62693A18}" name="total_medals"/>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4D5D513-9F8C-438B-A43F-B15254C1FE87}" name="Table3234" displayName="Table3234" ref="A1:D7295" totalsRowShown="0">
  <autoFilter ref="A1:D7295" xr:uid="{C4D5D513-9F8C-438B-A43F-B15254C1FE87}"/>
  <sortState xmlns:xlrd2="http://schemas.microsoft.com/office/spreadsheetml/2017/richdata2" ref="A2:D7295">
    <sortCondition descending="1" ref="D1:D7295"/>
  </sortState>
  <tableColumns count="4">
    <tableColumn id="1" xr3:uid="{FD406D09-40EA-4B1E-8F48-B6F33C67E125}" name="Region"/>
    <tableColumn id="2" xr3:uid="{6B551C71-B9C1-48F1-BEFB-8A57B8270656}" name="sport"/>
    <tableColumn id="3" xr3:uid="{756A5EB7-5898-4EC6-9C1A-759BDB582B57}" name="event"/>
    <tableColumn id="4" xr3:uid="{3F7A193C-6071-49FF-8D9A-40DBDD2C22BF}" name="total_medalists"/>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8EC47619-FC7F-4405-B45A-B1666B76FB1D}" name="Table31" displayName="Table31" ref="J3:K32" totalsRowShown="0">
  <autoFilter ref="J3:K32" xr:uid="{8EC47619-FC7F-4405-B45A-B1666B76FB1D}"/>
  <tableColumns count="2">
    <tableColumn id="1" xr3:uid="{73547CB7-1233-4A3B-88F1-580F7A0B46A6}" name="Editions Participated"/>
    <tableColumn id="2" xr3:uid="{9C089E93-3046-449D-B61B-A01AB463EA0F}" name="Sum of medals/edition"/>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1001BE48-576F-4C70-8309-C4D4DEC406A8}" name="Table28" displayName="Table28" ref="R3:T8" totalsRowShown="0">
  <autoFilter ref="R3:T8" xr:uid="{1001BE48-576F-4C70-8309-C4D4DEC406A8}"/>
  <tableColumns count="3">
    <tableColumn id="1" xr3:uid="{2D560C2E-0A8E-46D2-A41B-5D4ED5A8C37B}" name="Country"/>
    <tableColumn id="2" xr3:uid="{B8FE6282-D7AD-4E65-826C-F5E645BD485B}" name="Sum of avg_height"/>
    <tableColumn id="3" xr3:uid="{46CAB4D3-C1DD-4317-AD14-0C24B61CE7AC}" name="Sum of avg_weight"/>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A213434-EE4A-4FED-A485-C81AEBB7AC00}" name="Table11" displayName="Table11" ref="D3:E22" totalsRowShown="0">
  <autoFilter ref="D3:E22" xr:uid="{AA213434-EE4A-4FED-A485-C81AEBB7AC00}"/>
  <tableColumns count="2">
    <tableColumn id="1" xr3:uid="{0BBCE5AD-08AE-4417-A727-AFECF5793DB6}" name="Decade" dataDxfId="0"/>
    <tableColumn id="2" xr3:uid="{B009F012-7F34-4D70-AAAE-C41764A8DA11}" name="Count of sport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F3B6A63-349D-40E0-A715-585352CFAA67}">
  <we:reference id="wa104380955" version="3.16.2.1" store="en-US" storeType="OMEX"/>
  <we:alternateReferences>
    <we:reference id="wa104380955" version="3.16.2.1" store="wa104380955"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drawing" Target="../drawings/drawing3.xml"/><Relationship Id="rId4" Type="http://schemas.openxmlformats.org/officeDocument/2006/relationships/table" Target="../tables/table8.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openxmlformats.org/officeDocument/2006/relationships/table" Target="../tables/table16.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drawing" Target="../drawings/drawing12.xml"/><Relationship Id="rId5" Type="http://schemas.openxmlformats.org/officeDocument/2006/relationships/table" Target="../tables/table24.xml"/><Relationship Id="rId4" Type="http://schemas.openxmlformats.org/officeDocument/2006/relationships/table" Target="../tables/table23.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table" Target="../tables/table28.xml"/><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table" Target="../tables/table30.xml"/><Relationship Id="rId1" Type="http://schemas.openxmlformats.org/officeDocument/2006/relationships/drawing" Target="../drawings/drawing17.xml"/><Relationship Id="rId4" Type="http://schemas.openxmlformats.org/officeDocument/2006/relationships/table" Target="../tables/table32.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2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24.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25.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ivotTable" Target="../pivotTables/pivotTable15.xml"/></Relationships>
</file>

<file path=xl/worksheets/_rels/sheet27.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openxmlformats.org/officeDocument/2006/relationships/table" Target="../tables/table35.xml"/></Relationships>
</file>

<file path=xl/worksheets/_rels/sheet28.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5" Type="http://schemas.openxmlformats.org/officeDocument/2006/relationships/table" Target="../tables/table36.xml"/><Relationship Id="rId4" Type="http://schemas.openxmlformats.org/officeDocument/2006/relationships/pivotTable" Target="../pivotTables/pivotTable22.xml"/></Relationships>
</file>

<file path=xl/worksheets/_rels/sheet29.xml.rels><?xml version="1.0" encoding="UTF-8" standalone="yes"?>
<Relationships xmlns="http://schemas.openxmlformats.org/package/2006/relationships"><Relationship Id="rId3" Type="http://schemas.openxmlformats.org/officeDocument/2006/relationships/pivotTable" Target="../pivotTables/pivotTable25.xml"/><Relationship Id="rId2" Type="http://schemas.openxmlformats.org/officeDocument/2006/relationships/pivotTable" Target="../pivotTables/pivotTable24.xml"/><Relationship Id="rId1" Type="http://schemas.openxmlformats.org/officeDocument/2006/relationships/pivotTable" Target="../pivotTables/pivotTable23.xml"/><Relationship Id="rId5" Type="http://schemas.openxmlformats.org/officeDocument/2006/relationships/pivotTable" Target="../pivotTables/pivotTable27.xml"/><Relationship Id="rId4" Type="http://schemas.openxmlformats.org/officeDocument/2006/relationships/pivotTable" Target="../pivotTables/pivotTable26.xml"/></Relationships>
</file>

<file path=xl/worksheets/_rels/sheet30.xml.rels><?xml version="1.0" encoding="UTF-8" standalone="yes"?>
<Relationships xmlns="http://schemas.openxmlformats.org/package/2006/relationships"><Relationship Id="rId2" Type="http://schemas.openxmlformats.org/officeDocument/2006/relationships/pivotTable" Target="../pivotTables/pivotTable29.xml"/><Relationship Id="rId1"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2" Type="http://schemas.openxmlformats.org/officeDocument/2006/relationships/pivotTable" Target="../pivotTables/pivotTable31.xml"/><Relationship Id="rId1" Type="http://schemas.openxmlformats.org/officeDocument/2006/relationships/pivotTable" Target="../pivotTables/pivotTable30.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37.xml"/><Relationship Id="rId2" Type="http://schemas.openxmlformats.org/officeDocument/2006/relationships/pivotTable" Target="../pivotTables/pivotTable33.xml"/><Relationship Id="rId1" Type="http://schemas.openxmlformats.org/officeDocument/2006/relationships/pivotTable" Target="../pivotTables/pivot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1F0E5-6914-43A7-B3C0-FF8A3C6B82A1}">
  <dimension ref="B4:P88"/>
  <sheetViews>
    <sheetView zoomScale="80" zoomScaleNormal="80" workbookViewId="0">
      <selection activeCell="T42" sqref="T42"/>
    </sheetView>
  </sheetViews>
  <sheetFormatPr defaultRowHeight="14.5" x14ac:dyDescent="0.35"/>
  <cols>
    <col min="3" max="3" width="12.81640625" customWidth="1"/>
    <col min="4" max="4" width="14" customWidth="1"/>
    <col min="6" max="6" width="11.453125" customWidth="1"/>
    <col min="7" max="7" width="14.26953125" customWidth="1"/>
    <col min="9" max="9" width="8.81640625" customWidth="1"/>
    <col min="10" max="10" width="16.7265625" customWidth="1"/>
    <col min="13" max="13" width="20.81640625" customWidth="1"/>
  </cols>
  <sheetData>
    <row r="4" spans="2:16" ht="14.5" customHeight="1" x14ac:dyDescent="0.35">
      <c r="B4" s="37" t="s">
        <v>46</v>
      </c>
      <c r="C4" s="37"/>
      <c r="D4" s="37"/>
      <c r="E4" s="37"/>
      <c r="L4" s="39" t="s">
        <v>102</v>
      </c>
      <c r="M4" s="39"/>
      <c r="N4" s="39"/>
      <c r="O4" s="13"/>
      <c r="P4" s="13"/>
    </row>
    <row r="5" spans="2:16" x14ac:dyDescent="0.35">
      <c r="B5" s="37"/>
      <c r="C5" s="37"/>
      <c r="D5" s="37"/>
      <c r="E5" s="37"/>
      <c r="L5" s="39"/>
      <c r="M5" s="39"/>
      <c r="N5" s="39"/>
      <c r="O5" s="13"/>
      <c r="P5" s="13"/>
    </row>
    <row r="6" spans="2:16" x14ac:dyDescent="0.35">
      <c r="B6" s="37"/>
      <c r="C6" s="37"/>
      <c r="D6" s="37"/>
      <c r="E6" s="37"/>
      <c r="L6" s="39"/>
      <c r="M6" s="39"/>
      <c r="N6" s="39"/>
      <c r="O6" s="13"/>
      <c r="P6" s="13"/>
    </row>
    <row r="7" spans="2:16" x14ac:dyDescent="0.35">
      <c r="B7" s="37"/>
      <c r="C7" s="37"/>
      <c r="D7" s="37"/>
      <c r="E7" s="37"/>
      <c r="L7" s="39"/>
      <c r="M7" s="39"/>
      <c r="N7" s="39"/>
      <c r="O7" s="13"/>
      <c r="P7" s="13"/>
    </row>
    <row r="8" spans="2:16" x14ac:dyDescent="0.35">
      <c r="L8" s="39"/>
      <c r="M8" s="39"/>
      <c r="N8" s="39"/>
      <c r="O8" s="13"/>
      <c r="P8" s="13"/>
    </row>
    <row r="9" spans="2:16" ht="17.5" x14ac:dyDescent="0.35">
      <c r="B9" s="3" t="s">
        <v>97</v>
      </c>
    </row>
    <row r="10" spans="2:16" x14ac:dyDescent="0.35">
      <c r="B10" s="4"/>
    </row>
    <row r="11" spans="2:16" x14ac:dyDescent="0.35">
      <c r="B11" s="4" t="s">
        <v>98</v>
      </c>
    </row>
    <row r="12" spans="2:16" x14ac:dyDescent="0.35">
      <c r="B12" s="4" t="s">
        <v>99</v>
      </c>
    </row>
    <row r="13" spans="2:16" x14ac:dyDescent="0.35">
      <c r="B13" s="4" t="s">
        <v>100</v>
      </c>
    </row>
    <row r="14" spans="2:16" x14ac:dyDescent="0.35">
      <c r="B14" s="4" t="s">
        <v>101</v>
      </c>
    </row>
    <row r="15" spans="2:16" x14ac:dyDescent="0.35">
      <c r="B15" s="15" t="s">
        <v>104</v>
      </c>
    </row>
    <row r="16" spans="2:16" x14ac:dyDescent="0.35">
      <c r="B16" s="16" t="s">
        <v>105</v>
      </c>
      <c r="C16" s="14" t="s">
        <v>106</v>
      </c>
    </row>
    <row r="17" spans="2:13" x14ac:dyDescent="0.35">
      <c r="B17" s="16" t="s">
        <v>105</v>
      </c>
      <c r="C17" s="14" t="s">
        <v>107</v>
      </c>
    </row>
    <row r="18" spans="2:13" x14ac:dyDescent="0.35">
      <c r="B18" t="s">
        <v>103</v>
      </c>
    </row>
    <row r="20" spans="2:13" ht="29" customHeight="1" x14ac:dyDescent="0.35">
      <c r="C20" s="7" t="s">
        <v>1</v>
      </c>
      <c r="D20" s="8" t="s">
        <v>0</v>
      </c>
      <c r="F20" s="7" t="s">
        <v>45</v>
      </c>
      <c r="G20" s="8" t="s">
        <v>2</v>
      </c>
      <c r="I20" s="11" t="s">
        <v>47</v>
      </c>
      <c r="J20" s="12" t="s">
        <v>0</v>
      </c>
      <c r="L20" s="11" t="s">
        <v>91</v>
      </c>
      <c r="M20" s="12" t="s">
        <v>48</v>
      </c>
    </row>
    <row r="21" spans="2:13" x14ac:dyDescent="0.35">
      <c r="C21" s="5">
        <v>1924</v>
      </c>
      <c r="D21" s="6">
        <v>2</v>
      </c>
      <c r="F21" s="5" t="s">
        <v>6</v>
      </c>
      <c r="G21" s="6">
        <v>3</v>
      </c>
      <c r="I21" s="5">
        <v>1890</v>
      </c>
      <c r="J21" s="6">
        <v>1</v>
      </c>
      <c r="L21" s="5" t="s">
        <v>68</v>
      </c>
      <c r="M21" s="6">
        <v>3</v>
      </c>
    </row>
    <row r="22" spans="2:13" x14ac:dyDescent="0.35">
      <c r="C22" s="5">
        <v>1928</v>
      </c>
      <c r="D22" s="6">
        <v>2</v>
      </c>
      <c r="F22" s="5" t="s">
        <v>20</v>
      </c>
      <c r="G22" s="6">
        <v>3</v>
      </c>
      <c r="I22" s="5">
        <v>1900</v>
      </c>
      <c r="J22" s="6">
        <v>4</v>
      </c>
      <c r="L22" s="5" t="s">
        <v>89</v>
      </c>
      <c r="M22" s="6">
        <v>3</v>
      </c>
    </row>
    <row r="23" spans="2:13" x14ac:dyDescent="0.35">
      <c r="C23" s="5">
        <v>1932</v>
      </c>
      <c r="D23" s="6">
        <v>2</v>
      </c>
      <c r="F23" s="5" t="s">
        <v>17</v>
      </c>
      <c r="G23" s="6">
        <v>2</v>
      </c>
      <c r="I23" s="5">
        <v>1910</v>
      </c>
      <c r="J23" s="6">
        <v>1</v>
      </c>
      <c r="L23" s="5" t="s">
        <v>51</v>
      </c>
      <c r="M23" s="6">
        <v>2</v>
      </c>
    </row>
    <row r="24" spans="2:13" x14ac:dyDescent="0.35">
      <c r="C24" s="5">
        <v>1936</v>
      </c>
      <c r="D24" s="6">
        <v>2</v>
      </c>
      <c r="F24" s="5" t="s">
        <v>18</v>
      </c>
      <c r="G24" s="6">
        <v>2</v>
      </c>
      <c r="I24" s="5">
        <v>1920</v>
      </c>
      <c r="J24" s="6">
        <v>5</v>
      </c>
      <c r="L24" s="5" t="s">
        <v>58</v>
      </c>
      <c r="M24" s="6">
        <v>2</v>
      </c>
    </row>
    <row r="25" spans="2:13" x14ac:dyDescent="0.35">
      <c r="C25" s="5">
        <v>1948</v>
      </c>
      <c r="D25" s="6">
        <v>2</v>
      </c>
      <c r="F25" s="5" t="s">
        <v>21</v>
      </c>
      <c r="G25" s="6">
        <v>2</v>
      </c>
      <c r="I25" s="5">
        <v>1930</v>
      </c>
      <c r="J25" s="6">
        <v>4</v>
      </c>
      <c r="L25" s="5" t="s">
        <v>59</v>
      </c>
      <c r="M25" s="6">
        <v>2</v>
      </c>
    </row>
    <row r="26" spans="2:13" x14ac:dyDescent="0.35">
      <c r="C26" s="5">
        <v>1952</v>
      </c>
      <c r="D26" s="6">
        <v>2</v>
      </c>
      <c r="F26" s="5" t="s">
        <v>29</v>
      </c>
      <c r="G26" s="6">
        <v>2</v>
      </c>
      <c r="I26" s="5">
        <v>1940</v>
      </c>
      <c r="J26" s="6">
        <v>2</v>
      </c>
      <c r="L26" s="5" t="s">
        <v>61</v>
      </c>
      <c r="M26" s="6">
        <v>2</v>
      </c>
    </row>
    <row r="27" spans="2:13" x14ac:dyDescent="0.35">
      <c r="C27" s="5">
        <v>1956</v>
      </c>
      <c r="D27" s="6">
        <v>2</v>
      </c>
      <c r="F27" s="5" t="s">
        <v>33</v>
      </c>
      <c r="G27" s="6">
        <v>2</v>
      </c>
      <c r="I27" s="5">
        <v>1950</v>
      </c>
      <c r="J27" s="6">
        <v>4</v>
      </c>
      <c r="L27" s="5" t="s">
        <v>71</v>
      </c>
      <c r="M27" s="6">
        <v>2</v>
      </c>
    </row>
    <row r="28" spans="2:13" x14ac:dyDescent="0.35">
      <c r="C28" s="5">
        <v>1960</v>
      </c>
      <c r="D28" s="6">
        <v>2</v>
      </c>
      <c r="F28" s="5" t="s">
        <v>40</v>
      </c>
      <c r="G28" s="6">
        <v>2</v>
      </c>
      <c r="I28" s="5">
        <v>1960</v>
      </c>
      <c r="J28" s="6">
        <v>6</v>
      </c>
      <c r="L28" s="5" t="s">
        <v>87</v>
      </c>
      <c r="M28" s="6">
        <v>2</v>
      </c>
    </row>
    <row r="29" spans="2:13" x14ac:dyDescent="0.35">
      <c r="C29" s="5">
        <v>1964</v>
      </c>
      <c r="D29" s="6">
        <v>2</v>
      </c>
      <c r="F29" s="5" t="s">
        <v>3</v>
      </c>
      <c r="G29" s="6">
        <v>1</v>
      </c>
      <c r="I29" s="5">
        <v>1970</v>
      </c>
      <c r="J29" s="6">
        <v>4</v>
      </c>
      <c r="L29" s="5" t="s">
        <v>49</v>
      </c>
      <c r="M29" s="6">
        <v>1</v>
      </c>
    </row>
    <row r="30" spans="2:13" x14ac:dyDescent="0.35">
      <c r="C30" s="5">
        <v>1968</v>
      </c>
      <c r="D30" s="6">
        <v>2</v>
      </c>
      <c r="F30" s="5" t="s">
        <v>4</v>
      </c>
      <c r="G30" s="6">
        <v>1</v>
      </c>
      <c r="I30" s="5">
        <v>1980</v>
      </c>
      <c r="J30" s="6">
        <v>6</v>
      </c>
      <c r="L30" s="5" t="s">
        <v>50</v>
      </c>
      <c r="M30" s="6">
        <v>1</v>
      </c>
    </row>
    <row r="31" spans="2:13" x14ac:dyDescent="0.35">
      <c r="C31" s="5">
        <v>1972</v>
      </c>
      <c r="D31" s="6">
        <v>2</v>
      </c>
      <c r="F31" s="5" t="s">
        <v>5</v>
      </c>
      <c r="G31" s="6">
        <v>1</v>
      </c>
      <c r="I31" s="5">
        <v>1990</v>
      </c>
      <c r="J31" s="6">
        <v>5</v>
      </c>
      <c r="L31" s="5" t="s">
        <v>52</v>
      </c>
      <c r="M31" s="6">
        <v>1</v>
      </c>
    </row>
    <row r="32" spans="2:13" x14ac:dyDescent="0.35">
      <c r="C32" s="5">
        <v>1976</v>
      </c>
      <c r="D32" s="6">
        <v>2</v>
      </c>
      <c r="F32" s="5" t="s">
        <v>7</v>
      </c>
      <c r="G32" s="6">
        <v>1</v>
      </c>
      <c r="I32" s="5">
        <v>2000</v>
      </c>
      <c r="J32" s="6">
        <v>5</v>
      </c>
      <c r="L32" s="5" t="s">
        <v>53</v>
      </c>
      <c r="M32" s="6">
        <v>1</v>
      </c>
    </row>
    <row r="33" spans="3:13" x14ac:dyDescent="0.35">
      <c r="C33" s="5">
        <v>1980</v>
      </c>
      <c r="D33" s="6">
        <v>2</v>
      </c>
      <c r="F33" s="5" t="s">
        <v>8</v>
      </c>
      <c r="G33" s="6">
        <v>1</v>
      </c>
      <c r="I33" s="9">
        <v>2010</v>
      </c>
      <c r="J33" s="10">
        <v>4</v>
      </c>
      <c r="L33" s="5" t="s">
        <v>54</v>
      </c>
      <c r="M33" s="6">
        <v>1</v>
      </c>
    </row>
    <row r="34" spans="3:13" x14ac:dyDescent="0.35">
      <c r="C34" s="5">
        <v>1984</v>
      </c>
      <c r="D34" s="6">
        <v>2</v>
      </c>
      <c r="F34" s="5" t="s">
        <v>9</v>
      </c>
      <c r="G34" s="6">
        <v>1</v>
      </c>
      <c r="L34" s="5" t="s">
        <v>55</v>
      </c>
      <c r="M34" s="6">
        <v>1</v>
      </c>
    </row>
    <row r="35" spans="3:13" x14ac:dyDescent="0.35">
      <c r="C35" s="5">
        <v>1988</v>
      </c>
      <c r="D35" s="6">
        <v>2</v>
      </c>
      <c r="F35" s="5" t="s">
        <v>10</v>
      </c>
      <c r="G35" s="6">
        <v>1</v>
      </c>
      <c r="L35" s="5" t="s">
        <v>56</v>
      </c>
      <c r="M35" s="6">
        <v>1</v>
      </c>
    </row>
    <row r="36" spans="3:13" x14ac:dyDescent="0.35">
      <c r="C36" s="5">
        <v>1992</v>
      </c>
      <c r="D36" s="6">
        <v>2</v>
      </c>
      <c r="F36" s="5" t="s">
        <v>11</v>
      </c>
      <c r="G36" s="6">
        <v>1</v>
      </c>
      <c r="L36" s="5" t="s">
        <v>57</v>
      </c>
      <c r="M36" s="6">
        <v>1</v>
      </c>
    </row>
    <row r="37" spans="3:13" x14ac:dyDescent="0.35">
      <c r="C37" s="5">
        <v>1896</v>
      </c>
      <c r="D37" s="6">
        <v>1</v>
      </c>
      <c r="F37" s="5" t="s">
        <v>12</v>
      </c>
      <c r="G37" s="6">
        <v>1</v>
      </c>
      <c r="L37" s="5" t="s">
        <v>60</v>
      </c>
      <c r="M37" s="6">
        <v>1</v>
      </c>
    </row>
    <row r="38" spans="3:13" x14ac:dyDescent="0.35">
      <c r="C38" s="5">
        <v>1900</v>
      </c>
      <c r="D38" s="6">
        <v>1</v>
      </c>
      <c r="F38" s="5" t="s">
        <v>13</v>
      </c>
      <c r="G38" s="6">
        <v>1</v>
      </c>
      <c r="L38" s="5" t="s">
        <v>62</v>
      </c>
      <c r="M38" s="6">
        <v>1</v>
      </c>
    </row>
    <row r="39" spans="3:13" x14ac:dyDescent="0.35">
      <c r="C39" s="5">
        <v>1904</v>
      </c>
      <c r="D39" s="6">
        <v>1</v>
      </c>
      <c r="F39" s="5" t="s">
        <v>14</v>
      </c>
      <c r="G39" s="6">
        <v>1</v>
      </c>
      <c r="L39" s="5" t="s">
        <v>63</v>
      </c>
      <c r="M39" s="6">
        <v>1</v>
      </c>
    </row>
    <row r="40" spans="3:13" x14ac:dyDescent="0.35">
      <c r="C40" s="5">
        <v>1906</v>
      </c>
      <c r="D40" s="6">
        <v>1</v>
      </c>
      <c r="F40" s="5" t="s">
        <v>15</v>
      </c>
      <c r="G40" s="6">
        <v>1</v>
      </c>
      <c r="L40" s="5" t="s">
        <v>64</v>
      </c>
      <c r="M40" s="6">
        <v>1</v>
      </c>
    </row>
    <row r="41" spans="3:13" x14ac:dyDescent="0.35">
      <c r="C41" s="5">
        <v>1908</v>
      </c>
      <c r="D41" s="6">
        <v>1</v>
      </c>
      <c r="F41" s="5" t="s">
        <v>16</v>
      </c>
      <c r="G41" s="6">
        <v>1</v>
      </c>
      <c r="L41" s="5" t="s">
        <v>65</v>
      </c>
      <c r="M41" s="6">
        <v>1</v>
      </c>
    </row>
    <row r="42" spans="3:13" x14ac:dyDescent="0.35">
      <c r="C42" s="5">
        <v>1912</v>
      </c>
      <c r="D42" s="6">
        <v>1</v>
      </c>
      <c r="F42" s="5" t="s">
        <v>19</v>
      </c>
      <c r="G42" s="6">
        <v>1</v>
      </c>
      <c r="L42" s="5" t="s">
        <v>66</v>
      </c>
      <c r="M42" s="6">
        <v>1</v>
      </c>
    </row>
    <row r="43" spans="3:13" x14ac:dyDescent="0.35">
      <c r="C43" s="5">
        <v>1920</v>
      </c>
      <c r="D43" s="6">
        <v>1</v>
      </c>
      <c r="F43" s="5" t="s">
        <v>22</v>
      </c>
      <c r="G43" s="6">
        <v>1</v>
      </c>
      <c r="L43" s="5" t="s">
        <v>67</v>
      </c>
      <c r="M43" s="6">
        <v>1</v>
      </c>
    </row>
    <row r="44" spans="3:13" x14ac:dyDescent="0.35">
      <c r="C44" s="5">
        <v>1994</v>
      </c>
      <c r="D44" s="6">
        <v>1</v>
      </c>
      <c r="F44" s="5" t="s">
        <v>23</v>
      </c>
      <c r="G44" s="6">
        <v>1</v>
      </c>
      <c r="L44" s="5" t="s">
        <v>69</v>
      </c>
      <c r="M44" s="6">
        <v>1</v>
      </c>
    </row>
    <row r="45" spans="3:13" x14ac:dyDescent="0.35">
      <c r="C45" s="5">
        <v>1996</v>
      </c>
      <c r="D45" s="6">
        <v>1</v>
      </c>
      <c r="F45" s="5" t="s">
        <v>24</v>
      </c>
      <c r="G45" s="6">
        <v>1</v>
      </c>
      <c r="L45" s="5" t="s">
        <v>70</v>
      </c>
      <c r="M45" s="6">
        <v>1</v>
      </c>
    </row>
    <row r="46" spans="3:13" x14ac:dyDescent="0.35">
      <c r="C46" s="5">
        <v>1998</v>
      </c>
      <c r="D46" s="6">
        <v>1</v>
      </c>
      <c r="F46" s="5" t="s">
        <v>25</v>
      </c>
      <c r="G46" s="6">
        <v>1</v>
      </c>
      <c r="L46" s="5" t="s">
        <v>72</v>
      </c>
      <c r="M46" s="6">
        <v>1</v>
      </c>
    </row>
    <row r="47" spans="3:13" x14ac:dyDescent="0.35">
      <c r="C47" s="5">
        <v>2000</v>
      </c>
      <c r="D47" s="6">
        <v>1</v>
      </c>
      <c r="F47" s="5" t="s">
        <v>26</v>
      </c>
      <c r="G47" s="6">
        <v>1</v>
      </c>
      <c r="L47" s="5" t="s">
        <v>73</v>
      </c>
      <c r="M47" s="6">
        <v>1</v>
      </c>
    </row>
    <row r="48" spans="3:13" x14ac:dyDescent="0.35">
      <c r="C48" s="5">
        <v>2002</v>
      </c>
      <c r="D48" s="6">
        <v>1</v>
      </c>
      <c r="F48" s="5" t="s">
        <v>27</v>
      </c>
      <c r="G48" s="6">
        <v>1</v>
      </c>
      <c r="L48" s="5" t="s">
        <v>74</v>
      </c>
      <c r="M48" s="6">
        <v>1</v>
      </c>
    </row>
    <row r="49" spans="3:13" x14ac:dyDescent="0.35">
      <c r="C49" s="5">
        <v>2004</v>
      </c>
      <c r="D49" s="6">
        <v>1</v>
      </c>
      <c r="F49" s="5" t="s">
        <v>28</v>
      </c>
      <c r="G49" s="6">
        <v>1</v>
      </c>
      <c r="L49" s="5" t="s">
        <v>75</v>
      </c>
      <c r="M49" s="6">
        <v>1</v>
      </c>
    </row>
    <row r="50" spans="3:13" x14ac:dyDescent="0.35">
      <c r="C50" s="5">
        <v>2006</v>
      </c>
      <c r="D50" s="6">
        <v>1</v>
      </c>
      <c r="F50" s="5" t="s">
        <v>30</v>
      </c>
      <c r="G50" s="6">
        <v>1</v>
      </c>
      <c r="L50" s="5" t="s">
        <v>76</v>
      </c>
      <c r="M50" s="6">
        <v>1</v>
      </c>
    </row>
    <row r="51" spans="3:13" x14ac:dyDescent="0.35">
      <c r="C51" s="5">
        <v>2008</v>
      </c>
      <c r="D51" s="6">
        <v>1</v>
      </c>
      <c r="F51" s="5" t="s">
        <v>31</v>
      </c>
      <c r="G51" s="6">
        <v>1</v>
      </c>
      <c r="L51" s="5" t="s">
        <v>77</v>
      </c>
      <c r="M51" s="6">
        <v>1</v>
      </c>
    </row>
    <row r="52" spans="3:13" x14ac:dyDescent="0.35">
      <c r="C52" s="5">
        <v>2010</v>
      </c>
      <c r="D52" s="6">
        <v>1</v>
      </c>
      <c r="F52" s="5" t="s">
        <v>32</v>
      </c>
      <c r="G52" s="6">
        <v>1</v>
      </c>
      <c r="L52" s="5" t="s">
        <v>78</v>
      </c>
      <c r="M52" s="6">
        <v>1</v>
      </c>
    </row>
    <row r="53" spans="3:13" x14ac:dyDescent="0.35">
      <c r="C53" s="5">
        <v>2012</v>
      </c>
      <c r="D53" s="6">
        <v>1</v>
      </c>
      <c r="F53" s="5" t="s">
        <v>34</v>
      </c>
      <c r="G53" s="6">
        <v>1</v>
      </c>
      <c r="L53" s="5" t="s">
        <v>79</v>
      </c>
      <c r="M53" s="6">
        <v>1</v>
      </c>
    </row>
    <row r="54" spans="3:13" x14ac:dyDescent="0.35">
      <c r="C54" s="5">
        <v>2014</v>
      </c>
      <c r="D54" s="6">
        <v>1</v>
      </c>
      <c r="F54" s="5" t="s">
        <v>35</v>
      </c>
      <c r="G54" s="6">
        <v>1</v>
      </c>
      <c r="L54" s="5" t="s">
        <v>80</v>
      </c>
      <c r="M54" s="6">
        <v>1</v>
      </c>
    </row>
    <row r="55" spans="3:13" x14ac:dyDescent="0.35">
      <c r="C55" s="9">
        <v>2016</v>
      </c>
      <c r="D55" s="10">
        <v>1</v>
      </c>
      <c r="F55" s="5" t="s">
        <v>36</v>
      </c>
      <c r="G55" s="6">
        <v>1</v>
      </c>
      <c r="L55" s="5" t="s">
        <v>81</v>
      </c>
      <c r="M55" s="6">
        <v>1</v>
      </c>
    </row>
    <row r="56" spans="3:13" x14ac:dyDescent="0.35">
      <c r="F56" s="5" t="s">
        <v>37</v>
      </c>
      <c r="G56" s="6">
        <v>1</v>
      </c>
      <c r="L56" s="5" t="s">
        <v>82</v>
      </c>
      <c r="M56" s="6">
        <v>1</v>
      </c>
    </row>
    <row r="57" spans="3:13" x14ac:dyDescent="0.35">
      <c r="F57" s="5" t="s">
        <v>38</v>
      </c>
      <c r="G57" s="6">
        <v>1</v>
      </c>
      <c r="L57" s="5" t="s">
        <v>83</v>
      </c>
      <c r="M57" s="6">
        <v>1</v>
      </c>
    </row>
    <row r="58" spans="3:13" x14ac:dyDescent="0.35">
      <c r="F58" s="5" t="s">
        <v>39</v>
      </c>
      <c r="G58" s="6">
        <v>1</v>
      </c>
      <c r="L58" s="5" t="s">
        <v>84</v>
      </c>
      <c r="M58" s="6">
        <v>1</v>
      </c>
    </row>
    <row r="59" spans="3:13" x14ac:dyDescent="0.35">
      <c r="F59" s="5" t="s">
        <v>41</v>
      </c>
      <c r="G59" s="6">
        <v>1</v>
      </c>
      <c r="L59" s="5" t="s">
        <v>85</v>
      </c>
      <c r="M59" s="6">
        <v>1</v>
      </c>
    </row>
    <row r="60" spans="3:13" x14ac:dyDescent="0.35">
      <c r="F60" s="5" t="s">
        <v>42</v>
      </c>
      <c r="G60" s="6">
        <v>1</v>
      </c>
      <c r="L60" s="5" t="s">
        <v>86</v>
      </c>
      <c r="M60" s="6">
        <v>1</v>
      </c>
    </row>
    <row r="61" spans="3:13" x14ac:dyDescent="0.35">
      <c r="F61" s="5" t="s">
        <v>43</v>
      </c>
      <c r="G61" s="6">
        <v>1</v>
      </c>
      <c r="L61" s="5" t="s">
        <v>88</v>
      </c>
      <c r="M61" s="6">
        <v>1</v>
      </c>
    </row>
    <row r="62" spans="3:13" x14ac:dyDescent="0.35">
      <c r="F62" s="9" t="s">
        <v>44</v>
      </c>
      <c r="G62" s="10">
        <v>1</v>
      </c>
      <c r="L62" s="9" t="s">
        <v>90</v>
      </c>
      <c r="M62" s="10">
        <v>1</v>
      </c>
    </row>
    <row r="70" spans="2:9" ht="18.5" x14ac:dyDescent="0.35">
      <c r="B70" s="38" t="s">
        <v>92</v>
      </c>
      <c r="C70" s="38"/>
    </row>
    <row r="72" spans="2:9" x14ac:dyDescent="0.35">
      <c r="C72" s="1" t="s">
        <v>93</v>
      </c>
      <c r="I72" s="1" t="s">
        <v>94</v>
      </c>
    </row>
    <row r="88" spans="3:9" x14ac:dyDescent="0.35">
      <c r="C88" s="1" t="s">
        <v>95</v>
      </c>
      <c r="I88" s="1" t="s">
        <v>96</v>
      </c>
    </row>
  </sheetData>
  <mergeCells count="3">
    <mergeCell ref="B4:E7"/>
    <mergeCell ref="B70:C70"/>
    <mergeCell ref="L4:N8"/>
  </mergeCells>
  <pageMargins left="0.7" right="0.7" top="0.75" bottom="0.75" header="0.3" footer="0.3"/>
  <drawing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E8A2A-96EF-4C27-B9AD-5C1841877F91}">
  <dimension ref="B2:N76"/>
  <sheetViews>
    <sheetView zoomScale="80" zoomScaleNormal="80" workbookViewId="0">
      <selection activeCell="T42" sqref="T42"/>
    </sheetView>
  </sheetViews>
  <sheetFormatPr defaultRowHeight="14.5" x14ac:dyDescent="0.35"/>
  <cols>
    <col min="2" max="2" width="14" customWidth="1"/>
    <col min="3" max="3" width="10" customWidth="1"/>
    <col min="4" max="4" width="18.1796875" customWidth="1"/>
    <col min="5" max="5" width="14" customWidth="1"/>
    <col min="6" max="6" width="17.81640625" customWidth="1"/>
    <col min="7" max="7" width="13.36328125" customWidth="1"/>
  </cols>
  <sheetData>
    <row r="2" spans="2:11" x14ac:dyDescent="0.35">
      <c r="H2" s="43" t="s">
        <v>2220</v>
      </c>
      <c r="I2" s="43"/>
      <c r="J2" s="43"/>
      <c r="K2" s="43"/>
    </row>
    <row r="3" spans="2:11" x14ac:dyDescent="0.35">
      <c r="H3" s="43"/>
      <c r="I3" s="43"/>
      <c r="J3" s="43"/>
      <c r="K3" s="43"/>
    </row>
    <row r="4" spans="2:11" x14ac:dyDescent="0.35">
      <c r="B4" s="42" t="s">
        <v>112</v>
      </c>
      <c r="C4" s="42"/>
      <c r="D4" s="42"/>
      <c r="E4" s="42"/>
      <c r="H4" s="43"/>
      <c r="I4" s="43"/>
      <c r="J4" s="43"/>
      <c r="K4" s="43"/>
    </row>
    <row r="5" spans="2:11" x14ac:dyDescent="0.35">
      <c r="B5" s="42"/>
      <c r="C5" s="42"/>
      <c r="D5" s="42"/>
      <c r="E5" s="42"/>
      <c r="H5" s="43"/>
      <c r="I5" s="43"/>
      <c r="J5" s="43"/>
      <c r="K5" s="43"/>
    </row>
    <row r="6" spans="2:11" x14ac:dyDescent="0.35">
      <c r="B6" s="42"/>
      <c r="C6" s="42"/>
      <c r="D6" s="42"/>
      <c r="E6" s="42"/>
      <c r="H6" s="43"/>
      <c r="I6" s="43"/>
      <c r="J6" s="43"/>
      <c r="K6" s="43"/>
    </row>
    <row r="7" spans="2:11" x14ac:dyDescent="0.35">
      <c r="B7" s="42"/>
      <c r="C7" s="42"/>
      <c r="D7" s="42"/>
      <c r="E7" s="42"/>
    </row>
    <row r="8" spans="2:11" x14ac:dyDescent="0.35">
      <c r="B8" s="18"/>
      <c r="C8" s="18"/>
      <c r="D8" s="18"/>
      <c r="E8" s="18"/>
    </row>
    <row r="9" spans="2:11" x14ac:dyDescent="0.35">
      <c r="B9" s="18"/>
      <c r="C9" s="18"/>
      <c r="D9" s="18"/>
      <c r="E9" s="18"/>
    </row>
    <row r="10" spans="2:11" ht="17.5" x14ac:dyDescent="0.35">
      <c r="B10" s="3" t="s">
        <v>2210</v>
      </c>
      <c r="C10" s="18"/>
      <c r="D10" s="18"/>
      <c r="E10" s="18"/>
    </row>
    <row r="12" spans="2:11" ht="15.5" x14ac:dyDescent="0.35">
      <c r="B12" s="29" t="s">
        <v>2211</v>
      </c>
    </row>
    <row r="13" spans="2:11" x14ac:dyDescent="0.35">
      <c r="B13" s="4"/>
    </row>
    <row r="14" spans="2:11" x14ac:dyDescent="0.35">
      <c r="B14" s="4" t="s">
        <v>2212</v>
      </c>
    </row>
    <row r="15" spans="2:11" x14ac:dyDescent="0.35">
      <c r="B15" s="4" t="s">
        <v>2213</v>
      </c>
    </row>
    <row r="16" spans="2:11" x14ac:dyDescent="0.35">
      <c r="B16" s="21" t="s">
        <v>2214</v>
      </c>
    </row>
    <row r="17" spans="2:14" x14ac:dyDescent="0.35">
      <c r="B17" s="21" t="s">
        <v>2215</v>
      </c>
    </row>
    <row r="18" spans="2:14" x14ac:dyDescent="0.35">
      <c r="B18" s="17" t="s">
        <v>2216</v>
      </c>
    </row>
    <row r="20" spans="2:14" ht="14.5" customHeight="1" x14ac:dyDescent="0.35">
      <c r="B20" s="29" t="s">
        <v>2217</v>
      </c>
    </row>
    <row r="21" spans="2:14" x14ac:dyDescent="0.35">
      <c r="B21" s="4"/>
      <c r="N21" s="23" t="s">
        <v>2221</v>
      </c>
    </row>
    <row r="22" spans="2:14" x14ac:dyDescent="0.35">
      <c r="B22" s="4" t="s">
        <v>2218</v>
      </c>
      <c r="N22" s="23" t="s">
        <v>2222</v>
      </c>
    </row>
    <row r="25" spans="2:14" ht="17.5" x14ac:dyDescent="0.35">
      <c r="B25" t="s">
        <v>2209</v>
      </c>
      <c r="C25" t="s">
        <v>2207</v>
      </c>
      <c r="D25" t="s">
        <v>2208</v>
      </c>
      <c r="F25" s="3" t="s">
        <v>2223</v>
      </c>
    </row>
    <row r="26" spans="2:14" x14ac:dyDescent="0.35">
      <c r="B26">
        <v>1896</v>
      </c>
      <c r="C26" t="s">
        <v>110</v>
      </c>
      <c r="D26">
        <v>42</v>
      </c>
      <c r="F26" s="4"/>
    </row>
    <row r="27" spans="2:14" x14ac:dyDescent="0.35">
      <c r="B27">
        <v>1900</v>
      </c>
      <c r="C27" t="s">
        <v>110</v>
      </c>
      <c r="D27">
        <v>90</v>
      </c>
      <c r="F27" s="14" t="s">
        <v>2224</v>
      </c>
    </row>
    <row r="28" spans="2:14" x14ac:dyDescent="0.35">
      <c r="B28">
        <v>1904</v>
      </c>
      <c r="C28" t="s">
        <v>110</v>
      </c>
      <c r="D28">
        <v>94</v>
      </c>
      <c r="F28" s="14" t="s">
        <v>2225</v>
      </c>
    </row>
    <row r="29" spans="2:14" x14ac:dyDescent="0.35">
      <c r="B29">
        <v>1906</v>
      </c>
      <c r="C29" t="s">
        <v>110</v>
      </c>
      <c r="D29">
        <v>72</v>
      </c>
      <c r="F29" s="14" t="s">
        <v>2226</v>
      </c>
    </row>
    <row r="30" spans="2:14" x14ac:dyDescent="0.35">
      <c r="B30">
        <v>1908</v>
      </c>
      <c r="C30" t="s">
        <v>110</v>
      </c>
      <c r="D30">
        <v>109</v>
      </c>
      <c r="F30" s="17" t="s">
        <v>2227</v>
      </c>
    </row>
    <row r="31" spans="2:14" x14ac:dyDescent="0.35">
      <c r="B31">
        <v>1912</v>
      </c>
      <c r="C31" t="s">
        <v>110</v>
      </c>
      <c r="D31">
        <v>107</v>
      </c>
      <c r="F31" s="17" t="s">
        <v>2228</v>
      </c>
    </row>
    <row r="32" spans="2:14" x14ac:dyDescent="0.35">
      <c r="B32">
        <v>1920</v>
      </c>
      <c r="C32" t="s">
        <v>110</v>
      </c>
      <c r="D32">
        <v>153</v>
      </c>
      <c r="F32" s="14" t="s">
        <v>2229</v>
      </c>
    </row>
    <row r="33" spans="2:14" x14ac:dyDescent="0.35">
      <c r="B33">
        <v>1924</v>
      </c>
      <c r="C33" t="s">
        <v>110</v>
      </c>
      <c r="D33">
        <v>131</v>
      </c>
    </row>
    <row r="34" spans="2:14" x14ac:dyDescent="0.35">
      <c r="B34">
        <v>1924</v>
      </c>
      <c r="C34" t="s">
        <v>111</v>
      </c>
      <c r="D34">
        <v>17</v>
      </c>
    </row>
    <row r="35" spans="2:14" ht="14.5" customHeight="1" x14ac:dyDescent="0.35">
      <c r="B35">
        <v>1928</v>
      </c>
      <c r="C35" t="s">
        <v>110</v>
      </c>
      <c r="D35">
        <v>122</v>
      </c>
      <c r="F35" s="44" t="s">
        <v>2230</v>
      </c>
      <c r="G35" s="44"/>
      <c r="H35" s="44"/>
      <c r="I35" s="44"/>
      <c r="K35" s="13"/>
      <c r="L35" s="13"/>
      <c r="M35" s="13"/>
      <c r="N35" s="13"/>
    </row>
    <row r="36" spans="2:14" x14ac:dyDescent="0.35">
      <c r="B36">
        <v>1928</v>
      </c>
      <c r="C36" t="s">
        <v>111</v>
      </c>
      <c r="D36">
        <v>14</v>
      </c>
      <c r="F36" s="44"/>
      <c r="G36" s="44"/>
      <c r="H36" s="44"/>
      <c r="I36" s="44"/>
      <c r="K36" s="13"/>
      <c r="L36" s="13"/>
      <c r="M36" s="13"/>
      <c r="N36" s="13"/>
    </row>
    <row r="37" spans="2:14" x14ac:dyDescent="0.35">
      <c r="B37">
        <v>1932</v>
      </c>
      <c r="C37" t="s">
        <v>110</v>
      </c>
      <c r="D37">
        <v>131</v>
      </c>
      <c r="F37" s="44"/>
      <c r="G37" s="44"/>
      <c r="H37" s="44"/>
      <c r="I37" s="44"/>
    </row>
    <row r="38" spans="2:14" x14ac:dyDescent="0.35">
      <c r="B38">
        <v>1932</v>
      </c>
      <c r="C38" t="s">
        <v>111</v>
      </c>
      <c r="D38">
        <v>14</v>
      </c>
      <c r="F38" s="44"/>
      <c r="G38" s="44"/>
      <c r="H38" s="44"/>
      <c r="I38" s="44"/>
    </row>
    <row r="39" spans="2:14" x14ac:dyDescent="0.35">
      <c r="B39">
        <v>1936</v>
      </c>
      <c r="C39" t="s">
        <v>110</v>
      </c>
      <c r="D39">
        <v>150</v>
      </c>
    </row>
    <row r="40" spans="2:14" x14ac:dyDescent="0.35">
      <c r="B40">
        <v>1936</v>
      </c>
      <c r="C40" t="s">
        <v>111</v>
      </c>
      <c r="D40">
        <v>17</v>
      </c>
    </row>
    <row r="41" spans="2:14" ht="18.5" x14ac:dyDescent="0.35">
      <c r="B41">
        <v>1948</v>
      </c>
      <c r="C41" t="s">
        <v>110</v>
      </c>
      <c r="D41">
        <v>153</v>
      </c>
      <c r="F41" s="40" t="s">
        <v>92</v>
      </c>
      <c r="G41" s="41"/>
    </row>
    <row r="42" spans="2:14" x14ac:dyDescent="0.35">
      <c r="B42">
        <v>1948</v>
      </c>
      <c r="C42" t="s">
        <v>111</v>
      </c>
      <c r="D42">
        <v>22</v>
      </c>
    </row>
    <row r="43" spans="2:14" x14ac:dyDescent="0.35">
      <c r="B43">
        <v>1952</v>
      </c>
      <c r="C43" t="s">
        <v>110</v>
      </c>
      <c r="D43">
        <v>149</v>
      </c>
    </row>
    <row r="44" spans="2:14" x14ac:dyDescent="0.35">
      <c r="B44">
        <v>1952</v>
      </c>
      <c r="C44" t="s">
        <v>111</v>
      </c>
      <c r="D44">
        <v>22</v>
      </c>
    </row>
    <row r="45" spans="2:14" x14ac:dyDescent="0.35">
      <c r="B45">
        <v>1956</v>
      </c>
      <c r="C45" t="s">
        <v>110</v>
      </c>
      <c r="D45">
        <v>151</v>
      </c>
    </row>
    <row r="46" spans="2:14" x14ac:dyDescent="0.35">
      <c r="B46">
        <v>1956</v>
      </c>
      <c r="C46" t="s">
        <v>111</v>
      </c>
      <c r="D46">
        <v>24</v>
      </c>
    </row>
    <row r="47" spans="2:14" x14ac:dyDescent="0.35">
      <c r="B47">
        <v>1960</v>
      </c>
      <c r="C47" t="s">
        <v>110</v>
      </c>
      <c r="D47">
        <v>150</v>
      </c>
    </row>
    <row r="48" spans="2:14" x14ac:dyDescent="0.35">
      <c r="B48">
        <v>1960</v>
      </c>
      <c r="C48" t="s">
        <v>111</v>
      </c>
      <c r="D48">
        <v>27</v>
      </c>
    </row>
    <row r="49" spans="2:4" x14ac:dyDescent="0.35">
      <c r="B49">
        <v>1964</v>
      </c>
      <c r="C49" t="s">
        <v>110</v>
      </c>
      <c r="D49">
        <v>163</v>
      </c>
    </row>
    <row r="50" spans="2:4" x14ac:dyDescent="0.35">
      <c r="B50">
        <v>1964</v>
      </c>
      <c r="C50" t="s">
        <v>111</v>
      </c>
      <c r="D50">
        <v>34</v>
      </c>
    </row>
    <row r="51" spans="2:4" x14ac:dyDescent="0.35">
      <c r="B51">
        <v>1968</v>
      </c>
      <c r="C51" t="s">
        <v>110</v>
      </c>
      <c r="D51">
        <v>172</v>
      </c>
    </row>
    <row r="52" spans="2:4" x14ac:dyDescent="0.35">
      <c r="B52">
        <v>1968</v>
      </c>
      <c r="C52" t="s">
        <v>111</v>
      </c>
      <c r="D52">
        <v>35</v>
      </c>
    </row>
    <row r="53" spans="2:4" x14ac:dyDescent="0.35">
      <c r="B53">
        <v>1972</v>
      </c>
      <c r="C53" t="s">
        <v>110</v>
      </c>
      <c r="D53">
        <v>193</v>
      </c>
    </row>
    <row r="54" spans="2:4" x14ac:dyDescent="0.35">
      <c r="B54">
        <v>1972</v>
      </c>
      <c r="C54" t="s">
        <v>111</v>
      </c>
      <c r="D54">
        <v>35</v>
      </c>
    </row>
    <row r="55" spans="2:4" x14ac:dyDescent="0.35">
      <c r="B55">
        <v>1976</v>
      </c>
      <c r="C55" t="s">
        <v>110</v>
      </c>
      <c r="D55">
        <v>198</v>
      </c>
    </row>
    <row r="56" spans="2:4" x14ac:dyDescent="0.35">
      <c r="B56">
        <v>1976</v>
      </c>
      <c r="C56" t="s">
        <v>111</v>
      </c>
      <c r="D56">
        <v>37</v>
      </c>
    </row>
    <row r="57" spans="2:4" x14ac:dyDescent="0.35">
      <c r="B57">
        <v>1980</v>
      </c>
      <c r="C57" t="s">
        <v>110</v>
      </c>
      <c r="D57">
        <v>203</v>
      </c>
    </row>
    <row r="58" spans="2:4" x14ac:dyDescent="0.35">
      <c r="B58">
        <v>1980</v>
      </c>
      <c r="C58" t="s">
        <v>111</v>
      </c>
      <c r="D58">
        <v>38</v>
      </c>
    </row>
    <row r="59" spans="2:4" x14ac:dyDescent="0.35">
      <c r="B59">
        <v>1984</v>
      </c>
      <c r="C59" t="s">
        <v>110</v>
      </c>
      <c r="D59">
        <v>221</v>
      </c>
    </row>
    <row r="60" spans="2:4" x14ac:dyDescent="0.35">
      <c r="B60">
        <v>1984</v>
      </c>
      <c r="C60" t="s">
        <v>111</v>
      </c>
      <c r="D60">
        <v>39</v>
      </c>
    </row>
    <row r="61" spans="2:4" x14ac:dyDescent="0.35">
      <c r="B61">
        <v>1988</v>
      </c>
      <c r="C61" t="s">
        <v>110</v>
      </c>
      <c r="D61">
        <v>237</v>
      </c>
    </row>
    <row r="62" spans="2:4" x14ac:dyDescent="0.35">
      <c r="B62">
        <v>1988</v>
      </c>
      <c r="C62" t="s">
        <v>111</v>
      </c>
      <c r="D62">
        <v>46</v>
      </c>
    </row>
    <row r="63" spans="2:4" x14ac:dyDescent="0.35">
      <c r="B63">
        <v>1992</v>
      </c>
      <c r="C63" t="s">
        <v>110</v>
      </c>
      <c r="D63">
        <v>257</v>
      </c>
    </row>
    <row r="64" spans="2:4" x14ac:dyDescent="0.35">
      <c r="B64">
        <v>1992</v>
      </c>
      <c r="C64" t="s">
        <v>111</v>
      </c>
      <c r="D64">
        <v>57</v>
      </c>
    </row>
    <row r="65" spans="2:4" x14ac:dyDescent="0.35">
      <c r="B65">
        <v>1994</v>
      </c>
      <c r="C65" t="s">
        <v>111</v>
      </c>
      <c r="D65">
        <v>61</v>
      </c>
    </row>
    <row r="66" spans="2:4" x14ac:dyDescent="0.35">
      <c r="B66">
        <v>1996</v>
      </c>
      <c r="C66" t="s">
        <v>110</v>
      </c>
      <c r="D66">
        <v>271</v>
      </c>
    </row>
    <row r="67" spans="2:4" x14ac:dyDescent="0.35">
      <c r="B67">
        <v>1998</v>
      </c>
      <c r="C67" t="s">
        <v>111</v>
      </c>
      <c r="D67">
        <v>68</v>
      </c>
    </row>
    <row r="68" spans="2:4" x14ac:dyDescent="0.35">
      <c r="B68">
        <v>2000</v>
      </c>
      <c r="C68" t="s">
        <v>110</v>
      </c>
      <c r="D68">
        <v>300</v>
      </c>
    </row>
    <row r="69" spans="2:4" x14ac:dyDescent="0.35">
      <c r="B69">
        <v>2002</v>
      </c>
      <c r="C69" t="s">
        <v>111</v>
      </c>
      <c r="D69">
        <v>78</v>
      </c>
    </row>
    <row r="70" spans="2:4" x14ac:dyDescent="0.35">
      <c r="B70">
        <v>2004</v>
      </c>
      <c r="C70" t="s">
        <v>110</v>
      </c>
      <c r="D70">
        <v>301</v>
      </c>
    </row>
    <row r="71" spans="2:4" x14ac:dyDescent="0.35">
      <c r="B71">
        <v>2006</v>
      </c>
      <c r="C71" t="s">
        <v>111</v>
      </c>
      <c r="D71">
        <v>84</v>
      </c>
    </row>
    <row r="72" spans="2:4" x14ac:dyDescent="0.35">
      <c r="B72">
        <v>2008</v>
      </c>
      <c r="C72" t="s">
        <v>110</v>
      </c>
      <c r="D72">
        <v>302</v>
      </c>
    </row>
    <row r="73" spans="2:4" x14ac:dyDescent="0.35">
      <c r="B73">
        <v>2010</v>
      </c>
      <c r="C73" t="s">
        <v>111</v>
      </c>
      <c r="D73">
        <v>86</v>
      </c>
    </row>
    <row r="74" spans="2:4" x14ac:dyDescent="0.35">
      <c r="B74">
        <v>2012</v>
      </c>
      <c r="C74" t="s">
        <v>110</v>
      </c>
      <c r="D74">
        <v>302</v>
      </c>
    </row>
    <row r="75" spans="2:4" x14ac:dyDescent="0.35">
      <c r="B75">
        <v>2014</v>
      </c>
      <c r="C75" t="s">
        <v>111</v>
      </c>
      <c r="D75">
        <v>98</v>
      </c>
    </row>
    <row r="76" spans="2:4" x14ac:dyDescent="0.35">
      <c r="B76">
        <v>2016</v>
      </c>
      <c r="C76" t="s">
        <v>110</v>
      </c>
      <c r="D76">
        <v>306</v>
      </c>
    </row>
  </sheetData>
  <mergeCells count="4">
    <mergeCell ref="F41:G41"/>
    <mergeCell ref="B4:E7"/>
    <mergeCell ref="H2:K6"/>
    <mergeCell ref="F35:I38"/>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E019E-1295-436F-9964-D14792FD3DDB}">
  <dimension ref="A3:D39"/>
  <sheetViews>
    <sheetView topLeftCell="A4" workbookViewId="0">
      <selection activeCell="M7" sqref="M7"/>
    </sheetView>
  </sheetViews>
  <sheetFormatPr defaultRowHeight="14.5" x14ac:dyDescent="0.35"/>
  <cols>
    <col min="1" max="1" width="18.08984375" bestFit="1" customWidth="1"/>
    <col min="2" max="2" width="15.26953125" bestFit="1" customWidth="1"/>
    <col min="3" max="3" width="6.6328125" bestFit="1" customWidth="1"/>
    <col min="4" max="4" width="10.7265625" bestFit="1" customWidth="1"/>
  </cols>
  <sheetData>
    <row r="3" spans="1:4" x14ac:dyDescent="0.35">
      <c r="A3" s="22" t="s">
        <v>2219</v>
      </c>
      <c r="B3" s="22" t="s">
        <v>218</v>
      </c>
    </row>
    <row r="4" spans="1:4" x14ac:dyDescent="0.35">
      <c r="A4" s="22" t="s">
        <v>216</v>
      </c>
      <c r="B4" t="s">
        <v>110</v>
      </c>
      <c r="C4" t="s">
        <v>111</v>
      </c>
      <c r="D4" t="s">
        <v>241</v>
      </c>
    </row>
    <row r="5" spans="1:4" x14ac:dyDescent="0.35">
      <c r="A5" s="23">
        <v>1896</v>
      </c>
      <c r="B5">
        <v>42</v>
      </c>
      <c r="D5">
        <v>42</v>
      </c>
    </row>
    <row r="6" spans="1:4" x14ac:dyDescent="0.35">
      <c r="A6" s="23">
        <v>1900</v>
      </c>
      <c r="B6">
        <v>90</v>
      </c>
      <c r="D6">
        <v>90</v>
      </c>
    </row>
    <row r="7" spans="1:4" x14ac:dyDescent="0.35">
      <c r="A7" s="23">
        <v>1904</v>
      </c>
      <c r="B7">
        <v>94</v>
      </c>
      <c r="D7">
        <v>94</v>
      </c>
    </row>
    <row r="8" spans="1:4" x14ac:dyDescent="0.35">
      <c r="A8" s="23">
        <v>1906</v>
      </c>
      <c r="B8">
        <v>72</v>
      </c>
      <c r="D8">
        <v>72</v>
      </c>
    </row>
    <row r="9" spans="1:4" x14ac:dyDescent="0.35">
      <c r="A9" s="23">
        <v>1908</v>
      </c>
      <c r="B9">
        <v>109</v>
      </c>
      <c r="D9">
        <v>109</v>
      </c>
    </row>
    <row r="10" spans="1:4" x14ac:dyDescent="0.35">
      <c r="A10" s="23">
        <v>1912</v>
      </c>
      <c r="B10">
        <v>107</v>
      </c>
      <c r="D10">
        <v>107</v>
      </c>
    </row>
    <row r="11" spans="1:4" x14ac:dyDescent="0.35">
      <c r="A11" s="23">
        <v>1920</v>
      </c>
      <c r="B11">
        <v>153</v>
      </c>
      <c r="D11">
        <v>153</v>
      </c>
    </row>
    <row r="12" spans="1:4" x14ac:dyDescent="0.35">
      <c r="A12" s="23">
        <v>1924</v>
      </c>
      <c r="B12">
        <v>131</v>
      </c>
      <c r="C12">
        <v>17</v>
      </c>
      <c r="D12">
        <v>148</v>
      </c>
    </row>
    <row r="13" spans="1:4" x14ac:dyDescent="0.35">
      <c r="A13" s="23">
        <v>1928</v>
      </c>
      <c r="B13">
        <v>122</v>
      </c>
      <c r="C13">
        <v>14</v>
      </c>
      <c r="D13">
        <v>136</v>
      </c>
    </row>
    <row r="14" spans="1:4" x14ac:dyDescent="0.35">
      <c r="A14" s="23">
        <v>1932</v>
      </c>
      <c r="B14">
        <v>131</v>
      </c>
      <c r="C14">
        <v>14</v>
      </c>
      <c r="D14">
        <v>145</v>
      </c>
    </row>
    <row r="15" spans="1:4" x14ac:dyDescent="0.35">
      <c r="A15" s="23">
        <v>1936</v>
      </c>
      <c r="B15">
        <v>150</v>
      </c>
      <c r="C15">
        <v>17</v>
      </c>
      <c r="D15">
        <v>167</v>
      </c>
    </row>
    <row r="16" spans="1:4" x14ac:dyDescent="0.35">
      <c r="A16" s="23">
        <v>1948</v>
      </c>
      <c r="B16">
        <v>153</v>
      </c>
      <c r="C16">
        <v>22</v>
      </c>
      <c r="D16">
        <v>175</v>
      </c>
    </row>
    <row r="17" spans="1:4" x14ac:dyDescent="0.35">
      <c r="A17" s="23">
        <v>1952</v>
      </c>
      <c r="B17">
        <v>149</v>
      </c>
      <c r="C17">
        <v>22</v>
      </c>
      <c r="D17">
        <v>171</v>
      </c>
    </row>
    <row r="18" spans="1:4" x14ac:dyDescent="0.35">
      <c r="A18" s="23">
        <v>1956</v>
      </c>
      <c r="B18">
        <v>151</v>
      </c>
      <c r="C18">
        <v>24</v>
      </c>
      <c r="D18">
        <v>175</v>
      </c>
    </row>
    <row r="19" spans="1:4" x14ac:dyDescent="0.35">
      <c r="A19" s="23">
        <v>1960</v>
      </c>
      <c r="B19">
        <v>150</v>
      </c>
      <c r="C19">
        <v>27</v>
      </c>
      <c r="D19">
        <v>177</v>
      </c>
    </row>
    <row r="20" spans="1:4" x14ac:dyDescent="0.35">
      <c r="A20" s="23">
        <v>1964</v>
      </c>
      <c r="B20">
        <v>163</v>
      </c>
      <c r="C20">
        <v>34</v>
      </c>
      <c r="D20">
        <v>197</v>
      </c>
    </row>
    <row r="21" spans="1:4" x14ac:dyDescent="0.35">
      <c r="A21" s="23">
        <v>1968</v>
      </c>
      <c r="B21">
        <v>172</v>
      </c>
      <c r="C21">
        <v>35</v>
      </c>
      <c r="D21">
        <v>207</v>
      </c>
    </row>
    <row r="22" spans="1:4" x14ac:dyDescent="0.35">
      <c r="A22" s="23">
        <v>1972</v>
      </c>
      <c r="B22">
        <v>193</v>
      </c>
      <c r="C22">
        <v>35</v>
      </c>
      <c r="D22">
        <v>228</v>
      </c>
    </row>
    <row r="23" spans="1:4" x14ac:dyDescent="0.35">
      <c r="A23" s="23">
        <v>1976</v>
      </c>
      <c r="B23">
        <v>198</v>
      </c>
      <c r="C23">
        <v>37</v>
      </c>
      <c r="D23">
        <v>235</v>
      </c>
    </row>
    <row r="24" spans="1:4" x14ac:dyDescent="0.35">
      <c r="A24" s="23">
        <v>1980</v>
      </c>
      <c r="B24">
        <v>203</v>
      </c>
      <c r="C24">
        <v>38</v>
      </c>
      <c r="D24">
        <v>241</v>
      </c>
    </row>
    <row r="25" spans="1:4" x14ac:dyDescent="0.35">
      <c r="A25" s="23">
        <v>1984</v>
      </c>
      <c r="B25">
        <v>221</v>
      </c>
      <c r="C25">
        <v>39</v>
      </c>
      <c r="D25">
        <v>260</v>
      </c>
    </row>
    <row r="26" spans="1:4" x14ac:dyDescent="0.35">
      <c r="A26" s="23">
        <v>1988</v>
      </c>
      <c r="B26">
        <v>237</v>
      </c>
      <c r="C26">
        <v>46</v>
      </c>
      <c r="D26">
        <v>283</v>
      </c>
    </row>
    <row r="27" spans="1:4" x14ac:dyDescent="0.35">
      <c r="A27" s="23">
        <v>1992</v>
      </c>
      <c r="B27">
        <v>257</v>
      </c>
      <c r="C27">
        <v>57</v>
      </c>
      <c r="D27">
        <v>314</v>
      </c>
    </row>
    <row r="28" spans="1:4" x14ac:dyDescent="0.35">
      <c r="A28" s="23">
        <v>1994</v>
      </c>
      <c r="C28">
        <v>61</v>
      </c>
      <c r="D28">
        <v>61</v>
      </c>
    </row>
    <row r="29" spans="1:4" x14ac:dyDescent="0.35">
      <c r="A29" s="23">
        <v>1996</v>
      </c>
      <c r="B29">
        <v>271</v>
      </c>
      <c r="D29">
        <v>271</v>
      </c>
    </row>
    <row r="30" spans="1:4" x14ac:dyDescent="0.35">
      <c r="A30" s="23">
        <v>1998</v>
      </c>
      <c r="C30">
        <v>68</v>
      </c>
      <c r="D30">
        <v>68</v>
      </c>
    </row>
    <row r="31" spans="1:4" x14ac:dyDescent="0.35">
      <c r="A31" s="23">
        <v>2000</v>
      </c>
      <c r="B31">
        <v>300</v>
      </c>
      <c r="D31">
        <v>300</v>
      </c>
    </row>
    <row r="32" spans="1:4" x14ac:dyDescent="0.35">
      <c r="A32" s="23">
        <v>2002</v>
      </c>
      <c r="C32">
        <v>78</v>
      </c>
      <c r="D32">
        <v>78</v>
      </c>
    </row>
    <row r="33" spans="1:4" x14ac:dyDescent="0.35">
      <c r="A33" s="23">
        <v>2004</v>
      </c>
      <c r="B33">
        <v>301</v>
      </c>
      <c r="D33">
        <v>301</v>
      </c>
    </row>
    <row r="34" spans="1:4" x14ac:dyDescent="0.35">
      <c r="A34" s="23">
        <v>2006</v>
      </c>
      <c r="C34">
        <v>84</v>
      </c>
      <c r="D34">
        <v>84</v>
      </c>
    </row>
    <row r="35" spans="1:4" x14ac:dyDescent="0.35">
      <c r="A35" s="23">
        <v>2008</v>
      </c>
      <c r="B35">
        <v>302</v>
      </c>
      <c r="D35">
        <v>302</v>
      </c>
    </row>
    <row r="36" spans="1:4" x14ac:dyDescent="0.35">
      <c r="A36" s="23">
        <v>2010</v>
      </c>
      <c r="C36">
        <v>86</v>
      </c>
      <c r="D36">
        <v>86</v>
      </c>
    </row>
    <row r="37" spans="1:4" x14ac:dyDescent="0.35">
      <c r="A37" s="23">
        <v>2012</v>
      </c>
      <c r="B37">
        <v>302</v>
      </c>
      <c r="D37">
        <v>302</v>
      </c>
    </row>
    <row r="38" spans="1:4" x14ac:dyDescent="0.35">
      <c r="A38" s="23">
        <v>2014</v>
      </c>
      <c r="C38">
        <v>98</v>
      </c>
      <c r="D38">
        <v>98</v>
      </c>
    </row>
    <row r="39" spans="1:4" x14ac:dyDescent="0.35">
      <c r="A39" s="23">
        <v>2016</v>
      </c>
      <c r="B39">
        <v>306</v>
      </c>
      <c r="D39">
        <v>306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0A7B8-30BC-4265-A4E1-4F3CBFFD986B}">
  <dimension ref="B3:I160"/>
  <sheetViews>
    <sheetView zoomScale="80" zoomScaleNormal="80" workbookViewId="0">
      <selection activeCell="T42" sqref="T42"/>
    </sheetView>
  </sheetViews>
  <sheetFormatPr defaultRowHeight="14.5" x14ac:dyDescent="0.35"/>
  <cols>
    <col min="2" max="2" width="12.81640625" customWidth="1"/>
    <col min="3" max="3" width="17.90625" customWidth="1"/>
    <col min="4" max="4" width="17.81640625" customWidth="1"/>
    <col min="6" max="6" width="12.81640625" customWidth="1"/>
    <col min="8" max="8" width="22.1796875" customWidth="1"/>
  </cols>
  <sheetData>
    <row r="3" spans="2:9" x14ac:dyDescent="0.35">
      <c r="B3" s="37" t="s">
        <v>114</v>
      </c>
      <c r="C3" s="37"/>
      <c r="D3" s="37"/>
      <c r="E3" s="37"/>
    </row>
    <row r="4" spans="2:9" x14ac:dyDescent="0.35">
      <c r="B4" s="37"/>
      <c r="C4" s="37"/>
      <c r="D4" s="37"/>
      <c r="E4" s="37"/>
      <c r="I4" s="19"/>
    </row>
    <row r="5" spans="2:9" x14ac:dyDescent="0.35">
      <c r="B5" s="37"/>
      <c r="C5" s="37"/>
      <c r="D5" s="37"/>
      <c r="E5" s="37"/>
    </row>
    <row r="6" spans="2:9" x14ac:dyDescent="0.35">
      <c r="B6" s="37"/>
      <c r="C6" s="37"/>
      <c r="D6" s="37"/>
      <c r="E6" s="37"/>
    </row>
    <row r="7" spans="2:9" x14ac:dyDescent="0.35">
      <c r="B7" s="20"/>
      <c r="C7" s="20"/>
      <c r="D7" s="20"/>
      <c r="E7" s="20"/>
    </row>
    <row r="9" spans="2:9" x14ac:dyDescent="0.35">
      <c r="B9" s="1" t="s">
        <v>132</v>
      </c>
    </row>
    <row r="10" spans="2:9" x14ac:dyDescent="0.35">
      <c r="B10" t="s">
        <v>127</v>
      </c>
    </row>
    <row r="11" spans="2:9" x14ac:dyDescent="0.35">
      <c r="B11" s="4"/>
    </row>
    <row r="12" spans="2:9" x14ac:dyDescent="0.35">
      <c r="B12" s="4" t="s">
        <v>128</v>
      </c>
    </row>
    <row r="13" spans="2:9" x14ac:dyDescent="0.35">
      <c r="B13" s="4" t="s">
        <v>129</v>
      </c>
    </row>
    <row r="14" spans="2:9" x14ac:dyDescent="0.35">
      <c r="B14" s="4" t="s">
        <v>130</v>
      </c>
    </row>
    <row r="16" spans="2:9" x14ac:dyDescent="0.35">
      <c r="B16" t="s">
        <v>131</v>
      </c>
    </row>
    <row r="19" spans="2:7" x14ac:dyDescent="0.35">
      <c r="B19" t="s">
        <v>1</v>
      </c>
      <c r="C19" t="s">
        <v>108</v>
      </c>
      <c r="D19" t="s">
        <v>109</v>
      </c>
      <c r="F19" s="14" t="s">
        <v>115</v>
      </c>
    </row>
    <row r="20" spans="2:7" x14ac:dyDescent="0.35">
      <c r="B20">
        <v>1896</v>
      </c>
      <c r="C20" t="s">
        <v>110</v>
      </c>
      <c r="D20">
        <v>72</v>
      </c>
      <c r="F20" s="17" t="s">
        <v>116</v>
      </c>
    </row>
    <row r="21" spans="2:7" x14ac:dyDescent="0.35">
      <c r="B21">
        <v>1900</v>
      </c>
      <c r="C21" t="s">
        <v>110</v>
      </c>
      <c r="D21">
        <v>636</v>
      </c>
      <c r="F21" s="17" t="s">
        <v>117</v>
      </c>
    </row>
    <row r="22" spans="2:7" x14ac:dyDescent="0.35">
      <c r="B22">
        <v>1904</v>
      </c>
      <c r="C22" t="s">
        <v>110</v>
      </c>
      <c r="D22">
        <v>496</v>
      </c>
      <c r="F22" s="14" t="s">
        <v>118</v>
      </c>
    </row>
    <row r="23" spans="2:7" x14ac:dyDescent="0.35">
      <c r="B23">
        <v>1906</v>
      </c>
      <c r="C23" t="s">
        <v>110</v>
      </c>
      <c r="D23">
        <v>391</v>
      </c>
      <c r="F23" s="17" t="s">
        <v>119</v>
      </c>
    </row>
    <row r="24" spans="2:7" x14ac:dyDescent="0.35">
      <c r="B24">
        <v>1908</v>
      </c>
      <c r="C24" t="s">
        <v>110</v>
      </c>
      <c r="D24">
        <v>1529</v>
      </c>
      <c r="F24" s="17" t="s">
        <v>120</v>
      </c>
    </row>
    <row r="25" spans="2:7" x14ac:dyDescent="0.35">
      <c r="B25">
        <v>1912</v>
      </c>
      <c r="C25" t="s">
        <v>110</v>
      </c>
      <c r="D25">
        <v>2310</v>
      </c>
    </row>
    <row r="26" spans="2:7" x14ac:dyDescent="0.35">
      <c r="B26">
        <v>1920</v>
      </c>
      <c r="C26" t="s">
        <v>110</v>
      </c>
      <c r="D26">
        <v>2115</v>
      </c>
      <c r="F26" s="1" t="s">
        <v>121</v>
      </c>
    </row>
    <row r="27" spans="2:7" x14ac:dyDescent="0.35">
      <c r="B27">
        <v>1924</v>
      </c>
      <c r="C27" t="s">
        <v>110</v>
      </c>
      <c r="D27">
        <v>2547</v>
      </c>
    </row>
    <row r="28" spans="2:7" x14ac:dyDescent="0.35">
      <c r="B28">
        <v>1924</v>
      </c>
      <c r="C28" t="s">
        <v>111</v>
      </c>
      <c r="D28">
        <v>265</v>
      </c>
    </row>
    <row r="29" spans="2:7" ht="18.5" x14ac:dyDescent="0.35">
      <c r="B29">
        <v>1928</v>
      </c>
      <c r="C29" t="s">
        <v>110</v>
      </c>
      <c r="D29">
        <v>2598</v>
      </c>
      <c r="F29" s="38" t="s">
        <v>92</v>
      </c>
      <c r="G29" s="38"/>
    </row>
    <row r="30" spans="2:7" x14ac:dyDescent="0.35">
      <c r="B30">
        <v>1928</v>
      </c>
      <c r="C30" t="s">
        <v>111</v>
      </c>
      <c r="D30">
        <v>375</v>
      </c>
    </row>
    <row r="31" spans="2:7" x14ac:dyDescent="0.35">
      <c r="B31">
        <v>1932</v>
      </c>
      <c r="C31" t="s">
        <v>110</v>
      </c>
      <c r="D31">
        <v>1666</v>
      </c>
    </row>
    <row r="32" spans="2:7" x14ac:dyDescent="0.35">
      <c r="B32">
        <v>1932</v>
      </c>
      <c r="C32" t="s">
        <v>111</v>
      </c>
      <c r="D32">
        <v>228</v>
      </c>
    </row>
    <row r="33" spans="2:4" x14ac:dyDescent="0.35">
      <c r="B33">
        <v>1936</v>
      </c>
      <c r="C33" t="s">
        <v>110</v>
      </c>
      <c r="D33">
        <v>4306</v>
      </c>
    </row>
    <row r="34" spans="2:4" x14ac:dyDescent="0.35">
      <c r="B34">
        <v>1936</v>
      </c>
      <c r="C34" t="s">
        <v>111</v>
      </c>
      <c r="D34">
        <v>655</v>
      </c>
    </row>
    <row r="35" spans="2:4" x14ac:dyDescent="0.35">
      <c r="B35">
        <v>1948</v>
      </c>
      <c r="C35" t="s">
        <v>110</v>
      </c>
      <c r="D35">
        <v>3501</v>
      </c>
    </row>
    <row r="36" spans="2:4" x14ac:dyDescent="0.35">
      <c r="B36">
        <v>1948</v>
      </c>
      <c r="C36" t="s">
        <v>111</v>
      </c>
      <c r="D36">
        <v>657</v>
      </c>
    </row>
    <row r="37" spans="2:4" x14ac:dyDescent="0.35">
      <c r="B37">
        <v>1952</v>
      </c>
      <c r="C37" t="s">
        <v>110</v>
      </c>
      <c r="D37">
        <v>4715</v>
      </c>
    </row>
    <row r="38" spans="2:4" x14ac:dyDescent="0.35">
      <c r="B38">
        <v>1952</v>
      </c>
      <c r="C38" t="s">
        <v>111</v>
      </c>
      <c r="D38">
        <v>686</v>
      </c>
    </row>
    <row r="39" spans="2:4" x14ac:dyDescent="0.35">
      <c r="B39">
        <v>1956</v>
      </c>
      <c r="C39" t="s">
        <v>110</v>
      </c>
      <c r="D39">
        <v>2858</v>
      </c>
    </row>
    <row r="40" spans="2:4" x14ac:dyDescent="0.35">
      <c r="B40">
        <v>1956</v>
      </c>
      <c r="C40" t="s">
        <v>111</v>
      </c>
      <c r="D40">
        <v>803</v>
      </c>
    </row>
    <row r="41" spans="2:4" x14ac:dyDescent="0.35">
      <c r="B41">
        <v>1960</v>
      </c>
      <c r="C41" t="s">
        <v>110</v>
      </c>
      <c r="D41">
        <v>5212</v>
      </c>
    </row>
    <row r="42" spans="2:4" x14ac:dyDescent="0.35">
      <c r="B42">
        <v>1960</v>
      </c>
      <c r="C42" t="s">
        <v>111</v>
      </c>
      <c r="D42">
        <v>655</v>
      </c>
    </row>
    <row r="43" spans="2:4" x14ac:dyDescent="0.35">
      <c r="B43">
        <v>1964</v>
      </c>
      <c r="C43" t="s">
        <v>110</v>
      </c>
      <c r="D43">
        <v>5066</v>
      </c>
    </row>
    <row r="44" spans="2:4" x14ac:dyDescent="0.35">
      <c r="B44">
        <v>1964</v>
      </c>
      <c r="C44" t="s">
        <v>111</v>
      </c>
      <c r="D44">
        <v>1085</v>
      </c>
    </row>
    <row r="45" spans="2:4" x14ac:dyDescent="0.35">
      <c r="B45">
        <v>1968</v>
      </c>
      <c r="C45" t="s">
        <v>110</v>
      </c>
      <c r="D45">
        <v>5446</v>
      </c>
    </row>
    <row r="46" spans="2:4" x14ac:dyDescent="0.35">
      <c r="B46">
        <v>1968</v>
      </c>
      <c r="C46" t="s">
        <v>111</v>
      </c>
      <c r="D46">
        <v>1143</v>
      </c>
    </row>
    <row r="47" spans="2:4" x14ac:dyDescent="0.35">
      <c r="B47">
        <v>1972</v>
      </c>
      <c r="C47" t="s">
        <v>110</v>
      </c>
      <c r="D47">
        <v>7009</v>
      </c>
    </row>
    <row r="48" spans="2:4" x14ac:dyDescent="0.35">
      <c r="B48">
        <v>1972</v>
      </c>
      <c r="C48" t="s">
        <v>111</v>
      </c>
      <c r="D48">
        <v>994</v>
      </c>
    </row>
    <row r="49" spans="2:4" x14ac:dyDescent="0.35">
      <c r="B49">
        <v>1976</v>
      </c>
      <c r="C49" t="s">
        <v>110</v>
      </c>
      <c r="D49">
        <v>6026</v>
      </c>
    </row>
    <row r="50" spans="2:4" x14ac:dyDescent="0.35">
      <c r="B50">
        <v>1976</v>
      </c>
      <c r="C50" t="s">
        <v>111</v>
      </c>
      <c r="D50">
        <v>1121</v>
      </c>
    </row>
    <row r="51" spans="2:4" x14ac:dyDescent="0.35">
      <c r="B51">
        <v>1980</v>
      </c>
      <c r="C51" t="s">
        <v>110</v>
      </c>
      <c r="D51">
        <v>5091</v>
      </c>
    </row>
    <row r="52" spans="2:4" x14ac:dyDescent="0.35">
      <c r="B52">
        <v>1980</v>
      </c>
      <c r="C52" t="s">
        <v>111</v>
      </c>
      <c r="D52">
        <v>1067</v>
      </c>
    </row>
    <row r="53" spans="2:4" x14ac:dyDescent="0.35">
      <c r="B53">
        <v>1984</v>
      </c>
      <c r="C53" t="s">
        <v>110</v>
      </c>
      <c r="D53">
        <v>6612</v>
      </c>
    </row>
    <row r="54" spans="2:4" x14ac:dyDescent="0.35">
      <c r="B54">
        <v>1984</v>
      </c>
      <c r="C54" t="s">
        <v>111</v>
      </c>
      <c r="D54">
        <v>1264</v>
      </c>
    </row>
    <row r="55" spans="2:4" x14ac:dyDescent="0.35">
      <c r="B55">
        <v>1988</v>
      </c>
      <c r="C55" t="s">
        <v>110</v>
      </c>
      <c r="D55">
        <v>8341</v>
      </c>
    </row>
    <row r="56" spans="2:4" x14ac:dyDescent="0.35">
      <c r="B56">
        <v>1988</v>
      </c>
      <c r="C56" t="s">
        <v>111</v>
      </c>
      <c r="D56">
        <v>1418</v>
      </c>
    </row>
    <row r="57" spans="2:4" x14ac:dyDescent="0.35">
      <c r="B57">
        <v>1992</v>
      </c>
      <c r="C57" t="s">
        <v>110</v>
      </c>
      <c r="D57">
        <v>9327</v>
      </c>
    </row>
    <row r="58" spans="2:4" x14ac:dyDescent="0.35">
      <c r="B58">
        <v>1992</v>
      </c>
      <c r="C58" t="s">
        <v>111</v>
      </c>
      <c r="D58">
        <v>1798</v>
      </c>
    </row>
    <row r="59" spans="2:4" x14ac:dyDescent="0.35">
      <c r="B59">
        <v>1994</v>
      </c>
      <c r="C59" t="s">
        <v>111</v>
      </c>
      <c r="D59">
        <v>1733</v>
      </c>
    </row>
    <row r="60" spans="2:4" x14ac:dyDescent="0.35">
      <c r="B60">
        <v>1996</v>
      </c>
      <c r="C60" t="s">
        <v>110</v>
      </c>
      <c r="D60">
        <v>10319</v>
      </c>
    </row>
    <row r="61" spans="2:4" x14ac:dyDescent="0.35">
      <c r="B61">
        <v>1998</v>
      </c>
      <c r="C61" t="s">
        <v>111</v>
      </c>
      <c r="D61">
        <v>2175</v>
      </c>
    </row>
    <row r="62" spans="2:4" x14ac:dyDescent="0.35">
      <c r="B62">
        <v>2000</v>
      </c>
      <c r="C62" t="s">
        <v>110</v>
      </c>
      <c r="D62">
        <v>10641</v>
      </c>
    </row>
    <row r="63" spans="2:4" x14ac:dyDescent="0.35">
      <c r="B63">
        <v>2002</v>
      </c>
      <c r="C63" t="s">
        <v>111</v>
      </c>
      <c r="D63">
        <v>2395</v>
      </c>
    </row>
    <row r="64" spans="2:4" x14ac:dyDescent="0.35">
      <c r="B64">
        <v>2004</v>
      </c>
      <c r="C64" t="s">
        <v>110</v>
      </c>
      <c r="D64">
        <v>10554</v>
      </c>
    </row>
    <row r="65" spans="2:6" x14ac:dyDescent="0.35">
      <c r="B65">
        <v>2006</v>
      </c>
      <c r="C65" t="s">
        <v>111</v>
      </c>
      <c r="D65">
        <v>2493</v>
      </c>
    </row>
    <row r="66" spans="2:6" x14ac:dyDescent="0.35">
      <c r="B66">
        <v>2008</v>
      </c>
      <c r="C66" t="s">
        <v>110</v>
      </c>
      <c r="D66">
        <v>10895</v>
      </c>
    </row>
    <row r="67" spans="2:6" x14ac:dyDescent="0.35">
      <c r="B67">
        <v>2010</v>
      </c>
      <c r="C67" t="s">
        <v>111</v>
      </c>
      <c r="D67">
        <v>2532</v>
      </c>
    </row>
    <row r="68" spans="2:6" x14ac:dyDescent="0.35">
      <c r="B68">
        <v>2012</v>
      </c>
      <c r="C68" t="s">
        <v>110</v>
      </c>
      <c r="D68">
        <v>10512</v>
      </c>
    </row>
    <row r="69" spans="2:6" x14ac:dyDescent="0.35">
      <c r="B69">
        <v>2014</v>
      </c>
      <c r="C69" t="s">
        <v>111</v>
      </c>
      <c r="D69">
        <v>2743</v>
      </c>
    </row>
    <row r="70" spans="2:6" x14ac:dyDescent="0.35">
      <c r="B70">
        <v>2016</v>
      </c>
      <c r="C70" t="s">
        <v>110</v>
      </c>
      <c r="D70">
        <v>11176</v>
      </c>
    </row>
    <row r="72" spans="2:6" x14ac:dyDescent="0.35">
      <c r="B72" t="s">
        <v>1</v>
      </c>
      <c r="C72" t="s">
        <v>108</v>
      </c>
      <c r="D72" t="s">
        <v>113</v>
      </c>
      <c r="F72" s="14" t="s">
        <v>115</v>
      </c>
    </row>
    <row r="73" spans="2:6" x14ac:dyDescent="0.35">
      <c r="B73">
        <v>1896</v>
      </c>
      <c r="C73" t="s">
        <v>110</v>
      </c>
      <c r="D73">
        <v>217</v>
      </c>
      <c r="F73" s="17" t="s">
        <v>122</v>
      </c>
    </row>
    <row r="74" spans="2:6" x14ac:dyDescent="0.35">
      <c r="B74">
        <v>1900</v>
      </c>
      <c r="C74" t="s">
        <v>110</v>
      </c>
      <c r="D74">
        <v>1143</v>
      </c>
      <c r="F74" s="17" t="s">
        <v>123</v>
      </c>
    </row>
    <row r="75" spans="2:6" x14ac:dyDescent="0.35">
      <c r="B75">
        <v>1904</v>
      </c>
      <c r="C75" t="s">
        <v>110</v>
      </c>
      <c r="D75">
        <v>1020</v>
      </c>
      <c r="F75" s="14" t="s">
        <v>118</v>
      </c>
    </row>
    <row r="76" spans="2:6" x14ac:dyDescent="0.35">
      <c r="B76">
        <v>1906</v>
      </c>
      <c r="C76" t="s">
        <v>110</v>
      </c>
      <c r="D76">
        <v>989</v>
      </c>
      <c r="F76" s="17" t="s">
        <v>124</v>
      </c>
    </row>
    <row r="77" spans="2:6" x14ac:dyDescent="0.35">
      <c r="B77">
        <v>1908</v>
      </c>
      <c r="C77" t="s">
        <v>110</v>
      </c>
      <c r="D77">
        <v>2437</v>
      </c>
      <c r="F77" s="17" t="s">
        <v>125</v>
      </c>
    </row>
    <row r="78" spans="2:6" x14ac:dyDescent="0.35">
      <c r="B78">
        <v>1912</v>
      </c>
      <c r="C78" t="s">
        <v>110</v>
      </c>
      <c r="D78">
        <v>3875</v>
      </c>
    </row>
    <row r="79" spans="2:6" x14ac:dyDescent="0.35">
      <c r="B79">
        <v>1920</v>
      </c>
      <c r="C79" t="s">
        <v>110</v>
      </c>
      <c r="D79">
        <v>3437</v>
      </c>
      <c r="F79" s="1" t="s">
        <v>126</v>
      </c>
    </row>
    <row r="80" spans="2:6" x14ac:dyDescent="0.35">
      <c r="B80">
        <v>1924</v>
      </c>
      <c r="C80" t="s">
        <v>110</v>
      </c>
      <c r="D80">
        <v>4137</v>
      </c>
      <c r="F80" s="4"/>
    </row>
    <row r="81" spans="2:4" x14ac:dyDescent="0.35">
      <c r="B81">
        <v>1924</v>
      </c>
      <c r="C81" t="s">
        <v>111</v>
      </c>
      <c r="D81">
        <v>403</v>
      </c>
    </row>
    <row r="82" spans="2:4" x14ac:dyDescent="0.35">
      <c r="B82">
        <v>1928</v>
      </c>
      <c r="C82" t="s">
        <v>110</v>
      </c>
      <c r="D82">
        <v>4102</v>
      </c>
    </row>
    <row r="83" spans="2:4" x14ac:dyDescent="0.35">
      <c r="B83">
        <v>1928</v>
      </c>
      <c r="C83" t="s">
        <v>111</v>
      </c>
      <c r="D83">
        <v>488</v>
      </c>
    </row>
    <row r="84" spans="2:4" x14ac:dyDescent="0.35">
      <c r="B84">
        <v>1932</v>
      </c>
      <c r="C84" t="s">
        <v>110</v>
      </c>
      <c r="D84">
        <v>2639</v>
      </c>
    </row>
    <row r="85" spans="2:4" x14ac:dyDescent="0.35">
      <c r="B85">
        <v>1932</v>
      </c>
      <c r="C85" t="s">
        <v>111</v>
      </c>
      <c r="D85">
        <v>325</v>
      </c>
    </row>
    <row r="86" spans="2:4" x14ac:dyDescent="0.35">
      <c r="B86">
        <v>1936</v>
      </c>
      <c r="C86" t="s">
        <v>110</v>
      </c>
      <c r="D86">
        <v>6280</v>
      </c>
    </row>
    <row r="87" spans="2:4" x14ac:dyDescent="0.35">
      <c r="B87">
        <v>1936</v>
      </c>
      <c r="C87" t="s">
        <v>111</v>
      </c>
      <c r="D87">
        <v>876</v>
      </c>
    </row>
    <row r="88" spans="2:4" x14ac:dyDescent="0.35">
      <c r="B88">
        <v>1948</v>
      </c>
      <c r="C88" t="s">
        <v>110</v>
      </c>
      <c r="D88">
        <v>5195</v>
      </c>
    </row>
    <row r="89" spans="2:4" x14ac:dyDescent="0.35">
      <c r="B89">
        <v>1948</v>
      </c>
      <c r="C89" t="s">
        <v>111</v>
      </c>
      <c r="D89">
        <v>1062</v>
      </c>
    </row>
    <row r="90" spans="2:4" x14ac:dyDescent="0.35">
      <c r="B90">
        <v>1952</v>
      </c>
      <c r="C90" t="s">
        <v>110</v>
      </c>
      <c r="D90">
        <v>7950</v>
      </c>
    </row>
    <row r="91" spans="2:4" x14ac:dyDescent="0.35">
      <c r="B91">
        <v>1952</v>
      </c>
      <c r="C91" t="s">
        <v>111</v>
      </c>
      <c r="D91">
        <v>1076</v>
      </c>
    </row>
    <row r="92" spans="2:4" x14ac:dyDescent="0.35">
      <c r="B92">
        <v>1956</v>
      </c>
      <c r="C92" t="s">
        <v>110</v>
      </c>
      <c r="D92">
        <v>4486</v>
      </c>
    </row>
    <row r="93" spans="2:4" x14ac:dyDescent="0.35">
      <c r="B93">
        <v>1956</v>
      </c>
      <c r="C93" t="s">
        <v>111</v>
      </c>
      <c r="D93">
        <v>1272</v>
      </c>
    </row>
    <row r="94" spans="2:4" x14ac:dyDescent="0.35">
      <c r="B94">
        <v>1960</v>
      </c>
      <c r="C94" t="s">
        <v>110</v>
      </c>
      <c r="D94">
        <v>7869</v>
      </c>
    </row>
    <row r="95" spans="2:4" x14ac:dyDescent="0.35">
      <c r="B95">
        <v>1960</v>
      </c>
      <c r="C95" t="s">
        <v>111</v>
      </c>
      <c r="D95">
        <v>1095</v>
      </c>
    </row>
    <row r="96" spans="2:4" x14ac:dyDescent="0.35">
      <c r="B96">
        <v>1964</v>
      </c>
      <c r="C96" t="s">
        <v>110</v>
      </c>
      <c r="D96">
        <v>7619</v>
      </c>
    </row>
    <row r="97" spans="2:4" x14ac:dyDescent="0.35">
      <c r="B97">
        <v>1964</v>
      </c>
      <c r="C97" t="s">
        <v>111</v>
      </c>
      <c r="D97">
        <v>1757</v>
      </c>
    </row>
    <row r="98" spans="2:4" x14ac:dyDescent="0.35">
      <c r="B98">
        <v>1968</v>
      </c>
      <c r="C98" t="s">
        <v>110</v>
      </c>
      <c r="D98">
        <v>8454</v>
      </c>
    </row>
    <row r="99" spans="2:4" x14ac:dyDescent="0.35">
      <c r="B99">
        <v>1968</v>
      </c>
      <c r="C99" t="s">
        <v>111</v>
      </c>
      <c r="D99">
        <v>1861</v>
      </c>
    </row>
    <row r="100" spans="2:4" x14ac:dyDescent="0.35">
      <c r="B100">
        <v>1972</v>
      </c>
      <c r="C100" t="s">
        <v>110</v>
      </c>
      <c r="D100">
        <v>10176</v>
      </c>
    </row>
    <row r="101" spans="2:4" x14ac:dyDescent="0.35">
      <c r="B101">
        <v>1972</v>
      </c>
      <c r="C101" t="s">
        <v>111</v>
      </c>
      <c r="D101">
        <v>1633</v>
      </c>
    </row>
    <row r="102" spans="2:4" x14ac:dyDescent="0.35">
      <c r="B102">
        <v>1976</v>
      </c>
      <c r="C102" t="s">
        <v>110</v>
      </c>
      <c r="D102">
        <v>8580</v>
      </c>
    </row>
    <row r="103" spans="2:4" x14ac:dyDescent="0.35">
      <c r="B103">
        <v>1976</v>
      </c>
      <c r="C103" t="s">
        <v>111</v>
      </c>
      <c r="D103">
        <v>1843</v>
      </c>
    </row>
    <row r="104" spans="2:4" x14ac:dyDescent="0.35">
      <c r="B104">
        <v>1980</v>
      </c>
      <c r="C104" t="s">
        <v>110</v>
      </c>
      <c r="D104">
        <v>7004</v>
      </c>
    </row>
    <row r="105" spans="2:4" x14ac:dyDescent="0.35">
      <c r="B105">
        <v>1980</v>
      </c>
      <c r="C105" t="s">
        <v>111</v>
      </c>
      <c r="D105">
        <v>1741</v>
      </c>
    </row>
    <row r="106" spans="2:4" x14ac:dyDescent="0.35">
      <c r="B106">
        <v>1984</v>
      </c>
      <c r="C106" t="s">
        <v>110</v>
      </c>
      <c r="D106">
        <v>9221</v>
      </c>
    </row>
    <row r="107" spans="2:4" x14ac:dyDescent="0.35">
      <c r="B107">
        <v>1984</v>
      </c>
      <c r="C107" t="s">
        <v>111</v>
      </c>
      <c r="D107">
        <v>2118</v>
      </c>
    </row>
    <row r="108" spans="2:4" x14ac:dyDescent="0.35">
      <c r="B108">
        <v>1988</v>
      </c>
      <c r="C108" t="s">
        <v>110</v>
      </c>
      <c r="D108">
        <v>11902</v>
      </c>
    </row>
    <row r="109" spans="2:4" x14ac:dyDescent="0.35">
      <c r="B109">
        <v>1988</v>
      </c>
      <c r="C109" t="s">
        <v>111</v>
      </c>
      <c r="D109">
        <v>2628</v>
      </c>
    </row>
    <row r="110" spans="2:4" x14ac:dyDescent="0.35">
      <c r="B110">
        <v>1992</v>
      </c>
      <c r="C110" t="s">
        <v>110</v>
      </c>
      <c r="D110">
        <v>12904</v>
      </c>
    </row>
    <row r="111" spans="2:4" x14ac:dyDescent="0.35">
      <c r="B111">
        <v>1992</v>
      </c>
      <c r="C111" t="s">
        <v>111</v>
      </c>
      <c r="D111">
        <v>3431</v>
      </c>
    </row>
    <row r="112" spans="2:4" x14ac:dyDescent="0.35">
      <c r="B112">
        <v>1994</v>
      </c>
      <c r="C112" t="s">
        <v>111</v>
      </c>
      <c r="D112">
        <v>3153</v>
      </c>
    </row>
    <row r="113" spans="2:6" x14ac:dyDescent="0.35">
      <c r="B113">
        <v>1996</v>
      </c>
      <c r="C113" t="s">
        <v>110</v>
      </c>
      <c r="D113">
        <v>13750</v>
      </c>
    </row>
    <row r="114" spans="2:6" x14ac:dyDescent="0.35">
      <c r="B114">
        <v>1998</v>
      </c>
      <c r="C114" t="s">
        <v>111</v>
      </c>
      <c r="D114">
        <v>3600</v>
      </c>
    </row>
    <row r="115" spans="2:6" x14ac:dyDescent="0.35">
      <c r="B115">
        <v>2000</v>
      </c>
      <c r="C115" t="s">
        <v>110</v>
      </c>
      <c r="D115">
        <v>13815</v>
      </c>
    </row>
    <row r="116" spans="2:6" x14ac:dyDescent="0.35">
      <c r="B116">
        <v>2002</v>
      </c>
      <c r="C116" t="s">
        <v>111</v>
      </c>
      <c r="D116">
        <v>4105</v>
      </c>
    </row>
    <row r="117" spans="2:6" x14ac:dyDescent="0.35">
      <c r="B117">
        <v>2004</v>
      </c>
      <c r="C117" t="s">
        <v>110</v>
      </c>
      <c r="D117">
        <v>13440</v>
      </c>
    </row>
    <row r="118" spans="2:6" x14ac:dyDescent="0.35">
      <c r="B118">
        <v>2006</v>
      </c>
      <c r="C118" t="s">
        <v>111</v>
      </c>
      <c r="D118">
        <v>4381</v>
      </c>
    </row>
    <row r="119" spans="2:6" x14ac:dyDescent="0.35">
      <c r="B119">
        <v>2008</v>
      </c>
      <c r="C119" t="s">
        <v>110</v>
      </c>
      <c r="D119">
        <v>13597</v>
      </c>
    </row>
    <row r="120" spans="2:6" x14ac:dyDescent="0.35">
      <c r="B120">
        <v>2010</v>
      </c>
      <c r="C120" t="s">
        <v>111</v>
      </c>
      <c r="D120">
        <v>4398</v>
      </c>
    </row>
    <row r="121" spans="2:6" x14ac:dyDescent="0.35">
      <c r="B121">
        <v>2012</v>
      </c>
      <c r="C121" t="s">
        <v>110</v>
      </c>
      <c r="D121">
        <v>12914</v>
      </c>
    </row>
    <row r="122" spans="2:6" x14ac:dyDescent="0.35">
      <c r="B122">
        <v>2014</v>
      </c>
      <c r="C122" t="s">
        <v>111</v>
      </c>
      <c r="D122">
        <v>4888</v>
      </c>
    </row>
    <row r="123" spans="2:6" x14ac:dyDescent="0.35">
      <c r="B123">
        <v>2016</v>
      </c>
      <c r="C123" t="s">
        <v>110</v>
      </c>
      <c r="D123">
        <v>13685</v>
      </c>
    </row>
    <row r="125" spans="2:6" x14ac:dyDescent="0.35">
      <c r="B125" t="s">
        <v>224</v>
      </c>
      <c r="C125" t="s">
        <v>223</v>
      </c>
      <c r="F125" s="14" t="s">
        <v>115</v>
      </c>
    </row>
    <row r="126" spans="2:6" x14ac:dyDescent="0.35">
      <c r="B126">
        <v>1896</v>
      </c>
      <c r="C126">
        <v>42</v>
      </c>
      <c r="F126" s="4" t="s">
        <v>225</v>
      </c>
    </row>
    <row r="127" spans="2:6" x14ac:dyDescent="0.35">
      <c r="B127">
        <v>1900</v>
      </c>
      <c r="C127">
        <v>71</v>
      </c>
      <c r="F127" s="14" t="s">
        <v>226</v>
      </c>
    </row>
    <row r="128" spans="2:6" x14ac:dyDescent="0.35">
      <c r="B128">
        <v>1904</v>
      </c>
      <c r="C128">
        <v>56</v>
      </c>
      <c r="F128" s="4" t="s">
        <v>227</v>
      </c>
    </row>
    <row r="129" spans="2:6" x14ac:dyDescent="0.35">
      <c r="B129">
        <v>1906</v>
      </c>
      <c r="C129">
        <v>33</v>
      </c>
      <c r="F129" s="14" t="s">
        <v>132</v>
      </c>
    </row>
    <row r="130" spans="2:6" x14ac:dyDescent="0.35">
      <c r="B130">
        <v>1908</v>
      </c>
      <c r="C130">
        <v>45</v>
      </c>
      <c r="F130" t="s">
        <v>228</v>
      </c>
    </row>
    <row r="131" spans="2:6" x14ac:dyDescent="0.35">
      <c r="B131">
        <v>1912</v>
      </c>
      <c r="C131">
        <v>48</v>
      </c>
    </row>
    <row r="132" spans="2:6" x14ac:dyDescent="0.35">
      <c r="B132">
        <v>1920</v>
      </c>
      <c r="C132">
        <v>39</v>
      </c>
      <c r="F132" s="1"/>
    </row>
    <row r="133" spans="2:6" x14ac:dyDescent="0.35">
      <c r="B133">
        <v>1924</v>
      </c>
      <c r="C133">
        <v>23</v>
      </c>
      <c r="F133" s="4"/>
    </row>
    <row r="134" spans="2:6" x14ac:dyDescent="0.35">
      <c r="B134">
        <v>1928</v>
      </c>
      <c r="C134">
        <v>23</v>
      </c>
    </row>
    <row r="135" spans="2:6" x14ac:dyDescent="0.35">
      <c r="B135">
        <v>1932</v>
      </c>
      <c r="C135">
        <v>13</v>
      </c>
    </row>
    <row r="136" spans="2:6" x14ac:dyDescent="0.35">
      <c r="B136">
        <v>1936</v>
      </c>
      <c r="C136">
        <v>20</v>
      </c>
    </row>
    <row r="137" spans="2:6" x14ac:dyDescent="0.35">
      <c r="B137">
        <v>1948</v>
      </c>
      <c r="C137">
        <v>14</v>
      </c>
    </row>
    <row r="138" spans="2:6" x14ac:dyDescent="0.35">
      <c r="B138">
        <v>1952</v>
      </c>
      <c r="C138">
        <v>18</v>
      </c>
    </row>
    <row r="139" spans="2:6" x14ac:dyDescent="0.35">
      <c r="B139">
        <v>1956</v>
      </c>
      <c r="C139">
        <v>8</v>
      </c>
    </row>
    <row r="140" spans="2:6" x14ac:dyDescent="0.35">
      <c r="B140">
        <v>1960</v>
      </c>
      <c r="C140">
        <v>11</v>
      </c>
    </row>
    <row r="141" spans="2:6" x14ac:dyDescent="0.35">
      <c r="B141">
        <v>1964</v>
      </c>
      <c r="C141">
        <v>20</v>
      </c>
    </row>
    <row r="142" spans="2:6" x14ac:dyDescent="0.35">
      <c r="B142">
        <v>1968</v>
      </c>
      <c r="C142">
        <v>18</v>
      </c>
    </row>
    <row r="143" spans="2:6" x14ac:dyDescent="0.35">
      <c r="B143">
        <v>1972</v>
      </c>
      <c r="C143">
        <v>17</v>
      </c>
    </row>
    <row r="144" spans="2:6" x14ac:dyDescent="0.35">
      <c r="B144">
        <v>1976</v>
      </c>
      <c r="C144">
        <v>18</v>
      </c>
    </row>
    <row r="145" spans="2:3" x14ac:dyDescent="0.35">
      <c r="B145">
        <v>1980</v>
      </c>
      <c r="C145">
        <v>6</v>
      </c>
    </row>
    <row r="146" spans="2:3" x14ac:dyDescent="0.35">
      <c r="B146">
        <v>1984</v>
      </c>
      <c r="C146">
        <v>17</v>
      </c>
    </row>
    <row r="147" spans="2:3" x14ac:dyDescent="0.35">
      <c r="B147">
        <v>1988</v>
      </c>
      <c r="C147">
        <v>21</v>
      </c>
    </row>
    <row r="148" spans="2:3" x14ac:dyDescent="0.35">
      <c r="B148">
        <v>1992</v>
      </c>
      <c r="C148">
        <v>33</v>
      </c>
    </row>
    <row r="149" spans="2:3" x14ac:dyDescent="0.35">
      <c r="B149">
        <v>1994</v>
      </c>
      <c r="C149">
        <v>5</v>
      </c>
    </row>
    <row r="150" spans="2:3" x14ac:dyDescent="0.35">
      <c r="B150">
        <v>1996</v>
      </c>
      <c r="C150">
        <v>23</v>
      </c>
    </row>
    <row r="151" spans="2:3" x14ac:dyDescent="0.35">
      <c r="B151">
        <v>1998</v>
      </c>
      <c r="C151">
        <v>6</v>
      </c>
    </row>
    <row r="152" spans="2:3" x14ac:dyDescent="0.35">
      <c r="B152">
        <v>2000</v>
      </c>
      <c r="C152">
        <v>35</v>
      </c>
    </row>
    <row r="153" spans="2:3" x14ac:dyDescent="0.35">
      <c r="B153">
        <v>2002</v>
      </c>
      <c r="C153">
        <v>13</v>
      </c>
    </row>
    <row r="154" spans="2:3" x14ac:dyDescent="0.35">
      <c r="B154">
        <v>2004</v>
      </c>
      <c r="C154">
        <v>7</v>
      </c>
    </row>
    <row r="155" spans="2:3" x14ac:dyDescent="0.35">
      <c r="B155">
        <v>2006</v>
      </c>
      <c r="C155">
        <v>11</v>
      </c>
    </row>
    <row r="156" spans="2:3" x14ac:dyDescent="0.35">
      <c r="B156">
        <v>2008</v>
      </c>
      <c r="C156">
        <v>8</v>
      </c>
    </row>
    <row r="157" spans="2:3" x14ac:dyDescent="0.35">
      <c r="B157">
        <v>2010</v>
      </c>
      <c r="C157">
        <v>4</v>
      </c>
    </row>
    <row r="158" spans="2:3" x14ac:dyDescent="0.35">
      <c r="B158">
        <v>2012</v>
      </c>
      <c r="C158">
        <v>14</v>
      </c>
    </row>
    <row r="159" spans="2:3" x14ac:dyDescent="0.35">
      <c r="B159">
        <v>2014</v>
      </c>
      <c r="C159">
        <v>12</v>
      </c>
    </row>
    <row r="160" spans="2:3" x14ac:dyDescent="0.35">
      <c r="B160">
        <v>2016</v>
      </c>
      <c r="C160">
        <v>5</v>
      </c>
    </row>
  </sheetData>
  <mergeCells count="2">
    <mergeCell ref="B3:E6"/>
    <mergeCell ref="F29:G29"/>
  </mergeCells>
  <pageMargins left="0.7" right="0.7" top="0.75" bottom="0.75" header="0.3" footer="0.3"/>
  <drawing r:id="rId1"/>
  <tableParts count="3">
    <tablePart r:id="rId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C6111-F432-42F4-991F-778DDA0DADCA}">
  <dimension ref="A2:T87"/>
  <sheetViews>
    <sheetView zoomScale="80" zoomScaleNormal="80" workbookViewId="0">
      <selection activeCell="T42" sqref="T42"/>
    </sheetView>
  </sheetViews>
  <sheetFormatPr defaultRowHeight="14.5" x14ac:dyDescent="0.35"/>
  <cols>
    <col min="2" max="2" width="13" customWidth="1"/>
    <col min="3" max="3" width="21.6328125" customWidth="1"/>
    <col min="11" max="11" width="13" customWidth="1"/>
    <col min="12" max="12" width="21.6328125" customWidth="1"/>
  </cols>
  <sheetData>
    <row r="2" spans="2:20" ht="14.5" customHeight="1" x14ac:dyDescent="0.35">
      <c r="Q2" s="45" t="s">
        <v>222</v>
      </c>
      <c r="R2" s="45"/>
      <c r="S2" s="45"/>
      <c r="T2" s="45"/>
    </row>
    <row r="3" spans="2:20" ht="14.5" customHeight="1" x14ac:dyDescent="0.35">
      <c r="B3" s="37" t="s">
        <v>133</v>
      </c>
      <c r="C3" s="37"/>
      <c r="D3" s="37"/>
      <c r="E3" s="37"/>
      <c r="F3" s="37"/>
      <c r="G3" s="37"/>
      <c r="I3" s="13"/>
      <c r="J3" s="13"/>
      <c r="K3" s="13"/>
      <c r="L3" s="13"/>
      <c r="M3" s="13"/>
      <c r="N3" s="13"/>
      <c r="O3" s="13"/>
      <c r="Q3" s="45"/>
      <c r="R3" s="45"/>
      <c r="S3" s="45"/>
      <c r="T3" s="45"/>
    </row>
    <row r="4" spans="2:20" x14ac:dyDescent="0.35">
      <c r="B4" s="37"/>
      <c r="C4" s="37"/>
      <c r="D4" s="37"/>
      <c r="E4" s="37"/>
      <c r="F4" s="37"/>
      <c r="G4" s="37"/>
      <c r="I4" s="13"/>
      <c r="Q4" s="45"/>
      <c r="R4" s="45"/>
      <c r="S4" s="45"/>
      <c r="T4" s="45"/>
    </row>
    <row r="5" spans="2:20" ht="14.5" customHeight="1" x14ac:dyDescent="0.35">
      <c r="B5" s="37"/>
      <c r="C5" s="37"/>
      <c r="D5" s="37"/>
      <c r="E5" s="37"/>
      <c r="F5" s="37"/>
      <c r="G5" s="37"/>
      <c r="I5" s="13"/>
      <c r="Q5" s="45"/>
      <c r="R5" s="45"/>
      <c r="S5" s="45"/>
      <c r="T5" s="45"/>
    </row>
    <row r="6" spans="2:20" ht="14.5" customHeight="1" x14ac:dyDescent="0.35">
      <c r="B6" s="37"/>
      <c r="C6" s="37"/>
      <c r="D6" s="37"/>
      <c r="E6" s="37"/>
      <c r="F6" s="37"/>
      <c r="G6" s="37"/>
      <c r="I6" s="13"/>
      <c r="Q6" s="45"/>
      <c r="R6" s="45"/>
      <c r="S6" s="45"/>
      <c r="T6" s="45"/>
    </row>
    <row r="7" spans="2:20" x14ac:dyDescent="0.35">
      <c r="B7" s="37"/>
      <c r="C7" s="37"/>
      <c r="D7" s="37"/>
      <c r="E7" s="37"/>
      <c r="F7" s="37"/>
      <c r="G7" s="37"/>
      <c r="I7" s="13"/>
      <c r="Q7" s="45"/>
      <c r="R7" s="45"/>
      <c r="S7" s="45"/>
      <c r="T7" s="45"/>
    </row>
    <row r="8" spans="2:20" x14ac:dyDescent="0.35">
      <c r="I8" s="13"/>
      <c r="Q8" s="45"/>
      <c r="R8" s="45"/>
      <c r="S8" s="45"/>
      <c r="T8" s="45"/>
    </row>
    <row r="9" spans="2:20" ht="17.5" x14ac:dyDescent="0.35">
      <c r="B9" s="3" t="s">
        <v>150</v>
      </c>
      <c r="I9" s="13"/>
      <c r="Q9" s="45"/>
      <c r="R9" s="45"/>
      <c r="S9" s="45"/>
      <c r="T9" s="45"/>
    </row>
    <row r="10" spans="2:20" x14ac:dyDescent="0.35">
      <c r="Q10" s="45"/>
      <c r="R10" s="45"/>
      <c r="S10" s="45"/>
      <c r="T10" s="45"/>
    </row>
    <row r="11" spans="2:20" ht="14.5" customHeight="1" x14ac:dyDescent="0.35">
      <c r="B11" s="46" t="s">
        <v>151</v>
      </c>
      <c r="C11" s="46"/>
      <c r="D11" s="46"/>
      <c r="E11" s="46"/>
      <c r="F11" s="46"/>
      <c r="G11" s="46"/>
      <c r="H11" s="46"/>
      <c r="Q11" s="45"/>
      <c r="R11" s="45"/>
      <c r="S11" s="45"/>
      <c r="T11" s="45"/>
    </row>
    <row r="12" spans="2:20" x14ac:dyDescent="0.35">
      <c r="B12" s="46"/>
      <c r="C12" s="46"/>
      <c r="D12" s="46"/>
      <c r="E12" s="46"/>
      <c r="F12" s="46"/>
      <c r="G12" s="46"/>
      <c r="H12" s="46"/>
      <c r="Q12" s="45"/>
      <c r="R12" s="45"/>
      <c r="S12" s="45"/>
      <c r="T12" s="45"/>
    </row>
    <row r="13" spans="2:20" x14ac:dyDescent="0.35">
      <c r="B13" s="46"/>
      <c r="C13" s="46"/>
      <c r="D13" s="46"/>
      <c r="E13" s="46"/>
      <c r="F13" s="46"/>
      <c r="G13" s="46"/>
      <c r="H13" s="46"/>
      <c r="Q13" s="45"/>
      <c r="R13" s="45"/>
      <c r="S13" s="45"/>
      <c r="T13" s="45"/>
    </row>
    <row r="14" spans="2:20" x14ac:dyDescent="0.35">
      <c r="B14" s="46"/>
      <c r="C14" s="46"/>
      <c r="D14" s="46"/>
      <c r="E14" s="46"/>
      <c r="F14" s="46"/>
      <c r="G14" s="46"/>
      <c r="H14" s="46"/>
    </row>
    <row r="16" spans="2:20" x14ac:dyDescent="0.35">
      <c r="B16" t="s">
        <v>139</v>
      </c>
      <c r="C16" t="s">
        <v>134</v>
      </c>
      <c r="D16" t="s">
        <v>108</v>
      </c>
    </row>
    <row r="17" spans="2:13" x14ac:dyDescent="0.35">
      <c r="B17" t="s">
        <v>135</v>
      </c>
      <c r="C17">
        <v>2000</v>
      </c>
      <c r="D17" t="s">
        <v>110</v>
      </c>
    </row>
    <row r="18" spans="2:13" x14ac:dyDescent="0.35">
      <c r="B18" t="s">
        <v>136</v>
      </c>
      <c r="C18">
        <v>2000</v>
      </c>
      <c r="D18" t="s">
        <v>110</v>
      </c>
      <c r="K18" t="s">
        <v>139</v>
      </c>
      <c r="L18" t="s">
        <v>134</v>
      </c>
      <c r="M18" t="s">
        <v>108</v>
      </c>
    </row>
    <row r="19" spans="2:13" x14ac:dyDescent="0.35">
      <c r="B19" t="s">
        <v>137</v>
      </c>
      <c r="C19">
        <v>2000</v>
      </c>
      <c r="D19" t="s">
        <v>110</v>
      </c>
      <c r="K19" t="s">
        <v>152</v>
      </c>
      <c r="L19">
        <v>1896</v>
      </c>
      <c r="M19" t="s">
        <v>110</v>
      </c>
    </row>
    <row r="20" spans="2:13" x14ac:dyDescent="0.35">
      <c r="B20" t="s">
        <v>138</v>
      </c>
      <c r="C20">
        <v>2016</v>
      </c>
      <c r="D20" t="s">
        <v>110</v>
      </c>
      <c r="K20" t="s">
        <v>153</v>
      </c>
      <c r="L20">
        <v>1896</v>
      </c>
      <c r="M20" t="s">
        <v>110</v>
      </c>
    </row>
    <row r="21" spans="2:13" x14ac:dyDescent="0.35">
      <c r="K21" t="s">
        <v>154</v>
      </c>
      <c r="L21">
        <v>1896</v>
      </c>
      <c r="M21" t="s">
        <v>110</v>
      </c>
    </row>
    <row r="22" spans="2:13" x14ac:dyDescent="0.35">
      <c r="B22" t="s">
        <v>140</v>
      </c>
      <c r="K22" t="s">
        <v>155</v>
      </c>
      <c r="L22">
        <v>1896</v>
      </c>
      <c r="M22" t="s">
        <v>110</v>
      </c>
    </row>
    <row r="23" spans="2:13" x14ac:dyDescent="0.35">
      <c r="B23" s="4"/>
      <c r="K23" t="s">
        <v>156</v>
      </c>
      <c r="L23">
        <v>1896</v>
      </c>
      <c r="M23" t="s">
        <v>110</v>
      </c>
    </row>
    <row r="24" spans="2:13" x14ac:dyDescent="0.35">
      <c r="B24" s="14" t="s">
        <v>141</v>
      </c>
      <c r="K24" t="s">
        <v>157</v>
      </c>
      <c r="L24">
        <v>1896</v>
      </c>
      <c r="M24" t="s">
        <v>110</v>
      </c>
    </row>
    <row r="25" spans="2:13" x14ac:dyDescent="0.35">
      <c r="B25" s="21" t="s">
        <v>142</v>
      </c>
      <c r="K25" t="s">
        <v>158</v>
      </c>
      <c r="L25">
        <v>1896</v>
      </c>
      <c r="M25" t="s">
        <v>110</v>
      </c>
    </row>
    <row r="26" spans="2:13" x14ac:dyDescent="0.35">
      <c r="B26" s="17" t="s">
        <v>143</v>
      </c>
      <c r="K26" t="s">
        <v>159</v>
      </c>
      <c r="L26">
        <v>1896</v>
      </c>
      <c r="M26" t="s">
        <v>110</v>
      </c>
    </row>
    <row r="27" spans="2:13" x14ac:dyDescent="0.35">
      <c r="B27" s="4"/>
      <c r="K27" t="s">
        <v>160</v>
      </c>
      <c r="L27">
        <v>1896</v>
      </c>
      <c r="M27" t="s">
        <v>110</v>
      </c>
    </row>
    <row r="28" spans="2:13" x14ac:dyDescent="0.35">
      <c r="B28" s="14" t="s">
        <v>144</v>
      </c>
      <c r="K28" t="s">
        <v>161</v>
      </c>
      <c r="L28">
        <v>1900</v>
      </c>
      <c r="M28" t="s">
        <v>110</v>
      </c>
    </row>
    <row r="29" spans="2:13" x14ac:dyDescent="0.35">
      <c r="B29" s="21" t="s">
        <v>142</v>
      </c>
      <c r="K29" t="s">
        <v>162</v>
      </c>
      <c r="L29">
        <v>1900</v>
      </c>
      <c r="M29" t="s">
        <v>110</v>
      </c>
    </row>
    <row r="30" spans="2:13" x14ac:dyDescent="0.35">
      <c r="B30" s="17" t="s">
        <v>145</v>
      </c>
      <c r="K30" t="s">
        <v>163</v>
      </c>
      <c r="L30">
        <v>1900</v>
      </c>
      <c r="M30" t="s">
        <v>110</v>
      </c>
    </row>
    <row r="31" spans="2:13" x14ac:dyDescent="0.35">
      <c r="B31" s="4"/>
      <c r="K31" t="s">
        <v>164</v>
      </c>
      <c r="L31">
        <v>1900</v>
      </c>
      <c r="M31" t="s">
        <v>110</v>
      </c>
    </row>
    <row r="32" spans="2:13" x14ac:dyDescent="0.35">
      <c r="B32" s="14" t="s">
        <v>146</v>
      </c>
      <c r="K32" t="s">
        <v>165</v>
      </c>
      <c r="L32">
        <v>1900</v>
      </c>
      <c r="M32" t="s">
        <v>110</v>
      </c>
    </row>
    <row r="33" spans="1:13" x14ac:dyDescent="0.35">
      <c r="B33" s="21" t="s">
        <v>142</v>
      </c>
      <c r="K33" t="s">
        <v>166</v>
      </c>
      <c r="L33">
        <v>1900</v>
      </c>
      <c r="M33" t="s">
        <v>110</v>
      </c>
    </row>
    <row r="34" spans="1:13" x14ac:dyDescent="0.35">
      <c r="B34" s="17" t="s">
        <v>147</v>
      </c>
      <c r="K34" t="s">
        <v>167</v>
      </c>
      <c r="L34">
        <v>1900</v>
      </c>
      <c r="M34" t="s">
        <v>110</v>
      </c>
    </row>
    <row r="35" spans="1:13" x14ac:dyDescent="0.35">
      <c r="B35" s="4"/>
      <c r="K35" t="s">
        <v>168</v>
      </c>
      <c r="L35">
        <v>1900</v>
      </c>
      <c r="M35" t="s">
        <v>110</v>
      </c>
    </row>
    <row r="36" spans="1:13" x14ac:dyDescent="0.35">
      <c r="B36" s="14" t="s">
        <v>148</v>
      </c>
      <c r="K36" t="s">
        <v>169</v>
      </c>
      <c r="L36">
        <v>1900</v>
      </c>
      <c r="M36" t="s">
        <v>110</v>
      </c>
    </row>
    <row r="37" spans="1:13" x14ac:dyDescent="0.35">
      <c r="B37" s="21" t="s">
        <v>149</v>
      </c>
      <c r="K37" t="s">
        <v>170</v>
      </c>
      <c r="L37">
        <v>1900</v>
      </c>
      <c r="M37" t="s">
        <v>110</v>
      </c>
    </row>
    <row r="38" spans="1:13" x14ac:dyDescent="0.35">
      <c r="B38" s="17" t="s">
        <v>214</v>
      </c>
      <c r="K38" t="s">
        <v>171</v>
      </c>
      <c r="L38">
        <v>1900</v>
      </c>
      <c r="M38" t="s">
        <v>110</v>
      </c>
    </row>
    <row r="39" spans="1:13" x14ac:dyDescent="0.35">
      <c r="B39" t="s">
        <v>215</v>
      </c>
      <c r="K39" t="s">
        <v>172</v>
      </c>
      <c r="L39">
        <v>1900</v>
      </c>
      <c r="M39" t="s">
        <v>110</v>
      </c>
    </row>
    <row r="40" spans="1:13" x14ac:dyDescent="0.35">
      <c r="K40" t="s">
        <v>173</v>
      </c>
      <c r="L40">
        <v>1900</v>
      </c>
      <c r="M40" t="s">
        <v>110</v>
      </c>
    </row>
    <row r="41" spans="1:13" x14ac:dyDescent="0.35">
      <c r="K41" t="s">
        <v>174</v>
      </c>
      <c r="L41">
        <v>1904</v>
      </c>
      <c r="M41" t="s">
        <v>110</v>
      </c>
    </row>
    <row r="42" spans="1:13" x14ac:dyDescent="0.35">
      <c r="K42" t="s">
        <v>175</v>
      </c>
      <c r="L42">
        <v>1904</v>
      </c>
      <c r="M42" t="s">
        <v>110</v>
      </c>
    </row>
    <row r="43" spans="1:13" ht="18.5" x14ac:dyDescent="0.35">
      <c r="A43" s="40" t="s">
        <v>92</v>
      </c>
      <c r="B43" s="41"/>
      <c r="K43" t="s">
        <v>176</v>
      </c>
      <c r="L43">
        <v>1904</v>
      </c>
      <c r="M43" t="s">
        <v>110</v>
      </c>
    </row>
    <row r="44" spans="1:13" x14ac:dyDescent="0.35">
      <c r="K44" t="s">
        <v>177</v>
      </c>
      <c r="L44">
        <v>1904</v>
      </c>
      <c r="M44" t="s">
        <v>110</v>
      </c>
    </row>
    <row r="45" spans="1:13" x14ac:dyDescent="0.35">
      <c r="K45" t="s">
        <v>178</v>
      </c>
      <c r="L45">
        <v>1908</v>
      </c>
      <c r="M45" t="s">
        <v>110</v>
      </c>
    </row>
    <row r="46" spans="1:13" x14ac:dyDescent="0.35">
      <c r="K46" t="s">
        <v>179</v>
      </c>
      <c r="L46">
        <v>1908</v>
      </c>
      <c r="M46" t="s">
        <v>110</v>
      </c>
    </row>
    <row r="47" spans="1:13" x14ac:dyDescent="0.35">
      <c r="K47" t="s">
        <v>180</v>
      </c>
      <c r="L47">
        <v>1908</v>
      </c>
      <c r="M47" t="s">
        <v>110</v>
      </c>
    </row>
    <row r="48" spans="1:13" x14ac:dyDescent="0.35">
      <c r="K48" t="s">
        <v>181</v>
      </c>
      <c r="L48">
        <v>1908</v>
      </c>
      <c r="M48" t="s">
        <v>110</v>
      </c>
    </row>
    <row r="49" spans="11:13" x14ac:dyDescent="0.35">
      <c r="K49" t="s">
        <v>182</v>
      </c>
      <c r="L49">
        <v>1908</v>
      </c>
      <c r="M49" t="s">
        <v>110</v>
      </c>
    </row>
    <row r="50" spans="11:13" x14ac:dyDescent="0.35">
      <c r="K50" t="s">
        <v>183</v>
      </c>
      <c r="L50">
        <v>1912</v>
      </c>
      <c r="M50" t="s">
        <v>110</v>
      </c>
    </row>
    <row r="51" spans="11:13" x14ac:dyDescent="0.35">
      <c r="K51" t="s">
        <v>184</v>
      </c>
      <c r="L51">
        <v>1912</v>
      </c>
      <c r="M51" t="s">
        <v>110</v>
      </c>
    </row>
    <row r="52" spans="11:13" x14ac:dyDescent="0.35">
      <c r="K52" t="s">
        <v>185</v>
      </c>
      <c r="L52">
        <v>1920</v>
      </c>
      <c r="M52" t="s">
        <v>110</v>
      </c>
    </row>
    <row r="53" spans="11:13" x14ac:dyDescent="0.35">
      <c r="K53" t="s">
        <v>186</v>
      </c>
      <c r="L53">
        <v>1924</v>
      </c>
      <c r="M53" t="s">
        <v>111</v>
      </c>
    </row>
    <row r="54" spans="11:13" x14ac:dyDescent="0.35">
      <c r="K54" t="s">
        <v>187</v>
      </c>
      <c r="L54">
        <v>1924</v>
      </c>
      <c r="M54" t="s">
        <v>111</v>
      </c>
    </row>
    <row r="55" spans="11:13" x14ac:dyDescent="0.35">
      <c r="K55" t="s">
        <v>188</v>
      </c>
      <c r="L55">
        <v>1924</v>
      </c>
      <c r="M55" t="s">
        <v>111</v>
      </c>
    </row>
    <row r="56" spans="11:13" x14ac:dyDescent="0.35">
      <c r="K56" t="s">
        <v>189</v>
      </c>
      <c r="L56">
        <v>1924</v>
      </c>
      <c r="M56" t="s">
        <v>111</v>
      </c>
    </row>
    <row r="57" spans="11:13" x14ac:dyDescent="0.35">
      <c r="K57" t="s">
        <v>185</v>
      </c>
      <c r="L57">
        <v>1924</v>
      </c>
      <c r="M57" t="s">
        <v>111</v>
      </c>
    </row>
    <row r="58" spans="11:13" x14ac:dyDescent="0.35">
      <c r="K58" t="s">
        <v>190</v>
      </c>
      <c r="L58">
        <v>1924</v>
      </c>
      <c r="M58" t="s">
        <v>111</v>
      </c>
    </row>
    <row r="59" spans="11:13" x14ac:dyDescent="0.35">
      <c r="K59" t="s">
        <v>191</v>
      </c>
      <c r="L59">
        <v>1924</v>
      </c>
      <c r="M59" t="s">
        <v>111</v>
      </c>
    </row>
    <row r="60" spans="11:13" x14ac:dyDescent="0.35">
      <c r="K60" t="s">
        <v>182</v>
      </c>
      <c r="L60">
        <v>1924</v>
      </c>
      <c r="M60" t="s">
        <v>111</v>
      </c>
    </row>
    <row r="61" spans="11:13" x14ac:dyDescent="0.35">
      <c r="K61" t="s">
        <v>192</v>
      </c>
      <c r="L61">
        <v>1924</v>
      </c>
      <c r="M61" t="s">
        <v>111</v>
      </c>
    </row>
    <row r="62" spans="11:13" x14ac:dyDescent="0.35">
      <c r="K62" t="s">
        <v>193</v>
      </c>
      <c r="L62">
        <v>1924</v>
      </c>
      <c r="M62" t="s">
        <v>111</v>
      </c>
    </row>
    <row r="63" spans="11:13" x14ac:dyDescent="0.35">
      <c r="K63" t="s">
        <v>194</v>
      </c>
      <c r="L63">
        <v>1928</v>
      </c>
      <c r="M63" t="s">
        <v>111</v>
      </c>
    </row>
    <row r="64" spans="11:13" x14ac:dyDescent="0.35">
      <c r="K64" t="s">
        <v>186</v>
      </c>
      <c r="L64">
        <v>1932</v>
      </c>
      <c r="M64" t="s">
        <v>110</v>
      </c>
    </row>
    <row r="65" spans="11:13" x14ac:dyDescent="0.35">
      <c r="K65" t="s">
        <v>195</v>
      </c>
      <c r="L65">
        <v>1936</v>
      </c>
      <c r="M65" t="s">
        <v>110</v>
      </c>
    </row>
    <row r="66" spans="11:13" x14ac:dyDescent="0.35">
      <c r="K66" t="s">
        <v>196</v>
      </c>
      <c r="L66">
        <v>1936</v>
      </c>
      <c r="M66" t="s">
        <v>111</v>
      </c>
    </row>
    <row r="67" spans="11:13" x14ac:dyDescent="0.35">
      <c r="K67" t="s">
        <v>197</v>
      </c>
      <c r="L67">
        <v>1936</v>
      </c>
      <c r="M67" t="s">
        <v>110</v>
      </c>
    </row>
    <row r="68" spans="11:13" x14ac:dyDescent="0.35">
      <c r="K68" t="s">
        <v>198</v>
      </c>
      <c r="L68">
        <v>1936</v>
      </c>
      <c r="M68" t="s">
        <v>110</v>
      </c>
    </row>
    <row r="69" spans="11:13" x14ac:dyDescent="0.35">
      <c r="K69" t="s">
        <v>199</v>
      </c>
      <c r="L69">
        <v>1936</v>
      </c>
      <c r="M69" t="s">
        <v>110</v>
      </c>
    </row>
    <row r="70" spans="11:13" x14ac:dyDescent="0.35">
      <c r="K70" t="s">
        <v>200</v>
      </c>
      <c r="L70">
        <v>1960</v>
      </c>
      <c r="M70" t="s">
        <v>111</v>
      </c>
    </row>
    <row r="71" spans="11:13" x14ac:dyDescent="0.35">
      <c r="K71" t="s">
        <v>201</v>
      </c>
      <c r="L71">
        <v>1964</v>
      </c>
      <c r="M71" t="s">
        <v>110</v>
      </c>
    </row>
    <row r="72" spans="11:13" x14ac:dyDescent="0.35">
      <c r="K72" t="s">
        <v>202</v>
      </c>
      <c r="L72">
        <v>1964</v>
      </c>
      <c r="M72" t="s">
        <v>111</v>
      </c>
    </row>
    <row r="73" spans="11:13" x14ac:dyDescent="0.35">
      <c r="K73" t="s">
        <v>203</v>
      </c>
      <c r="L73">
        <v>1964</v>
      </c>
      <c r="M73" t="s">
        <v>110</v>
      </c>
    </row>
    <row r="74" spans="11:13" x14ac:dyDescent="0.35">
      <c r="K74" t="s">
        <v>204</v>
      </c>
      <c r="L74">
        <v>1984</v>
      </c>
      <c r="M74" t="s">
        <v>110</v>
      </c>
    </row>
    <row r="75" spans="11:13" x14ac:dyDescent="0.35">
      <c r="K75" t="s">
        <v>205</v>
      </c>
      <c r="L75">
        <v>1984</v>
      </c>
      <c r="M75" t="s">
        <v>110</v>
      </c>
    </row>
    <row r="76" spans="11:13" x14ac:dyDescent="0.35">
      <c r="K76" t="s">
        <v>206</v>
      </c>
      <c r="L76">
        <v>1988</v>
      </c>
      <c r="M76" t="s">
        <v>110</v>
      </c>
    </row>
    <row r="77" spans="11:13" x14ac:dyDescent="0.35">
      <c r="K77" t="s">
        <v>207</v>
      </c>
      <c r="L77">
        <v>1992</v>
      </c>
      <c r="M77" t="s">
        <v>110</v>
      </c>
    </row>
    <row r="78" spans="11:13" x14ac:dyDescent="0.35">
      <c r="K78" t="s">
        <v>208</v>
      </c>
      <c r="L78">
        <v>1992</v>
      </c>
      <c r="M78" t="s">
        <v>110</v>
      </c>
    </row>
    <row r="79" spans="11:13" x14ac:dyDescent="0.35">
      <c r="K79" t="s">
        <v>209</v>
      </c>
      <c r="L79">
        <v>1992</v>
      </c>
      <c r="M79" t="s">
        <v>111</v>
      </c>
    </row>
    <row r="80" spans="11:13" x14ac:dyDescent="0.35">
      <c r="K80" t="s">
        <v>210</v>
      </c>
      <c r="L80">
        <v>1992</v>
      </c>
      <c r="M80" t="s">
        <v>111</v>
      </c>
    </row>
    <row r="81" spans="11:13" x14ac:dyDescent="0.35">
      <c r="K81" t="s">
        <v>211</v>
      </c>
      <c r="L81">
        <v>1996</v>
      </c>
      <c r="M81" t="s">
        <v>110</v>
      </c>
    </row>
    <row r="82" spans="11:13" x14ac:dyDescent="0.35">
      <c r="K82" t="s">
        <v>212</v>
      </c>
      <c r="L82">
        <v>1996</v>
      </c>
      <c r="M82" t="s">
        <v>110</v>
      </c>
    </row>
    <row r="83" spans="11:13" x14ac:dyDescent="0.35">
      <c r="K83" t="s">
        <v>213</v>
      </c>
      <c r="L83">
        <v>1998</v>
      </c>
      <c r="M83" t="s">
        <v>111</v>
      </c>
    </row>
    <row r="84" spans="11:13" x14ac:dyDescent="0.35">
      <c r="K84" t="s">
        <v>135</v>
      </c>
      <c r="L84">
        <v>2000</v>
      </c>
      <c r="M84" t="s">
        <v>110</v>
      </c>
    </row>
    <row r="85" spans="11:13" x14ac:dyDescent="0.35">
      <c r="K85" t="s">
        <v>136</v>
      </c>
      <c r="L85">
        <v>2000</v>
      </c>
      <c r="M85" t="s">
        <v>110</v>
      </c>
    </row>
    <row r="86" spans="11:13" x14ac:dyDescent="0.35">
      <c r="K86" t="s">
        <v>137</v>
      </c>
      <c r="L86">
        <v>2000</v>
      </c>
      <c r="M86" t="s">
        <v>110</v>
      </c>
    </row>
    <row r="87" spans="11:13" x14ac:dyDescent="0.35">
      <c r="K87" t="s">
        <v>138</v>
      </c>
      <c r="L87">
        <v>2016</v>
      </c>
      <c r="M87" t="s">
        <v>110</v>
      </c>
    </row>
  </sheetData>
  <mergeCells count="4">
    <mergeCell ref="Q2:T13"/>
    <mergeCell ref="B3:G7"/>
    <mergeCell ref="B11:H14"/>
    <mergeCell ref="A43:B43"/>
  </mergeCells>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90BC9-F580-47EA-B649-A3E3AB03B7EB}">
  <dimension ref="A3:G33"/>
  <sheetViews>
    <sheetView workbookViewId="0">
      <selection activeCell="S16" sqref="S16"/>
    </sheetView>
  </sheetViews>
  <sheetFormatPr defaultRowHeight="14.5" x14ac:dyDescent="0.35"/>
  <cols>
    <col min="1" max="1" width="17.81640625" bestFit="1" customWidth="1"/>
    <col min="2" max="2" width="15.26953125" bestFit="1" customWidth="1"/>
    <col min="3" max="3" width="10.36328125" bestFit="1" customWidth="1"/>
    <col min="4" max="4" width="8.1796875" bestFit="1" customWidth="1"/>
    <col min="5" max="5" width="9.36328125" bestFit="1" customWidth="1"/>
    <col min="6" max="6" width="8.81640625" bestFit="1" customWidth="1"/>
    <col min="7" max="7" width="10.7265625" bestFit="1" customWidth="1"/>
    <col min="8" max="8" width="10.08984375" bestFit="1" customWidth="1"/>
    <col min="9" max="9" width="7.7265625" bestFit="1" customWidth="1"/>
    <col min="10" max="10" width="9.453125" bestFit="1" customWidth="1"/>
    <col min="11" max="11" width="12.7265625" bestFit="1" customWidth="1"/>
    <col min="12" max="12" width="14.453125" bestFit="1" customWidth="1"/>
    <col min="13" max="13" width="7.81640625" bestFit="1" customWidth="1"/>
    <col min="14" max="14" width="8.81640625" bestFit="1" customWidth="1"/>
    <col min="15" max="15" width="6.36328125" bestFit="1" customWidth="1"/>
    <col min="16" max="16" width="8.54296875" bestFit="1" customWidth="1"/>
    <col min="17" max="17" width="6.6328125" bestFit="1" customWidth="1"/>
    <col min="18" max="18" width="7.6328125" bestFit="1" customWidth="1"/>
    <col min="19" max="19" width="18" bestFit="1" customWidth="1"/>
    <col min="20" max="20" width="6.6328125" bestFit="1" customWidth="1"/>
    <col min="21" max="21" width="6.54296875" bestFit="1" customWidth="1"/>
    <col min="22" max="22" width="5.90625" bestFit="1" customWidth="1"/>
    <col min="23" max="23" width="12.7265625" bestFit="1" customWidth="1"/>
    <col min="24" max="24" width="7.08984375" bestFit="1" customWidth="1"/>
    <col min="25" max="25" width="12.453125" bestFit="1" customWidth="1"/>
    <col min="26" max="26" width="7.6328125" bestFit="1" customWidth="1"/>
    <col min="27" max="27" width="13.7265625" bestFit="1" customWidth="1"/>
    <col min="28" max="28" width="4.26953125" bestFit="1" customWidth="1"/>
    <col min="29" max="29" width="10.36328125" bestFit="1" customWidth="1"/>
    <col min="30" max="30" width="8.26953125" bestFit="1" customWidth="1"/>
    <col min="31" max="31" width="6.90625" bestFit="1" customWidth="1"/>
    <col min="32" max="32" width="9.7265625" bestFit="1" customWidth="1"/>
    <col min="33" max="33" width="12.54296875" bestFit="1" customWidth="1"/>
    <col min="34" max="34" width="4.7265625" bestFit="1" customWidth="1"/>
    <col min="35" max="35" width="7.90625" bestFit="1" customWidth="1"/>
    <col min="36" max="36" width="4.6328125" bestFit="1" customWidth="1"/>
    <col min="37" max="37" width="15.7265625" bestFit="1" customWidth="1"/>
    <col min="38" max="38" width="17.54296875" bestFit="1" customWidth="1"/>
    <col min="39" max="39" width="12.54296875" bestFit="1" customWidth="1"/>
    <col min="40" max="40" width="15.36328125" bestFit="1" customWidth="1"/>
    <col min="41" max="41" width="4.54296875" bestFit="1" customWidth="1"/>
    <col min="42" max="42" width="8.453125" bestFit="1" customWidth="1"/>
    <col min="43" max="43" width="18.81640625" bestFit="1" customWidth="1"/>
    <col min="44" max="44" width="6.1796875" bestFit="1" customWidth="1"/>
    <col min="45" max="45" width="6.90625" bestFit="1" customWidth="1"/>
    <col min="46" max="46" width="5.90625" bestFit="1" customWidth="1"/>
    <col min="47" max="47" width="12.08984375" bestFit="1" customWidth="1"/>
    <col min="48" max="48" width="6.08984375" bestFit="1" customWidth="1"/>
    <col min="49" max="49" width="8.1796875" bestFit="1" customWidth="1"/>
    <col min="50" max="50" width="22.7265625" bestFit="1" customWidth="1"/>
    <col min="51" max="51" width="8.08984375" bestFit="1" customWidth="1"/>
    <col min="52" max="52" width="10.54296875" bestFit="1" customWidth="1"/>
    <col min="53" max="53" width="12.90625" bestFit="1" customWidth="1"/>
    <col min="54" max="54" width="7.1796875" bestFit="1" customWidth="1"/>
    <col min="55" max="55" width="12.453125" bestFit="1" customWidth="1"/>
    <col min="56" max="56" width="9.36328125" bestFit="1" customWidth="1"/>
    <col min="57" max="57" width="21.1796875" bestFit="1" customWidth="1"/>
    <col min="58" max="58" width="11.26953125" bestFit="1" customWidth="1"/>
    <col min="59" max="59" width="10.6328125" bestFit="1" customWidth="1"/>
    <col min="60" max="60" width="6.26953125" bestFit="1" customWidth="1"/>
    <col min="61" max="61" width="11.81640625" bestFit="1" customWidth="1"/>
    <col min="62" max="62" width="8.453125" bestFit="1" customWidth="1"/>
    <col min="63" max="63" width="10.6328125" bestFit="1" customWidth="1"/>
    <col min="64" max="64" width="8.90625" bestFit="1" customWidth="1"/>
    <col min="65" max="65" width="10.26953125" bestFit="1" customWidth="1"/>
    <col min="66" max="66" width="11.54296875" bestFit="1" customWidth="1"/>
    <col min="67" max="67" width="8.81640625" bestFit="1" customWidth="1"/>
    <col min="68" max="68" width="10.7265625" bestFit="1" customWidth="1"/>
  </cols>
  <sheetData>
    <row r="3" spans="1:7" x14ac:dyDescent="0.35">
      <c r="A3" s="22" t="s">
        <v>239</v>
      </c>
      <c r="B3" s="22" t="s">
        <v>218</v>
      </c>
    </row>
    <row r="4" spans="1:7" x14ac:dyDescent="0.35">
      <c r="A4" s="22" t="s">
        <v>216</v>
      </c>
      <c r="B4" t="s">
        <v>153</v>
      </c>
      <c r="C4" t="s">
        <v>160</v>
      </c>
      <c r="D4" t="s">
        <v>158</v>
      </c>
      <c r="E4" t="s">
        <v>157</v>
      </c>
      <c r="F4" t="s">
        <v>155</v>
      </c>
      <c r="G4" t="s">
        <v>241</v>
      </c>
    </row>
    <row r="5" spans="1:7" x14ac:dyDescent="0.35">
      <c r="A5" s="23">
        <v>1896</v>
      </c>
      <c r="B5">
        <v>12</v>
      </c>
      <c r="C5">
        <v>8</v>
      </c>
      <c r="D5">
        <v>5</v>
      </c>
      <c r="E5">
        <v>3</v>
      </c>
      <c r="F5">
        <v>1</v>
      </c>
      <c r="G5">
        <v>29</v>
      </c>
    </row>
    <row r="6" spans="1:7" x14ac:dyDescent="0.35">
      <c r="A6" s="23">
        <v>1900</v>
      </c>
      <c r="B6">
        <v>23</v>
      </c>
      <c r="C6">
        <v>1</v>
      </c>
      <c r="D6">
        <v>8</v>
      </c>
      <c r="E6">
        <v>7</v>
      </c>
      <c r="G6">
        <v>39</v>
      </c>
    </row>
    <row r="7" spans="1:7" x14ac:dyDescent="0.35">
      <c r="A7" s="23">
        <v>1904</v>
      </c>
      <c r="B7">
        <v>24</v>
      </c>
      <c r="C7">
        <v>12</v>
      </c>
      <c r="E7">
        <v>10</v>
      </c>
      <c r="F7">
        <v>7</v>
      </c>
      <c r="G7">
        <v>53</v>
      </c>
    </row>
    <row r="8" spans="1:7" x14ac:dyDescent="0.35">
      <c r="A8" s="23">
        <v>1906</v>
      </c>
      <c r="B8">
        <v>21</v>
      </c>
      <c r="C8">
        <v>4</v>
      </c>
      <c r="D8">
        <v>12</v>
      </c>
      <c r="E8">
        <v>4</v>
      </c>
      <c r="F8">
        <v>4</v>
      </c>
      <c r="G8">
        <v>45</v>
      </c>
    </row>
    <row r="9" spans="1:7" x14ac:dyDescent="0.35">
      <c r="A9" s="23">
        <v>1908</v>
      </c>
      <c r="B9">
        <v>26</v>
      </c>
      <c r="C9">
        <v>2</v>
      </c>
      <c r="D9">
        <v>15</v>
      </c>
      <c r="E9">
        <v>6</v>
      </c>
      <c r="F9">
        <v>9</v>
      </c>
      <c r="G9">
        <v>58</v>
      </c>
    </row>
    <row r="10" spans="1:7" x14ac:dyDescent="0.35">
      <c r="A10" s="23">
        <v>1912</v>
      </c>
      <c r="B10">
        <v>30</v>
      </c>
      <c r="C10">
        <v>4</v>
      </c>
      <c r="D10">
        <v>18</v>
      </c>
      <c r="E10">
        <v>9</v>
      </c>
      <c r="F10">
        <v>5</v>
      </c>
      <c r="G10">
        <v>66</v>
      </c>
    </row>
    <row r="11" spans="1:7" x14ac:dyDescent="0.35">
      <c r="A11" s="23">
        <v>1920</v>
      </c>
      <c r="B11">
        <v>29</v>
      </c>
      <c r="C11">
        <v>4</v>
      </c>
      <c r="D11">
        <v>22</v>
      </c>
      <c r="E11">
        <v>10</v>
      </c>
      <c r="F11">
        <v>10</v>
      </c>
      <c r="G11">
        <v>75</v>
      </c>
    </row>
    <row r="12" spans="1:7" x14ac:dyDescent="0.35">
      <c r="A12" s="23">
        <v>1924</v>
      </c>
      <c r="B12">
        <v>27</v>
      </c>
      <c r="C12">
        <v>9</v>
      </c>
      <c r="D12">
        <v>10</v>
      </c>
      <c r="E12">
        <v>11</v>
      </c>
      <c r="F12">
        <v>13</v>
      </c>
      <c r="G12">
        <v>70</v>
      </c>
    </row>
    <row r="13" spans="1:7" x14ac:dyDescent="0.35">
      <c r="A13" s="23">
        <v>1928</v>
      </c>
      <c r="B13">
        <v>27</v>
      </c>
      <c r="C13">
        <v>8</v>
      </c>
      <c r="E13">
        <v>11</v>
      </c>
      <c r="F13">
        <v>13</v>
      </c>
      <c r="G13">
        <v>59</v>
      </c>
    </row>
    <row r="14" spans="1:7" x14ac:dyDescent="0.35">
      <c r="A14" s="23">
        <v>1932</v>
      </c>
      <c r="B14">
        <v>29</v>
      </c>
      <c r="C14">
        <v>11</v>
      </c>
      <c r="D14">
        <v>2</v>
      </c>
      <c r="E14">
        <v>11</v>
      </c>
      <c r="F14">
        <v>14</v>
      </c>
      <c r="G14">
        <v>67</v>
      </c>
    </row>
    <row r="15" spans="1:7" x14ac:dyDescent="0.35">
      <c r="A15" s="23">
        <v>1936</v>
      </c>
      <c r="B15">
        <v>29</v>
      </c>
      <c r="C15">
        <v>9</v>
      </c>
      <c r="D15">
        <v>3</v>
      </c>
      <c r="E15">
        <v>11</v>
      </c>
      <c r="F15">
        <v>14</v>
      </c>
      <c r="G15">
        <v>66</v>
      </c>
    </row>
    <row r="16" spans="1:7" x14ac:dyDescent="0.35">
      <c r="A16" s="23">
        <v>1948</v>
      </c>
      <c r="B16">
        <v>33</v>
      </c>
      <c r="C16">
        <v>9</v>
      </c>
      <c r="D16">
        <v>4</v>
      </c>
      <c r="E16">
        <v>11</v>
      </c>
      <c r="F16">
        <v>16</v>
      </c>
      <c r="G16">
        <v>73</v>
      </c>
    </row>
    <row r="17" spans="1:7" x14ac:dyDescent="0.35">
      <c r="A17" s="23">
        <v>1952</v>
      </c>
      <c r="B17">
        <v>33</v>
      </c>
      <c r="C17">
        <v>15</v>
      </c>
      <c r="D17">
        <v>7</v>
      </c>
      <c r="E17">
        <v>11</v>
      </c>
      <c r="F17">
        <v>16</v>
      </c>
      <c r="G17">
        <v>82</v>
      </c>
    </row>
    <row r="18" spans="1:7" x14ac:dyDescent="0.35">
      <c r="A18" s="23">
        <v>1956</v>
      </c>
      <c r="B18">
        <v>33</v>
      </c>
      <c r="C18">
        <v>15</v>
      </c>
      <c r="D18">
        <v>7</v>
      </c>
      <c r="E18">
        <v>13</v>
      </c>
      <c r="F18">
        <v>16</v>
      </c>
      <c r="G18">
        <v>84</v>
      </c>
    </row>
    <row r="19" spans="1:7" x14ac:dyDescent="0.35">
      <c r="A19" s="23">
        <v>1960</v>
      </c>
      <c r="B19">
        <v>34</v>
      </c>
      <c r="C19">
        <v>14</v>
      </c>
      <c r="D19">
        <v>6</v>
      </c>
      <c r="E19">
        <v>15</v>
      </c>
      <c r="F19">
        <v>16</v>
      </c>
      <c r="G19">
        <v>85</v>
      </c>
    </row>
    <row r="20" spans="1:7" x14ac:dyDescent="0.35">
      <c r="A20" s="23">
        <v>1964</v>
      </c>
      <c r="B20">
        <v>36</v>
      </c>
      <c r="C20">
        <v>14</v>
      </c>
      <c r="D20">
        <v>6</v>
      </c>
      <c r="E20">
        <v>18</v>
      </c>
      <c r="F20">
        <v>16</v>
      </c>
      <c r="G20">
        <v>90</v>
      </c>
    </row>
    <row r="21" spans="1:7" x14ac:dyDescent="0.35">
      <c r="A21" s="23">
        <v>1968</v>
      </c>
      <c r="B21">
        <v>36</v>
      </c>
      <c r="C21">
        <v>14</v>
      </c>
      <c r="D21">
        <v>7</v>
      </c>
      <c r="E21">
        <v>29</v>
      </c>
      <c r="F21">
        <v>16</v>
      </c>
      <c r="G21">
        <v>102</v>
      </c>
    </row>
    <row r="22" spans="1:7" x14ac:dyDescent="0.35">
      <c r="A22" s="23">
        <v>1972</v>
      </c>
      <c r="B22">
        <v>38</v>
      </c>
      <c r="C22">
        <v>14</v>
      </c>
      <c r="D22">
        <v>8</v>
      </c>
      <c r="E22">
        <v>29</v>
      </c>
      <c r="F22">
        <v>20</v>
      </c>
      <c r="G22">
        <v>109</v>
      </c>
    </row>
    <row r="23" spans="1:7" x14ac:dyDescent="0.35">
      <c r="A23" s="23">
        <v>1976</v>
      </c>
      <c r="B23">
        <v>37</v>
      </c>
      <c r="C23">
        <v>14</v>
      </c>
      <c r="D23">
        <v>7</v>
      </c>
      <c r="E23">
        <v>26</v>
      </c>
      <c r="F23">
        <v>20</v>
      </c>
      <c r="G23">
        <v>104</v>
      </c>
    </row>
    <row r="24" spans="1:7" x14ac:dyDescent="0.35">
      <c r="A24" s="23">
        <v>1980</v>
      </c>
      <c r="B24">
        <v>38</v>
      </c>
      <c r="C24">
        <v>14</v>
      </c>
      <c r="D24">
        <v>7</v>
      </c>
      <c r="E24">
        <v>26</v>
      </c>
      <c r="F24">
        <v>20</v>
      </c>
      <c r="G24">
        <v>105</v>
      </c>
    </row>
    <row r="25" spans="1:7" x14ac:dyDescent="0.35">
      <c r="A25" s="23">
        <v>1984</v>
      </c>
      <c r="B25">
        <v>41</v>
      </c>
      <c r="C25">
        <v>14</v>
      </c>
      <c r="D25">
        <v>11</v>
      </c>
      <c r="E25">
        <v>29</v>
      </c>
      <c r="F25">
        <v>20</v>
      </c>
      <c r="G25">
        <v>115</v>
      </c>
    </row>
    <row r="26" spans="1:7" x14ac:dyDescent="0.35">
      <c r="A26" s="23">
        <v>1988</v>
      </c>
      <c r="B26">
        <v>42</v>
      </c>
      <c r="C26">
        <v>14</v>
      </c>
      <c r="D26">
        <v>13</v>
      </c>
      <c r="E26">
        <v>31</v>
      </c>
      <c r="F26">
        <v>20</v>
      </c>
      <c r="G26">
        <v>120</v>
      </c>
    </row>
    <row r="27" spans="1:7" x14ac:dyDescent="0.35">
      <c r="A27" s="23">
        <v>1992</v>
      </c>
      <c r="B27">
        <v>43</v>
      </c>
      <c r="C27">
        <v>14</v>
      </c>
      <c r="D27">
        <v>13</v>
      </c>
      <c r="E27">
        <v>31</v>
      </c>
      <c r="F27">
        <v>20</v>
      </c>
      <c r="G27">
        <v>121</v>
      </c>
    </row>
    <row r="28" spans="1:7" x14ac:dyDescent="0.35">
      <c r="A28" s="23">
        <v>1996</v>
      </c>
      <c r="B28">
        <v>44</v>
      </c>
      <c r="C28">
        <v>14</v>
      </c>
      <c r="D28">
        <v>15</v>
      </c>
      <c r="E28">
        <v>32</v>
      </c>
      <c r="F28">
        <v>20</v>
      </c>
      <c r="G28">
        <v>125</v>
      </c>
    </row>
    <row r="29" spans="1:7" x14ac:dyDescent="0.35">
      <c r="A29" s="23">
        <v>2000</v>
      </c>
      <c r="B29">
        <v>46</v>
      </c>
      <c r="C29">
        <v>14</v>
      </c>
      <c r="D29">
        <v>17</v>
      </c>
      <c r="E29">
        <v>32</v>
      </c>
      <c r="F29">
        <v>16</v>
      </c>
      <c r="G29">
        <v>125</v>
      </c>
    </row>
    <row r="30" spans="1:7" x14ac:dyDescent="0.35">
      <c r="A30" s="23">
        <v>2004</v>
      </c>
      <c r="B30">
        <v>46</v>
      </c>
      <c r="C30">
        <v>14</v>
      </c>
      <c r="D30">
        <v>17</v>
      </c>
      <c r="E30">
        <v>32</v>
      </c>
      <c r="F30">
        <v>18</v>
      </c>
      <c r="G30">
        <v>127</v>
      </c>
    </row>
    <row r="31" spans="1:7" x14ac:dyDescent="0.35">
      <c r="A31" s="23">
        <v>2008</v>
      </c>
      <c r="B31">
        <v>47</v>
      </c>
      <c r="C31">
        <v>14</v>
      </c>
      <c r="D31">
        <v>15</v>
      </c>
      <c r="E31">
        <v>34</v>
      </c>
      <c r="F31">
        <v>18</v>
      </c>
      <c r="G31">
        <v>128</v>
      </c>
    </row>
    <row r="32" spans="1:7" x14ac:dyDescent="0.35">
      <c r="A32" s="23">
        <v>2012</v>
      </c>
      <c r="B32">
        <v>47</v>
      </c>
      <c r="C32">
        <v>14</v>
      </c>
      <c r="D32">
        <v>15</v>
      </c>
      <c r="E32">
        <v>34</v>
      </c>
      <c r="F32">
        <v>18</v>
      </c>
      <c r="G32">
        <v>128</v>
      </c>
    </row>
    <row r="33" spans="1:7" x14ac:dyDescent="0.35">
      <c r="A33" s="23">
        <v>2016</v>
      </c>
      <c r="B33">
        <v>47</v>
      </c>
      <c r="C33">
        <v>14</v>
      </c>
      <c r="D33">
        <v>15</v>
      </c>
      <c r="E33">
        <v>34</v>
      </c>
      <c r="F33">
        <v>18</v>
      </c>
      <c r="G33">
        <v>128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F0C27-9ED0-4C44-8C41-F46AEE2E1B48}">
  <dimension ref="A3:T929"/>
  <sheetViews>
    <sheetView zoomScale="80" zoomScaleNormal="80" workbookViewId="0">
      <selection activeCell="T42" sqref="T42"/>
    </sheetView>
  </sheetViews>
  <sheetFormatPr defaultRowHeight="14.5" x14ac:dyDescent="0.35"/>
  <cols>
    <col min="2" max="2" width="12.36328125" bestFit="1" customWidth="1"/>
    <col min="15" max="17" width="16.54296875" customWidth="1"/>
    <col min="19" max="20" width="20.453125" customWidth="1"/>
    <col min="26" max="31" width="8.26953125" customWidth="1"/>
  </cols>
  <sheetData>
    <row r="3" spans="2:7" x14ac:dyDescent="0.35">
      <c r="B3" s="37" t="s">
        <v>221</v>
      </c>
      <c r="C3" s="37"/>
      <c r="D3" s="37"/>
      <c r="E3" s="37"/>
      <c r="F3" s="37"/>
      <c r="G3" s="37"/>
    </row>
    <row r="4" spans="2:7" x14ac:dyDescent="0.35">
      <c r="B4" s="37"/>
      <c r="C4" s="37"/>
      <c r="D4" s="37"/>
      <c r="E4" s="37"/>
      <c r="F4" s="37"/>
      <c r="G4" s="37"/>
    </row>
    <row r="5" spans="2:7" x14ac:dyDescent="0.35">
      <c r="B5" s="37"/>
      <c r="C5" s="37"/>
      <c r="D5" s="37"/>
      <c r="E5" s="37"/>
      <c r="F5" s="37"/>
      <c r="G5" s="37"/>
    </row>
    <row r="6" spans="2:7" x14ac:dyDescent="0.35">
      <c r="B6" s="37"/>
      <c r="C6" s="37"/>
      <c r="D6" s="37"/>
      <c r="E6" s="37"/>
      <c r="F6" s="37"/>
      <c r="G6" s="37"/>
    </row>
    <row r="9" spans="2:7" ht="17.5" x14ac:dyDescent="0.35">
      <c r="B9" s="3" t="s">
        <v>230</v>
      </c>
    </row>
    <row r="10" spans="2:7" x14ac:dyDescent="0.35">
      <c r="B10" s="4"/>
    </row>
    <row r="11" spans="2:7" x14ac:dyDescent="0.35">
      <c r="B11" s="14" t="s">
        <v>231</v>
      </c>
    </row>
    <row r="12" spans="2:7" x14ac:dyDescent="0.35">
      <c r="B12" s="17" t="s">
        <v>232</v>
      </c>
    </row>
    <row r="13" spans="2:7" x14ac:dyDescent="0.35">
      <c r="B13" s="17" t="s">
        <v>233</v>
      </c>
    </row>
    <row r="15" spans="2:7" x14ac:dyDescent="0.35">
      <c r="B15" s="14" t="s">
        <v>234</v>
      </c>
    </row>
    <row r="16" spans="2:7" x14ac:dyDescent="0.35">
      <c r="B16" s="17" t="s">
        <v>235</v>
      </c>
    </row>
    <row r="18" spans="1:20" x14ac:dyDescent="0.35">
      <c r="B18" s="14" t="s">
        <v>236</v>
      </c>
    </row>
    <row r="19" spans="1:20" x14ac:dyDescent="0.35">
      <c r="B19" s="17" t="s">
        <v>237</v>
      </c>
    </row>
    <row r="21" spans="1:20" ht="17.5" x14ac:dyDescent="0.35">
      <c r="B21" s="3" t="s">
        <v>150</v>
      </c>
    </row>
    <row r="22" spans="1:20" x14ac:dyDescent="0.35">
      <c r="B22" s="47" t="s">
        <v>238</v>
      </c>
      <c r="C22" s="47"/>
      <c r="D22" s="47"/>
      <c r="E22" s="47"/>
      <c r="F22" s="47"/>
      <c r="G22" s="47"/>
      <c r="H22" s="47"/>
      <c r="I22" s="47"/>
      <c r="J22" s="47"/>
      <c r="K22" s="47"/>
      <c r="L22" s="47"/>
    </row>
    <row r="23" spans="1:20" x14ac:dyDescent="0.35">
      <c r="B23" s="47"/>
      <c r="C23" s="47"/>
      <c r="D23" s="47"/>
      <c r="E23" s="47"/>
      <c r="F23" s="47"/>
      <c r="G23" s="47"/>
      <c r="H23" s="47"/>
      <c r="I23" s="47"/>
      <c r="J23" s="47"/>
      <c r="K23" s="47"/>
      <c r="L23" s="47"/>
      <c r="O23" t="s">
        <v>224</v>
      </c>
      <c r="P23" t="s">
        <v>139</v>
      </c>
      <c r="Q23" t="s">
        <v>229</v>
      </c>
      <c r="S23" s="24" t="s">
        <v>139</v>
      </c>
      <c r="T23" t="s">
        <v>240</v>
      </c>
    </row>
    <row r="24" spans="1:20" x14ac:dyDescent="0.35">
      <c r="B24" s="47"/>
      <c r="C24" s="47"/>
      <c r="D24" s="47"/>
      <c r="E24" s="47"/>
      <c r="F24" s="47"/>
      <c r="G24" s="47"/>
      <c r="H24" s="47"/>
      <c r="I24" s="47"/>
      <c r="J24" s="47"/>
      <c r="K24" s="47"/>
      <c r="L24" s="47"/>
      <c r="O24">
        <v>1896</v>
      </c>
      <c r="P24" t="s">
        <v>153</v>
      </c>
      <c r="Q24">
        <v>12</v>
      </c>
      <c r="S24" t="s">
        <v>153</v>
      </c>
      <c r="T24">
        <f>SUMIF(Table12[sport_name],$S24,Table12[event_count])</f>
        <v>998</v>
      </c>
    </row>
    <row r="25" spans="1:20" x14ac:dyDescent="0.35">
      <c r="B25" s="47"/>
      <c r="C25" s="47"/>
      <c r="D25" s="47"/>
      <c r="E25" s="47"/>
      <c r="F25" s="47"/>
      <c r="G25" s="47"/>
      <c r="H25" s="47"/>
      <c r="I25" s="47"/>
      <c r="J25" s="47"/>
      <c r="K25" s="47"/>
      <c r="L25" s="47"/>
      <c r="O25">
        <v>1896</v>
      </c>
      <c r="P25" t="s">
        <v>160</v>
      </c>
      <c r="Q25">
        <v>8</v>
      </c>
      <c r="S25" t="s">
        <v>157</v>
      </c>
      <c r="T25">
        <f>SUMIF(Table12[sport_name],$S25,Table12[event_count])</f>
        <v>560</v>
      </c>
    </row>
    <row r="26" spans="1:20" x14ac:dyDescent="0.35">
      <c r="O26">
        <v>1896</v>
      </c>
      <c r="P26" t="s">
        <v>152</v>
      </c>
      <c r="Q26">
        <v>6</v>
      </c>
      <c r="S26" t="s">
        <v>155</v>
      </c>
      <c r="T26">
        <f>SUMIF(Table12[sport_name],$S26,Table12[event_count])</f>
        <v>414</v>
      </c>
    </row>
    <row r="27" spans="1:20" x14ac:dyDescent="0.35">
      <c r="O27">
        <v>1896</v>
      </c>
      <c r="P27" t="s">
        <v>158</v>
      </c>
      <c r="Q27">
        <v>5</v>
      </c>
      <c r="S27" t="s">
        <v>160</v>
      </c>
      <c r="T27">
        <f>SUMIF(Table12[sport_name],$S27,Table12[event_count])</f>
        <v>321</v>
      </c>
    </row>
    <row r="28" spans="1:20" x14ac:dyDescent="0.35">
      <c r="O28">
        <v>1896</v>
      </c>
      <c r="P28" t="s">
        <v>159</v>
      </c>
      <c r="Q28">
        <v>3</v>
      </c>
      <c r="S28" t="s">
        <v>158</v>
      </c>
      <c r="T28">
        <f>SUMIF(Table12[sport_name],$S28,Table12[event_count])</f>
        <v>285</v>
      </c>
    </row>
    <row r="29" spans="1:20" ht="18.5" x14ac:dyDescent="0.35">
      <c r="A29" s="38" t="s">
        <v>92</v>
      </c>
      <c r="B29" s="38"/>
      <c r="O29">
        <v>1896</v>
      </c>
      <c r="P29" t="s">
        <v>157</v>
      </c>
      <c r="Q29">
        <v>3</v>
      </c>
      <c r="S29" t="s">
        <v>165</v>
      </c>
      <c r="T29">
        <f>SUMIF(Table12[sport_name],$S29,Table12[event_count])</f>
        <v>257</v>
      </c>
    </row>
    <row r="30" spans="1:20" x14ac:dyDescent="0.35">
      <c r="O30">
        <v>1896</v>
      </c>
      <c r="P30" t="s">
        <v>156</v>
      </c>
      <c r="Q30">
        <v>2</v>
      </c>
      <c r="S30" t="s">
        <v>176</v>
      </c>
      <c r="T30">
        <f>SUMIF(Table12[sport_name],$S30,Table12[event_count])</f>
        <v>251</v>
      </c>
    </row>
    <row r="31" spans="1:20" x14ac:dyDescent="0.35">
      <c r="O31">
        <v>1896</v>
      </c>
      <c r="P31" t="s">
        <v>154</v>
      </c>
      <c r="Q31">
        <v>2</v>
      </c>
      <c r="S31" t="s">
        <v>152</v>
      </c>
      <c r="T31">
        <f>SUMIF(Table12[sport_name],$S31,Table12[event_count])</f>
        <v>248</v>
      </c>
    </row>
    <row r="32" spans="1:20" x14ac:dyDescent="0.35">
      <c r="O32">
        <v>1896</v>
      </c>
      <c r="P32" t="s">
        <v>155</v>
      </c>
      <c r="Q32">
        <v>1</v>
      </c>
      <c r="S32" t="s">
        <v>199</v>
      </c>
      <c r="T32">
        <f>SUMIF(Table12[sport_name],$S32,Table12[event_count])</f>
        <v>226</v>
      </c>
    </row>
    <row r="33" spans="15:20" x14ac:dyDescent="0.35">
      <c r="O33">
        <v>1900</v>
      </c>
      <c r="P33" t="s">
        <v>153</v>
      </c>
      <c r="Q33">
        <v>23</v>
      </c>
      <c r="S33" t="s">
        <v>159</v>
      </c>
      <c r="T33">
        <f>SUMIF(Table12[sport_name],$S33,Table12[event_count])</f>
        <v>219</v>
      </c>
    </row>
    <row r="34" spans="15:20" x14ac:dyDescent="0.35">
      <c r="O34">
        <v>1900</v>
      </c>
      <c r="P34" t="s">
        <v>164</v>
      </c>
      <c r="Q34">
        <v>8</v>
      </c>
      <c r="S34" t="s">
        <v>154</v>
      </c>
      <c r="T34">
        <f>SUMIF(Table12[sport_name],$S34,Table12[event_count])</f>
        <v>215</v>
      </c>
    </row>
    <row r="35" spans="15:20" x14ac:dyDescent="0.35">
      <c r="O35">
        <v>1900</v>
      </c>
      <c r="P35" t="s">
        <v>161</v>
      </c>
      <c r="Q35">
        <v>8</v>
      </c>
      <c r="S35" t="s">
        <v>190</v>
      </c>
      <c r="T35">
        <f>SUMIF(Table12[sport_name],$S35,Table12[event_count])</f>
        <v>174</v>
      </c>
    </row>
    <row r="36" spans="15:20" x14ac:dyDescent="0.35">
      <c r="O36">
        <v>1900</v>
      </c>
      <c r="P36" t="s">
        <v>158</v>
      </c>
      <c r="Q36">
        <v>8</v>
      </c>
      <c r="S36" t="s">
        <v>161</v>
      </c>
      <c r="T36">
        <f>SUMIF(Table12[sport_name],$S36,Table12[event_count])</f>
        <v>172</v>
      </c>
    </row>
    <row r="37" spans="15:20" x14ac:dyDescent="0.35">
      <c r="O37">
        <v>1900</v>
      </c>
      <c r="P37" t="s">
        <v>159</v>
      </c>
      <c r="Q37">
        <v>7</v>
      </c>
      <c r="S37" t="s">
        <v>192</v>
      </c>
      <c r="T37">
        <f>SUMIF(Table12[sport_name],$S37,Table12[event_count])</f>
        <v>157</v>
      </c>
    </row>
    <row r="38" spans="15:20" x14ac:dyDescent="0.35">
      <c r="O38">
        <v>1900</v>
      </c>
      <c r="P38" t="s">
        <v>157</v>
      </c>
      <c r="Q38">
        <v>7</v>
      </c>
      <c r="S38" t="s">
        <v>162</v>
      </c>
      <c r="T38">
        <f>SUMIF(Table12[sport_name],$S38,Table12[event_count])</f>
        <v>147</v>
      </c>
    </row>
    <row r="39" spans="15:20" x14ac:dyDescent="0.35">
      <c r="O39">
        <v>1900</v>
      </c>
      <c r="P39" t="s">
        <v>162</v>
      </c>
      <c r="Q39">
        <v>5</v>
      </c>
      <c r="S39" t="s">
        <v>196</v>
      </c>
      <c r="T39">
        <f>SUMIF(Table12[sport_name],$S39,Table12[event_count])</f>
        <v>142</v>
      </c>
    </row>
    <row r="40" spans="15:20" x14ac:dyDescent="0.35">
      <c r="O40">
        <v>1900</v>
      </c>
      <c r="P40" t="s">
        <v>165</v>
      </c>
      <c r="Q40">
        <v>4</v>
      </c>
      <c r="S40" t="s">
        <v>203</v>
      </c>
      <c r="T40">
        <f>SUMIF(Table12[sport_name],$S40,Table12[event_count])</f>
        <v>137</v>
      </c>
    </row>
    <row r="41" spans="15:20" x14ac:dyDescent="0.35">
      <c r="O41">
        <v>1900</v>
      </c>
      <c r="P41" t="s">
        <v>156</v>
      </c>
      <c r="Q41">
        <v>4</v>
      </c>
      <c r="S41" t="s">
        <v>174</v>
      </c>
      <c r="T41">
        <f>SUMIF(Table12[sport_name],$S41,Table12[event_count])</f>
        <v>122</v>
      </c>
    </row>
    <row r="42" spans="15:20" x14ac:dyDescent="0.35">
      <c r="O42">
        <v>1900</v>
      </c>
      <c r="P42" t="s">
        <v>169</v>
      </c>
      <c r="Q42">
        <v>3</v>
      </c>
      <c r="S42" t="s">
        <v>182</v>
      </c>
      <c r="T42">
        <f>SUMIF(Table12[sport_name],$S42,Table12[event_count])</f>
        <v>85</v>
      </c>
    </row>
    <row r="43" spans="15:20" x14ac:dyDescent="0.35">
      <c r="O43">
        <v>1900</v>
      </c>
      <c r="P43" t="s">
        <v>152</v>
      </c>
      <c r="Q43">
        <v>3</v>
      </c>
      <c r="S43" t="s">
        <v>183</v>
      </c>
      <c r="T43">
        <f>SUMIF(Table12[sport_name],$S43,Table12[event_count])</f>
        <v>78</v>
      </c>
    </row>
    <row r="44" spans="15:20" x14ac:dyDescent="0.35">
      <c r="O44">
        <v>1900</v>
      </c>
      <c r="P44" t="s">
        <v>171</v>
      </c>
      <c r="Q44">
        <v>2</v>
      </c>
      <c r="S44" t="s">
        <v>200</v>
      </c>
      <c r="T44">
        <f>SUMIF(Table12[sport_name],$S44,Table12[event_count])</f>
        <v>74</v>
      </c>
    </row>
    <row r="45" spans="15:20" x14ac:dyDescent="0.35">
      <c r="O45">
        <v>1900</v>
      </c>
      <c r="P45" t="s">
        <v>172</v>
      </c>
      <c r="Q45">
        <v>1</v>
      </c>
      <c r="S45" t="s">
        <v>156</v>
      </c>
      <c r="T45">
        <f>SUMIF(Table12[sport_name],$S45,Table12[event_count])</f>
        <v>70</v>
      </c>
    </row>
    <row r="46" spans="15:20" x14ac:dyDescent="0.35">
      <c r="O46">
        <v>1900</v>
      </c>
      <c r="P46" t="s">
        <v>170</v>
      </c>
      <c r="Q46">
        <v>1</v>
      </c>
      <c r="S46" t="s">
        <v>164</v>
      </c>
      <c r="T46">
        <f>SUMIF(Table12[sport_name],$S46,Table12[event_count])</f>
        <v>63</v>
      </c>
    </row>
    <row r="47" spans="15:20" x14ac:dyDescent="0.35">
      <c r="O47">
        <v>1900</v>
      </c>
      <c r="P47" t="s">
        <v>167</v>
      </c>
      <c r="Q47">
        <v>1</v>
      </c>
      <c r="S47" t="s">
        <v>210</v>
      </c>
      <c r="T47">
        <f>SUMIF(Table12[sport_name],$S47,Table12[event_count])</f>
        <v>48</v>
      </c>
    </row>
    <row r="48" spans="15:20" x14ac:dyDescent="0.35">
      <c r="O48">
        <v>1900</v>
      </c>
      <c r="P48" t="s">
        <v>160</v>
      </c>
      <c r="Q48">
        <v>1</v>
      </c>
      <c r="S48" t="s">
        <v>188</v>
      </c>
      <c r="T48">
        <f>SUMIF(Table12[sport_name],$S48,Table12[event_count])</f>
        <v>45</v>
      </c>
    </row>
    <row r="49" spans="15:20" x14ac:dyDescent="0.35">
      <c r="O49">
        <v>1900</v>
      </c>
      <c r="P49" t="s">
        <v>163</v>
      </c>
      <c r="Q49">
        <v>1</v>
      </c>
      <c r="S49" t="s">
        <v>193</v>
      </c>
      <c r="T49">
        <f>SUMIF(Table12[sport_name],$S49,Table12[event_count])</f>
        <v>44</v>
      </c>
    </row>
    <row r="50" spans="15:20" x14ac:dyDescent="0.35">
      <c r="O50">
        <v>1900</v>
      </c>
      <c r="P50" t="s">
        <v>168</v>
      </c>
      <c r="Q50">
        <v>1</v>
      </c>
      <c r="S50" t="s">
        <v>202</v>
      </c>
      <c r="T50">
        <f>SUMIF(Table12[sport_name],$S50,Table12[event_count])</f>
        <v>43</v>
      </c>
    </row>
    <row r="51" spans="15:20" x14ac:dyDescent="0.35">
      <c r="O51">
        <v>1900</v>
      </c>
      <c r="P51" t="s">
        <v>166</v>
      </c>
      <c r="Q51">
        <v>1</v>
      </c>
      <c r="S51" t="s">
        <v>184</v>
      </c>
      <c r="T51">
        <f>SUMIF(Table12[sport_name],$S51,Table12[event_count])</f>
        <v>40</v>
      </c>
    </row>
    <row r="52" spans="15:20" x14ac:dyDescent="0.35">
      <c r="O52">
        <v>1900</v>
      </c>
      <c r="P52" t="s">
        <v>173</v>
      </c>
      <c r="Q52">
        <v>1</v>
      </c>
      <c r="S52" t="s">
        <v>135</v>
      </c>
      <c r="T52">
        <f>SUMIF(Table12[sport_name],$S52,Table12[event_count])</f>
        <v>40</v>
      </c>
    </row>
    <row r="53" spans="15:20" x14ac:dyDescent="0.35">
      <c r="O53">
        <v>1904</v>
      </c>
      <c r="P53" t="s">
        <v>153</v>
      </c>
      <c r="Q53">
        <v>24</v>
      </c>
      <c r="S53" t="s">
        <v>191</v>
      </c>
      <c r="T53">
        <f>SUMIF(Table12[sport_name],$S53,Table12[event_count])</f>
        <v>34</v>
      </c>
    </row>
    <row r="54" spans="15:20" x14ac:dyDescent="0.35">
      <c r="O54">
        <v>1904</v>
      </c>
      <c r="P54" t="s">
        <v>160</v>
      </c>
      <c r="Q54">
        <v>12</v>
      </c>
      <c r="S54" t="s">
        <v>208</v>
      </c>
      <c r="T54">
        <f>SUMIF(Table12[sport_name],$S54,Table12[event_count])</f>
        <v>34</v>
      </c>
    </row>
    <row r="55" spans="15:20" x14ac:dyDescent="0.35">
      <c r="O55">
        <v>1904</v>
      </c>
      <c r="P55" t="s">
        <v>157</v>
      </c>
      <c r="Q55">
        <v>10</v>
      </c>
      <c r="S55" t="s">
        <v>209</v>
      </c>
      <c r="T55">
        <f>SUMIF(Table12[sport_name],$S55,Table12[event_count])</f>
        <v>34</v>
      </c>
    </row>
    <row r="56" spans="15:20" x14ac:dyDescent="0.35">
      <c r="O56">
        <v>1904</v>
      </c>
      <c r="P56" t="s">
        <v>152</v>
      </c>
      <c r="Q56">
        <v>7</v>
      </c>
      <c r="S56" t="s">
        <v>167</v>
      </c>
      <c r="T56">
        <f>SUMIF(Table12[sport_name],$S56,Table12[event_count])</f>
        <v>33</v>
      </c>
    </row>
    <row r="57" spans="15:20" x14ac:dyDescent="0.35">
      <c r="O57">
        <v>1904</v>
      </c>
      <c r="P57" t="s">
        <v>155</v>
      </c>
      <c r="Q57">
        <v>7</v>
      </c>
      <c r="S57" t="s">
        <v>180</v>
      </c>
      <c r="T57">
        <f>SUMIF(Table12[sport_name],$S57,Table12[event_count])</f>
        <v>33</v>
      </c>
    </row>
    <row r="58" spans="15:20" x14ac:dyDescent="0.35">
      <c r="O58">
        <v>1904</v>
      </c>
      <c r="P58" t="s">
        <v>164</v>
      </c>
      <c r="Q58">
        <v>6</v>
      </c>
      <c r="S58" t="s">
        <v>173</v>
      </c>
      <c r="T58">
        <f>SUMIF(Table12[sport_name],$S58,Table12[event_count])</f>
        <v>32</v>
      </c>
    </row>
    <row r="59" spans="15:20" x14ac:dyDescent="0.35">
      <c r="O59">
        <v>1904</v>
      </c>
      <c r="P59" t="s">
        <v>176</v>
      </c>
      <c r="Q59">
        <v>6</v>
      </c>
      <c r="S59" t="s">
        <v>206</v>
      </c>
      <c r="T59">
        <f>SUMIF(Table12[sport_name],$S59,Table12[event_count])</f>
        <v>32</v>
      </c>
    </row>
    <row r="60" spans="15:20" x14ac:dyDescent="0.35">
      <c r="O60">
        <v>1904</v>
      </c>
      <c r="P60" t="s">
        <v>159</v>
      </c>
      <c r="Q60">
        <v>5</v>
      </c>
      <c r="S60" t="s">
        <v>197</v>
      </c>
      <c r="T60">
        <f>SUMIF(Table12[sport_name],$S60,Table12[event_count])</f>
        <v>30</v>
      </c>
    </row>
    <row r="61" spans="15:20" x14ac:dyDescent="0.35">
      <c r="O61">
        <v>1904</v>
      </c>
      <c r="P61" t="s">
        <v>165</v>
      </c>
      <c r="Q61">
        <v>5</v>
      </c>
      <c r="S61" t="s">
        <v>213</v>
      </c>
      <c r="T61">
        <f>SUMIF(Table12[sport_name],$S61,Table12[event_count])</f>
        <v>30</v>
      </c>
    </row>
    <row r="62" spans="15:20" x14ac:dyDescent="0.35">
      <c r="O62">
        <v>1904</v>
      </c>
      <c r="P62" t="s">
        <v>171</v>
      </c>
      <c r="Q62">
        <v>2</v>
      </c>
      <c r="S62" t="s">
        <v>185</v>
      </c>
      <c r="T62">
        <f>SUMIF(Table12[sport_name],$S62,Table12[event_count])</f>
        <v>28</v>
      </c>
    </row>
    <row r="63" spans="15:20" x14ac:dyDescent="0.35">
      <c r="O63">
        <v>1904</v>
      </c>
      <c r="P63" t="s">
        <v>156</v>
      </c>
      <c r="Q63">
        <v>2</v>
      </c>
      <c r="S63" t="s">
        <v>201</v>
      </c>
      <c r="T63">
        <f>SUMIF(Table12[sport_name],$S63,Table12[event_count])</f>
        <v>28</v>
      </c>
    </row>
    <row r="64" spans="15:20" x14ac:dyDescent="0.35">
      <c r="O64">
        <v>1904</v>
      </c>
      <c r="P64" t="s">
        <v>154</v>
      </c>
      <c r="Q64">
        <v>2</v>
      </c>
      <c r="S64" t="s">
        <v>198</v>
      </c>
      <c r="T64">
        <f>SUMIF(Table12[sport_name],$S64,Table12[event_count])</f>
        <v>24</v>
      </c>
    </row>
    <row r="65" spans="15:20" x14ac:dyDescent="0.35">
      <c r="O65">
        <v>1904</v>
      </c>
      <c r="P65" t="s">
        <v>174</v>
      </c>
      <c r="Q65">
        <v>1</v>
      </c>
      <c r="S65" t="s">
        <v>204</v>
      </c>
      <c r="T65">
        <f>SUMIF(Table12[sport_name],$S65,Table12[event_count])</f>
        <v>17</v>
      </c>
    </row>
    <row r="66" spans="15:20" x14ac:dyDescent="0.35">
      <c r="O66">
        <v>1904</v>
      </c>
      <c r="P66" t="s">
        <v>167</v>
      </c>
      <c r="Q66">
        <v>1</v>
      </c>
      <c r="S66" t="s">
        <v>205</v>
      </c>
      <c r="T66">
        <f>SUMIF(Table12[sport_name],$S66,Table12[event_count])</f>
        <v>15</v>
      </c>
    </row>
    <row r="67" spans="15:20" x14ac:dyDescent="0.35">
      <c r="O67">
        <v>1904</v>
      </c>
      <c r="P67" t="s">
        <v>177</v>
      </c>
      <c r="Q67">
        <v>1</v>
      </c>
      <c r="S67" t="s">
        <v>212</v>
      </c>
      <c r="T67">
        <f>SUMIF(Table12[sport_name],$S67,Table12[event_count])</f>
        <v>12</v>
      </c>
    </row>
    <row r="68" spans="15:20" x14ac:dyDescent="0.35">
      <c r="O68">
        <v>1904</v>
      </c>
      <c r="P68" t="s">
        <v>175</v>
      </c>
      <c r="Q68">
        <v>1</v>
      </c>
      <c r="S68" t="s">
        <v>189</v>
      </c>
      <c r="T68">
        <f>SUMIF(Table12[sport_name],$S68,Table12[event_count])</f>
        <v>11</v>
      </c>
    </row>
    <row r="69" spans="15:20" x14ac:dyDescent="0.35">
      <c r="O69">
        <v>1904</v>
      </c>
      <c r="P69" t="s">
        <v>166</v>
      </c>
      <c r="Q69">
        <v>1</v>
      </c>
      <c r="S69" t="s">
        <v>194</v>
      </c>
      <c r="T69">
        <f>SUMIF(Table12[sport_name],$S69,Table12[event_count])</f>
        <v>10</v>
      </c>
    </row>
    <row r="70" spans="15:20" x14ac:dyDescent="0.35">
      <c r="O70">
        <v>1904</v>
      </c>
      <c r="P70" t="s">
        <v>173</v>
      </c>
      <c r="Q70">
        <v>1</v>
      </c>
      <c r="S70" t="s">
        <v>137</v>
      </c>
      <c r="T70">
        <f>SUMIF(Table12[sport_name],$S70,Table12[event_count])</f>
        <v>10</v>
      </c>
    </row>
    <row r="71" spans="15:20" x14ac:dyDescent="0.35">
      <c r="O71">
        <v>1906</v>
      </c>
      <c r="P71" t="s">
        <v>153</v>
      </c>
      <c r="Q71">
        <v>21</v>
      </c>
      <c r="S71" t="s">
        <v>136</v>
      </c>
      <c r="T71">
        <f>SUMIF(Table12[sport_name],$S71,Table12[event_count])</f>
        <v>10</v>
      </c>
    </row>
    <row r="72" spans="15:20" x14ac:dyDescent="0.35">
      <c r="O72">
        <v>1906</v>
      </c>
      <c r="P72" t="s">
        <v>158</v>
      </c>
      <c r="Q72">
        <v>12</v>
      </c>
      <c r="S72" t="s">
        <v>171</v>
      </c>
      <c r="T72">
        <f>SUMIF(Table12[sport_name],$S72,Table12[event_count])</f>
        <v>6</v>
      </c>
    </row>
    <row r="73" spans="15:20" x14ac:dyDescent="0.35">
      <c r="O73">
        <v>1906</v>
      </c>
      <c r="P73" t="s">
        <v>159</v>
      </c>
      <c r="Q73">
        <v>8</v>
      </c>
      <c r="S73" t="s">
        <v>166</v>
      </c>
      <c r="T73">
        <f>SUMIF(Table12[sport_name],$S73,Table12[event_count])</f>
        <v>6</v>
      </c>
    </row>
    <row r="74" spans="15:20" x14ac:dyDescent="0.35">
      <c r="O74">
        <v>1906</v>
      </c>
      <c r="P74" t="s">
        <v>152</v>
      </c>
      <c r="Q74">
        <v>6</v>
      </c>
      <c r="S74" t="s">
        <v>163</v>
      </c>
      <c r="T74">
        <f>SUMIF(Table12[sport_name],$S74,Table12[event_count])</f>
        <v>5</v>
      </c>
    </row>
    <row r="75" spans="15:20" x14ac:dyDescent="0.35">
      <c r="O75">
        <v>1906</v>
      </c>
      <c r="P75" t="s">
        <v>160</v>
      </c>
      <c r="Q75">
        <v>4</v>
      </c>
      <c r="S75" t="s">
        <v>207</v>
      </c>
      <c r="T75">
        <f>SUMIF(Table12[sport_name],$S75,Table12[event_count])</f>
        <v>5</v>
      </c>
    </row>
    <row r="76" spans="15:20" x14ac:dyDescent="0.35">
      <c r="O76">
        <v>1906</v>
      </c>
      <c r="P76" t="s">
        <v>165</v>
      </c>
      <c r="Q76">
        <v>4</v>
      </c>
      <c r="S76" t="s">
        <v>168</v>
      </c>
      <c r="T76">
        <f>SUMIF(Table12[sport_name],$S76,Table12[event_count])</f>
        <v>4</v>
      </c>
    </row>
    <row r="77" spans="15:20" x14ac:dyDescent="0.35">
      <c r="O77">
        <v>1906</v>
      </c>
      <c r="P77" t="s">
        <v>157</v>
      </c>
      <c r="Q77">
        <v>4</v>
      </c>
      <c r="S77" t="s">
        <v>211</v>
      </c>
      <c r="T77">
        <f>SUMIF(Table12[sport_name],$S77,Table12[event_count])</f>
        <v>4</v>
      </c>
    </row>
    <row r="78" spans="15:20" x14ac:dyDescent="0.35">
      <c r="O78">
        <v>1906</v>
      </c>
      <c r="P78" t="s">
        <v>156</v>
      </c>
      <c r="Q78">
        <v>4</v>
      </c>
      <c r="S78" t="s">
        <v>169</v>
      </c>
      <c r="T78">
        <f>SUMIF(Table12[sport_name],$S78,Table12[event_count])</f>
        <v>3</v>
      </c>
    </row>
    <row r="79" spans="15:20" x14ac:dyDescent="0.35">
      <c r="O79">
        <v>1906</v>
      </c>
      <c r="P79" t="s">
        <v>155</v>
      </c>
      <c r="Q79">
        <v>4</v>
      </c>
      <c r="S79" t="s">
        <v>181</v>
      </c>
      <c r="T79">
        <f>SUMIF(Table12[sport_name],$S79,Table12[event_count])</f>
        <v>3</v>
      </c>
    </row>
    <row r="80" spans="15:20" x14ac:dyDescent="0.35">
      <c r="O80">
        <v>1906</v>
      </c>
      <c r="P80" t="s">
        <v>154</v>
      </c>
      <c r="Q80">
        <v>2</v>
      </c>
      <c r="S80" t="s">
        <v>186</v>
      </c>
      <c r="T80">
        <f>SUMIF(Table12[sport_name],$S80,Table12[event_count])</f>
        <v>3</v>
      </c>
    </row>
    <row r="81" spans="15:20" x14ac:dyDescent="0.35">
      <c r="O81">
        <v>1906</v>
      </c>
      <c r="P81" t="s">
        <v>174</v>
      </c>
      <c r="Q81">
        <v>1</v>
      </c>
      <c r="S81" t="s">
        <v>177</v>
      </c>
      <c r="T81">
        <f>SUMIF(Table12[sport_name],$S81,Table12[event_count])</f>
        <v>2</v>
      </c>
    </row>
    <row r="82" spans="15:20" x14ac:dyDescent="0.35">
      <c r="O82">
        <v>1906</v>
      </c>
      <c r="P82" t="s">
        <v>167</v>
      </c>
      <c r="Q82">
        <v>1</v>
      </c>
      <c r="S82" t="s">
        <v>179</v>
      </c>
      <c r="T82">
        <f>SUMIF(Table12[sport_name],$S82,Table12[event_count])</f>
        <v>2</v>
      </c>
    </row>
    <row r="83" spans="15:20" x14ac:dyDescent="0.35">
      <c r="O83">
        <v>1906</v>
      </c>
      <c r="P83" t="s">
        <v>166</v>
      </c>
      <c r="Q83">
        <v>1</v>
      </c>
      <c r="S83" t="s">
        <v>138</v>
      </c>
      <c r="T83">
        <f>SUMIF(Table12[sport_name],$S83,Table12[event_count])</f>
        <v>2</v>
      </c>
    </row>
    <row r="84" spans="15:20" x14ac:dyDescent="0.35">
      <c r="O84">
        <v>1908</v>
      </c>
      <c r="P84" t="s">
        <v>153</v>
      </c>
      <c r="Q84">
        <v>26</v>
      </c>
      <c r="S84" t="s">
        <v>172</v>
      </c>
      <c r="T84">
        <f>SUMIF(Table12[sport_name],$S84,Table12[event_count])</f>
        <v>1</v>
      </c>
    </row>
    <row r="85" spans="15:20" x14ac:dyDescent="0.35">
      <c r="O85">
        <v>1908</v>
      </c>
      <c r="P85" t="s">
        <v>158</v>
      </c>
      <c r="Q85">
        <v>15</v>
      </c>
      <c r="S85" t="s">
        <v>170</v>
      </c>
      <c r="T85">
        <f>SUMIF(Table12[sport_name],$S85,Table12[event_count])</f>
        <v>1</v>
      </c>
    </row>
    <row r="86" spans="15:20" x14ac:dyDescent="0.35">
      <c r="O86">
        <v>1908</v>
      </c>
      <c r="P86" t="s">
        <v>155</v>
      </c>
      <c r="Q86">
        <v>9</v>
      </c>
      <c r="S86" t="s">
        <v>175</v>
      </c>
      <c r="T86">
        <f>SUMIF(Table12[sport_name],$S86,Table12[event_count])</f>
        <v>1</v>
      </c>
    </row>
    <row r="87" spans="15:20" x14ac:dyDescent="0.35">
      <c r="O87">
        <v>1908</v>
      </c>
      <c r="P87" t="s">
        <v>152</v>
      </c>
      <c r="Q87">
        <v>6</v>
      </c>
      <c r="S87" t="s">
        <v>178</v>
      </c>
      <c r="T87">
        <f>SUMIF(Table12[sport_name],$S87,Table12[event_count])</f>
        <v>1</v>
      </c>
    </row>
    <row r="88" spans="15:20" x14ac:dyDescent="0.35">
      <c r="O88">
        <v>1908</v>
      </c>
      <c r="P88" t="s">
        <v>157</v>
      </c>
      <c r="Q88">
        <v>6</v>
      </c>
      <c r="S88" t="s">
        <v>187</v>
      </c>
      <c r="T88">
        <f>SUMIF(Table12[sport_name],$S88,Table12[event_count])</f>
        <v>1</v>
      </c>
    </row>
    <row r="89" spans="15:20" x14ac:dyDescent="0.35">
      <c r="O89">
        <v>1908</v>
      </c>
      <c r="P89" t="s">
        <v>156</v>
      </c>
      <c r="Q89">
        <v>6</v>
      </c>
      <c r="S89" t="s">
        <v>195</v>
      </c>
      <c r="T89">
        <f>SUMIF(Table12[sport_name],$S89,Table12[event_count])</f>
        <v>1</v>
      </c>
    </row>
    <row r="90" spans="15:20" x14ac:dyDescent="0.35">
      <c r="O90">
        <v>1908</v>
      </c>
      <c r="P90" t="s">
        <v>176</v>
      </c>
      <c r="Q90">
        <v>5</v>
      </c>
    </row>
    <row r="91" spans="15:20" x14ac:dyDescent="0.35">
      <c r="O91">
        <v>1908</v>
      </c>
      <c r="P91" t="s">
        <v>159</v>
      </c>
      <c r="Q91">
        <v>4</v>
      </c>
    </row>
    <row r="92" spans="15:20" x14ac:dyDescent="0.35">
      <c r="O92">
        <v>1908</v>
      </c>
      <c r="P92" t="s">
        <v>182</v>
      </c>
      <c r="Q92">
        <v>4</v>
      </c>
    </row>
    <row r="93" spans="15:20" x14ac:dyDescent="0.35">
      <c r="O93">
        <v>1908</v>
      </c>
      <c r="P93" t="s">
        <v>165</v>
      </c>
      <c r="Q93">
        <v>4</v>
      </c>
    </row>
    <row r="94" spans="15:20" x14ac:dyDescent="0.35">
      <c r="O94">
        <v>1908</v>
      </c>
      <c r="P94" t="s">
        <v>161</v>
      </c>
      <c r="Q94">
        <v>4</v>
      </c>
    </row>
    <row r="95" spans="15:20" x14ac:dyDescent="0.35">
      <c r="O95">
        <v>1908</v>
      </c>
      <c r="P95" t="s">
        <v>164</v>
      </c>
      <c r="Q95">
        <v>3</v>
      </c>
    </row>
    <row r="96" spans="15:20" x14ac:dyDescent="0.35">
      <c r="O96">
        <v>1908</v>
      </c>
      <c r="P96" t="s">
        <v>181</v>
      </c>
      <c r="Q96">
        <v>3</v>
      </c>
    </row>
    <row r="97" spans="15:17" x14ac:dyDescent="0.35">
      <c r="O97">
        <v>1908</v>
      </c>
      <c r="P97" t="s">
        <v>174</v>
      </c>
      <c r="Q97">
        <v>2</v>
      </c>
    </row>
    <row r="98" spans="15:17" x14ac:dyDescent="0.35">
      <c r="O98">
        <v>1908</v>
      </c>
      <c r="P98" t="s">
        <v>160</v>
      </c>
      <c r="Q98">
        <v>2</v>
      </c>
    </row>
    <row r="99" spans="15:17" x14ac:dyDescent="0.35">
      <c r="O99">
        <v>1908</v>
      </c>
      <c r="P99" t="s">
        <v>179</v>
      </c>
      <c r="Q99">
        <v>2</v>
      </c>
    </row>
    <row r="100" spans="15:17" x14ac:dyDescent="0.35">
      <c r="O100">
        <v>1908</v>
      </c>
      <c r="P100" t="s">
        <v>167</v>
      </c>
      <c r="Q100">
        <v>1</v>
      </c>
    </row>
    <row r="101" spans="15:17" x14ac:dyDescent="0.35">
      <c r="O101">
        <v>1908</v>
      </c>
      <c r="P101" t="s">
        <v>180</v>
      </c>
      <c r="Q101">
        <v>1</v>
      </c>
    </row>
    <row r="102" spans="15:17" x14ac:dyDescent="0.35">
      <c r="O102">
        <v>1908</v>
      </c>
      <c r="P102" t="s">
        <v>178</v>
      </c>
      <c r="Q102">
        <v>1</v>
      </c>
    </row>
    <row r="103" spans="15:17" x14ac:dyDescent="0.35">
      <c r="O103">
        <v>1908</v>
      </c>
      <c r="P103" t="s">
        <v>177</v>
      </c>
      <c r="Q103">
        <v>1</v>
      </c>
    </row>
    <row r="104" spans="15:17" x14ac:dyDescent="0.35">
      <c r="O104">
        <v>1908</v>
      </c>
      <c r="P104" t="s">
        <v>163</v>
      </c>
      <c r="Q104">
        <v>1</v>
      </c>
    </row>
    <row r="105" spans="15:17" x14ac:dyDescent="0.35">
      <c r="O105">
        <v>1908</v>
      </c>
      <c r="P105" t="s">
        <v>168</v>
      </c>
      <c r="Q105">
        <v>1</v>
      </c>
    </row>
    <row r="106" spans="15:17" x14ac:dyDescent="0.35">
      <c r="O106">
        <v>1908</v>
      </c>
      <c r="P106" t="s">
        <v>166</v>
      </c>
      <c r="Q106">
        <v>1</v>
      </c>
    </row>
    <row r="107" spans="15:17" x14ac:dyDescent="0.35">
      <c r="O107">
        <v>1908</v>
      </c>
      <c r="P107" t="s">
        <v>173</v>
      </c>
      <c r="Q107">
        <v>1</v>
      </c>
    </row>
    <row r="108" spans="15:17" x14ac:dyDescent="0.35">
      <c r="O108">
        <v>1912</v>
      </c>
      <c r="P108" t="s">
        <v>153</v>
      </c>
      <c r="Q108">
        <v>30</v>
      </c>
    </row>
    <row r="109" spans="15:17" x14ac:dyDescent="0.35">
      <c r="O109">
        <v>1912</v>
      </c>
      <c r="P109" t="s">
        <v>158</v>
      </c>
      <c r="Q109">
        <v>18</v>
      </c>
    </row>
    <row r="110" spans="15:17" x14ac:dyDescent="0.35">
      <c r="O110">
        <v>1912</v>
      </c>
      <c r="P110" t="s">
        <v>157</v>
      </c>
      <c r="Q110">
        <v>9</v>
      </c>
    </row>
    <row r="111" spans="15:17" x14ac:dyDescent="0.35">
      <c r="O111">
        <v>1912</v>
      </c>
      <c r="P111" t="s">
        <v>156</v>
      </c>
      <c r="Q111">
        <v>8</v>
      </c>
    </row>
    <row r="112" spans="15:17" x14ac:dyDescent="0.35">
      <c r="O112">
        <v>1912</v>
      </c>
      <c r="P112" t="s">
        <v>183</v>
      </c>
      <c r="Q112">
        <v>5</v>
      </c>
    </row>
    <row r="113" spans="15:17" x14ac:dyDescent="0.35">
      <c r="O113">
        <v>1912</v>
      </c>
      <c r="P113" t="s">
        <v>162</v>
      </c>
      <c r="Q113">
        <v>5</v>
      </c>
    </row>
    <row r="114" spans="15:17" x14ac:dyDescent="0.35">
      <c r="O114">
        <v>1912</v>
      </c>
      <c r="P114" t="s">
        <v>159</v>
      </c>
      <c r="Q114">
        <v>5</v>
      </c>
    </row>
    <row r="115" spans="15:17" x14ac:dyDescent="0.35">
      <c r="O115">
        <v>1912</v>
      </c>
      <c r="P115" t="s">
        <v>155</v>
      </c>
      <c r="Q115">
        <v>5</v>
      </c>
    </row>
    <row r="116" spans="15:17" x14ac:dyDescent="0.35">
      <c r="O116">
        <v>1912</v>
      </c>
      <c r="P116" t="s">
        <v>174</v>
      </c>
      <c r="Q116">
        <v>4</v>
      </c>
    </row>
    <row r="117" spans="15:17" x14ac:dyDescent="0.35">
      <c r="O117">
        <v>1912</v>
      </c>
      <c r="P117" t="s">
        <v>160</v>
      </c>
      <c r="Q117">
        <v>4</v>
      </c>
    </row>
    <row r="118" spans="15:17" x14ac:dyDescent="0.35">
      <c r="O118">
        <v>1912</v>
      </c>
      <c r="P118" t="s">
        <v>165</v>
      </c>
      <c r="Q118">
        <v>4</v>
      </c>
    </row>
    <row r="119" spans="15:17" x14ac:dyDescent="0.35">
      <c r="O119">
        <v>1912</v>
      </c>
      <c r="P119" t="s">
        <v>161</v>
      </c>
      <c r="Q119">
        <v>4</v>
      </c>
    </row>
    <row r="120" spans="15:17" x14ac:dyDescent="0.35">
      <c r="O120">
        <v>1912</v>
      </c>
      <c r="P120" t="s">
        <v>152</v>
      </c>
      <c r="Q120">
        <v>2</v>
      </c>
    </row>
    <row r="121" spans="15:17" x14ac:dyDescent="0.35">
      <c r="O121">
        <v>1912</v>
      </c>
      <c r="P121" t="s">
        <v>167</v>
      </c>
      <c r="Q121">
        <v>1</v>
      </c>
    </row>
    <row r="122" spans="15:17" x14ac:dyDescent="0.35">
      <c r="O122">
        <v>1912</v>
      </c>
      <c r="P122" t="s">
        <v>184</v>
      </c>
      <c r="Q122">
        <v>1</v>
      </c>
    </row>
    <row r="123" spans="15:17" x14ac:dyDescent="0.35">
      <c r="O123">
        <v>1912</v>
      </c>
      <c r="P123" t="s">
        <v>166</v>
      </c>
      <c r="Q123">
        <v>1</v>
      </c>
    </row>
    <row r="124" spans="15:17" x14ac:dyDescent="0.35">
      <c r="O124">
        <v>1912</v>
      </c>
      <c r="P124" t="s">
        <v>173</v>
      </c>
      <c r="Q124">
        <v>1</v>
      </c>
    </row>
    <row r="125" spans="15:17" x14ac:dyDescent="0.35">
      <c r="O125">
        <v>1920</v>
      </c>
      <c r="P125" t="s">
        <v>153</v>
      </c>
      <c r="Q125">
        <v>29</v>
      </c>
    </row>
    <row r="126" spans="15:17" x14ac:dyDescent="0.35">
      <c r="O126">
        <v>1920</v>
      </c>
      <c r="P126" t="s">
        <v>158</v>
      </c>
      <c r="Q126">
        <v>22</v>
      </c>
    </row>
    <row r="127" spans="15:17" x14ac:dyDescent="0.35">
      <c r="O127">
        <v>1920</v>
      </c>
      <c r="P127" t="s">
        <v>157</v>
      </c>
      <c r="Q127">
        <v>10</v>
      </c>
    </row>
    <row r="128" spans="15:17" x14ac:dyDescent="0.35">
      <c r="O128">
        <v>1920</v>
      </c>
      <c r="P128" t="s">
        <v>155</v>
      </c>
      <c r="Q128">
        <v>10</v>
      </c>
    </row>
    <row r="129" spans="15:17" x14ac:dyDescent="0.35">
      <c r="O129">
        <v>1920</v>
      </c>
      <c r="P129" t="s">
        <v>161</v>
      </c>
      <c r="Q129">
        <v>9</v>
      </c>
    </row>
    <row r="130" spans="15:17" x14ac:dyDescent="0.35">
      <c r="O130">
        <v>1920</v>
      </c>
      <c r="P130" t="s">
        <v>176</v>
      </c>
      <c r="Q130">
        <v>8</v>
      </c>
    </row>
    <row r="131" spans="15:17" x14ac:dyDescent="0.35">
      <c r="O131">
        <v>1920</v>
      </c>
      <c r="P131" t="s">
        <v>162</v>
      </c>
      <c r="Q131">
        <v>7</v>
      </c>
    </row>
    <row r="132" spans="15:17" x14ac:dyDescent="0.35">
      <c r="O132">
        <v>1920</v>
      </c>
      <c r="P132" t="s">
        <v>164</v>
      </c>
      <c r="Q132">
        <v>6</v>
      </c>
    </row>
    <row r="133" spans="15:17" x14ac:dyDescent="0.35">
      <c r="O133">
        <v>1920</v>
      </c>
      <c r="P133" t="s">
        <v>152</v>
      </c>
      <c r="Q133">
        <v>6</v>
      </c>
    </row>
    <row r="134" spans="15:17" x14ac:dyDescent="0.35">
      <c r="O134">
        <v>1920</v>
      </c>
      <c r="P134" t="s">
        <v>159</v>
      </c>
      <c r="Q134">
        <v>6</v>
      </c>
    </row>
    <row r="135" spans="15:17" x14ac:dyDescent="0.35">
      <c r="O135">
        <v>1920</v>
      </c>
      <c r="P135" t="s">
        <v>183</v>
      </c>
      <c r="Q135">
        <v>5</v>
      </c>
    </row>
    <row r="136" spans="15:17" x14ac:dyDescent="0.35">
      <c r="O136">
        <v>1920</v>
      </c>
      <c r="P136" t="s">
        <v>174</v>
      </c>
      <c r="Q136">
        <v>5</v>
      </c>
    </row>
    <row r="137" spans="15:17" x14ac:dyDescent="0.35">
      <c r="O137">
        <v>1920</v>
      </c>
      <c r="P137" t="s">
        <v>165</v>
      </c>
      <c r="Q137">
        <v>5</v>
      </c>
    </row>
    <row r="138" spans="15:17" x14ac:dyDescent="0.35">
      <c r="O138">
        <v>1920</v>
      </c>
      <c r="P138" t="s">
        <v>156</v>
      </c>
      <c r="Q138">
        <v>5</v>
      </c>
    </row>
    <row r="139" spans="15:17" x14ac:dyDescent="0.35">
      <c r="O139">
        <v>1920</v>
      </c>
      <c r="P139" t="s">
        <v>154</v>
      </c>
      <c r="Q139">
        <v>5</v>
      </c>
    </row>
    <row r="140" spans="15:17" x14ac:dyDescent="0.35">
      <c r="O140">
        <v>1920</v>
      </c>
      <c r="P140" t="s">
        <v>160</v>
      </c>
      <c r="Q140">
        <v>4</v>
      </c>
    </row>
    <row r="141" spans="15:17" x14ac:dyDescent="0.35">
      <c r="O141">
        <v>1920</v>
      </c>
      <c r="P141" t="s">
        <v>182</v>
      </c>
      <c r="Q141">
        <v>3</v>
      </c>
    </row>
    <row r="142" spans="15:17" x14ac:dyDescent="0.35">
      <c r="O142">
        <v>1920</v>
      </c>
      <c r="P142" t="s">
        <v>167</v>
      </c>
      <c r="Q142">
        <v>1</v>
      </c>
    </row>
    <row r="143" spans="15:17" x14ac:dyDescent="0.35">
      <c r="O143">
        <v>1920</v>
      </c>
      <c r="P143" t="s">
        <v>180</v>
      </c>
      <c r="Q143">
        <v>1</v>
      </c>
    </row>
    <row r="144" spans="15:17" x14ac:dyDescent="0.35">
      <c r="O144">
        <v>1920</v>
      </c>
      <c r="P144" t="s">
        <v>185</v>
      </c>
      <c r="Q144">
        <v>1</v>
      </c>
    </row>
    <row r="145" spans="15:17" x14ac:dyDescent="0.35">
      <c r="O145">
        <v>1920</v>
      </c>
      <c r="P145" t="s">
        <v>184</v>
      </c>
      <c r="Q145">
        <v>1</v>
      </c>
    </row>
    <row r="146" spans="15:17" x14ac:dyDescent="0.35">
      <c r="O146">
        <v>1920</v>
      </c>
      <c r="P146" t="s">
        <v>163</v>
      </c>
      <c r="Q146">
        <v>1</v>
      </c>
    </row>
    <row r="147" spans="15:17" x14ac:dyDescent="0.35">
      <c r="O147">
        <v>1920</v>
      </c>
      <c r="P147" t="s">
        <v>168</v>
      </c>
      <c r="Q147">
        <v>1</v>
      </c>
    </row>
    <row r="148" spans="15:17" x14ac:dyDescent="0.35">
      <c r="O148">
        <v>1920</v>
      </c>
      <c r="P148" t="s">
        <v>166</v>
      </c>
      <c r="Q148">
        <v>1</v>
      </c>
    </row>
    <row r="149" spans="15:17" x14ac:dyDescent="0.35">
      <c r="O149">
        <v>1920</v>
      </c>
      <c r="P149" t="s">
        <v>173</v>
      </c>
      <c r="Q149">
        <v>1</v>
      </c>
    </row>
    <row r="150" spans="15:17" x14ac:dyDescent="0.35">
      <c r="O150">
        <v>1924</v>
      </c>
      <c r="P150" t="s">
        <v>153</v>
      </c>
      <c r="Q150">
        <v>27</v>
      </c>
    </row>
    <row r="151" spans="15:17" x14ac:dyDescent="0.35">
      <c r="O151">
        <v>1924</v>
      </c>
      <c r="P151" t="s">
        <v>155</v>
      </c>
      <c r="Q151">
        <v>13</v>
      </c>
    </row>
    <row r="152" spans="15:17" x14ac:dyDescent="0.35">
      <c r="O152">
        <v>1924</v>
      </c>
      <c r="P152" t="s">
        <v>157</v>
      </c>
      <c r="Q152">
        <v>11</v>
      </c>
    </row>
    <row r="153" spans="15:17" x14ac:dyDescent="0.35">
      <c r="O153">
        <v>1924</v>
      </c>
      <c r="P153" t="s">
        <v>158</v>
      </c>
      <c r="Q153">
        <v>10</v>
      </c>
    </row>
    <row r="154" spans="15:17" x14ac:dyDescent="0.35">
      <c r="O154">
        <v>1924</v>
      </c>
      <c r="P154" t="s">
        <v>160</v>
      </c>
      <c r="Q154">
        <v>9</v>
      </c>
    </row>
    <row r="155" spans="15:17" x14ac:dyDescent="0.35">
      <c r="O155">
        <v>1924</v>
      </c>
      <c r="P155" t="s">
        <v>176</v>
      </c>
      <c r="Q155">
        <v>8</v>
      </c>
    </row>
    <row r="156" spans="15:17" x14ac:dyDescent="0.35">
      <c r="O156">
        <v>1924</v>
      </c>
      <c r="P156" t="s">
        <v>159</v>
      </c>
      <c r="Q156">
        <v>7</v>
      </c>
    </row>
    <row r="157" spans="15:17" x14ac:dyDescent="0.35">
      <c r="O157">
        <v>1924</v>
      </c>
      <c r="P157" t="s">
        <v>165</v>
      </c>
      <c r="Q157">
        <v>7</v>
      </c>
    </row>
    <row r="158" spans="15:17" x14ac:dyDescent="0.35">
      <c r="O158">
        <v>1924</v>
      </c>
      <c r="P158" t="s">
        <v>152</v>
      </c>
      <c r="Q158">
        <v>6</v>
      </c>
    </row>
    <row r="159" spans="15:17" x14ac:dyDescent="0.35">
      <c r="O159">
        <v>1924</v>
      </c>
      <c r="P159" t="s">
        <v>183</v>
      </c>
      <c r="Q159">
        <v>5</v>
      </c>
    </row>
    <row r="160" spans="15:17" x14ac:dyDescent="0.35">
      <c r="O160">
        <v>1924</v>
      </c>
      <c r="P160" t="s">
        <v>174</v>
      </c>
      <c r="Q160">
        <v>5</v>
      </c>
    </row>
    <row r="161" spans="15:17" x14ac:dyDescent="0.35">
      <c r="O161">
        <v>1924</v>
      </c>
      <c r="P161" t="s">
        <v>162</v>
      </c>
      <c r="Q161">
        <v>5</v>
      </c>
    </row>
    <row r="162" spans="15:17" x14ac:dyDescent="0.35">
      <c r="O162">
        <v>1924</v>
      </c>
      <c r="P162" t="s">
        <v>190</v>
      </c>
      <c r="Q162">
        <v>5</v>
      </c>
    </row>
    <row r="163" spans="15:17" x14ac:dyDescent="0.35">
      <c r="O163">
        <v>1924</v>
      </c>
      <c r="P163" t="s">
        <v>156</v>
      </c>
      <c r="Q163">
        <v>5</v>
      </c>
    </row>
    <row r="164" spans="15:17" x14ac:dyDescent="0.35">
      <c r="O164">
        <v>1924</v>
      </c>
      <c r="P164" t="s">
        <v>154</v>
      </c>
      <c r="Q164">
        <v>5</v>
      </c>
    </row>
    <row r="165" spans="15:17" x14ac:dyDescent="0.35">
      <c r="O165">
        <v>1924</v>
      </c>
      <c r="P165" t="s">
        <v>182</v>
      </c>
      <c r="Q165">
        <v>3</v>
      </c>
    </row>
    <row r="166" spans="15:17" x14ac:dyDescent="0.35">
      <c r="O166">
        <v>1924</v>
      </c>
      <c r="P166" t="s">
        <v>161</v>
      </c>
      <c r="Q166">
        <v>3</v>
      </c>
    </row>
    <row r="167" spans="15:17" x14ac:dyDescent="0.35">
      <c r="O167">
        <v>1924</v>
      </c>
      <c r="P167" t="s">
        <v>192</v>
      </c>
      <c r="Q167">
        <v>2</v>
      </c>
    </row>
    <row r="168" spans="15:17" x14ac:dyDescent="0.35">
      <c r="O168">
        <v>1924</v>
      </c>
      <c r="P168" t="s">
        <v>186</v>
      </c>
      <c r="Q168">
        <v>1</v>
      </c>
    </row>
    <row r="169" spans="15:17" x14ac:dyDescent="0.35">
      <c r="O169">
        <v>1924</v>
      </c>
      <c r="P169" t="s">
        <v>193</v>
      </c>
      <c r="Q169">
        <v>1</v>
      </c>
    </row>
    <row r="170" spans="15:17" x14ac:dyDescent="0.35">
      <c r="O170">
        <v>1924</v>
      </c>
      <c r="P170" t="s">
        <v>189</v>
      </c>
      <c r="Q170">
        <v>1</v>
      </c>
    </row>
    <row r="171" spans="15:17" x14ac:dyDescent="0.35">
      <c r="O171">
        <v>1924</v>
      </c>
      <c r="P171" t="s">
        <v>167</v>
      </c>
      <c r="Q171">
        <v>1</v>
      </c>
    </row>
    <row r="172" spans="15:17" x14ac:dyDescent="0.35">
      <c r="O172">
        <v>1924</v>
      </c>
      <c r="P172" t="s">
        <v>185</v>
      </c>
      <c r="Q172">
        <v>1</v>
      </c>
    </row>
    <row r="173" spans="15:17" x14ac:dyDescent="0.35">
      <c r="O173">
        <v>1924</v>
      </c>
      <c r="P173" t="s">
        <v>187</v>
      </c>
      <c r="Q173">
        <v>1</v>
      </c>
    </row>
    <row r="174" spans="15:17" x14ac:dyDescent="0.35">
      <c r="O174">
        <v>1924</v>
      </c>
      <c r="P174" t="s">
        <v>184</v>
      </c>
      <c r="Q174">
        <v>1</v>
      </c>
    </row>
    <row r="175" spans="15:17" x14ac:dyDescent="0.35">
      <c r="O175">
        <v>1924</v>
      </c>
      <c r="P175" t="s">
        <v>191</v>
      </c>
      <c r="Q175">
        <v>1</v>
      </c>
    </row>
    <row r="176" spans="15:17" x14ac:dyDescent="0.35">
      <c r="O176">
        <v>1924</v>
      </c>
      <c r="P176" t="s">
        <v>163</v>
      </c>
      <c r="Q176">
        <v>1</v>
      </c>
    </row>
    <row r="177" spans="15:17" x14ac:dyDescent="0.35">
      <c r="O177">
        <v>1924</v>
      </c>
      <c r="P177" t="s">
        <v>168</v>
      </c>
      <c r="Q177">
        <v>1</v>
      </c>
    </row>
    <row r="178" spans="15:17" x14ac:dyDescent="0.35">
      <c r="O178">
        <v>1924</v>
      </c>
      <c r="P178" t="s">
        <v>188</v>
      </c>
      <c r="Q178">
        <v>1</v>
      </c>
    </row>
    <row r="179" spans="15:17" x14ac:dyDescent="0.35">
      <c r="O179">
        <v>1924</v>
      </c>
      <c r="P179" t="s">
        <v>173</v>
      </c>
      <c r="Q179">
        <v>1</v>
      </c>
    </row>
    <row r="180" spans="15:17" x14ac:dyDescent="0.35">
      <c r="O180">
        <v>1928</v>
      </c>
      <c r="P180" t="s">
        <v>153</v>
      </c>
      <c r="Q180">
        <v>27</v>
      </c>
    </row>
    <row r="181" spans="15:17" x14ac:dyDescent="0.35">
      <c r="O181">
        <v>1928</v>
      </c>
      <c r="P181" t="s">
        <v>183</v>
      </c>
      <c r="Q181">
        <v>13</v>
      </c>
    </row>
    <row r="182" spans="15:17" x14ac:dyDescent="0.35">
      <c r="O182">
        <v>1928</v>
      </c>
      <c r="P182" t="s">
        <v>155</v>
      </c>
      <c r="Q182">
        <v>13</v>
      </c>
    </row>
    <row r="183" spans="15:17" x14ac:dyDescent="0.35">
      <c r="O183">
        <v>1928</v>
      </c>
      <c r="P183" t="s">
        <v>157</v>
      </c>
      <c r="Q183">
        <v>11</v>
      </c>
    </row>
    <row r="184" spans="15:17" x14ac:dyDescent="0.35">
      <c r="O184">
        <v>1928</v>
      </c>
      <c r="P184" t="s">
        <v>176</v>
      </c>
      <c r="Q184">
        <v>8</v>
      </c>
    </row>
    <row r="185" spans="15:17" x14ac:dyDescent="0.35">
      <c r="O185">
        <v>1928</v>
      </c>
      <c r="P185" t="s">
        <v>160</v>
      </c>
      <c r="Q185">
        <v>8</v>
      </c>
    </row>
    <row r="186" spans="15:17" x14ac:dyDescent="0.35">
      <c r="O186">
        <v>1928</v>
      </c>
      <c r="P186" t="s">
        <v>159</v>
      </c>
      <c r="Q186">
        <v>7</v>
      </c>
    </row>
    <row r="187" spans="15:17" x14ac:dyDescent="0.35">
      <c r="O187">
        <v>1928</v>
      </c>
      <c r="P187" t="s">
        <v>165</v>
      </c>
      <c r="Q187">
        <v>7</v>
      </c>
    </row>
    <row r="188" spans="15:17" x14ac:dyDescent="0.35">
      <c r="O188">
        <v>1928</v>
      </c>
      <c r="P188" t="s">
        <v>152</v>
      </c>
      <c r="Q188">
        <v>6</v>
      </c>
    </row>
    <row r="189" spans="15:17" x14ac:dyDescent="0.35">
      <c r="O189">
        <v>1928</v>
      </c>
      <c r="P189" t="s">
        <v>162</v>
      </c>
      <c r="Q189">
        <v>6</v>
      </c>
    </row>
    <row r="190" spans="15:17" x14ac:dyDescent="0.35">
      <c r="O190">
        <v>1928</v>
      </c>
      <c r="P190" t="s">
        <v>154</v>
      </c>
      <c r="Q190">
        <v>5</v>
      </c>
    </row>
    <row r="191" spans="15:17" x14ac:dyDescent="0.35">
      <c r="O191">
        <v>1928</v>
      </c>
      <c r="P191" t="s">
        <v>174</v>
      </c>
      <c r="Q191">
        <v>4</v>
      </c>
    </row>
    <row r="192" spans="15:17" x14ac:dyDescent="0.35">
      <c r="O192">
        <v>1928</v>
      </c>
      <c r="P192" t="s">
        <v>190</v>
      </c>
      <c r="Q192">
        <v>4</v>
      </c>
    </row>
    <row r="193" spans="15:17" x14ac:dyDescent="0.35">
      <c r="O193">
        <v>1928</v>
      </c>
      <c r="P193" t="s">
        <v>182</v>
      </c>
      <c r="Q193">
        <v>3</v>
      </c>
    </row>
    <row r="194" spans="15:17" x14ac:dyDescent="0.35">
      <c r="O194">
        <v>1928</v>
      </c>
      <c r="P194" t="s">
        <v>161</v>
      </c>
      <c r="Q194">
        <v>3</v>
      </c>
    </row>
    <row r="195" spans="15:17" x14ac:dyDescent="0.35">
      <c r="O195">
        <v>1928</v>
      </c>
      <c r="P195" t="s">
        <v>192</v>
      </c>
      <c r="Q195">
        <v>2</v>
      </c>
    </row>
    <row r="196" spans="15:17" x14ac:dyDescent="0.35">
      <c r="O196">
        <v>1928</v>
      </c>
      <c r="P196" t="s">
        <v>193</v>
      </c>
      <c r="Q196">
        <v>1</v>
      </c>
    </row>
    <row r="197" spans="15:17" x14ac:dyDescent="0.35">
      <c r="O197">
        <v>1928</v>
      </c>
      <c r="P197" t="s">
        <v>167</v>
      </c>
      <c r="Q197">
        <v>1</v>
      </c>
    </row>
    <row r="198" spans="15:17" x14ac:dyDescent="0.35">
      <c r="O198">
        <v>1928</v>
      </c>
      <c r="P198" t="s">
        <v>180</v>
      </c>
      <c r="Q198">
        <v>1</v>
      </c>
    </row>
    <row r="199" spans="15:17" x14ac:dyDescent="0.35">
      <c r="O199">
        <v>1928</v>
      </c>
      <c r="P199" t="s">
        <v>185</v>
      </c>
      <c r="Q199">
        <v>1</v>
      </c>
    </row>
    <row r="200" spans="15:17" x14ac:dyDescent="0.35">
      <c r="O200">
        <v>1928</v>
      </c>
      <c r="P200" t="s">
        <v>184</v>
      </c>
      <c r="Q200">
        <v>1</v>
      </c>
    </row>
    <row r="201" spans="15:17" x14ac:dyDescent="0.35">
      <c r="O201">
        <v>1928</v>
      </c>
      <c r="P201" t="s">
        <v>191</v>
      </c>
      <c r="Q201">
        <v>1</v>
      </c>
    </row>
    <row r="202" spans="15:17" x14ac:dyDescent="0.35">
      <c r="O202">
        <v>1928</v>
      </c>
      <c r="P202" t="s">
        <v>194</v>
      </c>
      <c r="Q202">
        <v>1</v>
      </c>
    </row>
    <row r="203" spans="15:17" x14ac:dyDescent="0.35">
      <c r="O203">
        <v>1928</v>
      </c>
      <c r="P203" t="s">
        <v>188</v>
      </c>
      <c r="Q203">
        <v>1</v>
      </c>
    </row>
    <row r="204" spans="15:17" x14ac:dyDescent="0.35">
      <c r="O204">
        <v>1928</v>
      </c>
      <c r="P204" t="s">
        <v>173</v>
      </c>
      <c r="Q204">
        <v>1</v>
      </c>
    </row>
    <row r="205" spans="15:17" x14ac:dyDescent="0.35">
      <c r="O205">
        <v>1932</v>
      </c>
      <c r="P205" t="s">
        <v>153</v>
      </c>
      <c r="Q205">
        <v>29</v>
      </c>
    </row>
    <row r="206" spans="15:17" x14ac:dyDescent="0.35">
      <c r="O206">
        <v>1932</v>
      </c>
      <c r="P206" t="s">
        <v>155</v>
      </c>
      <c r="Q206">
        <v>14</v>
      </c>
    </row>
    <row r="207" spans="15:17" x14ac:dyDescent="0.35">
      <c r="O207">
        <v>1932</v>
      </c>
      <c r="P207" t="s">
        <v>183</v>
      </c>
      <c r="Q207">
        <v>13</v>
      </c>
    </row>
    <row r="208" spans="15:17" x14ac:dyDescent="0.35">
      <c r="O208">
        <v>1932</v>
      </c>
      <c r="P208" t="s">
        <v>160</v>
      </c>
      <c r="Q208">
        <v>11</v>
      </c>
    </row>
    <row r="209" spans="15:17" x14ac:dyDescent="0.35">
      <c r="O209">
        <v>1932</v>
      </c>
      <c r="P209" t="s">
        <v>157</v>
      </c>
      <c r="Q209">
        <v>11</v>
      </c>
    </row>
    <row r="210" spans="15:17" x14ac:dyDescent="0.35">
      <c r="O210">
        <v>1932</v>
      </c>
      <c r="P210" t="s">
        <v>176</v>
      </c>
      <c r="Q210">
        <v>8</v>
      </c>
    </row>
    <row r="211" spans="15:17" x14ac:dyDescent="0.35">
      <c r="O211">
        <v>1932</v>
      </c>
      <c r="P211" t="s">
        <v>159</v>
      </c>
      <c r="Q211">
        <v>7</v>
      </c>
    </row>
    <row r="212" spans="15:17" x14ac:dyDescent="0.35">
      <c r="O212">
        <v>1932</v>
      </c>
      <c r="P212" t="s">
        <v>165</v>
      </c>
      <c r="Q212">
        <v>7</v>
      </c>
    </row>
    <row r="213" spans="15:17" x14ac:dyDescent="0.35">
      <c r="O213">
        <v>1932</v>
      </c>
      <c r="P213" t="s">
        <v>152</v>
      </c>
      <c r="Q213">
        <v>6</v>
      </c>
    </row>
    <row r="214" spans="15:17" x14ac:dyDescent="0.35">
      <c r="O214">
        <v>1932</v>
      </c>
      <c r="P214" t="s">
        <v>162</v>
      </c>
      <c r="Q214">
        <v>6</v>
      </c>
    </row>
    <row r="215" spans="15:17" x14ac:dyDescent="0.35">
      <c r="O215">
        <v>1932</v>
      </c>
      <c r="P215" t="s">
        <v>154</v>
      </c>
      <c r="Q215">
        <v>5</v>
      </c>
    </row>
    <row r="216" spans="15:17" x14ac:dyDescent="0.35">
      <c r="O216">
        <v>1932</v>
      </c>
      <c r="P216" t="s">
        <v>174</v>
      </c>
      <c r="Q216">
        <v>4</v>
      </c>
    </row>
    <row r="217" spans="15:17" x14ac:dyDescent="0.35">
      <c r="O217">
        <v>1932</v>
      </c>
      <c r="P217" t="s">
        <v>161</v>
      </c>
      <c r="Q217">
        <v>4</v>
      </c>
    </row>
    <row r="218" spans="15:17" x14ac:dyDescent="0.35">
      <c r="O218">
        <v>1932</v>
      </c>
      <c r="P218" t="s">
        <v>190</v>
      </c>
      <c r="Q218">
        <v>4</v>
      </c>
    </row>
    <row r="219" spans="15:17" x14ac:dyDescent="0.35">
      <c r="O219">
        <v>1932</v>
      </c>
      <c r="P219" t="s">
        <v>182</v>
      </c>
      <c r="Q219">
        <v>3</v>
      </c>
    </row>
    <row r="220" spans="15:17" x14ac:dyDescent="0.35">
      <c r="O220">
        <v>1932</v>
      </c>
      <c r="P220" t="s">
        <v>193</v>
      </c>
      <c r="Q220">
        <v>2</v>
      </c>
    </row>
    <row r="221" spans="15:17" x14ac:dyDescent="0.35">
      <c r="O221">
        <v>1932</v>
      </c>
      <c r="P221" t="s">
        <v>192</v>
      </c>
      <c r="Q221">
        <v>2</v>
      </c>
    </row>
    <row r="222" spans="15:17" x14ac:dyDescent="0.35">
      <c r="O222">
        <v>1932</v>
      </c>
      <c r="P222" t="s">
        <v>158</v>
      </c>
      <c r="Q222">
        <v>2</v>
      </c>
    </row>
    <row r="223" spans="15:17" x14ac:dyDescent="0.35">
      <c r="O223">
        <v>1932</v>
      </c>
      <c r="P223" t="s">
        <v>186</v>
      </c>
      <c r="Q223">
        <v>1</v>
      </c>
    </row>
    <row r="224" spans="15:17" x14ac:dyDescent="0.35">
      <c r="O224">
        <v>1932</v>
      </c>
      <c r="P224" t="s">
        <v>180</v>
      </c>
      <c r="Q224">
        <v>1</v>
      </c>
    </row>
    <row r="225" spans="15:17" x14ac:dyDescent="0.35">
      <c r="O225">
        <v>1932</v>
      </c>
      <c r="P225" t="s">
        <v>185</v>
      </c>
      <c r="Q225">
        <v>1</v>
      </c>
    </row>
    <row r="226" spans="15:17" x14ac:dyDescent="0.35">
      <c r="O226">
        <v>1932</v>
      </c>
      <c r="P226" t="s">
        <v>184</v>
      </c>
      <c r="Q226">
        <v>1</v>
      </c>
    </row>
    <row r="227" spans="15:17" x14ac:dyDescent="0.35">
      <c r="O227">
        <v>1932</v>
      </c>
      <c r="P227" t="s">
        <v>191</v>
      </c>
      <c r="Q227">
        <v>1</v>
      </c>
    </row>
    <row r="228" spans="15:17" x14ac:dyDescent="0.35">
      <c r="O228">
        <v>1932</v>
      </c>
      <c r="P228" t="s">
        <v>188</v>
      </c>
      <c r="Q228">
        <v>1</v>
      </c>
    </row>
    <row r="229" spans="15:17" x14ac:dyDescent="0.35">
      <c r="O229">
        <v>1932</v>
      </c>
      <c r="P229" t="s">
        <v>173</v>
      </c>
      <c r="Q229">
        <v>1</v>
      </c>
    </row>
    <row r="230" spans="15:17" x14ac:dyDescent="0.35">
      <c r="O230">
        <v>1936</v>
      </c>
      <c r="P230" t="s">
        <v>153</v>
      </c>
      <c r="Q230">
        <v>29</v>
      </c>
    </row>
    <row r="231" spans="15:17" x14ac:dyDescent="0.35">
      <c r="O231">
        <v>1936</v>
      </c>
      <c r="P231" t="s">
        <v>183</v>
      </c>
      <c r="Q231">
        <v>19</v>
      </c>
    </row>
    <row r="232" spans="15:17" x14ac:dyDescent="0.35">
      <c r="O232">
        <v>1936</v>
      </c>
      <c r="P232" t="s">
        <v>155</v>
      </c>
      <c r="Q232">
        <v>14</v>
      </c>
    </row>
    <row r="233" spans="15:17" x14ac:dyDescent="0.35">
      <c r="O233">
        <v>1936</v>
      </c>
      <c r="P233" t="s">
        <v>157</v>
      </c>
      <c r="Q233">
        <v>11</v>
      </c>
    </row>
    <row r="234" spans="15:17" x14ac:dyDescent="0.35">
      <c r="O234">
        <v>1936</v>
      </c>
      <c r="P234" t="s">
        <v>199</v>
      </c>
      <c r="Q234">
        <v>9</v>
      </c>
    </row>
    <row r="235" spans="15:17" x14ac:dyDescent="0.35">
      <c r="O235">
        <v>1936</v>
      </c>
      <c r="P235" t="s">
        <v>160</v>
      </c>
      <c r="Q235">
        <v>9</v>
      </c>
    </row>
    <row r="236" spans="15:17" x14ac:dyDescent="0.35">
      <c r="O236">
        <v>1936</v>
      </c>
      <c r="P236" t="s">
        <v>176</v>
      </c>
      <c r="Q236">
        <v>8</v>
      </c>
    </row>
    <row r="237" spans="15:17" x14ac:dyDescent="0.35">
      <c r="O237">
        <v>1936</v>
      </c>
      <c r="P237" t="s">
        <v>159</v>
      </c>
      <c r="Q237">
        <v>7</v>
      </c>
    </row>
    <row r="238" spans="15:17" x14ac:dyDescent="0.35">
      <c r="O238">
        <v>1936</v>
      </c>
      <c r="P238" t="s">
        <v>165</v>
      </c>
      <c r="Q238">
        <v>7</v>
      </c>
    </row>
    <row r="239" spans="15:17" x14ac:dyDescent="0.35">
      <c r="O239">
        <v>1936</v>
      </c>
      <c r="P239" t="s">
        <v>152</v>
      </c>
      <c r="Q239">
        <v>6</v>
      </c>
    </row>
    <row r="240" spans="15:17" x14ac:dyDescent="0.35">
      <c r="O240">
        <v>1936</v>
      </c>
      <c r="P240" t="s">
        <v>162</v>
      </c>
      <c r="Q240">
        <v>6</v>
      </c>
    </row>
    <row r="241" spans="15:17" x14ac:dyDescent="0.35">
      <c r="O241">
        <v>1936</v>
      </c>
      <c r="P241" t="s">
        <v>154</v>
      </c>
      <c r="Q241">
        <v>5</v>
      </c>
    </row>
    <row r="242" spans="15:17" x14ac:dyDescent="0.35">
      <c r="O242">
        <v>1936</v>
      </c>
      <c r="P242" t="s">
        <v>174</v>
      </c>
      <c r="Q242">
        <v>4</v>
      </c>
    </row>
    <row r="243" spans="15:17" x14ac:dyDescent="0.35">
      <c r="O243">
        <v>1936</v>
      </c>
      <c r="P243" t="s">
        <v>161</v>
      </c>
      <c r="Q243">
        <v>4</v>
      </c>
    </row>
    <row r="244" spans="15:17" x14ac:dyDescent="0.35">
      <c r="O244">
        <v>1936</v>
      </c>
      <c r="P244" t="s">
        <v>190</v>
      </c>
      <c r="Q244">
        <v>4</v>
      </c>
    </row>
    <row r="245" spans="15:17" x14ac:dyDescent="0.35">
      <c r="O245">
        <v>1936</v>
      </c>
      <c r="P245" t="s">
        <v>192</v>
      </c>
      <c r="Q245">
        <v>3</v>
      </c>
    </row>
    <row r="246" spans="15:17" x14ac:dyDescent="0.35">
      <c r="O246">
        <v>1936</v>
      </c>
      <c r="P246" t="s">
        <v>182</v>
      </c>
      <c r="Q246">
        <v>3</v>
      </c>
    </row>
    <row r="247" spans="15:17" x14ac:dyDescent="0.35">
      <c r="O247">
        <v>1936</v>
      </c>
      <c r="P247" t="s">
        <v>158</v>
      </c>
      <c r="Q247">
        <v>3</v>
      </c>
    </row>
    <row r="248" spans="15:17" x14ac:dyDescent="0.35">
      <c r="O248">
        <v>1936</v>
      </c>
      <c r="P248" t="s">
        <v>196</v>
      </c>
      <c r="Q248">
        <v>2</v>
      </c>
    </row>
    <row r="249" spans="15:17" x14ac:dyDescent="0.35">
      <c r="O249">
        <v>1936</v>
      </c>
      <c r="P249" t="s">
        <v>193</v>
      </c>
      <c r="Q249">
        <v>2</v>
      </c>
    </row>
    <row r="250" spans="15:17" x14ac:dyDescent="0.35">
      <c r="O250">
        <v>1936</v>
      </c>
      <c r="P250" t="s">
        <v>195</v>
      </c>
      <c r="Q250">
        <v>1</v>
      </c>
    </row>
    <row r="251" spans="15:17" x14ac:dyDescent="0.35">
      <c r="O251">
        <v>1936</v>
      </c>
      <c r="P251" t="s">
        <v>186</v>
      </c>
      <c r="Q251">
        <v>1</v>
      </c>
    </row>
    <row r="252" spans="15:17" x14ac:dyDescent="0.35">
      <c r="O252">
        <v>1936</v>
      </c>
      <c r="P252" t="s">
        <v>197</v>
      </c>
      <c r="Q252">
        <v>1</v>
      </c>
    </row>
    <row r="253" spans="15:17" x14ac:dyDescent="0.35">
      <c r="O253">
        <v>1936</v>
      </c>
      <c r="P253" t="s">
        <v>167</v>
      </c>
      <c r="Q253">
        <v>1</v>
      </c>
    </row>
    <row r="254" spans="15:17" x14ac:dyDescent="0.35">
      <c r="O254">
        <v>1936</v>
      </c>
      <c r="P254" t="s">
        <v>198</v>
      </c>
      <c r="Q254">
        <v>1</v>
      </c>
    </row>
    <row r="255" spans="15:17" x14ac:dyDescent="0.35">
      <c r="O255">
        <v>1936</v>
      </c>
      <c r="P255" t="s">
        <v>180</v>
      </c>
      <c r="Q255">
        <v>1</v>
      </c>
    </row>
    <row r="256" spans="15:17" x14ac:dyDescent="0.35">
      <c r="O256">
        <v>1936</v>
      </c>
      <c r="P256" t="s">
        <v>185</v>
      </c>
      <c r="Q256">
        <v>1</v>
      </c>
    </row>
    <row r="257" spans="15:17" x14ac:dyDescent="0.35">
      <c r="O257">
        <v>1936</v>
      </c>
      <c r="P257" t="s">
        <v>184</v>
      </c>
      <c r="Q257">
        <v>1</v>
      </c>
    </row>
    <row r="258" spans="15:17" x14ac:dyDescent="0.35">
      <c r="O258">
        <v>1936</v>
      </c>
      <c r="P258" t="s">
        <v>191</v>
      </c>
      <c r="Q258">
        <v>1</v>
      </c>
    </row>
    <row r="259" spans="15:17" x14ac:dyDescent="0.35">
      <c r="O259">
        <v>1936</v>
      </c>
      <c r="P259" t="s">
        <v>163</v>
      </c>
      <c r="Q259">
        <v>1</v>
      </c>
    </row>
    <row r="260" spans="15:17" x14ac:dyDescent="0.35">
      <c r="O260">
        <v>1936</v>
      </c>
      <c r="P260" t="s">
        <v>188</v>
      </c>
      <c r="Q260">
        <v>1</v>
      </c>
    </row>
    <row r="261" spans="15:17" x14ac:dyDescent="0.35">
      <c r="O261">
        <v>1936</v>
      </c>
      <c r="P261" t="s">
        <v>173</v>
      </c>
      <c r="Q261">
        <v>1</v>
      </c>
    </row>
    <row r="262" spans="15:17" x14ac:dyDescent="0.35">
      <c r="O262">
        <v>1948</v>
      </c>
      <c r="P262" t="s">
        <v>153</v>
      </c>
      <c r="Q262">
        <v>33</v>
      </c>
    </row>
    <row r="263" spans="15:17" x14ac:dyDescent="0.35">
      <c r="O263">
        <v>1948</v>
      </c>
      <c r="P263" t="s">
        <v>183</v>
      </c>
      <c r="Q263">
        <v>18</v>
      </c>
    </row>
    <row r="264" spans="15:17" x14ac:dyDescent="0.35">
      <c r="O264">
        <v>1948</v>
      </c>
      <c r="P264" t="s">
        <v>155</v>
      </c>
      <c r="Q264">
        <v>16</v>
      </c>
    </row>
    <row r="265" spans="15:17" x14ac:dyDescent="0.35">
      <c r="O265">
        <v>1948</v>
      </c>
      <c r="P265" t="s">
        <v>157</v>
      </c>
      <c r="Q265">
        <v>11</v>
      </c>
    </row>
    <row r="266" spans="15:17" x14ac:dyDescent="0.35">
      <c r="O266">
        <v>1948</v>
      </c>
      <c r="P266" t="s">
        <v>199</v>
      </c>
      <c r="Q266">
        <v>9</v>
      </c>
    </row>
    <row r="267" spans="15:17" x14ac:dyDescent="0.35">
      <c r="O267">
        <v>1948</v>
      </c>
      <c r="P267" t="s">
        <v>160</v>
      </c>
      <c r="Q267">
        <v>9</v>
      </c>
    </row>
    <row r="268" spans="15:17" x14ac:dyDescent="0.35">
      <c r="O268">
        <v>1948</v>
      </c>
      <c r="P268" t="s">
        <v>176</v>
      </c>
      <c r="Q268">
        <v>8</v>
      </c>
    </row>
    <row r="269" spans="15:17" x14ac:dyDescent="0.35">
      <c r="O269">
        <v>1948</v>
      </c>
      <c r="P269" t="s">
        <v>159</v>
      </c>
      <c r="Q269">
        <v>7</v>
      </c>
    </row>
    <row r="270" spans="15:17" x14ac:dyDescent="0.35">
      <c r="O270">
        <v>1948</v>
      </c>
      <c r="P270" t="s">
        <v>165</v>
      </c>
      <c r="Q270">
        <v>7</v>
      </c>
    </row>
    <row r="271" spans="15:17" x14ac:dyDescent="0.35">
      <c r="O271">
        <v>1948</v>
      </c>
      <c r="P271" t="s">
        <v>196</v>
      </c>
      <c r="Q271">
        <v>6</v>
      </c>
    </row>
    <row r="272" spans="15:17" x14ac:dyDescent="0.35">
      <c r="O272">
        <v>1948</v>
      </c>
      <c r="P272" t="s">
        <v>152</v>
      </c>
      <c r="Q272">
        <v>6</v>
      </c>
    </row>
    <row r="273" spans="15:17" x14ac:dyDescent="0.35">
      <c r="O273">
        <v>1948</v>
      </c>
      <c r="P273" t="s">
        <v>162</v>
      </c>
      <c r="Q273">
        <v>6</v>
      </c>
    </row>
    <row r="274" spans="15:17" x14ac:dyDescent="0.35">
      <c r="O274">
        <v>1948</v>
      </c>
      <c r="P274" t="s">
        <v>154</v>
      </c>
      <c r="Q274">
        <v>6</v>
      </c>
    </row>
    <row r="275" spans="15:17" x14ac:dyDescent="0.35">
      <c r="O275">
        <v>1948</v>
      </c>
      <c r="P275" t="s">
        <v>174</v>
      </c>
      <c r="Q275">
        <v>4</v>
      </c>
    </row>
    <row r="276" spans="15:17" x14ac:dyDescent="0.35">
      <c r="O276">
        <v>1948</v>
      </c>
      <c r="P276" t="s">
        <v>161</v>
      </c>
      <c r="Q276">
        <v>4</v>
      </c>
    </row>
    <row r="277" spans="15:17" x14ac:dyDescent="0.35">
      <c r="O277">
        <v>1948</v>
      </c>
      <c r="P277" t="s">
        <v>158</v>
      </c>
      <c r="Q277">
        <v>4</v>
      </c>
    </row>
    <row r="278" spans="15:17" x14ac:dyDescent="0.35">
      <c r="O278">
        <v>1948</v>
      </c>
      <c r="P278" t="s">
        <v>190</v>
      </c>
      <c r="Q278">
        <v>4</v>
      </c>
    </row>
    <row r="279" spans="15:17" x14ac:dyDescent="0.35">
      <c r="O279">
        <v>1948</v>
      </c>
      <c r="P279" t="s">
        <v>192</v>
      </c>
      <c r="Q279">
        <v>3</v>
      </c>
    </row>
    <row r="280" spans="15:17" x14ac:dyDescent="0.35">
      <c r="O280">
        <v>1948</v>
      </c>
      <c r="P280" t="s">
        <v>182</v>
      </c>
      <c r="Q280">
        <v>3</v>
      </c>
    </row>
    <row r="281" spans="15:17" x14ac:dyDescent="0.35">
      <c r="O281">
        <v>1948</v>
      </c>
      <c r="P281" t="s">
        <v>193</v>
      </c>
      <c r="Q281">
        <v>2</v>
      </c>
    </row>
    <row r="282" spans="15:17" x14ac:dyDescent="0.35">
      <c r="O282">
        <v>1948</v>
      </c>
      <c r="P282" t="s">
        <v>197</v>
      </c>
      <c r="Q282">
        <v>1</v>
      </c>
    </row>
    <row r="283" spans="15:17" x14ac:dyDescent="0.35">
      <c r="O283">
        <v>1948</v>
      </c>
      <c r="P283" t="s">
        <v>167</v>
      </c>
      <c r="Q283">
        <v>1</v>
      </c>
    </row>
    <row r="284" spans="15:17" x14ac:dyDescent="0.35">
      <c r="O284">
        <v>1948</v>
      </c>
      <c r="P284" t="s">
        <v>180</v>
      </c>
      <c r="Q284">
        <v>1</v>
      </c>
    </row>
    <row r="285" spans="15:17" x14ac:dyDescent="0.35">
      <c r="O285">
        <v>1948</v>
      </c>
      <c r="P285" t="s">
        <v>185</v>
      </c>
      <c r="Q285">
        <v>1</v>
      </c>
    </row>
    <row r="286" spans="15:17" x14ac:dyDescent="0.35">
      <c r="O286">
        <v>1948</v>
      </c>
      <c r="P286" t="s">
        <v>184</v>
      </c>
      <c r="Q286">
        <v>1</v>
      </c>
    </row>
    <row r="287" spans="15:17" x14ac:dyDescent="0.35">
      <c r="O287">
        <v>1948</v>
      </c>
      <c r="P287" t="s">
        <v>191</v>
      </c>
      <c r="Q287">
        <v>1</v>
      </c>
    </row>
    <row r="288" spans="15:17" x14ac:dyDescent="0.35">
      <c r="O288">
        <v>1948</v>
      </c>
      <c r="P288" t="s">
        <v>194</v>
      </c>
      <c r="Q288">
        <v>1</v>
      </c>
    </row>
    <row r="289" spans="15:17" x14ac:dyDescent="0.35">
      <c r="O289">
        <v>1948</v>
      </c>
      <c r="P289" t="s">
        <v>188</v>
      </c>
      <c r="Q289">
        <v>1</v>
      </c>
    </row>
    <row r="290" spans="15:17" x14ac:dyDescent="0.35">
      <c r="O290">
        <v>1948</v>
      </c>
      <c r="P290" t="s">
        <v>173</v>
      </c>
      <c r="Q290">
        <v>1</v>
      </c>
    </row>
    <row r="291" spans="15:17" x14ac:dyDescent="0.35">
      <c r="O291">
        <v>1952</v>
      </c>
      <c r="P291" t="s">
        <v>153</v>
      </c>
      <c r="Q291">
        <v>33</v>
      </c>
    </row>
    <row r="292" spans="15:17" x14ac:dyDescent="0.35">
      <c r="O292">
        <v>1952</v>
      </c>
      <c r="P292" t="s">
        <v>155</v>
      </c>
      <c r="Q292">
        <v>16</v>
      </c>
    </row>
    <row r="293" spans="15:17" x14ac:dyDescent="0.35">
      <c r="O293">
        <v>1952</v>
      </c>
      <c r="P293" t="s">
        <v>160</v>
      </c>
      <c r="Q293">
        <v>15</v>
      </c>
    </row>
    <row r="294" spans="15:17" x14ac:dyDescent="0.35">
      <c r="O294">
        <v>1952</v>
      </c>
      <c r="P294" t="s">
        <v>157</v>
      </c>
      <c r="Q294">
        <v>11</v>
      </c>
    </row>
    <row r="295" spans="15:17" x14ac:dyDescent="0.35">
      <c r="O295">
        <v>1952</v>
      </c>
      <c r="P295" t="s">
        <v>176</v>
      </c>
      <c r="Q295">
        <v>10</v>
      </c>
    </row>
    <row r="296" spans="15:17" x14ac:dyDescent="0.35">
      <c r="O296">
        <v>1952</v>
      </c>
      <c r="P296" t="s">
        <v>199</v>
      </c>
      <c r="Q296">
        <v>9</v>
      </c>
    </row>
    <row r="297" spans="15:17" x14ac:dyDescent="0.35">
      <c r="O297">
        <v>1952</v>
      </c>
      <c r="P297" t="s">
        <v>159</v>
      </c>
      <c r="Q297">
        <v>7</v>
      </c>
    </row>
    <row r="298" spans="15:17" x14ac:dyDescent="0.35">
      <c r="O298">
        <v>1952</v>
      </c>
      <c r="P298" t="s">
        <v>165</v>
      </c>
      <c r="Q298">
        <v>7</v>
      </c>
    </row>
    <row r="299" spans="15:17" x14ac:dyDescent="0.35">
      <c r="O299">
        <v>1952</v>
      </c>
      <c r="P299" t="s">
        <v>158</v>
      </c>
      <c r="Q299">
        <v>7</v>
      </c>
    </row>
    <row r="300" spans="15:17" x14ac:dyDescent="0.35">
      <c r="O300">
        <v>1952</v>
      </c>
      <c r="P300" t="s">
        <v>154</v>
      </c>
      <c r="Q300">
        <v>7</v>
      </c>
    </row>
    <row r="301" spans="15:17" x14ac:dyDescent="0.35">
      <c r="O301">
        <v>1952</v>
      </c>
      <c r="P301" t="s">
        <v>196</v>
      </c>
      <c r="Q301">
        <v>6</v>
      </c>
    </row>
    <row r="302" spans="15:17" x14ac:dyDescent="0.35">
      <c r="O302">
        <v>1952</v>
      </c>
      <c r="P302" t="s">
        <v>152</v>
      </c>
      <c r="Q302">
        <v>6</v>
      </c>
    </row>
    <row r="303" spans="15:17" x14ac:dyDescent="0.35">
      <c r="O303">
        <v>1952</v>
      </c>
      <c r="P303" t="s">
        <v>162</v>
      </c>
      <c r="Q303">
        <v>6</v>
      </c>
    </row>
    <row r="304" spans="15:17" x14ac:dyDescent="0.35">
      <c r="O304">
        <v>1952</v>
      </c>
      <c r="P304" t="s">
        <v>161</v>
      </c>
      <c r="Q304">
        <v>5</v>
      </c>
    </row>
    <row r="305" spans="15:17" x14ac:dyDescent="0.35">
      <c r="O305">
        <v>1952</v>
      </c>
      <c r="P305" t="s">
        <v>192</v>
      </c>
      <c r="Q305">
        <v>4</v>
      </c>
    </row>
    <row r="306" spans="15:17" x14ac:dyDescent="0.35">
      <c r="O306">
        <v>1952</v>
      </c>
      <c r="P306" t="s">
        <v>174</v>
      </c>
      <c r="Q306">
        <v>4</v>
      </c>
    </row>
    <row r="307" spans="15:17" x14ac:dyDescent="0.35">
      <c r="O307">
        <v>1952</v>
      </c>
      <c r="P307" t="s">
        <v>190</v>
      </c>
      <c r="Q307">
        <v>4</v>
      </c>
    </row>
    <row r="308" spans="15:17" x14ac:dyDescent="0.35">
      <c r="O308">
        <v>1952</v>
      </c>
      <c r="P308" t="s">
        <v>182</v>
      </c>
      <c r="Q308">
        <v>3</v>
      </c>
    </row>
    <row r="309" spans="15:17" x14ac:dyDescent="0.35">
      <c r="O309">
        <v>1952</v>
      </c>
      <c r="P309" t="s">
        <v>193</v>
      </c>
      <c r="Q309">
        <v>2</v>
      </c>
    </row>
    <row r="310" spans="15:17" x14ac:dyDescent="0.35">
      <c r="O310">
        <v>1952</v>
      </c>
      <c r="P310" t="s">
        <v>184</v>
      </c>
      <c r="Q310">
        <v>2</v>
      </c>
    </row>
    <row r="311" spans="15:17" x14ac:dyDescent="0.35">
      <c r="O311">
        <v>1952</v>
      </c>
      <c r="P311" t="s">
        <v>197</v>
      </c>
      <c r="Q311">
        <v>1</v>
      </c>
    </row>
    <row r="312" spans="15:17" x14ac:dyDescent="0.35">
      <c r="O312">
        <v>1952</v>
      </c>
      <c r="P312" t="s">
        <v>167</v>
      </c>
      <c r="Q312">
        <v>1</v>
      </c>
    </row>
    <row r="313" spans="15:17" x14ac:dyDescent="0.35">
      <c r="O313">
        <v>1952</v>
      </c>
      <c r="P313" t="s">
        <v>180</v>
      </c>
      <c r="Q313">
        <v>1</v>
      </c>
    </row>
    <row r="314" spans="15:17" x14ac:dyDescent="0.35">
      <c r="O314">
        <v>1952</v>
      </c>
      <c r="P314" t="s">
        <v>185</v>
      </c>
      <c r="Q314">
        <v>1</v>
      </c>
    </row>
    <row r="315" spans="15:17" x14ac:dyDescent="0.35">
      <c r="O315">
        <v>1952</v>
      </c>
      <c r="P315" t="s">
        <v>191</v>
      </c>
      <c r="Q315">
        <v>1</v>
      </c>
    </row>
    <row r="316" spans="15:17" x14ac:dyDescent="0.35">
      <c r="O316">
        <v>1952</v>
      </c>
      <c r="P316" t="s">
        <v>188</v>
      </c>
      <c r="Q316">
        <v>1</v>
      </c>
    </row>
    <row r="317" spans="15:17" x14ac:dyDescent="0.35">
      <c r="O317">
        <v>1952</v>
      </c>
      <c r="P317" t="s">
        <v>173</v>
      </c>
      <c r="Q317">
        <v>1</v>
      </c>
    </row>
    <row r="318" spans="15:17" x14ac:dyDescent="0.35">
      <c r="O318">
        <v>1956</v>
      </c>
      <c r="P318" t="s">
        <v>153</v>
      </c>
      <c r="Q318">
        <v>33</v>
      </c>
    </row>
    <row r="319" spans="15:17" x14ac:dyDescent="0.35">
      <c r="O319">
        <v>1956</v>
      </c>
      <c r="P319" t="s">
        <v>155</v>
      </c>
      <c r="Q319">
        <v>16</v>
      </c>
    </row>
    <row r="320" spans="15:17" x14ac:dyDescent="0.35">
      <c r="O320">
        <v>1956</v>
      </c>
      <c r="P320" t="s">
        <v>160</v>
      </c>
      <c r="Q320">
        <v>15</v>
      </c>
    </row>
    <row r="321" spans="15:17" x14ac:dyDescent="0.35">
      <c r="O321">
        <v>1956</v>
      </c>
      <c r="P321" t="s">
        <v>157</v>
      </c>
      <c r="Q321">
        <v>13</v>
      </c>
    </row>
    <row r="322" spans="15:17" x14ac:dyDescent="0.35">
      <c r="O322">
        <v>1956</v>
      </c>
      <c r="P322" t="s">
        <v>176</v>
      </c>
      <c r="Q322">
        <v>10</v>
      </c>
    </row>
    <row r="323" spans="15:17" x14ac:dyDescent="0.35">
      <c r="O323">
        <v>1956</v>
      </c>
      <c r="P323" t="s">
        <v>199</v>
      </c>
      <c r="Q323">
        <v>9</v>
      </c>
    </row>
    <row r="324" spans="15:17" x14ac:dyDescent="0.35">
      <c r="O324">
        <v>1956</v>
      </c>
      <c r="P324" t="s">
        <v>159</v>
      </c>
      <c r="Q324">
        <v>7</v>
      </c>
    </row>
    <row r="325" spans="15:17" x14ac:dyDescent="0.35">
      <c r="O325">
        <v>1956</v>
      </c>
      <c r="P325" t="s">
        <v>165</v>
      </c>
      <c r="Q325">
        <v>7</v>
      </c>
    </row>
    <row r="326" spans="15:17" x14ac:dyDescent="0.35">
      <c r="O326">
        <v>1956</v>
      </c>
      <c r="P326" t="s">
        <v>158</v>
      </c>
      <c r="Q326">
        <v>7</v>
      </c>
    </row>
    <row r="327" spans="15:17" x14ac:dyDescent="0.35">
      <c r="O327">
        <v>1956</v>
      </c>
      <c r="P327" t="s">
        <v>154</v>
      </c>
      <c r="Q327">
        <v>7</v>
      </c>
    </row>
    <row r="328" spans="15:17" x14ac:dyDescent="0.35">
      <c r="O328">
        <v>1956</v>
      </c>
      <c r="P328" t="s">
        <v>196</v>
      </c>
      <c r="Q328">
        <v>6</v>
      </c>
    </row>
    <row r="329" spans="15:17" x14ac:dyDescent="0.35">
      <c r="O329">
        <v>1956</v>
      </c>
      <c r="P329" t="s">
        <v>192</v>
      </c>
      <c r="Q329">
        <v>6</v>
      </c>
    </row>
    <row r="330" spans="15:17" x14ac:dyDescent="0.35">
      <c r="O330">
        <v>1956</v>
      </c>
      <c r="P330" t="s">
        <v>152</v>
      </c>
      <c r="Q330">
        <v>6</v>
      </c>
    </row>
    <row r="331" spans="15:17" x14ac:dyDescent="0.35">
      <c r="O331">
        <v>1956</v>
      </c>
      <c r="P331" t="s">
        <v>162</v>
      </c>
      <c r="Q331">
        <v>6</v>
      </c>
    </row>
    <row r="332" spans="15:17" x14ac:dyDescent="0.35">
      <c r="O332">
        <v>1956</v>
      </c>
      <c r="P332" t="s">
        <v>161</v>
      </c>
      <c r="Q332">
        <v>5</v>
      </c>
    </row>
    <row r="333" spans="15:17" x14ac:dyDescent="0.35">
      <c r="O333">
        <v>1956</v>
      </c>
      <c r="P333" t="s">
        <v>174</v>
      </c>
      <c r="Q333">
        <v>4</v>
      </c>
    </row>
    <row r="334" spans="15:17" x14ac:dyDescent="0.35">
      <c r="O334">
        <v>1956</v>
      </c>
      <c r="P334" t="s">
        <v>190</v>
      </c>
      <c r="Q334">
        <v>4</v>
      </c>
    </row>
    <row r="335" spans="15:17" x14ac:dyDescent="0.35">
      <c r="O335">
        <v>1956</v>
      </c>
      <c r="P335" t="s">
        <v>182</v>
      </c>
      <c r="Q335">
        <v>3</v>
      </c>
    </row>
    <row r="336" spans="15:17" x14ac:dyDescent="0.35">
      <c r="O336">
        <v>1956</v>
      </c>
      <c r="P336" t="s">
        <v>193</v>
      </c>
      <c r="Q336">
        <v>2</v>
      </c>
    </row>
    <row r="337" spans="15:17" x14ac:dyDescent="0.35">
      <c r="O337">
        <v>1956</v>
      </c>
      <c r="P337" t="s">
        <v>184</v>
      </c>
      <c r="Q337">
        <v>2</v>
      </c>
    </row>
    <row r="338" spans="15:17" x14ac:dyDescent="0.35">
      <c r="O338">
        <v>1956</v>
      </c>
      <c r="P338" t="s">
        <v>197</v>
      </c>
      <c r="Q338">
        <v>1</v>
      </c>
    </row>
    <row r="339" spans="15:17" x14ac:dyDescent="0.35">
      <c r="O339">
        <v>1956</v>
      </c>
      <c r="P339" t="s">
        <v>167</v>
      </c>
      <c r="Q339">
        <v>1</v>
      </c>
    </row>
    <row r="340" spans="15:17" x14ac:dyDescent="0.35">
      <c r="O340">
        <v>1956</v>
      </c>
      <c r="P340" t="s">
        <v>180</v>
      </c>
      <c r="Q340">
        <v>1</v>
      </c>
    </row>
    <row r="341" spans="15:17" x14ac:dyDescent="0.35">
      <c r="O341">
        <v>1956</v>
      </c>
      <c r="P341" t="s">
        <v>185</v>
      </c>
      <c r="Q341">
        <v>1</v>
      </c>
    </row>
    <row r="342" spans="15:17" x14ac:dyDescent="0.35">
      <c r="O342">
        <v>1956</v>
      </c>
      <c r="P342" t="s">
        <v>191</v>
      </c>
      <c r="Q342">
        <v>1</v>
      </c>
    </row>
    <row r="343" spans="15:17" x14ac:dyDescent="0.35">
      <c r="O343">
        <v>1956</v>
      </c>
      <c r="P343" t="s">
        <v>188</v>
      </c>
      <c r="Q343">
        <v>1</v>
      </c>
    </row>
    <row r="344" spans="15:17" x14ac:dyDescent="0.35">
      <c r="O344">
        <v>1956</v>
      </c>
      <c r="P344" t="s">
        <v>173</v>
      </c>
      <c r="Q344">
        <v>1</v>
      </c>
    </row>
    <row r="345" spans="15:17" x14ac:dyDescent="0.35">
      <c r="O345">
        <v>1960</v>
      </c>
      <c r="P345" t="s">
        <v>153</v>
      </c>
      <c r="Q345">
        <v>34</v>
      </c>
    </row>
    <row r="346" spans="15:17" x14ac:dyDescent="0.35">
      <c r="O346">
        <v>1960</v>
      </c>
      <c r="P346" t="s">
        <v>155</v>
      </c>
      <c r="Q346">
        <v>16</v>
      </c>
    </row>
    <row r="347" spans="15:17" x14ac:dyDescent="0.35">
      <c r="O347">
        <v>1960</v>
      </c>
      <c r="P347" t="s">
        <v>157</v>
      </c>
      <c r="Q347">
        <v>15</v>
      </c>
    </row>
    <row r="348" spans="15:17" x14ac:dyDescent="0.35">
      <c r="O348">
        <v>1960</v>
      </c>
      <c r="P348" t="s">
        <v>160</v>
      </c>
      <c r="Q348">
        <v>14</v>
      </c>
    </row>
    <row r="349" spans="15:17" x14ac:dyDescent="0.35">
      <c r="O349">
        <v>1960</v>
      </c>
      <c r="P349" t="s">
        <v>176</v>
      </c>
      <c r="Q349">
        <v>10</v>
      </c>
    </row>
    <row r="350" spans="15:17" x14ac:dyDescent="0.35">
      <c r="O350">
        <v>1960</v>
      </c>
      <c r="P350" t="s">
        <v>159</v>
      </c>
      <c r="Q350">
        <v>8</v>
      </c>
    </row>
    <row r="351" spans="15:17" x14ac:dyDescent="0.35">
      <c r="O351">
        <v>1960</v>
      </c>
      <c r="P351" t="s">
        <v>190</v>
      </c>
      <c r="Q351">
        <v>8</v>
      </c>
    </row>
    <row r="352" spans="15:17" x14ac:dyDescent="0.35">
      <c r="O352">
        <v>1960</v>
      </c>
      <c r="P352" t="s">
        <v>199</v>
      </c>
      <c r="Q352">
        <v>7</v>
      </c>
    </row>
    <row r="353" spans="15:17" x14ac:dyDescent="0.35">
      <c r="O353">
        <v>1960</v>
      </c>
      <c r="P353" t="s">
        <v>165</v>
      </c>
      <c r="Q353">
        <v>7</v>
      </c>
    </row>
    <row r="354" spans="15:17" x14ac:dyDescent="0.35">
      <c r="O354">
        <v>1960</v>
      </c>
      <c r="P354" t="s">
        <v>154</v>
      </c>
      <c r="Q354">
        <v>7</v>
      </c>
    </row>
    <row r="355" spans="15:17" x14ac:dyDescent="0.35">
      <c r="O355">
        <v>1960</v>
      </c>
      <c r="P355" t="s">
        <v>196</v>
      </c>
      <c r="Q355">
        <v>6</v>
      </c>
    </row>
    <row r="356" spans="15:17" x14ac:dyDescent="0.35">
      <c r="O356">
        <v>1960</v>
      </c>
      <c r="P356" t="s">
        <v>192</v>
      </c>
      <c r="Q356">
        <v>6</v>
      </c>
    </row>
    <row r="357" spans="15:17" x14ac:dyDescent="0.35">
      <c r="O357">
        <v>1960</v>
      </c>
      <c r="P357" t="s">
        <v>152</v>
      </c>
      <c r="Q357">
        <v>6</v>
      </c>
    </row>
    <row r="358" spans="15:17" x14ac:dyDescent="0.35">
      <c r="O358">
        <v>1960</v>
      </c>
      <c r="P358" t="s">
        <v>158</v>
      </c>
      <c r="Q358">
        <v>6</v>
      </c>
    </row>
    <row r="359" spans="15:17" x14ac:dyDescent="0.35">
      <c r="O359">
        <v>1960</v>
      </c>
      <c r="P359" t="s">
        <v>162</v>
      </c>
      <c r="Q359">
        <v>5</v>
      </c>
    </row>
    <row r="360" spans="15:17" x14ac:dyDescent="0.35">
      <c r="O360">
        <v>1960</v>
      </c>
      <c r="P360" t="s">
        <v>161</v>
      </c>
      <c r="Q360">
        <v>5</v>
      </c>
    </row>
    <row r="361" spans="15:17" x14ac:dyDescent="0.35">
      <c r="O361">
        <v>1960</v>
      </c>
      <c r="P361" t="s">
        <v>174</v>
      </c>
      <c r="Q361">
        <v>4</v>
      </c>
    </row>
    <row r="362" spans="15:17" x14ac:dyDescent="0.35">
      <c r="O362">
        <v>1960</v>
      </c>
      <c r="P362" t="s">
        <v>182</v>
      </c>
      <c r="Q362">
        <v>3</v>
      </c>
    </row>
    <row r="363" spans="15:17" x14ac:dyDescent="0.35">
      <c r="O363">
        <v>1960</v>
      </c>
      <c r="P363" t="s">
        <v>184</v>
      </c>
      <c r="Q363">
        <v>2</v>
      </c>
    </row>
    <row r="364" spans="15:17" x14ac:dyDescent="0.35">
      <c r="O364">
        <v>1960</v>
      </c>
      <c r="P364" t="s">
        <v>197</v>
      </c>
      <c r="Q364">
        <v>1</v>
      </c>
    </row>
    <row r="365" spans="15:17" x14ac:dyDescent="0.35">
      <c r="O365">
        <v>1960</v>
      </c>
      <c r="P365" t="s">
        <v>200</v>
      </c>
      <c r="Q365">
        <v>1</v>
      </c>
    </row>
    <row r="366" spans="15:17" x14ac:dyDescent="0.35">
      <c r="O366">
        <v>1960</v>
      </c>
      <c r="P366" t="s">
        <v>167</v>
      </c>
      <c r="Q366">
        <v>1</v>
      </c>
    </row>
    <row r="367" spans="15:17" x14ac:dyDescent="0.35">
      <c r="O367">
        <v>1960</v>
      </c>
      <c r="P367" t="s">
        <v>180</v>
      </c>
      <c r="Q367">
        <v>1</v>
      </c>
    </row>
    <row r="368" spans="15:17" x14ac:dyDescent="0.35">
      <c r="O368">
        <v>1960</v>
      </c>
      <c r="P368" t="s">
        <v>185</v>
      </c>
      <c r="Q368">
        <v>1</v>
      </c>
    </row>
    <row r="369" spans="15:17" x14ac:dyDescent="0.35">
      <c r="O369">
        <v>1960</v>
      </c>
      <c r="P369" t="s">
        <v>191</v>
      </c>
      <c r="Q369">
        <v>1</v>
      </c>
    </row>
    <row r="370" spans="15:17" x14ac:dyDescent="0.35">
      <c r="O370">
        <v>1960</v>
      </c>
      <c r="P370" t="s">
        <v>188</v>
      </c>
      <c r="Q370">
        <v>1</v>
      </c>
    </row>
    <row r="371" spans="15:17" x14ac:dyDescent="0.35">
      <c r="O371">
        <v>1960</v>
      </c>
      <c r="P371" t="s">
        <v>173</v>
      </c>
      <c r="Q371">
        <v>1</v>
      </c>
    </row>
    <row r="372" spans="15:17" x14ac:dyDescent="0.35">
      <c r="O372">
        <v>1964</v>
      </c>
      <c r="P372" t="s">
        <v>153</v>
      </c>
      <c r="Q372">
        <v>36</v>
      </c>
    </row>
    <row r="373" spans="15:17" x14ac:dyDescent="0.35">
      <c r="O373">
        <v>1964</v>
      </c>
      <c r="P373" t="s">
        <v>157</v>
      </c>
      <c r="Q373">
        <v>18</v>
      </c>
    </row>
    <row r="374" spans="15:17" x14ac:dyDescent="0.35">
      <c r="O374">
        <v>1964</v>
      </c>
      <c r="P374" t="s">
        <v>155</v>
      </c>
      <c r="Q374">
        <v>16</v>
      </c>
    </row>
    <row r="375" spans="15:17" x14ac:dyDescent="0.35">
      <c r="O375">
        <v>1964</v>
      </c>
      <c r="P375" t="s">
        <v>160</v>
      </c>
      <c r="Q375">
        <v>14</v>
      </c>
    </row>
    <row r="376" spans="15:17" x14ac:dyDescent="0.35">
      <c r="O376">
        <v>1964</v>
      </c>
      <c r="P376" t="s">
        <v>176</v>
      </c>
      <c r="Q376">
        <v>10</v>
      </c>
    </row>
    <row r="377" spans="15:17" x14ac:dyDescent="0.35">
      <c r="O377">
        <v>1964</v>
      </c>
      <c r="P377" t="s">
        <v>159</v>
      </c>
      <c r="Q377">
        <v>8</v>
      </c>
    </row>
    <row r="378" spans="15:17" x14ac:dyDescent="0.35">
      <c r="O378">
        <v>1964</v>
      </c>
      <c r="P378" t="s">
        <v>190</v>
      </c>
      <c r="Q378">
        <v>8</v>
      </c>
    </row>
    <row r="379" spans="15:17" x14ac:dyDescent="0.35">
      <c r="O379">
        <v>1964</v>
      </c>
      <c r="P379" t="s">
        <v>199</v>
      </c>
      <c r="Q379">
        <v>7</v>
      </c>
    </row>
    <row r="380" spans="15:17" x14ac:dyDescent="0.35">
      <c r="O380">
        <v>1964</v>
      </c>
      <c r="P380" t="s">
        <v>192</v>
      </c>
      <c r="Q380">
        <v>7</v>
      </c>
    </row>
    <row r="381" spans="15:17" x14ac:dyDescent="0.35">
      <c r="O381">
        <v>1964</v>
      </c>
      <c r="P381" t="s">
        <v>152</v>
      </c>
      <c r="Q381">
        <v>7</v>
      </c>
    </row>
    <row r="382" spans="15:17" x14ac:dyDescent="0.35">
      <c r="O382">
        <v>1964</v>
      </c>
      <c r="P382" t="s">
        <v>165</v>
      </c>
      <c r="Q382">
        <v>7</v>
      </c>
    </row>
    <row r="383" spans="15:17" x14ac:dyDescent="0.35">
      <c r="O383">
        <v>1964</v>
      </c>
      <c r="P383" t="s">
        <v>154</v>
      </c>
      <c r="Q383">
        <v>7</v>
      </c>
    </row>
    <row r="384" spans="15:17" x14ac:dyDescent="0.35">
      <c r="O384">
        <v>1964</v>
      </c>
      <c r="P384" t="s">
        <v>196</v>
      </c>
      <c r="Q384">
        <v>6</v>
      </c>
    </row>
    <row r="385" spans="15:17" x14ac:dyDescent="0.35">
      <c r="O385">
        <v>1964</v>
      </c>
      <c r="P385" t="s">
        <v>162</v>
      </c>
      <c r="Q385">
        <v>6</v>
      </c>
    </row>
    <row r="386" spans="15:17" x14ac:dyDescent="0.35">
      <c r="O386">
        <v>1964</v>
      </c>
      <c r="P386" t="s">
        <v>158</v>
      </c>
      <c r="Q386">
        <v>6</v>
      </c>
    </row>
    <row r="387" spans="15:17" x14ac:dyDescent="0.35">
      <c r="O387">
        <v>1964</v>
      </c>
      <c r="P387" t="s">
        <v>161</v>
      </c>
      <c r="Q387">
        <v>5</v>
      </c>
    </row>
    <row r="388" spans="15:17" x14ac:dyDescent="0.35">
      <c r="O388">
        <v>1964</v>
      </c>
      <c r="P388" t="s">
        <v>174</v>
      </c>
      <c r="Q388">
        <v>4</v>
      </c>
    </row>
    <row r="389" spans="15:17" x14ac:dyDescent="0.35">
      <c r="O389">
        <v>1964</v>
      </c>
      <c r="P389" t="s">
        <v>203</v>
      </c>
      <c r="Q389">
        <v>4</v>
      </c>
    </row>
    <row r="390" spans="15:17" x14ac:dyDescent="0.35">
      <c r="O390">
        <v>1964</v>
      </c>
      <c r="P390" t="s">
        <v>182</v>
      </c>
      <c r="Q390">
        <v>3</v>
      </c>
    </row>
    <row r="391" spans="15:17" x14ac:dyDescent="0.35">
      <c r="O391">
        <v>1964</v>
      </c>
      <c r="P391" t="s">
        <v>202</v>
      </c>
      <c r="Q391">
        <v>3</v>
      </c>
    </row>
    <row r="392" spans="15:17" x14ac:dyDescent="0.35">
      <c r="O392">
        <v>1964</v>
      </c>
      <c r="P392" t="s">
        <v>193</v>
      </c>
      <c r="Q392">
        <v>2</v>
      </c>
    </row>
    <row r="393" spans="15:17" x14ac:dyDescent="0.35">
      <c r="O393">
        <v>1964</v>
      </c>
      <c r="P393" t="s">
        <v>184</v>
      </c>
      <c r="Q393">
        <v>2</v>
      </c>
    </row>
    <row r="394" spans="15:17" x14ac:dyDescent="0.35">
      <c r="O394">
        <v>1964</v>
      </c>
      <c r="P394" t="s">
        <v>188</v>
      </c>
      <c r="Q394">
        <v>2</v>
      </c>
    </row>
    <row r="395" spans="15:17" x14ac:dyDescent="0.35">
      <c r="O395">
        <v>1964</v>
      </c>
      <c r="P395" t="s">
        <v>201</v>
      </c>
      <c r="Q395">
        <v>2</v>
      </c>
    </row>
    <row r="396" spans="15:17" x14ac:dyDescent="0.35">
      <c r="O396">
        <v>1964</v>
      </c>
      <c r="P396" t="s">
        <v>197</v>
      </c>
      <c r="Q396">
        <v>1</v>
      </c>
    </row>
    <row r="397" spans="15:17" x14ac:dyDescent="0.35">
      <c r="O397">
        <v>1964</v>
      </c>
      <c r="P397" t="s">
        <v>200</v>
      </c>
      <c r="Q397">
        <v>1</v>
      </c>
    </row>
    <row r="398" spans="15:17" x14ac:dyDescent="0.35">
      <c r="O398">
        <v>1964</v>
      </c>
      <c r="P398" t="s">
        <v>167</v>
      </c>
      <c r="Q398">
        <v>1</v>
      </c>
    </row>
    <row r="399" spans="15:17" x14ac:dyDescent="0.35">
      <c r="O399">
        <v>1964</v>
      </c>
      <c r="P399" t="s">
        <v>180</v>
      </c>
      <c r="Q399">
        <v>1</v>
      </c>
    </row>
    <row r="400" spans="15:17" x14ac:dyDescent="0.35">
      <c r="O400">
        <v>1964</v>
      </c>
      <c r="P400" t="s">
        <v>185</v>
      </c>
      <c r="Q400">
        <v>1</v>
      </c>
    </row>
    <row r="401" spans="15:17" x14ac:dyDescent="0.35">
      <c r="O401">
        <v>1964</v>
      </c>
      <c r="P401" t="s">
        <v>191</v>
      </c>
      <c r="Q401">
        <v>1</v>
      </c>
    </row>
    <row r="402" spans="15:17" x14ac:dyDescent="0.35">
      <c r="O402">
        <v>1964</v>
      </c>
      <c r="P402" t="s">
        <v>173</v>
      </c>
      <c r="Q402">
        <v>1</v>
      </c>
    </row>
    <row r="403" spans="15:17" x14ac:dyDescent="0.35">
      <c r="O403">
        <v>1968</v>
      </c>
      <c r="P403" t="s">
        <v>153</v>
      </c>
      <c r="Q403">
        <v>36</v>
      </c>
    </row>
    <row r="404" spans="15:17" x14ac:dyDescent="0.35">
      <c r="O404">
        <v>1968</v>
      </c>
      <c r="P404" t="s">
        <v>157</v>
      </c>
      <c r="Q404">
        <v>29</v>
      </c>
    </row>
    <row r="405" spans="15:17" x14ac:dyDescent="0.35">
      <c r="O405">
        <v>1968</v>
      </c>
      <c r="P405" t="s">
        <v>155</v>
      </c>
      <c r="Q405">
        <v>16</v>
      </c>
    </row>
    <row r="406" spans="15:17" x14ac:dyDescent="0.35">
      <c r="O406">
        <v>1968</v>
      </c>
      <c r="P406" t="s">
        <v>160</v>
      </c>
      <c r="Q406">
        <v>14</v>
      </c>
    </row>
    <row r="407" spans="15:17" x14ac:dyDescent="0.35">
      <c r="O407">
        <v>1968</v>
      </c>
      <c r="P407" t="s">
        <v>176</v>
      </c>
      <c r="Q407">
        <v>11</v>
      </c>
    </row>
    <row r="408" spans="15:17" x14ac:dyDescent="0.35">
      <c r="O408">
        <v>1968</v>
      </c>
      <c r="P408" t="s">
        <v>159</v>
      </c>
      <c r="Q408">
        <v>8</v>
      </c>
    </row>
    <row r="409" spans="15:17" x14ac:dyDescent="0.35">
      <c r="O409">
        <v>1968</v>
      </c>
      <c r="P409" t="s">
        <v>190</v>
      </c>
      <c r="Q409">
        <v>8</v>
      </c>
    </row>
    <row r="410" spans="15:17" x14ac:dyDescent="0.35">
      <c r="O410">
        <v>1968</v>
      </c>
      <c r="P410" t="s">
        <v>199</v>
      </c>
      <c r="Q410">
        <v>7</v>
      </c>
    </row>
    <row r="411" spans="15:17" x14ac:dyDescent="0.35">
      <c r="O411">
        <v>1968</v>
      </c>
      <c r="P411" t="s">
        <v>192</v>
      </c>
      <c r="Q411">
        <v>7</v>
      </c>
    </row>
    <row r="412" spans="15:17" x14ac:dyDescent="0.35">
      <c r="O412">
        <v>1968</v>
      </c>
      <c r="P412" t="s">
        <v>152</v>
      </c>
      <c r="Q412">
        <v>7</v>
      </c>
    </row>
    <row r="413" spans="15:17" x14ac:dyDescent="0.35">
      <c r="O413">
        <v>1968</v>
      </c>
      <c r="P413" t="s">
        <v>165</v>
      </c>
      <c r="Q413">
        <v>7</v>
      </c>
    </row>
    <row r="414" spans="15:17" x14ac:dyDescent="0.35">
      <c r="O414">
        <v>1968</v>
      </c>
      <c r="P414" t="s">
        <v>158</v>
      </c>
      <c r="Q414">
        <v>7</v>
      </c>
    </row>
    <row r="415" spans="15:17" x14ac:dyDescent="0.35">
      <c r="O415">
        <v>1968</v>
      </c>
      <c r="P415" t="s">
        <v>154</v>
      </c>
      <c r="Q415">
        <v>7</v>
      </c>
    </row>
    <row r="416" spans="15:17" x14ac:dyDescent="0.35">
      <c r="O416">
        <v>1968</v>
      </c>
      <c r="P416" t="s">
        <v>196</v>
      </c>
      <c r="Q416">
        <v>6</v>
      </c>
    </row>
    <row r="417" spans="15:17" x14ac:dyDescent="0.35">
      <c r="O417">
        <v>1968</v>
      </c>
      <c r="P417" t="s">
        <v>162</v>
      </c>
      <c r="Q417">
        <v>6</v>
      </c>
    </row>
    <row r="418" spans="15:17" x14ac:dyDescent="0.35">
      <c r="O418">
        <v>1968</v>
      </c>
      <c r="P418" t="s">
        <v>161</v>
      </c>
      <c r="Q418">
        <v>5</v>
      </c>
    </row>
    <row r="419" spans="15:17" x14ac:dyDescent="0.35">
      <c r="O419">
        <v>1968</v>
      </c>
      <c r="P419" t="s">
        <v>174</v>
      </c>
      <c r="Q419">
        <v>4</v>
      </c>
    </row>
    <row r="420" spans="15:17" x14ac:dyDescent="0.35">
      <c r="O420">
        <v>1968</v>
      </c>
      <c r="P420" t="s">
        <v>182</v>
      </c>
      <c r="Q420">
        <v>3</v>
      </c>
    </row>
    <row r="421" spans="15:17" x14ac:dyDescent="0.35">
      <c r="O421">
        <v>1968</v>
      </c>
      <c r="P421" t="s">
        <v>202</v>
      </c>
      <c r="Q421">
        <v>3</v>
      </c>
    </row>
    <row r="422" spans="15:17" x14ac:dyDescent="0.35">
      <c r="O422">
        <v>1968</v>
      </c>
      <c r="P422" t="s">
        <v>200</v>
      </c>
      <c r="Q422">
        <v>2</v>
      </c>
    </row>
    <row r="423" spans="15:17" x14ac:dyDescent="0.35">
      <c r="O423">
        <v>1968</v>
      </c>
      <c r="P423" t="s">
        <v>193</v>
      </c>
      <c r="Q423">
        <v>2</v>
      </c>
    </row>
    <row r="424" spans="15:17" x14ac:dyDescent="0.35">
      <c r="O424">
        <v>1968</v>
      </c>
      <c r="P424" t="s">
        <v>184</v>
      </c>
      <c r="Q424">
        <v>2</v>
      </c>
    </row>
    <row r="425" spans="15:17" x14ac:dyDescent="0.35">
      <c r="O425">
        <v>1968</v>
      </c>
      <c r="P425" t="s">
        <v>188</v>
      </c>
      <c r="Q425">
        <v>2</v>
      </c>
    </row>
    <row r="426" spans="15:17" x14ac:dyDescent="0.35">
      <c r="O426">
        <v>1968</v>
      </c>
      <c r="P426" t="s">
        <v>201</v>
      </c>
      <c r="Q426">
        <v>2</v>
      </c>
    </row>
    <row r="427" spans="15:17" x14ac:dyDescent="0.35">
      <c r="O427">
        <v>1968</v>
      </c>
      <c r="P427" t="s">
        <v>197</v>
      </c>
      <c r="Q427">
        <v>1</v>
      </c>
    </row>
    <row r="428" spans="15:17" x14ac:dyDescent="0.35">
      <c r="O428">
        <v>1968</v>
      </c>
      <c r="P428" t="s">
        <v>167</v>
      </c>
      <c r="Q428">
        <v>1</v>
      </c>
    </row>
    <row r="429" spans="15:17" x14ac:dyDescent="0.35">
      <c r="O429">
        <v>1968</v>
      </c>
      <c r="P429" t="s">
        <v>180</v>
      </c>
      <c r="Q429">
        <v>1</v>
      </c>
    </row>
    <row r="430" spans="15:17" x14ac:dyDescent="0.35">
      <c r="O430">
        <v>1968</v>
      </c>
      <c r="P430" t="s">
        <v>185</v>
      </c>
      <c r="Q430">
        <v>1</v>
      </c>
    </row>
    <row r="431" spans="15:17" x14ac:dyDescent="0.35">
      <c r="O431">
        <v>1968</v>
      </c>
      <c r="P431" t="s">
        <v>191</v>
      </c>
      <c r="Q431">
        <v>1</v>
      </c>
    </row>
    <row r="432" spans="15:17" x14ac:dyDescent="0.35">
      <c r="O432">
        <v>1968</v>
      </c>
      <c r="P432" t="s">
        <v>173</v>
      </c>
      <c r="Q432">
        <v>1</v>
      </c>
    </row>
    <row r="433" spans="15:17" x14ac:dyDescent="0.35">
      <c r="O433">
        <v>1972</v>
      </c>
      <c r="P433" t="s">
        <v>153</v>
      </c>
      <c r="Q433">
        <v>38</v>
      </c>
    </row>
    <row r="434" spans="15:17" x14ac:dyDescent="0.35">
      <c r="O434">
        <v>1972</v>
      </c>
      <c r="P434" t="s">
        <v>157</v>
      </c>
      <c r="Q434">
        <v>29</v>
      </c>
    </row>
    <row r="435" spans="15:17" x14ac:dyDescent="0.35">
      <c r="O435">
        <v>1972</v>
      </c>
      <c r="P435" t="s">
        <v>155</v>
      </c>
      <c r="Q435">
        <v>20</v>
      </c>
    </row>
    <row r="436" spans="15:17" x14ac:dyDescent="0.35">
      <c r="O436">
        <v>1972</v>
      </c>
      <c r="P436" t="s">
        <v>160</v>
      </c>
      <c r="Q436">
        <v>14</v>
      </c>
    </row>
    <row r="437" spans="15:17" x14ac:dyDescent="0.35">
      <c r="O437">
        <v>1972</v>
      </c>
      <c r="P437" t="s">
        <v>176</v>
      </c>
      <c r="Q437">
        <v>11</v>
      </c>
    </row>
    <row r="438" spans="15:17" x14ac:dyDescent="0.35">
      <c r="O438">
        <v>1972</v>
      </c>
      <c r="P438" t="s">
        <v>199</v>
      </c>
      <c r="Q438">
        <v>11</v>
      </c>
    </row>
    <row r="439" spans="15:17" x14ac:dyDescent="0.35">
      <c r="O439">
        <v>1972</v>
      </c>
      <c r="P439" t="s">
        <v>154</v>
      </c>
      <c r="Q439">
        <v>9</v>
      </c>
    </row>
    <row r="440" spans="15:17" x14ac:dyDescent="0.35">
      <c r="O440">
        <v>1972</v>
      </c>
      <c r="P440" t="s">
        <v>159</v>
      </c>
      <c r="Q440">
        <v>8</v>
      </c>
    </row>
    <row r="441" spans="15:17" x14ac:dyDescent="0.35">
      <c r="O441">
        <v>1972</v>
      </c>
      <c r="P441" t="s">
        <v>158</v>
      </c>
      <c r="Q441">
        <v>8</v>
      </c>
    </row>
    <row r="442" spans="15:17" x14ac:dyDescent="0.35">
      <c r="O442">
        <v>1972</v>
      </c>
      <c r="P442" t="s">
        <v>190</v>
      </c>
      <c r="Q442">
        <v>8</v>
      </c>
    </row>
    <row r="443" spans="15:17" x14ac:dyDescent="0.35">
      <c r="O443">
        <v>1972</v>
      </c>
      <c r="P443" t="s">
        <v>192</v>
      </c>
      <c r="Q443">
        <v>7</v>
      </c>
    </row>
    <row r="444" spans="15:17" x14ac:dyDescent="0.35">
      <c r="O444">
        <v>1972</v>
      </c>
      <c r="P444" t="s">
        <v>152</v>
      </c>
      <c r="Q444">
        <v>7</v>
      </c>
    </row>
    <row r="445" spans="15:17" x14ac:dyDescent="0.35">
      <c r="O445">
        <v>1972</v>
      </c>
      <c r="P445" t="s">
        <v>165</v>
      </c>
      <c r="Q445">
        <v>7</v>
      </c>
    </row>
    <row r="446" spans="15:17" x14ac:dyDescent="0.35">
      <c r="O446">
        <v>1972</v>
      </c>
      <c r="P446" t="s">
        <v>196</v>
      </c>
      <c r="Q446">
        <v>6</v>
      </c>
    </row>
    <row r="447" spans="15:17" x14ac:dyDescent="0.35">
      <c r="O447">
        <v>1972</v>
      </c>
      <c r="P447" t="s">
        <v>162</v>
      </c>
      <c r="Q447">
        <v>6</v>
      </c>
    </row>
    <row r="448" spans="15:17" x14ac:dyDescent="0.35">
      <c r="O448">
        <v>1972</v>
      </c>
      <c r="P448" t="s">
        <v>203</v>
      </c>
      <c r="Q448">
        <v>6</v>
      </c>
    </row>
    <row r="449" spans="15:17" x14ac:dyDescent="0.35">
      <c r="O449">
        <v>1972</v>
      </c>
      <c r="P449" t="s">
        <v>174</v>
      </c>
      <c r="Q449">
        <v>4</v>
      </c>
    </row>
    <row r="450" spans="15:17" x14ac:dyDescent="0.35">
      <c r="O450">
        <v>1972</v>
      </c>
      <c r="P450" t="s">
        <v>161</v>
      </c>
      <c r="Q450">
        <v>4</v>
      </c>
    </row>
    <row r="451" spans="15:17" x14ac:dyDescent="0.35">
      <c r="O451">
        <v>1972</v>
      </c>
      <c r="P451" t="s">
        <v>182</v>
      </c>
      <c r="Q451">
        <v>3</v>
      </c>
    </row>
    <row r="452" spans="15:17" x14ac:dyDescent="0.35">
      <c r="O452">
        <v>1972</v>
      </c>
      <c r="P452" t="s">
        <v>202</v>
      </c>
      <c r="Q452">
        <v>3</v>
      </c>
    </row>
    <row r="453" spans="15:17" x14ac:dyDescent="0.35">
      <c r="O453">
        <v>1972</v>
      </c>
      <c r="P453" t="s">
        <v>164</v>
      </c>
      <c r="Q453">
        <v>2</v>
      </c>
    </row>
    <row r="454" spans="15:17" x14ac:dyDescent="0.35">
      <c r="O454">
        <v>1972</v>
      </c>
      <c r="P454" t="s">
        <v>200</v>
      </c>
      <c r="Q454">
        <v>2</v>
      </c>
    </row>
    <row r="455" spans="15:17" x14ac:dyDescent="0.35">
      <c r="O455">
        <v>1972</v>
      </c>
      <c r="P455" t="s">
        <v>193</v>
      </c>
      <c r="Q455">
        <v>2</v>
      </c>
    </row>
    <row r="456" spans="15:17" x14ac:dyDescent="0.35">
      <c r="O456">
        <v>1972</v>
      </c>
      <c r="P456" t="s">
        <v>184</v>
      </c>
      <c r="Q456">
        <v>2</v>
      </c>
    </row>
    <row r="457" spans="15:17" x14ac:dyDescent="0.35">
      <c r="O457">
        <v>1972</v>
      </c>
      <c r="P457" t="s">
        <v>188</v>
      </c>
      <c r="Q457">
        <v>2</v>
      </c>
    </row>
    <row r="458" spans="15:17" x14ac:dyDescent="0.35">
      <c r="O458">
        <v>1972</v>
      </c>
      <c r="P458" t="s">
        <v>201</v>
      </c>
      <c r="Q458">
        <v>2</v>
      </c>
    </row>
    <row r="459" spans="15:17" x14ac:dyDescent="0.35">
      <c r="O459">
        <v>1972</v>
      </c>
      <c r="P459" t="s">
        <v>197</v>
      </c>
      <c r="Q459">
        <v>1</v>
      </c>
    </row>
    <row r="460" spans="15:17" x14ac:dyDescent="0.35">
      <c r="O460">
        <v>1972</v>
      </c>
      <c r="P460" t="s">
        <v>167</v>
      </c>
      <c r="Q460">
        <v>1</v>
      </c>
    </row>
    <row r="461" spans="15:17" x14ac:dyDescent="0.35">
      <c r="O461">
        <v>1972</v>
      </c>
      <c r="P461" t="s">
        <v>198</v>
      </c>
      <c r="Q461">
        <v>1</v>
      </c>
    </row>
    <row r="462" spans="15:17" x14ac:dyDescent="0.35">
      <c r="O462">
        <v>1972</v>
      </c>
      <c r="P462" t="s">
        <v>180</v>
      </c>
      <c r="Q462">
        <v>1</v>
      </c>
    </row>
    <row r="463" spans="15:17" x14ac:dyDescent="0.35">
      <c r="O463">
        <v>1972</v>
      </c>
      <c r="P463" t="s">
        <v>185</v>
      </c>
      <c r="Q463">
        <v>1</v>
      </c>
    </row>
    <row r="464" spans="15:17" x14ac:dyDescent="0.35">
      <c r="O464">
        <v>1972</v>
      </c>
      <c r="P464" t="s">
        <v>191</v>
      </c>
      <c r="Q464">
        <v>1</v>
      </c>
    </row>
    <row r="465" spans="15:17" x14ac:dyDescent="0.35">
      <c r="O465">
        <v>1972</v>
      </c>
      <c r="P465" t="s">
        <v>173</v>
      </c>
      <c r="Q465">
        <v>1</v>
      </c>
    </row>
    <row r="466" spans="15:17" x14ac:dyDescent="0.35">
      <c r="O466">
        <v>1976</v>
      </c>
      <c r="P466" t="s">
        <v>153</v>
      </c>
      <c r="Q466">
        <v>37</v>
      </c>
    </row>
    <row r="467" spans="15:17" x14ac:dyDescent="0.35">
      <c r="O467">
        <v>1976</v>
      </c>
      <c r="P467" t="s">
        <v>157</v>
      </c>
      <c r="Q467">
        <v>26</v>
      </c>
    </row>
    <row r="468" spans="15:17" x14ac:dyDescent="0.35">
      <c r="O468">
        <v>1976</v>
      </c>
      <c r="P468" t="s">
        <v>155</v>
      </c>
      <c r="Q468">
        <v>20</v>
      </c>
    </row>
    <row r="469" spans="15:17" x14ac:dyDescent="0.35">
      <c r="O469">
        <v>1976</v>
      </c>
      <c r="P469" t="s">
        <v>160</v>
      </c>
      <c r="Q469">
        <v>14</v>
      </c>
    </row>
    <row r="470" spans="15:17" x14ac:dyDescent="0.35">
      <c r="O470">
        <v>1976</v>
      </c>
      <c r="P470" t="s">
        <v>165</v>
      </c>
      <c r="Q470">
        <v>14</v>
      </c>
    </row>
    <row r="471" spans="15:17" x14ac:dyDescent="0.35">
      <c r="O471">
        <v>1976</v>
      </c>
      <c r="P471" t="s">
        <v>176</v>
      </c>
      <c r="Q471">
        <v>11</v>
      </c>
    </row>
    <row r="472" spans="15:17" x14ac:dyDescent="0.35">
      <c r="O472">
        <v>1976</v>
      </c>
      <c r="P472" t="s">
        <v>199</v>
      </c>
      <c r="Q472">
        <v>11</v>
      </c>
    </row>
    <row r="473" spans="15:17" x14ac:dyDescent="0.35">
      <c r="O473">
        <v>1976</v>
      </c>
      <c r="P473" t="s">
        <v>190</v>
      </c>
      <c r="Q473">
        <v>9</v>
      </c>
    </row>
    <row r="474" spans="15:17" x14ac:dyDescent="0.35">
      <c r="O474">
        <v>1976</v>
      </c>
      <c r="P474" t="s">
        <v>154</v>
      </c>
      <c r="Q474">
        <v>9</v>
      </c>
    </row>
    <row r="475" spans="15:17" x14ac:dyDescent="0.35">
      <c r="O475">
        <v>1976</v>
      </c>
      <c r="P475" t="s">
        <v>159</v>
      </c>
      <c r="Q475">
        <v>8</v>
      </c>
    </row>
    <row r="476" spans="15:17" x14ac:dyDescent="0.35">
      <c r="O476">
        <v>1976</v>
      </c>
      <c r="P476" t="s">
        <v>192</v>
      </c>
      <c r="Q476">
        <v>7</v>
      </c>
    </row>
    <row r="477" spans="15:17" x14ac:dyDescent="0.35">
      <c r="O477">
        <v>1976</v>
      </c>
      <c r="P477" t="s">
        <v>158</v>
      </c>
      <c r="Q477">
        <v>7</v>
      </c>
    </row>
    <row r="478" spans="15:17" x14ac:dyDescent="0.35">
      <c r="O478">
        <v>1976</v>
      </c>
      <c r="P478" t="s">
        <v>196</v>
      </c>
      <c r="Q478">
        <v>6</v>
      </c>
    </row>
    <row r="479" spans="15:17" x14ac:dyDescent="0.35">
      <c r="O479">
        <v>1976</v>
      </c>
      <c r="P479" t="s">
        <v>152</v>
      </c>
      <c r="Q479">
        <v>6</v>
      </c>
    </row>
    <row r="480" spans="15:17" x14ac:dyDescent="0.35">
      <c r="O480">
        <v>1976</v>
      </c>
      <c r="P480" t="s">
        <v>162</v>
      </c>
      <c r="Q480">
        <v>6</v>
      </c>
    </row>
    <row r="481" spans="15:17" x14ac:dyDescent="0.35">
      <c r="O481">
        <v>1976</v>
      </c>
      <c r="P481" t="s">
        <v>203</v>
      </c>
      <c r="Q481">
        <v>6</v>
      </c>
    </row>
    <row r="482" spans="15:17" x14ac:dyDescent="0.35">
      <c r="O482">
        <v>1976</v>
      </c>
      <c r="P482" t="s">
        <v>161</v>
      </c>
      <c r="Q482">
        <v>6</v>
      </c>
    </row>
    <row r="483" spans="15:17" x14ac:dyDescent="0.35">
      <c r="O483">
        <v>1976</v>
      </c>
      <c r="P483" t="s">
        <v>174</v>
      </c>
      <c r="Q483">
        <v>4</v>
      </c>
    </row>
    <row r="484" spans="15:17" x14ac:dyDescent="0.35">
      <c r="O484">
        <v>1976</v>
      </c>
      <c r="P484" t="s">
        <v>182</v>
      </c>
      <c r="Q484">
        <v>4</v>
      </c>
    </row>
    <row r="485" spans="15:17" x14ac:dyDescent="0.35">
      <c r="O485">
        <v>1976</v>
      </c>
      <c r="P485" t="s">
        <v>202</v>
      </c>
      <c r="Q485">
        <v>3</v>
      </c>
    </row>
    <row r="486" spans="15:17" x14ac:dyDescent="0.35">
      <c r="O486">
        <v>1976</v>
      </c>
      <c r="P486" t="s">
        <v>164</v>
      </c>
      <c r="Q486">
        <v>2</v>
      </c>
    </row>
    <row r="487" spans="15:17" x14ac:dyDescent="0.35">
      <c r="O487">
        <v>1976</v>
      </c>
      <c r="P487" t="s">
        <v>197</v>
      </c>
      <c r="Q487">
        <v>2</v>
      </c>
    </row>
    <row r="488" spans="15:17" x14ac:dyDescent="0.35">
      <c r="O488">
        <v>1976</v>
      </c>
      <c r="P488" t="s">
        <v>200</v>
      </c>
      <c r="Q488">
        <v>2</v>
      </c>
    </row>
    <row r="489" spans="15:17" x14ac:dyDescent="0.35">
      <c r="O489">
        <v>1976</v>
      </c>
      <c r="P489" t="s">
        <v>193</v>
      </c>
      <c r="Q489">
        <v>2</v>
      </c>
    </row>
    <row r="490" spans="15:17" x14ac:dyDescent="0.35">
      <c r="O490">
        <v>1976</v>
      </c>
      <c r="P490" t="s">
        <v>198</v>
      </c>
      <c r="Q490">
        <v>2</v>
      </c>
    </row>
    <row r="491" spans="15:17" x14ac:dyDescent="0.35">
      <c r="O491">
        <v>1976</v>
      </c>
      <c r="P491" t="s">
        <v>184</v>
      </c>
      <c r="Q491">
        <v>2</v>
      </c>
    </row>
    <row r="492" spans="15:17" x14ac:dyDescent="0.35">
      <c r="O492">
        <v>1976</v>
      </c>
      <c r="P492" t="s">
        <v>188</v>
      </c>
      <c r="Q492">
        <v>2</v>
      </c>
    </row>
    <row r="493" spans="15:17" x14ac:dyDescent="0.35">
      <c r="O493">
        <v>1976</v>
      </c>
      <c r="P493" t="s">
        <v>201</v>
      </c>
      <c r="Q493">
        <v>2</v>
      </c>
    </row>
    <row r="494" spans="15:17" x14ac:dyDescent="0.35">
      <c r="O494">
        <v>1976</v>
      </c>
      <c r="P494" t="s">
        <v>167</v>
      </c>
      <c r="Q494">
        <v>1</v>
      </c>
    </row>
    <row r="495" spans="15:17" x14ac:dyDescent="0.35">
      <c r="O495">
        <v>1976</v>
      </c>
      <c r="P495" t="s">
        <v>180</v>
      </c>
      <c r="Q495">
        <v>1</v>
      </c>
    </row>
    <row r="496" spans="15:17" x14ac:dyDescent="0.35">
      <c r="O496">
        <v>1976</v>
      </c>
      <c r="P496" t="s">
        <v>185</v>
      </c>
      <c r="Q496">
        <v>1</v>
      </c>
    </row>
    <row r="497" spans="15:17" x14ac:dyDescent="0.35">
      <c r="O497">
        <v>1976</v>
      </c>
      <c r="P497" t="s">
        <v>191</v>
      </c>
      <c r="Q497">
        <v>1</v>
      </c>
    </row>
    <row r="498" spans="15:17" x14ac:dyDescent="0.35">
      <c r="O498">
        <v>1976</v>
      </c>
      <c r="P498" t="s">
        <v>173</v>
      </c>
      <c r="Q498">
        <v>1</v>
      </c>
    </row>
    <row r="499" spans="15:17" x14ac:dyDescent="0.35">
      <c r="O499">
        <v>1980</v>
      </c>
      <c r="P499" t="s">
        <v>153</v>
      </c>
      <c r="Q499">
        <v>38</v>
      </c>
    </row>
    <row r="500" spans="15:17" x14ac:dyDescent="0.35">
      <c r="O500">
        <v>1980</v>
      </c>
      <c r="P500" t="s">
        <v>157</v>
      </c>
      <c r="Q500">
        <v>26</v>
      </c>
    </row>
    <row r="501" spans="15:17" x14ac:dyDescent="0.35">
      <c r="O501">
        <v>1980</v>
      </c>
      <c r="P501" t="s">
        <v>155</v>
      </c>
      <c r="Q501">
        <v>20</v>
      </c>
    </row>
    <row r="502" spans="15:17" x14ac:dyDescent="0.35">
      <c r="O502">
        <v>1980</v>
      </c>
      <c r="P502" t="s">
        <v>160</v>
      </c>
      <c r="Q502">
        <v>14</v>
      </c>
    </row>
    <row r="503" spans="15:17" x14ac:dyDescent="0.35">
      <c r="O503">
        <v>1980</v>
      </c>
      <c r="P503" t="s">
        <v>165</v>
      </c>
      <c r="Q503">
        <v>14</v>
      </c>
    </row>
    <row r="504" spans="15:17" x14ac:dyDescent="0.35">
      <c r="O504">
        <v>1980</v>
      </c>
      <c r="P504" t="s">
        <v>176</v>
      </c>
      <c r="Q504">
        <v>11</v>
      </c>
    </row>
    <row r="505" spans="15:17" x14ac:dyDescent="0.35">
      <c r="O505">
        <v>1980</v>
      </c>
      <c r="P505" t="s">
        <v>199</v>
      </c>
      <c r="Q505">
        <v>11</v>
      </c>
    </row>
    <row r="506" spans="15:17" x14ac:dyDescent="0.35">
      <c r="O506">
        <v>1980</v>
      </c>
      <c r="P506" t="s">
        <v>154</v>
      </c>
      <c r="Q506">
        <v>10</v>
      </c>
    </row>
    <row r="507" spans="15:17" x14ac:dyDescent="0.35">
      <c r="O507">
        <v>1980</v>
      </c>
      <c r="P507" t="s">
        <v>190</v>
      </c>
      <c r="Q507">
        <v>9</v>
      </c>
    </row>
    <row r="508" spans="15:17" x14ac:dyDescent="0.35">
      <c r="O508">
        <v>1980</v>
      </c>
      <c r="P508" t="s">
        <v>159</v>
      </c>
      <c r="Q508">
        <v>8</v>
      </c>
    </row>
    <row r="509" spans="15:17" x14ac:dyDescent="0.35">
      <c r="O509">
        <v>1980</v>
      </c>
      <c r="P509" t="s">
        <v>203</v>
      </c>
      <c r="Q509">
        <v>8</v>
      </c>
    </row>
    <row r="510" spans="15:17" x14ac:dyDescent="0.35">
      <c r="O510">
        <v>1980</v>
      </c>
      <c r="P510" t="s">
        <v>192</v>
      </c>
      <c r="Q510">
        <v>7</v>
      </c>
    </row>
    <row r="511" spans="15:17" x14ac:dyDescent="0.35">
      <c r="O511">
        <v>1980</v>
      </c>
      <c r="P511" t="s">
        <v>158</v>
      </c>
      <c r="Q511">
        <v>7</v>
      </c>
    </row>
    <row r="512" spans="15:17" x14ac:dyDescent="0.35">
      <c r="O512">
        <v>1980</v>
      </c>
      <c r="P512" t="s">
        <v>196</v>
      </c>
      <c r="Q512">
        <v>6</v>
      </c>
    </row>
    <row r="513" spans="15:17" x14ac:dyDescent="0.35">
      <c r="O513">
        <v>1980</v>
      </c>
      <c r="P513" t="s">
        <v>152</v>
      </c>
      <c r="Q513">
        <v>6</v>
      </c>
    </row>
    <row r="514" spans="15:17" x14ac:dyDescent="0.35">
      <c r="O514">
        <v>1980</v>
      </c>
      <c r="P514" t="s">
        <v>162</v>
      </c>
      <c r="Q514">
        <v>6</v>
      </c>
    </row>
    <row r="515" spans="15:17" x14ac:dyDescent="0.35">
      <c r="O515">
        <v>1980</v>
      </c>
      <c r="P515" t="s">
        <v>161</v>
      </c>
      <c r="Q515">
        <v>6</v>
      </c>
    </row>
    <row r="516" spans="15:17" x14ac:dyDescent="0.35">
      <c r="O516">
        <v>1980</v>
      </c>
      <c r="P516" t="s">
        <v>174</v>
      </c>
      <c r="Q516">
        <v>4</v>
      </c>
    </row>
    <row r="517" spans="15:17" x14ac:dyDescent="0.35">
      <c r="O517">
        <v>1980</v>
      </c>
      <c r="P517" t="s">
        <v>182</v>
      </c>
      <c r="Q517">
        <v>4</v>
      </c>
    </row>
    <row r="518" spans="15:17" x14ac:dyDescent="0.35">
      <c r="O518">
        <v>1980</v>
      </c>
      <c r="P518" t="s">
        <v>200</v>
      </c>
      <c r="Q518">
        <v>3</v>
      </c>
    </row>
    <row r="519" spans="15:17" x14ac:dyDescent="0.35">
      <c r="O519">
        <v>1980</v>
      </c>
      <c r="P519" t="s">
        <v>202</v>
      </c>
      <c r="Q519">
        <v>3</v>
      </c>
    </row>
    <row r="520" spans="15:17" x14ac:dyDescent="0.35">
      <c r="O520">
        <v>1980</v>
      </c>
      <c r="P520" t="s">
        <v>164</v>
      </c>
      <c r="Q520">
        <v>2</v>
      </c>
    </row>
    <row r="521" spans="15:17" x14ac:dyDescent="0.35">
      <c r="O521">
        <v>1980</v>
      </c>
      <c r="P521" t="s">
        <v>197</v>
      </c>
      <c r="Q521">
        <v>2</v>
      </c>
    </row>
    <row r="522" spans="15:17" x14ac:dyDescent="0.35">
      <c r="O522">
        <v>1980</v>
      </c>
      <c r="P522" t="s">
        <v>193</v>
      </c>
      <c r="Q522">
        <v>2</v>
      </c>
    </row>
    <row r="523" spans="15:17" x14ac:dyDescent="0.35">
      <c r="O523">
        <v>1980</v>
      </c>
      <c r="P523" t="s">
        <v>198</v>
      </c>
      <c r="Q523">
        <v>2</v>
      </c>
    </row>
    <row r="524" spans="15:17" x14ac:dyDescent="0.35">
      <c r="O524">
        <v>1980</v>
      </c>
      <c r="P524" t="s">
        <v>180</v>
      </c>
      <c r="Q524">
        <v>2</v>
      </c>
    </row>
    <row r="525" spans="15:17" x14ac:dyDescent="0.35">
      <c r="O525">
        <v>1980</v>
      </c>
      <c r="P525" t="s">
        <v>184</v>
      </c>
      <c r="Q525">
        <v>2</v>
      </c>
    </row>
    <row r="526" spans="15:17" x14ac:dyDescent="0.35">
      <c r="O526">
        <v>1980</v>
      </c>
      <c r="P526" t="s">
        <v>188</v>
      </c>
      <c r="Q526">
        <v>2</v>
      </c>
    </row>
    <row r="527" spans="15:17" x14ac:dyDescent="0.35">
      <c r="O527">
        <v>1980</v>
      </c>
      <c r="P527" t="s">
        <v>201</v>
      </c>
      <c r="Q527">
        <v>2</v>
      </c>
    </row>
    <row r="528" spans="15:17" x14ac:dyDescent="0.35">
      <c r="O528">
        <v>1980</v>
      </c>
      <c r="P528" t="s">
        <v>167</v>
      </c>
      <c r="Q528">
        <v>1</v>
      </c>
    </row>
    <row r="529" spans="15:17" x14ac:dyDescent="0.35">
      <c r="O529">
        <v>1980</v>
      </c>
      <c r="P529" t="s">
        <v>185</v>
      </c>
      <c r="Q529">
        <v>1</v>
      </c>
    </row>
    <row r="530" spans="15:17" x14ac:dyDescent="0.35">
      <c r="O530">
        <v>1980</v>
      </c>
      <c r="P530" t="s">
        <v>191</v>
      </c>
      <c r="Q530">
        <v>1</v>
      </c>
    </row>
    <row r="531" spans="15:17" x14ac:dyDescent="0.35">
      <c r="O531">
        <v>1980</v>
      </c>
      <c r="P531" t="s">
        <v>173</v>
      </c>
      <c r="Q531">
        <v>1</v>
      </c>
    </row>
    <row r="532" spans="15:17" x14ac:dyDescent="0.35">
      <c r="O532">
        <v>1984</v>
      </c>
      <c r="P532" t="s">
        <v>153</v>
      </c>
      <c r="Q532">
        <v>41</v>
      </c>
    </row>
    <row r="533" spans="15:17" x14ac:dyDescent="0.35">
      <c r="O533">
        <v>1984</v>
      </c>
      <c r="P533" t="s">
        <v>157</v>
      </c>
      <c r="Q533">
        <v>29</v>
      </c>
    </row>
    <row r="534" spans="15:17" x14ac:dyDescent="0.35">
      <c r="O534">
        <v>1984</v>
      </c>
      <c r="P534" t="s">
        <v>155</v>
      </c>
      <c r="Q534">
        <v>20</v>
      </c>
    </row>
    <row r="535" spans="15:17" x14ac:dyDescent="0.35">
      <c r="O535">
        <v>1984</v>
      </c>
      <c r="P535" t="s">
        <v>160</v>
      </c>
      <c r="Q535">
        <v>14</v>
      </c>
    </row>
    <row r="536" spans="15:17" x14ac:dyDescent="0.35">
      <c r="O536">
        <v>1984</v>
      </c>
      <c r="P536" t="s">
        <v>165</v>
      </c>
      <c r="Q536">
        <v>14</v>
      </c>
    </row>
    <row r="537" spans="15:17" x14ac:dyDescent="0.35">
      <c r="O537">
        <v>1984</v>
      </c>
      <c r="P537" t="s">
        <v>176</v>
      </c>
      <c r="Q537">
        <v>12</v>
      </c>
    </row>
    <row r="538" spans="15:17" x14ac:dyDescent="0.35">
      <c r="O538">
        <v>1984</v>
      </c>
      <c r="P538" t="s">
        <v>199</v>
      </c>
      <c r="Q538">
        <v>12</v>
      </c>
    </row>
    <row r="539" spans="15:17" x14ac:dyDescent="0.35">
      <c r="O539">
        <v>1984</v>
      </c>
      <c r="P539" t="s">
        <v>158</v>
      </c>
      <c r="Q539">
        <v>11</v>
      </c>
    </row>
    <row r="540" spans="15:17" x14ac:dyDescent="0.35">
      <c r="O540">
        <v>1984</v>
      </c>
      <c r="P540" t="s">
        <v>154</v>
      </c>
      <c r="Q540">
        <v>10</v>
      </c>
    </row>
    <row r="541" spans="15:17" x14ac:dyDescent="0.35">
      <c r="O541">
        <v>1984</v>
      </c>
      <c r="P541" t="s">
        <v>190</v>
      </c>
      <c r="Q541">
        <v>9</v>
      </c>
    </row>
    <row r="542" spans="15:17" x14ac:dyDescent="0.35">
      <c r="O542">
        <v>1984</v>
      </c>
      <c r="P542" t="s">
        <v>192</v>
      </c>
      <c r="Q542">
        <v>8</v>
      </c>
    </row>
    <row r="543" spans="15:17" x14ac:dyDescent="0.35">
      <c r="O543">
        <v>1984</v>
      </c>
      <c r="P543" t="s">
        <v>152</v>
      </c>
      <c r="Q543">
        <v>8</v>
      </c>
    </row>
    <row r="544" spans="15:17" x14ac:dyDescent="0.35">
      <c r="O544">
        <v>1984</v>
      </c>
      <c r="P544" t="s">
        <v>159</v>
      </c>
      <c r="Q544">
        <v>8</v>
      </c>
    </row>
    <row r="545" spans="15:17" x14ac:dyDescent="0.35">
      <c r="O545">
        <v>1984</v>
      </c>
      <c r="P545" t="s">
        <v>203</v>
      </c>
      <c r="Q545">
        <v>8</v>
      </c>
    </row>
    <row r="546" spans="15:17" x14ac:dyDescent="0.35">
      <c r="O546">
        <v>1984</v>
      </c>
      <c r="P546" t="s">
        <v>161</v>
      </c>
      <c r="Q546">
        <v>7</v>
      </c>
    </row>
    <row r="547" spans="15:17" x14ac:dyDescent="0.35">
      <c r="O547">
        <v>1984</v>
      </c>
      <c r="P547" t="s">
        <v>196</v>
      </c>
      <c r="Q547">
        <v>6</v>
      </c>
    </row>
    <row r="548" spans="15:17" x14ac:dyDescent="0.35">
      <c r="O548">
        <v>1984</v>
      </c>
      <c r="P548" t="s">
        <v>162</v>
      </c>
      <c r="Q548">
        <v>6</v>
      </c>
    </row>
    <row r="549" spans="15:17" x14ac:dyDescent="0.35">
      <c r="O549">
        <v>1984</v>
      </c>
      <c r="P549" t="s">
        <v>174</v>
      </c>
      <c r="Q549">
        <v>4</v>
      </c>
    </row>
    <row r="550" spans="15:17" x14ac:dyDescent="0.35">
      <c r="O550">
        <v>1984</v>
      </c>
      <c r="P550" t="s">
        <v>182</v>
      </c>
      <c r="Q550">
        <v>4</v>
      </c>
    </row>
    <row r="551" spans="15:17" x14ac:dyDescent="0.35">
      <c r="O551">
        <v>1984</v>
      </c>
      <c r="P551" t="s">
        <v>200</v>
      </c>
      <c r="Q551">
        <v>3</v>
      </c>
    </row>
    <row r="552" spans="15:17" x14ac:dyDescent="0.35">
      <c r="O552">
        <v>1984</v>
      </c>
      <c r="P552" t="s">
        <v>202</v>
      </c>
      <c r="Q552">
        <v>3</v>
      </c>
    </row>
    <row r="553" spans="15:17" x14ac:dyDescent="0.35">
      <c r="O553">
        <v>1984</v>
      </c>
      <c r="P553" t="s">
        <v>164</v>
      </c>
      <c r="Q553">
        <v>2</v>
      </c>
    </row>
    <row r="554" spans="15:17" x14ac:dyDescent="0.35">
      <c r="O554">
        <v>1984</v>
      </c>
      <c r="P554" t="s">
        <v>197</v>
      </c>
      <c r="Q554">
        <v>2</v>
      </c>
    </row>
    <row r="555" spans="15:17" x14ac:dyDescent="0.35">
      <c r="O555">
        <v>1984</v>
      </c>
      <c r="P555" t="s">
        <v>193</v>
      </c>
      <c r="Q555">
        <v>2</v>
      </c>
    </row>
    <row r="556" spans="15:17" x14ac:dyDescent="0.35">
      <c r="O556">
        <v>1984</v>
      </c>
      <c r="P556" t="s">
        <v>198</v>
      </c>
      <c r="Q556">
        <v>2</v>
      </c>
    </row>
    <row r="557" spans="15:17" x14ac:dyDescent="0.35">
      <c r="O557">
        <v>1984</v>
      </c>
      <c r="P557" t="s">
        <v>180</v>
      </c>
      <c r="Q557">
        <v>2</v>
      </c>
    </row>
    <row r="558" spans="15:17" x14ac:dyDescent="0.35">
      <c r="O558">
        <v>1984</v>
      </c>
      <c r="P558" t="s">
        <v>184</v>
      </c>
      <c r="Q558">
        <v>2</v>
      </c>
    </row>
    <row r="559" spans="15:17" x14ac:dyDescent="0.35">
      <c r="O559">
        <v>1984</v>
      </c>
      <c r="P559" t="s">
        <v>188</v>
      </c>
      <c r="Q559">
        <v>2</v>
      </c>
    </row>
    <row r="560" spans="15:17" x14ac:dyDescent="0.35">
      <c r="O560">
        <v>1984</v>
      </c>
      <c r="P560" t="s">
        <v>204</v>
      </c>
      <c r="Q560">
        <v>2</v>
      </c>
    </row>
    <row r="561" spans="15:17" x14ac:dyDescent="0.35">
      <c r="O561">
        <v>1984</v>
      </c>
      <c r="P561" t="s">
        <v>201</v>
      </c>
      <c r="Q561">
        <v>2</v>
      </c>
    </row>
    <row r="562" spans="15:17" x14ac:dyDescent="0.35">
      <c r="O562">
        <v>1984</v>
      </c>
      <c r="P562" t="s">
        <v>167</v>
      </c>
      <c r="Q562">
        <v>1</v>
      </c>
    </row>
    <row r="563" spans="15:17" x14ac:dyDescent="0.35">
      <c r="O563">
        <v>1984</v>
      </c>
      <c r="P563" t="s">
        <v>185</v>
      </c>
      <c r="Q563">
        <v>1</v>
      </c>
    </row>
    <row r="564" spans="15:17" x14ac:dyDescent="0.35">
      <c r="O564">
        <v>1984</v>
      </c>
      <c r="P564" t="s">
        <v>191</v>
      </c>
      <c r="Q564">
        <v>1</v>
      </c>
    </row>
    <row r="565" spans="15:17" x14ac:dyDescent="0.35">
      <c r="O565">
        <v>1984</v>
      </c>
      <c r="P565" t="s">
        <v>205</v>
      </c>
      <c r="Q565">
        <v>1</v>
      </c>
    </row>
    <row r="566" spans="15:17" x14ac:dyDescent="0.35">
      <c r="O566">
        <v>1984</v>
      </c>
      <c r="P566" t="s">
        <v>173</v>
      </c>
      <c r="Q566">
        <v>1</v>
      </c>
    </row>
    <row r="567" spans="15:17" x14ac:dyDescent="0.35">
      <c r="O567">
        <v>1988</v>
      </c>
      <c r="P567" t="s">
        <v>153</v>
      </c>
      <c r="Q567">
        <v>42</v>
      </c>
    </row>
    <row r="568" spans="15:17" x14ac:dyDescent="0.35">
      <c r="O568">
        <v>1988</v>
      </c>
      <c r="P568" t="s">
        <v>157</v>
      </c>
      <c r="Q568">
        <v>31</v>
      </c>
    </row>
    <row r="569" spans="15:17" x14ac:dyDescent="0.35">
      <c r="O569">
        <v>1988</v>
      </c>
      <c r="P569" t="s">
        <v>155</v>
      </c>
      <c r="Q569">
        <v>20</v>
      </c>
    </row>
    <row r="570" spans="15:17" x14ac:dyDescent="0.35">
      <c r="O570">
        <v>1988</v>
      </c>
      <c r="P570" t="s">
        <v>160</v>
      </c>
      <c r="Q570">
        <v>14</v>
      </c>
    </row>
    <row r="571" spans="15:17" x14ac:dyDescent="0.35">
      <c r="O571">
        <v>1988</v>
      </c>
      <c r="P571" t="s">
        <v>165</v>
      </c>
      <c r="Q571">
        <v>14</v>
      </c>
    </row>
    <row r="572" spans="15:17" x14ac:dyDescent="0.35">
      <c r="O572">
        <v>1988</v>
      </c>
      <c r="P572" t="s">
        <v>158</v>
      </c>
      <c r="Q572">
        <v>13</v>
      </c>
    </row>
    <row r="573" spans="15:17" x14ac:dyDescent="0.35">
      <c r="O573">
        <v>1988</v>
      </c>
      <c r="P573" t="s">
        <v>176</v>
      </c>
      <c r="Q573">
        <v>12</v>
      </c>
    </row>
    <row r="574" spans="15:17" x14ac:dyDescent="0.35">
      <c r="O574">
        <v>1988</v>
      </c>
      <c r="P574" t="s">
        <v>199</v>
      </c>
      <c r="Q574">
        <v>12</v>
      </c>
    </row>
    <row r="575" spans="15:17" x14ac:dyDescent="0.35">
      <c r="O575">
        <v>1988</v>
      </c>
      <c r="P575" t="s">
        <v>196</v>
      </c>
      <c r="Q575">
        <v>10</v>
      </c>
    </row>
    <row r="576" spans="15:17" x14ac:dyDescent="0.35">
      <c r="O576">
        <v>1988</v>
      </c>
      <c r="P576" t="s">
        <v>190</v>
      </c>
      <c r="Q576">
        <v>10</v>
      </c>
    </row>
    <row r="577" spans="15:17" x14ac:dyDescent="0.35">
      <c r="O577">
        <v>1988</v>
      </c>
      <c r="P577" t="s">
        <v>154</v>
      </c>
      <c r="Q577">
        <v>10</v>
      </c>
    </row>
    <row r="578" spans="15:17" x14ac:dyDescent="0.35">
      <c r="O578">
        <v>1988</v>
      </c>
      <c r="P578" t="s">
        <v>152</v>
      </c>
      <c r="Q578">
        <v>9</v>
      </c>
    </row>
    <row r="579" spans="15:17" x14ac:dyDescent="0.35">
      <c r="O579">
        <v>1988</v>
      </c>
      <c r="P579" t="s">
        <v>192</v>
      </c>
      <c r="Q579">
        <v>8</v>
      </c>
    </row>
    <row r="580" spans="15:17" x14ac:dyDescent="0.35">
      <c r="O580">
        <v>1988</v>
      </c>
      <c r="P580" t="s">
        <v>159</v>
      </c>
      <c r="Q580">
        <v>8</v>
      </c>
    </row>
    <row r="581" spans="15:17" x14ac:dyDescent="0.35">
      <c r="O581">
        <v>1988</v>
      </c>
      <c r="P581" t="s">
        <v>161</v>
      </c>
      <c r="Q581">
        <v>8</v>
      </c>
    </row>
    <row r="582" spans="15:17" x14ac:dyDescent="0.35">
      <c r="O582">
        <v>1988</v>
      </c>
      <c r="P582" t="s">
        <v>203</v>
      </c>
      <c r="Q582">
        <v>7</v>
      </c>
    </row>
    <row r="583" spans="15:17" x14ac:dyDescent="0.35">
      <c r="O583">
        <v>1988</v>
      </c>
      <c r="P583" t="s">
        <v>162</v>
      </c>
      <c r="Q583">
        <v>6</v>
      </c>
    </row>
    <row r="584" spans="15:17" x14ac:dyDescent="0.35">
      <c r="O584">
        <v>1988</v>
      </c>
      <c r="P584" t="s">
        <v>164</v>
      </c>
      <c r="Q584">
        <v>4</v>
      </c>
    </row>
    <row r="585" spans="15:17" x14ac:dyDescent="0.35">
      <c r="O585">
        <v>1988</v>
      </c>
      <c r="P585" t="s">
        <v>174</v>
      </c>
      <c r="Q585">
        <v>4</v>
      </c>
    </row>
    <row r="586" spans="15:17" x14ac:dyDescent="0.35">
      <c r="O586">
        <v>1988</v>
      </c>
      <c r="P586" t="s">
        <v>182</v>
      </c>
      <c r="Q586">
        <v>4</v>
      </c>
    </row>
    <row r="587" spans="15:17" x14ac:dyDescent="0.35">
      <c r="O587">
        <v>1988</v>
      </c>
      <c r="P587" t="s">
        <v>206</v>
      </c>
      <c r="Q587">
        <v>4</v>
      </c>
    </row>
    <row r="588" spans="15:17" x14ac:dyDescent="0.35">
      <c r="O588">
        <v>1988</v>
      </c>
      <c r="P588" t="s">
        <v>156</v>
      </c>
      <c r="Q588">
        <v>4</v>
      </c>
    </row>
    <row r="589" spans="15:17" x14ac:dyDescent="0.35">
      <c r="O589">
        <v>1988</v>
      </c>
      <c r="P589" t="s">
        <v>200</v>
      </c>
      <c r="Q589">
        <v>3</v>
      </c>
    </row>
    <row r="590" spans="15:17" x14ac:dyDescent="0.35">
      <c r="O590">
        <v>1988</v>
      </c>
      <c r="P590" t="s">
        <v>202</v>
      </c>
      <c r="Q590">
        <v>3</v>
      </c>
    </row>
    <row r="591" spans="15:17" x14ac:dyDescent="0.35">
      <c r="O591">
        <v>1988</v>
      </c>
      <c r="P591" t="s">
        <v>188</v>
      </c>
      <c r="Q591">
        <v>3</v>
      </c>
    </row>
    <row r="592" spans="15:17" x14ac:dyDescent="0.35">
      <c r="O592">
        <v>1988</v>
      </c>
      <c r="P592" t="s">
        <v>197</v>
      </c>
      <c r="Q592">
        <v>2</v>
      </c>
    </row>
    <row r="593" spans="15:17" x14ac:dyDescent="0.35">
      <c r="O593">
        <v>1988</v>
      </c>
      <c r="P593" t="s">
        <v>193</v>
      </c>
      <c r="Q593">
        <v>2</v>
      </c>
    </row>
    <row r="594" spans="15:17" x14ac:dyDescent="0.35">
      <c r="O594">
        <v>1988</v>
      </c>
      <c r="P594" t="s">
        <v>198</v>
      </c>
      <c r="Q594">
        <v>2</v>
      </c>
    </row>
    <row r="595" spans="15:17" x14ac:dyDescent="0.35">
      <c r="O595">
        <v>1988</v>
      </c>
      <c r="P595" t="s">
        <v>180</v>
      </c>
      <c r="Q595">
        <v>2</v>
      </c>
    </row>
    <row r="596" spans="15:17" x14ac:dyDescent="0.35">
      <c r="O596">
        <v>1988</v>
      </c>
      <c r="P596" t="s">
        <v>184</v>
      </c>
      <c r="Q596">
        <v>2</v>
      </c>
    </row>
    <row r="597" spans="15:17" x14ac:dyDescent="0.35">
      <c r="O597">
        <v>1988</v>
      </c>
      <c r="P597" t="s">
        <v>191</v>
      </c>
      <c r="Q597">
        <v>2</v>
      </c>
    </row>
    <row r="598" spans="15:17" x14ac:dyDescent="0.35">
      <c r="O598">
        <v>1988</v>
      </c>
      <c r="P598" t="s">
        <v>204</v>
      </c>
      <c r="Q598">
        <v>2</v>
      </c>
    </row>
    <row r="599" spans="15:17" x14ac:dyDescent="0.35">
      <c r="O599">
        <v>1988</v>
      </c>
      <c r="P599" t="s">
        <v>201</v>
      </c>
      <c r="Q599">
        <v>2</v>
      </c>
    </row>
    <row r="600" spans="15:17" x14ac:dyDescent="0.35">
      <c r="O600">
        <v>1988</v>
      </c>
      <c r="P600" t="s">
        <v>167</v>
      </c>
      <c r="Q600">
        <v>1</v>
      </c>
    </row>
    <row r="601" spans="15:17" x14ac:dyDescent="0.35">
      <c r="O601">
        <v>1988</v>
      </c>
      <c r="P601" t="s">
        <v>185</v>
      </c>
      <c r="Q601">
        <v>1</v>
      </c>
    </row>
    <row r="602" spans="15:17" x14ac:dyDescent="0.35">
      <c r="O602">
        <v>1988</v>
      </c>
      <c r="P602" t="s">
        <v>205</v>
      </c>
      <c r="Q602">
        <v>1</v>
      </c>
    </row>
    <row r="603" spans="15:17" x14ac:dyDescent="0.35">
      <c r="O603">
        <v>1988</v>
      </c>
      <c r="P603" t="s">
        <v>173</v>
      </c>
      <c r="Q603">
        <v>1</v>
      </c>
    </row>
    <row r="604" spans="15:17" x14ac:dyDescent="0.35">
      <c r="O604">
        <v>1992</v>
      </c>
      <c r="P604" t="s">
        <v>153</v>
      </c>
      <c r="Q604">
        <v>43</v>
      </c>
    </row>
    <row r="605" spans="15:17" x14ac:dyDescent="0.35">
      <c r="O605">
        <v>1992</v>
      </c>
      <c r="P605" t="s">
        <v>157</v>
      </c>
      <c r="Q605">
        <v>31</v>
      </c>
    </row>
    <row r="606" spans="15:17" x14ac:dyDescent="0.35">
      <c r="O606">
        <v>1992</v>
      </c>
      <c r="P606" t="s">
        <v>155</v>
      </c>
      <c r="Q606">
        <v>20</v>
      </c>
    </row>
    <row r="607" spans="15:17" x14ac:dyDescent="0.35">
      <c r="O607">
        <v>1992</v>
      </c>
      <c r="P607" t="s">
        <v>199</v>
      </c>
      <c r="Q607">
        <v>16</v>
      </c>
    </row>
    <row r="608" spans="15:17" x14ac:dyDescent="0.35">
      <c r="O608">
        <v>1992</v>
      </c>
      <c r="P608" t="s">
        <v>160</v>
      </c>
      <c r="Q608">
        <v>14</v>
      </c>
    </row>
    <row r="609" spans="15:17" x14ac:dyDescent="0.35">
      <c r="O609">
        <v>1992</v>
      </c>
      <c r="P609" t="s">
        <v>203</v>
      </c>
      <c r="Q609">
        <v>14</v>
      </c>
    </row>
    <row r="610" spans="15:17" x14ac:dyDescent="0.35">
      <c r="O610">
        <v>1992</v>
      </c>
      <c r="P610" t="s">
        <v>165</v>
      </c>
      <c r="Q610">
        <v>14</v>
      </c>
    </row>
    <row r="611" spans="15:17" x14ac:dyDescent="0.35">
      <c r="O611">
        <v>1992</v>
      </c>
      <c r="P611" t="s">
        <v>158</v>
      </c>
      <c r="Q611">
        <v>13</v>
      </c>
    </row>
    <row r="612" spans="15:17" x14ac:dyDescent="0.35">
      <c r="O612">
        <v>1992</v>
      </c>
      <c r="P612" t="s">
        <v>176</v>
      </c>
      <c r="Q612">
        <v>12</v>
      </c>
    </row>
    <row r="613" spans="15:17" x14ac:dyDescent="0.35">
      <c r="O613">
        <v>1992</v>
      </c>
      <c r="P613" t="s">
        <v>196</v>
      </c>
      <c r="Q613">
        <v>10</v>
      </c>
    </row>
    <row r="614" spans="15:17" x14ac:dyDescent="0.35">
      <c r="O614">
        <v>1992</v>
      </c>
      <c r="P614" t="s">
        <v>192</v>
      </c>
      <c r="Q614">
        <v>10</v>
      </c>
    </row>
    <row r="615" spans="15:17" x14ac:dyDescent="0.35">
      <c r="O615">
        <v>1992</v>
      </c>
      <c r="P615" t="s">
        <v>152</v>
      </c>
      <c r="Q615">
        <v>10</v>
      </c>
    </row>
    <row r="616" spans="15:17" x14ac:dyDescent="0.35">
      <c r="O616">
        <v>1992</v>
      </c>
      <c r="P616" t="s">
        <v>161</v>
      </c>
      <c r="Q616">
        <v>10</v>
      </c>
    </row>
    <row r="617" spans="15:17" x14ac:dyDescent="0.35">
      <c r="O617">
        <v>1992</v>
      </c>
      <c r="P617" t="s">
        <v>190</v>
      </c>
      <c r="Q617">
        <v>10</v>
      </c>
    </row>
    <row r="618" spans="15:17" x14ac:dyDescent="0.35">
      <c r="O618">
        <v>1992</v>
      </c>
      <c r="P618" t="s">
        <v>154</v>
      </c>
      <c r="Q618">
        <v>10</v>
      </c>
    </row>
    <row r="619" spans="15:17" x14ac:dyDescent="0.35">
      <c r="O619">
        <v>1992</v>
      </c>
      <c r="P619" t="s">
        <v>159</v>
      </c>
      <c r="Q619">
        <v>8</v>
      </c>
    </row>
    <row r="620" spans="15:17" x14ac:dyDescent="0.35">
      <c r="O620">
        <v>1992</v>
      </c>
      <c r="P620" t="s">
        <v>200</v>
      </c>
      <c r="Q620">
        <v>6</v>
      </c>
    </row>
    <row r="621" spans="15:17" x14ac:dyDescent="0.35">
      <c r="O621">
        <v>1992</v>
      </c>
      <c r="P621" t="s">
        <v>162</v>
      </c>
      <c r="Q621">
        <v>6</v>
      </c>
    </row>
    <row r="622" spans="15:17" x14ac:dyDescent="0.35">
      <c r="O622">
        <v>1992</v>
      </c>
      <c r="P622" t="s">
        <v>164</v>
      </c>
      <c r="Q622">
        <v>4</v>
      </c>
    </row>
    <row r="623" spans="15:17" x14ac:dyDescent="0.35">
      <c r="O623">
        <v>1992</v>
      </c>
      <c r="P623" t="s">
        <v>208</v>
      </c>
      <c r="Q623">
        <v>4</v>
      </c>
    </row>
    <row r="624" spans="15:17" x14ac:dyDescent="0.35">
      <c r="O624">
        <v>1992</v>
      </c>
      <c r="P624" t="s">
        <v>174</v>
      </c>
      <c r="Q624">
        <v>4</v>
      </c>
    </row>
    <row r="625" spans="15:17" x14ac:dyDescent="0.35">
      <c r="O625">
        <v>1992</v>
      </c>
      <c r="P625" t="s">
        <v>182</v>
      </c>
      <c r="Q625">
        <v>4</v>
      </c>
    </row>
    <row r="626" spans="15:17" x14ac:dyDescent="0.35">
      <c r="O626">
        <v>1992</v>
      </c>
      <c r="P626" t="s">
        <v>210</v>
      </c>
      <c r="Q626">
        <v>4</v>
      </c>
    </row>
    <row r="627" spans="15:17" x14ac:dyDescent="0.35">
      <c r="O627">
        <v>1992</v>
      </c>
      <c r="P627" t="s">
        <v>206</v>
      </c>
      <c r="Q627">
        <v>4</v>
      </c>
    </row>
    <row r="628" spans="15:17" x14ac:dyDescent="0.35">
      <c r="O628">
        <v>1992</v>
      </c>
      <c r="P628" t="s">
        <v>156</v>
      </c>
      <c r="Q628">
        <v>4</v>
      </c>
    </row>
    <row r="629" spans="15:17" x14ac:dyDescent="0.35">
      <c r="O629">
        <v>1992</v>
      </c>
      <c r="P629" t="s">
        <v>202</v>
      </c>
      <c r="Q629">
        <v>3</v>
      </c>
    </row>
    <row r="630" spans="15:17" x14ac:dyDescent="0.35">
      <c r="O630">
        <v>1992</v>
      </c>
      <c r="P630" t="s">
        <v>188</v>
      </c>
      <c r="Q630">
        <v>3</v>
      </c>
    </row>
    <row r="631" spans="15:17" x14ac:dyDescent="0.35">
      <c r="O631">
        <v>1992</v>
      </c>
      <c r="P631" t="s">
        <v>197</v>
      </c>
      <c r="Q631">
        <v>2</v>
      </c>
    </row>
    <row r="632" spans="15:17" x14ac:dyDescent="0.35">
      <c r="O632">
        <v>1992</v>
      </c>
      <c r="P632" t="s">
        <v>193</v>
      </c>
      <c r="Q632">
        <v>2</v>
      </c>
    </row>
    <row r="633" spans="15:17" x14ac:dyDescent="0.35">
      <c r="O633">
        <v>1992</v>
      </c>
      <c r="P633" t="s">
        <v>209</v>
      </c>
      <c r="Q633">
        <v>2</v>
      </c>
    </row>
    <row r="634" spans="15:17" x14ac:dyDescent="0.35">
      <c r="O634">
        <v>1992</v>
      </c>
      <c r="P634" t="s">
        <v>198</v>
      </c>
      <c r="Q634">
        <v>2</v>
      </c>
    </row>
    <row r="635" spans="15:17" x14ac:dyDescent="0.35">
      <c r="O635">
        <v>1992</v>
      </c>
      <c r="P635" t="s">
        <v>180</v>
      </c>
      <c r="Q635">
        <v>2</v>
      </c>
    </row>
    <row r="636" spans="15:17" x14ac:dyDescent="0.35">
      <c r="O636">
        <v>1992</v>
      </c>
      <c r="P636" t="s">
        <v>184</v>
      </c>
      <c r="Q636">
        <v>2</v>
      </c>
    </row>
    <row r="637" spans="15:17" x14ac:dyDescent="0.35">
      <c r="O637">
        <v>1992</v>
      </c>
      <c r="P637" t="s">
        <v>191</v>
      </c>
      <c r="Q637">
        <v>2</v>
      </c>
    </row>
    <row r="638" spans="15:17" x14ac:dyDescent="0.35">
      <c r="O638">
        <v>1992</v>
      </c>
      <c r="P638" t="s">
        <v>204</v>
      </c>
      <c r="Q638">
        <v>2</v>
      </c>
    </row>
    <row r="639" spans="15:17" x14ac:dyDescent="0.35">
      <c r="O639">
        <v>1992</v>
      </c>
      <c r="P639" t="s">
        <v>201</v>
      </c>
      <c r="Q639">
        <v>2</v>
      </c>
    </row>
    <row r="640" spans="15:17" x14ac:dyDescent="0.35">
      <c r="O640">
        <v>1992</v>
      </c>
      <c r="P640" t="s">
        <v>207</v>
      </c>
      <c r="Q640">
        <v>1</v>
      </c>
    </row>
    <row r="641" spans="15:17" x14ac:dyDescent="0.35">
      <c r="O641">
        <v>1992</v>
      </c>
      <c r="P641" t="s">
        <v>167</v>
      </c>
      <c r="Q641">
        <v>1</v>
      </c>
    </row>
    <row r="642" spans="15:17" x14ac:dyDescent="0.35">
      <c r="O642">
        <v>1992</v>
      </c>
      <c r="P642" t="s">
        <v>185</v>
      </c>
      <c r="Q642">
        <v>1</v>
      </c>
    </row>
    <row r="643" spans="15:17" x14ac:dyDescent="0.35">
      <c r="O643">
        <v>1992</v>
      </c>
      <c r="P643" t="s">
        <v>205</v>
      </c>
      <c r="Q643">
        <v>1</v>
      </c>
    </row>
    <row r="644" spans="15:17" x14ac:dyDescent="0.35">
      <c r="O644">
        <v>1992</v>
      </c>
      <c r="P644" t="s">
        <v>173</v>
      </c>
      <c r="Q644">
        <v>1</v>
      </c>
    </row>
    <row r="645" spans="15:17" x14ac:dyDescent="0.35">
      <c r="O645">
        <v>1994</v>
      </c>
      <c r="P645" t="s">
        <v>196</v>
      </c>
      <c r="Q645">
        <v>10</v>
      </c>
    </row>
    <row r="646" spans="15:17" x14ac:dyDescent="0.35">
      <c r="O646">
        <v>1994</v>
      </c>
      <c r="P646" t="s">
        <v>192</v>
      </c>
      <c r="Q646">
        <v>10</v>
      </c>
    </row>
    <row r="647" spans="15:17" x14ac:dyDescent="0.35">
      <c r="O647">
        <v>1994</v>
      </c>
      <c r="P647" t="s">
        <v>190</v>
      </c>
      <c r="Q647">
        <v>10</v>
      </c>
    </row>
    <row r="648" spans="15:17" x14ac:dyDescent="0.35">
      <c r="O648">
        <v>1994</v>
      </c>
      <c r="P648" t="s">
        <v>200</v>
      </c>
      <c r="Q648">
        <v>6</v>
      </c>
    </row>
    <row r="649" spans="15:17" x14ac:dyDescent="0.35">
      <c r="O649">
        <v>1994</v>
      </c>
      <c r="P649" t="s">
        <v>210</v>
      </c>
      <c r="Q649">
        <v>6</v>
      </c>
    </row>
    <row r="650" spans="15:17" x14ac:dyDescent="0.35">
      <c r="O650">
        <v>1994</v>
      </c>
      <c r="P650" t="s">
        <v>182</v>
      </c>
      <c r="Q650">
        <v>4</v>
      </c>
    </row>
    <row r="651" spans="15:17" x14ac:dyDescent="0.35">
      <c r="O651">
        <v>1994</v>
      </c>
      <c r="P651" t="s">
        <v>209</v>
      </c>
      <c r="Q651">
        <v>4</v>
      </c>
    </row>
    <row r="652" spans="15:17" x14ac:dyDescent="0.35">
      <c r="O652">
        <v>1994</v>
      </c>
      <c r="P652" t="s">
        <v>202</v>
      </c>
      <c r="Q652">
        <v>3</v>
      </c>
    </row>
    <row r="653" spans="15:17" x14ac:dyDescent="0.35">
      <c r="O653">
        <v>1994</v>
      </c>
      <c r="P653" t="s">
        <v>188</v>
      </c>
      <c r="Q653">
        <v>3</v>
      </c>
    </row>
    <row r="654" spans="15:17" x14ac:dyDescent="0.35">
      <c r="O654">
        <v>1994</v>
      </c>
      <c r="P654" t="s">
        <v>193</v>
      </c>
      <c r="Q654">
        <v>2</v>
      </c>
    </row>
    <row r="655" spans="15:17" x14ac:dyDescent="0.35">
      <c r="O655">
        <v>1994</v>
      </c>
      <c r="P655" t="s">
        <v>191</v>
      </c>
      <c r="Q655">
        <v>2</v>
      </c>
    </row>
    <row r="656" spans="15:17" x14ac:dyDescent="0.35">
      <c r="O656">
        <v>1994</v>
      </c>
      <c r="P656" t="s">
        <v>185</v>
      </c>
      <c r="Q656">
        <v>1</v>
      </c>
    </row>
    <row r="657" spans="15:17" x14ac:dyDescent="0.35">
      <c r="O657">
        <v>1996</v>
      </c>
      <c r="P657" t="s">
        <v>153</v>
      </c>
      <c r="Q657">
        <v>44</v>
      </c>
    </row>
    <row r="658" spans="15:17" x14ac:dyDescent="0.35">
      <c r="O658">
        <v>1996</v>
      </c>
      <c r="P658" t="s">
        <v>157</v>
      </c>
      <c r="Q658">
        <v>32</v>
      </c>
    </row>
    <row r="659" spans="15:17" x14ac:dyDescent="0.35">
      <c r="O659">
        <v>1996</v>
      </c>
      <c r="P659" t="s">
        <v>155</v>
      </c>
      <c r="Q659">
        <v>20</v>
      </c>
    </row>
    <row r="660" spans="15:17" x14ac:dyDescent="0.35">
      <c r="O660">
        <v>1996</v>
      </c>
      <c r="P660" t="s">
        <v>199</v>
      </c>
      <c r="Q660">
        <v>16</v>
      </c>
    </row>
    <row r="661" spans="15:17" x14ac:dyDescent="0.35">
      <c r="O661">
        <v>1996</v>
      </c>
      <c r="P661" t="s">
        <v>158</v>
      </c>
      <c r="Q661">
        <v>15</v>
      </c>
    </row>
    <row r="662" spans="15:17" x14ac:dyDescent="0.35">
      <c r="O662">
        <v>1996</v>
      </c>
      <c r="P662" t="s">
        <v>152</v>
      </c>
      <c r="Q662">
        <v>14</v>
      </c>
    </row>
    <row r="663" spans="15:17" x14ac:dyDescent="0.35">
      <c r="O663">
        <v>1996</v>
      </c>
      <c r="P663" t="s">
        <v>160</v>
      </c>
      <c r="Q663">
        <v>14</v>
      </c>
    </row>
    <row r="664" spans="15:17" x14ac:dyDescent="0.35">
      <c r="O664">
        <v>1996</v>
      </c>
      <c r="P664" t="s">
        <v>203</v>
      </c>
      <c r="Q664">
        <v>14</v>
      </c>
    </row>
    <row r="665" spans="15:17" x14ac:dyDescent="0.35">
      <c r="O665">
        <v>1996</v>
      </c>
      <c r="P665" t="s">
        <v>165</v>
      </c>
      <c r="Q665">
        <v>14</v>
      </c>
    </row>
    <row r="666" spans="15:17" x14ac:dyDescent="0.35">
      <c r="O666">
        <v>1996</v>
      </c>
      <c r="P666" t="s">
        <v>176</v>
      </c>
      <c r="Q666">
        <v>12</v>
      </c>
    </row>
    <row r="667" spans="15:17" x14ac:dyDescent="0.35">
      <c r="O667">
        <v>1996</v>
      </c>
      <c r="P667" t="s">
        <v>159</v>
      </c>
      <c r="Q667">
        <v>10</v>
      </c>
    </row>
    <row r="668" spans="15:17" x14ac:dyDescent="0.35">
      <c r="O668">
        <v>1996</v>
      </c>
      <c r="P668" t="s">
        <v>161</v>
      </c>
      <c r="Q668">
        <v>10</v>
      </c>
    </row>
    <row r="669" spans="15:17" x14ac:dyDescent="0.35">
      <c r="O669">
        <v>1996</v>
      </c>
      <c r="P669" t="s">
        <v>154</v>
      </c>
      <c r="Q669">
        <v>10</v>
      </c>
    </row>
    <row r="670" spans="15:17" x14ac:dyDescent="0.35">
      <c r="O670">
        <v>1996</v>
      </c>
      <c r="P670" t="s">
        <v>162</v>
      </c>
      <c r="Q670">
        <v>6</v>
      </c>
    </row>
    <row r="671" spans="15:17" x14ac:dyDescent="0.35">
      <c r="O671">
        <v>1996</v>
      </c>
      <c r="P671" t="s">
        <v>208</v>
      </c>
      <c r="Q671">
        <v>5</v>
      </c>
    </row>
    <row r="672" spans="15:17" x14ac:dyDescent="0.35">
      <c r="O672">
        <v>1996</v>
      </c>
      <c r="P672" t="s">
        <v>164</v>
      </c>
      <c r="Q672">
        <v>4</v>
      </c>
    </row>
    <row r="673" spans="15:17" x14ac:dyDescent="0.35">
      <c r="O673">
        <v>1996</v>
      </c>
      <c r="P673" t="s">
        <v>174</v>
      </c>
      <c r="Q673">
        <v>4</v>
      </c>
    </row>
    <row r="674" spans="15:17" x14ac:dyDescent="0.35">
      <c r="O674">
        <v>1996</v>
      </c>
      <c r="P674" t="s">
        <v>206</v>
      </c>
      <c r="Q674">
        <v>4</v>
      </c>
    </row>
    <row r="675" spans="15:17" x14ac:dyDescent="0.35">
      <c r="O675">
        <v>1996</v>
      </c>
      <c r="P675" t="s">
        <v>156</v>
      </c>
      <c r="Q675">
        <v>4</v>
      </c>
    </row>
    <row r="676" spans="15:17" x14ac:dyDescent="0.35">
      <c r="O676">
        <v>1996</v>
      </c>
      <c r="P676" t="s">
        <v>197</v>
      </c>
      <c r="Q676">
        <v>2</v>
      </c>
    </row>
    <row r="677" spans="15:17" x14ac:dyDescent="0.35">
      <c r="O677">
        <v>1996</v>
      </c>
      <c r="P677" t="s">
        <v>212</v>
      </c>
      <c r="Q677">
        <v>2</v>
      </c>
    </row>
    <row r="678" spans="15:17" x14ac:dyDescent="0.35">
      <c r="O678">
        <v>1996</v>
      </c>
      <c r="P678" t="s">
        <v>167</v>
      </c>
      <c r="Q678">
        <v>2</v>
      </c>
    </row>
    <row r="679" spans="15:17" x14ac:dyDescent="0.35">
      <c r="O679">
        <v>1996</v>
      </c>
      <c r="P679" t="s">
        <v>198</v>
      </c>
      <c r="Q679">
        <v>2</v>
      </c>
    </row>
    <row r="680" spans="15:17" x14ac:dyDescent="0.35">
      <c r="O680">
        <v>1996</v>
      </c>
      <c r="P680" t="s">
        <v>180</v>
      </c>
      <c r="Q680">
        <v>2</v>
      </c>
    </row>
    <row r="681" spans="15:17" x14ac:dyDescent="0.35">
      <c r="O681">
        <v>1996</v>
      </c>
      <c r="P681" t="s">
        <v>205</v>
      </c>
      <c r="Q681">
        <v>2</v>
      </c>
    </row>
    <row r="682" spans="15:17" x14ac:dyDescent="0.35">
      <c r="O682">
        <v>1996</v>
      </c>
      <c r="P682" t="s">
        <v>201</v>
      </c>
      <c r="Q682">
        <v>2</v>
      </c>
    </row>
    <row r="683" spans="15:17" x14ac:dyDescent="0.35">
      <c r="O683">
        <v>1996</v>
      </c>
      <c r="P683" t="s">
        <v>207</v>
      </c>
      <c r="Q683">
        <v>1</v>
      </c>
    </row>
    <row r="684" spans="15:17" x14ac:dyDescent="0.35">
      <c r="O684">
        <v>1996</v>
      </c>
      <c r="P684" t="s">
        <v>184</v>
      </c>
      <c r="Q684">
        <v>1</v>
      </c>
    </row>
    <row r="685" spans="15:17" x14ac:dyDescent="0.35">
      <c r="O685">
        <v>1996</v>
      </c>
      <c r="P685" t="s">
        <v>211</v>
      </c>
      <c r="Q685">
        <v>1</v>
      </c>
    </row>
    <row r="686" spans="15:17" x14ac:dyDescent="0.35">
      <c r="O686">
        <v>1996</v>
      </c>
      <c r="P686" t="s">
        <v>204</v>
      </c>
      <c r="Q686">
        <v>1</v>
      </c>
    </row>
    <row r="687" spans="15:17" x14ac:dyDescent="0.35">
      <c r="O687">
        <v>1996</v>
      </c>
      <c r="P687" t="s">
        <v>173</v>
      </c>
      <c r="Q687">
        <v>1</v>
      </c>
    </row>
    <row r="688" spans="15:17" x14ac:dyDescent="0.35">
      <c r="O688">
        <v>1998</v>
      </c>
      <c r="P688" t="s">
        <v>196</v>
      </c>
      <c r="Q688">
        <v>10</v>
      </c>
    </row>
    <row r="689" spans="15:17" x14ac:dyDescent="0.35">
      <c r="O689">
        <v>1998</v>
      </c>
      <c r="P689" t="s">
        <v>192</v>
      </c>
      <c r="Q689">
        <v>10</v>
      </c>
    </row>
    <row r="690" spans="15:17" x14ac:dyDescent="0.35">
      <c r="O690">
        <v>1998</v>
      </c>
      <c r="P690" t="s">
        <v>190</v>
      </c>
      <c r="Q690">
        <v>10</v>
      </c>
    </row>
    <row r="691" spans="15:17" x14ac:dyDescent="0.35">
      <c r="O691">
        <v>1998</v>
      </c>
      <c r="P691" t="s">
        <v>200</v>
      </c>
      <c r="Q691">
        <v>6</v>
      </c>
    </row>
    <row r="692" spans="15:17" x14ac:dyDescent="0.35">
      <c r="O692">
        <v>1998</v>
      </c>
      <c r="P692" t="s">
        <v>210</v>
      </c>
      <c r="Q692">
        <v>6</v>
      </c>
    </row>
    <row r="693" spans="15:17" x14ac:dyDescent="0.35">
      <c r="O693">
        <v>1998</v>
      </c>
      <c r="P693" t="s">
        <v>182</v>
      </c>
      <c r="Q693">
        <v>4</v>
      </c>
    </row>
    <row r="694" spans="15:17" x14ac:dyDescent="0.35">
      <c r="O694">
        <v>1998</v>
      </c>
      <c r="P694" t="s">
        <v>209</v>
      </c>
      <c r="Q694">
        <v>4</v>
      </c>
    </row>
    <row r="695" spans="15:17" x14ac:dyDescent="0.35">
      <c r="O695">
        <v>1998</v>
      </c>
      <c r="P695" t="s">
        <v>213</v>
      </c>
      <c r="Q695">
        <v>4</v>
      </c>
    </row>
    <row r="696" spans="15:17" x14ac:dyDescent="0.35">
      <c r="O696">
        <v>1998</v>
      </c>
      <c r="P696" t="s">
        <v>202</v>
      </c>
      <c r="Q696">
        <v>3</v>
      </c>
    </row>
    <row r="697" spans="15:17" x14ac:dyDescent="0.35">
      <c r="O697">
        <v>1998</v>
      </c>
      <c r="P697" t="s">
        <v>188</v>
      </c>
      <c r="Q697">
        <v>3</v>
      </c>
    </row>
    <row r="698" spans="15:17" x14ac:dyDescent="0.35">
      <c r="O698">
        <v>1998</v>
      </c>
      <c r="P698" t="s">
        <v>193</v>
      </c>
      <c r="Q698">
        <v>2</v>
      </c>
    </row>
    <row r="699" spans="15:17" x14ac:dyDescent="0.35">
      <c r="O699">
        <v>1998</v>
      </c>
      <c r="P699" t="s">
        <v>189</v>
      </c>
      <c r="Q699">
        <v>2</v>
      </c>
    </row>
    <row r="700" spans="15:17" x14ac:dyDescent="0.35">
      <c r="O700">
        <v>1998</v>
      </c>
      <c r="P700" t="s">
        <v>185</v>
      </c>
      <c r="Q700">
        <v>2</v>
      </c>
    </row>
    <row r="701" spans="15:17" x14ac:dyDescent="0.35">
      <c r="O701">
        <v>1998</v>
      </c>
      <c r="P701" t="s">
        <v>191</v>
      </c>
      <c r="Q701">
        <v>2</v>
      </c>
    </row>
    <row r="702" spans="15:17" x14ac:dyDescent="0.35">
      <c r="O702">
        <v>2000</v>
      </c>
      <c r="P702" t="s">
        <v>153</v>
      </c>
      <c r="Q702">
        <v>46</v>
      </c>
    </row>
    <row r="703" spans="15:17" x14ac:dyDescent="0.35">
      <c r="O703">
        <v>2000</v>
      </c>
      <c r="P703" t="s">
        <v>157</v>
      </c>
      <c r="Q703">
        <v>32</v>
      </c>
    </row>
    <row r="704" spans="15:17" x14ac:dyDescent="0.35">
      <c r="O704">
        <v>2000</v>
      </c>
      <c r="P704" t="s">
        <v>152</v>
      </c>
      <c r="Q704">
        <v>18</v>
      </c>
    </row>
    <row r="705" spans="15:17" x14ac:dyDescent="0.35">
      <c r="O705">
        <v>2000</v>
      </c>
      <c r="P705" t="s">
        <v>158</v>
      </c>
      <c r="Q705">
        <v>17</v>
      </c>
    </row>
    <row r="706" spans="15:17" x14ac:dyDescent="0.35">
      <c r="O706">
        <v>2000</v>
      </c>
      <c r="P706" t="s">
        <v>199</v>
      </c>
      <c r="Q706">
        <v>16</v>
      </c>
    </row>
    <row r="707" spans="15:17" x14ac:dyDescent="0.35">
      <c r="O707">
        <v>2000</v>
      </c>
      <c r="P707" t="s">
        <v>155</v>
      </c>
      <c r="Q707">
        <v>16</v>
      </c>
    </row>
    <row r="708" spans="15:17" x14ac:dyDescent="0.35">
      <c r="O708">
        <v>2000</v>
      </c>
      <c r="P708" t="s">
        <v>154</v>
      </c>
      <c r="Q708">
        <v>15</v>
      </c>
    </row>
    <row r="709" spans="15:17" x14ac:dyDescent="0.35">
      <c r="O709">
        <v>2000</v>
      </c>
      <c r="P709" t="s">
        <v>160</v>
      </c>
      <c r="Q709">
        <v>14</v>
      </c>
    </row>
    <row r="710" spans="15:17" x14ac:dyDescent="0.35">
      <c r="O710">
        <v>2000</v>
      </c>
      <c r="P710" t="s">
        <v>203</v>
      </c>
      <c r="Q710">
        <v>14</v>
      </c>
    </row>
    <row r="711" spans="15:17" x14ac:dyDescent="0.35">
      <c r="O711">
        <v>2000</v>
      </c>
      <c r="P711" t="s">
        <v>165</v>
      </c>
      <c r="Q711">
        <v>14</v>
      </c>
    </row>
    <row r="712" spans="15:17" x14ac:dyDescent="0.35">
      <c r="O712">
        <v>2000</v>
      </c>
      <c r="P712" t="s">
        <v>176</v>
      </c>
      <c r="Q712">
        <v>12</v>
      </c>
    </row>
    <row r="713" spans="15:17" x14ac:dyDescent="0.35">
      <c r="O713">
        <v>2000</v>
      </c>
      <c r="P713" t="s">
        <v>161</v>
      </c>
      <c r="Q713">
        <v>11</v>
      </c>
    </row>
    <row r="714" spans="15:17" x14ac:dyDescent="0.35">
      <c r="O714">
        <v>2000</v>
      </c>
      <c r="P714" t="s">
        <v>159</v>
      </c>
      <c r="Q714">
        <v>10</v>
      </c>
    </row>
    <row r="715" spans="15:17" x14ac:dyDescent="0.35">
      <c r="O715">
        <v>2000</v>
      </c>
      <c r="P715" t="s">
        <v>174</v>
      </c>
      <c r="Q715">
        <v>8</v>
      </c>
    </row>
    <row r="716" spans="15:17" x14ac:dyDescent="0.35">
      <c r="O716">
        <v>2000</v>
      </c>
      <c r="P716" t="s">
        <v>135</v>
      </c>
      <c r="Q716">
        <v>8</v>
      </c>
    </row>
    <row r="717" spans="15:17" x14ac:dyDescent="0.35">
      <c r="O717">
        <v>2000</v>
      </c>
      <c r="P717" t="s">
        <v>162</v>
      </c>
      <c r="Q717">
        <v>6</v>
      </c>
    </row>
    <row r="718" spans="15:17" x14ac:dyDescent="0.35">
      <c r="O718">
        <v>2000</v>
      </c>
      <c r="P718" t="s">
        <v>208</v>
      </c>
      <c r="Q718">
        <v>5</v>
      </c>
    </row>
    <row r="719" spans="15:17" x14ac:dyDescent="0.35">
      <c r="O719">
        <v>2000</v>
      </c>
      <c r="P719" t="s">
        <v>164</v>
      </c>
      <c r="Q719">
        <v>4</v>
      </c>
    </row>
    <row r="720" spans="15:17" x14ac:dyDescent="0.35">
      <c r="O720">
        <v>2000</v>
      </c>
      <c r="P720" t="s">
        <v>206</v>
      </c>
      <c r="Q720">
        <v>4</v>
      </c>
    </row>
    <row r="721" spans="15:17" x14ac:dyDescent="0.35">
      <c r="O721">
        <v>2000</v>
      </c>
      <c r="P721" t="s">
        <v>156</v>
      </c>
      <c r="Q721">
        <v>4</v>
      </c>
    </row>
    <row r="722" spans="15:17" x14ac:dyDescent="0.35">
      <c r="O722">
        <v>2000</v>
      </c>
      <c r="P722" t="s">
        <v>197</v>
      </c>
      <c r="Q722">
        <v>2</v>
      </c>
    </row>
    <row r="723" spans="15:17" x14ac:dyDescent="0.35">
      <c r="O723">
        <v>2000</v>
      </c>
      <c r="P723" t="s">
        <v>212</v>
      </c>
      <c r="Q723">
        <v>2</v>
      </c>
    </row>
    <row r="724" spans="15:17" x14ac:dyDescent="0.35">
      <c r="O724">
        <v>2000</v>
      </c>
      <c r="P724" t="s">
        <v>167</v>
      </c>
      <c r="Q724">
        <v>2</v>
      </c>
    </row>
    <row r="725" spans="15:17" x14ac:dyDescent="0.35">
      <c r="O725">
        <v>2000</v>
      </c>
      <c r="P725" t="s">
        <v>198</v>
      </c>
      <c r="Q725">
        <v>2</v>
      </c>
    </row>
    <row r="726" spans="15:17" x14ac:dyDescent="0.35">
      <c r="O726">
        <v>2000</v>
      </c>
      <c r="P726" t="s">
        <v>180</v>
      </c>
      <c r="Q726">
        <v>2</v>
      </c>
    </row>
    <row r="727" spans="15:17" x14ac:dyDescent="0.35">
      <c r="O727">
        <v>2000</v>
      </c>
      <c r="P727" t="s">
        <v>184</v>
      </c>
      <c r="Q727">
        <v>2</v>
      </c>
    </row>
    <row r="728" spans="15:17" x14ac:dyDescent="0.35">
      <c r="O728">
        <v>2000</v>
      </c>
      <c r="P728" t="s">
        <v>205</v>
      </c>
      <c r="Q728">
        <v>2</v>
      </c>
    </row>
    <row r="729" spans="15:17" x14ac:dyDescent="0.35">
      <c r="O729">
        <v>2000</v>
      </c>
      <c r="P729" t="s">
        <v>204</v>
      </c>
      <c r="Q729">
        <v>2</v>
      </c>
    </row>
    <row r="730" spans="15:17" x14ac:dyDescent="0.35">
      <c r="O730">
        <v>2000</v>
      </c>
      <c r="P730" t="s">
        <v>137</v>
      </c>
      <c r="Q730">
        <v>2</v>
      </c>
    </row>
    <row r="731" spans="15:17" x14ac:dyDescent="0.35">
      <c r="O731">
        <v>2000</v>
      </c>
      <c r="P731" t="s">
        <v>136</v>
      </c>
      <c r="Q731">
        <v>2</v>
      </c>
    </row>
    <row r="732" spans="15:17" x14ac:dyDescent="0.35">
      <c r="O732">
        <v>2000</v>
      </c>
      <c r="P732" t="s">
        <v>201</v>
      </c>
      <c r="Q732">
        <v>2</v>
      </c>
    </row>
    <row r="733" spans="15:17" x14ac:dyDescent="0.35">
      <c r="O733">
        <v>2000</v>
      </c>
      <c r="P733" t="s">
        <v>173</v>
      </c>
      <c r="Q733">
        <v>2</v>
      </c>
    </row>
    <row r="734" spans="15:17" x14ac:dyDescent="0.35">
      <c r="O734">
        <v>2000</v>
      </c>
      <c r="P734" t="s">
        <v>207</v>
      </c>
      <c r="Q734">
        <v>1</v>
      </c>
    </row>
    <row r="735" spans="15:17" x14ac:dyDescent="0.35">
      <c r="O735">
        <v>2000</v>
      </c>
      <c r="P735" t="s">
        <v>211</v>
      </c>
      <c r="Q735">
        <v>1</v>
      </c>
    </row>
    <row r="736" spans="15:17" x14ac:dyDescent="0.35">
      <c r="O736">
        <v>2002</v>
      </c>
      <c r="P736" t="s">
        <v>192</v>
      </c>
      <c r="Q736">
        <v>12</v>
      </c>
    </row>
    <row r="737" spans="15:17" x14ac:dyDescent="0.35">
      <c r="O737">
        <v>2002</v>
      </c>
      <c r="P737" t="s">
        <v>196</v>
      </c>
      <c r="Q737">
        <v>10</v>
      </c>
    </row>
    <row r="738" spans="15:17" x14ac:dyDescent="0.35">
      <c r="O738">
        <v>2002</v>
      </c>
      <c r="P738" t="s">
        <v>190</v>
      </c>
      <c r="Q738">
        <v>10</v>
      </c>
    </row>
    <row r="739" spans="15:17" x14ac:dyDescent="0.35">
      <c r="O739">
        <v>2002</v>
      </c>
      <c r="P739" t="s">
        <v>200</v>
      </c>
      <c r="Q739">
        <v>8</v>
      </c>
    </row>
    <row r="740" spans="15:17" x14ac:dyDescent="0.35">
      <c r="O740">
        <v>2002</v>
      </c>
      <c r="P740" t="s">
        <v>210</v>
      </c>
      <c r="Q740">
        <v>8</v>
      </c>
    </row>
    <row r="741" spans="15:17" x14ac:dyDescent="0.35">
      <c r="O741">
        <v>2002</v>
      </c>
      <c r="P741" t="s">
        <v>182</v>
      </c>
      <c r="Q741">
        <v>4</v>
      </c>
    </row>
    <row r="742" spans="15:17" x14ac:dyDescent="0.35">
      <c r="O742">
        <v>2002</v>
      </c>
      <c r="P742" t="s">
        <v>209</v>
      </c>
      <c r="Q742">
        <v>4</v>
      </c>
    </row>
    <row r="743" spans="15:17" x14ac:dyDescent="0.35">
      <c r="O743">
        <v>2002</v>
      </c>
      <c r="P743" t="s">
        <v>213</v>
      </c>
      <c r="Q743">
        <v>4</v>
      </c>
    </row>
    <row r="744" spans="15:17" x14ac:dyDescent="0.35">
      <c r="O744">
        <v>2002</v>
      </c>
      <c r="P744" t="s">
        <v>193</v>
      </c>
      <c r="Q744">
        <v>3</v>
      </c>
    </row>
    <row r="745" spans="15:17" x14ac:dyDescent="0.35">
      <c r="O745">
        <v>2002</v>
      </c>
      <c r="P745" t="s">
        <v>202</v>
      </c>
      <c r="Q745">
        <v>3</v>
      </c>
    </row>
    <row r="746" spans="15:17" x14ac:dyDescent="0.35">
      <c r="O746">
        <v>2002</v>
      </c>
      <c r="P746" t="s">
        <v>191</v>
      </c>
      <c r="Q746">
        <v>3</v>
      </c>
    </row>
    <row r="747" spans="15:17" x14ac:dyDescent="0.35">
      <c r="O747">
        <v>2002</v>
      </c>
      <c r="P747" t="s">
        <v>188</v>
      </c>
      <c r="Q747">
        <v>3</v>
      </c>
    </row>
    <row r="748" spans="15:17" x14ac:dyDescent="0.35">
      <c r="O748">
        <v>2002</v>
      </c>
      <c r="P748" t="s">
        <v>189</v>
      </c>
      <c r="Q748">
        <v>2</v>
      </c>
    </row>
    <row r="749" spans="15:17" x14ac:dyDescent="0.35">
      <c r="O749">
        <v>2002</v>
      </c>
      <c r="P749" t="s">
        <v>185</v>
      </c>
      <c r="Q749">
        <v>2</v>
      </c>
    </row>
    <row r="750" spans="15:17" x14ac:dyDescent="0.35">
      <c r="O750">
        <v>2002</v>
      </c>
      <c r="P750" t="s">
        <v>194</v>
      </c>
      <c r="Q750">
        <v>2</v>
      </c>
    </row>
    <row r="751" spans="15:17" x14ac:dyDescent="0.35">
      <c r="O751">
        <v>2004</v>
      </c>
      <c r="P751" t="s">
        <v>153</v>
      </c>
      <c r="Q751">
        <v>46</v>
      </c>
    </row>
    <row r="752" spans="15:17" x14ac:dyDescent="0.35">
      <c r="O752">
        <v>2004</v>
      </c>
      <c r="P752" t="s">
        <v>157</v>
      </c>
      <c r="Q752">
        <v>32</v>
      </c>
    </row>
    <row r="753" spans="15:17" x14ac:dyDescent="0.35">
      <c r="O753">
        <v>2004</v>
      </c>
      <c r="P753" t="s">
        <v>152</v>
      </c>
      <c r="Q753">
        <v>18</v>
      </c>
    </row>
    <row r="754" spans="15:17" x14ac:dyDescent="0.35">
      <c r="O754">
        <v>2004</v>
      </c>
      <c r="P754" t="s">
        <v>155</v>
      </c>
      <c r="Q754">
        <v>18</v>
      </c>
    </row>
    <row r="755" spans="15:17" x14ac:dyDescent="0.35">
      <c r="O755">
        <v>2004</v>
      </c>
      <c r="P755" t="s">
        <v>158</v>
      </c>
      <c r="Q755">
        <v>17</v>
      </c>
    </row>
    <row r="756" spans="15:17" x14ac:dyDescent="0.35">
      <c r="O756">
        <v>2004</v>
      </c>
      <c r="P756" t="s">
        <v>199</v>
      </c>
      <c r="Q756">
        <v>16</v>
      </c>
    </row>
    <row r="757" spans="15:17" x14ac:dyDescent="0.35">
      <c r="O757">
        <v>2004</v>
      </c>
      <c r="P757" t="s">
        <v>154</v>
      </c>
      <c r="Q757">
        <v>15</v>
      </c>
    </row>
    <row r="758" spans="15:17" x14ac:dyDescent="0.35">
      <c r="O758">
        <v>2004</v>
      </c>
      <c r="P758" t="s">
        <v>160</v>
      </c>
      <c r="Q758">
        <v>14</v>
      </c>
    </row>
    <row r="759" spans="15:17" x14ac:dyDescent="0.35">
      <c r="O759">
        <v>2004</v>
      </c>
      <c r="P759" t="s">
        <v>203</v>
      </c>
      <c r="Q759">
        <v>14</v>
      </c>
    </row>
    <row r="760" spans="15:17" x14ac:dyDescent="0.35">
      <c r="O760">
        <v>2004</v>
      </c>
      <c r="P760" t="s">
        <v>165</v>
      </c>
      <c r="Q760">
        <v>14</v>
      </c>
    </row>
    <row r="761" spans="15:17" x14ac:dyDescent="0.35">
      <c r="O761">
        <v>2004</v>
      </c>
      <c r="P761" t="s">
        <v>176</v>
      </c>
      <c r="Q761">
        <v>11</v>
      </c>
    </row>
    <row r="762" spans="15:17" x14ac:dyDescent="0.35">
      <c r="O762">
        <v>2004</v>
      </c>
      <c r="P762" t="s">
        <v>161</v>
      </c>
      <c r="Q762">
        <v>11</v>
      </c>
    </row>
    <row r="763" spans="15:17" x14ac:dyDescent="0.35">
      <c r="O763">
        <v>2004</v>
      </c>
      <c r="P763" t="s">
        <v>159</v>
      </c>
      <c r="Q763">
        <v>10</v>
      </c>
    </row>
    <row r="764" spans="15:17" x14ac:dyDescent="0.35">
      <c r="O764">
        <v>2004</v>
      </c>
      <c r="P764" t="s">
        <v>174</v>
      </c>
      <c r="Q764">
        <v>8</v>
      </c>
    </row>
    <row r="765" spans="15:17" x14ac:dyDescent="0.35">
      <c r="O765">
        <v>2004</v>
      </c>
      <c r="P765" t="s">
        <v>135</v>
      </c>
      <c r="Q765">
        <v>8</v>
      </c>
    </row>
    <row r="766" spans="15:17" x14ac:dyDescent="0.35">
      <c r="O766">
        <v>2004</v>
      </c>
      <c r="P766" t="s">
        <v>162</v>
      </c>
      <c r="Q766">
        <v>6</v>
      </c>
    </row>
    <row r="767" spans="15:17" x14ac:dyDescent="0.35">
      <c r="O767">
        <v>2004</v>
      </c>
      <c r="P767" t="s">
        <v>208</v>
      </c>
      <c r="Q767">
        <v>5</v>
      </c>
    </row>
    <row r="768" spans="15:17" x14ac:dyDescent="0.35">
      <c r="O768">
        <v>2004</v>
      </c>
      <c r="P768" t="s">
        <v>164</v>
      </c>
      <c r="Q768">
        <v>4</v>
      </c>
    </row>
    <row r="769" spans="15:17" x14ac:dyDescent="0.35">
      <c r="O769">
        <v>2004</v>
      </c>
      <c r="P769" t="s">
        <v>206</v>
      </c>
      <c r="Q769">
        <v>4</v>
      </c>
    </row>
    <row r="770" spans="15:17" x14ac:dyDescent="0.35">
      <c r="O770">
        <v>2004</v>
      </c>
      <c r="P770" t="s">
        <v>156</v>
      </c>
      <c r="Q770">
        <v>4</v>
      </c>
    </row>
    <row r="771" spans="15:17" x14ac:dyDescent="0.35">
      <c r="O771">
        <v>2004</v>
      </c>
      <c r="P771" t="s">
        <v>197</v>
      </c>
      <c r="Q771">
        <v>2</v>
      </c>
    </row>
    <row r="772" spans="15:17" x14ac:dyDescent="0.35">
      <c r="O772">
        <v>2004</v>
      </c>
      <c r="P772" t="s">
        <v>212</v>
      </c>
      <c r="Q772">
        <v>2</v>
      </c>
    </row>
    <row r="773" spans="15:17" x14ac:dyDescent="0.35">
      <c r="O773">
        <v>2004</v>
      </c>
      <c r="P773" t="s">
        <v>167</v>
      </c>
      <c r="Q773">
        <v>2</v>
      </c>
    </row>
    <row r="774" spans="15:17" x14ac:dyDescent="0.35">
      <c r="O774">
        <v>2004</v>
      </c>
      <c r="P774" t="s">
        <v>198</v>
      </c>
      <c r="Q774">
        <v>2</v>
      </c>
    </row>
    <row r="775" spans="15:17" x14ac:dyDescent="0.35">
      <c r="O775">
        <v>2004</v>
      </c>
      <c r="P775" t="s">
        <v>180</v>
      </c>
      <c r="Q775">
        <v>2</v>
      </c>
    </row>
    <row r="776" spans="15:17" x14ac:dyDescent="0.35">
      <c r="O776">
        <v>2004</v>
      </c>
      <c r="P776" t="s">
        <v>184</v>
      </c>
      <c r="Q776">
        <v>2</v>
      </c>
    </row>
    <row r="777" spans="15:17" x14ac:dyDescent="0.35">
      <c r="O777">
        <v>2004</v>
      </c>
      <c r="P777" t="s">
        <v>205</v>
      </c>
      <c r="Q777">
        <v>2</v>
      </c>
    </row>
    <row r="778" spans="15:17" x14ac:dyDescent="0.35">
      <c r="O778">
        <v>2004</v>
      </c>
      <c r="P778" t="s">
        <v>204</v>
      </c>
      <c r="Q778">
        <v>2</v>
      </c>
    </row>
    <row r="779" spans="15:17" x14ac:dyDescent="0.35">
      <c r="O779">
        <v>2004</v>
      </c>
      <c r="P779" t="s">
        <v>137</v>
      </c>
      <c r="Q779">
        <v>2</v>
      </c>
    </row>
    <row r="780" spans="15:17" x14ac:dyDescent="0.35">
      <c r="O780">
        <v>2004</v>
      </c>
      <c r="P780" t="s">
        <v>136</v>
      </c>
      <c r="Q780">
        <v>2</v>
      </c>
    </row>
    <row r="781" spans="15:17" x14ac:dyDescent="0.35">
      <c r="O781">
        <v>2004</v>
      </c>
      <c r="P781" t="s">
        <v>201</v>
      </c>
      <c r="Q781">
        <v>2</v>
      </c>
    </row>
    <row r="782" spans="15:17" x14ac:dyDescent="0.35">
      <c r="O782">
        <v>2004</v>
      </c>
      <c r="P782" t="s">
        <v>173</v>
      </c>
      <c r="Q782">
        <v>2</v>
      </c>
    </row>
    <row r="783" spans="15:17" x14ac:dyDescent="0.35">
      <c r="O783">
        <v>2004</v>
      </c>
      <c r="P783" t="s">
        <v>207</v>
      </c>
      <c r="Q783">
        <v>1</v>
      </c>
    </row>
    <row r="784" spans="15:17" x14ac:dyDescent="0.35">
      <c r="O784">
        <v>2004</v>
      </c>
      <c r="P784" t="s">
        <v>211</v>
      </c>
      <c r="Q784">
        <v>1</v>
      </c>
    </row>
    <row r="785" spans="15:17" x14ac:dyDescent="0.35">
      <c r="O785">
        <v>2006</v>
      </c>
      <c r="P785" t="s">
        <v>192</v>
      </c>
      <c r="Q785">
        <v>12</v>
      </c>
    </row>
    <row r="786" spans="15:17" x14ac:dyDescent="0.35">
      <c r="O786">
        <v>2006</v>
      </c>
      <c r="P786" t="s">
        <v>190</v>
      </c>
      <c r="Q786">
        <v>12</v>
      </c>
    </row>
    <row r="787" spans="15:17" x14ac:dyDescent="0.35">
      <c r="O787">
        <v>2006</v>
      </c>
      <c r="P787" t="s">
        <v>196</v>
      </c>
      <c r="Q787">
        <v>10</v>
      </c>
    </row>
    <row r="788" spans="15:17" x14ac:dyDescent="0.35">
      <c r="O788">
        <v>2006</v>
      </c>
      <c r="P788" t="s">
        <v>200</v>
      </c>
      <c r="Q788">
        <v>10</v>
      </c>
    </row>
    <row r="789" spans="15:17" x14ac:dyDescent="0.35">
      <c r="O789">
        <v>2006</v>
      </c>
      <c r="P789" t="s">
        <v>210</v>
      </c>
      <c r="Q789">
        <v>8</v>
      </c>
    </row>
    <row r="790" spans="15:17" x14ac:dyDescent="0.35">
      <c r="O790">
        <v>2006</v>
      </c>
      <c r="P790" t="s">
        <v>213</v>
      </c>
      <c r="Q790">
        <v>6</v>
      </c>
    </row>
    <row r="791" spans="15:17" x14ac:dyDescent="0.35">
      <c r="O791">
        <v>2006</v>
      </c>
      <c r="P791" t="s">
        <v>182</v>
      </c>
      <c r="Q791">
        <v>4</v>
      </c>
    </row>
    <row r="792" spans="15:17" x14ac:dyDescent="0.35">
      <c r="O792">
        <v>2006</v>
      </c>
      <c r="P792" t="s">
        <v>209</v>
      </c>
      <c r="Q792">
        <v>4</v>
      </c>
    </row>
    <row r="793" spans="15:17" x14ac:dyDescent="0.35">
      <c r="O793">
        <v>2006</v>
      </c>
      <c r="P793" t="s">
        <v>193</v>
      </c>
      <c r="Q793">
        <v>3</v>
      </c>
    </row>
    <row r="794" spans="15:17" x14ac:dyDescent="0.35">
      <c r="O794">
        <v>2006</v>
      </c>
      <c r="P794" t="s">
        <v>202</v>
      </c>
      <c r="Q794">
        <v>3</v>
      </c>
    </row>
    <row r="795" spans="15:17" x14ac:dyDescent="0.35">
      <c r="O795">
        <v>2006</v>
      </c>
      <c r="P795" t="s">
        <v>191</v>
      </c>
      <c r="Q795">
        <v>3</v>
      </c>
    </row>
    <row r="796" spans="15:17" x14ac:dyDescent="0.35">
      <c r="O796">
        <v>2006</v>
      </c>
      <c r="P796" t="s">
        <v>188</v>
      </c>
      <c r="Q796">
        <v>3</v>
      </c>
    </row>
    <row r="797" spans="15:17" x14ac:dyDescent="0.35">
      <c r="O797">
        <v>2006</v>
      </c>
      <c r="P797" t="s">
        <v>189</v>
      </c>
      <c r="Q797">
        <v>2</v>
      </c>
    </row>
    <row r="798" spans="15:17" x14ac:dyDescent="0.35">
      <c r="O798">
        <v>2006</v>
      </c>
      <c r="P798" t="s">
        <v>185</v>
      </c>
      <c r="Q798">
        <v>2</v>
      </c>
    </row>
    <row r="799" spans="15:17" x14ac:dyDescent="0.35">
      <c r="O799">
        <v>2006</v>
      </c>
      <c r="P799" t="s">
        <v>194</v>
      </c>
      <c r="Q799">
        <v>2</v>
      </c>
    </row>
    <row r="800" spans="15:17" x14ac:dyDescent="0.35">
      <c r="O800">
        <v>2008</v>
      </c>
      <c r="P800" t="s">
        <v>153</v>
      </c>
      <c r="Q800">
        <v>47</v>
      </c>
    </row>
    <row r="801" spans="15:17" x14ac:dyDescent="0.35">
      <c r="O801">
        <v>2008</v>
      </c>
      <c r="P801" t="s">
        <v>157</v>
      </c>
      <c r="Q801">
        <v>34</v>
      </c>
    </row>
    <row r="802" spans="15:17" x14ac:dyDescent="0.35">
      <c r="O802">
        <v>2008</v>
      </c>
      <c r="P802" t="s">
        <v>152</v>
      </c>
      <c r="Q802">
        <v>18</v>
      </c>
    </row>
    <row r="803" spans="15:17" x14ac:dyDescent="0.35">
      <c r="O803">
        <v>2008</v>
      </c>
      <c r="P803" t="s">
        <v>155</v>
      </c>
      <c r="Q803">
        <v>18</v>
      </c>
    </row>
    <row r="804" spans="15:17" x14ac:dyDescent="0.35">
      <c r="O804">
        <v>2008</v>
      </c>
      <c r="P804" t="s">
        <v>199</v>
      </c>
      <c r="Q804">
        <v>16</v>
      </c>
    </row>
    <row r="805" spans="15:17" x14ac:dyDescent="0.35">
      <c r="O805">
        <v>2008</v>
      </c>
      <c r="P805" t="s">
        <v>158</v>
      </c>
      <c r="Q805">
        <v>15</v>
      </c>
    </row>
    <row r="806" spans="15:17" x14ac:dyDescent="0.35">
      <c r="O806">
        <v>2008</v>
      </c>
      <c r="P806" t="s">
        <v>154</v>
      </c>
      <c r="Q806">
        <v>15</v>
      </c>
    </row>
    <row r="807" spans="15:17" x14ac:dyDescent="0.35">
      <c r="O807">
        <v>2008</v>
      </c>
      <c r="P807" t="s">
        <v>160</v>
      </c>
      <c r="Q807">
        <v>14</v>
      </c>
    </row>
    <row r="808" spans="15:17" x14ac:dyDescent="0.35">
      <c r="O808">
        <v>2008</v>
      </c>
      <c r="P808" t="s">
        <v>203</v>
      </c>
      <c r="Q808">
        <v>14</v>
      </c>
    </row>
    <row r="809" spans="15:17" x14ac:dyDescent="0.35">
      <c r="O809">
        <v>2008</v>
      </c>
      <c r="P809" t="s">
        <v>165</v>
      </c>
      <c r="Q809">
        <v>14</v>
      </c>
    </row>
    <row r="810" spans="15:17" x14ac:dyDescent="0.35">
      <c r="O810">
        <v>2008</v>
      </c>
      <c r="P810" t="s">
        <v>176</v>
      </c>
      <c r="Q810">
        <v>11</v>
      </c>
    </row>
    <row r="811" spans="15:17" x14ac:dyDescent="0.35">
      <c r="O811">
        <v>2008</v>
      </c>
      <c r="P811" t="s">
        <v>161</v>
      </c>
      <c r="Q811">
        <v>11</v>
      </c>
    </row>
    <row r="812" spans="15:17" x14ac:dyDescent="0.35">
      <c r="O812">
        <v>2008</v>
      </c>
      <c r="P812" t="s">
        <v>159</v>
      </c>
      <c r="Q812">
        <v>10</v>
      </c>
    </row>
    <row r="813" spans="15:17" x14ac:dyDescent="0.35">
      <c r="O813">
        <v>2008</v>
      </c>
      <c r="P813" t="s">
        <v>174</v>
      </c>
      <c r="Q813">
        <v>8</v>
      </c>
    </row>
    <row r="814" spans="15:17" x14ac:dyDescent="0.35">
      <c r="O814">
        <v>2008</v>
      </c>
      <c r="P814" t="s">
        <v>135</v>
      </c>
      <c r="Q814">
        <v>8</v>
      </c>
    </row>
    <row r="815" spans="15:17" x14ac:dyDescent="0.35">
      <c r="O815">
        <v>2008</v>
      </c>
      <c r="P815" t="s">
        <v>162</v>
      </c>
      <c r="Q815">
        <v>6</v>
      </c>
    </row>
    <row r="816" spans="15:17" x14ac:dyDescent="0.35">
      <c r="O816">
        <v>2008</v>
      </c>
      <c r="P816" t="s">
        <v>208</v>
      </c>
      <c r="Q816">
        <v>5</v>
      </c>
    </row>
    <row r="817" spans="15:17" x14ac:dyDescent="0.35">
      <c r="O817">
        <v>2008</v>
      </c>
      <c r="P817" t="s">
        <v>164</v>
      </c>
      <c r="Q817">
        <v>4</v>
      </c>
    </row>
    <row r="818" spans="15:17" x14ac:dyDescent="0.35">
      <c r="O818">
        <v>2008</v>
      </c>
      <c r="P818" t="s">
        <v>206</v>
      </c>
      <c r="Q818">
        <v>4</v>
      </c>
    </row>
    <row r="819" spans="15:17" x14ac:dyDescent="0.35">
      <c r="O819">
        <v>2008</v>
      </c>
      <c r="P819" t="s">
        <v>156</v>
      </c>
      <c r="Q819">
        <v>4</v>
      </c>
    </row>
    <row r="820" spans="15:17" x14ac:dyDescent="0.35">
      <c r="O820">
        <v>2008</v>
      </c>
      <c r="P820" t="s">
        <v>197</v>
      </c>
      <c r="Q820">
        <v>2</v>
      </c>
    </row>
    <row r="821" spans="15:17" x14ac:dyDescent="0.35">
      <c r="O821">
        <v>2008</v>
      </c>
      <c r="P821" t="s">
        <v>212</v>
      </c>
      <c r="Q821">
        <v>2</v>
      </c>
    </row>
    <row r="822" spans="15:17" x14ac:dyDescent="0.35">
      <c r="O822">
        <v>2008</v>
      </c>
      <c r="P822" t="s">
        <v>167</v>
      </c>
      <c r="Q822">
        <v>2</v>
      </c>
    </row>
    <row r="823" spans="15:17" x14ac:dyDescent="0.35">
      <c r="O823">
        <v>2008</v>
      </c>
      <c r="P823" t="s">
        <v>198</v>
      </c>
      <c r="Q823">
        <v>2</v>
      </c>
    </row>
    <row r="824" spans="15:17" x14ac:dyDescent="0.35">
      <c r="O824">
        <v>2008</v>
      </c>
      <c r="P824" t="s">
        <v>180</v>
      </c>
      <c r="Q824">
        <v>2</v>
      </c>
    </row>
    <row r="825" spans="15:17" x14ac:dyDescent="0.35">
      <c r="O825">
        <v>2008</v>
      </c>
      <c r="P825" t="s">
        <v>184</v>
      </c>
      <c r="Q825">
        <v>2</v>
      </c>
    </row>
    <row r="826" spans="15:17" x14ac:dyDescent="0.35">
      <c r="O826">
        <v>2008</v>
      </c>
      <c r="P826" t="s">
        <v>205</v>
      </c>
      <c r="Q826">
        <v>2</v>
      </c>
    </row>
    <row r="827" spans="15:17" x14ac:dyDescent="0.35">
      <c r="O827">
        <v>2008</v>
      </c>
      <c r="P827" t="s">
        <v>204</v>
      </c>
      <c r="Q827">
        <v>2</v>
      </c>
    </row>
    <row r="828" spans="15:17" x14ac:dyDescent="0.35">
      <c r="O828">
        <v>2008</v>
      </c>
      <c r="P828" t="s">
        <v>137</v>
      </c>
      <c r="Q828">
        <v>2</v>
      </c>
    </row>
    <row r="829" spans="15:17" x14ac:dyDescent="0.35">
      <c r="O829">
        <v>2008</v>
      </c>
      <c r="P829" t="s">
        <v>136</v>
      </c>
      <c r="Q829">
        <v>2</v>
      </c>
    </row>
    <row r="830" spans="15:17" x14ac:dyDescent="0.35">
      <c r="O830">
        <v>2008</v>
      </c>
      <c r="P830" t="s">
        <v>201</v>
      </c>
      <c r="Q830">
        <v>2</v>
      </c>
    </row>
    <row r="831" spans="15:17" x14ac:dyDescent="0.35">
      <c r="O831">
        <v>2008</v>
      </c>
      <c r="P831" t="s">
        <v>173</v>
      </c>
      <c r="Q831">
        <v>2</v>
      </c>
    </row>
    <row r="832" spans="15:17" x14ac:dyDescent="0.35">
      <c r="O832">
        <v>2008</v>
      </c>
      <c r="P832" t="s">
        <v>207</v>
      </c>
      <c r="Q832">
        <v>1</v>
      </c>
    </row>
    <row r="833" spans="15:17" x14ac:dyDescent="0.35">
      <c r="O833">
        <v>2008</v>
      </c>
      <c r="P833" t="s">
        <v>211</v>
      </c>
      <c r="Q833">
        <v>1</v>
      </c>
    </row>
    <row r="834" spans="15:17" x14ac:dyDescent="0.35">
      <c r="O834">
        <v>2010</v>
      </c>
      <c r="P834" t="s">
        <v>192</v>
      </c>
      <c r="Q834">
        <v>12</v>
      </c>
    </row>
    <row r="835" spans="15:17" x14ac:dyDescent="0.35">
      <c r="O835">
        <v>2010</v>
      </c>
      <c r="P835" t="s">
        <v>190</v>
      </c>
      <c r="Q835">
        <v>12</v>
      </c>
    </row>
    <row r="836" spans="15:17" x14ac:dyDescent="0.35">
      <c r="O836">
        <v>2010</v>
      </c>
      <c r="P836" t="s">
        <v>196</v>
      </c>
      <c r="Q836">
        <v>10</v>
      </c>
    </row>
    <row r="837" spans="15:17" x14ac:dyDescent="0.35">
      <c r="O837">
        <v>2010</v>
      </c>
      <c r="P837" t="s">
        <v>200</v>
      </c>
      <c r="Q837">
        <v>10</v>
      </c>
    </row>
    <row r="838" spans="15:17" x14ac:dyDescent="0.35">
      <c r="O838">
        <v>2010</v>
      </c>
      <c r="P838" t="s">
        <v>210</v>
      </c>
      <c r="Q838">
        <v>8</v>
      </c>
    </row>
    <row r="839" spans="15:17" x14ac:dyDescent="0.35">
      <c r="O839">
        <v>2010</v>
      </c>
      <c r="P839" t="s">
        <v>209</v>
      </c>
      <c r="Q839">
        <v>6</v>
      </c>
    </row>
    <row r="840" spans="15:17" x14ac:dyDescent="0.35">
      <c r="O840">
        <v>2010</v>
      </c>
      <c r="P840" t="s">
        <v>213</v>
      </c>
      <c r="Q840">
        <v>6</v>
      </c>
    </row>
    <row r="841" spans="15:17" x14ac:dyDescent="0.35">
      <c r="O841">
        <v>2010</v>
      </c>
      <c r="P841" t="s">
        <v>182</v>
      </c>
      <c r="Q841">
        <v>4</v>
      </c>
    </row>
    <row r="842" spans="15:17" x14ac:dyDescent="0.35">
      <c r="O842">
        <v>2010</v>
      </c>
      <c r="P842" t="s">
        <v>193</v>
      </c>
      <c r="Q842">
        <v>3</v>
      </c>
    </row>
    <row r="843" spans="15:17" x14ac:dyDescent="0.35">
      <c r="O843">
        <v>2010</v>
      </c>
      <c r="P843" t="s">
        <v>202</v>
      </c>
      <c r="Q843">
        <v>3</v>
      </c>
    </row>
    <row r="844" spans="15:17" x14ac:dyDescent="0.35">
      <c r="O844">
        <v>2010</v>
      </c>
      <c r="P844" t="s">
        <v>191</v>
      </c>
      <c r="Q844">
        <v>3</v>
      </c>
    </row>
    <row r="845" spans="15:17" x14ac:dyDescent="0.35">
      <c r="O845">
        <v>2010</v>
      </c>
      <c r="P845" t="s">
        <v>188</v>
      </c>
      <c r="Q845">
        <v>3</v>
      </c>
    </row>
    <row r="846" spans="15:17" x14ac:dyDescent="0.35">
      <c r="O846">
        <v>2010</v>
      </c>
      <c r="P846" t="s">
        <v>189</v>
      </c>
      <c r="Q846">
        <v>2</v>
      </c>
    </row>
    <row r="847" spans="15:17" x14ac:dyDescent="0.35">
      <c r="O847">
        <v>2010</v>
      </c>
      <c r="P847" t="s">
        <v>185</v>
      </c>
      <c r="Q847">
        <v>2</v>
      </c>
    </row>
    <row r="848" spans="15:17" x14ac:dyDescent="0.35">
      <c r="O848">
        <v>2010</v>
      </c>
      <c r="P848" t="s">
        <v>194</v>
      </c>
      <c r="Q848">
        <v>2</v>
      </c>
    </row>
    <row r="849" spans="15:17" x14ac:dyDescent="0.35">
      <c r="O849">
        <v>2012</v>
      </c>
      <c r="P849" t="s">
        <v>153</v>
      </c>
      <c r="Q849">
        <v>47</v>
      </c>
    </row>
    <row r="850" spans="15:17" x14ac:dyDescent="0.35">
      <c r="O850">
        <v>2012</v>
      </c>
      <c r="P850" t="s">
        <v>157</v>
      </c>
      <c r="Q850">
        <v>34</v>
      </c>
    </row>
    <row r="851" spans="15:17" x14ac:dyDescent="0.35">
      <c r="O851">
        <v>2012</v>
      </c>
      <c r="P851" t="s">
        <v>152</v>
      </c>
      <c r="Q851">
        <v>18</v>
      </c>
    </row>
    <row r="852" spans="15:17" x14ac:dyDescent="0.35">
      <c r="O852">
        <v>2012</v>
      </c>
      <c r="P852" t="s">
        <v>155</v>
      </c>
      <c r="Q852">
        <v>18</v>
      </c>
    </row>
    <row r="853" spans="15:17" x14ac:dyDescent="0.35">
      <c r="O853">
        <v>2012</v>
      </c>
      <c r="P853" t="s">
        <v>199</v>
      </c>
      <c r="Q853">
        <v>16</v>
      </c>
    </row>
    <row r="854" spans="15:17" x14ac:dyDescent="0.35">
      <c r="O854">
        <v>2012</v>
      </c>
      <c r="P854" t="s">
        <v>158</v>
      </c>
      <c r="Q854">
        <v>15</v>
      </c>
    </row>
    <row r="855" spans="15:17" x14ac:dyDescent="0.35">
      <c r="O855">
        <v>2012</v>
      </c>
      <c r="P855" t="s">
        <v>154</v>
      </c>
      <c r="Q855">
        <v>15</v>
      </c>
    </row>
    <row r="856" spans="15:17" x14ac:dyDescent="0.35">
      <c r="O856">
        <v>2012</v>
      </c>
      <c r="P856" t="s">
        <v>160</v>
      </c>
      <c r="Q856">
        <v>14</v>
      </c>
    </row>
    <row r="857" spans="15:17" x14ac:dyDescent="0.35">
      <c r="O857">
        <v>2012</v>
      </c>
      <c r="P857" t="s">
        <v>203</v>
      </c>
      <c r="Q857">
        <v>14</v>
      </c>
    </row>
    <row r="858" spans="15:17" x14ac:dyDescent="0.35">
      <c r="O858">
        <v>2012</v>
      </c>
      <c r="P858" t="s">
        <v>165</v>
      </c>
      <c r="Q858">
        <v>14</v>
      </c>
    </row>
    <row r="859" spans="15:17" x14ac:dyDescent="0.35">
      <c r="O859">
        <v>2012</v>
      </c>
      <c r="P859" t="s">
        <v>176</v>
      </c>
      <c r="Q859">
        <v>13</v>
      </c>
    </row>
    <row r="860" spans="15:17" x14ac:dyDescent="0.35">
      <c r="O860">
        <v>2012</v>
      </c>
      <c r="P860" t="s">
        <v>159</v>
      </c>
      <c r="Q860">
        <v>10</v>
      </c>
    </row>
    <row r="861" spans="15:17" x14ac:dyDescent="0.35">
      <c r="O861">
        <v>2012</v>
      </c>
      <c r="P861" t="s">
        <v>161</v>
      </c>
      <c r="Q861">
        <v>10</v>
      </c>
    </row>
    <row r="862" spans="15:17" x14ac:dyDescent="0.35">
      <c r="O862">
        <v>2012</v>
      </c>
      <c r="P862" t="s">
        <v>174</v>
      </c>
      <c r="Q862">
        <v>8</v>
      </c>
    </row>
    <row r="863" spans="15:17" x14ac:dyDescent="0.35">
      <c r="O863">
        <v>2012</v>
      </c>
      <c r="P863" t="s">
        <v>135</v>
      </c>
      <c r="Q863">
        <v>8</v>
      </c>
    </row>
    <row r="864" spans="15:17" x14ac:dyDescent="0.35">
      <c r="O864">
        <v>2012</v>
      </c>
      <c r="P864" t="s">
        <v>162</v>
      </c>
      <c r="Q864">
        <v>6</v>
      </c>
    </row>
    <row r="865" spans="15:17" x14ac:dyDescent="0.35">
      <c r="O865">
        <v>2012</v>
      </c>
      <c r="P865" t="s">
        <v>208</v>
      </c>
      <c r="Q865">
        <v>5</v>
      </c>
    </row>
    <row r="866" spans="15:17" x14ac:dyDescent="0.35">
      <c r="O866">
        <v>2012</v>
      </c>
      <c r="P866" t="s">
        <v>156</v>
      </c>
      <c r="Q866">
        <v>5</v>
      </c>
    </row>
    <row r="867" spans="15:17" x14ac:dyDescent="0.35">
      <c r="O867">
        <v>2012</v>
      </c>
      <c r="P867" t="s">
        <v>164</v>
      </c>
      <c r="Q867">
        <v>4</v>
      </c>
    </row>
    <row r="868" spans="15:17" x14ac:dyDescent="0.35">
      <c r="O868">
        <v>2012</v>
      </c>
      <c r="P868" t="s">
        <v>206</v>
      </c>
      <c r="Q868">
        <v>4</v>
      </c>
    </row>
    <row r="869" spans="15:17" x14ac:dyDescent="0.35">
      <c r="O869">
        <v>2012</v>
      </c>
      <c r="P869" t="s">
        <v>197</v>
      </c>
      <c r="Q869">
        <v>2</v>
      </c>
    </row>
    <row r="870" spans="15:17" x14ac:dyDescent="0.35">
      <c r="O870">
        <v>2012</v>
      </c>
      <c r="P870" t="s">
        <v>212</v>
      </c>
      <c r="Q870">
        <v>2</v>
      </c>
    </row>
    <row r="871" spans="15:17" x14ac:dyDescent="0.35">
      <c r="O871">
        <v>2012</v>
      </c>
      <c r="P871" t="s">
        <v>167</v>
      </c>
      <c r="Q871">
        <v>2</v>
      </c>
    </row>
    <row r="872" spans="15:17" x14ac:dyDescent="0.35">
      <c r="O872">
        <v>2012</v>
      </c>
      <c r="P872" t="s">
        <v>198</v>
      </c>
      <c r="Q872">
        <v>2</v>
      </c>
    </row>
    <row r="873" spans="15:17" x14ac:dyDescent="0.35">
      <c r="O873">
        <v>2012</v>
      </c>
      <c r="P873" t="s">
        <v>180</v>
      </c>
      <c r="Q873">
        <v>2</v>
      </c>
    </row>
    <row r="874" spans="15:17" x14ac:dyDescent="0.35">
      <c r="O874">
        <v>2012</v>
      </c>
      <c r="P874" t="s">
        <v>184</v>
      </c>
      <c r="Q874">
        <v>2</v>
      </c>
    </row>
    <row r="875" spans="15:17" x14ac:dyDescent="0.35">
      <c r="O875">
        <v>2012</v>
      </c>
      <c r="P875" t="s">
        <v>205</v>
      </c>
      <c r="Q875">
        <v>2</v>
      </c>
    </row>
    <row r="876" spans="15:17" x14ac:dyDescent="0.35">
      <c r="O876">
        <v>2012</v>
      </c>
      <c r="P876" t="s">
        <v>204</v>
      </c>
      <c r="Q876">
        <v>2</v>
      </c>
    </row>
    <row r="877" spans="15:17" x14ac:dyDescent="0.35">
      <c r="O877">
        <v>2012</v>
      </c>
      <c r="P877" t="s">
        <v>137</v>
      </c>
      <c r="Q877">
        <v>2</v>
      </c>
    </row>
    <row r="878" spans="15:17" x14ac:dyDescent="0.35">
      <c r="O878">
        <v>2012</v>
      </c>
      <c r="P878" t="s">
        <v>136</v>
      </c>
      <c r="Q878">
        <v>2</v>
      </c>
    </row>
    <row r="879" spans="15:17" x14ac:dyDescent="0.35">
      <c r="O879">
        <v>2012</v>
      </c>
      <c r="P879" t="s">
        <v>201</v>
      </c>
      <c r="Q879">
        <v>2</v>
      </c>
    </row>
    <row r="880" spans="15:17" x14ac:dyDescent="0.35">
      <c r="O880">
        <v>2012</v>
      </c>
      <c r="P880" t="s">
        <v>173</v>
      </c>
      <c r="Q880">
        <v>2</v>
      </c>
    </row>
    <row r="881" spans="15:17" x14ac:dyDescent="0.35">
      <c r="O881">
        <v>2014</v>
      </c>
      <c r="P881" t="s">
        <v>192</v>
      </c>
      <c r="Q881">
        <v>12</v>
      </c>
    </row>
    <row r="882" spans="15:17" x14ac:dyDescent="0.35">
      <c r="O882">
        <v>2014</v>
      </c>
      <c r="P882" t="s">
        <v>190</v>
      </c>
      <c r="Q882">
        <v>12</v>
      </c>
    </row>
    <row r="883" spans="15:17" x14ac:dyDescent="0.35">
      <c r="O883">
        <v>2014</v>
      </c>
      <c r="P883" t="s">
        <v>200</v>
      </c>
      <c r="Q883">
        <v>11</v>
      </c>
    </row>
    <row r="884" spans="15:17" x14ac:dyDescent="0.35">
      <c r="O884">
        <v>2014</v>
      </c>
      <c r="P884" t="s">
        <v>196</v>
      </c>
      <c r="Q884">
        <v>10</v>
      </c>
    </row>
    <row r="885" spans="15:17" x14ac:dyDescent="0.35">
      <c r="O885">
        <v>2014</v>
      </c>
      <c r="P885" t="s">
        <v>209</v>
      </c>
      <c r="Q885">
        <v>10</v>
      </c>
    </row>
    <row r="886" spans="15:17" x14ac:dyDescent="0.35">
      <c r="O886">
        <v>2014</v>
      </c>
      <c r="P886" t="s">
        <v>213</v>
      </c>
      <c r="Q886">
        <v>10</v>
      </c>
    </row>
    <row r="887" spans="15:17" x14ac:dyDescent="0.35">
      <c r="O887">
        <v>2014</v>
      </c>
      <c r="P887" t="s">
        <v>210</v>
      </c>
      <c r="Q887">
        <v>8</v>
      </c>
    </row>
    <row r="888" spans="15:17" x14ac:dyDescent="0.35">
      <c r="O888">
        <v>2014</v>
      </c>
      <c r="P888" t="s">
        <v>182</v>
      </c>
      <c r="Q888">
        <v>5</v>
      </c>
    </row>
    <row r="889" spans="15:17" x14ac:dyDescent="0.35">
      <c r="O889">
        <v>2014</v>
      </c>
      <c r="P889" t="s">
        <v>202</v>
      </c>
      <c r="Q889">
        <v>4</v>
      </c>
    </row>
    <row r="890" spans="15:17" x14ac:dyDescent="0.35">
      <c r="O890">
        <v>2014</v>
      </c>
      <c r="P890" t="s">
        <v>188</v>
      </c>
      <c r="Q890">
        <v>4</v>
      </c>
    </row>
    <row r="891" spans="15:17" x14ac:dyDescent="0.35">
      <c r="O891">
        <v>2014</v>
      </c>
      <c r="P891" t="s">
        <v>193</v>
      </c>
      <c r="Q891">
        <v>3</v>
      </c>
    </row>
    <row r="892" spans="15:17" x14ac:dyDescent="0.35">
      <c r="O892">
        <v>2014</v>
      </c>
      <c r="P892" t="s">
        <v>191</v>
      </c>
      <c r="Q892">
        <v>3</v>
      </c>
    </row>
    <row r="893" spans="15:17" x14ac:dyDescent="0.35">
      <c r="O893">
        <v>2014</v>
      </c>
      <c r="P893" t="s">
        <v>189</v>
      </c>
      <c r="Q893">
        <v>2</v>
      </c>
    </row>
    <row r="894" spans="15:17" x14ac:dyDescent="0.35">
      <c r="O894">
        <v>2014</v>
      </c>
      <c r="P894" t="s">
        <v>185</v>
      </c>
      <c r="Q894">
        <v>2</v>
      </c>
    </row>
    <row r="895" spans="15:17" x14ac:dyDescent="0.35">
      <c r="O895">
        <v>2014</v>
      </c>
      <c r="P895" t="s">
        <v>194</v>
      </c>
      <c r="Q895">
        <v>2</v>
      </c>
    </row>
    <row r="896" spans="15:17" x14ac:dyDescent="0.35">
      <c r="O896">
        <v>2016</v>
      </c>
      <c r="P896" t="s">
        <v>153</v>
      </c>
      <c r="Q896">
        <v>47</v>
      </c>
    </row>
    <row r="897" spans="15:17" x14ac:dyDescent="0.35">
      <c r="O897">
        <v>2016</v>
      </c>
      <c r="P897" t="s">
        <v>157</v>
      </c>
      <c r="Q897">
        <v>34</v>
      </c>
    </row>
    <row r="898" spans="15:17" x14ac:dyDescent="0.35">
      <c r="O898">
        <v>2016</v>
      </c>
      <c r="P898" t="s">
        <v>152</v>
      </c>
      <c r="Q898">
        <v>18</v>
      </c>
    </row>
    <row r="899" spans="15:17" x14ac:dyDescent="0.35">
      <c r="O899">
        <v>2016</v>
      </c>
      <c r="P899" t="s">
        <v>155</v>
      </c>
      <c r="Q899">
        <v>18</v>
      </c>
    </row>
    <row r="900" spans="15:17" x14ac:dyDescent="0.35">
      <c r="O900">
        <v>2016</v>
      </c>
      <c r="P900" t="s">
        <v>199</v>
      </c>
      <c r="Q900">
        <v>16</v>
      </c>
    </row>
    <row r="901" spans="15:17" x14ac:dyDescent="0.35">
      <c r="O901">
        <v>2016</v>
      </c>
      <c r="P901" t="s">
        <v>158</v>
      </c>
      <c r="Q901">
        <v>15</v>
      </c>
    </row>
    <row r="902" spans="15:17" x14ac:dyDescent="0.35">
      <c r="O902">
        <v>2016</v>
      </c>
      <c r="P902" t="s">
        <v>154</v>
      </c>
      <c r="Q902">
        <v>15</v>
      </c>
    </row>
    <row r="903" spans="15:17" x14ac:dyDescent="0.35">
      <c r="O903">
        <v>2016</v>
      </c>
      <c r="P903" t="s">
        <v>160</v>
      </c>
      <c r="Q903">
        <v>14</v>
      </c>
    </row>
    <row r="904" spans="15:17" x14ac:dyDescent="0.35">
      <c r="O904">
        <v>2016</v>
      </c>
      <c r="P904" t="s">
        <v>203</v>
      </c>
      <c r="Q904">
        <v>14</v>
      </c>
    </row>
    <row r="905" spans="15:17" x14ac:dyDescent="0.35">
      <c r="O905">
        <v>2016</v>
      </c>
      <c r="P905" t="s">
        <v>165</v>
      </c>
      <c r="Q905">
        <v>14</v>
      </c>
    </row>
    <row r="906" spans="15:17" x14ac:dyDescent="0.35">
      <c r="O906">
        <v>2016</v>
      </c>
      <c r="P906" t="s">
        <v>176</v>
      </c>
      <c r="Q906">
        <v>13</v>
      </c>
    </row>
    <row r="907" spans="15:17" x14ac:dyDescent="0.35">
      <c r="O907">
        <v>2016</v>
      </c>
      <c r="P907" t="s">
        <v>159</v>
      </c>
      <c r="Q907">
        <v>10</v>
      </c>
    </row>
    <row r="908" spans="15:17" x14ac:dyDescent="0.35">
      <c r="O908">
        <v>2016</v>
      </c>
      <c r="P908" t="s">
        <v>161</v>
      </c>
      <c r="Q908">
        <v>10</v>
      </c>
    </row>
    <row r="909" spans="15:17" x14ac:dyDescent="0.35">
      <c r="O909">
        <v>2016</v>
      </c>
      <c r="P909" t="s">
        <v>174</v>
      </c>
      <c r="Q909">
        <v>8</v>
      </c>
    </row>
    <row r="910" spans="15:17" x14ac:dyDescent="0.35">
      <c r="O910">
        <v>2016</v>
      </c>
      <c r="P910" t="s">
        <v>135</v>
      </c>
      <c r="Q910">
        <v>8</v>
      </c>
    </row>
    <row r="911" spans="15:17" x14ac:dyDescent="0.35">
      <c r="O911">
        <v>2016</v>
      </c>
      <c r="P911" t="s">
        <v>162</v>
      </c>
      <c r="Q911">
        <v>6</v>
      </c>
    </row>
    <row r="912" spans="15:17" x14ac:dyDescent="0.35">
      <c r="O912">
        <v>2016</v>
      </c>
      <c r="P912" t="s">
        <v>208</v>
      </c>
      <c r="Q912">
        <v>5</v>
      </c>
    </row>
    <row r="913" spans="15:17" x14ac:dyDescent="0.35">
      <c r="O913">
        <v>2016</v>
      </c>
      <c r="P913" t="s">
        <v>156</v>
      </c>
      <c r="Q913">
        <v>5</v>
      </c>
    </row>
    <row r="914" spans="15:17" x14ac:dyDescent="0.35">
      <c r="O914">
        <v>2016</v>
      </c>
      <c r="P914" t="s">
        <v>164</v>
      </c>
      <c r="Q914">
        <v>4</v>
      </c>
    </row>
    <row r="915" spans="15:17" x14ac:dyDescent="0.35">
      <c r="O915">
        <v>2016</v>
      </c>
      <c r="P915" t="s">
        <v>206</v>
      </c>
      <c r="Q915">
        <v>4</v>
      </c>
    </row>
    <row r="916" spans="15:17" x14ac:dyDescent="0.35">
      <c r="O916">
        <v>2016</v>
      </c>
      <c r="P916" t="s">
        <v>197</v>
      </c>
      <c r="Q916">
        <v>2</v>
      </c>
    </row>
    <row r="917" spans="15:17" x14ac:dyDescent="0.35">
      <c r="O917">
        <v>2016</v>
      </c>
      <c r="P917" t="s">
        <v>212</v>
      </c>
      <c r="Q917">
        <v>2</v>
      </c>
    </row>
    <row r="918" spans="15:17" x14ac:dyDescent="0.35">
      <c r="O918">
        <v>2016</v>
      </c>
      <c r="P918" t="s">
        <v>167</v>
      </c>
      <c r="Q918">
        <v>2</v>
      </c>
    </row>
    <row r="919" spans="15:17" x14ac:dyDescent="0.35">
      <c r="O919">
        <v>2016</v>
      </c>
      <c r="P919" t="s">
        <v>171</v>
      </c>
      <c r="Q919">
        <v>2</v>
      </c>
    </row>
    <row r="920" spans="15:17" x14ac:dyDescent="0.35">
      <c r="O920">
        <v>2016</v>
      </c>
      <c r="P920" t="s">
        <v>198</v>
      </c>
      <c r="Q920">
        <v>2</v>
      </c>
    </row>
    <row r="921" spans="15:17" x14ac:dyDescent="0.35">
      <c r="O921">
        <v>2016</v>
      </c>
      <c r="P921" t="s">
        <v>180</v>
      </c>
      <c r="Q921">
        <v>2</v>
      </c>
    </row>
    <row r="922" spans="15:17" x14ac:dyDescent="0.35">
      <c r="O922">
        <v>2016</v>
      </c>
      <c r="P922" t="s">
        <v>184</v>
      </c>
      <c r="Q922">
        <v>2</v>
      </c>
    </row>
    <row r="923" spans="15:17" x14ac:dyDescent="0.35">
      <c r="O923">
        <v>2016</v>
      </c>
      <c r="P923" t="s">
        <v>205</v>
      </c>
      <c r="Q923">
        <v>2</v>
      </c>
    </row>
    <row r="924" spans="15:17" x14ac:dyDescent="0.35">
      <c r="O924">
        <v>2016</v>
      </c>
      <c r="P924" t="s">
        <v>138</v>
      </c>
      <c r="Q924">
        <v>2</v>
      </c>
    </row>
    <row r="925" spans="15:17" x14ac:dyDescent="0.35">
      <c r="O925">
        <v>2016</v>
      </c>
      <c r="P925" t="s">
        <v>204</v>
      </c>
      <c r="Q925">
        <v>2</v>
      </c>
    </row>
    <row r="926" spans="15:17" x14ac:dyDescent="0.35">
      <c r="O926">
        <v>2016</v>
      </c>
      <c r="P926" t="s">
        <v>137</v>
      </c>
      <c r="Q926">
        <v>2</v>
      </c>
    </row>
    <row r="927" spans="15:17" x14ac:dyDescent="0.35">
      <c r="O927">
        <v>2016</v>
      </c>
      <c r="P927" t="s">
        <v>136</v>
      </c>
      <c r="Q927">
        <v>2</v>
      </c>
    </row>
    <row r="928" spans="15:17" x14ac:dyDescent="0.35">
      <c r="O928">
        <v>2016</v>
      </c>
      <c r="P928" t="s">
        <v>201</v>
      </c>
      <c r="Q928">
        <v>2</v>
      </c>
    </row>
    <row r="929" spans="15:17" x14ac:dyDescent="0.35">
      <c r="O929">
        <v>2016</v>
      </c>
      <c r="P929" t="s">
        <v>173</v>
      </c>
      <c r="Q929">
        <v>2</v>
      </c>
    </row>
  </sheetData>
  <mergeCells count="3">
    <mergeCell ref="B3:G6"/>
    <mergeCell ref="B22:L25"/>
    <mergeCell ref="A29:B29"/>
  </mergeCells>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D34BA-3DC4-4848-B506-B2F200FC13E1}">
  <dimension ref="B2:R52"/>
  <sheetViews>
    <sheetView zoomScale="80" zoomScaleNormal="80" workbookViewId="0">
      <selection activeCell="T42" sqref="T42"/>
    </sheetView>
  </sheetViews>
  <sheetFormatPr defaultRowHeight="14.5" x14ac:dyDescent="0.35"/>
  <cols>
    <col min="2" max="2" width="13" customWidth="1"/>
    <col min="3" max="3" width="13.81640625" customWidth="1"/>
    <col min="4" max="4" width="19.36328125" customWidth="1"/>
    <col min="5" max="5" width="12.6328125" customWidth="1"/>
    <col min="6" max="6" width="12.1796875" customWidth="1"/>
    <col min="14" max="14" width="13" customWidth="1"/>
    <col min="15" max="15" width="16.90625" customWidth="1"/>
    <col min="16" max="16" width="18.7265625" customWidth="1"/>
    <col min="17" max="18" width="13" customWidth="1"/>
  </cols>
  <sheetData>
    <row r="2" spans="2:18" x14ac:dyDescent="0.35">
      <c r="N2" t="s">
        <v>139</v>
      </c>
      <c r="O2" t="s">
        <v>368</v>
      </c>
      <c r="P2" t="s">
        <v>369</v>
      </c>
      <c r="Q2" t="s">
        <v>370</v>
      </c>
      <c r="R2" t="s">
        <v>371</v>
      </c>
    </row>
    <row r="3" spans="2:18" x14ac:dyDescent="0.35">
      <c r="B3" s="37" t="s">
        <v>384</v>
      </c>
      <c r="C3" s="37"/>
      <c r="D3" s="37"/>
      <c r="E3" s="37"/>
      <c r="F3" s="37"/>
      <c r="N3" t="s">
        <v>169</v>
      </c>
      <c r="O3" t="s">
        <v>244</v>
      </c>
      <c r="P3" s="19">
        <v>15</v>
      </c>
      <c r="Q3" s="19">
        <v>15</v>
      </c>
      <c r="R3">
        <v>100</v>
      </c>
    </row>
    <row r="4" spans="2:18" ht="14.5" customHeight="1" x14ac:dyDescent="0.35">
      <c r="B4" s="37"/>
      <c r="C4" s="37"/>
      <c r="D4" s="37"/>
      <c r="E4" s="37"/>
      <c r="F4" s="37"/>
      <c r="N4" t="s">
        <v>179</v>
      </c>
      <c r="O4" t="s">
        <v>243</v>
      </c>
      <c r="P4" s="19">
        <v>12</v>
      </c>
      <c r="Q4" s="19">
        <v>12</v>
      </c>
      <c r="R4">
        <v>100</v>
      </c>
    </row>
    <row r="5" spans="2:18" x14ac:dyDescent="0.35">
      <c r="B5" s="37"/>
      <c r="C5" s="37"/>
      <c r="D5" s="37"/>
      <c r="E5" s="37"/>
      <c r="F5" s="37"/>
      <c r="N5" t="s">
        <v>170</v>
      </c>
      <c r="O5" t="s">
        <v>243</v>
      </c>
      <c r="P5" s="19">
        <v>17</v>
      </c>
      <c r="Q5" s="19">
        <v>18</v>
      </c>
      <c r="R5">
        <v>94.4444444444444</v>
      </c>
    </row>
    <row r="6" spans="2:18" x14ac:dyDescent="0.35">
      <c r="B6" s="37"/>
      <c r="C6" s="37"/>
      <c r="D6" s="37"/>
      <c r="E6" s="37"/>
      <c r="F6" s="37"/>
      <c r="N6" t="s">
        <v>181</v>
      </c>
      <c r="O6" t="s">
        <v>243</v>
      </c>
      <c r="P6" s="19">
        <v>14</v>
      </c>
      <c r="Q6" s="19">
        <v>15</v>
      </c>
      <c r="R6">
        <v>93.3333333333333</v>
      </c>
    </row>
    <row r="7" spans="2:18" x14ac:dyDescent="0.35">
      <c r="B7" s="37"/>
      <c r="C7" s="37"/>
      <c r="D7" s="37"/>
      <c r="E7" s="37"/>
      <c r="F7" s="37"/>
      <c r="N7" t="s">
        <v>178</v>
      </c>
      <c r="O7" t="s">
        <v>243</v>
      </c>
      <c r="P7" s="19">
        <v>9</v>
      </c>
      <c r="Q7" s="19">
        <v>11</v>
      </c>
      <c r="R7">
        <v>81.818181818181799</v>
      </c>
    </row>
    <row r="9" spans="2:18" ht="17.5" customHeight="1" x14ac:dyDescent="0.35">
      <c r="B9" s="3" t="s">
        <v>372</v>
      </c>
      <c r="N9" s="49" t="s">
        <v>385</v>
      </c>
      <c r="O9" s="49"/>
      <c r="P9" s="49"/>
      <c r="Q9" s="49"/>
      <c r="R9" s="49"/>
    </row>
    <row r="10" spans="2:18" x14ac:dyDescent="0.35">
      <c r="B10" s="4"/>
      <c r="N10" s="49"/>
      <c r="O10" s="49"/>
      <c r="P10" s="49"/>
      <c r="Q10" s="49"/>
      <c r="R10" s="49"/>
    </row>
    <row r="11" spans="2:18" x14ac:dyDescent="0.35">
      <c r="B11" s="14" t="s">
        <v>373</v>
      </c>
      <c r="N11" s="49"/>
      <c r="O11" s="49"/>
      <c r="P11" s="49"/>
      <c r="Q11" s="49"/>
      <c r="R11" s="49"/>
    </row>
    <row r="12" spans="2:18" x14ac:dyDescent="0.35">
      <c r="B12" s="48" t="s">
        <v>374</v>
      </c>
      <c r="C12" s="48"/>
      <c r="D12" s="48"/>
      <c r="E12" s="48"/>
      <c r="F12" s="48"/>
      <c r="G12" s="48"/>
      <c r="H12" s="48"/>
      <c r="I12" s="48"/>
      <c r="J12" s="48"/>
      <c r="K12" s="48"/>
      <c r="N12" s="49"/>
      <c r="O12" s="49"/>
      <c r="P12" s="49"/>
      <c r="Q12" s="49"/>
      <c r="R12" s="49"/>
    </row>
    <row r="13" spans="2:18" x14ac:dyDescent="0.35">
      <c r="B13" s="48"/>
      <c r="C13" s="48"/>
      <c r="D13" s="48"/>
      <c r="E13" s="48"/>
      <c r="F13" s="48"/>
      <c r="G13" s="48"/>
      <c r="H13" s="48"/>
      <c r="I13" s="48"/>
      <c r="J13" s="48"/>
      <c r="K13" s="48"/>
      <c r="N13" s="49"/>
      <c r="O13" s="49"/>
      <c r="P13" s="49"/>
      <c r="Q13" s="49"/>
      <c r="R13" s="49"/>
    </row>
    <row r="14" spans="2:18" x14ac:dyDescent="0.35">
      <c r="B14" s="14" t="s">
        <v>375</v>
      </c>
      <c r="N14" s="49"/>
      <c r="O14" s="49"/>
      <c r="P14" s="49"/>
      <c r="Q14" s="49"/>
      <c r="R14" s="49"/>
    </row>
    <row r="15" spans="2:18" ht="14.5" customHeight="1" x14ac:dyDescent="0.35">
      <c r="B15" s="48" t="s">
        <v>376</v>
      </c>
      <c r="C15" s="48"/>
      <c r="D15" s="48"/>
      <c r="E15" s="48"/>
      <c r="F15" s="48"/>
      <c r="G15" s="48"/>
      <c r="H15" s="48"/>
      <c r="I15" s="48"/>
      <c r="J15" s="48"/>
      <c r="K15" s="48"/>
      <c r="N15" s="49"/>
      <c r="O15" s="49"/>
      <c r="P15" s="49"/>
      <c r="Q15" s="49"/>
      <c r="R15" s="49"/>
    </row>
    <row r="16" spans="2:18" x14ac:dyDescent="0.35">
      <c r="B16" s="48"/>
      <c r="C16" s="48"/>
      <c r="D16" s="48"/>
      <c r="E16" s="48"/>
      <c r="F16" s="48"/>
      <c r="G16" s="48"/>
      <c r="H16" s="48"/>
      <c r="I16" s="48"/>
      <c r="J16" s="48"/>
      <c r="K16" s="48"/>
      <c r="N16" s="49"/>
      <c r="O16" s="49"/>
      <c r="P16" s="49"/>
      <c r="Q16" s="49"/>
      <c r="R16" s="49"/>
    </row>
    <row r="17" spans="2:18" x14ac:dyDescent="0.35">
      <c r="B17" s="14" t="s">
        <v>377</v>
      </c>
      <c r="N17" s="49"/>
      <c r="O17" s="49"/>
      <c r="P17" s="49"/>
      <c r="Q17" s="49"/>
      <c r="R17" s="49"/>
    </row>
    <row r="18" spans="2:18" x14ac:dyDescent="0.35">
      <c r="B18" s="48" t="s">
        <v>378</v>
      </c>
      <c r="C18" s="48"/>
      <c r="D18" s="48"/>
      <c r="E18" s="48"/>
      <c r="F18" s="48"/>
      <c r="G18" s="48"/>
      <c r="H18" s="48"/>
      <c r="I18" s="48"/>
      <c r="J18" s="48"/>
      <c r="K18" s="48"/>
      <c r="N18" s="49"/>
      <c r="O18" s="49"/>
      <c r="P18" s="49"/>
      <c r="Q18" s="49"/>
      <c r="R18" s="49"/>
    </row>
    <row r="19" spans="2:18" x14ac:dyDescent="0.35">
      <c r="B19" s="48"/>
      <c r="C19" s="48"/>
      <c r="D19" s="48"/>
      <c r="E19" s="48"/>
      <c r="F19" s="48"/>
      <c r="G19" s="48"/>
      <c r="H19" s="48"/>
      <c r="I19" s="48"/>
      <c r="J19" s="48"/>
      <c r="K19" s="48"/>
      <c r="N19" s="49"/>
      <c r="O19" s="49"/>
      <c r="P19" s="49"/>
      <c r="Q19" s="49"/>
      <c r="R19" s="49"/>
    </row>
    <row r="20" spans="2:18" x14ac:dyDescent="0.35">
      <c r="B20" s="14" t="s">
        <v>379</v>
      </c>
      <c r="N20" s="49"/>
      <c r="O20" s="49"/>
      <c r="P20" s="49"/>
      <c r="Q20" s="49"/>
      <c r="R20" s="49"/>
    </row>
    <row r="21" spans="2:18" x14ac:dyDescent="0.35">
      <c r="B21" s="48" t="s">
        <v>380</v>
      </c>
      <c r="C21" s="48"/>
      <c r="D21" s="48"/>
      <c r="E21" s="48"/>
      <c r="F21" s="48"/>
      <c r="G21" s="48"/>
      <c r="H21" s="48"/>
      <c r="I21" s="48"/>
      <c r="J21" s="48"/>
      <c r="K21" s="48"/>
      <c r="N21" s="49"/>
      <c r="O21" s="49"/>
      <c r="P21" s="49"/>
      <c r="Q21" s="49"/>
      <c r="R21" s="49"/>
    </row>
    <row r="22" spans="2:18" x14ac:dyDescent="0.35">
      <c r="B22" s="48"/>
      <c r="C22" s="48"/>
      <c r="D22" s="48"/>
      <c r="E22" s="48"/>
      <c r="F22" s="48"/>
      <c r="G22" s="48"/>
      <c r="H22" s="48"/>
      <c r="I22" s="48"/>
      <c r="J22" s="48"/>
      <c r="K22" s="48"/>
      <c r="N22" s="49"/>
      <c r="O22" s="49"/>
      <c r="P22" s="49"/>
      <c r="Q22" s="49"/>
      <c r="R22" s="49"/>
    </row>
    <row r="23" spans="2:18" x14ac:dyDescent="0.35">
      <c r="B23" s="4"/>
      <c r="N23" s="49"/>
      <c r="O23" s="49"/>
      <c r="P23" s="49"/>
      <c r="Q23" s="49"/>
      <c r="R23" s="49"/>
    </row>
    <row r="24" spans="2:18" ht="17.5" x14ac:dyDescent="0.35">
      <c r="B24" s="3" t="s">
        <v>381</v>
      </c>
      <c r="N24" s="49"/>
      <c r="O24" s="49"/>
      <c r="P24" s="49"/>
      <c r="Q24" s="49"/>
      <c r="R24" s="49"/>
    </row>
    <row r="25" spans="2:18" x14ac:dyDescent="0.35">
      <c r="B25" s="48" t="s">
        <v>382</v>
      </c>
      <c r="C25" s="48"/>
      <c r="D25" s="48"/>
      <c r="E25" s="48"/>
      <c r="F25" s="48"/>
      <c r="G25" s="48"/>
      <c r="H25" s="48"/>
      <c r="I25" s="48"/>
      <c r="J25" s="48"/>
      <c r="K25" s="48"/>
      <c r="N25" s="49"/>
      <c r="O25" s="49"/>
      <c r="P25" s="49"/>
      <c r="Q25" s="49"/>
      <c r="R25" s="49"/>
    </row>
    <row r="26" spans="2:18" x14ac:dyDescent="0.35">
      <c r="B26" s="48"/>
      <c r="C26" s="48"/>
      <c r="D26" s="48"/>
      <c r="E26" s="48"/>
      <c r="F26" s="48"/>
      <c r="G26" s="48"/>
      <c r="H26" s="48"/>
      <c r="I26" s="48"/>
      <c r="J26" s="48"/>
      <c r="K26" s="48"/>
      <c r="N26" s="49"/>
      <c r="O26" s="49"/>
      <c r="P26" s="49"/>
      <c r="Q26" s="49"/>
      <c r="R26" s="49"/>
    </row>
    <row r="27" spans="2:18" x14ac:dyDescent="0.35">
      <c r="B27" s="48"/>
      <c r="C27" s="48"/>
      <c r="D27" s="48"/>
      <c r="E27" s="48"/>
      <c r="F27" s="48"/>
      <c r="G27" s="48"/>
      <c r="H27" s="48"/>
      <c r="I27" s="48"/>
      <c r="J27" s="48"/>
      <c r="K27" s="48"/>
      <c r="N27" s="49"/>
      <c r="O27" s="49"/>
      <c r="P27" s="49"/>
      <c r="Q27" s="49"/>
      <c r="R27" s="49"/>
    </row>
    <row r="28" spans="2:18" x14ac:dyDescent="0.35">
      <c r="B28" s="4"/>
      <c r="N28" s="49"/>
      <c r="O28" s="49"/>
      <c r="P28" s="49"/>
      <c r="Q28" s="49"/>
      <c r="R28" s="49"/>
    </row>
    <row r="29" spans="2:18" ht="14.5" customHeight="1" x14ac:dyDescent="0.35">
      <c r="B29" s="48" t="s">
        <v>383</v>
      </c>
      <c r="C29" s="48"/>
      <c r="D29" s="48"/>
      <c r="E29" s="48"/>
      <c r="F29" s="48"/>
      <c r="G29" s="48"/>
      <c r="H29" s="48"/>
      <c r="I29" s="48"/>
      <c r="J29" s="48"/>
      <c r="K29" s="48"/>
      <c r="N29" s="49"/>
      <c r="O29" s="49"/>
      <c r="P29" s="49"/>
      <c r="Q29" s="49"/>
      <c r="R29" s="49"/>
    </row>
    <row r="30" spans="2:18" x14ac:dyDescent="0.35">
      <c r="B30" s="48"/>
      <c r="C30" s="48"/>
      <c r="D30" s="48"/>
      <c r="E30" s="48"/>
      <c r="F30" s="48"/>
      <c r="G30" s="48"/>
      <c r="H30" s="48"/>
      <c r="I30" s="48"/>
      <c r="J30" s="48"/>
      <c r="K30" s="48"/>
      <c r="N30" s="49"/>
      <c r="O30" s="49"/>
      <c r="P30" s="49"/>
      <c r="Q30" s="49"/>
      <c r="R30" s="49"/>
    </row>
    <row r="31" spans="2:18" x14ac:dyDescent="0.35">
      <c r="N31" s="49"/>
      <c r="O31" s="49"/>
      <c r="P31" s="49"/>
      <c r="Q31" s="49"/>
      <c r="R31" s="49"/>
    </row>
    <row r="32" spans="2:18" x14ac:dyDescent="0.35">
      <c r="N32" s="49"/>
      <c r="O32" s="49"/>
      <c r="P32" s="49"/>
      <c r="Q32" s="49"/>
      <c r="R32" s="49"/>
    </row>
    <row r="33" spans="14:18" x14ac:dyDescent="0.35">
      <c r="N33" s="49"/>
      <c r="O33" s="49"/>
      <c r="P33" s="49"/>
      <c r="Q33" s="49"/>
      <c r="R33" s="49"/>
    </row>
    <row r="34" spans="14:18" x14ac:dyDescent="0.35">
      <c r="N34" s="49"/>
      <c r="O34" s="49"/>
      <c r="P34" s="49"/>
      <c r="Q34" s="49"/>
      <c r="R34" s="49"/>
    </row>
    <row r="35" spans="14:18" x14ac:dyDescent="0.35">
      <c r="N35" s="49"/>
      <c r="O35" s="49"/>
      <c r="P35" s="49"/>
      <c r="Q35" s="49"/>
      <c r="R35" s="49"/>
    </row>
    <row r="36" spans="14:18" x14ac:dyDescent="0.35">
      <c r="N36" s="49"/>
      <c r="O36" s="49"/>
      <c r="P36" s="49"/>
      <c r="Q36" s="49"/>
      <c r="R36" s="49"/>
    </row>
    <row r="37" spans="14:18" x14ac:dyDescent="0.35">
      <c r="N37" s="49"/>
      <c r="O37" s="49"/>
      <c r="P37" s="49"/>
      <c r="Q37" s="49"/>
      <c r="R37" s="49"/>
    </row>
    <row r="38" spans="14:18" x14ac:dyDescent="0.35">
      <c r="N38" s="49"/>
      <c r="O38" s="49"/>
      <c r="P38" s="49"/>
      <c r="Q38" s="49"/>
      <c r="R38" s="49"/>
    </row>
    <row r="39" spans="14:18" x14ac:dyDescent="0.35">
      <c r="N39" s="49"/>
      <c r="O39" s="49"/>
      <c r="P39" s="49"/>
      <c r="Q39" s="49"/>
      <c r="R39" s="49"/>
    </row>
    <row r="40" spans="14:18" x14ac:dyDescent="0.35">
      <c r="N40" s="49"/>
      <c r="O40" s="49"/>
      <c r="P40" s="49"/>
      <c r="Q40" s="49"/>
      <c r="R40" s="49"/>
    </row>
    <row r="41" spans="14:18" x14ac:dyDescent="0.35">
      <c r="N41" s="49"/>
      <c r="O41" s="49"/>
      <c r="P41" s="49"/>
      <c r="Q41" s="49"/>
      <c r="R41" s="49"/>
    </row>
    <row r="42" spans="14:18" x14ac:dyDescent="0.35">
      <c r="N42" s="49"/>
      <c r="O42" s="49"/>
      <c r="P42" s="49"/>
      <c r="Q42" s="49"/>
      <c r="R42" s="49"/>
    </row>
    <row r="43" spans="14:18" x14ac:dyDescent="0.35">
      <c r="N43" s="49"/>
      <c r="O43" s="49"/>
      <c r="P43" s="49"/>
      <c r="Q43" s="49"/>
      <c r="R43" s="49"/>
    </row>
    <row r="44" spans="14:18" x14ac:dyDescent="0.35">
      <c r="N44" s="49"/>
      <c r="O44" s="49"/>
      <c r="P44" s="49"/>
      <c r="Q44" s="49"/>
      <c r="R44" s="49"/>
    </row>
    <row r="45" spans="14:18" x14ac:dyDescent="0.35">
      <c r="N45" s="49"/>
      <c r="O45" s="49"/>
      <c r="P45" s="49"/>
      <c r="Q45" s="49"/>
      <c r="R45" s="49"/>
    </row>
    <row r="46" spans="14:18" x14ac:dyDescent="0.35">
      <c r="N46" s="49"/>
      <c r="O46" s="49"/>
      <c r="P46" s="49"/>
      <c r="Q46" s="49"/>
      <c r="R46" s="49"/>
    </row>
    <row r="47" spans="14:18" x14ac:dyDescent="0.35">
      <c r="N47" s="49"/>
      <c r="O47" s="49"/>
      <c r="P47" s="49"/>
      <c r="Q47" s="49"/>
      <c r="R47" s="49"/>
    </row>
    <row r="48" spans="14:18" x14ac:dyDescent="0.35">
      <c r="N48" s="49"/>
      <c r="O48" s="49"/>
      <c r="P48" s="49"/>
      <c r="Q48" s="49"/>
      <c r="R48" s="49"/>
    </row>
    <row r="49" spans="14:18" x14ac:dyDescent="0.35">
      <c r="N49" s="49"/>
      <c r="O49" s="49"/>
      <c r="P49" s="49"/>
      <c r="Q49" s="49"/>
      <c r="R49" s="49"/>
    </row>
    <row r="50" spans="14:18" x14ac:dyDescent="0.35">
      <c r="N50" s="49"/>
      <c r="O50" s="49"/>
      <c r="P50" s="49"/>
      <c r="Q50" s="49"/>
      <c r="R50" s="49"/>
    </row>
    <row r="51" spans="14:18" x14ac:dyDescent="0.35">
      <c r="N51" s="49"/>
      <c r="O51" s="49"/>
      <c r="P51" s="49"/>
      <c r="Q51" s="49"/>
      <c r="R51" s="49"/>
    </row>
    <row r="52" spans="14:18" x14ac:dyDescent="0.35">
      <c r="N52" s="49"/>
      <c r="O52" s="49"/>
      <c r="P52" s="49"/>
      <c r="Q52" s="49"/>
      <c r="R52" s="49"/>
    </row>
  </sheetData>
  <mergeCells count="8">
    <mergeCell ref="B3:F7"/>
    <mergeCell ref="B12:K13"/>
    <mergeCell ref="B15:K16"/>
    <mergeCell ref="N9:R52"/>
    <mergeCell ref="B18:K19"/>
    <mergeCell ref="B21:K22"/>
    <mergeCell ref="B25:K27"/>
    <mergeCell ref="B29:K30"/>
  </mergeCells>
  <phoneticPr fontId="5" type="noConversion"/>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C3930-46B5-4C67-9EF3-1A17AAA09BB9}">
  <dimension ref="A2:P784"/>
  <sheetViews>
    <sheetView zoomScale="80" zoomScaleNormal="80" workbookViewId="0">
      <selection activeCell="R26" sqref="R26"/>
    </sheetView>
  </sheetViews>
  <sheetFormatPr defaultRowHeight="14.5" x14ac:dyDescent="0.35"/>
  <cols>
    <col min="14" max="16" width="13.36328125" customWidth="1"/>
    <col min="23" max="23" width="13" customWidth="1"/>
    <col min="25" max="25" width="13.36328125" customWidth="1"/>
  </cols>
  <sheetData>
    <row r="2" spans="2:10" x14ac:dyDescent="0.35">
      <c r="B2" s="37" t="s">
        <v>401</v>
      </c>
      <c r="C2" s="37"/>
      <c r="D2" s="37"/>
      <c r="E2" s="37"/>
      <c r="F2" s="37"/>
      <c r="G2" s="37"/>
      <c r="H2" s="37"/>
      <c r="I2" s="37"/>
    </row>
    <row r="3" spans="2:10" x14ac:dyDescent="0.35">
      <c r="B3" s="37"/>
      <c r="C3" s="37"/>
      <c r="D3" s="37"/>
      <c r="E3" s="37"/>
      <c r="F3" s="37"/>
      <c r="G3" s="37"/>
      <c r="H3" s="37"/>
      <c r="I3" s="37"/>
    </row>
    <row r="4" spans="2:10" x14ac:dyDescent="0.35">
      <c r="B4" s="37"/>
      <c r="C4" s="37"/>
      <c r="D4" s="37"/>
      <c r="E4" s="37"/>
      <c r="F4" s="37"/>
      <c r="G4" s="37"/>
      <c r="H4" s="37"/>
      <c r="I4" s="37"/>
    </row>
    <row r="5" spans="2:10" x14ac:dyDescent="0.35">
      <c r="B5" s="37"/>
      <c r="C5" s="37"/>
      <c r="D5" s="37"/>
      <c r="E5" s="37"/>
      <c r="F5" s="37"/>
      <c r="G5" s="37"/>
      <c r="H5" s="37"/>
      <c r="I5" s="37"/>
    </row>
    <row r="7" spans="2:10" x14ac:dyDescent="0.35">
      <c r="B7" s="51" t="s">
        <v>402</v>
      </c>
      <c r="C7" s="51"/>
      <c r="D7" s="51"/>
      <c r="E7" s="51"/>
      <c r="F7" s="51"/>
      <c r="G7" s="51"/>
      <c r="H7" s="51"/>
      <c r="I7" s="51"/>
    </row>
    <row r="8" spans="2:10" x14ac:dyDescent="0.35">
      <c r="B8" s="51"/>
      <c r="C8" s="51"/>
      <c r="D8" s="51"/>
      <c r="E8" s="51"/>
      <c r="F8" s="51"/>
      <c r="G8" s="51"/>
      <c r="H8" s="51"/>
      <c r="I8" s="51"/>
    </row>
    <row r="9" spans="2:10" x14ac:dyDescent="0.35">
      <c r="B9" s="4"/>
    </row>
    <row r="10" spans="2:10" x14ac:dyDescent="0.35">
      <c r="B10" s="14" t="s">
        <v>389</v>
      </c>
    </row>
    <row r="11" spans="2:10" x14ac:dyDescent="0.35">
      <c r="B11" s="15" t="s">
        <v>390</v>
      </c>
    </row>
    <row r="12" spans="2:10" x14ac:dyDescent="0.35">
      <c r="B12" s="39" t="s">
        <v>391</v>
      </c>
      <c r="C12" s="39"/>
      <c r="D12" s="39"/>
      <c r="E12" s="39"/>
      <c r="F12" s="39"/>
      <c r="G12" s="39"/>
      <c r="H12" s="39"/>
      <c r="I12" s="39"/>
      <c r="J12" s="39"/>
    </row>
    <row r="13" spans="2:10" x14ac:dyDescent="0.35">
      <c r="B13" s="39"/>
      <c r="C13" s="39"/>
      <c r="D13" s="39"/>
      <c r="E13" s="39"/>
      <c r="F13" s="39"/>
      <c r="G13" s="39"/>
      <c r="H13" s="39"/>
      <c r="I13" s="39"/>
      <c r="J13" s="39"/>
    </row>
    <row r="14" spans="2:10" x14ac:dyDescent="0.35">
      <c r="B14" s="39"/>
      <c r="C14" s="39"/>
      <c r="D14" s="39"/>
      <c r="E14" s="39"/>
      <c r="F14" s="39"/>
      <c r="G14" s="39"/>
      <c r="H14" s="39"/>
      <c r="I14" s="39"/>
      <c r="J14" s="39"/>
    </row>
    <row r="15" spans="2:10" x14ac:dyDescent="0.35">
      <c r="B15" s="4"/>
    </row>
    <row r="16" spans="2:10" x14ac:dyDescent="0.35">
      <c r="B16" s="14" t="s">
        <v>392</v>
      </c>
    </row>
    <row r="17" spans="2:16" x14ac:dyDescent="0.35">
      <c r="B17" s="17" t="s">
        <v>393</v>
      </c>
    </row>
    <row r="18" spans="2:16" x14ac:dyDescent="0.35">
      <c r="B18" s="17" t="s">
        <v>394</v>
      </c>
    </row>
    <row r="20" spans="2:16" x14ac:dyDescent="0.35">
      <c r="B20" s="14" t="s">
        <v>395</v>
      </c>
    </row>
    <row r="21" spans="2:16" x14ac:dyDescent="0.35">
      <c r="B21" s="17" t="s">
        <v>396</v>
      </c>
    </row>
    <row r="23" spans="2:16" x14ac:dyDescent="0.35">
      <c r="B23" s="14" t="s">
        <v>397</v>
      </c>
    </row>
    <row r="24" spans="2:16" x14ac:dyDescent="0.35">
      <c r="B24" s="17" t="s">
        <v>398</v>
      </c>
    </row>
    <row r="26" spans="2:16" x14ac:dyDescent="0.35">
      <c r="B26" s="14" t="s">
        <v>399</v>
      </c>
    </row>
    <row r="27" spans="2:16" x14ac:dyDescent="0.35">
      <c r="B27" s="17" t="s">
        <v>400</v>
      </c>
      <c r="N27" t="s">
        <v>139</v>
      </c>
      <c r="O27" t="s">
        <v>386</v>
      </c>
      <c r="P27" t="s">
        <v>229</v>
      </c>
    </row>
    <row r="28" spans="2:16" x14ac:dyDescent="0.35">
      <c r="B28" s="4"/>
      <c r="N28" t="s">
        <v>195</v>
      </c>
      <c r="O28" t="s">
        <v>2231</v>
      </c>
      <c r="P28">
        <v>1</v>
      </c>
    </row>
    <row r="29" spans="2:16" x14ac:dyDescent="0.35">
      <c r="B29" s="4"/>
      <c r="N29" t="s">
        <v>196</v>
      </c>
      <c r="O29" t="s">
        <v>388</v>
      </c>
      <c r="P29">
        <v>1</v>
      </c>
    </row>
    <row r="30" spans="2:16" x14ac:dyDescent="0.35">
      <c r="B30" s="45" t="s">
        <v>403</v>
      </c>
      <c r="C30" s="50"/>
      <c r="D30" s="50"/>
      <c r="E30" s="50"/>
      <c r="F30" s="50"/>
      <c r="G30" s="50"/>
      <c r="H30" s="50"/>
      <c r="I30" s="50"/>
      <c r="N30" t="s">
        <v>196</v>
      </c>
      <c r="O30" t="s">
        <v>388</v>
      </c>
      <c r="P30">
        <v>1</v>
      </c>
    </row>
    <row r="31" spans="2:16" x14ac:dyDescent="0.35">
      <c r="B31" s="50"/>
      <c r="C31" s="50"/>
      <c r="D31" s="50"/>
      <c r="E31" s="50"/>
      <c r="F31" s="50"/>
      <c r="G31" s="50"/>
      <c r="H31" s="50"/>
      <c r="I31" s="50"/>
      <c r="N31" t="s">
        <v>196</v>
      </c>
      <c r="O31" t="s">
        <v>388</v>
      </c>
      <c r="P31">
        <v>1</v>
      </c>
    </row>
    <row r="32" spans="2:16" x14ac:dyDescent="0.35">
      <c r="B32" s="50"/>
      <c r="C32" s="50"/>
      <c r="D32" s="50"/>
      <c r="E32" s="50"/>
      <c r="F32" s="50"/>
      <c r="G32" s="50"/>
      <c r="H32" s="50"/>
      <c r="I32" s="50"/>
      <c r="N32" t="s">
        <v>196</v>
      </c>
      <c r="O32" t="s">
        <v>388</v>
      </c>
      <c r="P32">
        <v>1</v>
      </c>
    </row>
    <row r="33" spans="1:16" x14ac:dyDescent="0.35">
      <c r="B33" s="50"/>
      <c r="C33" s="50"/>
      <c r="D33" s="50"/>
      <c r="E33" s="50"/>
      <c r="F33" s="50"/>
      <c r="G33" s="50"/>
      <c r="H33" s="50"/>
      <c r="I33" s="50"/>
      <c r="N33" t="s">
        <v>196</v>
      </c>
      <c r="O33" t="s">
        <v>388</v>
      </c>
      <c r="P33">
        <v>1</v>
      </c>
    </row>
    <row r="34" spans="1:16" x14ac:dyDescent="0.35">
      <c r="B34" s="50"/>
      <c r="C34" s="50"/>
      <c r="D34" s="50"/>
      <c r="E34" s="50"/>
      <c r="F34" s="50"/>
      <c r="G34" s="50"/>
      <c r="H34" s="50"/>
      <c r="I34" s="50"/>
      <c r="N34" t="s">
        <v>196</v>
      </c>
      <c r="O34" t="s">
        <v>387</v>
      </c>
      <c r="P34">
        <v>1</v>
      </c>
    </row>
    <row r="35" spans="1:16" x14ac:dyDescent="0.35">
      <c r="N35" t="s">
        <v>196</v>
      </c>
      <c r="O35" t="s">
        <v>387</v>
      </c>
      <c r="P35">
        <v>1</v>
      </c>
    </row>
    <row r="36" spans="1:16" x14ac:dyDescent="0.35">
      <c r="N36" t="s">
        <v>196</v>
      </c>
      <c r="O36" t="s">
        <v>387</v>
      </c>
      <c r="P36">
        <v>1</v>
      </c>
    </row>
    <row r="37" spans="1:16" x14ac:dyDescent="0.35">
      <c r="N37" t="s">
        <v>196</v>
      </c>
      <c r="O37" t="s">
        <v>387</v>
      </c>
      <c r="P37">
        <v>1</v>
      </c>
    </row>
    <row r="38" spans="1:16" ht="18.5" x14ac:dyDescent="0.35">
      <c r="A38" s="38" t="s">
        <v>92</v>
      </c>
      <c r="B38" s="38"/>
      <c r="N38" t="s">
        <v>196</v>
      </c>
      <c r="O38" t="s">
        <v>387</v>
      </c>
      <c r="P38">
        <v>1</v>
      </c>
    </row>
    <row r="39" spans="1:16" x14ac:dyDescent="0.35">
      <c r="N39" t="s">
        <v>186</v>
      </c>
      <c r="O39" t="s">
        <v>2231</v>
      </c>
      <c r="P39">
        <v>1</v>
      </c>
    </row>
    <row r="40" spans="1:16" x14ac:dyDescent="0.35">
      <c r="N40" t="s">
        <v>164</v>
      </c>
      <c r="O40" t="s">
        <v>388</v>
      </c>
      <c r="P40">
        <v>1</v>
      </c>
    </row>
    <row r="41" spans="1:16" x14ac:dyDescent="0.35">
      <c r="N41" t="s">
        <v>164</v>
      </c>
      <c r="O41" t="s">
        <v>388</v>
      </c>
      <c r="P41">
        <v>1</v>
      </c>
    </row>
    <row r="42" spans="1:16" x14ac:dyDescent="0.35">
      <c r="N42" t="s">
        <v>164</v>
      </c>
      <c r="O42" t="s">
        <v>388</v>
      </c>
      <c r="P42">
        <v>1</v>
      </c>
    </row>
    <row r="43" spans="1:16" x14ac:dyDescent="0.35">
      <c r="N43" t="s">
        <v>164</v>
      </c>
      <c r="O43" t="s">
        <v>388</v>
      </c>
      <c r="P43">
        <v>1</v>
      </c>
    </row>
    <row r="44" spans="1:16" x14ac:dyDescent="0.35">
      <c r="N44" t="s">
        <v>164</v>
      </c>
      <c r="O44" t="s">
        <v>388</v>
      </c>
      <c r="P44">
        <v>1</v>
      </c>
    </row>
    <row r="45" spans="1:16" x14ac:dyDescent="0.35">
      <c r="N45" t="s">
        <v>164</v>
      </c>
      <c r="O45" t="s">
        <v>387</v>
      </c>
      <c r="P45">
        <v>1</v>
      </c>
    </row>
    <row r="46" spans="1:16" x14ac:dyDescent="0.35">
      <c r="N46" t="s">
        <v>164</v>
      </c>
      <c r="O46" t="s">
        <v>387</v>
      </c>
      <c r="P46">
        <v>1</v>
      </c>
    </row>
    <row r="47" spans="1:16" x14ac:dyDescent="0.35">
      <c r="N47" t="s">
        <v>164</v>
      </c>
      <c r="O47" t="s">
        <v>387</v>
      </c>
      <c r="P47">
        <v>1</v>
      </c>
    </row>
    <row r="48" spans="1:16" x14ac:dyDescent="0.35">
      <c r="N48" t="s">
        <v>164</v>
      </c>
      <c r="O48" t="s">
        <v>387</v>
      </c>
      <c r="P48">
        <v>1</v>
      </c>
    </row>
    <row r="49" spans="14:16" x14ac:dyDescent="0.35">
      <c r="N49" t="s">
        <v>164</v>
      </c>
      <c r="O49" t="s">
        <v>387</v>
      </c>
      <c r="P49">
        <v>1</v>
      </c>
    </row>
    <row r="50" spans="14:16" x14ac:dyDescent="0.35">
      <c r="N50" t="s">
        <v>164</v>
      </c>
      <c r="O50" t="s">
        <v>387</v>
      </c>
      <c r="P50">
        <v>1</v>
      </c>
    </row>
    <row r="51" spans="14:16" x14ac:dyDescent="0.35">
      <c r="N51" t="s">
        <v>164</v>
      </c>
      <c r="O51" t="s">
        <v>387</v>
      </c>
      <c r="P51">
        <v>1</v>
      </c>
    </row>
    <row r="52" spans="14:16" x14ac:dyDescent="0.35">
      <c r="N52" t="s">
        <v>164</v>
      </c>
      <c r="O52" t="s">
        <v>387</v>
      </c>
      <c r="P52">
        <v>1</v>
      </c>
    </row>
    <row r="53" spans="14:16" x14ac:dyDescent="0.35">
      <c r="N53" t="s">
        <v>164</v>
      </c>
      <c r="O53" t="s">
        <v>387</v>
      </c>
      <c r="P53">
        <v>1</v>
      </c>
    </row>
    <row r="54" spans="14:16" x14ac:dyDescent="0.35">
      <c r="N54" t="s">
        <v>164</v>
      </c>
      <c r="O54" t="s">
        <v>387</v>
      </c>
      <c r="P54">
        <v>1</v>
      </c>
    </row>
    <row r="55" spans="14:16" x14ac:dyDescent="0.35">
      <c r="N55" t="s">
        <v>164</v>
      </c>
      <c r="O55" t="s">
        <v>387</v>
      </c>
      <c r="P55">
        <v>1</v>
      </c>
    </row>
    <row r="56" spans="14:16" x14ac:dyDescent="0.35">
      <c r="N56" t="s">
        <v>164</v>
      </c>
      <c r="O56" t="s">
        <v>387</v>
      </c>
      <c r="P56">
        <v>1</v>
      </c>
    </row>
    <row r="57" spans="14:16" x14ac:dyDescent="0.35">
      <c r="N57" t="s">
        <v>164</v>
      </c>
      <c r="O57" t="s">
        <v>387</v>
      </c>
      <c r="P57">
        <v>1</v>
      </c>
    </row>
    <row r="58" spans="14:16" x14ac:dyDescent="0.35">
      <c r="N58" t="s">
        <v>164</v>
      </c>
      <c r="O58" t="s">
        <v>387</v>
      </c>
      <c r="P58">
        <v>1</v>
      </c>
    </row>
    <row r="59" spans="14:16" x14ac:dyDescent="0.35">
      <c r="N59" t="s">
        <v>164</v>
      </c>
      <c r="O59" t="s">
        <v>387</v>
      </c>
      <c r="P59">
        <v>1</v>
      </c>
    </row>
    <row r="60" spans="14:16" x14ac:dyDescent="0.35">
      <c r="N60" t="s">
        <v>164</v>
      </c>
      <c r="O60" t="s">
        <v>387</v>
      </c>
      <c r="P60">
        <v>1</v>
      </c>
    </row>
    <row r="61" spans="14:16" x14ac:dyDescent="0.35">
      <c r="N61" t="s">
        <v>164</v>
      </c>
      <c r="O61" t="s">
        <v>387</v>
      </c>
      <c r="P61">
        <v>1</v>
      </c>
    </row>
    <row r="62" spans="14:16" x14ac:dyDescent="0.35">
      <c r="N62" t="s">
        <v>164</v>
      </c>
      <c r="O62" t="s">
        <v>387</v>
      </c>
      <c r="P62">
        <v>1</v>
      </c>
    </row>
    <row r="63" spans="14:16" x14ac:dyDescent="0.35">
      <c r="N63" t="s">
        <v>164</v>
      </c>
      <c r="O63" t="s">
        <v>387</v>
      </c>
      <c r="P63">
        <v>1</v>
      </c>
    </row>
    <row r="64" spans="14:16" x14ac:dyDescent="0.35">
      <c r="N64" t="s">
        <v>164</v>
      </c>
      <c r="O64" t="s">
        <v>387</v>
      </c>
      <c r="P64">
        <v>1</v>
      </c>
    </row>
    <row r="65" spans="14:16" x14ac:dyDescent="0.35">
      <c r="N65" t="s">
        <v>183</v>
      </c>
      <c r="O65" t="s">
        <v>2231</v>
      </c>
      <c r="P65">
        <v>1</v>
      </c>
    </row>
    <row r="66" spans="14:16" x14ac:dyDescent="0.35">
      <c r="N66" t="s">
        <v>183</v>
      </c>
      <c r="O66" t="s">
        <v>2231</v>
      </c>
      <c r="P66">
        <v>1</v>
      </c>
    </row>
    <row r="67" spans="14:16" x14ac:dyDescent="0.35">
      <c r="N67" t="s">
        <v>183</v>
      </c>
      <c r="O67" t="s">
        <v>2231</v>
      </c>
      <c r="P67">
        <v>1</v>
      </c>
    </row>
    <row r="68" spans="14:16" x14ac:dyDescent="0.35">
      <c r="N68" t="s">
        <v>183</v>
      </c>
      <c r="O68" t="s">
        <v>2231</v>
      </c>
      <c r="P68">
        <v>1</v>
      </c>
    </row>
    <row r="69" spans="14:16" x14ac:dyDescent="0.35">
      <c r="N69" t="s">
        <v>183</v>
      </c>
      <c r="O69" t="s">
        <v>2231</v>
      </c>
      <c r="P69">
        <v>1</v>
      </c>
    </row>
    <row r="70" spans="14:16" x14ac:dyDescent="0.35">
      <c r="N70" t="s">
        <v>183</v>
      </c>
      <c r="O70" t="s">
        <v>2231</v>
      </c>
      <c r="P70">
        <v>1</v>
      </c>
    </row>
    <row r="71" spans="14:16" x14ac:dyDescent="0.35">
      <c r="N71" t="s">
        <v>183</v>
      </c>
      <c r="O71" t="s">
        <v>2231</v>
      </c>
      <c r="P71">
        <v>1</v>
      </c>
    </row>
    <row r="72" spans="14:16" x14ac:dyDescent="0.35">
      <c r="N72" t="s">
        <v>183</v>
      </c>
      <c r="O72" t="s">
        <v>2231</v>
      </c>
      <c r="P72">
        <v>1</v>
      </c>
    </row>
    <row r="73" spans="14:16" x14ac:dyDescent="0.35">
      <c r="N73" t="s">
        <v>183</v>
      </c>
      <c r="O73" t="s">
        <v>2231</v>
      </c>
      <c r="P73">
        <v>1</v>
      </c>
    </row>
    <row r="74" spans="14:16" x14ac:dyDescent="0.35">
      <c r="N74" t="s">
        <v>183</v>
      </c>
      <c r="O74" t="s">
        <v>2231</v>
      </c>
      <c r="P74">
        <v>1</v>
      </c>
    </row>
    <row r="75" spans="14:16" x14ac:dyDescent="0.35">
      <c r="N75" t="s">
        <v>183</v>
      </c>
      <c r="O75" t="s">
        <v>2231</v>
      </c>
      <c r="P75">
        <v>1</v>
      </c>
    </row>
    <row r="76" spans="14:16" x14ac:dyDescent="0.35">
      <c r="N76" t="s">
        <v>183</v>
      </c>
      <c r="O76" t="s">
        <v>2231</v>
      </c>
      <c r="P76">
        <v>1</v>
      </c>
    </row>
    <row r="77" spans="14:16" x14ac:dyDescent="0.35">
      <c r="N77" t="s">
        <v>183</v>
      </c>
      <c r="O77" t="s">
        <v>2231</v>
      </c>
      <c r="P77">
        <v>1</v>
      </c>
    </row>
    <row r="78" spans="14:16" x14ac:dyDescent="0.35">
      <c r="N78" t="s">
        <v>183</v>
      </c>
      <c r="O78" t="s">
        <v>2231</v>
      </c>
      <c r="P78">
        <v>1</v>
      </c>
    </row>
    <row r="79" spans="14:16" x14ac:dyDescent="0.35">
      <c r="N79" t="s">
        <v>183</v>
      </c>
      <c r="O79" t="s">
        <v>2231</v>
      </c>
      <c r="P79">
        <v>1</v>
      </c>
    </row>
    <row r="80" spans="14:16" x14ac:dyDescent="0.35">
      <c r="N80" t="s">
        <v>183</v>
      </c>
      <c r="O80" t="s">
        <v>2231</v>
      </c>
      <c r="P80">
        <v>1</v>
      </c>
    </row>
    <row r="81" spans="14:16" x14ac:dyDescent="0.35">
      <c r="N81" t="s">
        <v>183</v>
      </c>
      <c r="O81" t="s">
        <v>2231</v>
      </c>
      <c r="P81">
        <v>1</v>
      </c>
    </row>
    <row r="82" spans="14:16" x14ac:dyDescent="0.35">
      <c r="N82" t="s">
        <v>183</v>
      </c>
      <c r="O82" t="s">
        <v>2231</v>
      </c>
      <c r="P82">
        <v>1</v>
      </c>
    </row>
    <row r="83" spans="14:16" x14ac:dyDescent="0.35">
      <c r="N83" t="s">
        <v>183</v>
      </c>
      <c r="O83" t="s">
        <v>2231</v>
      </c>
      <c r="P83">
        <v>1</v>
      </c>
    </row>
    <row r="84" spans="14:16" x14ac:dyDescent="0.35">
      <c r="N84" t="s">
        <v>183</v>
      </c>
      <c r="O84" t="s">
        <v>2231</v>
      </c>
      <c r="P84">
        <v>1</v>
      </c>
    </row>
    <row r="85" spans="14:16" x14ac:dyDescent="0.35">
      <c r="N85" t="s">
        <v>183</v>
      </c>
      <c r="O85" t="s">
        <v>2231</v>
      </c>
      <c r="P85">
        <v>1</v>
      </c>
    </row>
    <row r="86" spans="14:16" x14ac:dyDescent="0.35">
      <c r="N86" t="s">
        <v>183</v>
      </c>
      <c r="O86" t="s">
        <v>2231</v>
      </c>
      <c r="P86">
        <v>1</v>
      </c>
    </row>
    <row r="87" spans="14:16" x14ac:dyDescent="0.35">
      <c r="N87" t="s">
        <v>183</v>
      </c>
      <c r="O87" t="s">
        <v>2231</v>
      </c>
      <c r="P87">
        <v>1</v>
      </c>
    </row>
    <row r="88" spans="14:16" x14ac:dyDescent="0.35">
      <c r="N88" t="s">
        <v>183</v>
      </c>
      <c r="O88" t="s">
        <v>2231</v>
      </c>
      <c r="P88">
        <v>1</v>
      </c>
    </row>
    <row r="89" spans="14:16" x14ac:dyDescent="0.35">
      <c r="N89" t="s">
        <v>183</v>
      </c>
      <c r="O89" t="s">
        <v>2231</v>
      </c>
      <c r="P89">
        <v>1</v>
      </c>
    </row>
    <row r="90" spans="14:16" x14ac:dyDescent="0.35">
      <c r="N90" t="s">
        <v>183</v>
      </c>
      <c r="O90" t="s">
        <v>2231</v>
      </c>
      <c r="P90">
        <v>1</v>
      </c>
    </row>
    <row r="91" spans="14:16" x14ac:dyDescent="0.35">
      <c r="N91" t="s">
        <v>183</v>
      </c>
      <c r="O91" t="s">
        <v>2231</v>
      </c>
      <c r="P91">
        <v>1</v>
      </c>
    </row>
    <row r="92" spans="14:16" x14ac:dyDescent="0.35">
      <c r="N92" t="s">
        <v>183</v>
      </c>
      <c r="O92" t="s">
        <v>2231</v>
      </c>
      <c r="P92">
        <v>1</v>
      </c>
    </row>
    <row r="93" spans="14:16" x14ac:dyDescent="0.35">
      <c r="N93" t="s">
        <v>183</v>
      </c>
      <c r="O93" t="s">
        <v>2231</v>
      </c>
      <c r="P93">
        <v>1</v>
      </c>
    </row>
    <row r="94" spans="14:16" x14ac:dyDescent="0.35">
      <c r="N94" t="s">
        <v>153</v>
      </c>
      <c r="O94" t="s">
        <v>388</v>
      </c>
      <c r="P94">
        <v>1</v>
      </c>
    </row>
    <row r="95" spans="14:16" x14ac:dyDescent="0.35">
      <c r="N95" t="s">
        <v>153</v>
      </c>
      <c r="O95" t="s">
        <v>388</v>
      </c>
      <c r="P95">
        <v>1</v>
      </c>
    </row>
    <row r="96" spans="14:16" x14ac:dyDescent="0.35">
      <c r="N96" t="s">
        <v>153</v>
      </c>
      <c r="O96" t="s">
        <v>388</v>
      </c>
      <c r="P96">
        <v>1</v>
      </c>
    </row>
    <row r="97" spans="14:16" x14ac:dyDescent="0.35">
      <c r="N97" t="s">
        <v>153</v>
      </c>
      <c r="O97" t="s">
        <v>388</v>
      </c>
      <c r="P97">
        <v>1</v>
      </c>
    </row>
    <row r="98" spans="14:16" x14ac:dyDescent="0.35">
      <c r="N98" t="s">
        <v>153</v>
      </c>
      <c r="O98" t="s">
        <v>388</v>
      </c>
      <c r="P98">
        <v>1</v>
      </c>
    </row>
    <row r="99" spans="14:16" x14ac:dyDescent="0.35">
      <c r="N99" t="s">
        <v>153</v>
      </c>
      <c r="O99" t="s">
        <v>388</v>
      </c>
      <c r="P99">
        <v>1</v>
      </c>
    </row>
    <row r="100" spans="14:16" x14ac:dyDescent="0.35">
      <c r="N100" t="s">
        <v>153</v>
      </c>
      <c r="O100" t="s">
        <v>388</v>
      </c>
      <c r="P100">
        <v>1</v>
      </c>
    </row>
    <row r="101" spans="14:16" x14ac:dyDescent="0.35">
      <c r="N101" t="s">
        <v>153</v>
      </c>
      <c r="O101" t="s">
        <v>388</v>
      </c>
      <c r="P101">
        <v>1</v>
      </c>
    </row>
    <row r="102" spans="14:16" x14ac:dyDescent="0.35">
      <c r="N102" t="s">
        <v>153</v>
      </c>
      <c r="O102" t="s">
        <v>388</v>
      </c>
      <c r="P102">
        <v>1</v>
      </c>
    </row>
    <row r="103" spans="14:16" x14ac:dyDescent="0.35">
      <c r="N103" t="s">
        <v>153</v>
      </c>
      <c r="O103" t="s">
        <v>388</v>
      </c>
      <c r="P103">
        <v>1</v>
      </c>
    </row>
    <row r="104" spans="14:16" x14ac:dyDescent="0.35">
      <c r="N104" t="s">
        <v>153</v>
      </c>
      <c r="O104" t="s">
        <v>388</v>
      </c>
      <c r="P104">
        <v>1</v>
      </c>
    </row>
    <row r="105" spans="14:16" x14ac:dyDescent="0.35">
      <c r="N105" t="s">
        <v>153</v>
      </c>
      <c r="O105" t="s">
        <v>388</v>
      </c>
      <c r="P105">
        <v>1</v>
      </c>
    </row>
    <row r="106" spans="14:16" x14ac:dyDescent="0.35">
      <c r="N106" t="s">
        <v>153</v>
      </c>
      <c r="O106" t="s">
        <v>388</v>
      </c>
      <c r="P106">
        <v>1</v>
      </c>
    </row>
    <row r="107" spans="14:16" x14ac:dyDescent="0.35">
      <c r="N107" t="s">
        <v>153</v>
      </c>
      <c r="O107" t="s">
        <v>388</v>
      </c>
      <c r="P107">
        <v>1</v>
      </c>
    </row>
    <row r="108" spans="14:16" x14ac:dyDescent="0.35">
      <c r="N108" t="s">
        <v>153</v>
      </c>
      <c r="O108" t="s">
        <v>388</v>
      </c>
      <c r="P108">
        <v>1</v>
      </c>
    </row>
    <row r="109" spans="14:16" x14ac:dyDescent="0.35">
      <c r="N109" t="s">
        <v>153</v>
      </c>
      <c r="O109" t="s">
        <v>388</v>
      </c>
      <c r="P109">
        <v>1</v>
      </c>
    </row>
    <row r="110" spans="14:16" x14ac:dyDescent="0.35">
      <c r="N110" t="s">
        <v>153</v>
      </c>
      <c r="O110" t="s">
        <v>388</v>
      </c>
      <c r="P110">
        <v>1</v>
      </c>
    </row>
    <row r="111" spans="14:16" x14ac:dyDescent="0.35">
      <c r="N111" t="s">
        <v>153</v>
      </c>
      <c r="O111" t="s">
        <v>388</v>
      </c>
      <c r="P111">
        <v>1</v>
      </c>
    </row>
    <row r="112" spans="14:16" x14ac:dyDescent="0.35">
      <c r="N112" t="s">
        <v>153</v>
      </c>
      <c r="O112" t="s">
        <v>388</v>
      </c>
      <c r="P112">
        <v>1</v>
      </c>
    </row>
    <row r="113" spans="14:16" x14ac:dyDescent="0.35">
      <c r="N113" t="s">
        <v>153</v>
      </c>
      <c r="O113" t="s">
        <v>388</v>
      </c>
      <c r="P113">
        <v>1</v>
      </c>
    </row>
    <row r="114" spans="14:16" x14ac:dyDescent="0.35">
      <c r="N114" t="s">
        <v>153</v>
      </c>
      <c r="O114" t="s">
        <v>388</v>
      </c>
      <c r="P114">
        <v>1</v>
      </c>
    </row>
    <row r="115" spans="14:16" x14ac:dyDescent="0.35">
      <c r="N115" t="s">
        <v>153</v>
      </c>
      <c r="O115" t="s">
        <v>388</v>
      </c>
      <c r="P115">
        <v>1</v>
      </c>
    </row>
    <row r="116" spans="14:16" x14ac:dyDescent="0.35">
      <c r="N116" t="s">
        <v>153</v>
      </c>
      <c r="O116" t="s">
        <v>388</v>
      </c>
      <c r="P116">
        <v>1</v>
      </c>
    </row>
    <row r="117" spans="14:16" x14ac:dyDescent="0.35">
      <c r="N117" t="s">
        <v>153</v>
      </c>
      <c r="O117" t="s">
        <v>388</v>
      </c>
      <c r="P117">
        <v>1</v>
      </c>
    </row>
    <row r="118" spans="14:16" x14ac:dyDescent="0.35">
      <c r="N118" t="s">
        <v>153</v>
      </c>
      <c r="O118" t="s">
        <v>388</v>
      </c>
      <c r="P118">
        <v>1</v>
      </c>
    </row>
    <row r="119" spans="14:16" x14ac:dyDescent="0.35">
      <c r="N119" t="s">
        <v>153</v>
      </c>
      <c r="O119" t="s">
        <v>388</v>
      </c>
      <c r="P119">
        <v>1</v>
      </c>
    </row>
    <row r="120" spans="14:16" x14ac:dyDescent="0.35">
      <c r="N120" t="s">
        <v>153</v>
      </c>
      <c r="O120" t="s">
        <v>388</v>
      </c>
      <c r="P120">
        <v>1</v>
      </c>
    </row>
    <row r="121" spans="14:16" x14ac:dyDescent="0.35">
      <c r="N121" t="s">
        <v>153</v>
      </c>
      <c r="O121" t="s">
        <v>387</v>
      </c>
      <c r="P121">
        <v>1</v>
      </c>
    </row>
    <row r="122" spans="14:16" x14ac:dyDescent="0.35">
      <c r="N122" t="s">
        <v>153</v>
      </c>
      <c r="O122" t="s">
        <v>387</v>
      </c>
      <c r="P122">
        <v>1</v>
      </c>
    </row>
    <row r="123" spans="14:16" x14ac:dyDescent="0.35">
      <c r="N123" t="s">
        <v>153</v>
      </c>
      <c r="O123" t="s">
        <v>387</v>
      </c>
      <c r="P123">
        <v>1</v>
      </c>
    </row>
    <row r="124" spans="14:16" x14ac:dyDescent="0.35">
      <c r="N124" t="s">
        <v>153</v>
      </c>
      <c r="O124" t="s">
        <v>387</v>
      </c>
      <c r="P124">
        <v>1</v>
      </c>
    </row>
    <row r="125" spans="14:16" x14ac:dyDescent="0.35">
      <c r="N125" t="s">
        <v>153</v>
      </c>
      <c r="O125" t="s">
        <v>387</v>
      </c>
      <c r="P125">
        <v>1</v>
      </c>
    </row>
    <row r="126" spans="14:16" x14ac:dyDescent="0.35">
      <c r="N126" t="s">
        <v>153</v>
      </c>
      <c r="O126" t="s">
        <v>387</v>
      </c>
      <c r="P126">
        <v>1</v>
      </c>
    </row>
    <row r="127" spans="14:16" x14ac:dyDescent="0.35">
      <c r="N127" t="s">
        <v>153</v>
      </c>
      <c r="O127" t="s">
        <v>387</v>
      </c>
      <c r="P127">
        <v>1</v>
      </c>
    </row>
    <row r="128" spans="14:16" x14ac:dyDescent="0.35">
      <c r="N128" t="s">
        <v>153</v>
      </c>
      <c r="O128" t="s">
        <v>387</v>
      </c>
      <c r="P128">
        <v>1</v>
      </c>
    </row>
    <row r="129" spans="14:16" x14ac:dyDescent="0.35">
      <c r="N129" t="s">
        <v>153</v>
      </c>
      <c r="O129" t="s">
        <v>387</v>
      </c>
      <c r="P129">
        <v>1</v>
      </c>
    </row>
    <row r="130" spans="14:16" x14ac:dyDescent="0.35">
      <c r="N130" t="s">
        <v>153</v>
      </c>
      <c r="O130" t="s">
        <v>387</v>
      </c>
      <c r="P130">
        <v>1</v>
      </c>
    </row>
    <row r="131" spans="14:16" x14ac:dyDescent="0.35">
      <c r="N131" t="s">
        <v>153</v>
      </c>
      <c r="O131" t="s">
        <v>387</v>
      </c>
      <c r="P131">
        <v>1</v>
      </c>
    </row>
    <row r="132" spans="14:16" x14ac:dyDescent="0.35">
      <c r="N132" t="s">
        <v>153</v>
      </c>
      <c r="O132" t="s">
        <v>387</v>
      </c>
      <c r="P132">
        <v>1</v>
      </c>
    </row>
    <row r="133" spans="14:16" x14ac:dyDescent="0.35">
      <c r="N133" t="s">
        <v>153</v>
      </c>
      <c r="O133" t="s">
        <v>387</v>
      </c>
      <c r="P133">
        <v>1</v>
      </c>
    </row>
    <row r="134" spans="14:16" x14ac:dyDescent="0.35">
      <c r="N134" t="s">
        <v>153</v>
      </c>
      <c r="O134" t="s">
        <v>387</v>
      </c>
      <c r="P134">
        <v>1</v>
      </c>
    </row>
    <row r="135" spans="14:16" x14ac:dyDescent="0.35">
      <c r="N135" t="s">
        <v>153</v>
      </c>
      <c r="O135" t="s">
        <v>387</v>
      </c>
      <c r="P135">
        <v>1</v>
      </c>
    </row>
    <row r="136" spans="14:16" x14ac:dyDescent="0.35">
      <c r="N136" t="s">
        <v>153</v>
      </c>
      <c r="O136" t="s">
        <v>387</v>
      </c>
      <c r="P136">
        <v>1</v>
      </c>
    </row>
    <row r="137" spans="14:16" x14ac:dyDescent="0.35">
      <c r="N137" t="s">
        <v>153</v>
      </c>
      <c r="O137" t="s">
        <v>387</v>
      </c>
      <c r="P137">
        <v>1</v>
      </c>
    </row>
    <row r="138" spans="14:16" x14ac:dyDescent="0.35">
      <c r="N138" t="s">
        <v>153</v>
      </c>
      <c r="O138" t="s">
        <v>387</v>
      </c>
      <c r="P138">
        <v>1</v>
      </c>
    </row>
    <row r="139" spans="14:16" x14ac:dyDescent="0.35">
      <c r="N139" t="s">
        <v>153</v>
      </c>
      <c r="O139" t="s">
        <v>387</v>
      </c>
      <c r="P139">
        <v>1</v>
      </c>
    </row>
    <row r="140" spans="14:16" x14ac:dyDescent="0.35">
      <c r="N140" t="s">
        <v>153</v>
      </c>
      <c r="O140" t="s">
        <v>387</v>
      </c>
      <c r="P140">
        <v>1</v>
      </c>
    </row>
    <row r="141" spans="14:16" x14ac:dyDescent="0.35">
      <c r="N141" t="s">
        <v>153</v>
      </c>
      <c r="O141" t="s">
        <v>387</v>
      </c>
      <c r="P141">
        <v>1</v>
      </c>
    </row>
    <row r="142" spans="14:16" x14ac:dyDescent="0.35">
      <c r="N142" t="s">
        <v>153</v>
      </c>
      <c r="O142" t="s">
        <v>387</v>
      </c>
      <c r="P142">
        <v>1</v>
      </c>
    </row>
    <row r="143" spans="14:16" x14ac:dyDescent="0.35">
      <c r="N143" t="s">
        <v>153</v>
      </c>
      <c r="O143" t="s">
        <v>387</v>
      </c>
      <c r="P143">
        <v>1</v>
      </c>
    </row>
    <row r="144" spans="14:16" x14ac:dyDescent="0.35">
      <c r="N144" t="s">
        <v>153</v>
      </c>
      <c r="O144" t="s">
        <v>387</v>
      </c>
      <c r="P144">
        <v>1</v>
      </c>
    </row>
    <row r="145" spans="14:16" x14ac:dyDescent="0.35">
      <c r="N145" t="s">
        <v>153</v>
      </c>
      <c r="O145" t="s">
        <v>387</v>
      </c>
      <c r="P145">
        <v>1</v>
      </c>
    </row>
    <row r="146" spans="14:16" x14ac:dyDescent="0.35">
      <c r="N146" t="s">
        <v>153</v>
      </c>
      <c r="O146" t="s">
        <v>387</v>
      </c>
      <c r="P146">
        <v>1</v>
      </c>
    </row>
    <row r="147" spans="14:16" x14ac:dyDescent="0.35">
      <c r="N147" t="s">
        <v>153</v>
      </c>
      <c r="O147" t="s">
        <v>387</v>
      </c>
      <c r="P147">
        <v>1</v>
      </c>
    </row>
    <row r="148" spans="14:16" x14ac:dyDescent="0.35">
      <c r="N148" t="s">
        <v>153</v>
      </c>
      <c r="O148" t="s">
        <v>387</v>
      </c>
      <c r="P148">
        <v>1</v>
      </c>
    </row>
    <row r="149" spans="14:16" x14ac:dyDescent="0.35">
      <c r="N149" t="s">
        <v>153</v>
      </c>
      <c r="O149" t="s">
        <v>387</v>
      </c>
      <c r="P149">
        <v>1</v>
      </c>
    </row>
    <row r="150" spans="14:16" x14ac:dyDescent="0.35">
      <c r="N150" t="s">
        <v>153</v>
      </c>
      <c r="O150" t="s">
        <v>387</v>
      </c>
      <c r="P150">
        <v>1</v>
      </c>
    </row>
    <row r="151" spans="14:16" x14ac:dyDescent="0.35">
      <c r="N151" t="s">
        <v>153</v>
      </c>
      <c r="O151" t="s">
        <v>387</v>
      </c>
      <c r="P151">
        <v>1</v>
      </c>
    </row>
    <row r="152" spans="14:16" x14ac:dyDescent="0.35">
      <c r="N152" t="s">
        <v>153</v>
      </c>
      <c r="O152" t="s">
        <v>387</v>
      </c>
      <c r="P152">
        <v>1</v>
      </c>
    </row>
    <row r="153" spans="14:16" x14ac:dyDescent="0.35">
      <c r="N153" t="s">
        <v>153</v>
      </c>
      <c r="O153" t="s">
        <v>387</v>
      </c>
      <c r="P153">
        <v>1</v>
      </c>
    </row>
    <row r="154" spans="14:16" x14ac:dyDescent="0.35">
      <c r="N154" t="s">
        <v>153</v>
      </c>
      <c r="O154" t="s">
        <v>387</v>
      </c>
      <c r="P154">
        <v>1</v>
      </c>
    </row>
    <row r="155" spans="14:16" x14ac:dyDescent="0.35">
      <c r="N155" t="s">
        <v>153</v>
      </c>
      <c r="O155" t="s">
        <v>387</v>
      </c>
      <c r="P155">
        <v>1</v>
      </c>
    </row>
    <row r="156" spans="14:16" x14ac:dyDescent="0.35">
      <c r="N156" t="s">
        <v>153</v>
      </c>
      <c r="O156" t="s">
        <v>387</v>
      </c>
      <c r="P156">
        <v>1</v>
      </c>
    </row>
    <row r="157" spans="14:16" x14ac:dyDescent="0.35">
      <c r="N157" t="s">
        <v>153</v>
      </c>
      <c r="O157" t="s">
        <v>387</v>
      </c>
      <c r="P157">
        <v>1</v>
      </c>
    </row>
    <row r="158" spans="14:16" x14ac:dyDescent="0.35">
      <c r="N158" t="s">
        <v>153</v>
      </c>
      <c r="O158" t="s">
        <v>387</v>
      </c>
      <c r="P158">
        <v>1</v>
      </c>
    </row>
    <row r="159" spans="14:16" x14ac:dyDescent="0.35">
      <c r="N159" t="s">
        <v>153</v>
      </c>
      <c r="O159" t="s">
        <v>387</v>
      </c>
      <c r="P159">
        <v>1</v>
      </c>
    </row>
    <row r="160" spans="14:16" x14ac:dyDescent="0.35">
      <c r="N160" t="s">
        <v>153</v>
      </c>
      <c r="O160" t="s">
        <v>387</v>
      </c>
      <c r="P160">
        <v>1</v>
      </c>
    </row>
    <row r="161" spans="14:16" x14ac:dyDescent="0.35">
      <c r="N161" t="s">
        <v>153</v>
      </c>
      <c r="O161" t="s">
        <v>387</v>
      </c>
      <c r="P161">
        <v>1</v>
      </c>
    </row>
    <row r="162" spans="14:16" x14ac:dyDescent="0.35">
      <c r="N162" t="s">
        <v>153</v>
      </c>
      <c r="O162" t="s">
        <v>387</v>
      </c>
      <c r="P162">
        <v>1</v>
      </c>
    </row>
    <row r="163" spans="14:16" x14ac:dyDescent="0.35">
      <c r="N163" t="s">
        <v>153</v>
      </c>
      <c r="O163" t="s">
        <v>387</v>
      </c>
      <c r="P163">
        <v>1</v>
      </c>
    </row>
    <row r="164" spans="14:16" x14ac:dyDescent="0.35">
      <c r="N164" t="s">
        <v>153</v>
      </c>
      <c r="O164" t="s">
        <v>387</v>
      </c>
      <c r="P164">
        <v>1</v>
      </c>
    </row>
    <row r="165" spans="14:16" x14ac:dyDescent="0.35">
      <c r="N165" t="s">
        <v>153</v>
      </c>
      <c r="O165" t="s">
        <v>387</v>
      </c>
      <c r="P165">
        <v>1</v>
      </c>
    </row>
    <row r="166" spans="14:16" x14ac:dyDescent="0.35">
      <c r="N166" t="s">
        <v>153</v>
      </c>
      <c r="O166" t="s">
        <v>387</v>
      </c>
      <c r="P166">
        <v>1</v>
      </c>
    </row>
    <row r="167" spans="14:16" x14ac:dyDescent="0.35">
      <c r="N167" t="s">
        <v>153</v>
      </c>
      <c r="O167" t="s">
        <v>387</v>
      </c>
      <c r="P167">
        <v>1</v>
      </c>
    </row>
    <row r="168" spans="14:16" x14ac:dyDescent="0.35">
      <c r="N168" t="s">
        <v>153</v>
      </c>
      <c r="O168" t="s">
        <v>387</v>
      </c>
      <c r="P168">
        <v>1</v>
      </c>
    </row>
    <row r="169" spans="14:16" x14ac:dyDescent="0.35">
      <c r="N169" t="s">
        <v>153</v>
      </c>
      <c r="O169" t="s">
        <v>387</v>
      </c>
      <c r="P169">
        <v>1</v>
      </c>
    </row>
    <row r="170" spans="14:16" x14ac:dyDescent="0.35">
      <c r="N170" t="s">
        <v>153</v>
      </c>
      <c r="O170" t="s">
        <v>387</v>
      </c>
      <c r="P170">
        <v>1</v>
      </c>
    </row>
    <row r="171" spans="14:16" x14ac:dyDescent="0.35">
      <c r="N171" t="s">
        <v>153</v>
      </c>
      <c r="O171" t="s">
        <v>387</v>
      </c>
      <c r="P171">
        <v>1</v>
      </c>
    </row>
    <row r="172" spans="14:16" x14ac:dyDescent="0.35">
      <c r="N172" t="s">
        <v>153</v>
      </c>
      <c r="O172" t="s">
        <v>387</v>
      </c>
      <c r="P172">
        <v>1</v>
      </c>
    </row>
    <row r="173" spans="14:16" x14ac:dyDescent="0.35">
      <c r="N173" t="s">
        <v>153</v>
      </c>
      <c r="O173" t="s">
        <v>387</v>
      </c>
      <c r="P173">
        <v>1</v>
      </c>
    </row>
    <row r="174" spans="14:16" x14ac:dyDescent="0.35">
      <c r="N174" t="s">
        <v>153</v>
      </c>
      <c r="O174" t="s">
        <v>387</v>
      </c>
      <c r="P174">
        <v>1</v>
      </c>
    </row>
    <row r="175" spans="14:16" x14ac:dyDescent="0.35">
      <c r="N175" t="s">
        <v>153</v>
      </c>
      <c r="O175" t="s">
        <v>387</v>
      </c>
      <c r="P175">
        <v>1</v>
      </c>
    </row>
    <row r="176" spans="14:16" x14ac:dyDescent="0.35">
      <c r="N176" t="s">
        <v>153</v>
      </c>
      <c r="O176" t="s">
        <v>387</v>
      </c>
      <c r="P176">
        <v>1</v>
      </c>
    </row>
    <row r="177" spans="14:16" x14ac:dyDescent="0.35">
      <c r="N177" t="s">
        <v>208</v>
      </c>
      <c r="O177" t="s">
        <v>388</v>
      </c>
      <c r="P177">
        <v>1</v>
      </c>
    </row>
    <row r="178" spans="14:16" x14ac:dyDescent="0.35">
      <c r="N178" t="s">
        <v>208</v>
      </c>
      <c r="O178" t="s">
        <v>388</v>
      </c>
      <c r="P178">
        <v>1</v>
      </c>
    </row>
    <row r="179" spans="14:16" x14ac:dyDescent="0.35">
      <c r="N179" t="s">
        <v>208</v>
      </c>
      <c r="O179" t="s">
        <v>387</v>
      </c>
      <c r="P179">
        <v>1</v>
      </c>
    </row>
    <row r="180" spans="14:16" x14ac:dyDescent="0.35">
      <c r="N180" t="s">
        <v>208</v>
      </c>
      <c r="O180" t="s">
        <v>387</v>
      </c>
      <c r="P180">
        <v>1</v>
      </c>
    </row>
    <row r="181" spans="14:16" x14ac:dyDescent="0.35">
      <c r="N181" t="s">
        <v>208</v>
      </c>
      <c r="O181" t="s">
        <v>2231</v>
      </c>
      <c r="P181">
        <v>1</v>
      </c>
    </row>
    <row r="182" spans="14:16" x14ac:dyDescent="0.35">
      <c r="N182" t="s">
        <v>207</v>
      </c>
      <c r="O182" t="s">
        <v>387</v>
      </c>
      <c r="P182">
        <v>1</v>
      </c>
    </row>
    <row r="183" spans="14:16" x14ac:dyDescent="0.35">
      <c r="N183" t="s">
        <v>197</v>
      </c>
      <c r="O183" t="s">
        <v>388</v>
      </c>
      <c r="P183">
        <v>1</v>
      </c>
    </row>
    <row r="184" spans="14:16" x14ac:dyDescent="0.35">
      <c r="N184" t="s">
        <v>197</v>
      </c>
      <c r="O184" t="s">
        <v>387</v>
      </c>
      <c r="P184">
        <v>1</v>
      </c>
    </row>
    <row r="185" spans="14:16" x14ac:dyDescent="0.35">
      <c r="N185" t="s">
        <v>172</v>
      </c>
      <c r="O185" t="s">
        <v>387</v>
      </c>
      <c r="P185">
        <v>1</v>
      </c>
    </row>
    <row r="186" spans="14:16" x14ac:dyDescent="0.35">
      <c r="N186" t="s">
        <v>212</v>
      </c>
      <c r="O186" t="s">
        <v>388</v>
      </c>
      <c r="P186">
        <v>1</v>
      </c>
    </row>
    <row r="187" spans="14:16" x14ac:dyDescent="0.35">
      <c r="N187" t="s">
        <v>212</v>
      </c>
      <c r="O187" t="s">
        <v>387</v>
      </c>
      <c r="P187">
        <v>1</v>
      </c>
    </row>
    <row r="188" spans="14:16" x14ac:dyDescent="0.35">
      <c r="N188" t="s">
        <v>200</v>
      </c>
      <c r="O188" t="s">
        <v>388</v>
      </c>
      <c r="P188">
        <v>1</v>
      </c>
    </row>
    <row r="189" spans="14:16" x14ac:dyDescent="0.35">
      <c r="N189" t="s">
        <v>200</v>
      </c>
      <c r="O189" t="s">
        <v>388</v>
      </c>
      <c r="P189">
        <v>1</v>
      </c>
    </row>
    <row r="190" spans="14:16" x14ac:dyDescent="0.35">
      <c r="N190" t="s">
        <v>200</v>
      </c>
      <c r="O190" t="s">
        <v>388</v>
      </c>
      <c r="P190">
        <v>1</v>
      </c>
    </row>
    <row r="191" spans="14:16" x14ac:dyDescent="0.35">
      <c r="N191" t="s">
        <v>200</v>
      </c>
      <c r="O191" t="s">
        <v>388</v>
      </c>
      <c r="P191">
        <v>1</v>
      </c>
    </row>
    <row r="192" spans="14:16" x14ac:dyDescent="0.35">
      <c r="N192" t="s">
        <v>200</v>
      </c>
      <c r="O192" t="s">
        <v>388</v>
      </c>
      <c r="P192">
        <v>1</v>
      </c>
    </row>
    <row r="193" spans="14:16" x14ac:dyDescent="0.35">
      <c r="N193" t="s">
        <v>200</v>
      </c>
      <c r="O193" t="s">
        <v>388</v>
      </c>
      <c r="P193">
        <v>1</v>
      </c>
    </row>
    <row r="194" spans="14:16" x14ac:dyDescent="0.35">
      <c r="N194" t="s">
        <v>200</v>
      </c>
      <c r="O194" t="s">
        <v>388</v>
      </c>
      <c r="P194">
        <v>1</v>
      </c>
    </row>
    <row r="195" spans="14:16" x14ac:dyDescent="0.35">
      <c r="N195" t="s">
        <v>200</v>
      </c>
      <c r="O195" t="s">
        <v>387</v>
      </c>
      <c r="P195">
        <v>1</v>
      </c>
    </row>
    <row r="196" spans="14:16" x14ac:dyDescent="0.35">
      <c r="N196" t="s">
        <v>200</v>
      </c>
      <c r="O196" t="s">
        <v>387</v>
      </c>
      <c r="P196">
        <v>1</v>
      </c>
    </row>
    <row r="197" spans="14:16" x14ac:dyDescent="0.35">
      <c r="N197" t="s">
        <v>200</v>
      </c>
      <c r="O197" t="s">
        <v>387</v>
      </c>
      <c r="P197">
        <v>1</v>
      </c>
    </row>
    <row r="198" spans="14:16" x14ac:dyDescent="0.35">
      <c r="N198" t="s">
        <v>200</v>
      </c>
      <c r="O198" t="s">
        <v>387</v>
      </c>
      <c r="P198">
        <v>1</v>
      </c>
    </row>
    <row r="199" spans="14:16" x14ac:dyDescent="0.35">
      <c r="N199" t="s">
        <v>200</v>
      </c>
      <c r="O199" t="s">
        <v>387</v>
      </c>
      <c r="P199">
        <v>1</v>
      </c>
    </row>
    <row r="200" spans="14:16" x14ac:dyDescent="0.35">
      <c r="N200" t="s">
        <v>200</v>
      </c>
      <c r="O200" t="s">
        <v>2231</v>
      </c>
      <c r="P200">
        <v>1</v>
      </c>
    </row>
    <row r="201" spans="14:16" x14ac:dyDescent="0.35">
      <c r="N201" t="s">
        <v>193</v>
      </c>
      <c r="O201" t="s">
        <v>388</v>
      </c>
      <c r="P201">
        <v>1</v>
      </c>
    </row>
    <row r="202" spans="14:16" x14ac:dyDescent="0.35">
      <c r="N202" t="s">
        <v>193</v>
      </c>
      <c r="O202" t="s">
        <v>387</v>
      </c>
      <c r="P202">
        <v>1</v>
      </c>
    </row>
    <row r="203" spans="14:16" x14ac:dyDescent="0.35">
      <c r="N203" t="s">
        <v>193</v>
      </c>
      <c r="O203" t="s">
        <v>387</v>
      </c>
      <c r="P203">
        <v>1</v>
      </c>
    </row>
    <row r="204" spans="14:16" x14ac:dyDescent="0.35">
      <c r="N204" t="s">
        <v>193</v>
      </c>
      <c r="O204" t="s">
        <v>387</v>
      </c>
      <c r="P204">
        <v>1</v>
      </c>
    </row>
    <row r="205" spans="14:16" x14ac:dyDescent="0.35">
      <c r="N205" t="s">
        <v>176</v>
      </c>
      <c r="O205" t="s">
        <v>388</v>
      </c>
      <c r="P205">
        <v>1</v>
      </c>
    </row>
    <row r="206" spans="14:16" x14ac:dyDescent="0.35">
      <c r="N206" t="s">
        <v>176</v>
      </c>
      <c r="O206" t="s">
        <v>388</v>
      </c>
      <c r="P206">
        <v>1</v>
      </c>
    </row>
    <row r="207" spans="14:16" x14ac:dyDescent="0.35">
      <c r="N207" t="s">
        <v>176</v>
      </c>
      <c r="O207" t="s">
        <v>388</v>
      </c>
      <c r="P207">
        <v>1</v>
      </c>
    </row>
    <row r="208" spans="14:16" x14ac:dyDescent="0.35">
      <c r="N208" t="s">
        <v>176</v>
      </c>
      <c r="O208" t="s">
        <v>387</v>
      </c>
      <c r="P208">
        <v>1</v>
      </c>
    </row>
    <row r="209" spans="14:16" x14ac:dyDescent="0.35">
      <c r="N209" t="s">
        <v>176</v>
      </c>
      <c r="O209" t="s">
        <v>387</v>
      </c>
      <c r="P209">
        <v>1</v>
      </c>
    </row>
    <row r="210" spans="14:16" x14ac:dyDescent="0.35">
      <c r="N210" t="s">
        <v>176</v>
      </c>
      <c r="O210" t="s">
        <v>387</v>
      </c>
      <c r="P210">
        <v>1</v>
      </c>
    </row>
    <row r="211" spans="14:16" x14ac:dyDescent="0.35">
      <c r="N211" t="s">
        <v>176</v>
      </c>
      <c r="O211" t="s">
        <v>387</v>
      </c>
      <c r="P211">
        <v>1</v>
      </c>
    </row>
    <row r="212" spans="14:16" x14ac:dyDescent="0.35">
      <c r="N212" t="s">
        <v>176</v>
      </c>
      <c r="O212" t="s">
        <v>387</v>
      </c>
      <c r="P212">
        <v>1</v>
      </c>
    </row>
    <row r="213" spans="14:16" x14ac:dyDescent="0.35">
      <c r="N213" t="s">
        <v>176</v>
      </c>
      <c r="O213" t="s">
        <v>387</v>
      </c>
      <c r="P213">
        <v>1</v>
      </c>
    </row>
    <row r="214" spans="14:16" x14ac:dyDescent="0.35">
      <c r="N214" t="s">
        <v>176</v>
      </c>
      <c r="O214" t="s">
        <v>387</v>
      </c>
      <c r="P214">
        <v>1</v>
      </c>
    </row>
    <row r="215" spans="14:16" x14ac:dyDescent="0.35">
      <c r="N215" t="s">
        <v>176</v>
      </c>
      <c r="O215" t="s">
        <v>387</v>
      </c>
      <c r="P215">
        <v>1</v>
      </c>
    </row>
    <row r="216" spans="14:16" x14ac:dyDescent="0.35">
      <c r="N216" t="s">
        <v>176</v>
      </c>
      <c r="O216" t="s">
        <v>387</v>
      </c>
      <c r="P216">
        <v>1</v>
      </c>
    </row>
    <row r="217" spans="14:16" x14ac:dyDescent="0.35">
      <c r="N217" t="s">
        <v>176</v>
      </c>
      <c r="O217" t="s">
        <v>387</v>
      </c>
      <c r="P217">
        <v>1</v>
      </c>
    </row>
    <row r="218" spans="14:16" x14ac:dyDescent="0.35">
      <c r="N218" t="s">
        <v>176</v>
      </c>
      <c r="O218" t="s">
        <v>387</v>
      </c>
      <c r="P218">
        <v>1</v>
      </c>
    </row>
    <row r="219" spans="14:16" x14ac:dyDescent="0.35">
      <c r="N219" t="s">
        <v>176</v>
      </c>
      <c r="O219" t="s">
        <v>387</v>
      </c>
      <c r="P219">
        <v>1</v>
      </c>
    </row>
    <row r="220" spans="14:16" x14ac:dyDescent="0.35">
      <c r="N220" t="s">
        <v>199</v>
      </c>
      <c r="O220" t="s">
        <v>388</v>
      </c>
      <c r="P220">
        <v>1</v>
      </c>
    </row>
    <row r="221" spans="14:16" x14ac:dyDescent="0.35">
      <c r="N221" t="s">
        <v>199</v>
      </c>
      <c r="O221" t="s">
        <v>388</v>
      </c>
      <c r="P221">
        <v>1</v>
      </c>
    </row>
    <row r="222" spans="14:16" x14ac:dyDescent="0.35">
      <c r="N222" t="s">
        <v>199</v>
      </c>
      <c r="O222" t="s">
        <v>388</v>
      </c>
      <c r="P222">
        <v>1</v>
      </c>
    </row>
    <row r="223" spans="14:16" x14ac:dyDescent="0.35">
      <c r="N223" t="s">
        <v>199</v>
      </c>
      <c r="O223" t="s">
        <v>388</v>
      </c>
      <c r="P223">
        <v>1</v>
      </c>
    </row>
    <row r="224" spans="14:16" x14ac:dyDescent="0.35">
      <c r="N224" t="s">
        <v>199</v>
      </c>
      <c r="O224" t="s">
        <v>388</v>
      </c>
      <c r="P224">
        <v>1</v>
      </c>
    </row>
    <row r="225" spans="14:16" x14ac:dyDescent="0.35">
      <c r="N225" t="s">
        <v>199</v>
      </c>
      <c r="O225" t="s">
        <v>387</v>
      </c>
      <c r="P225">
        <v>1</v>
      </c>
    </row>
    <row r="226" spans="14:16" x14ac:dyDescent="0.35">
      <c r="N226" t="s">
        <v>199</v>
      </c>
      <c r="O226" t="s">
        <v>387</v>
      </c>
      <c r="P226">
        <v>1</v>
      </c>
    </row>
    <row r="227" spans="14:16" x14ac:dyDescent="0.35">
      <c r="N227" t="s">
        <v>199</v>
      </c>
      <c r="O227" t="s">
        <v>387</v>
      </c>
      <c r="P227">
        <v>1</v>
      </c>
    </row>
    <row r="228" spans="14:16" x14ac:dyDescent="0.35">
      <c r="N228" t="s">
        <v>199</v>
      </c>
      <c r="O228" t="s">
        <v>387</v>
      </c>
      <c r="P228">
        <v>1</v>
      </c>
    </row>
    <row r="229" spans="14:16" x14ac:dyDescent="0.35">
      <c r="N229" t="s">
        <v>199</v>
      </c>
      <c r="O229" t="s">
        <v>387</v>
      </c>
      <c r="P229">
        <v>1</v>
      </c>
    </row>
    <row r="230" spans="14:16" x14ac:dyDescent="0.35">
      <c r="N230" t="s">
        <v>199</v>
      </c>
      <c r="O230" t="s">
        <v>387</v>
      </c>
      <c r="P230">
        <v>1</v>
      </c>
    </row>
    <row r="231" spans="14:16" x14ac:dyDescent="0.35">
      <c r="N231" t="s">
        <v>199</v>
      </c>
      <c r="O231" t="s">
        <v>387</v>
      </c>
      <c r="P231">
        <v>1</v>
      </c>
    </row>
    <row r="232" spans="14:16" x14ac:dyDescent="0.35">
      <c r="N232" t="s">
        <v>199</v>
      </c>
      <c r="O232" t="s">
        <v>387</v>
      </c>
      <c r="P232">
        <v>1</v>
      </c>
    </row>
    <row r="233" spans="14:16" x14ac:dyDescent="0.35">
      <c r="N233" t="s">
        <v>199</v>
      </c>
      <c r="O233" t="s">
        <v>387</v>
      </c>
      <c r="P233">
        <v>1</v>
      </c>
    </row>
    <row r="234" spans="14:16" x14ac:dyDescent="0.35">
      <c r="N234" t="s">
        <v>199</v>
      </c>
      <c r="O234" t="s">
        <v>387</v>
      </c>
      <c r="P234">
        <v>1</v>
      </c>
    </row>
    <row r="235" spans="14:16" x14ac:dyDescent="0.35">
      <c r="N235" t="s">
        <v>199</v>
      </c>
      <c r="O235" t="s">
        <v>387</v>
      </c>
      <c r="P235">
        <v>1</v>
      </c>
    </row>
    <row r="236" spans="14:16" x14ac:dyDescent="0.35">
      <c r="N236" t="s">
        <v>199</v>
      </c>
      <c r="O236" t="s">
        <v>387</v>
      </c>
      <c r="P236">
        <v>1</v>
      </c>
    </row>
    <row r="237" spans="14:16" x14ac:dyDescent="0.35">
      <c r="N237" t="s">
        <v>199</v>
      </c>
      <c r="O237" t="s">
        <v>387</v>
      </c>
      <c r="P237">
        <v>1</v>
      </c>
    </row>
    <row r="238" spans="14:16" x14ac:dyDescent="0.35">
      <c r="N238" t="s">
        <v>199</v>
      </c>
      <c r="O238" t="s">
        <v>387</v>
      </c>
      <c r="P238">
        <v>1</v>
      </c>
    </row>
    <row r="239" spans="14:16" x14ac:dyDescent="0.35">
      <c r="N239" t="s">
        <v>199</v>
      </c>
      <c r="O239" t="s">
        <v>387</v>
      </c>
      <c r="P239">
        <v>1</v>
      </c>
    </row>
    <row r="240" spans="14:16" x14ac:dyDescent="0.35">
      <c r="N240" t="s">
        <v>199</v>
      </c>
      <c r="O240" t="s">
        <v>387</v>
      </c>
      <c r="P240">
        <v>1</v>
      </c>
    </row>
    <row r="241" spans="14:16" x14ac:dyDescent="0.35">
      <c r="N241" t="s">
        <v>199</v>
      </c>
      <c r="O241" t="s">
        <v>387</v>
      </c>
      <c r="P241">
        <v>1</v>
      </c>
    </row>
    <row r="242" spans="14:16" x14ac:dyDescent="0.35">
      <c r="N242" t="s">
        <v>199</v>
      </c>
      <c r="O242" t="s">
        <v>387</v>
      </c>
      <c r="P242">
        <v>1</v>
      </c>
    </row>
    <row r="243" spans="14:16" x14ac:dyDescent="0.35">
      <c r="N243" t="s">
        <v>199</v>
      </c>
      <c r="O243" t="s">
        <v>387</v>
      </c>
      <c r="P243">
        <v>1</v>
      </c>
    </row>
    <row r="244" spans="14:16" x14ac:dyDescent="0.35">
      <c r="N244" t="s">
        <v>199</v>
      </c>
      <c r="O244" t="s">
        <v>387</v>
      </c>
      <c r="P244">
        <v>1</v>
      </c>
    </row>
    <row r="245" spans="14:16" x14ac:dyDescent="0.35">
      <c r="N245" t="s">
        <v>199</v>
      </c>
      <c r="O245" t="s">
        <v>387</v>
      </c>
      <c r="P245">
        <v>1</v>
      </c>
    </row>
    <row r="246" spans="14:16" x14ac:dyDescent="0.35">
      <c r="N246" t="s">
        <v>199</v>
      </c>
      <c r="O246" t="s">
        <v>387</v>
      </c>
      <c r="P246">
        <v>1</v>
      </c>
    </row>
    <row r="247" spans="14:16" x14ac:dyDescent="0.35">
      <c r="N247" t="s">
        <v>170</v>
      </c>
      <c r="O247" t="s">
        <v>387</v>
      </c>
      <c r="P247">
        <v>1</v>
      </c>
    </row>
    <row r="248" spans="14:16" x14ac:dyDescent="0.35">
      <c r="N248" t="s">
        <v>169</v>
      </c>
      <c r="O248" t="s">
        <v>2231</v>
      </c>
      <c r="P248">
        <v>1</v>
      </c>
    </row>
    <row r="249" spans="14:16" x14ac:dyDescent="0.35">
      <c r="N249" t="s">
        <v>169</v>
      </c>
      <c r="O249" t="s">
        <v>2231</v>
      </c>
      <c r="P249">
        <v>1</v>
      </c>
    </row>
    <row r="250" spans="14:16" x14ac:dyDescent="0.35">
      <c r="N250" t="s">
        <v>169</v>
      </c>
      <c r="O250" t="s">
        <v>2231</v>
      </c>
      <c r="P250">
        <v>1</v>
      </c>
    </row>
    <row r="251" spans="14:16" x14ac:dyDescent="0.35">
      <c r="N251" t="s">
        <v>192</v>
      </c>
      <c r="O251" t="s">
        <v>388</v>
      </c>
      <c r="P251">
        <v>1</v>
      </c>
    </row>
    <row r="252" spans="14:16" x14ac:dyDescent="0.35">
      <c r="N252" t="s">
        <v>192</v>
      </c>
      <c r="O252" t="s">
        <v>388</v>
      </c>
      <c r="P252">
        <v>1</v>
      </c>
    </row>
    <row r="253" spans="14:16" x14ac:dyDescent="0.35">
      <c r="N253" t="s">
        <v>192</v>
      </c>
      <c r="O253" t="s">
        <v>388</v>
      </c>
      <c r="P253">
        <v>1</v>
      </c>
    </row>
    <row r="254" spans="14:16" x14ac:dyDescent="0.35">
      <c r="N254" t="s">
        <v>192</v>
      </c>
      <c r="O254" t="s">
        <v>388</v>
      </c>
      <c r="P254">
        <v>1</v>
      </c>
    </row>
    <row r="255" spans="14:16" x14ac:dyDescent="0.35">
      <c r="N255" t="s">
        <v>192</v>
      </c>
      <c r="O255" t="s">
        <v>388</v>
      </c>
      <c r="P255">
        <v>1</v>
      </c>
    </row>
    <row r="256" spans="14:16" x14ac:dyDescent="0.35">
      <c r="N256" t="s">
        <v>192</v>
      </c>
      <c r="O256" t="s">
        <v>388</v>
      </c>
      <c r="P256">
        <v>1</v>
      </c>
    </row>
    <row r="257" spans="14:16" x14ac:dyDescent="0.35">
      <c r="N257" t="s">
        <v>192</v>
      </c>
      <c r="O257" t="s">
        <v>388</v>
      </c>
      <c r="P257">
        <v>1</v>
      </c>
    </row>
    <row r="258" spans="14:16" x14ac:dyDescent="0.35">
      <c r="N258" t="s">
        <v>192</v>
      </c>
      <c r="O258" t="s">
        <v>388</v>
      </c>
      <c r="P258">
        <v>1</v>
      </c>
    </row>
    <row r="259" spans="14:16" x14ac:dyDescent="0.35">
      <c r="N259" t="s">
        <v>192</v>
      </c>
      <c r="O259" t="s">
        <v>388</v>
      </c>
      <c r="P259">
        <v>1</v>
      </c>
    </row>
    <row r="260" spans="14:16" x14ac:dyDescent="0.35">
      <c r="N260" t="s">
        <v>192</v>
      </c>
      <c r="O260" t="s">
        <v>388</v>
      </c>
      <c r="P260">
        <v>1</v>
      </c>
    </row>
    <row r="261" spans="14:16" x14ac:dyDescent="0.35">
      <c r="N261" t="s">
        <v>192</v>
      </c>
      <c r="O261" t="s">
        <v>388</v>
      </c>
      <c r="P261">
        <v>1</v>
      </c>
    </row>
    <row r="262" spans="14:16" x14ac:dyDescent="0.35">
      <c r="N262" t="s">
        <v>192</v>
      </c>
      <c r="O262" t="s">
        <v>388</v>
      </c>
      <c r="P262">
        <v>1</v>
      </c>
    </row>
    <row r="263" spans="14:16" x14ac:dyDescent="0.35">
      <c r="N263" t="s">
        <v>192</v>
      </c>
      <c r="O263" t="s">
        <v>387</v>
      </c>
      <c r="P263">
        <v>1</v>
      </c>
    </row>
    <row r="264" spans="14:16" x14ac:dyDescent="0.35">
      <c r="N264" t="s">
        <v>192</v>
      </c>
      <c r="O264" t="s">
        <v>387</v>
      </c>
      <c r="P264">
        <v>1</v>
      </c>
    </row>
    <row r="265" spans="14:16" x14ac:dyDescent="0.35">
      <c r="N265" t="s">
        <v>192</v>
      </c>
      <c r="O265" t="s">
        <v>387</v>
      </c>
      <c r="P265">
        <v>1</v>
      </c>
    </row>
    <row r="266" spans="14:16" x14ac:dyDescent="0.35">
      <c r="N266" t="s">
        <v>192</v>
      </c>
      <c r="O266" t="s">
        <v>387</v>
      </c>
      <c r="P266">
        <v>1</v>
      </c>
    </row>
    <row r="267" spans="14:16" x14ac:dyDescent="0.35">
      <c r="N267" t="s">
        <v>192</v>
      </c>
      <c r="O267" t="s">
        <v>387</v>
      </c>
      <c r="P267">
        <v>1</v>
      </c>
    </row>
    <row r="268" spans="14:16" x14ac:dyDescent="0.35">
      <c r="N268" t="s">
        <v>192</v>
      </c>
      <c r="O268" t="s">
        <v>387</v>
      </c>
      <c r="P268">
        <v>1</v>
      </c>
    </row>
    <row r="269" spans="14:16" x14ac:dyDescent="0.35">
      <c r="N269" t="s">
        <v>192</v>
      </c>
      <c r="O269" t="s">
        <v>387</v>
      </c>
      <c r="P269">
        <v>1</v>
      </c>
    </row>
    <row r="270" spans="14:16" x14ac:dyDescent="0.35">
      <c r="N270" t="s">
        <v>192</v>
      </c>
      <c r="O270" t="s">
        <v>387</v>
      </c>
      <c r="P270">
        <v>1</v>
      </c>
    </row>
    <row r="271" spans="14:16" x14ac:dyDescent="0.35">
      <c r="N271" t="s">
        <v>192</v>
      </c>
      <c r="O271" t="s">
        <v>387</v>
      </c>
      <c r="P271">
        <v>1</v>
      </c>
    </row>
    <row r="272" spans="14:16" x14ac:dyDescent="0.35">
      <c r="N272" t="s">
        <v>192</v>
      </c>
      <c r="O272" t="s">
        <v>387</v>
      </c>
      <c r="P272">
        <v>1</v>
      </c>
    </row>
    <row r="273" spans="14:16" x14ac:dyDescent="0.35">
      <c r="N273" t="s">
        <v>192</v>
      </c>
      <c r="O273" t="s">
        <v>387</v>
      </c>
      <c r="P273">
        <v>1</v>
      </c>
    </row>
    <row r="274" spans="14:16" x14ac:dyDescent="0.35">
      <c r="N274" t="s">
        <v>189</v>
      </c>
      <c r="O274" t="s">
        <v>388</v>
      </c>
      <c r="P274">
        <v>1</v>
      </c>
    </row>
    <row r="275" spans="14:16" x14ac:dyDescent="0.35">
      <c r="N275" t="s">
        <v>189</v>
      </c>
      <c r="O275" t="s">
        <v>387</v>
      </c>
      <c r="P275">
        <v>1</v>
      </c>
    </row>
    <row r="276" spans="14:16" x14ac:dyDescent="0.35">
      <c r="N276" t="s">
        <v>152</v>
      </c>
      <c r="O276" t="s">
        <v>388</v>
      </c>
      <c r="P276">
        <v>1</v>
      </c>
    </row>
    <row r="277" spans="14:16" x14ac:dyDescent="0.35">
      <c r="N277" t="s">
        <v>152</v>
      </c>
      <c r="O277" t="s">
        <v>388</v>
      </c>
      <c r="P277">
        <v>1</v>
      </c>
    </row>
    <row r="278" spans="14:16" x14ac:dyDescent="0.35">
      <c r="N278" t="s">
        <v>152</v>
      </c>
      <c r="O278" t="s">
        <v>388</v>
      </c>
      <c r="P278">
        <v>1</v>
      </c>
    </row>
    <row r="279" spans="14:16" x14ac:dyDescent="0.35">
      <c r="N279" t="s">
        <v>152</v>
      </c>
      <c r="O279" t="s">
        <v>388</v>
      </c>
      <c r="P279">
        <v>1</v>
      </c>
    </row>
    <row r="280" spans="14:16" x14ac:dyDescent="0.35">
      <c r="N280" t="s">
        <v>152</v>
      </c>
      <c r="O280" t="s">
        <v>388</v>
      </c>
      <c r="P280">
        <v>1</v>
      </c>
    </row>
    <row r="281" spans="14:16" x14ac:dyDescent="0.35">
      <c r="N281" t="s">
        <v>152</v>
      </c>
      <c r="O281" t="s">
        <v>388</v>
      </c>
      <c r="P281">
        <v>1</v>
      </c>
    </row>
    <row r="282" spans="14:16" x14ac:dyDescent="0.35">
      <c r="N282" t="s">
        <v>152</v>
      </c>
      <c r="O282" t="s">
        <v>388</v>
      </c>
      <c r="P282">
        <v>1</v>
      </c>
    </row>
    <row r="283" spans="14:16" x14ac:dyDescent="0.35">
      <c r="N283" t="s">
        <v>152</v>
      </c>
      <c r="O283" t="s">
        <v>388</v>
      </c>
      <c r="P283">
        <v>1</v>
      </c>
    </row>
    <row r="284" spans="14:16" x14ac:dyDescent="0.35">
      <c r="N284" t="s">
        <v>152</v>
      </c>
      <c r="O284" t="s">
        <v>388</v>
      </c>
      <c r="P284">
        <v>1</v>
      </c>
    </row>
    <row r="285" spans="14:16" x14ac:dyDescent="0.35">
      <c r="N285" t="s">
        <v>152</v>
      </c>
      <c r="O285" t="s">
        <v>388</v>
      </c>
      <c r="P285">
        <v>1</v>
      </c>
    </row>
    <row r="286" spans="14:16" x14ac:dyDescent="0.35">
      <c r="N286" t="s">
        <v>152</v>
      </c>
      <c r="O286" t="s">
        <v>388</v>
      </c>
      <c r="P286">
        <v>1</v>
      </c>
    </row>
    <row r="287" spans="14:16" x14ac:dyDescent="0.35">
      <c r="N287" t="s">
        <v>152</v>
      </c>
      <c r="O287" t="s">
        <v>388</v>
      </c>
      <c r="P287">
        <v>1</v>
      </c>
    </row>
    <row r="288" spans="14:16" x14ac:dyDescent="0.35">
      <c r="N288" t="s">
        <v>152</v>
      </c>
      <c r="O288" t="s">
        <v>387</v>
      </c>
      <c r="P288">
        <v>1</v>
      </c>
    </row>
    <row r="289" spans="14:16" x14ac:dyDescent="0.35">
      <c r="N289" t="s">
        <v>152</v>
      </c>
      <c r="O289" t="s">
        <v>387</v>
      </c>
      <c r="P289">
        <v>1</v>
      </c>
    </row>
    <row r="290" spans="14:16" x14ac:dyDescent="0.35">
      <c r="N290" t="s">
        <v>152</v>
      </c>
      <c r="O290" t="s">
        <v>387</v>
      </c>
      <c r="P290">
        <v>1</v>
      </c>
    </row>
    <row r="291" spans="14:16" x14ac:dyDescent="0.35">
      <c r="N291" t="s">
        <v>152</v>
      </c>
      <c r="O291" t="s">
        <v>387</v>
      </c>
      <c r="P291">
        <v>1</v>
      </c>
    </row>
    <row r="292" spans="14:16" x14ac:dyDescent="0.35">
      <c r="N292" t="s">
        <v>152</v>
      </c>
      <c r="O292" t="s">
        <v>387</v>
      </c>
      <c r="P292">
        <v>1</v>
      </c>
    </row>
    <row r="293" spans="14:16" x14ac:dyDescent="0.35">
      <c r="N293" t="s">
        <v>152</v>
      </c>
      <c r="O293" t="s">
        <v>387</v>
      </c>
      <c r="P293">
        <v>1</v>
      </c>
    </row>
    <row r="294" spans="14:16" x14ac:dyDescent="0.35">
      <c r="N294" t="s">
        <v>152</v>
      </c>
      <c r="O294" t="s">
        <v>387</v>
      </c>
      <c r="P294">
        <v>1</v>
      </c>
    </row>
    <row r="295" spans="14:16" x14ac:dyDescent="0.35">
      <c r="N295" t="s">
        <v>152</v>
      </c>
      <c r="O295" t="s">
        <v>387</v>
      </c>
      <c r="P295">
        <v>1</v>
      </c>
    </row>
    <row r="296" spans="14:16" x14ac:dyDescent="0.35">
      <c r="N296" t="s">
        <v>152</v>
      </c>
      <c r="O296" t="s">
        <v>387</v>
      </c>
      <c r="P296">
        <v>1</v>
      </c>
    </row>
    <row r="297" spans="14:16" x14ac:dyDescent="0.35">
      <c r="N297" t="s">
        <v>152</v>
      </c>
      <c r="O297" t="s">
        <v>387</v>
      </c>
      <c r="P297">
        <v>1</v>
      </c>
    </row>
    <row r="298" spans="14:16" x14ac:dyDescent="0.35">
      <c r="N298" t="s">
        <v>152</v>
      </c>
      <c r="O298" t="s">
        <v>387</v>
      </c>
      <c r="P298">
        <v>1</v>
      </c>
    </row>
    <row r="299" spans="14:16" x14ac:dyDescent="0.35">
      <c r="N299" t="s">
        <v>152</v>
      </c>
      <c r="O299" t="s">
        <v>387</v>
      </c>
      <c r="P299">
        <v>1</v>
      </c>
    </row>
    <row r="300" spans="14:16" x14ac:dyDescent="0.35">
      <c r="N300" t="s">
        <v>152</v>
      </c>
      <c r="O300" t="s">
        <v>387</v>
      </c>
      <c r="P300">
        <v>1</v>
      </c>
    </row>
    <row r="301" spans="14:16" x14ac:dyDescent="0.35">
      <c r="N301" t="s">
        <v>152</v>
      </c>
      <c r="O301" t="s">
        <v>387</v>
      </c>
      <c r="P301">
        <v>1</v>
      </c>
    </row>
    <row r="302" spans="14:16" x14ac:dyDescent="0.35">
      <c r="N302" t="s">
        <v>152</v>
      </c>
      <c r="O302" t="s">
        <v>387</v>
      </c>
      <c r="P302">
        <v>1</v>
      </c>
    </row>
    <row r="303" spans="14:16" x14ac:dyDescent="0.35">
      <c r="N303" t="s">
        <v>152</v>
      </c>
      <c r="O303" t="s">
        <v>387</v>
      </c>
      <c r="P303">
        <v>1</v>
      </c>
    </row>
    <row r="304" spans="14:16" x14ac:dyDescent="0.35">
      <c r="N304" t="s">
        <v>152</v>
      </c>
      <c r="O304" t="s">
        <v>387</v>
      </c>
      <c r="P304">
        <v>1</v>
      </c>
    </row>
    <row r="305" spans="14:16" x14ac:dyDescent="0.35">
      <c r="N305" t="s">
        <v>152</v>
      </c>
      <c r="O305" t="s">
        <v>387</v>
      </c>
      <c r="P305">
        <v>1</v>
      </c>
    </row>
    <row r="306" spans="14:16" x14ac:dyDescent="0.35">
      <c r="N306" t="s">
        <v>152</v>
      </c>
      <c r="O306" t="s">
        <v>387</v>
      </c>
      <c r="P306">
        <v>1</v>
      </c>
    </row>
    <row r="307" spans="14:16" x14ac:dyDescent="0.35">
      <c r="N307" t="s">
        <v>152</v>
      </c>
      <c r="O307" t="s">
        <v>387</v>
      </c>
      <c r="P307">
        <v>1</v>
      </c>
    </row>
    <row r="308" spans="14:16" x14ac:dyDescent="0.35">
      <c r="N308" t="s">
        <v>152</v>
      </c>
      <c r="O308" t="s">
        <v>387</v>
      </c>
      <c r="P308">
        <v>1</v>
      </c>
    </row>
    <row r="309" spans="14:16" x14ac:dyDescent="0.35">
      <c r="N309" t="s">
        <v>152</v>
      </c>
      <c r="O309" t="s">
        <v>387</v>
      </c>
      <c r="P309">
        <v>1</v>
      </c>
    </row>
    <row r="310" spans="14:16" x14ac:dyDescent="0.35">
      <c r="N310" t="s">
        <v>152</v>
      </c>
      <c r="O310" t="s">
        <v>387</v>
      </c>
      <c r="P310">
        <v>1</v>
      </c>
    </row>
    <row r="311" spans="14:16" x14ac:dyDescent="0.35">
      <c r="N311" t="s">
        <v>152</v>
      </c>
      <c r="O311" t="s">
        <v>387</v>
      </c>
      <c r="P311">
        <v>1</v>
      </c>
    </row>
    <row r="312" spans="14:16" x14ac:dyDescent="0.35">
      <c r="N312" t="s">
        <v>152</v>
      </c>
      <c r="O312" t="s">
        <v>387</v>
      </c>
      <c r="P312">
        <v>1</v>
      </c>
    </row>
    <row r="313" spans="14:16" x14ac:dyDescent="0.35">
      <c r="N313" t="s">
        <v>152</v>
      </c>
      <c r="O313" t="s">
        <v>387</v>
      </c>
      <c r="P313">
        <v>1</v>
      </c>
    </row>
    <row r="314" spans="14:16" x14ac:dyDescent="0.35">
      <c r="N314" t="s">
        <v>152</v>
      </c>
      <c r="O314" t="s">
        <v>387</v>
      </c>
      <c r="P314">
        <v>1</v>
      </c>
    </row>
    <row r="315" spans="14:16" x14ac:dyDescent="0.35">
      <c r="N315" t="s">
        <v>152</v>
      </c>
      <c r="O315" t="s">
        <v>387</v>
      </c>
      <c r="P315">
        <v>1</v>
      </c>
    </row>
    <row r="316" spans="14:16" x14ac:dyDescent="0.35">
      <c r="N316" t="s">
        <v>152</v>
      </c>
      <c r="O316" t="s">
        <v>387</v>
      </c>
      <c r="P316">
        <v>1</v>
      </c>
    </row>
    <row r="317" spans="14:16" x14ac:dyDescent="0.35">
      <c r="N317" t="s">
        <v>152</v>
      </c>
      <c r="O317" t="s">
        <v>387</v>
      </c>
      <c r="P317">
        <v>1</v>
      </c>
    </row>
    <row r="318" spans="14:16" x14ac:dyDescent="0.35">
      <c r="N318" t="s">
        <v>152</v>
      </c>
      <c r="O318" t="s">
        <v>387</v>
      </c>
      <c r="P318">
        <v>1</v>
      </c>
    </row>
    <row r="319" spans="14:16" x14ac:dyDescent="0.35">
      <c r="N319" t="s">
        <v>152</v>
      </c>
      <c r="O319" t="s">
        <v>387</v>
      </c>
      <c r="P319">
        <v>1</v>
      </c>
    </row>
    <row r="320" spans="14:16" x14ac:dyDescent="0.35">
      <c r="N320" t="s">
        <v>174</v>
      </c>
      <c r="O320" t="s">
        <v>388</v>
      </c>
      <c r="P320">
        <v>1</v>
      </c>
    </row>
    <row r="321" spans="14:16" x14ac:dyDescent="0.35">
      <c r="N321" t="s">
        <v>174</v>
      </c>
      <c r="O321" t="s">
        <v>388</v>
      </c>
      <c r="P321">
        <v>1</v>
      </c>
    </row>
    <row r="322" spans="14:16" x14ac:dyDescent="0.35">
      <c r="N322" t="s">
        <v>174</v>
      </c>
      <c r="O322" t="s">
        <v>388</v>
      </c>
      <c r="P322">
        <v>1</v>
      </c>
    </row>
    <row r="323" spans="14:16" x14ac:dyDescent="0.35">
      <c r="N323" t="s">
        <v>174</v>
      </c>
      <c r="O323" t="s">
        <v>388</v>
      </c>
      <c r="P323">
        <v>1</v>
      </c>
    </row>
    <row r="324" spans="14:16" x14ac:dyDescent="0.35">
      <c r="N324" t="s">
        <v>174</v>
      </c>
      <c r="O324" t="s">
        <v>388</v>
      </c>
      <c r="P324">
        <v>1</v>
      </c>
    </row>
    <row r="325" spans="14:16" x14ac:dyDescent="0.35">
      <c r="N325" t="s">
        <v>174</v>
      </c>
      <c r="O325" t="s">
        <v>387</v>
      </c>
      <c r="P325">
        <v>1</v>
      </c>
    </row>
    <row r="326" spans="14:16" x14ac:dyDescent="0.35">
      <c r="N326" t="s">
        <v>174</v>
      </c>
      <c r="O326" t="s">
        <v>387</v>
      </c>
      <c r="P326">
        <v>1</v>
      </c>
    </row>
    <row r="327" spans="14:16" x14ac:dyDescent="0.35">
      <c r="N327" t="s">
        <v>174</v>
      </c>
      <c r="O327" t="s">
        <v>387</v>
      </c>
      <c r="P327">
        <v>1</v>
      </c>
    </row>
    <row r="328" spans="14:16" x14ac:dyDescent="0.35">
      <c r="N328" t="s">
        <v>174</v>
      </c>
      <c r="O328" t="s">
        <v>387</v>
      </c>
      <c r="P328">
        <v>1</v>
      </c>
    </row>
    <row r="329" spans="14:16" x14ac:dyDescent="0.35">
      <c r="N329" t="s">
        <v>174</v>
      </c>
      <c r="O329" t="s">
        <v>387</v>
      </c>
      <c r="P329">
        <v>1</v>
      </c>
    </row>
    <row r="330" spans="14:16" x14ac:dyDescent="0.35">
      <c r="N330" t="s">
        <v>162</v>
      </c>
      <c r="O330" t="s">
        <v>387</v>
      </c>
      <c r="P330">
        <v>1</v>
      </c>
    </row>
    <row r="331" spans="14:16" x14ac:dyDescent="0.35">
      <c r="N331" t="s">
        <v>162</v>
      </c>
      <c r="O331" t="s">
        <v>387</v>
      </c>
      <c r="P331">
        <v>1</v>
      </c>
    </row>
    <row r="332" spans="14:16" x14ac:dyDescent="0.35">
      <c r="N332" t="s">
        <v>162</v>
      </c>
      <c r="O332" t="s">
        <v>387</v>
      </c>
      <c r="P332">
        <v>1</v>
      </c>
    </row>
    <row r="333" spans="14:16" x14ac:dyDescent="0.35">
      <c r="N333" t="s">
        <v>162</v>
      </c>
      <c r="O333" t="s">
        <v>387</v>
      </c>
      <c r="P333">
        <v>1</v>
      </c>
    </row>
    <row r="334" spans="14:16" x14ac:dyDescent="0.35">
      <c r="N334" t="s">
        <v>162</v>
      </c>
      <c r="O334" t="s">
        <v>387</v>
      </c>
      <c r="P334">
        <v>1</v>
      </c>
    </row>
    <row r="335" spans="14:16" x14ac:dyDescent="0.35">
      <c r="N335" t="s">
        <v>162</v>
      </c>
      <c r="O335" t="s">
        <v>387</v>
      </c>
      <c r="P335">
        <v>1</v>
      </c>
    </row>
    <row r="336" spans="14:16" x14ac:dyDescent="0.35">
      <c r="N336" t="s">
        <v>162</v>
      </c>
      <c r="O336" t="s">
        <v>387</v>
      </c>
      <c r="P336">
        <v>1</v>
      </c>
    </row>
    <row r="337" spans="14:16" x14ac:dyDescent="0.35">
      <c r="N337" t="s">
        <v>162</v>
      </c>
      <c r="O337" t="s">
        <v>387</v>
      </c>
      <c r="P337">
        <v>1</v>
      </c>
    </row>
    <row r="338" spans="14:16" x14ac:dyDescent="0.35">
      <c r="N338" t="s">
        <v>162</v>
      </c>
      <c r="O338" t="s">
        <v>2231</v>
      </c>
      <c r="P338">
        <v>1</v>
      </c>
    </row>
    <row r="339" spans="14:16" x14ac:dyDescent="0.35">
      <c r="N339" t="s">
        <v>162</v>
      </c>
      <c r="O339" t="s">
        <v>2231</v>
      </c>
      <c r="P339">
        <v>1</v>
      </c>
    </row>
    <row r="340" spans="14:16" x14ac:dyDescent="0.35">
      <c r="N340" t="s">
        <v>162</v>
      </c>
      <c r="O340" t="s">
        <v>2231</v>
      </c>
      <c r="P340">
        <v>1</v>
      </c>
    </row>
    <row r="341" spans="14:16" x14ac:dyDescent="0.35">
      <c r="N341" t="s">
        <v>162</v>
      </c>
      <c r="O341" t="s">
        <v>2231</v>
      </c>
      <c r="P341">
        <v>1</v>
      </c>
    </row>
    <row r="342" spans="14:16" x14ac:dyDescent="0.35">
      <c r="N342" t="s">
        <v>162</v>
      </c>
      <c r="O342" t="s">
        <v>2231</v>
      </c>
      <c r="P342">
        <v>1</v>
      </c>
    </row>
    <row r="343" spans="14:16" x14ac:dyDescent="0.35">
      <c r="N343" t="s">
        <v>162</v>
      </c>
      <c r="O343" t="s">
        <v>2231</v>
      </c>
      <c r="P343">
        <v>1</v>
      </c>
    </row>
    <row r="344" spans="14:16" x14ac:dyDescent="0.35">
      <c r="N344" t="s">
        <v>162</v>
      </c>
      <c r="O344" t="s">
        <v>2231</v>
      </c>
      <c r="P344">
        <v>1</v>
      </c>
    </row>
    <row r="345" spans="14:16" x14ac:dyDescent="0.35">
      <c r="N345" t="s">
        <v>162</v>
      </c>
      <c r="O345" t="s">
        <v>2231</v>
      </c>
      <c r="P345">
        <v>1</v>
      </c>
    </row>
    <row r="346" spans="14:16" x14ac:dyDescent="0.35">
      <c r="N346" t="s">
        <v>162</v>
      </c>
      <c r="O346" t="s">
        <v>2231</v>
      </c>
      <c r="P346">
        <v>1</v>
      </c>
    </row>
    <row r="347" spans="14:16" x14ac:dyDescent="0.35">
      <c r="N347" t="s">
        <v>162</v>
      </c>
      <c r="O347" t="s">
        <v>2231</v>
      </c>
      <c r="P347">
        <v>1</v>
      </c>
    </row>
    <row r="348" spans="14:16" x14ac:dyDescent="0.35">
      <c r="N348" t="s">
        <v>159</v>
      </c>
      <c r="O348" t="s">
        <v>388</v>
      </c>
      <c r="P348">
        <v>1</v>
      </c>
    </row>
    <row r="349" spans="14:16" x14ac:dyDescent="0.35">
      <c r="N349" t="s">
        <v>159</v>
      </c>
      <c r="O349" t="s">
        <v>388</v>
      </c>
      <c r="P349">
        <v>1</v>
      </c>
    </row>
    <row r="350" spans="14:16" x14ac:dyDescent="0.35">
      <c r="N350" t="s">
        <v>159</v>
      </c>
      <c r="O350" t="s">
        <v>388</v>
      </c>
      <c r="P350">
        <v>1</v>
      </c>
    </row>
    <row r="351" spans="14:16" x14ac:dyDescent="0.35">
      <c r="N351" t="s">
        <v>159</v>
      </c>
      <c r="O351" t="s">
        <v>388</v>
      </c>
      <c r="P351">
        <v>1</v>
      </c>
    </row>
    <row r="352" spans="14:16" x14ac:dyDescent="0.35">
      <c r="N352" t="s">
        <v>159</v>
      </c>
      <c r="O352" t="s">
        <v>388</v>
      </c>
      <c r="P352">
        <v>1</v>
      </c>
    </row>
    <row r="353" spans="14:16" x14ac:dyDescent="0.35">
      <c r="N353" t="s">
        <v>159</v>
      </c>
      <c r="O353" t="s">
        <v>388</v>
      </c>
      <c r="P353">
        <v>1</v>
      </c>
    </row>
    <row r="354" spans="14:16" x14ac:dyDescent="0.35">
      <c r="N354" t="s">
        <v>159</v>
      </c>
      <c r="O354" t="s">
        <v>387</v>
      </c>
      <c r="P354">
        <v>1</v>
      </c>
    </row>
    <row r="355" spans="14:16" x14ac:dyDescent="0.35">
      <c r="N355" t="s">
        <v>159</v>
      </c>
      <c r="O355" t="s">
        <v>387</v>
      </c>
      <c r="P355">
        <v>1</v>
      </c>
    </row>
    <row r="356" spans="14:16" x14ac:dyDescent="0.35">
      <c r="N356" t="s">
        <v>159</v>
      </c>
      <c r="O356" t="s">
        <v>387</v>
      </c>
      <c r="P356">
        <v>1</v>
      </c>
    </row>
    <row r="357" spans="14:16" x14ac:dyDescent="0.35">
      <c r="N357" t="s">
        <v>159</v>
      </c>
      <c r="O357" t="s">
        <v>387</v>
      </c>
      <c r="P357">
        <v>1</v>
      </c>
    </row>
    <row r="358" spans="14:16" x14ac:dyDescent="0.35">
      <c r="N358" t="s">
        <v>159</v>
      </c>
      <c r="O358" t="s">
        <v>387</v>
      </c>
      <c r="P358">
        <v>1</v>
      </c>
    </row>
    <row r="359" spans="14:16" x14ac:dyDescent="0.35">
      <c r="N359" t="s">
        <v>159</v>
      </c>
      <c r="O359" t="s">
        <v>387</v>
      </c>
      <c r="P359">
        <v>1</v>
      </c>
    </row>
    <row r="360" spans="14:16" x14ac:dyDescent="0.35">
      <c r="N360" t="s">
        <v>159</v>
      </c>
      <c r="O360" t="s">
        <v>387</v>
      </c>
      <c r="P360">
        <v>1</v>
      </c>
    </row>
    <row r="361" spans="14:16" x14ac:dyDescent="0.35">
      <c r="N361" t="s">
        <v>159</v>
      </c>
      <c r="O361" t="s">
        <v>387</v>
      </c>
      <c r="P361">
        <v>1</v>
      </c>
    </row>
    <row r="362" spans="14:16" x14ac:dyDescent="0.35">
      <c r="N362" t="s">
        <v>159</v>
      </c>
      <c r="O362" t="s">
        <v>387</v>
      </c>
      <c r="P362">
        <v>1</v>
      </c>
    </row>
    <row r="363" spans="14:16" x14ac:dyDescent="0.35">
      <c r="N363" t="s">
        <v>159</v>
      </c>
      <c r="O363" t="s">
        <v>387</v>
      </c>
      <c r="P363">
        <v>1</v>
      </c>
    </row>
    <row r="364" spans="14:16" x14ac:dyDescent="0.35">
      <c r="N364" t="s">
        <v>159</v>
      </c>
      <c r="O364" t="s">
        <v>387</v>
      </c>
      <c r="P364">
        <v>1</v>
      </c>
    </row>
    <row r="365" spans="14:16" x14ac:dyDescent="0.35">
      <c r="N365" t="s">
        <v>159</v>
      </c>
      <c r="O365" t="s">
        <v>387</v>
      </c>
      <c r="P365">
        <v>1</v>
      </c>
    </row>
    <row r="366" spans="14:16" x14ac:dyDescent="0.35">
      <c r="N366" t="s">
        <v>182</v>
      </c>
      <c r="O366" t="s">
        <v>388</v>
      </c>
      <c r="P366">
        <v>1</v>
      </c>
    </row>
    <row r="367" spans="14:16" x14ac:dyDescent="0.35">
      <c r="N367" t="s">
        <v>182</v>
      </c>
      <c r="O367" t="s">
        <v>387</v>
      </c>
      <c r="P367">
        <v>1</v>
      </c>
    </row>
    <row r="368" spans="14:16" x14ac:dyDescent="0.35">
      <c r="N368" t="s">
        <v>182</v>
      </c>
      <c r="O368" t="s">
        <v>387</v>
      </c>
      <c r="P368">
        <v>1</v>
      </c>
    </row>
    <row r="369" spans="14:16" x14ac:dyDescent="0.35">
      <c r="N369" t="s">
        <v>182</v>
      </c>
      <c r="O369" t="s">
        <v>2231</v>
      </c>
      <c r="P369">
        <v>1</v>
      </c>
    </row>
    <row r="370" spans="14:16" x14ac:dyDescent="0.35">
      <c r="N370" t="s">
        <v>182</v>
      </c>
      <c r="O370" t="s">
        <v>2231</v>
      </c>
      <c r="P370">
        <v>1</v>
      </c>
    </row>
    <row r="371" spans="14:16" x14ac:dyDescent="0.35">
      <c r="N371" t="s">
        <v>182</v>
      </c>
      <c r="O371" t="s">
        <v>2231</v>
      </c>
      <c r="P371">
        <v>1</v>
      </c>
    </row>
    <row r="372" spans="14:16" x14ac:dyDescent="0.35">
      <c r="N372" t="s">
        <v>167</v>
      </c>
      <c r="O372" t="s">
        <v>388</v>
      </c>
      <c r="P372">
        <v>1</v>
      </c>
    </row>
    <row r="373" spans="14:16" x14ac:dyDescent="0.35">
      <c r="N373" t="s">
        <v>167</v>
      </c>
      <c r="O373" t="s">
        <v>387</v>
      </c>
      <c r="P373">
        <v>1</v>
      </c>
    </row>
    <row r="374" spans="14:16" x14ac:dyDescent="0.35">
      <c r="N374" t="s">
        <v>209</v>
      </c>
      <c r="O374" t="s">
        <v>388</v>
      </c>
      <c r="P374">
        <v>1</v>
      </c>
    </row>
    <row r="375" spans="14:16" x14ac:dyDescent="0.35">
      <c r="N375" t="s">
        <v>209</v>
      </c>
      <c r="O375" t="s">
        <v>388</v>
      </c>
      <c r="P375">
        <v>1</v>
      </c>
    </row>
    <row r="376" spans="14:16" x14ac:dyDescent="0.35">
      <c r="N376" t="s">
        <v>209</v>
      </c>
      <c r="O376" t="s">
        <v>388</v>
      </c>
      <c r="P376">
        <v>1</v>
      </c>
    </row>
    <row r="377" spans="14:16" x14ac:dyDescent="0.35">
      <c r="N377" t="s">
        <v>209</v>
      </c>
      <c r="O377" t="s">
        <v>388</v>
      </c>
      <c r="P377">
        <v>1</v>
      </c>
    </row>
    <row r="378" spans="14:16" x14ac:dyDescent="0.35">
      <c r="N378" t="s">
        <v>209</v>
      </c>
      <c r="O378" t="s">
        <v>388</v>
      </c>
      <c r="P378">
        <v>1</v>
      </c>
    </row>
    <row r="379" spans="14:16" x14ac:dyDescent="0.35">
      <c r="N379" t="s">
        <v>209</v>
      </c>
      <c r="O379" t="s">
        <v>387</v>
      </c>
      <c r="P379">
        <v>1</v>
      </c>
    </row>
    <row r="380" spans="14:16" x14ac:dyDescent="0.35">
      <c r="N380" t="s">
        <v>209</v>
      </c>
      <c r="O380" t="s">
        <v>387</v>
      </c>
      <c r="P380">
        <v>1</v>
      </c>
    </row>
    <row r="381" spans="14:16" x14ac:dyDescent="0.35">
      <c r="N381" t="s">
        <v>209</v>
      </c>
      <c r="O381" t="s">
        <v>387</v>
      </c>
      <c r="P381">
        <v>1</v>
      </c>
    </row>
    <row r="382" spans="14:16" x14ac:dyDescent="0.35">
      <c r="N382" t="s">
        <v>209</v>
      </c>
      <c r="O382" t="s">
        <v>387</v>
      </c>
      <c r="P382">
        <v>1</v>
      </c>
    </row>
    <row r="383" spans="14:16" x14ac:dyDescent="0.35">
      <c r="N383" t="s">
        <v>209</v>
      </c>
      <c r="O383" t="s">
        <v>387</v>
      </c>
      <c r="P383">
        <v>1</v>
      </c>
    </row>
    <row r="384" spans="14:16" x14ac:dyDescent="0.35">
      <c r="N384" t="s">
        <v>171</v>
      </c>
      <c r="O384" t="s">
        <v>388</v>
      </c>
      <c r="P384">
        <v>1</v>
      </c>
    </row>
    <row r="385" spans="14:16" x14ac:dyDescent="0.35">
      <c r="N385" t="s">
        <v>171</v>
      </c>
      <c r="O385" t="s">
        <v>387</v>
      </c>
      <c r="P385">
        <v>1</v>
      </c>
    </row>
    <row r="386" spans="14:16" x14ac:dyDescent="0.35">
      <c r="N386" t="s">
        <v>171</v>
      </c>
      <c r="O386" t="s">
        <v>387</v>
      </c>
      <c r="P386">
        <v>1</v>
      </c>
    </row>
    <row r="387" spans="14:16" x14ac:dyDescent="0.35">
      <c r="N387" t="s">
        <v>160</v>
      </c>
      <c r="O387" t="s">
        <v>388</v>
      </c>
      <c r="P387">
        <v>1</v>
      </c>
    </row>
    <row r="388" spans="14:16" x14ac:dyDescent="0.35">
      <c r="N388" t="s">
        <v>160</v>
      </c>
      <c r="O388" t="s">
        <v>388</v>
      </c>
      <c r="P388">
        <v>1</v>
      </c>
    </row>
    <row r="389" spans="14:16" x14ac:dyDescent="0.35">
      <c r="N389" t="s">
        <v>160</v>
      </c>
      <c r="O389" t="s">
        <v>388</v>
      </c>
      <c r="P389">
        <v>1</v>
      </c>
    </row>
    <row r="390" spans="14:16" x14ac:dyDescent="0.35">
      <c r="N390" t="s">
        <v>160</v>
      </c>
      <c r="O390" t="s">
        <v>388</v>
      </c>
      <c r="P390">
        <v>1</v>
      </c>
    </row>
    <row r="391" spans="14:16" x14ac:dyDescent="0.35">
      <c r="N391" t="s">
        <v>160</v>
      </c>
      <c r="O391" t="s">
        <v>388</v>
      </c>
      <c r="P391">
        <v>1</v>
      </c>
    </row>
    <row r="392" spans="14:16" x14ac:dyDescent="0.35">
      <c r="N392" t="s">
        <v>160</v>
      </c>
      <c r="O392" t="s">
        <v>388</v>
      </c>
      <c r="P392">
        <v>1</v>
      </c>
    </row>
    <row r="393" spans="14:16" x14ac:dyDescent="0.35">
      <c r="N393" t="s">
        <v>160</v>
      </c>
      <c r="O393" t="s">
        <v>388</v>
      </c>
      <c r="P393">
        <v>1</v>
      </c>
    </row>
    <row r="394" spans="14:16" x14ac:dyDescent="0.35">
      <c r="N394" t="s">
        <v>160</v>
      </c>
      <c r="O394" t="s">
        <v>387</v>
      </c>
      <c r="P394">
        <v>1</v>
      </c>
    </row>
    <row r="395" spans="14:16" x14ac:dyDescent="0.35">
      <c r="N395" t="s">
        <v>160</v>
      </c>
      <c r="O395" t="s">
        <v>387</v>
      </c>
      <c r="P395">
        <v>1</v>
      </c>
    </row>
    <row r="396" spans="14:16" x14ac:dyDescent="0.35">
      <c r="N396" t="s">
        <v>160</v>
      </c>
      <c r="O396" t="s">
        <v>387</v>
      </c>
      <c r="P396">
        <v>1</v>
      </c>
    </row>
    <row r="397" spans="14:16" x14ac:dyDescent="0.35">
      <c r="N397" t="s">
        <v>160</v>
      </c>
      <c r="O397" t="s">
        <v>387</v>
      </c>
      <c r="P397">
        <v>1</v>
      </c>
    </row>
    <row r="398" spans="14:16" x14ac:dyDescent="0.35">
      <c r="N398" t="s">
        <v>160</v>
      </c>
      <c r="O398" t="s">
        <v>387</v>
      </c>
      <c r="P398">
        <v>1</v>
      </c>
    </row>
    <row r="399" spans="14:16" x14ac:dyDescent="0.35">
      <c r="N399" t="s">
        <v>160</v>
      </c>
      <c r="O399" t="s">
        <v>387</v>
      </c>
      <c r="P399">
        <v>1</v>
      </c>
    </row>
    <row r="400" spans="14:16" x14ac:dyDescent="0.35">
      <c r="N400" t="s">
        <v>160</v>
      </c>
      <c r="O400" t="s">
        <v>387</v>
      </c>
      <c r="P400">
        <v>1</v>
      </c>
    </row>
    <row r="401" spans="14:16" x14ac:dyDescent="0.35">
      <c r="N401" t="s">
        <v>160</v>
      </c>
      <c r="O401" t="s">
        <v>387</v>
      </c>
      <c r="P401">
        <v>1</v>
      </c>
    </row>
    <row r="402" spans="14:16" x14ac:dyDescent="0.35">
      <c r="N402" t="s">
        <v>160</v>
      </c>
      <c r="O402" t="s">
        <v>387</v>
      </c>
      <c r="P402">
        <v>1</v>
      </c>
    </row>
    <row r="403" spans="14:16" x14ac:dyDescent="0.35">
      <c r="N403" t="s">
        <v>160</v>
      </c>
      <c r="O403" t="s">
        <v>387</v>
      </c>
      <c r="P403">
        <v>1</v>
      </c>
    </row>
    <row r="404" spans="14:16" x14ac:dyDescent="0.35">
      <c r="N404" t="s">
        <v>160</v>
      </c>
      <c r="O404" t="s">
        <v>387</v>
      </c>
      <c r="P404">
        <v>1</v>
      </c>
    </row>
    <row r="405" spans="14:16" x14ac:dyDescent="0.35">
      <c r="N405" t="s">
        <v>160</v>
      </c>
      <c r="O405" t="s">
        <v>387</v>
      </c>
      <c r="P405">
        <v>1</v>
      </c>
    </row>
    <row r="406" spans="14:16" x14ac:dyDescent="0.35">
      <c r="N406" t="s">
        <v>160</v>
      </c>
      <c r="O406" t="s">
        <v>387</v>
      </c>
      <c r="P406">
        <v>1</v>
      </c>
    </row>
    <row r="407" spans="14:16" x14ac:dyDescent="0.35">
      <c r="N407" t="s">
        <v>160</v>
      </c>
      <c r="O407" t="s">
        <v>387</v>
      </c>
      <c r="P407">
        <v>1</v>
      </c>
    </row>
    <row r="408" spans="14:16" x14ac:dyDescent="0.35">
      <c r="N408" t="s">
        <v>160</v>
      </c>
      <c r="O408" t="s">
        <v>387</v>
      </c>
      <c r="P408">
        <v>1</v>
      </c>
    </row>
    <row r="409" spans="14:16" x14ac:dyDescent="0.35">
      <c r="N409" t="s">
        <v>160</v>
      </c>
      <c r="O409" t="s">
        <v>387</v>
      </c>
      <c r="P409">
        <v>1</v>
      </c>
    </row>
    <row r="410" spans="14:16" x14ac:dyDescent="0.35">
      <c r="N410" t="s">
        <v>160</v>
      </c>
      <c r="O410" t="s">
        <v>387</v>
      </c>
      <c r="P410">
        <v>1</v>
      </c>
    </row>
    <row r="411" spans="14:16" x14ac:dyDescent="0.35">
      <c r="N411" t="s">
        <v>160</v>
      </c>
      <c r="O411" t="s">
        <v>387</v>
      </c>
      <c r="P411">
        <v>1</v>
      </c>
    </row>
    <row r="412" spans="14:16" x14ac:dyDescent="0.35">
      <c r="N412" t="s">
        <v>160</v>
      </c>
      <c r="O412" t="s">
        <v>387</v>
      </c>
      <c r="P412">
        <v>1</v>
      </c>
    </row>
    <row r="413" spans="14:16" x14ac:dyDescent="0.35">
      <c r="N413" t="s">
        <v>160</v>
      </c>
      <c r="O413" t="s">
        <v>387</v>
      </c>
      <c r="P413">
        <v>1</v>
      </c>
    </row>
    <row r="414" spans="14:16" x14ac:dyDescent="0.35">
      <c r="N414" t="s">
        <v>198</v>
      </c>
      <c r="O414" t="s">
        <v>388</v>
      </c>
      <c r="P414">
        <v>1</v>
      </c>
    </row>
    <row r="415" spans="14:16" x14ac:dyDescent="0.35">
      <c r="N415" t="s">
        <v>198</v>
      </c>
      <c r="O415" t="s">
        <v>387</v>
      </c>
      <c r="P415">
        <v>1</v>
      </c>
    </row>
    <row r="416" spans="14:16" x14ac:dyDescent="0.35">
      <c r="N416" t="s">
        <v>180</v>
      </c>
      <c r="O416" t="s">
        <v>388</v>
      </c>
      <c r="P416">
        <v>1</v>
      </c>
    </row>
    <row r="417" spans="14:16" x14ac:dyDescent="0.35">
      <c r="N417" t="s">
        <v>180</v>
      </c>
      <c r="O417" t="s">
        <v>387</v>
      </c>
      <c r="P417">
        <v>1</v>
      </c>
    </row>
    <row r="418" spans="14:16" x14ac:dyDescent="0.35">
      <c r="N418" t="s">
        <v>185</v>
      </c>
      <c r="O418" t="s">
        <v>388</v>
      </c>
      <c r="P418">
        <v>1</v>
      </c>
    </row>
    <row r="419" spans="14:16" x14ac:dyDescent="0.35">
      <c r="N419" t="s">
        <v>185</v>
      </c>
      <c r="O419" t="s">
        <v>387</v>
      </c>
      <c r="P419">
        <v>1</v>
      </c>
    </row>
    <row r="420" spans="14:16" x14ac:dyDescent="0.35">
      <c r="N420" t="s">
        <v>178</v>
      </c>
      <c r="O420" t="s">
        <v>387</v>
      </c>
      <c r="P420">
        <v>1</v>
      </c>
    </row>
    <row r="421" spans="14:16" x14ac:dyDescent="0.35">
      <c r="N421" t="s">
        <v>203</v>
      </c>
      <c r="O421" t="s">
        <v>388</v>
      </c>
      <c r="P421">
        <v>1</v>
      </c>
    </row>
    <row r="422" spans="14:16" x14ac:dyDescent="0.35">
      <c r="N422" t="s">
        <v>203</v>
      </c>
      <c r="O422" t="s">
        <v>388</v>
      </c>
      <c r="P422">
        <v>1</v>
      </c>
    </row>
    <row r="423" spans="14:16" x14ac:dyDescent="0.35">
      <c r="N423" t="s">
        <v>203</v>
      </c>
      <c r="O423" t="s">
        <v>388</v>
      </c>
      <c r="P423">
        <v>1</v>
      </c>
    </row>
    <row r="424" spans="14:16" x14ac:dyDescent="0.35">
      <c r="N424" t="s">
        <v>203</v>
      </c>
      <c r="O424" t="s">
        <v>388</v>
      </c>
      <c r="P424">
        <v>1</v>
      </c>
    </row>
    <row r="425" spans="14:16" x14ac:dyDescent="0.35">
      <c r="N425" t="s">
        <v>203</v>
      </c>
      <c r="O425" t="s">
        <v>388</v>
      </c>
      <c r="P425">
        <v>1</v>
      </c>
    </row>
    <row r="426" spans="14:16" x14ac:dyDescent="0.35">
      <c r="N426" t="s">
        <v>203</v>
      </c>
      <c r="O426" t="s">
        <v>388</v>
      </c>
      <c r="P426">
        <v>1</v>
      </c>
    </row>
    <row r="427" spans="14:16" x14ac:dyDescent="0.35">
      <c r="N427" t="s">
        <v>203</v>
      </c>
      <c r="O427" t="s">
        <v>388</v>
      </c>
      <c r="P427">
        <v>1</v>
      </c>
    </row>
    <row r="428" spans="14:16" x14ac:dyDescent="0.35">
      <c r="N428" t="s">
        <v>203</v>
      </c>
      <c r="O428" t="s">
        <v>387</v>
      </c>
      <c r="P428">
        <v>1</v>
      </c>
    </row>
    <row r="429" spans="14:16" x14ac:dyDescent="0.35">
      <c r="N429" t="s">
        <v>203</v>
      </c>
      <c r="O429" t="s">
        <v>387</v>
      </c>
      <c r="P429">
        <v>1</v>
      </c>
    </row>
    <row r="430" spans="14:16" x14ac:dyDescent="0.35">
      <c r="N430" t="s">
        <v>203</v>
      </c>
      <c r="O430" t="s">
        <v>387</v>
      </c>
      <c r="P430">
        <v>1</v>
      </c>
    </row>
    <row r="431" spans="14:16" x14ac:dyDescent="0.35">
      <c r="N431" t="s">
        <v>203</v>
      </c>
      <c r="O431" t="s">
        <v>387</v>
      </c>
      <c r="P431">
        <v>1</v>
      </c>
    </row>
    <row r="432" spans="14:16" x14ac:dyDescent="0.35">
      <c r="N432" t="s">
        <v>203</v>
      </c>
      <c r="O432" t="s">
        <v>387</v>
      </c>
      <c r="P432">
        <v>1</v>
      </c>
    </row>
    <row r="433" spans="14:16" x14ac:dyDescent="0.35">
      <c r="N433" t="s">
        <v>203</v>
      </c>
      <c r="O433" t="s">
        <v>387</v>
      </c>
      <c r="P433">
        <v>1</v>
      </c>
    </row>
    <row r="434" spans="14:16" x14ac:dyDescent="0.35">
      <c r="N434" t="s">
        <v>203</v>
      </c>
      <c r="O434" t="s">
        <v>387</v>
      </c>
      <c r="P434">
        <v>1</v>
      </c>
    </row>
    <row r="435" spans="14:16" x14ac:dyDescent="0.35">
      <c r="N435" t="s">
        <v>203</v>
      </c>
      <c r="O435" t="s">
        <v>387</v>
      </c>
      <c r="P435">
        <v>1</v>
      </c>
    </row>
    <row r="436" spans="14:16" x14ac:dyDescent="0.35">
      <c r="N436" t="s">
        <v>177</v>
      </c>
      <c r="O436" t="s">
        <v>387</v>
      </c>
      <c r="P436">
        <v>1</v>
      </c>
    </row>
    <row r="437" spans="14:16" x14ac:dyDescent="0.35">
      <c r="N437" t="s">
        <v>202</v>
      </c>
      <c r="O437" t="s">
        <v>388</v>
      </c>
      <c r="P437">
        <v>1</v>
      </c>
    </row>
    <row r="438" spans="14:16" x14ac:dyDescent="0.35">
      <c r="N438" t="s">
        <v>202</v>
      </c>
      <c r="O438" t="s">
        <v>387</v>
      </c>
      <c r="P438">
        <v>1</v>
      </c>
    </row>
    <row r="439" spans="14:16" x14ac:dyDescent="0.35">
      <c r="N439" t="s">
        <v>202</v>
      </c>
      <c r="O439" t="s">
        <v>2231</v>
      </c>
      <c r="P439">
        <v>1</v>
      </c>
    </row>
    <row r="440" spans="14:16" x14ac:dyDescent="0.35">
      <c r="N440" t="s">
        <v>202</v>
      </c>
      <c r="O440" t="s">
        <v>2231</v>
      </c>
      <c r="P440">
        <v>1</v>
      </c>
    </row>
    <row r="441" spans="14:16" x14ac:dyDescent="0.35">
      <c r="N441" t="s">
        <v>187</v>
      </c>
      <c r="O441" t="s">
        <v>387</v>
      </c>
      <c r="P441">
        <v>1</v>
      </c>
    </row>
    <row r="442" spans="14:16" x14ac:dyDescent="0.35">
      <c r="N442" t="s">
        <v>184</v>
      </c>
      <c r="O442" t="s">
        <v>388</v>
      </c>
      <c r="P442">
        <v>1</v>
      </c>
    </row>
    <row r="443" spans="14:16" x14ac:dyDescent="0.35">
      <c r="N443" t="s">
        <v>184</v>
      </c>
      <c r="O443" t="s">
        <v>387</v>
      </c>
      <c r="P443">
        <v>1</v>
      </c>
    </row>
    <row r="444" spans="14:16" x14ac:dyDescent="0.35">
      <c r="N444" t="s">
        <v>184</v>
      </c>
      <c r="O444" t="s">
        <v>387</v>
      </c>
      <c r="P444">
        <v>1</v>
      </c>
    </row>
    <row r="445" spans="14:16" x14ac:dyDescent="0.35">
      <c r="N445" t="s">
        <v>181</v>
      </c>
      <c r="O445" t="s">
        <v>2231</v>
      </c>
      <c r="P445">
        <v>1</v>
      </c>
    </row>
    <row r="446" spans="14:16" x14ac:dyDescent="0.35">
      <c r="N446" t="s">
        <v>181</v>
      </c>
      <c r="O446" t="s">
        <v>2231</v>
      </c>
      <c r="P446">
        <v>1</v>
      </c>
    </row>
    <row r="447" spans="14:16" x14ac:dyDescent="0.35">
      <c r="N447" t="s">
        <v>181</v>
      </c>
      <c r="O447" t="s">
        <v>2231</v>
      </c>
      <c r="P447">
        <v>1</v>
      </c>
    </row>
    <row r="448" spans="14:16" x14ac:dyDescent="0.35">
      <c r="N448" t="s">
        <v>191</v>
      </c>
      <c r="O448" t="s">
        <v>387</v>
      </c>
      <c r="P448">
        <v>1</v>
      </c>
    </row>
    <row r="449" spans="14:16" x14ac:dyDescent="0.35">
      <c r="N449" t="s">
        <v>191</v>
      </c>
      <c r="O449" t="s">
        <v>387</v>
      </c>
      <c r="P449">
        <v>1</v>
      </c>
    </row>
    <row r="450" spans="14:16" x14ac:dyDescent="0.35">
      <c r="N450" t="s">
        <v>191</v>
      </c>
      <c r="O450" t="s">
        <v>387</v>
      </c>
      <c r="P450">
        <v>1</v>
      </c>
    </row>
    <row r="451" spans="14:16" x14ac:dyDescent="0.35">
      <c r="N451" t="s">
        <v>191</v>
      </c>
      <c r="O451" t="s">
        <v>387</v>
      </c>
      <c r="P451">
        <v>1</v>
      </c>
    </row>
    <row r="452" spans="14:16" x14ac:dyDescent="0.35">
      <c r="N452" t="s">
        <v>191</v>
      </c>
      <c r="O452" t="s">
        <v>387</v>
      </c>
      <c r="P452">
        <v>1</v>
      </c>
    </row>
    <row r="453" spans="14:16" x14ac:dyDescent="0.35">
      <c r="N453" t="s">
        <v>163</v>
      </c>
      <c r="O453" t="s">
        <v>387</v>
      </c>
      <c r="P453">
        <v>1</v>
      </c>
    </row>
    <row r="454" spans="14:16" x14ac:dyDescent="0.35">
      <c r="N454" t="s">
        <v>179</v>
      </c>
      <c r="O454" t="s">
        <v>387</v>
      </c>
      <c r="P454">
        <v>1</v>
      </c>
    </row>
    <row r="455" spans="14:16" x14ac:dyDescent="0.35">
      <c r="N455" t="s">
        <v>179</v>
      </c>
      <c r="O455" t="s">
        <v>387</v>
      </c>
      <c r="P455">
        <v>1</v>
      </c>
    </row>
    <row r="456" spans="14:16" x14ac:dyDescent="0.35">
      <c r="N456" t="s">
        <v>205</v>
      </c>
      <c r="O456" t="s">
        <v>388</v>
      </c>
      <c r="P456">
        <v>1</v>
      </c>
    </row>
    <row r="457" spans="14:16" x14ac:dyDescent="0.35">
      <c r="N457" t="s">
        <v>205</v>
      </c>
      <c r="O457" t="s">
        <v>388</v>
      </c>
      <c r="P457">
        <v>1</v>
      </c>
    </row>
    <row r="458" spans="14:16" x14ac:dyDescent="0.35">
      <c r="N458" t="s">
        <v>175</v>
      </c>
      <c r="O458" t="s">
        <v>387</v>
      </c>
      <c r="P458">
        <v>1</v>
      </c>
    </row>
    <row r="459" spans="14:16" x14ac:dyDescent="0.35">
      <c r="N459" t="s">
        <v>165</v>
      </c>
      <c r="O459" t="s">
        <v>388</v>
      </c>
      <c r="P459">
        <v>1</v>
      </c>
    </row>
    <row r="460" spans="14:16" x14ac:dyDescent="0.35">
      <c r="N460" t="s">
        <v>165</v>
      </c>
      <c r="O460" t="s">
        <v>388</v>
      </c>
      <c r="P460">
        <v>1</v>
      </c>
    </row>
    <row r="461" spans="14:16" x14ac:dyDescent="0.35">
      <c r="N461" t="s">
        <v>165</v>
      </c>
      <c r="O461" t="s">
        <v>388</v>
      </c>
      <c r="P461">
        <v>1</v>
      </c>
    </row>
    <row r="462" spans="14:16" x14ac:dyDescent="0.35">
      <c r="N462" t="s">
        <v>165</v>
      </c>
      <c r="O462" t="s">
        <v>388</v>
      </c>
      <c r="P462">
        <v>1</v>
      </c>
    </row>
    <row r="463" spans="14:16" x14ac:dyDescent="0.35">
      <c r="N463" t="s">
        <v>165</v>
      </c>
      <c r="O463" t="s">
        <v>388</v>
      </c>
      <c r="P463">
        <v>1</v>
      </c>
    </row>
    <row r="464" spans="14:16" x14ac:dyDescent="0.35">
      <c r="N464" t="s">
        <v>165</v>
      </c>
      <c r="O464" t="s">
        <v>388</v>
      </c>
      <c r="P464">
        <v>1</v>
      </c>
    </row>
    <row r="465" spans="14:16" x14ac:dyDescent="0.35">
      <c r="N465" t="s">
        <v>165</v>
      </c>
      <c r="O465" t="s">
        <v>388</v>
      </c>
      <c r="P465">
        <v>1</v>
      </c>
    </row>
    <row r="466" spans="14:16" x14ac:dyDescent="0.35">
      <c r="N466" t="s">
        <v>165</v>
      </c>
      <c r="O466" t="s">
        <v>388</v>
      </c>
      <c r="P466">
        <v>1</v>
      </c>
    </row>
    <row r="467" spans="14:16" x14ac:dyDescent="0.35">
      <c r="N467" t="s">
        <v>165</v>
      </c>
      <c r="O467" t="s">
        <v>388</v>
      </c>
      <c r="P467">
        <v>1</v>
      </c>
    </row>
    <row r="468" spans="14:16" x14ac:dyDescent="0.35">
      <c r="N468" t="s">
        <v>165</v>
      </c>
      <c r="O468" t="s">
        <v>387</v>
      </c>
      <c r="P468">
        <v>1</v>
      </c>
    </row>
    <row r="469" spans="14:16" x14ac:dyDescent="0.35">
      <c r="N469" t="s">
        <v>165</v>
      </c>
      <c r="O469" t="s">
        <v>387</v>
      </c>
      <c r="P469">
        <v>1</v>
      </c>
    </row>
    <row r="470" spans="14:16" x14ac:dyDescent="0.35">
      <c r="N470" t="s">
        <v>165</v>
      </c>
      <c r="O470" t="s">
        <v>387</v>
      </c>
      <c r="P470">
        <v>1</v>
      </c>
    </row>
    <row r="471" spans="14:16" x14ac:dyDescent="0.35">
      <c r="N471" t="s">
        <v>165</v>
      </c>
      <c r="O471" t="s">
        <v>387</v>
      </c>
      <c r="P471">
        <v>1</v>
      </c>
    </row>
    <row r="472" spans="14:16" x14ac:dyDescent="0.35">
      <c r="N472" t="s">
        <v>165</v>
      </c>
      <c r="O472" t="s">
        <v>387</v>
      </c>
      <c r="P472">
        <v>1</v>
      </c>
    </row>
    <row r="473" spans="14:16" x14ac:dyDescent="0.35">
      <c r="N473" t="s">
        <v>165</v>
      </c>
      <c r="O473" t="s">
        <v>387</v>
      </c>
      <c r="P473">
        <v>1</v>
      </c>
    </row>
    <row r="474" spans="14:16" x14ac:dyDescent="0.35">
      <c r="N474" t="s">
        <v>165</v>
      </c>
      <c r="O474" t="s">
        <v>387</v>
      </c>
      <c r="P474">
        <v>1</v>
      </c>
    </row>
    <row r="475" spans="14:16" x14ac:dyDescent="0.35">
      <c r="N475" t="s">
        <v>165</v>
      </c>
      <c r="O475" t="s">
        <v>387</v>
      </c>
      <c r="P475">
        <v>1</v>
      </c>
    </row>
    <row r="476" spans="14:16" x14ac:dyDescent="0.35">
      <c r="N476" t="s">
        <v>165</v>
      </c>
      <c r="O476" t="s">
        <v>387</v>
      </c>
      <c r="P476">
        <v>1</v>
      </c>
    </row>
    <row r="477" spans="14:16" x14ac:dyDescent="0.35">
      <c r="N477" t="s">
        <v>165</v>
      </c>
      <c r="O477" t="s">
        <v>387</v>
      </c>
      <c r="P477">
        <v>1</v>
      </c>
    </row>
    <row r="478" spans="14:16" x14ac:dyDescent="0.35">
      <c r="N478" t="s">
        <v>165</v>
      </c>
      <c r="O478" t="s">
        <v>387</v>
      </c>
      <c r="P478">
        <v>1</v>
      </c>
    </row>
    <row r="479" spans="14:16" x14ac:dyDescent="0.35">
      <c r="N479" t="s">
        <v>165</v>
      </c>
      <c r="O479" t="s">
        <v>387</v>
      </c>
      <c r="P479">
        <v>1</v>
      </c>
    </row>
    <row r="480" spans="14:16" x14ac:dyDescent="0.35">
      <c r="N480" t="s">
        <v>165</v>
      </c>
      <c r="O480" t="s">
        <v>387</v>
      </c>
      <c r="P480">
        <v>1</v>
      </c>
    </row>
    <row r="481" spans="14:16" x14ac:dyDescent="0.35">
      <c r="N481" t="s">
        <v>165</v>
      </c>
      <c r="O481" t="s">
        <v>387</v>
      </c>
      <c r="P481">
        <v>1</v>
      </c>
    </row>
    <row r="482" spans="14:16" x14ac:dyDescent="0.35">
      <c r="N482" t="s">
        <v>168</v>
      </c>
      <c r="O482" t="s">
        <v>387</v>
      </c>
      <c r="P482">
        <v>1</v>
      </c>
    </row>
    <row r="483" spans="14:16" x14ac:dyDescent="0.35">
      <c r="N483" t="s">
        <v>138</v>
      </c>
      <c r="O483" t="s">
        <v>388</v>
      </c>
      <c r="P483">
        <v>1</v>
      </c>
    </row>
    <row r="484" spans="14:16" x14ac:dyDescent="0.35">
      <c r="N484" t="s">
        <v>138</v>
      </c>
      <c r="O484" t="s">
        <v>387</v>
      </c>
      <c r="P484">
        <v>1</v>
      </c>
    </row>
    <row r="485" spans="14:16" x14ac:dyDescent="0.35">
      <c r="N485" t="s">
        <v>161</v>
      </c>
      <c r="O485" t="s">
        <v>388</v>
      </c>
      <c r="P485">
        <v>1</v>
      </c>
    </row>
    <row r="486" spans="14:16" x14ac:dyDescent="0.35">
      <c r="N486" t="s">
        <v>161</v>
      </c>
      <c r="O486" t="s">
        <v>388</v>
      </c>
      <c r="P486">
        <v>1</v>
      </c>
    </row>
    <row r="487" spans="14:16" x14ac:dyDescent="0.35">
      <c r="N487" t="s">
        <v>161</v>
      </c>
      <c r="O487" t="s">
        <v>388</v>
      </c>
      <c r="P487">
        <v>1</v>
      </c>
    </row>
    <row r="488" spans="14:16" x14ac:dyDescent="0.35">
      <c r="N488" t="s">
        <v>161</v>
      </c>
      <c r="O488" t="s">
        <v>388</v>
      </c>
      <c r="P488">
        <v>1</v>
      </c>
    </row>
    <row r="489" spans="14:16" x14ac:dyDescent="0.35">
      <c r="N489" t="s">
        <v>161</v>
      </c>
      <c r="O489" t="s">
        <v>388</v>
      </c>
      <c r="P489">
        <v>1</v>
      </c>
    </row>
    <row r="490" spans="14:16" x14ac:dyDescent="0.35">
      <c r="N490" t="s">
        <v>161</v>
      </c>
      <c r="O490" t="s">
        <v>387</v>
      </c>
      <c r="P490">
        <v>1</v>
      </c>
    </row>
    <row r="491" spans="14:16" x14ac:dyDescent="0.35">
      <c r="N491" t="s">
        <v>161</v>
      </c>
      <c r="O491" t="s">
        <v>387</v>
      </c>
      <c r="P491">
        <v>1</v>
      </c>
    </row>
    <row r="492" spans="14:16" x14ac:dyDescent="0.35">
      <c r="N492" t="s">
        <v>161</v>
      </c>
      <c r="O492" t="s">
        <v>387</v>
      </c>
      <c r="P492">
        <v>1</v>
      </c>
    </row>
    <row r="493" spans="14:16" x14ac:dyDescent="0.35">
      <c r="N493" t="s">
        <v>161</v>
      </c>
      <c r="O493" t="s">
        <v>387</v>
      </c>
      <c r="P493">
        <v>1</v>
      </c>
    </row>
    <row r="494" spans="14:16" x14ac:dyDescent="0.35">
      <c r="N494" t="s">
        <v>161</v>
      </c>
      <c r="O494" t="s">
        <v>387</v>
      </c>
      <c r="P494">
        <v>1</v>
      </c>
    </row>
    <row r="495" spans="14:16" x14ac:dyDescent="0.35">
      <c r="N495" t="s">
        <v>161</v>
      </c>
      <c r="O495" t="s">
        <v>387</v>
      </c>
      <c r="P495">
        <v>1</v>
      </c>
    </row>
    <row r="496" spans="14:16" x14ac:dyDescent="0.35">
      <c r="N496" t="s">
        <v>161</v>
      </c>
      <c r="O496" t="s">
        <v>2231</v>
      </c>
      <c r="P496">
        <v>1</v>
      </c>
    </row>
    <row r="497" spans="14:16" x14ac:dyDescent="0.35">
      <c r="N497" t="s">
        <v>161</v>
      </c>
      <c r="O497" t="s">
        <v>2231</v>
      </c>
      <c r="P497">
        <v>1</v>
      </c>
    </row>
    <row r="498" spans="14:16" x14ac:dyDescent="0.35">
      <c r="N498" t="s">
        <v>161</v>
      </c>
      <c r="O498" t="s">
        <v>2231</v>
      </c>
      <c r="P498">
        <v>1</v>
      </c>
    </row>
    <row r="499" spans="14:16" x14ac:dyDescent="0.35">
      <c r="N499" t="s">
        <v>161</v>
      </c>
      <c r="O499" t="s">
        <v>2231</v>
      </c>
      <c r="P499">
        <v>1</v>
      </c>
    </row>
    <row r="500" spans="14:16" x14ac:dyDescent="0.35">
      <c r="N500" t="s">
        <v>161</v>
      </c>
      <c r="O500" t="s">
        <v>2231</v>
      </c>
      <c r="P500">
        <v>1</v>
      </c>
    </row>
    <row r="501" spans="14:16" x14ac:dyDescent="0.35">
      <c r="N501" t="s">
        <v>161</v>
      </c>
      <c r="O501" t="s">
        <v>2231</v>
      </c>
      <c r="P501">
        <v>1</v>
      </c>
    </row>
    <row r="502" spans="14:16" x14ac:dyDescent="0.35">
      <c r="N502" t="s">
        <v>161</v>
      </c>
      <c r="O502" t="s">
        <v>2231</v>
      </c>
      <c r="P502">
        <v>1</v>
      </c>
    </row>
    <row r="503" spans="14:16" x14ac:dyDescent="0.35">
      <c r="N503" t="s">
        <v>161</v>
      </c>
      <c r="O503" t="s">
        <v>2231</v>
      </c>
      <c r="P503">
        <v>1</v>
      </c>
    </row>
    <row r="504" spans="14:16" x14ac:dyDescent="0.35">
      <c r="N504" t="s">
        <v>161</v>
      </c>
      <c r="O504" t="s">
        <v>2231</v>
      </c>
      <c r="P504">
        <v>1</v>
      </c>
    </row>
    <row r="505" spans="14:16" x14ac:dyDescent="0.35">
      <c r="N505" t="s">
        <v>161</v>
      </c>
      <c r="O505" t="s">
        <v>2231</v>
      </c>
      <c r="P505">
        <v>1</v>
      </c>
    </row>
    <row r="506" spans="14:16" x14ac:dyDescent="0.35">
      <c r="N506" t="s">
        <v>161</v>
      </c>
      <c r="O506" t="s">
        <v>2231</v>
      </c>
      <c r="P506">
        <v>1</v>
      </c>
    </row>
    <row r="507" spans="14:16" x14ac:dyDescent="0.35">
      <c r="N507" t="s">
        <v>161</v>
      </c>
      <c r="O507" t="s">
        <v>2231</v>
      </c>
      <c r="P507">
        <v>1</v>
      </c>
    </row>
    <row r="508" spans="14:16" x14ac:dyDescent="0.35">
      <c r="N508" t="s">
        <v>161</v>
      </c>
      <c r="O508" t="s">
        <v>2231</v>
      </c>
      <c r="P508">
        <v>1</v>
      </c>
    </row>
    <row r="509" spans="14:16" x14ac:dyDescent="0.35">
      <c r="N509" t="s">
        <v>161</v>
      </c>
      <c r="O509" t="s">
        <v>2231</v>
      </c>
      <c r="P509">
        <v>1</v>
      </c>
    </row>
    <row r="510" spans="14:16" x14ac:dyDescent="0.35">
      <c r="N510" t="s">
        <v>161</v>
      </c>
      <c r="O510" t="s">
        <v>2231</v>
      </c>
      <c r="P510">
        <v>1</v>
      </c>
    </row>
    <row r="511" spans="14:16" x14ac:dyDescent="0.35">
      <c r="N511" t="s">
        <v>161</v>
      </c>
      <c r="O511" t="s">
        <v>2231</v>
      </c>
      <c r="P511">
        <v>1</v>
      </c>
    </row>
    <row r="512" spans="14:16" x14ac:dyDescent="0.35">
      <c r="N512" t="s">
        <v>161</v>
      </c>
      <c r="O512" t="s">
        <v>2231</v>
      </c>
      <c r="P512">
        <v>1</v>
      </c>
    </row>
    <row r="513" spans="14:16" x14ac:dyDescent="0.35">
      <c r="N513" t="s">
        <v>161</v>
      </c>
      <c r="O513" t="s">
        <v>2231</v>
      </c>
      <c r="P513">
        <v>1</v>
      </c>
    </row>
    <row r="514" spans="14:16" x14ac:dyDescent="0.35">
      <c r="N514" t="s">
        <v>161</v>
      </c>
      <c r="O514" t="s">
        <v>2231</v>
      </c>
      <c r="P514">
        <v>1</v>
      </c>
    </row>
    <row r="515" spans="14:16" x14ac:dyDescent="0.35">
      <c r="N515" t="s">
        <v>161</v>
      </c>
      <c r="O515" t="s">
        <v>2231</v>
      </c>
      <c r="P515">
        <v>1</v>
      </c>
    </row>
    <row r="516" spans="14:16" x14ac:dyDescent="0.35">
      <c r="N516" t="s">
        <v>161</v>
      </c>
      <c r="O516" t="s">
        <v>2231</v>
      </c>
      <c r="P516">
        <v>1</v>
      </c>
    </row>
    <row r="517" spans="14:16" x14ac:dyDescent="0.35">
      <c r="N517" t="s">
        <v>161</v>
      </c>
      <c r="O517" t="s">
        <v>2231</v>
      </c>
      <c r="P517">
        <v>1</v>
      </c>
    </row>
    <row r="518" spans="14:16" x14ac:dyDescent="0.35">
      <c r="N518" t="s">
        <v>161</v>
      </c>
      <c r="O518" t="s">
        <v>2231</v>
      </c>
      <c r="P518">
        <v>1</v>
      </c>
    </row>
    <row r="519" spans="14:16" x14ac:dyDescent="0.35">
      <c r="N519" t="s">
        <v>161</v>
      </c>
      <c r="O519" t="s">
        <v>2231</v>
      </c>
      <c r="P519">
        <v>1</v>
      </c>
    </row>
    <row r="520" spans="14:16" x14ac:dyDescent="0.35">
      <c r="N520" t="s">
        <v>161</v>
      </c>
      <c r="O520" t="s">
        <v>2231</v>
      </c>
      <c r="P520">
        <v>1</v>
      </c>
    </row>
    <row r="521" spans="14:16" x14ac:dyDescent="0.35">
      <c r="N521" t="s">
        <v>161</v>
      </c>
      <c r="O521" t="s">
        <v>2231</v>
      </c>
      <c r="P521">
        <v>1</v>
      </c>
    </row>
    <row r="522" spans="14:16" x14ac:dyDescent="0.35">
      <c r="N522" t="s">
        <v>158</v>
      </c>
      <c r="O522" t="s">
        <v>388</v>
      </c>
      <c r="P522">
        <v>1</v>
      </c>
    </row>
    <row r="523" spans="14:16" x14ac:dyDescent="0.35">
      <c r="N523" t="s">
        <v>158</v>
      </c>
      <c r="O523" t="s">
        <v>388</v>
      </c>
      <c r="P523">
        <v>1</v>
      </c>
    </row>
    <row r="524" spans="14:16" x14ac:dyDescent="0.35">
      <c r="N524" t="s">
        <v>158</v>
      </c>
      <c r="O524" t="s">
        <v>388</v>
      </c>
      <c r="P524">
        <v>1</v>
      </c>
    </row>
    <row r="525" spans="14:16" x14ac:dyDescent="0.35">
      <c r="N525" t="s">
        <v>158</v>
      </c>
      <c r="O525" t="s">
        <v>388</v>
      </c>
      <c r="P525">
        <v>1</v>
      </c>
    </row>
    <row r="526" spans="14:16" x14ac:dyDescent="0.35">
      <c r="N526" t="s">
        <v>158</v>
      </c>
      <c r="O526" t="s">
        <v>388</v>
      </c>
      <c r="P526">
        <v>1</v>
      </c>
    </row>
    <row r="527" spans="14:16" x14ac:dyDescent="0.35">
      <c r="N527" t="s">
        <v>158</v>
      </c>
      <c r="O527" t="s">
        <v>388</v>
      </c>
      <c r="P527">
        <v>1</v>
      </c>
    </row>
    <row r="528" spans="14:16" x14ac:dyDescent="0.35">
      <c r="N528" t="s">
        <v>158</v>
      </c>
      <c r="O528" t="s">
        <v>388</v>
      </c>
      <c r="P528">
        <v>1</v>
      </c>
    </row>
    <row r="529" spans="14:16" x14ac:dyDescent="0.35">
      <c r="N529" t="s">
        <v>158</v>
      </c>
      <c r="O529" t="s">
        <v>387</v>
      </c>
      <c r="P529">
        <v>1</v>
      </c>
    </row>
    <row r="530" spans="14:16" x14ac:dyDescent="0.35">
      <c r="N530" t="s">
        <v>158</v>
      </c>
      <c r="O530" t="s">
        <v>387</v>
      </c>
      <c r="P530">
        <v>1</v>
      </c>
    </row>
    <row r="531" spans="14:16" x14ac:dyDescent="0.35">
      <c r="N531" t="s">
        <v>158</v>
      </c>
      <c r="O531" t="s">
        <v>387</v>
      </c>
      <c r="P531">
        <v>1</v>
      </c>
    </row>
    <row r="532" spans="14:16" x14ac:dyDescent="0.35">
      <c r="N532" t="s">
        <v>158</v>
      </c>
      <c r="O532" t="s">
        <v>387</v>
      </c>
      <c r="P532">
        <v>1</v>
      </c>
    </row>
    <row r="533" spans="14:16" x14ac:dyDescent="0.35">
      <c r="N533" t="s">
        <v>158</v>
      </c>
      <c r="O533" t="s">
        <v>387</v>
      </c>
      <c r="P533">
        <v>1</v>
      </c>
    </row>
    <row r="534" spans="14:16" x14ac:dyDescent="0.35">
      <c r="N534" t="s">
        <v>158</v>
      </c>
      <c r="O534" t="s">
        <v>387</v>
      </c>
      <c r="P534">
        <v>1</v>
      </c>
    </row>
    <row r="535" spans="14:16" x14ac:dyDescent="0.35">
      <c r="N535" t="s">
        <v>158</v>
      </c>
      <c r="O535" t="s">
        <v>387</v>
      </c>
      <c r="P535">
        <v>1</v>
      </c>
    </row>
    <row r="536" spans="14:16" x14ac:dyDescent="0.35">
      <c r="N536" t="s">
        <v>158</v>
      </c>
      <c r="O536" t="s">
        <v>387</v>
      </c>
      <c r="P536">
        <v>1</v>
      </c>
    </row>
    <row r="537" spans="14:16" x14ac:dyDescent="0.35">
      <c r="N537" t="s">
        <v>158</v>
      </c>
      <c r="O537" t="s">
        <v>387</v>
      </c>
      <c r="P537">
        <v>1</v>
      </c>
    </row>
    <row r="538" spans="14:16" x14ac:dyDescent="0.35">
      <c r="N538" t="s">
        <v>158</v>
      </c>
      <c r="O538" t="s">
        <v>387</v>
      </c>
      <c r="P538">
        <v>1</v>
      </c>
    </row>
    <row r="539" spans="14:16" x14ac:dyDescent="0.35">
      <c r="N539" t="s">
        <v>158</v>
      </c>
      <c r="O539" t="s">
        <v>387</v>
      </c>
      <c r="P539">
        <v>1</v>
      </c>
    </row>
    <row r="540" spans="14:16" x14ac:dyDescent="0.35">
      <c r="N540" t="s">
        <v>158</v>
      </c>
      <c r="O540" t="s">
        <v>387</v>
      </c>
      <c r="P540">
        <v>1</v>
      </c>
    </row>
    <row r="541" spans="14:16" x14ac:dyDescent="0.35">
      <c r="N541" t="s">
        <v>158</v>
      </c>
      <c r="O541" t="s">
        <v>387</v>
      </c>
      <c r="P541">
        <v>1</v>
      </c>
    </row>
    <row r="542" spans="14:16" x14ac:dyDescent="0.35">
      <c r="N542" t="s">
        <v>158</v>
      </c>
      <c r="O542" t="s">
        <v>387</v>
      </c>
      <c r="P542">
        <v>1</v>
      </c>
    </row>
    <row r="543" spans="14:16" x14ac:dyDescent="0.35">
      <c r="N543" t="s">
        <v>158</v>
      </c>
      <c r="O543" t="s">
        <v>387</v>
      </c>
      <c r="P543">
        <v>1</v>
      </c>
    </row>
    <row r="544" spans="14:16" x14ac:dyDescent="0.35">
      <c r="N544" t="s">
        <v>158</v>
      </c>
      <c r="O544" t="s">
        <v>387</v>
      </c>
      <c r="P544">
        <v>1</v>
      </c>
    </row>
    <row r="545" spans="14:16" x14ac:dyDescent="0.35">
      <c r="N545" t="s">
        <v>158</v>
      </c>
      <c r="O545" t="s">
        <v>387</v>
      </c>
      <c r="P545">
        <v>1</v>
      </c>
    </row>
    <row r="546" spans="14:16" x14ac:dyDescent="0.35">
      <c r="N546" t="s">
        <v>158</v>
      </c>
      <c r="O546" t="s">
        <v>387</v>
      </c>
      <c r="P546">
        <v>1</v>
      </c>
    </row>
    <row r="547" spans="14:16" x14ac:dyDescent="0.35">
      <c r="N547" t="s">
        <v>158</v>
      </c>
      <c r="O547" t="s">
        <v>387</v>
      </c>
      <c r="P547">
        <v>1</v>
      </c>
    </row>
    <row r="548" spans="14:16" x14ac:dyDescent="0.35">
      <c r="N548" t="s">
        <v>158</v>
      </c>
      <c r="O548" t="s">
        <v>387</v>
      </c>
      <c r="P548">
        <v>1</v>
      </c>
    </row>
    <row r="549" spans="14:16" x14ac:dyDescent="0.35">
      <c r="N549" t="s">
        <v>158</v>
      </c>
      <c r="O549" t="s">
        <v>387</v>
      </c>
      <c r="P549">
        <v>1</v>
      </c>
    </row>
    <row r="550" spans="14:16" x14ac:dyDescent="0.35">
      <c r="N550" t="s">
        <v>158</v>
      </c>
      <c r="O550" t="s">
        <v>387</v>
      </c>
      <c r="P550">
        <v>1</v>
      </c>
    </row>
    <row r="551" spans="14:16" x14ac:dyDescent="0.35">
      <c r="N551" t="s">
        <v>158</v>
      </c>
      <c r="O551" t="s">
        <v>387</v>
      </c>
      <c r="P551">
        <v>1</v>
      </c>
    </row>
    <row r="552" spans="14:16" x14ac:dyDescent="0.35">
      <c r="N552" t="s">
        <v>158</v>
      </c>
      <c r="O552" t="s">
        <v>387</v>
      </c>
      <c r="P552">
        <v>1</v>
      </c>
    </row>
    <row r="553" spans="14:16" x14ac:dyDescent="0.35">
      <c r="N553" t="s">
        <v>158</v>
      </c>
      <c r="O553" t="s">
        <v>387</v>
      </c>
      <c r="P553">
        <v>1</v>
      </c>
    </row>
    <row r="554" spans="14:16" x14ac:dyDescent="0.35">
      <c r="N554" t="s">
        <v>158</v>
      </c>
      <c r="O554" t="s">
        <v>387</v>
      </c>
      <c r="P554">
        <v>1</v>
      </c>
    </row>
    <row r="555" spans="14:16" x14ac:dyDescent="0.35">
      <c r="N555" t="s">
        <v>158</v>
      </c>
      <c r="O555" t="s">
        <v>387</v>
      </c>
      <c r="P555">
        <v>1</v>
      </c>
    </row>
    <row r="556" spans="14:16" x14ac:dyDescent="0.35">
      <c r="N556" t="s">
        <v>158</v>
      </c>
      <c r="O556" t="s">
        <v>387</v>
      </c>
      <c r="P556">
        <v>1</v>
      </c>
    </row>
    <row r="557" spans="14:16" x14ac:dyDescent="0.35">
      <c r="N557" t="s">
        <v>158</v>
      </c>
      <c r="O557" t="s">
        <v>387</v>
      </c>
      <c r="P557">
        <v>1</v>
      </c>
    </row>
    <row r="558" spans="14:16" x14ac:dyDescent="0.35">
      <c r="N558" t="s">
        <v>158</v>
      </c>
      <c r="O558" t="s">
        <v>387</v>
      </c>
      <c r="P558">
        <v>1</v>
      </c>
    </row>
    <row r="559" spans="14:16" x14ac:dyDescent="0.35">
      <c r="N559" t="s">
        <v>158</v>
      </c>
      <c r="O559" t="s">
        <v>387</v>
      </c>
      <c r="P559">
        <v>1</v>
      </c>
    </row>
    <row r="560" spans="14:16" x14ac:dyDescent="0.35">
      <c r="N560" t="s">
        <v>158</v>
      </c>
      <c r="O560" t="s">
        <v>387</v>
      </c>
      <c r="P560">
        <v>1</v>
      </c>
    </row>
    <row r="561" spans="14:16" x14ac:dyDescent="0.35">
      <c r="N561" t="s">
        <v>158</v>
      </c>
      <c r="O561" t="s">
        <v>387</v>
      </c>
      <c r="P561">
        <v>1</v>
      </c>
    </row>
    <row r="562" spans="14:16" x14ac:dyDescent="0.35">
      <c r="N562" t="s">
        <v>158</v>
      </c>
      <c r="O562" t="s">
        <v>387</v>
      </c>
      <c r="P562">
        <v>1</v>
      </c>
    </row>
    <row r="563" spans="14:16" x14ac:dyDescent="0.35">
      <c r="N563" t="s">
        <v>158</v>
      </c>
      <c r="O563" t="s">
        <v>387</v>
      </c>
      <c r="P563">
        <v>1</v>
      </c>
    </row>
    <row r="564" spans="14:16" x14ac:dyDescent="0.35">
      <c r="N564" t="s">
        <v>158</v>
      </c>
      <c r="O564" t="s">
        <v>387</v>
      </c>
      <c r="P564">
        <v>1</v>
      </c>
    </row>
    <row r="565" spans="14:16" x14ac:dyDescent="0.35">
      <c r="N565" t="s">
        <v>158</v>
      </c>
      <c r="O565" t="s">
        <v>387</v>
      </c>
      <c r="P565">
        <v>1</v>
      </c>
    </row>
    <row r="566" spans="14:16" x14ac:dyDescent="0.35">
      <c r="N566" t="s">
        <v>158</v>
      </c>
      <c r="O566" t="s">
        <v>387</v>
      </c>
      <c r="P566">
        <v>1</v>
      </c>
    </row>
    <row r="567" spans="14:16" x14ac:dyDescent="0.35">
      <c r="N567" t="s">
        <v>158</v>
      </c>
      <c r="O567" t="s">
        <v>387</v>
      </c>
      <c r="P567">
        <v>1</v>
      </c>
    </row>
    <row r="568" spans="14:16" x14ac:dyDescent="0.35">
      <c r="N568" t="s">
        <v>158</v>
      </c>
      <c r="O568" t="s">
        <v>387</v>
      </c>
      <c r="P568">
        <v>1</v>
      </c>
    </row>
    <row r="569" spans="14:16" x14ac:dyDescent="0.35">
      <c r="N569" t="s">
        <v>158</v>
      </c>
      <c r="O569" t="s">
        <v>387</v>
      </c>
      <c r="P569">
        <v>1</v>
      </c>
    </row>
    <row r="570" spans="14:16" x14ac:dyDescent="0.35">
      <c r="N570" t="s">
        <v>158</v>
      </c>
      <c r="O570" t="s">
        <v>387</v>
      </c>
      <c r="P570">
        <v>1</v>
      </c>
    </row>
    <row r="571" spans="14:16" x14ac:dyDescent="0.35">
      <c r="N571" t="s">
        <v>158</v>
      </c>
      <c r="O571" t="s">
        <v>387</v>
      </c>
      <c r="P571">
        <v>1</v>
      </c>
    </row>
    <row r="572" spans="14:16" x14ac:dyDescent="0.35">
      <c r="N572" t="s">
        <v>158</v>
      </c>
      <c r="O572" t="s">
        <v>387</v>
      </c>
      <c r="P572">
        <v>1</v>
      </c>
    </row>
    <row r="573" spans="14:16" x14ac:dyDescent="0.35">
      <c r="N573" t="s">
        <v>158</v>
      </c>
      <c r="O573" t="s">
        <v>387</v>
      </c>
      <c r="P573">
        <v>1</v>
      </c>
    </row>
    <row r="574" spans="14:16" x14ac:dyDescent="0.35">
      <c r="N574" t="s">
        <v>158</v>
      </c>
      <c r="O574" t="s">
        <v>387</v>
      </c>
      <c r="P574">
        <v>1</v>
      </c>
    </row>
    <row r="575" spans="14:16" x14ac:dyDescent="0.35">
      <c r="N575" t="s">
        <v>158</v>
      </c>
      <c r="O575" t="s">
        <v>387</v>
      </c>
      <c r="P575">
        <v>1</v>
      </c>
    </row>
    <row r="576" spans="14:16" x14ac:dyDescent="0.35">
      <c r="N576" t="s">
        <v>158</v>
      </c>
      <c r="O576" t="s">
        <v>387</v>
      </c>
      <c r="P576">
        <v>1</v>
      </c>
    </row>
    <row r="577" spans="14:16" x14ac:dyDescent="0.35">
      <c r="N577" t="s">
        <v>158</v>
      </c>
      <c r="O577" t="s">
        <v>387</v>
      </c>
      <c r="P577">
        <v>1</v>
      </c>
    </row>
    <row r="578" spans="14:16" x14ac:dyDescent="0.35">
      <c r="N578" t="s">
        <v>158</v>
      </c>
      <c r="O578" t="s">
        <v>387</v>
      </c>
      <c r="P578">
        <v>1</v>
      </c>
    </row>
    <row r="579" spans="14:16" x14ac:dyDescent="0.35">
      <c r="N579" t="s">
        <v>158</v>
      </c>
      <c r="O579" t="s">
        <v>387</v>
      </c>
      <c r="P579">
        <v>1</v>
      </c>
    </row>
    <row r="580" spans="14:16" x14ac:dyDescent="0.35">
      <c r="N580" t="s">
        <v>158</v>
      </c>
      <c r="O580" t="s">
        <v>387</v>
      </c>
      <c r="P580">
        <v>1</v>
      </c>
    </row>
    <row r="581" spans="14:16" x14ac:dyDescent="0.35">
      <c r="N581" t="s">
        <v>158</v>
      </c>
      <c r="O581" t="s">
        <v>387</v>
      </c>
      <c r="P581">
        <v>1</v>
      </c>
    </row>
    <row r="582" spans="14:16" x14ac:dyDescent="0.35">
      <c r="N582" t="s">
        <v>158</v>
      </c>
      <c r="O582" t="s">
        <v>387</v>
      </c>
      <c r="P582">
        <v>1</v>
      </c>
    </row>
    <row r="583" spans="14:16" x14ac:dyDescent="0.35">
      <c r="N583" t="s">
        <v>158</v>
      </c>
      <c r="O583" t="s">
        <v>387</v>
      </c>
      <c r="P583">
        <v>1</v>
      </c>
    </row>
    <row r="584" spans="14:16" x14ac:dyDescent="0.35">
      <c r="N584" t="s">
        <v>158</v>
      </c>
      <c r="O584" t="s">
        <v>387</v>
      </c>
      <c r="P584">
        <v>1</v>
      </c>
    </row>
    <row r="585" spans="14:16" x14ac:dyDescent="0.35">
      <c r="N585" t="s">
        <v>158</v>
      </c>
      <c r="O585" t="s">
        <v>387</v>
      </c>
      <c r="P585">
        <v>1</v>
      </c>
    </row>
    <row r="586" spans="14:16" x14ac:dyDescent="0.35">
      <c r="N586" t="s">
        <v>158</v>
      </c>
      <c r="O586" t="s">
        <v>387</v>
      </c>
      <c r="P586">
        <v>1</v>
      </c>
    </row>
    <row r="587" spans="14:16" x14ac:dyDescent="0.35">
      <c r="N587" t="s">
        <v>158</v>
      </c>
      <c r="O587" t="s">
        <v>387</v>
      </c>
      <c r="P587">
        <v>1</v>
      </c>
    </row>
    <row r="588" spans="14:16" x14ac:dyDescent="0.35">
      <c r="N588" t="s">
        <v>158</v>
      </c>
      <c r="O588" t="s">
        <v>387</v>
      </c>
      <c r="P588">
        <v>1</v>
      </c>
    </row>
    <row r="589" spans="14:16" x14ac:dyDescent="0.35">
      <c r="N589" t="s">
        <v>158</v>
      </c>
      <c r="O589" t="s">
        <v>387</v>
      </c>
      <c r="P589">
        <v>1</v>
      </c>
    </row>
    <row r="590" spans="14:16" x14ac:dyDescent="0.35">
      <c r="N590" t="s">
        <v>158</v>
      </c>
      <c r="O590" t="s">
        <v>387</v>
      </c>
      <c r="P590">
        <v>1</v>
      </c>
    </row>
    <row r="591" spans="14:16" x14ac:dyDescent="0.35">
      <c r="N591" t="s">
        <v>158</v>
      </c>
      <c r="O591" t="s">
        <v>387</v>
      </c>
      <c r="P591">
        <v>1</v>
      </c>
    </row>
    <row r="592" spans="14:16" x14ac:dyDescent="0.35">
      <c r="N592" t="s">
        <v>158</v>
      </c>
      <c r="O592" t="s">
        <v>387</v>
      </c>
      <c r="P592">
        <v>1</v>
      </c>
    </row>
    <row r="593" spans="14:16" x14ac:dyDescent="0.35">
      <c r="N593" t="s">
        <v>158</v>
      </c>
      <c r="O593" t="s">
        <v>387</v>
      </c>
      <c r="P593">
        <v>1</v>
      </c>
    </row>
    <row r="594" spans="14:16" x14ac:dyDescent="0.35">
      <c r="N594" t="s">
        <v>158</v>
      </c>
      <c r="O594" t="s">
        <v>387</v>
      </c>
      <c r="P594">
        <v>1</v>
      </c>
    </row>
    <row r="595" spans="14:16" x14ac:dyDescent="0.35">
      <c r="N595" t="s">
        <v>158</v>
      </c>
      <c r="O595" t="s">
        <v>387</v>
      </c>
      <c r="P595">
        <v>1</v>
      </c>
    </row>
    <row r="596" spans="14:16" x14ac:dyDescent="0.35">
      <c r="N596" t="s">
        <v>158</v>
      </c>
      <c r="O596" t="s">
        <v>387</v>
      </c>
      <c r="P596">
        <v>1</v>
      </c>
    </row>
    <row r="597" spans="14:16" x14ac:dyDescent="0.35">
      <c r="N597" t="s">
        <v>158</v>
      </c>
      <c r="O597" t="s">
        <v>2231</v>
      </c>
      <c r="P597">
        <v>1</v>
      </c>
    </row>
    <row r="598" spans="14:16" x14ac:dyDescent="0.35">
      <c r="N598" t="s">
        <v>158</v>
      </c>
      <c r="O598" t="s">
        <v>2231</v>
      </c>
      <c r="P598">
        <v>1</v>
      </c>
    </row>
    <row r="599" spans="14:16" x14ac:dyDescent="0.35">
      <c r="N599" t="s">
        <v>158</v>
      </c>
      <c r="O599" t="s">
        <v>2231</v>
      </c>
      <c r="P599">
        <v>1</v>
      </c>
    </row>
    <row r="600" spans="14:16" x14ac:dyDescent="0.35">
      <c r="N600" t="s">
        <v>158</v>
      </c>
      <c r="O600" t="s">
        <v>2231</v>
      </c>
      <c r="P600">
        <v>1</v>
      </c>
    </row>
    <row r="601" spans="14:16" x14ac:dyDescent="0.35">
      <c r="N601" t="s">
        <v>158</v>
      </c>
      <c r="O601" t="s">
        <v>2231</v>
      </c>
      <c r="P601">
        <v>1</v>
      </c>
    </row>
    <row r="602" spans="14:16" x14ac:dyDescent="0.35">
      <c r="N602" t="s">
        <v>158</v>
      </c>
      <c r="O602" t="s">
        <v>2231</v>
      </c>
      <c r="P602">
        <v>1</v>
      </c>
    </row>
    <row r="603" spans="14:16" x14ac:dyDescent="0.35">
      <c r="N603" t="s">
        <v>158</v>
      </c>
      <c r="O603" t="s">
        <v>2231</v>
      </c>
      <c r="P603">
        <v>1</v>
      </c>
    </row>
    <row r="604" spans="14:16" x14ac:dyDescent="0.35">
      <c r="N604" t="s">
        <v>158</v>
      </c>
      <c r="O604" t="s">
        <v>2231</v>
      </c>
      <c r="P604">
        <v>1</v>
      </c>
    </row>
    <row r="605" spans="14:16" x14ac:dyDescent="0.35">
      <c r="N605" t="s">
        <v>210</v>
      </c>
      <c r="O605" t="s">
        <v>388</v>
      </c>
      <c r="P605">
        <v>1</v>
      </c>
    </row>
    <row r="606" spans="14:16" x14ac:dyDescent="0.35">
      <c r="N606" t="s">
        <v>210</v>
      </c>
      <c r="O606" t="s">
        <v>388</v>
      </c>
      <c r="P606">
        <v>1</v>
      </c>
    </row>
    <row r="607" spans="14:16" x14ac:dyDescent="0.35">
      <c r="N607" t="s">
        <v>210</v>
      </c>
      <c r="O607" t="s">
        <v>388</v>
      </c>
      <c r="P607">
        <v>1</v>
      </c>
    </row>
    <row r="608" spans="14:16" x14ac:dyDescent="0.35">
      <c r="N608" t="s">
        <v>210</v>
      </c>
      <c r="O608" t="s">
        <v>388</v>
      </c>
      <c r="P608">
        <v>1</v>
      </c>
    </row>
    <row r="609" spans="14:16" x14ac:dyDescent="0.35">
      <c r="N609" t="s">
        <v>210</v>
      </c>
      <c r="O609" t="s">
        <v>387</v>
      </c>
      <c r="P609">
        <v>1</v>
      </c>
    </row>
    <row r="610" spans="14:16" x14ac:dyDescent="0.35">
      <c r="N610" t="s">
        <v>210</v>
      </c>
      <c r="O610" t="s">
        <v>387</v>
      </c>
      <c r="P610">
        <v>1</v>
      </c>
    </row>
    <row r="611" spans="14:16" x14ac:dyDescent="0.35">
      <c r="N611" t="s">
        <v>210</v>
      </c>
      <c r="O611" t="s">
        <v>387</v>
      </c>
      <c r="P611">
        <v>1</v>
      </c>
    </row>
    <row r="612" spans="14:16" x14ac:dyDescent="0.35">
      <c r="N612" t="s">
        <v>210</v>
      </c>
      <c r="O612" t="s">
        <v>387</v>
      </c>
      <c r="P612">
        <v>1</v>
      </c>
    </row>
    <row r="613" spans="14:16" x14ac:dyDescent="0.35">
      <c r="N613" t="s">
        <v>194</v>
      </c>
      <c r="O613" t="s">
        <v>388</v>
      </c>
      <c r="P613">
        <v>1</v>
      </c>
    </row>
    <row r="614" spans="14:16" x14ac:dyDescent="0.35">
      <c r="N614" t="s">
        <v>194</v>
      </c>
      <c r="O614" t="s">
        <v>387</v>
      </c>
      <c r="P614">
        <v>1</v>
      </c>
    </row>
    <row r="615" spans="14:16" x14ac:dyDescent="0.35">
      <c r="N615" t="s">
        <v>188</v>
      </c>
      <c r="O615" t="s">
        <v>388</v>
      </c>
      <c r="P615">
        <v>1</v>
      </c>
    </row>
    <row r="616" spans="14:16" x14ac:dyDescent="0.35">
      <c r="N616" t="s">
        <v>188</v>
      </c>
      <c r="O616" t="s">
        <v>387</v>
      </c>
      <c r="P616">
        <v>1</v>
      </c>
    </row>
    <row r="617" spans="14:16" x14ac:dyDescent="0.35">
      <c r="N617" t="s">
        <v>188</v>
      </c>
      <c r="O617" t="s">
        <v>387</v>
      </c>
      <c r="P617">
        <v>1</v>
      </c>
    </row>
    <row r="618" spans="14:16" x14ac:dyDescent="0.35">
      <c r="N618" t="s">
        <v>188</v>
      </c>
      <c r="O618" t="s">
        <v>387</v>
      </c>
      <c r="P618">
        <v>1</v>
      </c>
    </row>
    <row r="619" spans="14:16" x14ac:dyDescent="0.35">
      <c r="N619" t="s">
        <v>213</v>
      </c>
      <c r="O619" t="s">
        <v>388</v>
      </c>
      <c r="P619">
        <v>1</v>
      </c>
    </row>
    <row r="620" spans="14:16" x14ac:dyDescent="0.35">
      <c r="N620" t="s">
        <v>213</v>
      </c>
      <c r="O620" t="s">
        <v>388</v>
      </c>
      <c r="P620">
        <v>1</v>
      </c>
    </row>
    <row r="621" spans="14:16" x14ac:dyDescent="0.35">
      <c r="N621" t="s">
        <v>213</v>
      </c>
      <c r="O621" t="s">
        <v>388</v>
      </c>
      <c r="P621">
        <v>1</v>
      </c>
    </row>
    <row r="622" spans="14:16" x14ac:dyDescent="0.35">
      <c r="N622" t="s">
        <v>213</v>
      </c>
      <c r="O622" t="s">
        <v>388</v>
      </c>
      <c r="P622">
        <v>1</v>
      </c>
    </row>
    <row r="623" spans="14:16" x14ac:dyDescent="0.35">
      <c r="N623" t="s">
        <v>213</v>
      </c>
      <c r="O623" t="s">
        <v>388</v>
      </c>
      <c r="P623">
        <v>1</v>
      </c>
    </row>
    <row r="624" spans="14:16" x14ac:dyDescent="0.35">
      <c r="N624" t="s">
        <v>213</v>
      </c>
      <c r="O624" t="s">
        <v>388</v>
      </c>
      <c r="P624">
        <v>1</v>
      </c>
    </row>
    <row r="625" spans="14:16" x14ac:dyDescent="0.35">
      <c r="N625" t="s">
        <v>213</v>
      </c>
      <c r="O625" t="s">
        <v>387</v>
      </c>
      <c r="P625">
        <v>1</v>
      </c>
    </row>
    <row r="626" spans="14:16" x14ac:dyDescent="0.35">
      <c r="N626" t="s">
        <v>213</v>
      </c>
      <c r="O626" t="s">
        <v>387</v>
      </c>
      <c r="P626">
        <v>1</v>
      </c>
    </row>
    <row r="627" spans="14:16" x14ac:dyDescent="0.35">
      <c r="N627" t="s">
        <v>213</v>
      </c>
      <c r="O627" t="s">
        <v>387</v>
      </c>
      <c r="P627">
        <v>1</v>
      </c>
    </row>
    <row r="628" spans="14:16" x14ac:dyDescent="0.35">
      <c r="N628" t="s">
        <v>213</v>
      </c>
      <c r="O628" t="s">
        <v>387</v>
      </c>
      <c r="P628">
        <v>1</v>
      </c>
    </row>
    <row r="629" spans="14:16" x14ac:dyDescent="0.35">
      <c r="N629" t="s">
        <v>213</v>
      </c>
      <c r="O629" t="s">
        <v>387</v>
      </c>
      <c r="P629">
        <v>1</v>
      </c>
    </row>
    <row r="630" spans="14:16" x14ac:dyDescent="0.35">
      <c r="N630" t="s">
        <v>213</v>
      </c>
      <c r="O630" t="s">
        <v>387</v>
      </c>
      <c r="P630">
        <v>1</v>
      </c>
    </row>
    <row r="631" spans="14:16" x14ac:dyDescent="0.35">
      <c r="N631" t="s">
        <v>211</v>
      </c>
      <c r="O631" t="s">
        <v>388</v>
      </c>
      <c r="P631">
        <v>1</v>
      </c>
    </row>
    <row r="632" spans="14:16" x14ac:dyDescent="0.35">
      <c r="N632" t="s">
        <v>190</v>
      </c>
      <c r="O632" t="s">
        <v>388</v>
      </c>
      <c r="P632">
        <v>1</v>
      </c>
    </row>
    <row r="633" spans="14:16" x14ac:dyDescent="0.35">
      <c r="N633" t="s">
        <v>190</v>
      </c>
      <c r="O633" t="s">
        <v>388</v>
      </c>
      <c r="P633">
        <v>1</v>
      </c>
    </row>
    <row r="634" spans="14:16" x14ac:dyDescent="0.35">
      <c r="N634" t="s">
        <v>190</v>
      </c>
      <c r="O634" t="s">
        <v>388</v>
      </c>
      <c r="P634">
        <v>1</v>
      </c>
    </row>
    <row r="635" spans="14:16" x14ac:dyDescent="0.35">
      <c r="N635" t="s">
        <v>190</v>
      </c>
      <c r="O635" t="s">
        <v>388</v>
      </c>
      <c r="P635">
        <v>1</v>
      </c>
    </row>
    <row r="636" spans="14:16" x14ac:dyDescent="0.35">
      <c r="N636" t="s">
        <v>190</v>
      </c>
      <c r="O636" t="s">
        <v>388</v>
      </c>
      <c r="P636">
        <v>1</v>
      </c>
    </row>
    <row r="637" spans="14:16" x14ac:dyDescent="0.35">
      <c r="N637" t="s">
        <v>190</v>
      </c>
      <c r="O637" t="s">
        <v>388</v>
      </c>
      <c r="P637">
        <v>1</v>
      </c>
    </row>
    <row r="638" spans="14:16" x14ac:dyDescent="0.35">
      <c r="N638" t="s">
        <v>190</v>
      </c>
      <c r="O638" t="s">
        <v>387</v>
      </c>
      <c r="P638">
        <v>1</v>
      </c>
    </row>
    <row r="639" spans="14:16" x14ac:dyDescent="0.35">
      <c r="N639" t="s">
        <v>190</v>
      </c>
      <c r="O639" t="s">
        <v>387</v>
      </c>
      <c r="P639">
        <v>1</v>
      </c>
    </row>
    <row r="640" spans="14:16" x14ac:dyDescent="0.35">
      <c r="N640" t="s">
        <v>190</v>
      </c>
      <c r="O640" t="s">
        <v>387</v>
      </c>
      <c r="P640">
        <v>1</v>
      </c>
    </row>
    <row r="641" spans="14:16" x14ac:dyDescent="0.35">
      <c r="N641" t="s">
        <v>190</v>
      </c>
      <c r="O641" t="s">
        <v>387</v>
      </c>
      <c r="P641">
        <v>1</v>
      </c>
    </row>
    <row r="642" spans="14:16" x14ac:dyDescent="0.35">
      <c r="N642" t="s">
        <v>190</v>
      </c>
      <c r="O642" t="s">
        <v>387</v>
      </c>
      <c r="P642">
        <v>1</v>
      </c>
    </row>
    <row r="643" spans="14:16" x14ac:dyDescent="0.35">
      <c r="N643" t="s">
        <v>190</v>
      </c>
      <c r="O643" t="s">
        <v>387</v>
      </c>
      <c r="P643">
        <v>1</v>
      </c>
    </row>
    <row r="644" spans="14:16" x14ac:dyDescent="0.35">
      <c r="N644" t="s">
        <v>190</v>
      </c>
      <c r="O644" t="s">
        <v>387</v>
      </c>
      <c r="P644">
        <v>1</v>
      </c>
    </row>
    <row r="645" spans="14:16" x14ac:dyDescent="0.35">
      <c r="N645" t="s">
        <v>157</v>
      </c>
      <c r="O645" t="s">
        <v>388</v>
      </c>
      <c r="P645">
        <v>1</v>
      </c>
    </row>
    <row r="646" spans="14:16" x14ac:dyDescent="0.35">
      <c r="N646" t="s">
        <v>157</v>
      </c>
      <c r="O646" t="s">
        <v>388</v>
      </c>
      <c r="P646">
        <v>1</v>
      </c>
    </row>
    <row r="647" spans="14:16" x14ac:dyDescent="0.35">
      <c r="N647" t="s">
        <v>157</v>
      </c>
      <c r="O647" t="s">
        <v>388</v>
      </c>
      <c r="P647">
        <v>1</v>
      </c>
    </row>
    <row r="648" spans="14:16" x14ac:dyDescent="0.35">
      <c r="N648" t="s">
        <v>157</v>
      </c>
      <c r="O648" t="s">
        <v>388</v>
      </c>
      <c r="P648">
        <v>1</v>
      </c>
    </row>
    <row r="649" spans="14:16" x14ac:dyDescent="0.35">
      <c r="N649" t="s">
        <v>157</v>
      </c>
      <c r="O649" t="s">
        <v>388</v>
      </c>
      <c r="P649">
        <v>1</v>
      </c>
    </row>
    <row r="650" spans="14:16" x14ac:dyDescent="0.35">
      <c r="N650" t="s">
        <v>157</v>
      </c>
      <c r="O650" t="s">
        <v>388</v>
      </c>
      <c r="P650">
        <v>1</v>
      </c>
    </row>
    <row r="651" spans="14:16" x14ac:dyDescent="0.35">
      <c r="N651" t="s">
        <v>157</v>
      </c>
      <c r="O651" t="s">
        <v>388</v>
      </c>
      <c r="P651">
        <v>1</v>
      </c>
    </row>
    <row r="652" spans="14:16" x14ac:dyDescent="0.35">
      <c r="N652" t="s">
        <v>157</v>
      </c>
      <c r="O652" t="s">
        <v>388</v>
      </c>
      <c r="P652">
        <v>1</v>
      </c>
    </row>
    <row r="653" spans="14:16" x14ac:dyDescent="0.35">
      <c r="N653" t="s">
        <v>157</v>
      </c>
      <c r="O653" t="s">
        <v>388</v>
      </c>
      <c r="P653">
        <v>1</v>
      </c>
    </row>
    <row r="654" spans="14:16" x14ac:dyDescent="0.35">
      <c r="N654" t="s">
        <v>157</v>
      </c>
      <c r="O654" t="s">
        <v>388</v>
      </c>
      <c r="P654">
        <v>1</v>
      </c>
    </row>
    <row r="655" spans="14:16" x14ac:dyDescent="0.35">
      <c r="N655" t="s">
        <v>157</v>
      </c>
      <c r="O655" t="s">
        <v>388</v>
      </c>
      <c r="P655">
        <v>1</v>
      </c>
    </row>
    <row r="656" spans="14:16" x14ac:dyDescent="0.35">
      <c r="N656" t="s">
        <v>157</v>
      </c>
      <c r="O656" t="s">
        <v>388</v>
      </c>
      <c r="P656">
        <v>1</v>
      </c>
    </row>
    <row r="657" spans="14:16" x14ac:dyDescent="0.35">
      <c r="N657" t="s">
        <v>157</v>
      </c>
      <c r="O657" t="s">
        <v>388</v>
      </c>
      <c r="P657">
        <v>1</v>
      </c>
    </row>
    <row r="658" spans="14:16" x14ac:dyDescent="0.35">
      <c r="N658" t="s">
        <v>157</v>
      </c>
      <c r="O658" t="s">
        <v>388</v>
      </c>
      <c r="P658">
        <v>1</v>
      </c>
    </row>
    <row r="659" spans="14:16" x14ac:dyDescent="0.35">
      <c r="N659" t="s">
        <v>157</v>
      </c>
      <c r="O659" t="s">
        <v>388</v>
      </c>
      <c r="P659">
        <v>1</v>
      </c>
    </row>
    <row r="660" spans="14:16" x14ac:dyDescent="0.35">
      <c r="N660" t="s">
        <v>157</v>
      </c>
      <c r="O660" t="s">
        <v>388</v>
      </c>
      <c r="P660">
        <v>1</v>
      </c>
    </row>
    <row r="661" spans="14:16" x14ac:dyDescent="0.35">
      <c r="N661" t="s">
        <v>157</v>
      </c>
      <c r="O661" t="s">
        <v>388</v>
      </c>
      <c r="P661">
        <v>1</v>
      </c>
    </row>
    <row r="662" spans="14:16" x14ac:dyDescent="0.35">
      <c r="N662" t="s">
        <v>157</v>
      </c>
      <c r="O662" t="s">
        <v>388</v>
      </c>
      <c r="P662">
        <v>1</v>
      </c>
    </row>
    <row r="663" spans="14:16" x14ac:dyDescent="0.35">
      <c r="N663" t="s">
        <v>157</v>
      </c>
      <c r="O663" t="s">
        <v>387</v>
      </c>
      <c r="P663">
        <v>1</v>
      </c>
    </row>
    <row r="664" spans="14:16" x14ac:dyDescent="0.35">
      <c r="N664" t="s">
        <v>157</v>
      </c>
      <c r="O664" t="s">
        <v>387</v>
      </c>
      <c r="P664">
        <v>1</v>
      </c>
    </row>
    <row r="665" spans="14:16" x14ac:dyDescent="0.35">
      <c r="N665" t="s">
        <v>157</v>
      </c>
      <c r="O665" t="s">
        <v>387</v>
      </c>
      <c r="P665">
        <v>1</v>
      </c>
    </row>
    <row r="666" spans="14:16" x14ac:dyDescent="0.35">
      <c r="N666" t="s">
        <v>157</v>
      </c>
      <c r="O666" t="s">
        <v>387</v>
      </c>
      <c r="P666">
        <v>1</v>
      </c>
    </row>
    <row r="667" spans="14:16" x14ac:dyDescent="0.35">
      <c r="N667" t="s">
        <v>157</v>
      </c>
      <c r="O667" t="s">
        <v>387</v>
      </c>
      <c r="P667">
        <v>1</v>
      </c>
    </row>
    <row r="668" spans="14:16" x14ac:dyDescent="0.35">
      <c r="N668" t="s">
        <v>157</v>
      </c>
      <c r="O668" t="s">
        <v>387</v>
      </c>
      <c r="P668">
        <v>1</v>
      </c>
    </row>
    <row r="669" spans="14:16" x14ac:dyDescent="0.35">
      <c r="N669" t="s">
        <v>157</v>
      </c>
      <c r="O669" t="s">
        <v>387</v>
      </c>
      <c r="P669">
        <v>1</v>
      </c>
    </row>
    <row r="670" spans="14:16" x14ac:dyDescent="0.35">
      <c r="N670" t="s">
        <v>157</v>
      </c>
      <c r="O670" t="s">
        <v>387</v>
      </c>
      <c r="P670">
        <v>1</v>
      </c>
    </row>
    <row r="671" spans="14:16" x14ac:dyDescent="0.35">
      <c r="N671" t="s">
        <v>157</v>
      </c>
      <c r="O671" t="s">
        <v>387</v>
      </c>
      <c r="P671">
        <v>1</v>
      </c>
    </row>
    <row r="672" spans="14:16" x14ac:dyDescent="0.35">
      <c r="N672" t="s">
        <v>157</v>
      </c>
      <c r="O672" t="s">
        <v>387</v>
      </c>
      <c r="P672">
        <v>1</v>
      </c>
    </row>
    <row r="673" spans="14:16" x14ac:dyDescent="0.35">
      <c r="N673" t="s">
        <v>157</v>
      </c>
      <c r="O673" t="s">
        <v>387</v>
      </c>
      <c r="P673">
        <v>1</v>
      </c>
    </row>
    <row r="674" spans="14:16" x14ac:dyDescent="0.35">
      <c r="N674" t="s">
        <v>157</v>
      </c>
      <c r="O674" t="s">
        <v>387</v>
      </c>
      <c r="P674">
        <v>1</v>
      </c>
    </row>
    <row r="675" spans="14:16" x14ac:dyDescent="0.35">
      <c r="N675" t="s">
        <v>157</v>
      </c>
      <c r="O675" t="s">
        <v>387</v>
      </c>
      <c r="P675">
        <v>1</v>
      </c>
    </row>
    <row r="676" spans="14:16" x14ac:dyDescent="0.35">
      <c r="N676" t="s">
        <v>157</v>
      </c>
      <c r="O676" t="s">
        <v>387</v>
      </c>
      <c r="P676">
        <v>1</v>
      </c>
    </row>
    <row r="677" spans="14:16" x14ac:dyDescent="0.35">
      <c r="N677" t="s">
        <v>157</v>
      </c>
      <c r="O677" t="s">
        <v>387</v>
      </c>
      <c r="P677">
        <v>1</v>
      </c>
    </row>
    <row r="678" spans="14:16" x14ac:dyDescent="0.35">
      <c r="N678" t="s">
        <v>157</v>
      </c>
      <c r="O678" t="s">
        <v>387</v>
      </c>
      <c r="P678">
        <v>1</v>
      </c>
    </row>
    <row r="679" spans="14:16" x14ac:dyDescent="0.35">
      <c r="N679" t="s">
        <v>157</v>
      </c>
      <c r="O679" t="s">
        <v>387</v>
      </c>
      <c r="P679">
        <v>1</v>
      </c>
    </row>
    <row r="680" spans="14:16" x14ac:dyDescent="0.35">
      <c r="N680" t="s">
        <v>157</v>
      </c>
      <c r="O680" t="s">
        <v>387</v>
      </c>
      <c r="P680">
        <v>1</v>
      </c>
    </row>
    <row r="681" spans="14:16" x14ac:dyDescent="0.35">
      <c r="N681" t="s">
        <v>157</v>
      </c>
      <c r="O681" t="s">
        <v>387</v>
      </c>
      <c r="P681">
        <v>1</v>
      </c>
    </row>
    <row r="682" spans="14:16" x14ac:dyDescent="0.35">
      <c r="N682" t="s">
        <v>157</v>
      </c>
      <c r="O682" t="s">
        <v>387</v>
      </c>
      <c r="P682">
        <v>1</v>
      </c>
    </row>
    <row r="683" spans="14:16" x14ac:dyDescent="0.35">
      <c r="N683" t="s">
        <v>157</v>
      </c>
      <c r="O683" t="s">
        <v>387</v>
      </c>
      <c r="P683">
        <v>1</v>
      </c>
    </row>
    <row r="684" spans="14:16" x14ac:dyDescent="0.35">
      <c r="N684" t="s">
        <v>157</v>
      </c>
      <c r="O684" t="s">
        <v>387</v>
      </c>
      <c r="P684">
        <v>1</v>
      </c>
    </row>
    <row r="685" spans="14:16" x14ac:dyDescent="0.35">
      <c r="N685" t="s">
        <v>157</v>
      </c>
      <c r="O685" t="s">
        <v>387</v>
      </c>
      <c r="P685">
        <v>1</v>
      </c>
    </row>
    <row r="686" spans="14:16" x14ac:dyDescent="0.35">
      <c r="N686" t="s">
        <v>157</v>
      </c>
      <c r="O686" t="s">
        <v>387</v>
      </c>
      <c r="P686">
        <v>1</v>
      </c>
    </row>
    <row r="687" spans="14:16" x14ac:dyDescent="0.35">
      <c r="N687" t="s">
        <v>157</v>
      </c>
      <c r="O687" t="s">
        <v>387</v>
      </c>
      <c r="P687">
        <v>1</v>
      </c>
    </row>
    <row r="688" spans="14:16" x14ac:dyDescent="0.35">
      <c r="N688" t="s">
        <v>157</v>
      </c>
      <c r="O688" t="s">
        <v>387</v>
      </c>
      <c r="P688">
        <v>1</v>
      </c>
    </row>
    <row r="689" spans="14:16" x14ac:dyDescent="0.35">
      <c r="N689" t="s">
        <v>157</v>
      </c>
      <c r="O689" t="s">
        <v>387</v>
      </c>
      <c r="P689">
        <v>1</v>
      </c>
    </row>
    <row r="690" spans="14:16" x14ac:dyDescent="0.35">
      <c r="N690" t="s">
        <v>157</v>
      </c>
      <c r="O690" t="s">
        <v>387</v>
      </c>
      <c r="P690">
        <v>1</v>
      </c>
    </row>
    <row r="691" spans="14:16" x14ac:dyDescent="0.35">
      <c r="N691" t="s">
        <v>157</v>
      </c>
      <c r="O691" t="s">
        <v>387</v>
      </c>
      <c r="P691">
        <v>1</v>
      </c>
    </row>
    <row r="692" spans="14:16" x14ac:dyDescent="0.35">
      <c r="N692" t="s">
        <v>157</v>
      </c>
      <c r="O692" t="s">
        <v>387</v>
      </c>
      <c r="P692">
        <v>1</v>
      </c>
    </row>
    <row r="693" spans="14:16" x14ac:dyDescent="0.35">
      <c r="N693" t="s">
        <v>157</v>
      </c>
      <c r="O693" t="s">
        <v>387</v>
      </c>
      <c r="P693">
        <v>1</v>
      </c>
    </row>
    <row r="694" spans="14:16" x14ac:dyDescent="0.35">
      <c r="N694" t="s">
        <v>157</v>
      </c>
      <c r="O694" t="s">
        <v>387</v>
      </c>
      <c r="P694">
        <v>1</v>
      </c>
    </row>
    <row r="695" spans="14:16" x14ac:dyDescent="0.35">
      <c r="N695" t="s">
        <v>157</v>
      </c>
      <c r="O695" t="s">
        <v>387</v>
      </c>
      <c r="P695">
        <v>1</v>
      </c>
    </row>
    <row r="696" spans="14:16" x14ac:dyDescent="0.35">
      <c r="N696" t="s">
        <v>157</v>
      </c>
      <c r="O696" t="s">
        <v>387</v>
      </c>
      <c r="P696">
        <v>1</v>
      </c>
    </row>
    <row r="697" spans="14:16" x14ac:dyDescent="0.35">
      <c r="N697" t="s">
        <v>157</v>
      </c>
      <c r="O697" t="s">
        <v>387</v>
      </c>
      <c r="P697">
        <v>1</v>
      </c>
    </row>
    <row r="698" spans="14:16" x14ac:dyDescent="0.35">
      <c r="N698" t="s">
        <v>157</v>
      </c>
      <c r="O698" t="s">
        <v>387</v>
      </c>
      <c r="P698">
        <v>1</v>
      </c>
    </row>
    <row r="699" spans="14:16" x14ac:dyDescent="0.35">
      <c r="N699" t="s">
        <v>204</v>
      </c>
      <c r="O699" t="s">
        <v>388</v>
      </c>
      <c r="P699">
        <v>1</v>
      </c>
    </row>
    <row r="700" spans="14:16" x14ac:dyDescent="0.35">
      <c r="N700" t="s">
        <v>204</v>
      </c>
      <c r="O700" t="s">
        <v>388</v>
      </c>
      <c r="P700">
        <v>1</v>
      </c>
    </row>
    <row r="701" spans="14:16" x14ac:dyDescent="0.35">
      <c r="N701" t="s">
        <v>204</v>
      </c>
      <c r="O701" t="s">
        <v>388</v>
      </c>
      <c r="P701">
        <v>1</v>
      </c>
    </row>
    <row r="702" spans="14:16" x14ac:dyDescent="0.35">
      <c r="N702" t="s">
        <v>206</v>
      </c>
      <c r="O702" t="s">
        <v>388</v>
      </c>
      <c r="P702">
        <v>1</v>
      </c>
    </row>
    <row r="703" spans="14:16" x14ac:dyDescent="0.35">
      <c r="N703" t="s">
        <v>206</v>
      </c>
      <c r="O703" t="s">
        <v>388</v>
      </c>
      <c r="P703">
        <v>1</v>
      </c>
    </row>
    <row r="704" spans="14:16" x14ac:dyDescent="0.35">
      <c r="N704" t="s">
        <v>206</v>
      </c>
      <c r="O704" t="s">
        <v>388</v>
      </c>
      <c r="P704">
        <v>1</v>
      </c>
    </row>
    <row r="705" spans="14:16" x14ac:dyDescent="0.35">
      <c r="N705" t="s">
        <v>206</v>
      </c>
      <c r="O705" t="s">
        <v>387</v>
      </c>
      <c r="P705">
        <v>1</v>
      </c>
    </row>
    <row r="706" spans="14:16" x14ac:dyDescent="0.35">
      <c r="N706" t="s">
        <v>206</v>
      </c>
      <c r="O706" t="s">
        <v>387</v>
      </c>
      <c r="P706">
        <v>1</v>
      </c>
    </row>
    <row r="707" spans="14:16" x14ac:dyDescent="0.35">
      <c r="N707" t="s">
        <v>206</v>
      </c>
      <c r="O707" t="s">
        <v>387</v>
      </c>
      <c r="P707">
        <v>1</v>
      </c>
    </row>
    <row r="708" spans="14:16" x14ac:dyDescent="0.35">
      <c r="N708" t="s">
        <v>135</v>
      </c>
      <c r="O708" t="s">
        <v>388</v>
      </c>
      <c r="P708">
        <v>1</v>
      </c>
    </row>
    <row r="709" spans="14:16" x14ac:dyDescent="0.35">
      <c r="N709" t="s">
        <v>135</v>
      </c>
      <c r="O709" t="s">
        <v>388</v>
      </c>
      <c r="P709">
        <v>1</v>
      </c>
    </row>
    <row r="710" spans="14:16" x14ac:dyDescent="0.35">
      <c r="N710" t="s">
        <v>135</v>
      </c>
      <c r="O710" t="s">
        <v>388</v>
      </c>
      <c r="P710">
        <v>1</v>
      </c>
    </row>
    <row r="711" spans="14:16" x14ac:dyDescent="0.35">
      <c r="N711" t="s">
        <v>135</v>
      </c>
      <c r="O711" t="s">
        <v>388</v>
      </c>
      <c r="P711">
        <v>1</v>
      </c>
    </row>
    <row r="712" spans="14:16" x14ac:dyDescent="0.35">
      <c r="N712" t="s">
        <v>135</v>
      </c>
      <c r="O712" t="s">
        <v>387</v>
      </c>
      <c r="P712">
        <v>1</v>
      </c>
    </row>
    <row r="713" spans="14:16" x14ac:dyDescent="0.35">
      <c r="N713" t="s">
        <v>135</v>
      </c>
      <c r="O713" t="s">
        <v>387</v>
      </c>
      <c r="P713">
        <v>1</v>
      </c>
    </row>
    <row r="714" spans="14:16" x14ac:dyDescent="0.35">
      <c r="N714" t="s">
        <v>135</v>
      </c>
      <c r="O714" t="s">
        <v>387</v>
      </c>
      <c r="P714">
        <v>1</v>
      </c>
    </row>
    <row r="715" spans="14:16" x14ac:dyDescent="0.35">
      <c r="N715" t="s">
        <v>135</v>
      </c>
      <c r="O715" t="s">
        <v>387</v>
      </c>
      <c r="P715">
        <v>1</v>
      </c>
    </row>
    <row r="716" spans="14:16" x14ac:dyDescent="0.35">
      <c r="N716" t="s">
        <v>156</v>
      </c>
      <c r="O716" t="s">
        <v>388</v>
      </c>
      <c r="P716">
        <v>1</v>
      </c>
    </row>
    <row r="717" spans="14:16" x14ac:dyDescent="0.35">
      <c r="N717" t="s">
        <v>156</v>
      </c>
      <c r="O717" t="s">
        <v>388</v>
      </c>
      <c r="P717">
        <v>1</v>
      </c>
    </row>
    <row r="718" spans="14:16" x14ac:dyDescent="0.35">
      <c r="N718" t="s">
        <v>156</v>
      </c>
      <c r="O718" t="s">
        <v>388</v>
      </c>
      <c r="P718">
        <v>1</v>
      </c>
    </row>
    <row r="719" spans="14:16" x14ac:dyDescent="0.35">
      <c r="N719" t="s">
        <v>156</v>
      </c>
      <c r="O719" t="s">
        <v>387</v>
      </c>
      <c r="P719">
        <v>1</v>
      </c>
    </row>
    <row r="720" spans="14:16" x14ac:dyDescent="0.35">
      <c r="N720" t="s">
        <v>156</v>
      </c>
      <c r="O720" t="s">
        <v>387</v>
      </c>
      <c r="P720">
        <v>1</v>
      </c>
    </row>
    <row r="721" spans="14:16" x14ac:dyDescent="0.35">
      <c r="N721" t="s">
        <v>156</v>
      </c>
      <c r="O721" t="s">
        <v>387</v>
      </c>
      <c r="P721">
        <v>1</v>
      </c>
    </row>
    <row r="722" spans="14:16" x14ac:dyDescent="0.35">
      <c r="N722" t="s">
        <v>156</v>
      </c>
      <c r="O722" t="s">
        <v>387</v>
      </c>
      <c r="P722">
        <v>1</v>
      </c>
    </row>
    <row r="723" spans="14:16" x14ac:dyDescent="0.35">
      <c r="N723" t="s">
        <v>156</v>
      </c>
      <c r="O723" t="s">
        <v>2231</v>
      </c>
      <c r="P723">
        <v>1</v>
      </c>
    </row>
    <row r="724" spans="14:16" x14ac:dyDescent="0.35">
      <c r="N724" t="s">
        <v>156</v>
      </c>
      <c r="O724" t="s">
        <v>2231</v>
      </c>
      <c r="P724">
        <v>1</v>
      </c>
    </row>
    <row r="725" spans="14:16" x14ac:dyDescent="0.35">
      <c r="N725" t="s">
        <v>137</v>
      </c>
      <c r="O725" t="s">
        <v>388</v>
      </c>
      <c r="P725">
        <v>1</v>
      </c>
    </row>
    <row r="726" spans="14:16" x14ac:dyDescent="0.35">
      <c r="N726" t="s">
        <v>137</v>
      </c>
      <c r="O726" t="s">
        <v>387</v>
      </c>
      <c r="P726">
        <v>1</v>
      </c>
    </row>
    <row r="727" spans="14:16" x14ac:dyDescent="0.35">
      <c r="N727" t="s">
        <v>136</v>
      </c>
      <c r="O727" t="s">
        <v>388</v>
      </c>
      <c r="P727">
        <v>1</v>
      </c>
    </row>
    <row r="728" spans="14:16" x14ac:dyDescent="0.35">
      <c r="N728" t="s">
        <v>136</v>
      </c>
      <c r="O728" t="s">
        <v>387</v>
      </c>
      <c r="P728">
        <v>1</v>
      </c>
    </row>
    <row r="729" spans="14:16" x14ac:dyDescent="0.35">
      <c r="N729" t="s">
        <v>166</v>
      </c>
      <c r="O729" t="s">
        <v>387</v>
      </c>
      <c r="P729">
        <v>1</v>
      </c>
    </row>
    <row r="730" spans="14:16" x14ac:dyDescent="0.35">
      <c r="N730" t="s">
        <v>201</v>
      </c>
      <c r="O730" t="s">
        <v>388</v>
      </c>
      <c r="P730">
        <v>1</v>
      </c>
    </row>
    <row r="731" spans="14:16" x14ac:dyDescent="0.35">
      <c r="N731" t="s">
        <v>201</v>
      </c>
      <c r="O731" t="s">
        <v>387</v>
      </c>
      <c r="P731">
        <v>1</v>
      </c>
    </row>
    <row r="732" spans="14:16" x14ac:dyDescent="0.35">
      <c r="N732" t="s">
        <v>173</v>
      </c>
      <c r="O732" t="s">
        <v>388</v>
      </c>
      <c r="P732">
        <v>1</v>
      </c>
    </row>
    <row r="733" spans="14:16" x14ac:dyDescent="0.35">
      <c r="N733" t="s">
        <v>173</v>
      </c>
      <c r="O733" t="s">
        <v>387</v>
      </c>
      <c r="P733">
        <v>1</v>
      </c>
    </row>
    <row r="734" spans="14:16" x14ac:dyDescent="0.35">
      <c r="N734" t="s">
        <v>154</v>
      </c>
      <c r="O734" t="s">
        <v>388</v>
      </c>
      <c r="P734">
        <v>1</v>
      </c>
    </row>
    <row r="735" spans="14:16" x14ac:dyDescent="0.35">
      <c r="N735" t="s">
        <v>154</v>
      </c>
      <c r="O735" t="s">
        <v>388</v>
      </c>
      <c r="P735">
        <v>1</v>
      </c>
    </row>
    <row r="736" spans="14:16" x14ac:dyDescent="0.35">
      <c r="N736" t="s">
        <v>154</v>
      </c>
      <c r="O736" t="s">
        <v>388</v>
      </c>
      <c r="P736">
        <v>1</v>
      </c>
    </row>
    <row r="737" spans="14:16" x14ac:dyDescent="0.35">
      <c r="N737" t="s">
        <v>154</v>
      </c>
      <c r="O737" t="s">
        <v>388</v>
      </c>
      <c r="P737">
        <v>1</v>
      </c>
    </row>
    <row r="738" spans="14:16" x14ac:dyDescent="0.35">
      <c r="N738" t="s">
        <v>154</v>
      </c>
      <c r="O738" t="s">
        <v>388</v>
      </c>
      <c r="P738">
        <v>1</v>
      </c>
    </row>
    <row r="739" spans="14:16" x14ac:dyDescent="0.35">
      <c r="N739" t="s">
        <v>154</v>
      </c>
      <c r="O739" t="s">
        <v>388</v>
      </c>
      <c r="P739">
        <v>1</v>
      </c>
    </row>
    <row r="740" spans="14:16" x14ac:dyDescent="0.35">
      <c r="N740" t="s">
        <v>154</v>
      </c>
      <c r="O740" t="s">
        <v>388</v>
      </c>
      <c r="P740">
        <v>1</v>
      </c>
    </row>
    <row r="741" spans="14:16" x14ac:dyDescent="0.35">
      <c r="N741" t="s">
        <v>154</v>
      </c>
      <c r="O741" t="s">
        <v>387</v>
      </c>
      <c r="P741">
        <v>1</v>
      </c>
    </row>
    <row r="742" spans="14:16" x14ac:dyDescent="0.35">
      <c r="N742" t="s">
        <v>154</v>
      </c>
      <c r="O742" t="s">
        <v>387</v>
      </c>
      <c r="P742">
        <v>1</v>
      </c>
    </row>
    <row r="743" spans="14:16" x14ac:dyDescent="0.35">
      <c r="N743" t="s">
        <v>154</v>
      </c>
      <c r="O743" t="s">
        <v>387</v>
      </c>
      <c r="P743">
        <v>1</v>
      </c>
    </row>
    <row r="744" spans="14:16" x14ac:dyDescent="0.35">
      <c r="N744" t="s">
        <v>154</v>
      </c>
      <c r="O744" t="s">
        <v>387</v>
      </c>
      <c r="P744">
        <v>1</v>
      </c>
    </row>
    <row r="745" spans="14:16" x14ac:dyDescent="0.35">
      <c r="N745" t="s">
        <v>154</v>
      </c>
      <c r="O745" t="s">
        <v>387</v>
      </c>
      <c r="P745">
        <v>1</v>
      </c>
    </row>
    <row r="746" spans="14:16" x14ac:dyDescent="0.35">
      <c r="N746" t="s">
        <v>154</v>
      </c>
      <c r="O746" t="s">
        <v>387</v>
      </c>
      <c r="P746">
        <v>1</v>
      </c>
    </row>
    <row r="747" spans="14:16" x14ac:dyDescent="0.35">
      <c r="N747" t="s">
        <v>154</v>
      </c>
      <c r="O747" t="s">
        <v>387</v>
      </c>
      <c r="P747">
        <v>1</v>
      </c>
    </row>
    <row r="748" spans="14:16" x14ac:dyDescent="0.35">
      <c r="N748" t="s">
        <v>154</v>
      </c>
      <c r="O748" t="s">
        <v>387</v>
      </c>
      <c r="P748">
        <v>1</v>
      </c>
    </row>
    <row r="749" spans="14:16" x14ac:dyDescent="0.35">
      <c r="N749" t="s">
        <v>154</v>
      </c>
      <c r="O749" t="s">
        <v>387</v>
      </c>
      <c r="P749">
        <v>1</v>
      </c>
    </row>
    <row r="750" spans="14:16" x14ac:dyDescent="0.35">
      <c r="N750" t="s">
        <v>154</v>
      </c>
      <c r="O750" t="s">
        <v>387</v>
      </c>
      <c r="P750">
        <v>1</v>
      </c>
    </row>
    <row r="751" spans="14:16" x14ac:dyDescent="0.35">
      <c r="N751" t="s">
        <v>154</v>
      </c>
      <c r="O751" t="s">
        <v>387</v>
      </c>
      <c r="P751">
        <v>1</v>
      </c>
    </row>
    <row r="752" spans="14:16" x14ac:dyDescent="0.35">
      <c r="N752" t="s">
        <v>154</v>
      </c>
      <c r="O752" t="s">
        <v>387</v>
      </c>
      <c r="P752">
        <v>1</v>
      </c>
    </row>
    <row r="753" spans="14:16" x14ac:dyDescent="0.35">
      <c r="N753" t="s">
        <v>154</v>
      </c>
      <c r="O753" t="s">
        <v>387</v>
      </c>
      <c r="P753">
        <v>1</v>
      </c>
    </row>
    <row r="754" spans="14:16" x14ac:dyDescent="0.35">
      <c r="N754" t="s">
        <v>154</v>
      </c>
      <c r="O754" t="s">
        <v>387</v>
      </c>
      <c r="P754">
        <v>1</v>
      </c>
    </row>
    <row r="755" spans="14:16" x14ac:dyDescent="0.35">
      <c r="N755" t="s">
        <v>155</v>
      </c>
      <c r="O755" t="s">
        <v>388</v>
      </c>
      <c r="P755">
        <v>1</v>
      </c>
    </row>
    <row r="756" spans="14:16" x14ac:dyDescent="0.35">
      <c r="N756" t="s">
        <v>155</v>
      </c>
      <c r="O756" t="s">
        <v>388</v>
      </c>
      <c r="P756">
        <v>1</v>
      </c>
    </row>
    <row r="757" spans="14:16" x14ac:dyDescent="0.35">
      <c r="N757" t="s">
        <v>155</v>
      </c>
      <c r="O757" t="s">
        <v>388</v>
      </c>
      <c r="P757">
        <v>1</v>
      </c>
    </row>
    <row r="758" spans="14:16" x14ac:dyDescent="0.35">
      <c r="N758" t="s">
        <v>155</v>
      </c>
      <c r="O758" t="s">
        <v>388</v>
      </c>
      <c r="P758">
        <v>1</v>
      </c>
    </row>
    <row r="759" spans="14:16" x14ac:dyDescent="0.35">
      <c r="N759" t="s">
        <v>155</v>
      </c>
      <c r="O759" t="s">
        <v>388</v>
      </c>
      <c r="P759">
        <v>1</v>
      </c>
    </row>
    <row r="760" spans="14:16" x14ac:dyDescent="0.35">
      <c r="N760" t="s">
        <v>155</v>
      </c>
      <c r="O760" t="s">
        <v>388</v>
      </c>
      <c r="P760">
        <v>1</v>
      </c>
    </row>
    <row r="761" spans="14:16" x14ac:dyDescent="0.35">
      <c r="N761" t="s">
        <v>155</v>
      </c>
      <c r="O761" t="s">
        <v>387</v>
      </c>
      <c r="P761">
        <v>1</v>
      </c>
    </row>
    <row r="762" spans="14:16" x14ac:dyDescent="0.35">
      <c r="N762" t="s">
        <v>155</v>
      </c>
      <c r="O762" t="s">
        <v>387</v>
      </c>
      <c r="P762">
        <v>1</v>
      </c>
    </row>
    <row r="763" spans="14:16" x14ac:dyDescent="0.35">
      <c r="N763" t="s">
        <v>155</v>
      </c>
      <c r="O763" t="s">
        <v>387</v>
      </c>
      <c r="P763">
        <v>1</v>
      </c>
    </row>
    <row r="764" spans="14:16" x14ac:dyDescent="0.35">
      <c r="N764" t="s">
        <v>155</v>
      </c>
      <c r="O764" t="s">
        <v>387</v>
      </c>
      <c r="P764">
        <v>1</v>
      </c>
    </row>
    <row r="765" spans="14:16" x14ac:dyDescent="0.35">
      <c r="N765" t="s">
        <v>155</v>
      </c>
      <c r="O765" t="s">
        <v>387</v>
      </c>
      <c r="P765">
        <v>1</v>
      </c>
    </row>
    <row r="766" spans="14:16" x14ac:dyDescent="0.35">
      <c r="N766" t="s">
        <v>155</v>
      </c>
      <c r="O766" t="s">
        <v>387</v>
      </c>
      <c r="P766">
        <v>1</v>
      </c>
    </row>
    <row r="767" spans="14:16" x14ac:dyDescent="0.35">
      <c r="N767" t="s">
        <v>155</v>
      </c>
      <c r="O767" t="s">
        <v>387</v>
      </c>
      <c r="P767">
        <v>1</v>
      </c>
    </row>
    <row r="768" spans="14:16" x14ac:dyDescent="0.35">
      <c r="N768" t="s">
        <v>155</v>
      </c>
      <c r="O768" t="s">
        <v>387</v>
      </c>
      <c r="P768">
        <v>1</v>
      </c>
    </row>
    <row r="769" spans="14:16" x14ac:dyDescent="0.35">
      <c r="N769" t="s">
        <v>155</v>
      </c>
      <c r="O769" t="s">
        <v>387</v>
      </c>
      <c r="P769">
        <v>1</v>
      </c>
    </row>
    <row r="770" spans="14:16" x14ac:dyDescent="0.35">
      <c r="N770" t="s">
        <v>155</v>
      </c>
      <c r="O770" t="s">
        <v>387</v>
      </c>
      <c r="P770">
        <v>1</v>
      </c>
    </row>
    <row r="771" spans="14:16" x14ac:dyDescent="0.35">
      <c r="N771" t="s">
        <v>155</v>
      </c>
      <c r="O771" t="s">
        <v>387</v>
      </c>
      <c r="P771">
        <v>1</v>
      </c>
    </row>
    <row r="772" spans="14:16" x14ac:dyDescent="0.35">
      <c r="N772" t="s">
        <v>155</v>
      </c>
      <c r="O772" t="s">
        <v>387</v>
      </c>
      <c r="P772">
        <v>1</v>
      </c>
    </row>
    <row r="773" spans="14:16" x14ac:dyDescent="0.35">
      <c r="N773" t="s">
        <v>155</v>
      </c>
      <c r="O773" t="s">
        <v>387</v>
      </c>
      <c r="P773">
        <v>1</v>
      </c>
    </row>
    <row r="774" spans="14:16" x14ac:dyDescent="0.35">
      <c r="N774" t="s">
        <v>155</v>
      </c>
      <c r="O774" t="s">
        <v>387</v>
      </c>
      <c r="P774">
        <v>1</v>
      </c>
    </row>
    <row r="775" spans="14:16" x14ac:dyDescent="0.35">
      <c r="N775" t="s">
        <v>155</v>
      </c>
      <c r="O775" t="s">
        <v>387</v>
      </c>
      <c r="P775">
        <v>1</v>
      </c>
    </row>
    <row r="776" spans="14:16" x14ac:dyDescent="0.35">
      <c r="N776" t="s">
        <v>155</v>
      </c>
      <c r="O776" t="s">
        <v>387</v>
      </c>
      <c r="P776">
        <v>1</v>
      </c>
    </row>
    <row r="777" spans="14:16" x14ac:dyDescent="0.35">
      <c r="N777" t="s">
        <v>155</v>
      </c>
      <c r="O777" t="s">
        <v>387</v>
      </c>
      <c r="P777">
        <v>1</v>
      </c>
    </row>
    <row r="778" spans="14:16" x14ac:dyDescent="0.35">
      <c r="N778" t="s">
        <v>155</v>
      </c>
      <c r="O778" t="s">
        <v>387</v>
      </c>
      <c r="P778">
        <v>1</v>
      </c>
    </row>
    <row r="779" spans="14:16" x14ac:dyDescent="0.35">
      <c r="N779" t="s">
        <v>155</v>
      </c>
      <c r="O779" t="s">
        <v>387</v>
      </c>
      <c r="P779">
        <v>1</v>
      </c>
    </row>
    <row r="780" spans="14:16" x14ac:dyDescent="0.35">
      <c r="N780" t="s">
        <v>155</v>
      </c>
      <c r="O780" t="s">
        <v>387</v>
      </c>
      <c r="P780">
        <v>1</v>
      </c>
    </row>
    <row r="781" spans="14:16" x14ac:dyDescent="0.35">
      <c r="N781" t="s">
        <v>155</v>
      </c>
      <c r="O781" t="s">
        <v>387</v>
      </c>
      <c r="P781">
        <v>1</v>
      </c>
    </row>
    <row r="782" spans="14:16" x14ac:dyDescent="0.35">
      <c r="N782" t="s">
        <v>155</v>
      </c>
      <c r="O782" t="s">
        <v>387</v>
      </c>
      <c r="P782">
        <v>1</v>
      </c>
    </row>
    <row r="783" spans="14:16" x14ac:dyDescent="0.35">
      <c r="N783" t="s">
        <v>155</v>
      </c>
      <c r="O783" t="s">
        <v>387</v>
      </c>
      <c r="P783">
        <v>1</v>
      </c>
    </row>
    <row r="784" spans="14:16" x14ac:dyDescent="0.35">
      <c r="N784" t="s">
        <v>155</v>
      </c>
      <c r="O784" t="s">
        <v>387</v>
      </c>
      <c r="P784">
        <v>1</v>
      </c>
    </row>
  </sheetData>
  <mergeCells count="5">
    <mergeCell ref="B12:J14"/>
    <mergeCell ref="B30:I34"/>
    <mergeCell ref="B2:I5"/>
    <mergeCell ref="B7:I8"/>
    <mergeCell ref="A38:B38"/>
  </mergeCell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25A18-8E38-4444-9668-1CC1801E73D7}">
  <dimension ref="A3:K70"/>
  <sheetViews>
    <sheetView workbookViewId="0">
      <selection activeCell="K15" sqref="K15"/>
    </sheetView>
  </sheetViews>
  <sheetFormatPr defaultRowHeight="14.5" x14ac:dyDescent="0.35"/>
  <cols>
    <col min="1" max="1" width="22.36328125" bestFit="1" customWidth="1"/>
    <col min="2" max="2" width="15.26953125" bestFit="1" customWidth="1"/>
    <col min="3" max="3" width="5" bestFit="1" customWidth="1"/>
    <col min="4" max="4" width="6" bestFit="1" customWidth="1"/>
    <col min="5" max="5" width="10.7265625" bestFit="1" customWidth="1"/>
    <col min="8" max="8" width="8.81640625" customWidth="1"/>
  </cols>
  <sheetData>
    <row r="3" spans="1:11" x14ac:dyDescent="0.35">
      <c r="A3" s="22" t="s">
        <v>239</v>
      </c>
      <c r="B3" s="22" t="s">
        <v>218</v>
      </c>
    </row>
    <row r="4" spans="1:11" x14ac:dyDescent="0.35">
      <c r="A4" s="22" t="s">
        <v>216</v>
      </c>
      <c r="B4" t="s">
        <v>388</v>
      </c>
      <c r="C4" t="s">
        <v>387</v>
      </c>
      <c r="D4" t="s">
        <v>2231</v>
      </c>
      <c r="G4" t="s">
        <v>2232</v>
      </c>
      <c r="H4" t="s">
        <v>388</v>
      </c>
      <c r="I4" t="s">
        <v>387</v>
      </c>
      <c r="J4" t="s">
        <v>2231</v>
      </c>
      <c r="K4" t="s">
        <v>2233</v>
      </c>
    </row>
    <row r="5" spans="1:11" x14ac:dyDescent="0.35">
      <c r="A5" s="23" t="s">
        <v>195</v>
      </c>
      <c r="D5">
        <v>1</v>
      </c>
      <c r="G5" t="s">
        <v>158</v>
      </c>
      <c r="H5">
        <v>7</v>
      </c>
      <c r="I5">
        <v>68</v>
      </c>
      <c r="J5">
        <v>8</v>
      </c>
      <c r="K5">
        <f>Table15[[#This Row],[Male]]-Table15[[#This Row],[Female]]</f>
        <v>61</v>
      </c>
    </row>
    <row r="6" spans="1:11" x14ac:dyDescent="0.35">
      <c r="A6" s="23" t="s">
        <v>196</v>
      </c>
      <c r="B6">
        <v>5</v>
      </c>
      <c r="C6">
        <v>5</v>
      </c>
      <c r="G6" t="s">
        <v>153</v>
      </c>
      <c r="H6">
        <v>27</v>
      </c>
      <c r="I6">
        <v>56</v>
      </c>
      <c r="K6">
        <f>Table15[[#This Row],[Male]]-Table15[[#This Row],[Female]]</f>
        <v>29</v>
      </c>
    </row>
    <row r="7" spans="1:11" x14ac:dyDescent="0.35">
      <c r="A7" s="23" t="s">
        <v>186</v>
      </c>
      <c r="D7">
        <v>1</v>
      </c>
      <c r="G7" t="s">
        <v>152</v>
      </c>
      <c r="H7">
        <v>12</v>
      </c>
      <c r="I7">
        <v>32</v>
      </c>
      <c r="K7">
        <f>Table15[[#This Row],[Male]]-Table15[[#This Row],[Female]]</f>
        <v>20</v>
      </c>
    </row>
    <row r="8" spans="1:11" x14ac:dyDescent="0.35">
      <c r="A8" s="23" t="s">
        <v>164</v>
      </c>
      <c r="B8">
        <v>5</v>
      </c>
      <c r="C8">
        <v>20</v>
      </c>
      <c r="G8" t="s">
        <v>157</v>
      </c>
      <c r="H8">
        <v>18</v>
      </c>
      <c r="I8">
        <v>36</v>
      </c>
      <c r="K8">
        <f>Table15[[#This Row],[Male]]-Table15[[#This Row],[Female]]</f>
        <v>18</v>
      </c>
    </row>
    <row r="9" spans="1:11" x14ac:dyDescent="0.35">
      <c r="A9" s="23" t="s">
        <v>183</v>
      </c>
      <c r="D9">
        <v>29</v>
      </c>
      <c r="G9" t="s">
        <v>155</v>
      </c>
      <c r="H9">
        <v>6</v>
      </c>
      <c r="I9">
        <v>24</v>
      </c>
      <c r="K9">
        <f>Table15[[#This Row],[Male]]-Table15[[#This Row],[Female]]</f>
        <v>18</v>
      </c>
    </row>
    <row r="10" spans="1:11" x14ac:dyDescent="0.35">
      <c r="A10" s="23" t="s">
        <v>153</v>
      </c>
      <c r="B10">
        <v>27</v>
      </c>
      <c r="C10">
        <v>56</v>
      </c>
      <c r="G10" t="s">
        <v>199</v>
      </c>
      <c r="H10">
        <v>5</v>
      </c>
      <c r="I10">
        <v>22</v>
      </c>
      <c r="K10">
        <f>Table15[[#This Row],[Male]]-Table15[[#This Row],[Female]]</f>
        <v>17</v>
      </c>
    </row>
    <row r="11" spans="1:11" x14ac:dyDescent="0.35">
      <c r="A11" s="23" t="s">
        <v>208</v>
      </c>
      <c r="B11">
        <v>2</v>
      </c>
      <c r="C11">
        <v>2</v>
      </c>
      <c r="D11">
        <v>1</v>
      </c>
      <c r="G11" t="s">
        <v>164</v>
      </c>
      <c r="H11">
        <v>5</v>
      </c>
      <c r="I11">
        <v>20</v>
      </c>
      <c r="K11">
        <f>Table15[[#This Row],[Male]]-Table15[[#This Row],[Female]]</f>
        <v>15</v>
      </c>
    </row>
    <row r="12" spans="1:11" x14ac:dyDescent="0.35">
      <c r="A12" s="23" t="s">
        <v>207</v>
      </c>
      <c r="C12">
        <v>1</v>
      </c>
      <c r="G12" t="s">
        <v>160</v>
      </c>
      <c r="H12">
        <v>7</v>
      </c>
      <c r="I12">
        <v>20</v>
      </c>
      <c r="K12">
        <f>Table15[[#This Row],[Male]]-Table15[[#This Row],[Female]]</f>
        <v>13</v>
      </c>
    </row>
    <row r="13" spans="1:11" x14ac:dyDescent="0.35">
      <c r="A13" s="23" t="s">
        <v>197</v>
      </c>
      <c r="B13">
        <v>1</v>
      </c>
      <c r="C13">
        <v>1</v>
      </c>
      <c r="G13" t="s">
        <v>176</v>
      </c>
      <c r="H13">
        <v>3</v>
      </c>
      <c r="I13">
        <v>12</v>
      </c>
      <c r="K13">
        <f>Table15[[#This Row],[Male]]-Table15[[#This Row],[Female]]</f>
        <v>9</v>
      </c>
    </row>
    <row r="14" spans="1:11" x14ac:dyDescent="0.35">
      <c r="A14" s="23" t="s">
        <v>172</v>
      </c>
      <c r="C14">
        <v>1</v>
      </c>
      <c r="G14" t="s">
        <v>162</v>
      </c>
      <c r="I14">
        <v>8</v>
      </c>
      <c r="J14">
        <v>10</v>
      </c>
      <c r="K14">
        <f>Table15[[#This Row],[Male]]-Table15[[#This Row],[Female]]</f>
        <v>8</v>
      </c>
    </row>
    <row r="15" spans="1:11" x14ac:dyDescent="0.35">
      <c r="A15" s="23" t="s">
        <v>212</v>
      </c>
      <c r="B15">
        <v>1</v>
      </c>
      <c r="C15">
        <v>1</v>
      </c>
      <c r="G15" t="s">
        <v>154</v>
      </c>
      <c r="H15">
        <v>7</v>
      </c>
      <c r="I15">
        <v>14</v>
      </c>
      <c r="K15">
        <f>Table15[[#This Row],[Male]]-Table15[[#This Row],[Female]]</f>
        <v>7</v>
      </c>
    </row>
    <row r="16" spans="1:11" x14ac:dyDescent="0.35">
      <c r="A16" s="23" t="s">
        <v>200</v>
      </c>
      <c r="B16">
        <v>7</v>
      </c>
      <c r="C16">
        <v>5</v>
      </c>
      <c r="D16">
        <v>1</v>
      </c>
      <c r="G16" t="s">
        <v>159</v>
      </c>
      <c r="H16">
        <v>6</v>
      </c>
      <c r="I16">
        <v>12</v>
      </c>
      <c r="K16">
        <f>Table15[[#This Row],[Male]]-Table15[[#This Row],[Female]]</f>
        <v>6</v>
      </c>
    </row>
    <row r="17" spans="1:11" x14ac:dyDescent="0.35">
      <c r="A17" s="23" t="s">
        <v>193</v>
      </c>
      <c r="B17">
        <v>1</v>
      </c>
      <c r="C17">
        <v>3</v>
      </c>
      <c r="G17" t="s">
        <v>191</v>
      </c>
      <c r="I17">
        <v>5</v>
      </c>
      <c r="K17">
        <f>Table15[[#This Row],[Male]]-Table15[[#This Row],[Female]]</f>
        <v>5</v>
      </c>
    </row>
    <row r="18" spans="1:11" x14ac:dyDescent="0.35">
      <c r="A18" s="23" t="s">
        <v>176</v>
      </c>
      <c r="B18">
        <v>3</v>
      </c>
      <c r="C18">
        <v>12</v>
      </c>
      <c r="G18" t="s">
        <v>165</v>
      </c>
      <c r="H18">
        <v>9</v>
      </c>
      <c r="I18">
        <v>14</v>
      </c>
      <c r="K18">
        <f>Table15[[#This Row],[Male]]-Table15[[#This Row],[Female]]</f>
        <v>5</v>
      </c>
    </row>
    <row r="19" spans="1:11" x14ac:dyDescent="0.35">
      <c r="A19" s="23" t="s">
        <v>199</v>
      </c>
      <c r="B19">
        <v>5</v>
      </c>
      <c r="C19">
        <v>22</v>
      </c>
      <c r="G19" t="s">
        <v>193</v>
      </c>
      <c r="H19">
        <v>1</v>
      </c>
      <c r="I19">
        <v>3</v>
      </c>
      <c r="K19">
        <f>Table15[[#This Row],[Male]]-Table15[[#This Row],[Female]]</f>
        <v>2</v>
      </c>
    </row>
    <row r="20" spans="1:11" x14ac:dyDescent="0.35">
      <c r="A20" s="23" t="s">
        <v>170</v>
      </c>
      <c r="C20">
        <v>1</v>
      </c>
      <c r="G20" t="s">
        <v>179</v>
      </c>
      <c r="I20">
        <v>2</v>
      </c>
      <c r="K20">
        <f>Table15[[#This Row],[Male]]-Table15[[#This Row],[Female]]</f>
        <v>2</v>
      </c>
    </row>
    <row r="21" spans="1:11" x14ac:dyDescent="0.35">
      <c r="A21" s="23" t="s">
        <v>169</v>
      </c>
      <c r="D21">
        <v>3</v>
      </c>
      <c r="G21" t="s">
        <v>188</v>
      </c>
      <c r="H21">
        <v>1</v>
      </c>
      <c r="I21">
        <v>3</v>
      </c>
      <c r="K21">
        <f>Table15[[#This Row],[Male]]-Table15[[#This Row],[Female]]</f>
        <v>2</v>
      </c>
    </row>
    <row r="22" spans="1:11" x14ac:dyDescent="0.35">
      <c r="A22" s="23" t="s">
        <v>192</v>
      </c>
      <c r="B22">
        <v>12</v>
      </c>
      <c r="C22">
        <v>11</v>
      </c>
      <c r="G22" t="s">
        <v>207</v>
      </c>
      <c r="I22">
        <v>1</v>
      </c>
      <c r="K22">
        <f>Table15[[#This Row],[Male]]-Table15[[#This Row],[Female]]</f>
        <v>1</v>
      </c>
    </row>
    <row r="23" spans="1:11" x14ac:dyDescent="0.35">
      <c r="A23" s="23" t="s">
        <v>189</v>
      </c>
      <c r="B23">
        <v>1</v>
      </c>
      <c r="C23">
        <v>1</v>
      </c>
      <c r="G23" t="s">
        <v>172</v>
      </c>
      <c r="I23">
        <v>1</v>
      </c>
      <c r="K23">
        <f>Table15[[#This Row],[Male]]-Table15[[#This Row],[Female]]</f>
        <v>1</v>
      </c>
    </row>
    <row r="24" spans="1:11" x14ac:dyDescent="0.35">
      <c r="A24" s="23" t="s">
        <v>152</v>
      </c>
      <c r="B24">
        <v>12</v>
      </c>
      <c r="C24">
        <v>32</v>
      </c>
      <c r="G24" t="s">
        <v>170</v>
      </c>
      <c r="I24">
        <v>1</v>
      </c>
      <c r="K24">
        <f>Table15[[#This Row],[Male]]-Table15[[#This Row],[Female]]</f>
        <v>1</v>
      </c>
    </row>
    <row r="25" spans="1:11" x14ac:dyDescent="0.35">
      <c r="A25" s="23" t="s">
        <v>174</v>
      </c>
      <c r="B25">
        <v>5</v>
      </c>
      <c r="C25">
        <v>5</v>
      </c>
      <c r="G25" t="s">
        <v>182</v>
      </c>
      <c r="H25">
        <v>1</v>
      </c>
      <c r="I25">
        <v>2</v>
      </c>
      <c r="J25">
        <v>3</v>
      </c>
      <c r="K25">
        <f>Table15[[#This Row],[Male]]-Table15[[#This Row],[Female]]</f>
        <v>1</v>
      </c>
    </row>
    <row r="26" spans="1:11" x14ac:dyDescent="0.35">
      <c r="A26" s="23" t="s">
        <v>162</v>
      </c>
      <c r="C26">
        <v>8</v>
      </c>
      <c r="D26">
        <v>10</v>
      </c>
      <c r="G26" t="s">
        <v>171</v>
      </c>
      <c r="H26">
        <v>1</v>
      </c>
      <c r="I26">
        <v>2</v>
      </c>
      <c r="K26">
        <f>Table15[[#This Row],[Male]]-Table15[[#This Row],[Female]]</f>
        <v>1</v>
      </c>
    </row>
    <row r="27" spans="1:11" x14ac:dyDescent="0.35">
      <c r="A27" s="23" t="s">
        <v>159</v>
      </c>
      <c r="B27">
        <v>6</v>
      </c>
      <c r="C27">
        <v>12</v>
      </c>
      <c r="G27" t="s">
        <v>178</v>
      </c>
      <c r="I27">
        <v>1</v>
      </c>
      <c r="K27">
        <f>Table15[[#This Row],[Male]]-Table15[[#This Row],[Female]]</f>
        <v>1</v>
      </c>
    </row>
    <row r="28" spans="1:11" x14ac:dyDescent="0.35">
      <c r="A28" s="23" t="s">
        <v>182</v>
      </c>
      <c r="B28">
        <v>1</v>
      </c>
      <c r="C28">
        <v>2</v>
      </c>
      <c r="D28">
        <v>3</v>
      </c>
      <c r="G28" t="s">
        <v>203</v>
      </c>
      <c r="H28">
        <v>7</v>
      </c>
      <c r="I28">
        <v>8</v>
      </c>
      <c r="K28">
        <f>Table15[[#This Row],[Male]]-Table15[[#This Row],[Female]]</f>
        <v>1</v>
      </c>
    </row>
    <row r="29" spans="1:11" x14ac:dyDescent="0.35">
      <c r="A29" s="23" t="s">
        <v>167</v>
      </c>
      <c r="B29">
        <v>1</v>
      </c>
      <c r="C29">
        <v>1</v>
      </c>
      <c r="G29" t="s">
        <v>177</v>
      </c>
      <c r="I29">
        <v>1</v>
      </c>
      <c r="K29">
        <f>Table15[[#This Row],[Male]]-Table15[[#This Row],[Female]]</f>
        <v>1</v>
      </c>
    </row>
    <row r="30" spans="1:11" x14ac:dyDescent="0.35">
      <c r="A30" s="23" t="s">
        <v>209</v>
      </c>
      <c r="B30">
        <v>5</v>
      </c>
      <c r="C30">
        <v>5</v>
      </c>
      <c r="G30" t="s">
        <v>187</v>
      </c>
      <c r="I30">
        <v>1</v>
      </c>
      <c r="K30">
        <f>Table15[[#This Row],[Male]]-Table15[[#This Row],[Female]]</f>
        <v>1</v>
      </c>
    </row>
    <row r="31" spans="1:11" x14ac:dyDescent="0.35">
      <c r="A31" s="23" t="s">
        <v>171</v>
      </c>
      <c r="B31">
        <v>1</v>
      </c>
      <c r="C31">
        <v>2</v>
      </c>
      <c r="G31" t="s">
        <v>184</v>
      </c>
      <c r="H31">
        <v>1</v>
      </c>
      <c r="I31">
        <v>2</v>
      </c>
      <c r="K31">
        <f>Table15[[#This Row],[Male]]-Table15[[#This Row],[Female]]</f>
        <v>1</v>
      </c>
    </row>
    <row r="32" spans="1:11" x14ac:dyDescent="0.35">
      <c r="A32" s="23" t="s">
        <v>160</v>
      </c>
      <c r="B32">
        <v>7</v>
      </c>
      <c r="C32">
        <v>20</v>
      </c>
      <c r="G32" t="s">
        <v>163</v>
      </c>
      <c r="I32">
        <v>1</v>
      </c>
      <c r="K32">
        <f>Table15[[#This Row],[Male]]-Table15[[#This Row],[Female]]</f>
        <v>1</v>
      </c>
    </row>
    <row r="33" spans="1:11" x14ac:dyDescent="0.35">
      <c r="A33" s="23" t="s">
        <v>198</v>
      </c>
      <c r="B33">
        <v>1</v>
      </c>
      <c r="C33">
        <v>1</v>
      </c>
      <c r="G33" t="s">
        <v>175</v>
      </c>
      <c r="I33">
        <v>1</v>
      </c>
      <c r="K33">
        <f>Table15[[#This Row],[Male]]-Table15[[#This Row],[Female]]</f>
        <v>1</v>
      </c>
    </row>
    <row r="34" spans="1:11" x14ac:dyDescent="0.35">
      <c r="A34" s="23" t="s">
        <v>180</v>
      </c>
      <c r="B34">
        <v>1</v>
      </c>
      <c r="C34">
        <v>1</v>
      </c>
      <c r="G34" t="s">
        <v>168</v>
      </c>
      <c r="I34">
        <v>1</v>
      </c>
      <c r="K34">
        <f>Table15[[#This Row],[Male]]-Table15[[#This Row],[Female]]</f>
        <v>1</v>
      </c>
    </row>
    <row r="35" spans="1:11" x14ac:dyDescent="0.35">
      <c r="A35" s="23" t="s">
        <v>185</v>
      </c>
      <c r="B35">
        <v>1</v>
      </c>
      <c r="C35">
        <v>1</v>
      </c>
      <c r="G35" t="s">
        <v>161</v>
      </c>
      <c r="H35">
        <v>5</v>
      </c>
      <c r="I35">
        <v>6</v>
      </c>
      <c r="J35">
        <v>26</v>
      </c>
      <c r="K35">
        <f>Table15[[#This Row],[Male]]-Table15[[#This Row],[Female]]</f>
        <v>1</v>
      </c>
    </row>
    <row r="36" spans="1:11" x14ac:dyDescent="0.35">
      <c r="A36" s="23" t="s">
        <v>178</v>
      </c>
      <c r="C36">
        <v>1</v>
      </c>
      <c r="G36" t="s">
        <v>190</v>
      </c>
      <c r="H36">
        <v>6</v>
      </c>
      <c r="I36">
        <v>7</v>
      </c>
      <c r="K36">
        <f>Table15[[#This Row],[Male]]-Table15[[#This Row],[Female]]</f>
        <v>1</v>
      </c>
    </row>
    <row r="37" spans="1:11" x14ac:dyDescent="0.35">
      <c r="A37" s="23" t="s">
        <v>203</v>
      </c>
      <c r="B37">
        <v>7</v>
      </c>
      <c r="C37">
        <v>8</v>
      </c>
      <c r="G37" t="s">
        <v>156</v>
      </c>
      <c r="H37">
        <v>3</v>
      </c>
      <c r="I37">
        <v>4</v>
      </c>
      <c r="J37">
        <v>2</v>
      </c>
      <c r="K37">
        <f>Table15[[#This Row],[Male]]-Table15[[#This Row],[Female]]</f>
        <v>1</v>
      </c>
    </row>
    <row r="38" spans="1:11" x14ac:dyDescent="0.35">
      <c r="A38" s="23" t="s">
        <v>177</v>
      </c>
      <c r="C38">
        <v>1</v>
      </c>
      <c r="G38" t="s">
        <v>166</v>
      </c>
      <c r="I38">
        <v>1</v>
      </c>
      <c r="K38">
        <f>Table15[[#This Row],[Male]]-Table15[[#This Row],[Female]]</f>
        <v>1</v>
      </c>
    </row>
    <row r="39" spans="1:11" x14ac:dyDescent="0.35">
      <c r="A39" s="23" t="s">
        <v>202</v>
      </c>
      <c r="B39">
        <v>1</v>
      </c>
      <c r="C39">
        <v>1</v>
      </c>
      <c r="D39">
        <v>2</v>
      </c>
      <c r="G39" t="s">
        <v>195</v>
      </c>
      <c r="J39">
        <v>1</v>
      </c>
      <c r="K39">
        <f>Table15[[#This Row],[Male]]-Table15[[#This Row],[Female]]</f>
        <v>0</v>
      </c>
    </row>
    <row r="40" spans="1:11" x14ac:dyDescent="0.35">
      <c r="A40" s="23" t="s">
        <v>187</v>
      </c>
      <c r="C40">
        <v>1</v>
      </c>
      <c r="G40" t="s">
        <v>196</v>
      </c>
      <c r="H40">
        <v>5</v>
      </c>
      <c r="I40">
        <v>5</v>
      </c>
      <c r="K40">
        <f>Table15[[#This Row],[Male]]-Table15[[#This Row],[Female]]</f>
        <v>0</v>
      </c>
    </row>
    <row r="41" spans="1:11" x14ac:dyDescent="0.35">
      <c r="A41" s="23" t="s">
        <v>184</v>
      </c>
      <c r="B41">
        <v>1</v>
      </c>
      <c r="C41">
        <v>2</v>
      </c>
      <c r="G41" t="s">
        <v>186</v>
      </c>
      <c r="J41">
        <v>1</v>
      </c>
      <c r="K41">
        <f>Table15[[#This Row],[Male]]-Table15[[#This Row],[Female]]</f>
        <v>0</v>
      </c>
    </row>
    <row r="42" spans="1:11" x14ac:dyDescent="0.35">
      <c r="A42" s="23" t="s">
        <v>181</v>
      </c>
      <c r="D42">
        <v>3</v>
      </c>
      <c r="G42" t="s">
        <v>183</v>
      </c>
      <c r="J42">
        <v>29</v>
      </c>
      <c r="K42">
        <f>Table15[[#This Row],[Male]]-Table15[[#This Row],[Female]]</f>
        <v>0</v>
      </c>
    </row>
    <row r="43" spans="1:11" x14ac:dyDescent="0.35">
      <c r="A43" s="23" t="s">
        <v>191</v>
      </c>
      <c r="C43">
        <v>5</v>
      </c>
      <c r="G43" t="s">
        <v>208</v>
      </c>
      <c r="H43">
        <v>2</v>
      </c>
      <c r="I43">
        <v>2</v>
      </c>
      <c r="J43">
        <v>1</v>
      </c>
      <c r="K43">
        <f>Table15[[#This Row],[Male]]-Table15[[#This Row],[Female]]</f>
        <v>0</v>
      </c>
    </row>
    <row r="44" spans="1:11" x14ac:dyDescent="0.35">
      <c r="A44" s="23" t="s">
        <v>163</v>
      </c>
      <c r="C44">
        <v>1</v>
      </c>
      <c r="G44" t="s">
        <v>197</v>
      </c>
      <c r="H44">
        <v>1</v>
      </c>
      <c r="I44">
        <v>1</v>
      </c>
      <c r="K44">
        <f>Table15[[#This Row],[Male]]-Table15[[#This Row],[Female]]</f>
        <v>0</v>
      </c>
    </row>
    <row r="45" spans="1:11" x14ac:dyDescent="0.35">
      <c r="A45" s="23" t="s">
        <v>179</v>
      </c>
      <c r="C45">
        <v>2</v>
      </c>
      <c r="G45" t="s">
        <v>212</v>
      </c>
      <c r="H45">
        <v>1</v>
      </c>
      <c r="I45">
        <v>1</v>
      </c>
      <c r="K45">
        <f>Table15[[#This Row],[Male]]-Table15[[#This Row],[Female]]</f>
        <v>0</v>
      </c>
    </row>
    <row r="46" spans="1:11" x14ac:dyDescent="0.35">
      <c r="A46" s="23" t="s">
        <v>205</v>
      </c>
      <c r="B46">
        <v>2</v>
      </c>
      <c r="G46" t="s">
        <v>169</v>
      </c>
      <c r="J46">
        <v>3</v>
      </c>
      <c r="K46">
        <f>Table15[[#This Row],[Male]]-Table15[[#This Row],[Female]]</f>
        <v>0</v>
      </c>
    </row>
    <row r="47" spans="1:11" x14ac:dyDescent="0.35">
      <c r="A47" s="23" t="s">
        <v>175</v>
      </c>
      <c r="C47">
        <v>1</v>
      </c>
      <c r="G47" t="s">
        <v>189</v>
      </c>
      <c r="H47">
        <v>1</v>
      </c>
      <c r="I47">
        <v>1</v>
      </c>
      <c r="K47">
        <f>Table15[[#This Row],[Male]]-Table15[[#This Row],[Female]]</f>
        <v>0</v>
      </c>
    </row>
    <row r="48" spans="1:11" x14ac:dyDescent="0.35">
      <c r="A48" s="23" t="s">
        <v>165</v>
      </c>
      <c r="B48">
        <v>9</v>
      </c>
      <c r="C48">
        <v>14</v>
      </c>
      <c r="G48" t="s">
        <v>174</v>
      </c>
      <c r="H48">
        <v>5</v>
      </c>
      <c r="I48">
        <v>5</v>
      </c>
      <c r="K48">
        <f>Table15[[#This Row],[Male]]-Table15[[#This Row],[Female]]</f>
        <v>0</v>
      </c>
    </row>
    <row r="49" spans="1:11" x14ac:dyDescent="0.35">
      <c r="A49" s="23" t="s">
        <v>168</v>
      </c>
      <c r="C49">
        <v>1</v>
      </c>
      <c r="G49" t="s">
        <v>167</v>
      </c>
      <c r="H49">
        <v>1</v>
      </c>
      <c r="I49">
        <v>1</v>
      </c>
      <c r="K49">
        <f>Table15[[#This Row],[Male]]-Table15[[#This Row],[Female]]</f>
        <v>0</v>
      </c>
    </row>
    <row r="50" spans="1:11" x14ac:dyDescent="0.35">
      <c r="A50" s="23" t="s">
        <v>138</v>
      </c>
      <c r="B50">
        <v>1</v>
      </c>
      <c r="C50">
        <v>1</v>
      </c>
      <c r="G50" t="s">
        <v>209</v>
      </c>
      <c r="H50">
        <v>5</v>
      </c>
      <c r="I50">
        <v>5</v>
      </c>
      <c r="K50">
        <f>Table15[[#This Row],[Male]]-Table15[[#This Row],[Female]]</f>
        <v>0</v>
      </c>
    </row>
    <row r="51" spans="1:11" x14ac:dyDescent="0.35">
      <c r="A51" s="23" t="s">
        <v>161</v>
      </c>
      <c r="B51">
        <v>5</v>
      </c>
      <c r="C51">
        <v>6</v>
      </c>
      <c r="D51">
        <v>26</v>
      </c>
      <c r="G51" t="s">
        <v>198</v>
      </c>
      <c r="H51">
        <v>1</v>
      </c>
      <c r="I51">
        <v>1</v>
      </c>
      <c r="K51">
        <f>Table15[[#This Row],[Male]]-Table15[[#This Row],[Female]]</f>
        <v>0</v>
      </c>
    </row>
    <row r="52" spans="1:11" x14ac:dyDescent="0.35">
      <c r="A52" s="23" t="s">
        <v>158</v>
      </c>
      <c r="B52">
        <v>7</v>
      </c>
      <c r="C52">
        <v>68</v>
      </c>
      <c r="D52">
        <v>8</v>
      </c>
      <c r="G52" t="s">
        <v>180</v>
      </c>
      <c r="H52">
        <v>1</v>
      </c>
      <c r="I52">
        <v>1</v>
      </c>
      <c r="K52">
        <f>Table15[[#This Row],[Male]]-Table15[[#This Row],[Female]]</f>
        <v>0</v>
      </c>
    </row>
    <row r="53" spans="1:11" x14ac:dyDescent="0.35">
      <c r="A53" s="23" t="s">
        <v>210</v>
      </c>
      <c r="B53">
        <v>4</v>
      </c>
      <c r="C53">
        <v>4</v>
      </c>
      <c r="G53" t="s">
        <v>185</v>
      </c>
      <c r="H53">
        <v>1</v>
      </c>
      <c r="I53">
        <v>1</v>
      </c>
      <c r="K53">
        <f>Table15[[#This Row],[Male]]-Table15[[#This Row],[Female]]</f>
        <v>0</v>
      </c>
    </row>
    <row r="54" spans="1:11" x14ac:dyDescent="0.35">
      <c r="A54" s="23" t="s">
        <v>194</v>
      </c>
      <c r="B54">
        <v>1</v>
      </c>
      <c r="C54">
        <v>1</v>
      </c>
      <c r="G54" t="s">
        <v>202</v>
      </c>
      <c r="H54">
        <v>1</v>
      </c>
      <c r="I54">
        <v>1</v>
      </c>
      <c r="J54">
        <v>2</v>
      </c>
      <c r="K54">
        <f>Table15[[#This Row],[Male]]-Table15[[#This Row],[Female]]</f>
        <v>0</v>
      </c>
    </row>
    <row r="55" spans="1:11" x14ac:dyDescent="0.35">
      <c r="A55" s="23" t="s">
        <v>188</v>
      </c>
      <c r="B55">
        <v>1</v>
      </c>
      <c r="C55">
        <v>3</v>
      </c>
      <c r="G55" t="s">
        <v>181</v>
      </c>
      <c r="J55">
        <v>3</v>
      </c>
      <c r="K55">
        <f>Table15[[#This Row],[Male]]-Table15[[#This Row],[Female]]</f>
        <v>0</v>
      </c>
    </row>
    <row r="56" spans="1:11" x14ac:dyDescent="0.35">
      <c r="A56" s="23" t="s">
        <v>213</v>
      </c>
      <c r="B56">
        <v>6</v>
      </c>
      <c r="C56">
        <v>6</v>
      </c>
      <c r="G56" t="s">
        <v>138</v>
      </c>
      <c r="H56">
        <v>1</v>
      </c>
      <c r="I56">
        <v>1</v>
      </c>
      <c r="K56">
        <f>Table15[[#This Row],[Male]]-Table15[[#This Row],[Female]]</f>
        <v>0</v>
      </c>
    </row>
    <row r="57" spans="1:11" x14ac:dyDescent="0.35">
      <c r="A57" s="23" t="s">
        <v>211</v>
      </c>
      <c r="B57">
        <v>1</v>
      </c>
      <c r="G57" t="s">
        <v>210</v>
      </c>
      <c r="H57">
        <v>4</v>
      </c>
      <c r="I57">
        <v>4</v>
      </c>
      <c r="K57">
        <f>Table15[[#This Row],[Male]]-Table15[[#This Row],[Female]]</f>
        <v>0</v>
      </c>
    </row>
    <row r="58" spans="1:11" x14ac:dyDescent="0.35">
      <c r="A58" s="23" t="s">
        <v>190</v>
      </c>
      <c r="B58">
        <v>6</v>
      </c>
      <c r="C58">
        <v>7</v>
      </c>
      <c r="G58" t="s">
        <v>194</v>
      </c>
      <c r="H58">
        <v>1</v>
      </c>
      <c r="I58">
        <v>1</v>
      </c>
      <c r="K58">
        <f>Table15[[#This Row],[Male]]-Table15[[#This Row],[Female]]</f>
        <v>0</v>
      </c>
    </row>
    <row r="59" spans="1:11" x14ac:dyDescent="0.35">
      <c r="A59" s="23" t="s">
        <v>157</v>
      </c>
      <c r="B59">
        <v>18</v>
      </c>
      <c r="C59">
        <v>36</v>
      </c>
      <c r="G59" t="s">
        <v>213</v>
      </c>
      <c r="H59">
        <v>6</v>
      </c>
      <c r="I59">
        <v>6</v>
      </c>
      <c r="K59">
        <f>Table15[[#This Row],[Male]]-Table15[[#This Row],[Female]]</f>
        <v>0</v>
      </c>
    </row>
    <row r="60" spans="1:11" x14ac:dyDescent="0.35">
      <c r="A60" s="23" t="s">
        <v>204</v>
      </c>
      <c r="B60">
        <v>3</v>
      </c>
      <c r="G60" t="s">
        <v>206</v>
      </c>
      <c r="H60">
        <v>3</v>
      </c>
      <c r="I60">
        <v>3</v>
      </c>
      <c r="K60">
        <f>Table15[[#This Row],[Male]]-Table15[[#This Row],[Female]]</f>
        <v>0</v>
      </c>
    </row>
    <row r="61" spans="1:11" x14ac:dyDescent="0.35">
      <c r="A61" s="23" t="s">
        <v>206</v>
      </c>
      <c r="B61">
        <v>3</v>
      </c>
      <c r="C61">
        <v>3</v>
      </c>
      <c r="G61" t="s">
        <v>135</v>
      </c>
      <c r="H61">
        <v>4</v>
      </c>
      <c r="I61">
        <v>4</v>
      </c>
      <c r="K61">
        <f>Table15[[#This Row],[Male]]-Table15[[#This Row],[Female]]</f>
        <v>0</v>
      </c>
    </row>
    <row r="62" spans="1:11" x14ac:dyDescent="0.35">
      <c r="A62" s="23" t="s">
        <v>135</v>
      </c>
      <c r="B62">
        <v>4</v>
      </c>
      <c r="C62">
        <v>4</v>
      </c>
      <c r="G62" t="s">
        <v>137</v>
      </c>
      <c r="H62">
        <v>1</v>
      </c>
      <c r="I62">
        <v>1</v>
      </c>
      <c r="K62">
        <f>Table15[[#This Row],[Male]]-Table15[[#This Row],[Female]]</f>
        <v>0</v>
      </c>
    </row>
    <row r="63" spans="1:11" x14ac:dyDescent="0.35">
      <c r="A63" s="23" t="s">
        <v>156</v>
      </c>
      <c r="B63">
        <v>3</v>
      </c>
      <c r="C63">
        <v>4</v>
      </c>
      <c r="D63">
        <v>2</v>
      </c>
      <c r="G63" t="s">
        <v>136</v>
      </c>
      <c r="H63">
        <v>1</v>
      </c>
      <c r="I63">
        <v>1</v>
      </c>
      <c r="K63">
        <f>Table15[[#This Row],[Male]]-Table15[[#This Row],[Female]]</f>
        <v>0</v>
      </c>
    </row>
    <row r="64" spans="1:11" x14ac:dyDescent="0.35">
      <c r="A64" s="23" t="s">
        <v>137</v>
      </c>
      <c r="B64">
        <v>1</v>
      </c>
      <c r="C64">
        <v>1</v>
      </c>
      <c r="G64" t="s">
        <v>201</v>
      </c>
      <c r="H64">
        <v>1</v>
      </c>
      <c r="I64">
        <v>1</v>
      </c>
      <c r="K64">
        <f>Table15[[#This Row],[Male]]-Table15[[#This Row],[Female]]</f>
        <v>0</v>
      </c>
    </row>
    <row r="65" spans="1:11" x14ac:dyDescent="0.35">
      <c r="A65" s="23" t="s">
        <v>136</v>
      </c>
      <c r="B65">
        <v>1</v>
      </c>
      <c r="C65">
        <v>1</v>
      </c>
      <c r="G65" t="s">
        <v>173</v>
      </c>
      <c r="H65">
        <v>1</v>
      </c>
      <c r="I65">
        <v>1</v>
      </c>
      <c r="K65">
        <f>Table15[[#This Row],[Male]]-Table15[[#This Row],[Female]]</f>
        <v>0</v>
      </c>
    </row>
    <row r="66" spans="1:11" x14ac:dyDescent="0.35">
      <c r="A66" s="23" t="s">
        <v>166</v>
      </c>
      <c r="C66">
        <v>1</v>
      </c>
      <c r="G66" t="s">
        <v>192</v>
      </c>
      <c r="H66">
        <v>12</v>
      </c>
      <c r="I66">
        <v>11</v>
      </c>
      <c r="K66">
        <f>Table15[[#This Row],[Male]]-Table15[[#This Row],[Female]]</f>
        <v>-1</v>
      </c>
    </row>
    <row r="67" spans="1:11" x14ac:dyDescent="0.35">
      <c r="A67" s="23" t="s">
        <v>201</v>
      </c>
      <c r="B67">
        <v>1</v>
      </c>
      <c r="C67">
        <v>1</v>
      </c>
      <c r="G67" t="s">
        <v>211</v>
      </c>
      <c r="H67">
        <v>1</v>
      </c>
      <c r="K67">
        <f>Table15[[#This Row],[Male]]-Table15[[#This Row],[Female]]</f>
        <v>-1</v>
      </c>
    </row>
    <row r="68" spans="1:11" x14ac:dyDescent="0.35">
      <c r="A68" s="23" t="s">
        <v>173</v>
      </c>
      <c r="B68">
        <v>1</v>
      </c>
      <c r="C68">
        <v>1</v>
      </c>
      <c r="G68" t="s">
        <v>200</v>
      </c>
      <c r="H68">
        <v>7</v>
      </c>
      <c r="I68">
        <v>5</v>
      </c>
      <c r="J68">
        <v>1</v>
      </c>
      <c r="K68">
        <f>Table15[[#This Row],[Male]]-Table15[[#This Row],[Female]]</f>
        <v>-2</v>
      </c>
    </row>
    <row r="69" spans="1:11" x14ac:dyDescent="0.35">
      <c r="A69" s="23" t="s">
        <v>154</v>
      </c>
      <c r="B69">
        <v>7</v>
      </c>
      <c r="C69">
        <v>14</v>
      </c>
      <c r="G69" t="s">
        <v>205</v>
      </c>
      <c r="H69">
        <v>2</v>
      </c>
      <c r="K69">
        <f>Table15[[#This Row],[Male]]-Table15[[#This Row],[Female]]</f>
        <v>-2</v>
      </c>
    </row>
    <row r="70" spans="1:11" x14ac:dyDescent="0.35">
      <c r="A70" s="23" t="s">
        <v>155</v>
      </c>
      <c r="B70">
        <v>6</v>
      </c>
      <c r="C70">
        <v>24</v>
      </c>
      <c r="G70" t="s">
        <v>204</v>
      </c>
      <c r="H70">
        <v>3</v>
      </c>
      <c r="K70">
        <f>Table15[[#This Row],[Male]]-Table15[[#This Row],[Female]]</f>
        <v>-3</v>
      </c>
    </row>
  </sheetData>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F8612-9A96-4A02-A085-4EB13F54DF9C}">
  <dimension ref="A2:X759"/>
  <sheetViews>
    <sheetView zoomScale="70" zoomScaleNormal="70" workbookViewId="0">
      <selection activeCell="AD6" sqref="AD6:AD7"/>
    </sheetView>
  </sheetViews>
  <sheetFormatPr defaultRowHeight="14.5" x14ac:dyDescent="0.35"/>
  <cols>
    <col min="20" max="20" width="52.36328125" customWidth="1"/>
    <col min="21" max="21" width="18.6328125" customWidth="1"/>
    <col min="23" max="23" width="13.36328125" hidden="1" customWidth="1"/>
    <col min="24" max="24" width="20" hidden="1" customWidth="1"/>
  </cols>
  <sheetData>
    <row r="2" spans="2:24" x14ac:dyDescent="0.35">
      <c r="T2" t="s">
        <v>1161</v>
      </c>
      <c r="U2" t="s">
        <v>134</v>
      </c>
      <c r="W2" s="22" t="s">
        <v>216</v>
      </c>
      <c r="X2" t="s">
        <v>1171</v>
      </c>
    </row>
    <row r="3" spans="2:24" x14ac:dyDescent="0.35">
      <c r="B3" s="37" t="s">
        <v>1162</v>
      </c>
      <c r="C3" s="37"/>
      <c r="D3" s="37"/>
      <c r="E3" s="37"/>
      <c r="F3" s="37"/>
      <c r="G3" s="37"/>
      <c r="H3" s="37"/>
      <c r="T3" t="s">
        <v>407</v>
      </c>
      <c r="U3">
        <v>2016</v>
      </c>
      <c r="W3" s="23">
        <v>1896</v>
      </c>
      <c r="X3">
        <v>42</v>
      </c>
    </row>
    <row r="4" spans="2:24" x14ac:dyDescent="0.35">
      <c r="B4" s="37"/>
      <c r="C4" s="37"/>
      <c r="D4" s="37"/>
      <c r="E4" s="37"/>
      <c r="F4" s="37"/>
      <c r="G4" s="37"/>
      <c r="H4" s="37"/>
      <c r="T4" t="s">
        <v>404</v>
      </c>
      <c r="U4">
        <v>2016</v>
      </c>
      <c r="W4" s="23">
        <v>1900</v>
      </c>
      <c r="X4">
        <v>71</v>
      </c>
    </row>
    <row r="5" spans="2:24" x14ac:dyDescent="0.35">
      <c r="B5" s="37"/>
      <c r="C5" s="37"/>
      <c r="D5" s="37"/>
      <c r="E5" s="37"/>
      <c r="F5" s="37"/>
      <c r="G5" s="37"/>
      <c r="H5" s="37"/>
      <c r="T5" t="s">
        <v>408</v>
      </c>
      <c r="U5">
        <v>2016</v>
      </c>
      <c r="W5" s="23">
        <v>1904</v>
      </c>
      <c r="X5">
        <v>56</v>
      </c>
    </row>
    <row r="6" spans="2:24" x14ac:dyDescent="0.35">
      <c r="B6" s="37"/>
      <c r="C6" s="37"/>
      <c r="D6" s="37"/>
      <c r="E6" s="37"/>
      <c r="F6" s="37"/>
      <c r="G6" s="37"/>
      <c r="H6" s="37"/>
      <c r="T6" t="s">
        <v>406</v>
      </c>
      <c r="U6">
        <v>2016</v>
      </c>
      <c r="W6" s="23">
        <v>1906</v>
      </c>
      <c r="X6">
        <v>33</v>
      </c>
    </row>
    <row r="7" spans="2:24" x14ac:dyDescent="0.35">
      <c r="T7" t="s">
        <v>405</v>
      </c>
      <c r="U7">
        <v>2016</v>
      </c>
      <c r="W7" s="23">
        <v>1908</v>
      </c>
      <c r="X7">
        <v>45</v>
      </c>
    </row>
    <row r="8" spans="2:24" x14ac:dyDescent="0.35">
      <c r="T8" t="s">
        <v>410</v>
      </c>
      <c r="U8">
        <v>2014</v>
      </c>
      <c r="W8" s="23">
        <v>1912</v>
      </c>
      <c r="X8">
        <v>48</v>
      </c>
    </row>
    <row r="9" spans="2:24" x14ac:dyDescent="0.35">
      <c r="B9" s="1" t="s">
        <v>1163</v>
      </c>
      <c r="T9" t="s">
        <v>409</v>
      </c>
      <c r="U9">
        <v>2014</v>
      </c>
      <c r="W9" s="23">
        <v>1920</v>
      </c>
      <c r="X9">
        <v>39</v>
      </c>
    </row>
    <row r="10" spans="2:24" x14ac:dyDescent="0.35">
      <c r="B10" s="4"/>
      <c r="T10" t="s">
        <v>419</v>
      </c>
      <c r="U10">
        <v>2014</v>
      </c>
      <c r="W10" s="23">
        <v>1924</v>
      </c>
      <c r="X10">
        <v>23</v>
      </c>
    </row>
    <row r="11" spans="2:24" x14ac:dyDescent="0.35">
      <c r="B11" s="2" t="s">
        <v>1164</v>
      </c>
      <c r="T11" t="s">
        <v>411</v>
      </c>
      <c r="U11">
        <v>2014</v>
      </c>
      <c r="W11" s="23">
        <v>1928</v>
      </c>
      <c r="X11">
        <v>23</v>
      </c>
    </row>
    <row r="12" spans="2:24" x14ac:dyDescent="0.35">
      <c r="B12" s="52" t="s">
        <v>1165</v>
      </c>
      <c r="C12" s="52"/>
      <c r="D12" s="52"/>
      <c r="E12" s="52"/>
      <c r="F12" s="52"/>
      <c r="G12" s="52"/>
      <c r="H12" s="52"/>
      <c r="I12" s="52"/>
      <c r="T12" t="s">
        <v>412</v>
      </c>
      <c r="U12">
        <v>2014</v>
      </c>
      <c r="W12" s="23">
        <v>1932</v>
      </c>
      <c r="X12">
        <v>13</v>
      </c>
    </row>
    <row r="13" spans="2:24" x14ac:dyDescent="0.35">
      <c r="B13" s="52"/>
      <c r="C13" s="52"/>
      <c r="D13" s="52"/>
      <c r="E13" s="52"/>
      <c r="F13" s="52"/>
      <c r="G13" s="52"/>
      <c r="H13" s="52"/>
      <c r="I13" s="52"/>
      <c r="T13" t="s">
        <v>417</v>
      </c>
      <c r="U13">
        <v>2014</v>
      </c>
      <c r="W13" s="23">
        <v>1936</v>
      </c>
      <c r="X13">
        <v>20</v>
      </c>
    </row>
    <row r="14" spans="2:24" x14ac:dyDescent="0.35">
      <c r="T14" t="s">
        <v>416</v>
      </c>
      <c r="U14">
        <v>2014</v>
      </c>
      <c r="W14" s="23">
        <v>1948</v>
      </c>
      <c r="X14">
        <v>14</v>
      </c>
    </row>
    <row r="15" spans="2:24" x14ac:dyDescent="0.35">
      <c r="B15" s="1" t="s">
        <v>1166</v>
      </c>
      <c r="T15" t="s">
        <v>413</v>
      </c>
      <c r="U15">
        <v>2014</v>
      </c>
      <c r="W15" s="23">
        <v>1952</v>
      </c>
      <c r="X15">
        <v>18</v>
      </c>
    </row>
    <row r="16" spans="2:24" x14ac:dyDescent="0.35">
      <c r="B16" s="1"/>
      <c r="T16" t="s">
        <v>415</v>
      </c>
      <c r="U16">
        <v>2014</v>
      </c>
      <c r="W16" s="23">
        <v>1956</v>
      </c>
      <c r="X16">
        <v>8</v>
      </c>
    </row>
    <row r="17" spans="1:24" ht="14.5" customHeight="1" x14ac:dyDescent="0.35">
      <c r="B17" s="39" t="s">
        <v>1167</v>
      </c>
      <c r="C17" s="39"/>
      <c r="D17" s="39"/>
      <c r="E17" s="39"/>
      <c r="F17" s="39"/>
      <c r="G17" s="39"/>
      <c r="H17" s="39"/>
      <c r="I17" s="39"/>
      <c r="J17" s="39"/>
      <c r="K17" s="39"/>
      <c r="T17" t="s">
        <v>418</v>
      </c>
      <c r="U17">
        <v>2014</v>
      </c>
      <c r="W17" s="23">
        <v>1960</v>
      </c>
      <c r="X17">
        <v>11</v>
      </c>
    </row>
    <row r="18" spans="1:24" x14ac:dyDescent="0.35">
      <c r="B18" s="39"/>
      <c r="C18" s="39"/>
      <c r="D18" s="39"/>
      <c r="E18" s="39"/>
      <c r="F18" s="39"/>
      <c r="G18" s="39"/>
      <c r="H18" s="39"/>
      <c r="I18" s="39"/>
      <c r="J18" s="39"/>
      <c r="K18" s="39"/>
      <c r="T18" t="s">
        <v>420</v>
      </c>
      <c r="U18">
        <v>2014</v>
      </c>
      <c r="W18" s="23">
        <v>1964</v>
      </c>
      <c r="X18">
        <v>20</v>
      </c>
    </row>
    <row r="19" spans="1:24" x14ac:dyDescent="0.35">
      <c r="B19" s="2" t="s">
        <v>1168</v>
      </c>
      <c r="T19" t="s">
        <v>414</v>
      </c>
      <c r="U19">
        <v>2014</v>
      </c>
      <c r="W19" s="23">
        <v>1968</v>
      </c>
      <c r="X19">
        <v>18</v>
      </c>
    </row>
    <row r="20" spans="1:24" x14ac:dyDescent="0.35">
      <c r="T20" t="s">
        <v>421</v>
      </c>
      <c r="U20">
        <v>2012</v>
      </c>
      <c r="W20" s="23">
        <v>1972</v>
      </c>
      <c r="X20">
        <v>17</v>
      </c>
    </row>
    <row r="21" spans="1:24" x14ac:dyDescent="0.35">
      <c r="B21" s="1" t="s">
        <v>1169</v>
      </c>
      <c r="T21" t="s">
        <v>428</v>
      </c>
      <c r="U21">
        <v>2012</v>
      </c>
      <c r="W21" s="23">
        <v>1976</v>
      </c>
      <c r="X21">
        <v>18</v>
      </c>
    </row>
    <row r="22" spans="1:24" x14ac:dyDescent="0.35">
      <c r="B22" s="4"/>
      <c r="T22" t="s">
        <v>425</v>
      </c>
      <c r="U22">
        <v>2012</v>
      </c>
      <c r="W22" s="23">
        <v>1980</v>
      </c>
      <c r="X22">
        <v>6</v>
      </c>
    </row>
    <row r="23" spans="1:24" x14ac:dyDescent="0.35">
      <c r="B23" s="4" t="s">
        <v>1170</v>
      </c>
      <c r="T23" t="s">
        <v>431</v>
      </c>
      <c r="U23">
        <v>2012</v>
      </c>
      <c r="W23" s="23">
        <v>1984</v>
      </c>
      <c r="X23">
        <v>17</v>
      </c>
    </row>
    <row r="24" spans="1:24" x14ac:dyDescent="0.35">
      <c r="T24" t="s">
        <v>423</v>
      </c>
      <c r="U24">
        <v>2012</v>
      </c>
      <c r="W24" s="23">
        <v>1988</v>
      </c>
      <c r="X24">
        <v>21</v>
      </c>
    </row>
    <row r="25" spans="1:24" x14ac:dyDescent="0.35">
      <c r="T25" t="s">
        <v>430</v>
      </c>
      <c r="U25">
        <v>2012</v>
      </c>
      <c r="W25" s="23">
        <v>1992</v>
      </c>
      <c r="X25">
        <v>33</v>
      </c>
    </row>
    <row r="26" spans="1:24" ht="18.5" x14ac:dyDescent="0.35">
      <c r="A26" s="38" t="s">
        <v>92</v>
      </c>
      <c r="B26" s="38"/>
      <c r="T26" t="s">
        <v>424</v>
      </c>
      <c r="U26">
        <v>2012</v>
      </c>
      <c r="W26" s="23">
        <v>1994</v>
      </c>
      <c r="X26">
        <v>5</v>
      </c>
    </row>
    <row r="27" spans="1:24" x14ac:dyDescent="0.35">
      <c r="T27" t="s">
        <v>427</v>
      </c>
      <c r="U27">
        <v>2012</v>
      </c>
      <c r="W27" s="23">
        <v>1996</v>
      </c>
      <c r="X27">
        <v>23</v>
      </c>
    </row>
    <row r="28" spans="1:24" x14ac:dyDescent="0.35">
      <c r="T28" t="s">
        <v>434</v>
      </c>
      <c r="U28">
        <v>2012</v>
      </c>
      <c r="W28" s="23">
        <v>1998</v>
      </c>
      <c r="X28">
        <v>6</v>
      </c>
    </row>
    <row r="29" spans="1:24" x14ac:dyDescent="0.35">
      <c r="T29" t="s">
        <v>432</v>
      </c>
      <c r="U29">
        <v>2012</v>
      </c>
      <c r="W29" s="23">
        <v>2000</v>
      </c>
      <c r="X29">
        <v>35</v>
      </c>
    </row>
    <row r="30" spans="1:24" x14ac:dyDescent="0.35">
      <c r="T30" t="s">
        <v>429</v>
      </c>
      <c r="U30">
        <v>2012</v>
      </c>
      <c r="W30" s="23">
        <v>2002</v>
      </c>
      <c r="X30">
        <v>13</v>
      </c>
    </row>
    <row r="31" spans="1:24" x14ac:dyDescent="0.35">
      <c r="T31" t="s">
        <v>433</v>
      </c>
      <c r="U31">
        <v>2012</v>
      </c>
      <c r="W31" s="23">
        <v>2004</v>
      </c>
      <c r="X31">
        <v>7</v>
      </c>
    </row>
    <row r="32" spans="1:24" x14ac:dyDescent="0.35">
      <c r="T32" t="s">
        <v>422</v>
      </c>
      <c r="U32">
        <v>2012</v>
      </c>
      <c r="W32" s="23">
        <v>2006</v>
      </c>
      <c r="X32">
        <v>11</v>
      </c>
    </row>
    <row r="33" spans="20:24" x14ac:dyDescent="0.35">
      <c r="T33" t="s">
        <v>426</v>
      </c>
      <c r="U33">
        <v>2012</v>
      </c>
      <c r="W33" s="23">
        <v>2008</v>
      </c>
      <c r="X33">
        <v>8</v>
      </c>
    </row>
    <row r="34" spans="20:24" x14ac:dyDescent="0.35">
      <c r="T34" t="s">
        <v>438</v>
      </c>
      <c r="U34">
        <v>2010</v>
      </c>
      <c r="W34" s="23">
        <v>2010</v>
      </c>
      <c r="X34">
        <v>4</v>
      </c>
    </row>
    <row r="35" spans="20:24" x14ac:dyDescent="0.35">
      <c r="T35" t="s">
        <v>435</v>
      </c>
      <c r="U35">
        <v>2010</v>
      </c>
      <c r="W35" s="23">
        <v>2012</v>
      </c>
      <c r="X35">
        <v>14</v>
      </c>
    </row>
    <row r="36" spans="20:24" x14ac:dyDescent="0.35">
      <c r="T36" t="s">
        <v>437</v>
      </c>
      <c r="U36">
        <v>2010</v>
      </c>
      <c r="W36" s="23">
        <v>2014</v>
      </c>
      <c r="X36">
        <v>12</v>
      </c>
    </row>
    <row r="37" spans="20:24" x14ac:dyDescent="0.35">
      <c r="T37" t="s">
        <v>436</v>
      </c>
      <c r="U37">
        <v>2010</v>
      </c>
      <c r="W37" s="23">
        <v>2016</v>
      </c>
      <c r="X37">
        <v>5</v>
      </c>
    </row>
    <row r="38" spans="20:24" x14ac:dyDescent="0.35">
      <c r="T38" t="s">
        <v>439</v>
      </c>
      <c r="U38">
        <v>2008</v>
      </c>
    </row>
    <row r="39" spans="20:24" x14ac:dyDescent="0.35">
      <c r="T39" t="s">
        <v>444</v>
      </c>
      <c r="U39">
        <v>2008</v>
      </c>
    </row>
    <row r="40" spans="20:24" x14ac:dyDescent="0.35">
      <c r="T40" t="s">
        <v>440</v>
      </c>
      <c r="U40">
        <v>2008</v>
      </c>
    </row>
    <row r="41" spans="20:24" x14ac:dyDescent="0.35">
      <c r="T41" t="s">
        <v>446</v>
      </c>
      <c r="U41">
        <v>2008</v>
      </c>
    </row>
    <row r="42" spans="20:24" x14ac:dyDescent="0.35">
      <c r="T42" t="s">
        <v>443</v>
      </c>
      <c r="U42">
        <v>2008</v>
      </c>
    </row>
    <row r="43" spans="20:24" x14ac:dyDescent="0.35">
      <c r="T43" t="s">
        <v>442</v>
      </c>
      <c r="U43">
        <v>2008</v>
      </c>
    </row>
    <row r="44" spans="20:24" x14ac:dyDescent="0.35">
      <c r="T44" t="s">
        <v>441</v>
      </c>
      <c r="U44">
        <v>2008</v>
      </c>
    </row>
    <row r="45" spans="20:24" x14ac:dyDescent="0.35">
      <c r="T45" t="s">
        <v>445</v>
      </c>
      <c r="U45">
        <v>2008</v>
      </c>
    </row>
    <row r="46" spans="20:24" x14ac:dyDescent="0.35">
      <c r="T46" t="s">
        <v>451</v>
      </c>
      <c r="U46">
        <v>2006</v>
      </c>
    </row>
    <row r="47" spans="20:24" x14ac:dyDescent="0.35">
      <c r="T47" t="s">
        <v>454</v>
      </c>
      <c r="U47">
        <v>2006</v>
      </c>
    </row>
    <row r="48" spans="20:24" x14ac:dyDescent="0.35">
      <c r="T48" t="s">
        <v>455</v>
      </c>
      <c r="U48">
        <v>2006</v>
      </c>
    </row>
    <row r="49" spans="20:21" x14ac:dyDescent="0.35">
      <c r="T49" t="s">
        <v>448</v>
      </c>
      <c r="U49">
        <v>2006</v>
      </c>
    </row>
    <row r="50" spans="20:21" x14ac:dyDescent="0.35">
      <c r="T50" t="s">
        <v>452</v>
      </c>
      <c r="U50">
        <v>2006</v>
      </c>
    </row>
    <row r="51" spans="20:21" x14ac:dyDescent="0.35">
      <c r="T51" t="s">
        <v>447</v>
      </c>
      <c r="U51">
        <v>2006</v>
      </c>
    </row>
    <row r="52" spans="20:21" x14ac:dyDescent="0.35">
      <c r="T52" t="s">
        <v>450</v>
      </c>
      <c r="U52">
        <v>2006</v>
      </c>
    </row>
    <row r="53" spans="20:21" x14ac:dyDescent="0.35">
      <c r="T53" t="s">
        <v>453</v>
      </c>
      <c r="U53">
        <v>2006</v>
      </c>
    </row>
    <row r="54" spans="20:21" x14ac:dyDescent="0.35">
      <c r="T54" t="s">
        <v>449</v>
      </c>
      <c r="U54">
        <v>2006</v>
      </c>
    </row>
    <row r="55" spans="20:21" x14ac:dyDescent="0.35">
      <c r="T55" t="s">
        <v>456</v>
      </c>
      <c r="U55">
        <v>2006</v>
      </c>
    </row>
    <row r="56" spans="20:21" x14ac:dyDescent="0.35">
      <c r="T56" t="s">
        <v>457</v>
      </c>
      <c r="U56">
        <v>2006</v>
      </c>
    </row>
    <row r="57" spans="20:21" x14ac:dyDescent="0.35">
      <c r="T57" t="s">
        <v>460</v>
      </c>
      <c r="U57">
        <v>2004</v>
      </c>
    </row>
    <row r="58" spans="20:21" x14ac:dyDescent="0.35">
      <c r="T58" t="s">
        <v>463</v>
      </c>
      <c r="U58">
        <v>2004</v>
      </c>
    </row>
    <row r="59" spans="20:21" x14ac:dyDescent="0.35">
      <c r="T59" t="s">
        <v>462</v>
      </c>
      <c r="U59">
        <v>2004</v>
      </c>
    </row>
    <row r="60" spans="20:21" x14ac:dyDescent="0.35">
      <c r="T60" t="s">
        <v>461</v>
      </c>
      <c r="U60">
        <v>2004</v>
      </c>
    </row>
    <row r="61" spans="20:21" x14ac:dyDescent="0.35">
      <c r="T61" t="s">
        <v>458</v>
      </c>
      <c r="U61">
        <v>2004</v>
      </c>
    </row>
    <row r="62" spans="20:21" x14ac:dyDescent="0.35">
      <c r="T62" t="s">
        <v>459</v>
      </c>
      <c r="U62">
        <v>2004</v>
      </c>
    </row>
    <row r="63" spans="20:21" x14ac:dyDescent="0.35">
      <c r="T63" t="s">
        <v>464</v>
      </c>
      <c r="U63">
        <v>2004</v>
      </c>
    </row>
    <row r="64" spans="20:21" x14ac:dyDescent="0.35">
      <c r="T64" t="s">
        <v>473</v>
      </c>
      <c r="U64">
        <v>2002</v>
      </c>
    </row>
    <row r="65" spans="20:21" x14ac:dyDescent="0.35">
      <c r="T65" t="s">
        <v>472</v>
      </c>
      <c r="U65">
        <v>2002</v>
      </c>
    </row>
    <row r="66" spans="20:21" x14ac:dyDescent="0.35">
      <c r="T66" t="s">
        <v>475</v>
      </c>
      <c r="U66">
        <v>2002</v>
      </c>
    </row>
    <row r="67" spans="20:21" x14ac:dyDescent="0.35">
      <c r="T67" t="s">
        <v>468</v>
      </c>
      <c r="U67">
        <v>2002</v>
      </c>
    </row>
    <row r="68" spans="20:21" x14ac:dyDescent="0.35">
      <c r="T68" t="s">
        <v>474</v>
      </c>
      <c r="U68">
        <v>2002</v>
      </c>
    </row>
    <row r="69" spans="20:21" x14ac:dyDescent="0.35">
      <c r="T69" t="s">
        <v>466</v>
      </c>
      <c r="U69">
        <v>2002</v>
      </c>
    </row>
    <row r="70" spans="20:21" x14ac:dyDescent="0.35">
      <c r="T70" t="s">
        <v>471</v>
      </c>
      <c r="U70">
        <v>2002</v>
      </c>
    </row>
    <row r="71" spans="20:21" x14ac:dyDescent="0.35">
      <c r="T71" t="s">
        <v>465</v>
      </c>
      <c r="U71">
        <v>2002</v>
      </c>
    </row>
    <row r="72" spans="20:21" x14ac:dyDescent="0.35">
      <c r="T72" t="s">
        <v>469</v>
      </c>
      <c r="U72">
        <v>2002</v>
      </c>
    </row>
    <row r="73" spans="20:21" x14ac:dyDescent="0.35">
      <c r="T73" t="s">
        <v>477</v>
      </c>
      <c r="U73">
        <v>2002</v>
      </c>
    </row>
    <row r="74" spans="20:21" x14ac:dyDescent="0.35">
      <c r="T74" t="s">
        <v>467</v>
      </c>
      <c r="U74">
        <v>2002</v>
      </c>
    </row>
    <row r="75" spans="20:21" x14ac:dyDescent="0.35">
      <c r="T75" t="s">
        <v>470</v>
      </c>
      <c r="U75">
        <v>2002</v>
      </c>
    </row>
    <row r="76" spans="20:21" x14ac:dyDescent="0.35">
      <c r="T76" t="s">
        <v>476</v>
      </c>
      <c r="U76">
        <v>2002</v>
      </c>
    </row>
    <row r="77" spans="20:21" x14ac:dyDescent="0.35">
      <c r="T77" t="s">
        <v>488</v>
      </c>
      <c r="U77">
        <v>2000</v>
      </c>
    </row>
    <row r="78" spans="20:21" x14ac:dyDescent="0.35">
      <c r="T78" t="s">
        <v>502</v>
      </c>
      <c r="U78">
        <v>2000</v>
      </c>
    </row>
    <row r="79" spans="20:21" x14ac:dyDescent="0.35">
      <c r="T79" t="s">
        <v>482</v>
      </c>
      <c r="U79">
        <v>2000</v>
      </c>
    </row>
    <row r="80" spans="20:21" x14ac:dyDescent="0.35">
      <c r="T80" t="s">
        <v>496</v>
      </c>
      <c r="U80">
        <v>2000</v>
      </c>
    </row>
    <row r="81" spans="20:21" x14ac:dyDescent="0.35">
      <c r="T81" t="s">
        <v>510</v>
      </c>
      <c r="U81">
        <v>2000</v>
      </c>
    </row>
    <row r="82" spans="20:21" x14ac:dyDescent="0.35">
      <c r="T82" t="s">
        <v>499</v>
      </c>
      <c r="U82">
        <v>2000</v>
      </c>
    </row>
    <row r="83" spans="20:21" x14ac:dyDescent="0.35">
      <c r="T83" t="s">
        <v>512</v>
      </c>
      <c r="U83">
        <v>2000</v>
      </c>
    </row>
    <row r="84" spans="20:21" x14ac:dyDescent="0.35">
      <c r="T84" t="s">
        <v>486</v>
      </c>
      <c r="U84">
        <v>2000</v>
      </c>
    </row>
    <row r="85" spans="20:21" x14ac:dyDescent="0.35">
      <c r="T85" t="s">
        <v>505</v>
      </c>
      <c r="U85">
        <v>2000</v>
      </c>
    </row>
    <row r="86" spans="20:21" x14ac:dyDescent="0.35">
      <c r="T86" t="s">
        <v>497</v>
      </c>
      <c r="U86">
        <v>2000</v>
      </c>
    </row>
    <row r="87" spans="20:21" x14ac:dyDescent="0.35">
      <c r="T87" t="s">
        <v>481</v>
      </c>
      <c r="U87">
        <v>2000</v>
      </c>
    </row>
    <row r="88" spans="20:21" x14ac:dyDescent="0.35">
      <c r="T88" t="s">
        <v>494</v>
      </c>
      <c r="U88">
        <v>2000</v>
      </c>
    </row>
    <row r="89" spans="20:21" x14ac:dyDescent="0.35">
      <c r="T89" t="s">
        <v>511</v>
      </c>
      <c r="U89">
        <v>2000</v>
      </c>
    </row>
    <row r="90" spans="20:21" x14ac:dyDescent="0.35">
      <c r="T90" t="s">
        <v>492</v>
      </c>
      <c r="U90">
        <v>2000</v>
      </c>
    </row>
    <row r="91" spans="20:21" x14ac:dyDescent="0.35">
      <c r="T91" t="s">
        <v>487</v>
      </c>
      <c r="U91">
        <v>2000</v>
      </c>
    </row>
    <row r="92" spans="20:21" x14ac:dyDescent="0.35">
      <c r="T92" t="s">
        <v>483</v>
      </c>
      <c r="U92">
        <v>2000</v>
      </c>
    </row>
    <row r="93" spans="20:21" x14ac:dyDescent="0.35">
      <c r="T93" t="s">
        <v>489</v>
      </c>
      <c r="U93">
        <v>2000</v>
      </c>
    </row>
    <row r="94" spans="20:21" x14ac:dyDescent="0.35">
      <c r="T94" t="s">
        <v>508</v>
      </c>
      <c r="U94">
        <v>2000</v>
      </c>
    </row>
    <row r="95" spans="20:21" x14ac:dyDescent="0.35">
      <c r="T95" t="s">
        <v>480</v>
      </c>
      <c r="U95">
        <v>2000</v>
      </c>
    </row>
    <row r="96" spans="20:21" x14ac:dyDescent="0.35">
      <c r="T96" t="s">
        <v>506</v>
      </c>
      <c r="U96">
        <v>2000</v>
      </c>
    </row>
    <row r="97" spans="20:21" x14ac:dyDescent="0.35">
      <c r="T97" t="s">
        <v>490</v>
      </c>
      <c r="U97">
        <v>2000</v>
      </c>
    </row>
    <row r="98" spans="20:21" x14ac:dyDescent="0.35">
      <c r="T98" t="s">
        <v>498</v>
      </c>
      <c r="U98">
        <v>2000</v>
      </c>
    </row>
    <row r="99" spans="20:21" x14ac:dyDescent="0.35">
      <c r="T99" t="s">
        <v>493</v>
      </c>
      <c r="U99">
        <v>2000</v>
      </c>
    </row>
    <row r="100" spans="20:21" x14ac:dyDescent="0.35">
      <c r="T100" t="s">
        <v>504</v>
      </c>
      <c r="U100">
        <v>2000</v>
      </c>
    </row>
    <row r="101" spans="20:21" x14ac:dyDescent="0.35">
      <c r="T101" t="s">
        <v>509</v>
      </c>
      <c r="U101">
        <v>2000</v>
      </c>
    </row>
    <row r="102" spans="20:21" x14ac:dyDescent="0.35">
      <c r="T102" t="s">
        <v>495</v>
      </c>
      <c r="U102">
        <v>2000</v>
      </c>
    </row>
    <row r="103" spans="20:21" x14ac:dyDescent="0.35">
      <c r="T103" t="s">
        <v>484</v>
      </c>
      <c r="U103">
        <v>2000</v>
      </c>
    </row>
    <row r="104" spans="20:21" x14ac:dyDescent="0.35">
      <c r="T104" t="s">
        <v>478</v>
      </c>
      <c r="U104">
        <v>2000</v>
      </c>
    </row>
    <row r="105" spans="20:21" x14ac:dyDescent="0.35">
      <c r="T105" t="s">
        <v>507</v>
      </c>
      <c r="U105">
        <v>2000</v>
      </c>
    </row>
    <row r="106" spans="20:21" x14ac:dyDescent="0.35">
      <c r="T106" t="s">
        <v>503</v>
      </c>
      <c r="U106">
        <v>2000</v>
      </c>
    </row>
    <row r="107" spans="20:21" x14ac:dyDescent="0.35">
      <c r="T107" t="s">
        <v>479</v>
      </c>
      <c r="U107">
        <v>2000</v>
      </c>
    </row>
    <row r="108" spans="20:21" x14ac:dyDescent="0.35">
      <c r="T108" t="s">
        <v>500</v>
      </c>
      <c r="U108">
        <v>2000</v>
      </c>
    </row>
    <row r="109" spans="20:21" x14ac:dyDescent="0.35">
      <c r="T109" t="s">
        <v>501</v>
      </c>
      <c r="U109">
        <v>2000</v>
      </c>
    </row>
    <row r="110" spans="20:21" x14ac:dyDescent="0.35">
      <c r="T110" t="s">
        <v>485</v>
      </c>
      <c r="U110">
        <v>2000</v>
      </c>
    </row>
    <row r="111" spans="20:21" x14ac:dyDescent="0.35">
      <c r="T111" t="s">
        <v>491</v>
      </c>
      <c r="U111">
        <v>2000</v>
      </c>
    </row>
    <row r="112" spans="20:21" x14ac:dyDescent="0.35">
      <c r="T112" t="s">
        <v>515</v>
      </c>
      <c r="U112">
        <v>1998</v>
      </c>
    </row>
    <row r="113" spans="20:21" x14ac:dyDescent="0.35">
      <c r="T113" t="s">
        <v>513</v>
      </c>
      <c r="U113">
        <v>1998</v>
      </c>
    </row>
    <row r="114" spans="20:21" x14ac:dyDescent="0.35">
      <c r="T114" t="s">
        <v>517</v>
      </c>
      <c r="U114">
        <v>1998</v>
      </c>
    </row>
    <row r="115" spans="20:21" x14ac:dyDescent="0.35">
      <c r="T115" t="s">
        <v>514</v>
      </c>
      <c r="U115">
        <v>1998</v>
      </c>
    </row>
    <row r="116" spans="20:21" x14ac:dyDescent="0.35">
      <c r="T116" t="s">
        <v>518</v>
      </c>
      <c r="U116">
        <v>1998</v>
      </c>
    </row>
    <row r="117" spans="20:21" x14ac:dyDescent="0.35">
      <c r="T117" t="s">
        <v>516</v>
      </c>
      <c r="U117">
        <v>1998</v>
      </c>
    </row>
    <row r="118" spans="20:21" x14ac:dyDescent="0.35">
      <c r="T118" t="s">
        <v>521</v>
      </c>
      <c r="U118">
        <v>1996</v>
      </c>
    </row>
    <row r="119" spans="20:21" x14ac:dyDescent="0.35">
      <c r="T119" t="s">
        <v>531</v>
      </c>
      <c r="U119">
        <v>1996</v>
      </c>
    </row>
    <row r="120" spans="20:21" x14ac:dyDescent="0.35">
      <c r="T120" t="s">
        <v>526</v>
      </c>
      <c r="U120">
        <v>1996</v>
      </c>
    </row>
    <row r="121" spans="20:21" x14ac:dyDescent="0.35">
      <c r="T121" t="s">
        <v>532</v>
      </c>
      <c r="U121">
        <v>1996</v>
      </c>
    </row>
    <row r="122" spans="20:21" x14ac:dyDescent="0.35">
      <c r="T122" t="s">
        <v>535</v>
      </c>
      <c r="U122">
        <v>1996</v>
      </c>
    </row>
    <row r="123" spans="20:21" x14ac:dyDescent="0.35">
      <c r="T123" t="s">
        <v>527</v>
      </c>
      <c r="U123">
        <v>1996</v>
      </c>
    </row>
    <row r="124" spans="20:21" x14ac:dyDescent="0.35">
      <c r="T124" t="s">
        <v>524</v>
      </c>
      <c r="U124">
        <v>1996</v>
      </c>
    </row>
    <row r="125" spans="20:21" x14ac:dyDescent="0.35">
      <c r="T125" t="s">
        <v>534</v>
      </c>
      <c r="U125">
        <v>1996</v>
      </c>
    </row>
    <row r="126" spans="20:21" x14ac:dyDescent="0.35">
      <c r="T126" t="s">
        <v>523</v>
      </c>
      <c r="U126">
        <v>1996</v>
      </c>
    </row>
    <row r="127" spans="20:21" x14ac:dyDescent="0.35">
      <c r="T127" t="s">
        <v>540</v>
      </c>
      <c r="U127">
        <v>1996</v>
      </c>
    </row>
    <row r="128" spans="20:21" x14ac:dyDescent="0.35">
      <c r="T128" t="s">
        <v>520</v>
      </c>
      <c r="U128">
        <v>1996</v>
      </c>
    </row>
    <row r="129" spans="20:21" x14ac:dyDescent="0.35">
      <c r="T129" t="s">
        <v>538</v>
      </c>
      <c r="U129">
        <v>1996</v>
      </c>
    </row>
    <row r="130" spans="20:21" x14ac:dyDescent="0.35">
      <c r="T130" t="s">
        <v>522</v>
      </c>
      <c r="U130">
        <v>1996</v>
      </c>
    </row>
    <row r="131" spans="20:21" x14ac:dyDescent="0.35">
      <c r="T131" t="s">
        <v>525</v>
      </c>
      <c r="U131">
        <v>1996</v>
      </c>
    </row>
    <row r="132" spans="20:21" x14ac:dyDescent="0.35">
      <c r="T132" t="s">
        <v>537</v>
      </c>
      <c r="U132">
        <v>1996</v>
      </c>
    </row>
    <row r="133" spans="20:21" x14ac:dyDescent="0.35">
      <c r="T133" t="s">
        <v>530</v>
      </c>
      <c r="U133">
        <v>1996</v>
      </c>
    </row>
    <row r="134" spans="20:21" x14ac:dyDescent="0.35">
      <c r="T134" t="s">
        <v>536</v>
      </c>
      <c r="U134">
        <v>1996</v>
      </c>
    </row>
    <row r="135" spans="20:21" x14ac:dyDescent="0.35">
      <c r="T135" t="s">
        <v>529</v>
      </c>
      <c r="U135">
        <v>1996</v>
      </c>
    </row>
    <row r="136" spans="20:21" x14ac:dyDescent="0.35">
      <c r="T136" t="s">
        <v>528</v>
      </c>
      <c r="U136">
        <v>1996</v>
      </c>
    </row>
    <row r="137" spans="20:21" x14ac:dyDescent="0.35">
      <c r="T137" t="s">
        <v>541</v>
      </c>
      <c r="U137">
        <v>1996</v>
      </c>
    </row>
    <row r="138" spans="20:21" x14ac:dyDescent="0.35">
      <c r="T138" t="s">
        <v>539</v>
      </c>
      <c r="U138">
        <v>1996</v>
      </c>
    </row>
    <row r="139" spans="20:21" x14ac:dyDescent="0.35">
      <c r="T139" t="s">
        <v>533</v>
      </c>
      <c r="U139">
        <v>1996</v>
      </c>
    </row>
    <row r="140" spans="20:21" x14ac:dyDescent="0.35">
      <c r="T140" t="s">
        <v>519</v>
      </c>
      <c r="U140">
        <v>1996</v>
      </c>
    </row>
    <row r="141" spans="20:21" x14ac:dyDescent="0.35">
      <c r="T141" t="s">
        <v>542</v>
      </c>
      <c r="U141">
        <v>1994</v>
      </c>
    </row>
    <row r="142" spans="20:21" x14ac:dyDescent="0.35">
      <c r="T142" t="s">
        <v>543</v>
      </c>
      <c r="U142">
        <v>1994</v>
      </c>
    </row>
    <row r="143" spans="20:21" x14ac:dyDescent="0.35">
      <c r="T143" t="s">
        <v>546</v>
      </c>
      <c r="U143">
        <v>1994</v>
      </c>
    </row>
    <row r="144" spans="20:21" x14ac:dyDescent="0.35">
      <c r="T144" t="s">
        <v>545</v>
      </c>
      <c r="U144">
        <v>1994</v>
      </c>
    </row>
    <row r="145" spans="20:21" x14ac:dyDescent="0.35">
      <c r="T145" t="s">
        <v>544</v>
      </c>
      <c r="U145">
        <v>1994</v>
      </c>
    </row>
    <row r="146" spans="20:21" x14ac:dyDescent="0.35">
      <c r="T146" t="s">
        <v>552</v>
      </c>
      <c r="U146">
        <v>1992</v>
      </c>
    </row>
    <row r="147" spans="20:21" x14ac:dyDescent="0.35">
      <c r="T147" t="s">
        <v>558</v>
      </c>
      <c r="U147">
        <v>1992</v>
      </c>
    </row>
    <row r="148" spans="20:21" x14ac:dyDescent="0.35">
      <c r="T148" t="s">
        <v>559</v>
      </c>
      <c r="U148">
        <v>1992</v>
      </c>
    </row>
    <row r="149" spans="20:21" x14ac:dyDescent="0.35">
      <c r="T149" t="s">
        <v>551</v>
      </c>
      <c r="U149">
        <v>1992</v>
      </c>
    </row>
    <row r="150" spans="20:21" x14ac:dyDescent="0.35">
      <c r="T150" t="s">
        <v>547</v>
      </c>
      <c r="U150">
        <v>1992</v>
      </c>
    </row>
    <row r="151" spans="20:21" x14ac:dyDescent="0.35">
      <c r="T151" t="s">
        <v>548</v>
      </c>
      <c r="U151">
        <v>1992</v>
      </c>
    </row>
    <row r="152" spans="20:21" x14ac:dyDescent="0.35">
      <c r="T152" t="s">
        <v>570</v>
      </c>
      <c r="U152">
        <v>1992</v>
      </c>
    </row>
    <row r="153" spans="20:21" x14ac:dyDescent="0.35">
      <c r="T153" t="s">
        <v>571</v>
      </c>
      <c r="U153">
        <v>1992</v>
      </c>
    </row>
    <row r="154" spans="20:21" x14ac:dyDescent="0.35">
      <c r="T154" t="s">
        <v>569</v>
      </c>
      <c r="U154">
        <v>1992</v>
      </c>
    </row>
    <row r="155" spans="20:21" x14ac:dyDescent="0.35">
      <c r="T155" t="s">
        <v>566</v>
      </c>
      <c r="U155">
        <v>1992</v>
      </c>
    </row>
    <row r="156" spans="20:21" x14ac:dyDescent="0.35">
      <c r="T156" t="s">
        <v>567</v>
      </c>
      <c r="U156">
        <v>1992</v>
      </c>
    </row>
    <row r="157" spans="20:21" x14ac:dyDescent="0.35">
      <c r="T157" t="s">
        <v>575</v>
      </c>
      <c r="U157">
        <v>1992</v>
      </c>
    </row>
    <row r="158" spans="20:21" x14ac:dyDescent="0.35">
      <c r="T158" t="s">
        <v>573</v>
      </c>
      <c r="U158">
        <v>1992</v>
      </c>
    </row>
    <row r="159" spans="20:21" x14ac:dyDescent="0.35">
      <c r="T159" t="s">
        <v>574</v>
      </c>
      <c r="U159">
        <v>1992</v>
      </c>
    </row>
    <row r="160" spans="20:21" x14ac:dyDescent="0.35">
      <c r="T160" t="s">
        <v>562</v>
      </c>
      <c r="U160">
        <v>1992</v>
      </c>
    </row>
    <row r="161" spans="20:21" x14ac:dyDescent="0.35">
      <c r="T161" t="s">
        <v>568</v>
      </c>
      <c r="U161">
        <v>1992</v>
      </c>
    </row>
    <row r="162" spans="20:21" x14ac:dyDescent="0.35">
      <c r="T162" t="s">
        <v>577</v>
      </c>
      <c r="U162">
        <v>1992</v>
      </c>
    </row>
    <row r="163" spans="20:21" x14ac:dyDescent="0.35">
      <c r="T163" t="s">
        <v>565</v>
      </c>
      <c r="U163">
        <v>1992</v>
      </c>
    </row>
    <row r="164" spans="20:21" x14ac:dyDescent="0.35">
      <c r="T164" t="s">
        <v>557</v>
      </c>
      <c r="U164">
        <v>1992</v>
      </c>
    </row>
    <row r="165" spans="20:21" x14ac:dyDescent="0.35">
      <c r="T165" t="s">
        <v>564</v>
      </c>
      <c r="U165">
        <v>1992</v>
      </c>
    </row>
    <row r="166" spans="20:21" x14ac:dyDescent="0.35">
      <c r="T166" t="s">
        <v>560</v>
      </c>
      <c r="U166">
        <v>1992</v>
      </c>
    </row>
    <row r="167" spans="20:21" x14ac:dyDescent="0.35">
      <c r="T167" t="s">
        <v>550</v>
      </c>
      <c r="U167">
        <v>1992</v>
      </c>
    </row>
    <row r="168" spans="20:21" x14ac:dyDescent="0.35">
      <c r="T168" t="s">
        <v>555</v>
      </c>
      <c r="U168">
        <v>1992</v>
      </c>
    </row>
    <row r="169" spans="20:21" x14ac:dyDescent="0.35">
      <c r="T169" t="s">
        <v>563</v>
      </c>
      <c r="U169">
        <v>1992</v>
      </c>
    </row>
    <row r="170" spans="20:21" x14ac:dyDescent="0.35">
      <c r="T170" t="s">
        <v>561</v>
      </c>
      <c r="U170">
        <v>1992</v>
      </c>
    </row>
    <row r="171" spans="20:21" x14ac:dyDescent="0.35">
      <c r="T171" t="s">
        <v>549</v>
      </c>
      <c r="U171">
        <v>1992</v>
      </c>
    </row>
    <row r="172" spans="20:21" x14ac:dyDescent="0.35">
      <c r="T172" t="s">
        <v>556</v>
      </c>
      <c r="U172">
        <v>1992</v>
      </c>
    </row>
    <row r="173" spans="20:21" x14ac:dyDescent="0.35">
      <c r="T173" t="s">
        <v>553</v>
      </c>
      <c r="U173">
        <v>1992</v>
      </c>
    </row>
    <row r="174" spans="20:21" x14ac:dyDescent="0.35">
      <c r="T174" t="s">
        <v>554</v>
      </c>
      <c r="U174">
        <v>1992</v>
      </c>
    </row>
    <row r="175" spans="20:21" x14ac:dyDescent="0.35">
      <c r="T175" t="s">
        <v>578</v>
      </c>
      <c r="U175">
        <v>1992</v>
      </c>
    </row>
    <row r="176" spans="20:21" x14ac:dyDescent="0.35">
      <c r="T176" t="s">
        <v>572</v>
      </c>
      <c r="U176">
        <v>1992</v>
      </c>
    </row>
    <row r="177" spans="20:21" x14ac:dyDescent="0.35">
      <c r="T177" t="s">
        <v>576</v>
      </c>
      <c r="U177">
        <v>1992</v>
      </c>
    </row>
    <row r="178" spans="20:21" x14ac:dyDescent="0.35">
      <c r="T178" t="s">
        <v>579</v>
      </c>
      <c r="U178">
        <v>1992</v>
      </c>
    </row>
    <row r="179" spans="20:21" x14ac:dyDescent="0.35">
      <c r="T179" t="s">
        <v>596</v>
      </c>
      <c r="U179">
        <v>1988</v>
      </c>
    </row>
    <row r="180" spans="20:21" x14ac:dyDescent="0.35">
      <c r="T180" t="s">
        <v>597</v>
      </c>
      <c r="U180">
        <v>1988</v>
      </c>
    </row>
    <row r="181" spans="20:21" x14ac:dyDescent="0.35">
      <c r="T181" t="s">
        <v>588</v>
      </c>
      <c r="U181">
        <v>1988</v>
      </c>
    </row>
    <row r="182" spans="20:21" x14ac:dyDescent="0.35">
      <c r="T182" t="s">
        <v>590</v>
      </c>
      <c r="U182">
        <v>1988</v>
      </c>
    </row>
    <row r="183" spans="20:21" x14ac:dyDescent="0.35">
      <c r="T183" t="s">
        <v>591</v>
      </c>
      <c r="U183">
        <v>1988</v>
      </c>
    </row>
    <row r="184" spans="20:21" x14ac:dyDescent="0.35">
      <c r="T184" t="s">
        <v>592</v>
      </c>
      <c r="U184">
        <v>1988</v>
      </c>
    </row>
    <row r="185" spans="20:21" x14ac:dyDescent="0.35">
      <c r="T185" t="s">
        <v>595</v>
      </c>
      <c r="U185">
        <v>1988</v>
      </c>
    </row>
    <row r="186" spans="20:21" x14ac:dyDescent="0.35">
      <c r="T186" t="s">
        <v>587</v>
      </c>
      <c r="U186">
        <v>1988</v>
      </c>
    </row>
    <row r="187" spans="20:21" x14ac:dyDescent="0.35">
      <c r="T187" t="s">
        <v>580</v>
      </c>
      <c r="U187">
        <v>1988</v>
      </c>
    </row>
    <row r="188" spans="20:21" x14ac:dyDescent="0.35">
      <c r="T188" t="s">
        <v>600</v>
      </c>
      <c r="U188">
        <v>1988</v>
      </c>
    </row>
    <row r="189" spans="20:21" x14ac:dyDescent="0.35">
      <c r="T189" t="s">
        <v>589</v>
      </c>
      <c r="U189">
        <v>1988</v>
      </c>
    </row>
    <row r="190" spans="20:21" x14ac:dyDescent="0.35">
      <c r="T190" t="s">
        <v>581</v>
      </c>
      <c r="U190">
        <v>1988</v>
      </c>
    </row>
    <row r="191" spans="20:21" x14ac:dyDescent="0.35">
      <c r="T191" t="s">
        <v>593</v>
      </c>
      <c r="U191">
        <v>1988</v>
      </c>
    </row>
    <row r="192" spans="20:21" x14ac:dyDescent="0.35">
      <c r="T192" t="s">
        <v>598</v>
      </c>
      <c r="U192">
        <v>1988</v>
      </c>
    </row>
    <row r="193" spans="20:21" x14ac:dyDescent="0.35">
      <c r="T193" t="s">
        <v>599</v>
      </c>
      <c r="U193">
        <v>1988</v>
      </c>
    </row>
    <row r="194" spans="20:21" x14ac:dyDescent="0.35">
      <c r="T194" t="s">
        <v>584</v>
      </c>
      <c r="U194">
        <v>1988</v>
      </c>
    </row>
    <row r="195" spans="20:21" x14ac:dyDescent="0.35">
      <c r="T195" t="s">
        <v>594</v>
      </c>
      <c r="U195">
        <v>1988</v>
      </c>
    </row>
    <row r="196" spans="20:21" x14ac:dyDescent="0.35">
      <c r="T196" t="s">
        <v>586</v>
      </c>
      <c r="U196">
        <v>1988</v>
      </c>
    </row>
    <row r="197" spans="20:21" x14ac:dyDescent="0.35">
      <c r="T197" t="s">
        <v>583</v>
      </c>
      <c r="U197">
        <v>1988</v>
      </c>
    </row>
    <row r="198" spans="20:21" x14ac:dyDescent="0.35">
      <c r="T198" t="s">
        <v>585</v>
      </c>
      <c r="U198">
        <v>1988</v>
      </c>
    </row>
    <row r="199" spans="20:21" x14ac:dyDescent="0.35">
      <c r="T199" t="s">
        <v>582</v>
      </c>
      <c r="U199">
        <v>1988</v>
      </c>
    </row>
    <row r="200" spans="20:21" x14ac:dyDescent="0.35">
      <c r="T200" t="s">
        <v>615</v>
      </c>
      <c r="U200">
        <v>1984</v>
      </c>
    </row>
    <row r="201" spans="20:21" x14ac:dyDescent="0.35">
      <c r="T201" t="s">
        <v>606</v>
      </c>
      <c r="U201">
        <v>1984</v>
      </c>
    </row>
    <row r="202" spans="20:21" x14ac:dyDescent="0.35">
      <c r="T202" t="s">
        <v>610</v>
      </c>
      <c r="U202">
        <v>1984</v>
      </c>
    </row>
    <row r="203" spans="20:21" x14ac:dyDescent="0.35">
      <c r="T203" t="s">
        <v>605</v>
      </c>
      <c r="U203">
        <v>1984</v>
      </c>
    </row>
    <row r="204" spans="20:21" x14ac:dyDescent="0.35">
      <c r="T204" t="s">
        <v>609</v>
      </c>
      <c r="U204">
        <v>1984</v>
      </c>
    </row>
    <row r="205" spans="20:21" x14ac:dyDescent="0.35">
      <c r="T205" t="s">
        <v>607</v>
      </c>
      <c r="U205">
        <v>1984</v>
      </c>
    </row>
    <row r="206" spans="20:21" x14ac:dyDescent="0.35">
      <c r="T206" t="s">
        <v>616</v>
      </c>
      <c r="U206">
        <v>1984</v>
      </c>
    </row>
    <row r="207" spans="20:21" x14ac:dyDescent="0.35">
      <c r="T207" t="s">
        <v>611</v>
      </c>
      <c r="U207">
        <v>1984</v>
      </c>
    </row>
    <row r="208" spans="20:21" x14ac:dyDescent="0.35">
      <c r="T208" t="s">
        <v>601</v>
      </c>
      <c r="U208">
        <v>1984</v>
      </c>
    </row>
    <row r="209" spans="20:21" x14ac:dyDescent="0.35">
      <c r="T209" t="s">
        <v>602</v>
      </c>
      <c r="U209">
        <v>1984</v>
      </c>
    </row>
    <row r="210" spans="20:21" x14ac:dyDescent="0.35">
      <c r="T210" t="s">
        <v>608</v>
      </c>
      <c r="U210">
        <v>1984</v>
      </c>
    </row>
    <row r="211" spans="20:21" x14ac:dyDescent="0.35">
      <c r="T211" t="s">
        <v>617</v>
      </c>
      <c r="U211">
        <v>1984</v>
      </c>
    </row>
    <row r="212" spans="20:21" x14ac:dyDescent="0.35">
      <c r="T212" t="s">
        <v>613</v>
      </c>
      <c r="U212">
        <v>1984</v>
      </c>
    </row>
    <row r="213" spans="20:21" x14ac:dyDescent="0.35">
      <c r="T213" t="s">
        <v>614</v>
      </c>
      <c r="U213">
        <v>1984</v>
      </c>
    </row>
    <row r="214" spans="20:21" x14ac:dyDescent="0.35">
      <c r="T214" t="s">
        <v>612</v>
      </c>
      <c r="U214">
        <v>1984</v>
      </c>
    </row>
    <row r="215" spans="20:21" x14ac:dyDescent="0.35">
      <c r="T215" t="s">
        <v>604</v>
      </c>
      <c r="U215">
        <v>1984</v>
      </c>
    </row>
    <row r="216" spans="20:21" x14ac:dyDescent="0.35">
      <c r="T216" t="s">
        <v>603</v>
      </c>
      <c r="U216">
        <v>1984</v>
      </c>
    </row>
    <row r="217" spans="20:21" x14ac:dyDescent="0.35">
      <c r="T217" t="s">
        <v>623</v>
      </c>
      <c r="U217">
        <v>1980</v>
      </c>
    </row>
    <row r="218" spans="20:21" x14ac:dyDescent="0.35">
      <c r="T218" t="s">
        <v>621</v>
      </c>
      <c r="U218">
        <v>1980</v>
      </c>
    </row>
    <row r="219" spans="20:21" x14ac:dyDescent="0.35">
      <c r="T219" t="s">
        <v>619</v>
      </c>
      <c r="U219">
        <v>1980</v>
      </c>
    </row>
    <row r="220" spans="20:21" x14ac:dyDescent="0.35">
      <c r="T220" t="s">
        <v>620</v>
      </c>
      <c r="U220">
        <v>1980</v>
      </c>
    </row>
    <row r="221" spans="20:21" x14ac:dyDescent="0.35">
      <c r="T221" t="s">
        <v>622</v>
      </c>
      <c r="U221">
        <v>1980</v>
      </c>
    </row>
    <row r="222" spans="20:21" x14ac:dyDescent="0.35">
      <c r="T222" t="s">
        <v>618</v>
      </c>
      <c r="U222">
        <v>1980</v>
      </c>
    </row>
    <row r="223" spans="20:21" x14ac:dyDescent="0.35">
      <c r="T223" t="s">
        <v>627</v>
      </c>
      <c r="U223">
        <v>1976</v>
      </c>
    </row>
    <row r="224" spans="20:21" x14ac:dyDescent="0.35">
      <c r="T224" t="s">
        <v>624</v>
      </c>
      <c r="U224">
        <v>1976</v>
      </c>
    </row>
    <row r="225" spans="20:21" x14ac:dyDescent="0.35">
      <c r="T225" t="s">
        <v>635</v>
      </c>
      <c r="U225">
        <v>1976</v>
      </c>
    </row>
    <row r="226" spans="20:21" x14ac:dyDescent="0.35">
      <c r="T226" t="s">
        <v>625</v>
      </c>
      <c r="U226">
        <v>1976</v>
      </c>
    </row>
    <row r="227" spans="20:21" x14ac:dyDescent="0.35">
      <c r="T227" t="s">
        <v>630</v>
      </c>
      <c r="U227">
        <v>1976</v>
      </c>
    </row>
    <row r="228" spans="20:21" x14ac:dyDescent="0.35">
      <c r="T228" t="s">
        <v>637</v>
      </c>
      <c r="U228">
        <v>1976</v>
      </c>
    </row>
    <row r="229" spans="20:21" x14ac:dyDescent="0.35">
      <c r="T229" t="s">
        <v>638</v>
      </c>
      <c r="U229">
        <v>1976</v>
      </c>
    </row>
    <row r="230" spans="20:21" x14ac:dyDescent="0.35">
      <c r="T230" t="s">
        <v>626</v>
      </c>
      <c r="U230">
        <v>1976</v>
      </c>
    </row>
    <row r="231" spans="20:21" x14ac:dyDescent="0.35">
      <c r="T231" t="s">
        <v>631</v>
      </c>
      <c r="U231">
        <v>1976</v>
      </c>
    </row>
    <row r="232" spans="20:21" x14ac:dyDescent="0.35">
      <c r="T232" t="s">
        <v>633</v>
      </c>
      <c r="U232">
        <v>1976</v>
      </c>
    </row>
    <row r="233" spans="20:21" x14ac:dyDescent="0.35">
      <c r="T233" t="s">
        <v>640</v>
      </c>
      <c r="U233">
        <v>1976</v>
      </c>
    </row>
    <row r="234" spans="20:21" x14ac:dyDescent="0.35">
      <c r="T234" t="s">
        <v>641</v>
      </c>
      <c r="U234">
        <v>1976</v>
      </c>
    </row>
    <row r="235" spans="20:21" x14ac:dyDescent="0.35">
      <c r="T235" t="s">
        <v>628</v>
      </c>
      <c r="U235">
        <v>1976</v>
      </c>
    </row>
    <row r="236" spans="20:21" x14ac:dyDescent="0.35">
      <c r="T236" t="s">
        <v>632</v>
      </c>
      <c r="U236">
        <v>1976</v>
      </c>
    </row>
    <row r="237" spans="20:21" x14ac:dyDescent="0.35">
      <c r="T237" t="s">
        <v>634</v>
      </c>
      <c r="U237">
        <v>1976</v>
      </c>
    </row>
    <row r="238" spans="20:21" x14ac:dyDescent="0.35">
      <c r="T238" t="s">
        <v>629</v>
      </c>
      <c r="U238">
        <v>1976</v>
      </c>
    </row>
    <row r="239" spans="20:21" x14ac:dyDescent="0.35">
      <c r="T239" t="s">
        <v>639</v>
      </c>
      <c r="U239">
        <v>1976</v>
      </c>
    </row>
    <row r="240" spans="20:21" x14ac:dyDescent="0.35">
      <c r="T240" t="s">
        <v>636</v>
      </c>
      <c r="U240">
        <v>1976</v>
      </c>
    </row>
    <row r="241" spans="20:21" x14ac:dyDescent="0.35">
      <c r="T241" t="s">
        <v>653</v>
      </c>
      <c r="U241">
        <v>1972</v>
      </c>
    </row>
    <row r="242" spans="20:21" x14ac:dyDescent="0.35">
      <c r="T242" t="s">
        <v>654</v>
      </c>
      <c r="U242">
        <v>1972</v>
      </c>
    </row>
    <row r="243" spans="20:21" x14ac:dyDescent="0.35">
      <c r="T243" t="s">
        <v>651</v>
      </c>
      <c r="U243">
        <v>1972</v>
      </c>
    </row>
    <row r="244" spans="20:21" x14ac:dyDescent="0.35">
      <c r="T244" t="s">
        <v>643</v>
      </c>
      <c r="U244">
        <v>1972</v>
      </c>
    </row>
    <row r="245" spans="20:21" x14ac:dyDescent="0.35">
      <c r="T245" t="s">
        <v>652</v>
      </c>
      <c r="U245">
        <v>1972</v>
      </c>
    </row>
    <row r="246" spans="20:21" x14ac:dyDescent="0.35">
      <c r="T246" t="s">
        <v>646</v>
      </c>
      <c r="U246">
        <v>1972</v>
      </c>
    </row>
    <row r="247" spans="20:21" x14ac:dyDescent="0.35">
      <c r="T247" t="s">
        <v>655</v>
      </c>
      <c r="U247">
        <v>1972</v>
      </c>
    </row>
    <row r="248" spans="20:21" x14ac:dyDescent="0.35">
      <c r="T248" t="s">
        <v>644</v>
      </c>
      <c r="U248">
        <v>1972</v>
      </c>
    </row>
    <row r="249" spans="20:21" x14ac:dyDescent="0.35">
      <c r="T249" t="s">
        <v>649</v>
      </c>
      <c r="U249">
        <v>1972</v>
      </c>
    </row>
    <row r="250" spans="20:21" x14ac:dyDescent="0.35">
      <c r="T250" t="s">
        <v>648</v>
      </c>
      <c r="U250">
        <v>1972</v>
      </c>
    </row>
    <row r="251" spans="20:21" x14ac:dyDescent="0.35">
      <c r="T251" t="s">
        <v>642</v>
      </c>
      <c r="U251">
        <v>1972</v>
      </c>
    </row>
    <row r="252" spans="20:21" x14ac:dyDescent="0.35">
      <c r="T252" t="s">
        <v>658</v>
      </c>
      <c r="U252">
        <v>1972</v>
      </c>
    </row>
    <row r="253" spans="20:21" x14ac:dyDescent="0.35">
      <c r="T253" t="s">
        <v>645</v>
      </c>
      <c r="U253">
        <v>1972</v>
      </c>
    </row>
    <row r="254" spans="20:21" x14ac:dyDescent="0.35">
      <c r="T254" t="s">
        <v>647</v>
      </c>
      <c r="U254">
        <v>1972</v>
      </c>
    </row>
    <row r="255" spans="20:21" x14ac:dyDescent="0.35">
      <c r="T255" t="s">
        <v>657</v>
      </c>
      <c r="U255">
        <v>1972</v>
      </c>
    </row>
    <row r="256" spans="20:21" x14ac:dyDescent="0.35">
      <c r="T256" t="s">
        <v>656</v>
      </c>
      <c r="U256">
        <v>1972</v>
      </c>
    </row>
    <row r="257" spans="20:21" x14ac:dyDescent="0.35">
      <c r="T257" t="s">
        <v>650</v>
      </c>
      <c r="U257">
        <v>1972</v>
      </c>
    </row>
    <row r="258" spans="20:21" x14ac:dyDescent="0.35">
      <c r="T258" t="s">
        <v>671</v>
      </c>
      <c r="U258">
        <v>1968</v>
      </c>
    </row>
    <row r="259" spans="20:21" x14ac:dyDescent="0.35">
      <c r="T259" t="s">
        <v>661</v>
      </c>
      <c r="U259">
        <v>1968</v>
      </c>
    </row>
    <row r="260" spans="20:21" x14ac:dyDescent="0.35">
      <c r="T260" t="s">
        <v>672</v>
      </c>
      <c r="U260">
        <v>1968</v>
      </c>
    </row>
    <row r="261" spans="20:21" x14ac:dyDescent="0.35">
      <c r="T261" t="s">
        <v>673</v>
      </c>
      <c r="U261">
        <v>1968</v>
      </c>
    </row>
    <row r="262" spans="20:21" x14ac:dyDescent="0.35">
      <c r="T262" t="s">
        <v>674</v>
      </c>
      <c r="U262">
        <v>1968</v>
      </c>
    </row>
    <row r="263" spans="20:21" x14ac:dyDescent="0.35">
      <c r="T263" t="s">
        <v>659</v>
      </c>
      <c r="U263">
        <v>1968</v>
      </c>
    </row>
    <row r="264" spans="20:21" x14ac:dyDescent="0.35">
      <c r="T264" t="s">
        <v>675</v>
      </c>
      <c r="U264">
        <v>1968</v>
      </c>
    </row>
    <row r="265" spans="20:21" x14ac:dyDescent="0.35">
      <c r="T265" t="s">
        <v>676</v>
      </c>
      <c r="U265">
        <v>1968</v>
      </c>
    </row>
    <row r="266" spans="20:21" x14ac:dyDescent="0.35">
      <c r="T266" t="s">
        <v>663</v>
      </c>
      <c r="U266">
        <v>1968</v>
      </c>
    </row>
    <row r="267" spans="20:21" x14ac:dyDescent="0.35">
      <c r="T267" t="s">
        <v>664</v>
      </c>
      <c r="U267">
        <v>1968</v>
      </c>
    </row>
    <row r="268" spans="20:21" x14ac:dyDescent="0.35">
      <c r="T268" t="s">
        <v>662</v>
      </c>
      <c r="U268">
        <v>1968</v>
      </c>
    </row>
    <row r="269" spans="20:21" x14ac:dyDescent="0.35">
      <c r="T269" t="s">
        <v>660</v>
      </c>
      <c r="U269">
        <v>1968</v>
      </c>
    </row>
    <row r="270" spans="20:21" x14ac:dyDescent="0.35">
      <c r="T270" t="s">
        <v>670</v>
      </c>
      <c r="U270">
        <v>1968</v>
      </c>
    </row>
    <row r="271" spans="20:21" x14ac:dyDescent="0.35">
      <c r="T271" t="s">
        <v>665</v>
      </c>
      <c r="U271">
        <v>1968</v>
      </c>
    </row>
    <row r="272" spans="20:21" x14ac:dyDescent="0.35">
      <c r="T272" t="s">
        <v>666</v>
      </c>
      <c r="U272">
        <v>1968</v>
      </c>
    </row>
    <row r="273" spans="20:21" x14ac:dyDescent="0.35">
      <c r="T273" t="s">
        <v>668</v>
      </c>
      <c r="U273">
        <v>1968</v>
      </c>
    </row>
    <row r="274" spans="20:21" x14ac:dyDescent="0.35">
      <c r="T274" t="s">
        <v>669</v>
      </c>
      <c r="U274">
        <v>1968</v>
      </c>
    </row>
    <row r="275" spans="20:21" x14ac:dyDescent="0.35">
      <c r="T275" t="s">
        <v>667</v>
      </c>
      <c r="U275">
        <v>1968</v>
      </c>
    </row>
    <row r="276" spans="20:21" x14ac:dyDescent="0.35">
      <c r="T276" t="s">
        <v>689</v>
      </c>
      <c r="U276">
        <v>1964</v>
      </c>
    </row>
    <row r="277" spans="20:21" x14ac:dyDescent="0.35">
      <c r="T277" t="s">
        <v>696</v>
      </c>
      <c r="U277">
        <v>1964</v>
      </c>
    </row>
    <row r="278" spans="20:21" x14ac:dyDescent="0.35">
      <c r="T278" t="s">
        <v>677</v>
      </c>
      <c r="U278">
        <v>1964</v>
      </c>
    </row>
    <row r="279" spans="20:21" x14ac:dyDescent="0.35">
      <c r="T279" t="s">
        <v>691</v>
      </c>
      <c r="U279">
        <v>1964</v>
      </c>
    </row>
    <row r="280" spans="20:21" x14ac:dyDescent="0.35">
      <c r="T280" t="s">
        <v>678</v>
      </c>
      <c r="U280">
        <v>1964</v>
      </c>
    </row>
    <row r="281" spans="20:21" x14ac:dyDescent="0.35">
      <c r="T281" t="s">
        <v>682</v>
      </c>
      <c r="U281">
        <v>1964</v>
      </c>
    </row>
    <row r="282" spans="20:21" x14ac:dyDescent="0.35">
      <c r="T282" t="s">
        <v>683</v>
      </c>
      <c r="U282">
        <v>1964</v>
      </c>
    </row>
    <row r="283" spans="20:21" x14ac:dyDescent="0.35">
      <c r="T283" t="s">
        <v>686</v>
      </c>
      <c r="U283">
        <v>1964</v>
      </c>
    </row>
    <row r="284" spans="20:21" x14ac:dyDescent="0.35">
      <c r="T284" t="s">
        <v>679</v>
      </c>
      <c r="U284">
        <v>1964</v>
      </c>
    </row>
    <row r="285" spans="20:21" x14ac:dyDescent="0.35">
      <c r="T285" t="s">
        <v>685</v>
      </c>
      <c r="U285">
        <v>1964</v>
      </c>
    </row>
    <row r="286" spans="20:21" x14ac:dyDescent="0.35">
      <c r="T286" t="s">
        <v>695</v>
      </c>
      <c r="U286">
        <v>1964</v>
      </c>
    </row>
    <row r="287" spans="20:21" x14ac:dyDescent="0.35">
      <c r="T287" t="s">
        <v>694</v>
      </c>
      <c r="U287">
        <v>1964</v>
      </c>
    </row>
    <row r="288" spans="20:21" x14ac:dyDescent="0.35">
      <c r="T288" t="s">
        <v>692</v>
      </c>
      <c r="U288">
        <v>1964</v>
      </c>
    </row>
    <row r="289" spans="20:21" x14ac:dyDescent="0.35">
      <c r="T289" t="s">
        <v>690</v>
      </c>
      <c r="U289">
        <v>1964</v>
      </c>
    </row>
    <row r="290" spans="20:21" x14ac:dyDescent="0.35">
      <c r="T290" t="s">
        <v>693</v>
      </c>
      <c r="U290">
        <v>1964</v>
      </c>
    </row>
    <row r="291" spans="20:21" x14ac:dyDescent="0.35">
      <c r="T291" t="s">
        <v>680</v>
      </c>
      <c r="U291">
        <v>1964</v>
      </c>
    </row>
    <row r="292" spans="20:21" x14ac:dyDescent="0.35">
      <c r="T292" t="s">
        <v>687</v>
      </c>
      <c r="U292">
        <v>1964</v>
      </c>
    </row>
    <row r="293" spans="20:21" x14ac:dyDescent="0.35">
      <c r="T293" t="s">
        <v>688</v>
      </c>
      <c r="U293">
        <v>1964</v>
      </c>
    </row>
    <row r="294" spans="20:21" x14ac:dyDescent="0.35">
      <c r="T294" t="s">
        <v>681</v>
      </c>
      <c r="U294">
        <v>1964</v>
      </c>
    </row>
    <row r="295" spans="20:21" x14ac:dyDescent="0.35">
      <c r="T295" t="s">
        <v>684</v>
      </c>
      <c r="U295">
        <v>1964</v>
      </c>
    </row>
    <row r="296" spans="20:21" x14ac:dyDescent="0.35">
      <c r="T296" t="s">
        <v>704</v>
      </c>
      <c r="U296">
        <v>1960</v>
      </c>
    </row>
    <row r="297" spans="20:21" x14ac:dyDescent="0.35">
      <c r="T297" t="s">
        <v>707</v>
      </c>
      <c r="U297">
        <v>1960</v>
      </c>
    </row>
    <row r="298" spans="20:21" x14ac:dyDescent="0.35">
      <c r="T298" t="s">
        <v>700</v>
      </c>
      <c r="U298">
        <v>1960</v>
      </c>
    </row>
    <row r="299" spans="20:21" x14ac:dyDescent="0.35">
      <c r="T299" t="s">
        <v>697</v>
      </c>
      <c r="U299">
        <v>1960</v>
      </c>
    </row>
    <row r="300" spans="20:21" x14ac:dyDescent="0.35">
      <c r="T300" t="s">
        <v>701</v>
      </c>
      <c r="U300">
        <v>1960</v>
      </c>
    </row>
    <row r="301" spans="20:21" x14ac:dyDescent="0.35">
      <c r="T301" t="s">
        <v>703</v>
      </c>
      <c r="U301">
        <v>1960</v>
      </c>
    </row>
    <row r="302" spans="20:21" x14ac:dyDescent="0.35">
      <c r="T302" t="s">
        <v>705</v>
      </c>
      <c r="U302">
        <v>1960</v>
      </c>
    </row>
    <row r="303" spans="20:21" x14ac:dyDescent="0.35">
      <c r="T303" t="s">
        <v>706</v>
      </c>
      <c r="U303">
        <v>1960</v>
      </c>
    </row>
    <row r="304" spans="20:21" x14ac:dyDescent="0.35">
      <c r="T304" t="s">
        <v>702</v>
      </c>
      <c r="U304">
        <v>1960</v>
      </c>
    </row>
    <row r="305" spans="20:21" x14ac:dyDescent="0.35">
      <c r="T305" t="s">
        <v>699</v>
      </c>
      <c r="U305">
        <v>1960</v>
      </c>
    </row>
    <row r="306" spans="20:21" x14ac:dyDescent="0.35">
      <c r="T306" t="s">
        <v>698</v>
      </c>
      <c r="U306">
        <v>1960</v>
      </c>
    </row>
    <row r="307" spans="20:21" x14ac:dyDescent="0.35">
      <c r="T307" t="s">
        <v>709</v>
      </c>
      <c r="U307">
        <v>1956</v>
      </c>
    </row>
    <row r="308" spans="20:21" x14ac:dyDescent="0.35">
      <c r="T308" t="s">
        <v>713</v>
      </c>
      <c r="U308">
        <v>1956</v>
      </c>
    </row>
    <row r="309" spans="20:21" x14ac:dyDescent="0.35">
      <c r="T309" t="s">
        <v>714</v>
      </c>
      <c r="U309">
        <v>1956</v>
      </c>
    </row>
    <row r="310" spans="20:21" x14ac:dyDescent="0.35">
      <c r="T310" t="s">
        <v>715</v>
      </c>
      <c r="U310">
        <v>1956</v>
      </c>
    </row>
    <row r="311" spans="20:21" x14ac:dyDescent="0.35">
      <c r="T311" t="s">
        <v>711</v>
      </c>
      <c r="U311">
        <v>1956</v>
      </c>
    </row>
    <row r="312" spans="20:21" x14ac:dyDescent="0.35">
      <c r="T312" t="s">
        <v>708</v>
      </c>
      <c r="U312">
        <v>1956</v>
      </c>
    </row>
    <row r="313" spans="20:21" x14ac:dyDescent="0.35">
      <c r="T313" t="s">
        <v>712</v>
      </c>
      <c r="U313">
        <v>1956</v>
      </c>
    </row>
    <row r="314" spans="20:21" x14ac:dyDescent="0.35">
      <c r="T314" t="s">
        <v>710</v>
      </c>
      <c r="U314">
        <v>1956</v>
      </c>
    </row>
    <row r="315" spans="20:21" x14ac:dyDescent="0.35">
      <c r="T315" t="s">
        <v>730</v>
      </c>
      <c r="U315">
        <v>1952</v>
      </c>
    </row>
    <row r="316" spans="20:21" x14ac:dyDescent="0.35">
      <c r="T316" t="s">
        <v>729</v>
      </c>
      <c r="U316">
        <v>1952</v>
      </c>
    </row>
    <row r="317" spans="20:21" x14ac:dyDescent="0.35">
      <c r="T317" t="s">
        <v>726</v>
      </c>
      <c r="U317">
        <v>1952</v>
      </c>
    </row>
    <row r="318" spans="20:21" x14ac:dyDescent="0.35">
      <c r="T318" t="s">
        <v>727</v>
      </c>
      <c r="U318">
        <v>1952</v>
      </c>
    </row>
    <row r="319" spans="20:21" x14ac:dyDescent="0.35">
      <c r="T319" t="s">
        <v>728</v>
      </c>
      <c r="U319">
        <v>1952</v>
      </c>
    </row>
    <row r="320" spans="20:21" x14ac:dyDescent="0.35">
      <c r="T320" t="s">
        <v>724</v>
      </c>
      <c r="U320">
        <v>1952</v>
      </c>
    </row>
    <row r="321" spans="20:21" x14ac:dyDescent="0.35">
      <c r="T321" t="s">
        <v>725</v>
      </c>
      <c r="U321">
        <v>1952</v>
      </c>
    </row>
    <row r="322" spans="20:21" x14ac:dyDescent="0.35">
      <c r="T322" t="s">
        <v>723</v>
      </c>
      <c r="U322">
        <v>1952</v>
      </c>
    </row>
    <row r="323" spans="20:21" x14ac:dyDescent="0.35">
      <c r="T323" t="s">
        <v>720</v>
      </c>
      <c r="U323">
        <v>1952</v>
      </c>
    </row>
    <row r="324" spans="20:21" x14ac:dyDescent="0.35">
      <c r="T324" t="s">
        <v>721</v>
      </c>
      <c r="U324">
        <v>1952</v>
      </c>
    </row>
    <row r="325" spans="20:21" x14ac:dyDescent="0.35">
      <c r="T325" t="s">
        <v>719</v>
      </c>
      <c r="U325">
        <v>1952</v>
      </c>
    </row>
    <row r="326" spans="20:21" x14ac:dyDescent="0.35">
      <c r="T326" t="s">
        <v>731</v>
      </c>
      <c r="U326">
        <v>1952</v>
      </c>
    </row>
    <row r="327" spans="20:21" x14ac:dyDescent="0.35">
      <c r="T327" t="s">
        <v>722</v>
      </c>
      <c r="U327">
        <v>1952</v>
      </c>
    </row>
    <row r="328" spans="20:21" x14ac:dyDescent="0.35">
      <c r="T328" t="s">
        <v>716</v>
      </c>
      <c r="U328">
        <v>1952</v>
      </c>
    </row>
    <row r="329" spans="20:21" x14ac:dyDescent="0.35">
      <c r="T329" t="s">
        <v>732</v>
      </c>
      <c r="U329">
        <v>1952</v>
      </c>
    </row>
    <row r="330" spans="20:21" x14ac:dyDescent="0.35">
      <c r="T330" t="s">
        <v>733</v>
      </c>
      <c r="U330">
        <v>1952</v>
      </c>
    </row>
    <row r="331" spans="20:21" x14ac:dyDescent="0.35">
      <c r="T331" t="s">
        <v>718</v>
      </c>
      <c r="U331">
        <v>1952</v>
      </c>
    </row>
    <row r="332" spans="20:21" x14ac:dyDescent="0.35">
      <c r="T332" t="s">
        <v>717</v>
      </c>
      <c r="U332">
        <v>1952</v>
      </c>
    </row>
    <row r="333" spans="20:21" x14ac:dyDescent="0.35">
      <c r="T333" t="s">
        <v>743</v>
      </c>
      <c r="U333">
        <v>1948</v>
      </c>
    </row>
    <row r="334" spans="20:21" x14ac:dyDescent="0.35">
      <c r="T334" t="s">
        <v>741</v>
      </c>
      <c r="U334">
        <v>1948</v>
      </c>
    </row>
    <row r="335" spans="20:21" x14ac:dyDescent="0.35">
      <c r="T335" t="s">
        <v>744</v>
      </c>
      <c r="U335">
        <v>1948</v>
      </c>
    </row>
    <row r="336" spans="20:21" x14ac:dyDescent="0.35">
      <c r="T336" t="s">
        <v>742</v>
      </c>
      <c r="U336">
        <v>1948</v>
      </c>
    </row>
    <row r="337" spans="20:21" x14ac:dyDescent="0.35">
      <c r="T337" t="s">
        <v>746</v>
      </c>
      <c r="U337">
        <v>1948</v>
      </c>
    </row>
    <row r="338" spans="20:21" x14ac:dyDescent="0.35">
      <c r="T338" t="s">
        <v>747</v>
      </c>
      <c r="U338">
        <v>1948</v>
      </c>
    </row>
    <row r="339" spans="20:21" x14ac:dyDescent="0.35">
      <c r="T339" t="s">
        <v>740</v>
      </c>
      <c r="U339">
        <v>1948</v>
      </c>
    </row>
    <row r="340" spans="20:21" x14ac:dyDescent="0.35">
      <c r="T340" t="s">
        <v>735</v>
      </c>
      <c r="U340">
        <v>1948</v>
      </c>
    </row>
    <row r="341" spans="20:21" x14ac:dyDescent="0.35">
      <c r="T341" t="s">
        <v>737</v>
      </c>
      <c r="U341">
        <v>1948</v>
      </c>
    </row>
    <row r="342" spans="20:21" x14ac:dyDescent="0.35">
      <c r="T342" t="s">
        <v>745</v>
      </c>
      <c r="U342">
        <v>1948</v>
      </c>
    </row>
    <row r="343" spans="20:21" x14ac:dyDescent="0.35">
      <c r="T343" t="s">
        <v>739</v>
      </c>
      <c r="U343">
        <v>1948</v>
      </c>
    </row>
    <row r="344" spans="20:21" x14ac:dyDescent="0.35">
      <c r="T344" t="s">
        <v>734</v>
      </c>
      <c r="U344">
        <v>1948</v>
      </c>
    </row>
    <row r="345" spans="20:21" x14ac:dyDescent="0.35">
      <c r="T345" t="s">
        <v>736</v>
      </c>
      <c r="U345">
        <v>1948</v>
      </c>
    </row>
    <row r="346" spans="20:21" x14ac:dyDescent="0.35">
      <c r="T346" t="s">
        <v>738</v>
      </c>
      <c r="U346">
        <v>1948</v>
      </c>
    </row>
    <row r="347" spans="20:21" x14ac:dyDescent="0.35">
      <c r="T347" t="s">
        <v>767</v>
      </c>
      <c r="U347">
        <v>1936</v>
      </c>
    </row>
    <row r="348" spans="20:21" x14ac:dyDescent="0.35">
      <c r="T348" t="s">
        <v>754</v>
      </c>
      <c r="U348">
        <v>1936</v>
      </c>
    </row>
    <row r="349" spans="20:21" x14ac:dyDescent="0.35">
      <c r="T349" t="s">
        <v>756</v>
      </c>
      <c r="U349">
        <v>1936</v>
      </c>
    </row>
    <row r="350" spans="20:21" x14ac:dyDescent="0.35">
      <c r="T350" t="s">
        <v>761</v>
      </c>
      <c r="U350">
        <v>1936</v>
      </c>
    </row>
    <row r="351" spans="20:21" x14ac:dyDescent="0.35">
      <c r="T351" t="s">
        <v>765</v>
      </c>
      <c r="U351">
        <v>1936</v>
      </c>
    </row>
    <row r="352" spans="20:21" x14ac:dyDescent="0.35">
      <c r="T352" t="s">
        <v>760</v>
      </c>
      <c r="U352">
        <v>1936</v>
      </c>
    </row>
    <row r="353" spans="20:21" x14ac:dyDescent="0.35">
      <c r="T353" t="s">
        <v>764</v>
      </c>
      <c r="U353">
        <v>1936</v>
      </c>
    </row>
    <row r="354" spans="20:21" x14ac:dyDescent="0.35">
      <c r="T354" t="s">
        <v>762</v>
      </c>
      <c r="U354">
        <v>1936</v>
      </c>
    </row>
    <row r="355" spans="20:21" x14ac:dyDescent="0.35">
      <c r="T355" t="s">
        <v>748</v>
      </c>
      <c r="U355">
        <v>1936</v>
      </c>
    </row>
    <row r="356" spans="20:21" x14ac:dyDescent="0.35">
      <c r="T356" t="s">
        <v>749</v>
      </c>
      <c r="U356">
        <v>1936</v>
      </c>
    </row>
    <row r="357" spans="20:21" x14ac:dyDescent="0.35">
      <c r="T357" t="s">
        <v>759</v>
      </c>
      <c r="U357">
        <v>1936</v>
      </c>
    </row>
    <row r="358" spans="20:21" x14ac:dyDescent="0.35">
      <c r="T358" t="s">
        <v>753</v>
      </c>
      <c r="U358">
        <v>1936</v>
      </c>
    </row>
    <row r="359" spans="20:21" x14ac:dyDescent="0.35">
      <c r="T359" t="s">
        <v>763</v>
      </c>
      <c r="U359">
        <v>1936</v>
      </c>
    </row>
    <row r="360" spans="20:21" x14ac:dyDescent="0.35">
      <c r="T360" t="s">
        <v>766</v>
      </c>
      <c r="U360">
        <v>1936</v>
      </c>
    </row>
    <row r="361" spans="20:21" x14ac:dyDescent="0.35">
      <c r="T361" t="s">
        <v>752</v>
      </c>
      <c r="U361">
        <v>1936</v>
      </c>
    </row>
    <row r="362" spans="20:21" x14ac:dyDescent="0.35">
      <c r="T362" t="s">
        <v>757</v>
      </c>
      <c r="U362">
        <v>1936</v>
      </c>
    </row>
    <row r="363" spans="20:21" x14ac:dyDescent="0.35">
      <c r="T363" t="s">
        <v>751</v>
      </c>
      <c r="U363">
        <v>1936</v>
      </c>
    </row>
    <row r="364" spans="20:21" x14ac:dyDescent="0.35">
      <c r="T364" t="s">
        <v>758</v>
      </c>
      <c r="U364">
        <v>1936</v>
      </c>
    </row>
    <row r="365" spans="20:21" x14ac:dyDescent="0.35">
      <c r="T365" t="s">
        <v>755</v>
      </c>
      <c r="U365">
        <v>1936</v>
      </c>
    </row>
    <row r="366" spans="20:21" x14ac:dyDescent="0.35">
      <c r="T366" t="s">
        <v>750</v>
      </c>
      <c r="U366">
        <v>1936</v>
      </c>
    </row>
    <row r="367" spans="20:21" x14ac:dyDescent="0.35">
      <c r="T367" t="s">
        <v>776</v>
      </c>
      <c r="U367">
        <v>1932</v>
      </c>
    </row>
    <row r="368" spans="20:21" x14ac:dyDescent="0.35">
      <c r="T368" t="s">
        <v>775</v>
      </c>
      <c r="U368">
        <v>1932</v>
      </c>
    </row>
    <row r="369" spans="20:21" x14ac:dyDescent="0.35">
      <c r="T369" t="s">
        <v>777</v>
      </c>
      <c r="U369">
        <v>1932</v>
      </c>
    </row>
    <row r="370" spans="20:21" x14ac:dyDescent="0.35">
      <c r="T370" t="s">
        <v>778</v>
      </c>
      <c r="U370">
        <v>1932</v>
      </c>
    </row>
    <row r="371" spans="20:21" x14ac:dyDescent="0.35">
      <c r="T371" t="s">
        <v>772</v>
      </c>
      <c r="U371">
        <v>1932</v>
      </c>
    </row>
    <row r="372" spans="20:21" x14ac:dyDescent="0.35">
      <c r="T372" t="s">
        <v>779</v>
      </c>
      <c r="U372">
        <v>1932</v>
      </c>
    </row>
    <row r="373" spans="20:21" x14ac:dyDescent="0.35">
      <c r="T373" t="s">
        <v>770</v>
      </c>
      <c r="U373">
        <v>1932</v>
      </c>
    </row>
    <row r="374" spans="20:21" x14ac:dyDescent="0.35">
      <c r="T374" t="s">
        <v>774</v>
      </c>
      <c r="U374">
        <v>1932</v>
      </c>
    </row>
    <row r="375" spans="20:21" x14ac:dyDescent="0.35">
      <c r="T375" t="s">
        <v>773</v>
      </c>
      <c r="U375">
        <v>1932</v>
      </c>
    </row>
    <row r="376" spans="20:21" x14ac:dyDescent="0.35">
      <c r="T376" t="s">
        <v>769</v>
      </c>
      <c r="U376">
        <v>1932</v>
      </c>
    </row>
    <row r="377" spans="20:21" x14ac:dyDescent="0.35">
      <c r="T377" t="s">
        <v>780</v>
      </c>
      <c r="U377">
        <v>1932</v>
      </c>
    </row>
    <row r="378" spans="20:21" x14ac:dyDescent="0.35">
      <c r="T378" t="s">
        <v>768</v>
      </c>
      <c r="U378">
        <v>1932</v>
      </c>
    </row>
    <row r="379" spans="20:21" x14ac:dyDescent="0.35">
      <c r="T379" t="s">
        <v>771</v>
      </c>
      <c r="U379">
        <v>1932</v>
      </c>
    </row>
    <row r="380" spans="20:21" x14ac:dyDescent="0.35">
      <c r="T380" t="s">
        <v>790</v>
      </c>
      <c r="U380">
        <v>1928</v>
      </c>
    </row>
    <row r="381" spans="20:21" x14ac:dyDescent="0.35">
      <c r="T381" t="s">
        <v>789</v>
      </c>
      <c r="U381">
        <v>1928</v>
      </c>
    </row>
    <row r="382" spans="20:21" x14ac:dyDescent="0.35">
      <c r="T382" t="s">
        <v>800</v>
      </c>
      <c r="U382">
        <v>1928</v>
      </c>
    </row>
    <row r="383" spans="20:21" x14ac:dyDescent="0.35">
      <c r="T383" t="s">
        <v>801</v>
      </c>
      <c r="U383">
        <v>1928</v>
      </c>
    </row>
    <row r="384" spans="20:21" x14ac:dyDescent="0.35">
      <c r="T384" t="s">
        <v>798</v>
      </c>
      <c r="U384">
        <v>1928</v>
      </c>
    </row>
    <row r="385" spans="20:21" x14ac:dyDescent="0.35">
      <c r="T385" t="s">
        <v>799</v>
      </c>
      <c r="U385">
        <v>1928</v>
      </c>
    </row>
    <row r="386" spans="20:21" x14ac:dyDescent="0.35">
      <c r="T386" t="s">
        <v>803</v>
      </c>
      <c r="U386">
        <v>1928</v>
      </c>
    </row>
    <row r="387" spans="20:21" x14ac:dyDescent="0.35">
      <c r="T387" t="s">
        <v>802</v>
      </c>
      <c r="U387">
        <v>1928</v>
      </c>
    </row>
    <row r="388" spans="20:21" x14ac:dyDescent="0.35">
      <c r="T388" t="s">
        <v>792</v>
      </c>
      <c r="U388">
        <v>1928</v>
      </c>
    </row>
    <row r="389" spans="20:21" x14ac:dyDescent="0.35">
      <c r="T389" t="s">
        <v>795</v>
      </c>
      <c r="U389">
        <v>1928</v>
      </c>
    </row>
    <row r="390" spans="20:21" x14ac:dyDescent="0.35">
      <c r="T390" t="s">
        <v>794</v>
      </c>
      <c r="U390">
        <v>1928</v>
      </c>
    </row>
    <row r="391" spans="20:21" x14ac:dyDescent="0.35">
      <c r="T391" t="s">
        <v>796</v>
      </c>
      <c r="U391">
        <v>1928</v>
      </c>
    </row>
    <row r="392" spans="20:21" x14ac:dyDescent="0.35">
      <c r="T392" t="s">
        <v>791</v>
      </c>
      <c r="U392">
        <v>1928</v>
      </c>
    </row>
    <row r="393" spans="20:21" x14ac:dyDescent="0.35">
      <c r="T393" t="s">
        <v>783</v>
      </c>
      <c r="U393">
        <v>1928</v>
      </c>
    </row>
    <row r="394" spans="20:21" x14ac:dyDescent="0.35">
      <c r="T394" t="s">
        <v>784</v>
      </c>
      <c r="U394">
        <v>1928</v>
      </c>
    </row>
    <row r="395" spans="20:21" x14ac:dyDescent="0.35">
      <c r="T395" t="s">
        <v>781</v>
      </c>
      <c r="U395">
        <v>1928</v>
      </c>
    </row>
    <row r="396" spans="20:21" x14ac:dyDescent="0.35">
      <c r="T396" t="s">
        <v>788</v>
      </c>
      <c r="U396">
        <v>1928</v>
      </c>
    </row>
    <row r="397" spans="20:21" x14ac:dyDescent="0.35">
      <c r="T397" t="s">
        <v>787</v>
      </c>
      <c r="U397">
        <v>1928</v>
      </c>
    </row>
    <row r="398" spans="20:21" x14ac:dyDescent="0.35">
      <c r="T398" t="s">
        <v>786</v>
      </c>
      <c r="U398">
        <v>1928</v>
      </c>
    </row>
    <row r="399" spans="20:21" x14ac:dyDescent="0.35">
      <c r="T399" t="s">
        <v>782</v>
      </c>
      <c r="U399">
        <v>1928</v>
      </c>
    </row>
    <row r="400" spans="20:21" x14ac:dyDescent="0.35">
      <c r="T400" t="s">
        <v>793</v>
      </c>
      <c r="U400">
        <v>1928</v>
      </c>
    </row>
    <row r="401" spans="20:21" x14ac:dyDescent="0.35">
      <c r="T401" t="s">
        <v>785</v>
      </c>
      <c r="U401">
        <v>1928</v>
      </c>
    </row>
    <row r="402" spans="20:21" x14ac:dyDescent="0.35">
      <c r="T402" t="s">
        <v>797</v>
      </c>
      <c r="U402">
        <v>1928</v>
      </c>
    </row>
    <row r="403" spans="20:21" x14ac:dyDescent="0.35">
      <c r="T403" t="s">
        <v>819</v>
      </c>
      <c r="U403">
        <v>1924</v>
      </c>
    </row>
    <row r="404" spans="20:21" x14ac:dyDescent="0.35">
      <c r="T404" t="s">
        <v>824</v>
      </c>
      <c r="U404">
        <v>1924</v>
      </c>
    </row>
    <row r="405" spans="20:21" x14ac:dyDescent="0.35">
      <c r="T405" t="s">
        <v>823</v>
      </c>
      <c r="U405">
        <v>1924</v>
      </c>
    </row>
    <row r="406" spans="20:21" x14ac:dyDescent="0.35">
      <c r="T406" t="s">
        <v>814</v>
      </c>
      <c r="U406">
        <v>1924</v>
      </c>
    </row>
    <row r="407" spans="20:21" x14ac:dyDescent="0.35">
      <c r="T407" t="s">
        <v>820</v>
      </c>
      <c r="U407">
        <v>1924</v>
      </c>
    </row>
    <row r="408" spans="20:21" x14ac:dyDescent="0.35">
      <c r="T408" t="s">
        <v>808</v>
      </c>
      <c r="U408">
        <v>1924</v>
      </c>
    </row>
    <row r="409" spans="20:21" x14ac:dyDescent="0.35">
      <c r="T409" t="s">
        <v>825</v>
      </c>
      <c r="U409">
        <v>1924</v>
      </c>
    </row>
    <row r="410" spans="20:21" x14ac:dyDescent="0.35">
      <c r="T410" t="s">
        <v>811</v>
      </c>
      <c r="U410">
        <v>1924</v>
      </c>
    </row>
    <row r="411" spans="20:21" x14ac:dyDescent="0.35">
      <c r="T411" t="s">
        <v>818</v>
      </c>
      <c r="U411">
        <v>1924</v>
      </c>
    </row>
    <row r="412" spans="20:21" x14ac:dyDescent="0.35">
      <c r="T412" t="s">
        <v>822</v>
      </c>
      <c r="U412">
        <v>1924</v>
      </c>
    </row>
    <row r="413" spans="20:21" x14ac:dyDescent="0.35">
      <c r="T413" t="s">
        <v>821</v>
      </c>
      <c r="U413">
        <v>1924</v>
      </c>
    </row>
    <row r="414" spans="20:21" x14ac:dyDescent="0.35">
      <c r="T414" t="s">
        <v>809</v>
      </c>
      <c r="U414">
        <v>1924</v>
      </c>
    </row>
    <row r="415" spans="20:21" x14ac:dyDescent="0.35">
      <c r="T415" t="s">
        <v>804</v>
      </c>
      <c r="U415">
        <v>1924</v>
      </c>
    </row>
    <row r="416" spans="20:21" x14ac:dyDescent="0.35">
      <c r="T416" t="s">
        <v>817</v>
      </c>
      <c r="U416">
        <v>1924</v>
      </c>
    </row>
    <row r="417" spans="20:21" x14ac:dyDescent="0.35">
      <c r="T417" t="s">
        <v>813</v>
      </c>
      <c r="U417">
        <v>1924</v>
      </c>
    </row>
    <row r="418" spans="20:21" x14ac:dyDescent="0.35">
      <c r="T418" t="s">
        <v>816</v>
      </c>
      <c r="U418">
        <v>1924</v>
      </c>
    </row>
    <row r="419" spans="20:21" x14ac:dyDescent="0.35">
      <c r="T419" t="s">
        <v>815</v>
      </c>
      <c r="U419">
        <v>1924</v>
      </c>
    </row>
    <row r="420" spans="20:21" x14ac:dyDescent="0.35">
      <c r="T420" t="s">
        <v>812</v>
      </c>
      <c r="U420">
        <v>1924</v>
      </c>
    </row>
    <row r="421" spans="20:21" x14ac:dyDescent="0.35">
      <c r="T421" t="s">
        <v>826</v>
      </c>
      <c r="U421">
        <v>1924</v>
      </c>
    </row>
    <row r="422" spans="20:21" x14ac:dyDescent="0.35">
      <c r="T422" t="s">
        <v>805</v>
      </c>
      <c r="U422">
        <v>1924</v>
      </c>
    </row>
    <row r="423" spans="20:21" x14ac:dyDescent="0.35">
      <c r="T423" t="s">
        <v>810</v>
      </c>
      <c r="U423">
        <v>1924</v>
      </c>
    </row>
    <row r="424" spans="20:21" x14ac:dyDescent="0.35">
      <c r="T424" t="s">
        <v>807</v>
      </c>
      <c r="U424">
        <v>1924</v>
      </c>
    </row>
    <row r="425" spans="20:21" x14ac:dyDescent="0.35">
      <c r="T425" t="s">
        <v>806</v>
      </c>
      <c r="U425">
        <v>1924</v>
      </c>
    </row>
    <row r="426" spans="20:21" x14ac:dyDescent="0.35">
      <c r="T426" t="s">
        <v>865</v>
      </c>
      <c r="U426">
        <v>1920</v>
      </c>
    </row>
    <row r="427" spans="20:21" x14ac:dyDescent="0.35">
      <c r="T427" t="s">
        <v>844</v>
      </c>
      <c r="U427">
        <v>1920</v>
      </c>
    </row>
    <row r="428" spans="20:21" x14ac:dyDescent="0.35">
      <c r="T428" t="s">
        <v>860</v>
      </c>
      <c r="U428">
        <v>1920</v>
      </c>
    </row>
    <row r="429" spans="20:21" x14ac:dyDescent="0.35">
      <c r="T429" t="s">
        <v>845</v>
      </c>
      <c r="U429">
        <v>1920</v>
      </c>
    </row>
    <row r="430" spans="20:21" x14ac:dyDescent="0.35">
      <c r="T430" t="s">
        <v>861</v>
      </c>
      <c r="U430">
        <v>1920</v>
      </c>
    </row>
    <row r="431" spans="20:21" x14ac:dyDescent="0.35">
      <c r="T431" t="s">
        <v>846</v>
      </c>
      <c r="U431">
        <v>1920</v>
      </c>
    </row>
    <row r="432" spans="20:21" x14ac:dyDescent="0.35">
      <c r="T432" t="s">
        <v>827</v>
      </c>
      <c r="U432">
        <v>1920</v>
      </c>
    </row>
    <row r="433" spans="20:21" x14ac:dyDescent="0.35">
      <c r="T433" t="s">
        <v>831</v>
      </c>
      <c r="U433">
        <v>1920</v>
      </c>
    </row>
    <row r="434" spans="20:21" x14ac:dyDescent="0.35">
      <c r="T434" t="s">
        <v>843</v>
      </c>
      <c r="U434">
        <v>1920</v>
      </c>
    </row>
    <row r="435" spans="20:21" x14ac:dyDescent="0.35">
      <c r="T435" t="s">
        <v>829</v>
      </c>
      <c r="U435">
        <v>1920</v>
      </c>
    </row>
    <row r="436" spans="20:21" x14ac:dyDescent="0.35">
      <c r="T436" t="s">
        <v>832</v>
      </c>
      <c r="U436">
        <v>1920</v>
      </c>
    </row>
    <row r="437" spans="20:21" x14ac:dyDescent="0.35">
      <c r="T437" t="s">
        <v>858</v>
      </c>
      <c r="U437">
        <v>1920</v>
      </c>
    </row>
    <row r="438" spans="20:21" x14ac:dyDescent="0.35">
      <c r="T438" t="s">
        <v>859</v>
      </c>
      <c r="U438">
        <v>1920</v>
      </c>
    </row>
    <row r="439" spans="20:21" x14ac:dyDescent="0.35">
      <c r="T439" t="s">
        <v>849</v>
      </c>
      <c r="U439">
        <v>1920</v>
      </c>
    </row>
    <row r="440" spans="20:21" x14ac:dyDescent="0.35">
      <c r="T440" t="s">
        <v>856</v>
      </c>
      <c r="U440">
        <v>1920</v>
      </c>
    </row>
    <row r="441" spans="20:21" x14ac:dyDescent="0.35">
      <c r="T441" t="s">
        <v>853</v>
      </c>
      <c r="U441">
        <v>1920</v>
      </c>
    </row>
    <row r="442" spans="20:21" x14ac:dyDescent="0.35">
      <c r="T442" t="s">
        <v>847</v>
      </c>
      <c r="U442">
        <v>1920</v>
      </c>
    </row>
    <row r="443" spans="20:21" x14ac:dyDescent="0.35">
      <c r="T443" t="s">
        <v>862</v>
      </c>
      <c r="U443">
        <v>1920</v>
      </c>
    </row>
    <row r="444" spans="20:21" x14ac:dyDescent="0.35">
      <c r="T444" t="s">
        <v>850</v>
      </c>
      <c r="U444">
        <v>1920</v>
      </c>
    </row>
    <row r="445" spans="20:21" x14ac:dyDescent="0.35">
      <c r="T445" t="s">
        <v>848</v>
      </c>
      <c r="U445">
        <v>1920</v>
      </c>
    </row>
    <row r="446" spans="20:21" x14ac:dyDescent="0.35">
      <c r="T446" t="s">
        <v>842</v>
      </c>
      <c r="U446">
        <v>1920</v>
      </c>
    </row>
    <row r="447" spans="20:21" x14ac:dyDescent="0.35">
      <c r="T447" t="s">
        <v>838</v>
      </c>
      <c r="U447">
        <v>1920</v>
      </c>
    </row>
    <row r="448" spans="20:21" x14ac:dyDescent="0.35">
      <c r="T448" t="s">
        <v>839</v>
      </c>
      <c r="U448">
        <v>1920</v>
      </c>
    </row>
    <row r="449" spans="20:21" x14ac:dyDescent="0.35">
      <c r="T449" t="s">
        <v>857</v>
      </c>
      <c r="U449">
        <v>1920</v>
      </c>
    </row>
    <row r="450" spans="20:21" x14ac:dyDescent="0.35">
      <c r="T450" t="s">
        <v>840</v>
      </c>
      <c r="U450">
        <v>1920</v>
      </c>
    </row>
    <row r="451" spans="20:21" x14ac:dyDescent="0.35">
      <c r="T451" t="s">
        <v>863</v>
      </c>
      <c r="U451">
        <v>1920</v>
      </c>
    </row>
    <row r="452" spans="20:21" x14ac:dyDescent="0.35">
      <c r="T452" t="s">
        <v>841</v>
      </c>
      <c r="U452">
        <v>1920</v>
      </c>
    </row>
    <row r="453" spans="20:21" x14ac:dyDescent="0.35">
      <c r="T453" t="s">
        <v>852</v>
      </c>
      <c r="U453">
        <v>1920</v>
      </c>
    </row>
    <row r="454" spans="20:21" x14ac:dyDescent="0.35">
      <c r="T454" t="s">
        <v>855</v>
      </c>
      <c r="U454">
        <v>1920</v>
      </c>
    </row>
    <row r="455" spans="20:21" x14ac:dyDescent="0.35">
      <c r="T455" t="s">
        <v>854</v>
      </c>
      <c r="U455">
        <v>1920</v>
      </c>
    </row>
    <row r="456" spans="20:21" x14ac:dyDescent="0.35">
      <c r="T456" t="s">
        <v>864</v>
      </c>
      <c r="U456">
        <v>1920</v>
      </c>
    </row>
    <row r="457" spans="20:21" x14ac:dyDescent="0.35">
      <c r="T457" t="s">
        <v>851</v>
      </c>
      <c r="U457">
        <v>1920</v>
      </c>
    </row>
    <row r="458" spans="20:21" x14ac:dyDescent="0.35">
      <c r="T458" t="s">
        <v>836</v>
      </c>
      <c r="U458">
        <v>1920</v>
      </c>
    </row>
    <row r="459" spans="20:21" x14ac:dyDescent="0.35">
      <c r="T459" t="s">
        <v>835</v>
      </c>
      <c r="U459">
        <v>1920</v>
      </c>
    </row>
    <row r="460" spans="20:21" x14ac:dyDescent="0.35">
      <c r="T460" t="s">
        <v>837</v>
      </c>
      <c r="U460">
        <v>1920</v>
      </c>
    </row>
    <row r="461" spans="20:21" x14ac:dyDescent="0.35">
      <c r="T461" t="s">
        <v>833</v>
      </c>
      <c r="U461">
        <v>1920</v>
      </c>
    </row>
    <row r="462" spans="20:21" x14ac:dyDescent="0.35">
      <c r="T462" t="s">
        <v>828</v>
      </c>
      <c r="U462">
        <v>1920</v>
      </c>
    </row>
    <row r="463" spans="20:21" x14ac:dyDescent="0.35">
      <c r="T463" t="s">
        <v>830</v>
      </c>
      <c r="U463">
        <v>1920</v>
      </c>
    </row>
    <row r="464" spans="20:21" x14ac:dyDescent="0.35">
      <c r="T464" t="s">
        <v>834</v>
      </c>
      <c r="U464">
        <v>1920</v>
      </c>
    </row>
    <row r="465" spans="20:21" x14ac:dyDescent="0.35">
      <c r="T465" t="s">
        <v>896</v>
      </c>
      <c r="U465">
        <v>1912</v>
      </c>
    </row>
    <row r="466" spans="20:21" x14ac:dyDescent="0.35">
      <c r="T466" t="s">
        <v>890</v>
      </c>
      <c r="U466">
        <v>1912</v>
      </c>
    </row>
    <row r="467" spans="20:21" x14ac:dyDescent="0.35">
      <c r="T467" t="s">
        <v>895</v>
      </c>
      <c r="U467">
        <v>1912</v>
      </c>
    </row>
    <row r="468" spans="20:21" x14ac:dyDescent="0.35">
      <c r="T468" t="s">
        <v>892</v>
      </c>
      <c r="U468">
        <v>1912</v>
      </c>
    </row>
    <row r="469" spans="20:21" x14ac:dyDescent="0.35">
      <c r="T469" t="s">
        <v>893</v>
      </c>
      <c r="U469">
        <v>1912</v>
      </c>
    </row>
    <row r="470" spans="20:21" x14ac:dyDescent="0.35">
      <c r="T470" t="s">
        <v>894</v>
      </c>
      <c r="U470">
        <v>1912</v>
      </c>
    </row>
    <row r="471" spans="20:21" x14ac:dyDescent="0.35">
      <c r="T471" t="s">
        <v>869</v>
      </c>
      <c r="U471">
        <v>1912</v>
      </c>
    </row>
    <row r="472" spans="20:21" x14ac:dyDescent="0.35">
      <c r="T472" t="s">
        <v>884</v>
      </c>
      <c r="U472">
        <v>1912</v>
      </c>
    </row>
    <row r="473" spans="20:21" x14ac:dyDescent="0.35">
      <c r="T473" t="s">
        <v>870</v>
      </c>
      <c r="U473">
        <v>1912</v>
      </c>
    </row>
    <row r="474" spans="20:21" x14ac:dyDescent="0.35">
      <c r="T474" t="s">
        <v>867</v>
      </c>
      <c r="U474">
        <v>1912</v>
      </c>
    </row>
    <row r="475" spans="20:21" x14ac:dyDescent="0.35">
      <c r="T475" t="s">
        <v>868</v>
      </c>
      <c r="U475">
        <v>1912</v>
      </c>
    </row>
    <row r="476" spans="20:21" x14ac:dyDescent="0.35">
      <c r="T476" t="s">
        <v>881</v>
      </c>
      <c r="U476">
        <v>1912</v>
      </c>
    </row>
    <row r="477" spans="20:21" x14ac:dyDescent="0.35">
      <c r="T477" t="s">
        <v>882</v>
      </c>
      <c r="U477">
        <v>1912</v>
      </c>
    </row>
    <row r="478" spans="20:21" x14ac:dyDescent="0.35">
      <c r="T478" t="s">
        <v>872</v>
      </c>
      <c r="U478">
        <v>1912</v>
      </c>
    </row>
    <row r="479" spans="20:21" x14ac:dyDescent="0.35">
      <c r="T479" t="s">
        <v>912</v>
      </c>
      <c r="U479">
        <v>1912</v>
      </c>
    </row>
    <row r="480" spans="20:21" x14ac:dyDescent="0.35">
      <c r="T480" t="s">
        <v>898</v>
      </c>
      <c r="U480">
        <v>1912</v>
      </c>
    </row>
    <row r="481" spans="20:21" x14ac:dyDescent="0.35">
      <c r="T481" t="s">
        <v>891</v>
      </c>
      <c r="U481">
        <v>1912</v>
      </c>
    </row>
    <row r="482" spans="20:21" x14ac:dyDescent="0.35">
      <c r="T482" t="s">
        <v>903</v>
      </c>
      <c r="U482">
        <v>1912</v>
      </c>
    </row>
    <row r="483" spans="20:21" x14ac:dyDescent="0.35">
      <c r="T483" t="s">
        <v>885</v>
      </c>
      <c r="U483">
        <v>1912</v>
      </c>
    </row>
    <row r="484" spans="20:21" x14ac:dyDescent="0.35">
      <c r="T484" t="s">
        <v>878</v>
      </c>
      <c r="U484">
        <v>1912</v>
      </c>
    </row>
    <row r="485" spans="20:21" x14ac:dyDescent="0.35">
      <c r="T485" t="s">
        <v>879</v>
      </c>
      <c r="U485">
        <v>1912</v>
      </c>
    </row>
    <row r="486" spans="20:21" x14ac:dyDescent="0.35">
      <c r="T486" t="s">
        <v>887</v>
      </c>
      <c r="U486">
        <v>1912</v>
      </c>
    </row>
    <row r="487" spans="20:21" x14ac:dyDescent="0.35">
      <c r="T487" t="s">
        <v>880</v>
      </c>
      <c r="U487">
        <v>1912</v>
      </c>
    </row>
    <row r="488" spans="20:21" x14ac:dyDescent="0.35">
      <c r="T488" t="s">
        <v>883</v>
      </c>
      <c r="U488">
        <v>1912</v>
      </c>
    </row>
    <row r="489" spans="20:21" x14ac:dyDescent="0.35">
      <c r="T489" t="s">
        <v>888</v>
      </c>
      <c r="U489">
        <v>1912</v>
      </c>
    </row>
    <row r="490" spans="20:21" x14ac:dyDescent="0.35">
      <c r="T490" t="s">
        <v>889</v>
      </c>
      <c r="U490">
        <v>1912</v>
      </c>
    </row>
    <row r="491" spans="20:21" x14ac:dyDescent="0.35">
      <c r="T491" t="s">
        <v>876</v>
      </c>
      <c r="U491">
        <v>1912</v>
      </c>
    </row>
    <row r="492" spans="20:21" x14ac:dyDescent="0.35">
      <c r="T492" t="s">
        <v>877</v>
      </c>
      <c r="U492">
        <v>1912</v>
      </c>
    </row>
    <row r="493" spans="20:21" x14ac:dyDescent="0.35">
      <c r="T493" t="s">
        <v>866</v>
      </c>
      <c r="U493">
        <v>1912</v>
      </c>
    </row>
    <row r="494" spans="20:21" x14ac:dyDescent="0.35">
      <c r="T494" t="s">
        <v>907</v>
      </c>
      <c r="U494">
        <v>1912</v>
      </c>
    </row>
    <row r="495" spans="20:21" x14ac:dyDescent="0.35">
      <c r="T495" t="s">
        <v>906</v>
      </c>
      <c r="U495">
        <v>1912</v>
      </c>
    </row>
    <row r="496" spans="20:21" x14ac:dyDescent="0.35">
      <c r="T496" t="s">
        <v>886</v>
      </c>
      <c r="U496">
        <v>1912</v>
      </c>
    </row>
    <row r="497" spans="20:21" x14ac:dyDescent="0.35">
      <c r="T497" t="s">
        <v>905</v>
      </c>
      <c r="U497">
        <v>1912</v>
      </c>
    </row>
    <row r="498" spans="20:21" x14ac:dyDescent="0.35">
      <c r="T498" t="s">
        <v>910</v>
      </c>
      <c r="U498">
        <v>1912</v>
      </c>
    </row>
    <row r="499" spans="20:21" x14ac:dyDescent="0.35">
      <c r="T499" t="s">
        <v>901</v>
      </c>
      <c r="U499">
        <v>1912</v>
      </c>
    </row>
    <row r="500" spans="20:21" x14ac:dyDescent="0.35">
      <c r="T500" t="s">
        <v>900</v>
      </c>
      <c r="U500">
        <v>1912</v>
      </c>
    </row>
    <row r="501" spans="20:21" x14ac:dyDescent="0.35">
      <c r="T501" t="s">
        <v>899</v>
      </c>
      <c r="U501">
        <v>1912</v>
      </c>
    </row>
    <row r="502" spans="20:21" x14ac:dyDescent="0.35">
      <c r="T502" t="s">
        <v>908</v>
      </c>
      <c r="U502">
        <v>1912</v>
      </c>
    </row>
    <row r="503" spans="20:21" x14ac:dyDescent="0.35">
      <c r="T503" t="s">
        <v>909</v>
      </c>
      <c r="U503">
        <v>1912</v>
      </c>
    </row>
    <row r="504" spans="20:21" x14ac:dyDescent="0.35">
      <c r="T504" t="s">
        <v>911</v>
      </c>
      <c r="U504">
        <v>1912</v>
      </c>
    </row>
    <row r="505" spans="20:21" x14ac:dyDescent="0.35">
      <c r="T505" t="s">
        <v>913</v>
      </c>
      <c r="U505">
        <v>1912</v>
      </c>
    </row>
    <row r="506" spans="20:21" x14ac:dyDescent="0.35">
      <c r="T506" t="s">
        <v>875</v>
      </c>
      <c r="U506">
        <v>1912</v>
      </c>
    </row>
    <row r="507" spans="20:21" x14ac:dyDescent="0.35">
      <c r="T507" t="s">
        <v>873</v>
      </c>
      <c r="U507">
        <v>1912</v>
      </c>
    </row>
    <row r="508" spans="20:21" x14ac:dyDescent="0.35">
      <c r="T508" t="s">
        <v>871</v>
      </c>
      <c r="U508">
        <v>1912</v>
      </c>
    </row>
    <row r="509" spans="20:21" x14ac:dyDescent="0.35">
      <c r="T509" t="s">
        <v>904</v>
      </c>
      <c r="U509">
        <v>1912</v>
      </c>
    </row>
    <row r="510" spans="20:21" x14ac:dyDescent="0.35">
      <c r="T510" t="s">
        <v>874</v>
      </c>
      <c r="U510">
        <v>1912</v>
      </c>
    </row>
    <row r="511" spans="20:21" x14ac:dyDescent="0.35">
      <c r="T511" t="s">
        <v>897</v>
      </c>
      <c r="U511">
        <v>1912</v>
      </c>
    </row>
    <row r="512" spans="20:21" x14ac:dyDescent="0.35">
      <c r="T512" t="s">
        <v>902</v>
      </c>
      <c r="U512">
        <v>1912</v>
      </c>
    </row>
    <row r="513" spans="20:21" x14ac:dyDescent="0.35">
      <c r="T513" t="s">
        <v>947</v>
      </c>
      <c r="U513">
        <v>1908</v>
      </c>
    </row>
    <row r="514" spans="20:21" x14ac:dyDescent="0.35">
      <c r="T514" t="s">
        <v>950</v>
      </c>
      <c r="U514">
        <v>1908</v>
      </c>
    </row>
    <row r="515" spans="20:21" x14ac:dyDescent="0.35">
      <c r="T515" t="s">
        <v>958</v>
      </c>
      <c r="U515">
        <v>1908</v>
      </c>
    </row>
    <row r="516" spans="20:21" x14ac:dyDescent="0.35">
      <c r="T516" t="s">
        <v>952</v>
      </c>
      <c r="U516">
        <v>1908</v>
      </c>
    </row>
    <row r="517" spans="20:21" x14ac:dyDescent="0.35">
      <c r="T517" t="s">
        <v>951</v>
      </c>
      <c r="U517">
        <v>1908</v>
      </c>
    </row>
    <row r="518" spans="20:21" x14ac:dyDescent="0.35">
      <c r="T518" t="s">
        <v>955</v>
      </c>
      <c r="U518">
        <v>1908</v>
      </c>
    </row>
    <row r="519" spans="20:21" x14ac:dyDescent="0.35">
      <c r="T519" t="s">
        <v>921</v>
      </c>
      <c r="U519">
        <v>1908</v>
      </c>
    </row>
    <row r="520" spans="20:21" x14ac:dyDescent="0.35">
      <c r="T520" t="s">
        <v>919</v>
      </c>
      <c r="U520">
        <v>1908</v>
      </c>
    </row>
    <row r="521" spans="20:21" x14ac:dyDescent="0.35">
      <c r="T521" t="s">
        <v>942</v>
      </c>
      <c r="U521">
        <v>1908</v>
      </c>
    </row>
    <row r="522" spans="20:21" x14ac:dyDescent="0.35">
      <c r="T522" t="s">
        <v>927</v>
      </c>
      <c r="U522">
        <v>1908</v>
      </c>
    </row>
    <row r="523" spans="20:21" x14ac:dyDescent="0.35">
      <c r="T523" t="s">
        <v>954</v>
      </c>
      <c r="U523">
        <v>1908</v>
      </c>
    </row>
    <row r="524" spans="20:21" x14ac:dyDescent="0.35">
      <c r="T524" t="s">
        <v>928</v>
      </c>
      <c r="U524">
        <v>1908</v>
      </c>
    </row>
    <row r="525" spans="20:21" x14ac:dyDescent="0.35">
      <c r="T525" t="s">
        <v>933</v>
      </c>
      <c r="U525">
        <v>1908</v>
      </c>
    </row>
    <row r="526" spans="20:21" x14ac:dyDescent="0.35">
      <c r="T526" t="s">
        <v>914</v>
      </c>
      <c r="U526">
        <v>1908</v>
      </c>
    </row>
    <row r="527" spans="20:21" x14ac:dyDescent="0.35">
      <c r="T527" t="s">
        <v>949</v>
      </c>
      <c r="U527">
        <v>1908</v>
      </c>
    </row>
    <row r="528" spans="20:21" x14ac:dyDescent="0.35">
      <c r="T528" t="s">
        <v>953</v>
      </c>
      <c r="U528">
        <v>1908</v>
      </c>
    </row>
    <row r="529" spans="20:21" x14ac:dyDescent="0.35">
      <c r="T529" t="s">
        <v>956</v>
      </c>
      <c r="U529">
        <v>1908</v>
      </c>
    </row>
    <row r="530" spans="20:21" x14ac:dyDescent="0.35">
      <c r="T530" t="s">
        <v>957</v>
      </c>
      <c r="U530">
        <v>1908</v>
      </c>
    </row>
    <row r="531" spans="20:21" x14ac:dyDescent="0.35">
      <c r="T531" t="s">
        <v>944</v>
      </c>
      <c r="U531">
        <v>1908</v>
      </c>
    </row>
    <row r="532" spans="20:21" x14ac:dyDescent="0.35">
      <c r="T532" t="s">
        <v>943</v>
      </c>
      <c r="U532">
        <v>1908</v>
      </c>
    </row>
    <row r="533" spans="20:21" x14ac:dyDescent="0.35">
      <c r="T533" t="s">
        <v>925</v>
      </c>
      <c r="U533">
        <v>1908</v>
      </c>
    </row>
    <row r="534" spans="20:21" x14ac:dyDescent="0.35">
      <c r="T534" t="s">
        <v>924</v>
      </c>
      <c r="U534">
        <v>1908</v>
      </c>
    </row>
    <row r="535" spans="20:21" x14ac:dyDescent="0.35">
      <c r="T535" t="s">
        <v>923</v>
      </c>
      <c r="U535">
        <v>1908</v>
      </c>
    </row>
    <row r="536" spans="20:21" x14ac:dyDescent="0.35">
      <c r="T536" t="s">
        <v>932</v>
      </c>
      <c r="U536">
        <v>1908</v>
      </c>
    </row>
    <row r="537" spans="20:21" x14ac:dyDescent="0.35">
      <c r="T537" t="s">
        <v>945</v>
      </c>
      <c r="U537">
        <v>1908</v>
      </c>
    </row>
    <row r="538" spans="20:21" x14ac:dyDescent="0.35">
      <c r="T538" t="s">
        <v>946</v>
      </c>
      <c r="U538">
        <v>1908</v>
      </c>
    </row>
    <row r="539" spans="20:21" x14ac:dyDescent="0.35">
      <c r="T539" t="s">
        <v>948</v>
      </c>
      <c r="U539">
        <v>1908</v>
      </c>
    </row>
    <row r="540" spans="20:21" x14ac:dyDescent="0.35">
      <c r="T540" t="s">
        <v>941</v>
      </c>
      <c r="U540">
        <v>1908</v>
      </c>
    </row>
    <row r="541" spans="20:21" x14ac:dyDescent="0.35">
      <c r="T541" t="s">
        <v>931</v>
      </c>
      <c r="U541">
        <v>1908</v>
      </c>
    </row>
    <row r="542" spans="20:21" x14ac:dyDescent="0.35">
      <c r="T542" t="s">
        <v>929</v>
      </c>
      <c r="U542">
        <v>1908</v>
      </c>
    </row>
    <row r="543" spans="20:21" x14ac:dyDescent="0.35">
      <c r="T543" t="s">
        <v>930</v>
      </c>
      <c r="U543">
        <v>1908</v>
      </c>
    </row>
    <row r="544" spans="20:21" x14ac:dyDescent="0.35">
      <c r="T544" t="s">
        <v>938</v>
      </c>
      <c r="U544">
        <v>1908</v>
      </c>
    </row>
    <row r="545" spans="20:21" x14ac:dyDescent="0.35">
      <c r="T545" t="s">
        <v>939</v>
      </c>
      <c r="U545">
        <v>1908</v>
      </c>
    </row>
    <row r="546" spans="20:21" x14ac:dyDescent="0.35">
      <c r="T546" t="s">
        <v>940</v>
      </c>
      <c r="U546">
        <v>1908</v>
      </c>
    </row>
    <row r="547" spans="20:21" x14ac:dyDescent="0.35">
      <c r="T547" t="s">
        <v>937</v>
      </c>
      <c r="U547">
        <v>1908</v>
      </c>
    </row>
    <row r="548" spans="20:21" x14ac:dyDescent="0.35">
      <c r="T548" t="s">
        <v>926</v>
      </c>
      <c r="U548">
        <v>1908</v>
      </c>
    </row>
    <row r="549" spans="20:21" x14ac:dyDescent="0.35">
      <c r="T549" t="s">
        <v>916</v>
      </c>
      <c r="U549">
        <v>1908</v>
      </c>
    </row>
    <row r="550" spans="20:21" x14ac:dyDescent="0.35">
      <c r="T550" t="s">
        <v>915</v>
      </c>
      <c r="U550">
        <v>1908</v>
      </c>
    </row>
    <row r="551" spans="20:21" x14ac:dyDescent="0.35">
      <c r="T551" t="s">
        <v>918</v>
      </c>
      <c r="U551">
        <v>1908</v>
      </c>
    </row>
    <row r="552" spans="20:21" x14ac:dyDescent="0.35">
      <c r="T552" t="s">
        <v>917</v>
      </c>
      <c r="U552">
        <v>1908</v>
      </c>
    </row>
    <row r="553" spans="20:21" x14ac:dyDescent="0.35">
      <c r="T553" t="s">
        <v>936</v>
      </c>
      <c r="U553">
        <v>1908</v>
      </c>
    </row>
    <row r="554" spans="20:21" x14ac:dyDescent="0.35">
      <c r="T554" t="s">
        <v>935</v>
      </c>
      <c r="U554">
        <v>1908</v>
      </c>
    </row>
    <row r="555" spans="20:21" x14ac:dyDescent="0.35">
      <c r="T555" t="s">
        <v>934</v>
      </c>
      <c r="U555">
        <v>1908</v>
      </c>
    </row>
    <row r="556" spans="20:21" x14ac:dyDescent="0.35">
      <c r="T556" t="s">
        <v>920</v>
      </c>
      <c r="U556">
        <v>1908</v>
      </c>
    </row>
    <row r="557" spans="20:21" x14ac:dyDescent="0.35">
      <c r="T557" t="s">
        <v>922</v>
      </c>
      <c r="U557">
        <v>1908</v>
      </c>
    </row>
    <row r="558" spans="20:21" x14ac:dyDescent="0.35">
      <c r="T558" t="s">
        <v>979</v>
      </c>
      <c r="U558">
        <v>1906</v>
      </c>
    </row>
    <row r="559" spans="20:21" x14ac:dyDescent="0.35">
      <c r="T559" t="s">
        <v>967</v>
      </c>
      <c r="U559">
        <v>1906</v>
      </c>
    </row>
    <row r="560" spans="20:21" x14ac:dyDescent="0.35">
      <c r="T560" t="s">
        <v>978</v>
      </c>
      <c r="U560">
        <v>1906</v>
      </c>
    </row>
    <row r="561" spans="20:21" x14ac:dyDescent="0.35">
      <c r="T561" t="s">
        <v>975</v>
      </c>
      <c r="U561">
        <v>1906</v>
      </c>
    </row>
    <row r="562" spans="20:21" x14ac:dyDescent="0.35">
      <c r="T562" t="s">
        <v>969</v>
      </c>
      <c r="U562">
        <v>1906</v>
      </c>
    </row>
    <row r="563" spans="20:21" x14ac:dyDescent="0.35">
      <c r="T563" t="s">
        <v>970</v>
      </c>
      <c r="U563">
        <v>1906</v>
      </c>
    </row>
    <row r="564" spans="20:21" x14ac:dyDescent="0.35">
      <c r="T564" t="s">
        <v>968</v>
      </c>
      <c r="U564">
        <v>1906</v>
      </c>
    </row>
    <row r="565" spans="20:21" x14ac:dyDescent="0.35">
      <c r="T565" t="s">
        <v>974</v>
      </c>
      <c r="U565">
        <v>1906</v>
      </c>
    </row>
    <row r="566" spans="20:21" x14ac:dyDescent="0.35">
      <c r="T566" t="s">
        <v>973</v>
      </c>
      <c r="U566">
        <v>1906</v>
      </c>
    </row>
    <row r="567" spans="20:21" x14ac:dyDescent="0.35">
      <c r="T567" t="s">
        <v>966</v>
      </c>
      <c r="U567">
        <v>1906</v>
      </c>
    </row>
    <row r="568" spans="20:21" x14ac:dyDescent="0.35">
      <c r="T568" t="s">
        <v>960</v>
      </c>
      <c r="U568">
        <v>1906</v>
      </c>
    </row>
    <row r="569" spans="20:21" x14ac:dyDescent="0.35">
      <c r="T569" t="s">
        <v>962</v>
      </c>
      <c r="U569">
        <v>1906</v>
      </c>
    </row>
    <row r="570" spans="20:21" x14ac:dyDescent="0.35">
      <c r="T570" t="s">
        <v>988</v>
      </c>
      <c r="U570">
        <v>1906</v>
      </c>
    </row>
    <row r="571" spans="20:21" x14ac:dyDescent="0.35">
      <c r="T571" t="s">
        <v>959</v>
      </c>
      <c r="U571">
        <v>1906</v>
      </c>
    </row>
    <row r="572" spans="20:21" x14ac:dyDescent="0.35">
      <c r="T572" t="s">
        <v>971</v>
      </c>
      <c r="U572">
        <v>1906</v>
      </c>
    </row>
    <row r="573" spans="20:21" x14ac:dyDescent="0.35">
      <c r="T573" t="s">
        <v>976</v>
      </c>
      <c r="U573">
        <v>1906</v>
      </c>
    </row>
    <row r="574" spans="20:21" x14ac:dyDescent="0.35">
      <c r="T574" t="s">
        <v>977</v>
      </c>
      <c r="U574">
        <v>1906</v>
      </c>
    </row>
    <row r="575" spans="20:21" x14ac:dyDescent="0.35">
      <c r="T575" t="s">
        <v>987</v>
      </c>
      <c r="U575">
        <v>1906</v>
      </c>
    </row>
    <row r="576" spans="20:21" x14ac:dyDescent="0.35">
      <c r="T576" t="s">
        <v>986</v>
      </c>
      <c r="U576">
        <v>1906</v>
      </c>
    </row>
    <row r="577" spans="20:21" x14ac:dyDescent="0.35">
      <c r="T577" t="s">
        <v>983</v>
      </c>
      <c r="U577">
        <v>1906</v>
      </c>
    </row>
    <row r="578" spans="20:21" x14ac:dyDescent="0.35">
      <c r="T578" t="s">
        <v>980</v>
      </c>
      <c r="U578">
        <v>1906</v>
      </c>
    </row>
    <row r="579" spans="20:21" x14ac:dyDescent="0.35">
      <c r="T579" t="s">
        <v>984</v>
      </c>
      <c r="U579">
        <v>1906</v>
      </c>
    </row>
    <row r="580" spans="20:21" x14ac:dyDescent="0.35">
      <c r="T580" t="s">
        <v>985</v>
      </c>
      <c r="U580">
        <v>1906</v>
      </c>
    </row>
    <row r="581" spans="20:21" x14ac:dyDescent="0.35">
      <c r="T581" t="s">
        <v>981</v>
      </c>
      <c r="U581">
        <v>1906</v>
      </c>
    </row>
    <row r="582" spans="20:21" x14ac:dyDescent="0.35">
      <c r="T582" t="s">
        <v>982</v>
      </c>
      <c r="U582">
        <v>1906</v>
      </c>
    </row>
    <row r="583" spans="20:21" x14ac:dyDescent="0.35">
      <c r="T583" t="s">
        <v>990</v>
      </c>
      <c r="U583">
        <v>1906</v>
      </c>
    </row>
    <row r="584" spans="20:21" x14ac:dyDescent="0.35">
      <c r="T584" t="s">
        <v>989</v>
      </c>
      <c r="U584">
        <v>1906</v>
      </c>
    </row>
    <row r="585" spans="20:21" x14ac:dyDescent="0.35">
      <c r="T585" t="s">
        <v>972</v>
      </c>
      <c r="U585">
        <v>1906</v>
      </c>
    </row>
    <row r="586" spans="20:21" x14ac:dyDescent="0.35">
      <c r="T586" t="s">
        <v>961</v>
      </c>
      <c r="U586">
        <v>1906</v>
      </c>
    </row>
    <row r="587" spans="20:21" x14ac:dyDescent="0.35">
      <c r="T587" t="s">
        <v>991</v>
      </c>
      <c r="U587">
        <v>1906</v>
      </c>
    </row>
    <row r="588" spans="20:21" x14ac:dyDescent="0.35">
      <c r="T588" t="s">
        <v>965</v>
      </c>
      <c r="U588">
        <v>1906</v>
      </c>
    </row>
    <row r="589" spans="20:21" x14ac:dyDescent="0.35">
      <c r="T589" t="s">
        <v>964</v>
      </c>
      <c r="U589">
        <v>1906</v>
      </c>
    </row>
    <row r="590" spans="20:21" x14ac:dyDescent="0.35">
      <c r="T590" t="s">
        <v>963</v>
      </c>
      <c r="U590">
        <v>1906</v>
      </c>
    </row>
    <row r="591" spans="20:21" x14ac:dyDescent="0.35">
      <c r="T591" t="s">
        <v>1032</v>
      </c>
      <c r="U591">
        <v>1904</v>
      </c>
    </row>
    <row r="592" spans="20:21" x14ac:dyDescent="0.35">
      <c r="T592" t="s">
        <v>1033</v>
      </c>
      <c r="U592">
        <v>1904</v>
      </c>
    </row>
    <row r="593" spans="20:21" x14ac:dyDescent="0.35">
      <c r="T593" t="s">
        <v>1034</v>
      </c>
      <c r="U593">
        <v>1904</v>
      </c>
    </row>
    <row r="594" spans="20:21" x14ac:dyDescent="0.35">
      <c r="T594" t="s">
        <v>1038</v>
      </c>
      <c r="U594">
        <v>1904</v>
      </c>
    </row>
    <row r="595" spans="20:21" x14ac:dyDescent="0.35">
      <c r="T595" t="s">
        <v>1039</v>
      </c>
      <c r="U595">
        <v>1904</v>
      </c>
    </row>
    <row r="596" spans="20:21" x14ac:dyDescent="0.35">
      <c r="T596" t="s">
        <v>1046</v>
      </c>
      <c r="U596">
        <v>1904</v>
      </c>
    </row>
    <row r="597" spans="20:21" x14ac:dyDescent="0.35">
      <c r="T597" t="s">
        <v>1037</v>
      </c>
      <c r="U597">
        <v>1904</v>
      </c>
    </row>
    <row r="598" spans="20:21" x14ac:dyDescent="0.35">
      <c r="T598" t="s">
        <v>1045</v>
      </c>
      <c r="U598">
        <v>1904</v>
      </c>
    </row>
    <row r="599" spans="20:21" x14ac:dyDescent="0.35">
      <c r="T599" t="s">
        <v>1011</v>
      </c>
      <c r="U599">
        <v>1904</v>
      </c>
    </row>
    <row r="600" spans="20:21" x14ac:dyDescent="0.35">
      <c r="T600" t="s">
        <v>1036</v>
      </c>
      <c r="U600">
        <v>1904</v>
      </c>
    </row>
    <row r="601" spans="20:21" x14ac:dyDescent="0.35">
      <c r="T601" t="s">
        <v>993</v>
      </c>
      <c r="U601">
        <v>1904</v>
      </c>
    </row>
    <row r="602" spans="20:21" x14ac:dyDescent="0.35">
      <c r="T602" t="s">
        <v>1008</v>
      </c>
      <c r="U602">
        <v>1904</v>
      </c>
    </row>
    <row r="603" spans="20:21" x14ac:dyDescent="0.35">
      <c r="T603" t="s">
        <v>1007</v>
      </c>
      <c r="U603">
        <v>1904</v>
      </c>
    </row>
    <row r="604" spans="20:21" x14ac:dyDescent="0.35">
      <c r="T604" t="s">
        <v>1000</v>
      </c>
      <c r="U604">
        <v>1904</v>
      </c>
    </row>
    <row r="605" spans="20:21" x14ac:dyDescent="0.35">
      <c r="T605" t="s">
        <v>1005</v>
      </c>
      <c r="U605">
        <v>1904</v>
      </c>
    </row>
    <row r="606" spans="20:21" x14ac:dyDescent="0.35">
      <c r="T606" t="s">
        <v>994</v>
      </c>
      <c r="U606">
        <v>1904</v>
      </c>
    </row>
    <row r="607" spans="20:21" x14ac:dyDescent="0.35">
      <c r="T607" t="s">
        <v>1026</v>
      </c>
      <c r="U607">
        <v>1904</v>
      </c>
    </row>
    <row r="608" spans="20:21" x14ac:dyDescent="0.35">
      <c r="T608" t="s">
        <v>1022</v>
      </c>
      <c r="U608">
        <v>1904</v>
      </c>
    </row>
    <row r="609" spans="20:21" x14ac:dyDescent="0.35">
      <c r="T609" t="s">
        <v>1025</v>
      </c>
      <c r="U609">
        <v>1904</v>
      </c>
    </row>
    <row r="610" spans="20:21" x14ac:dyDescent="0.35">
      <c r="T610" t="s">
        <v>1021</v>
      </c>
      <c r="U610">
        <v>1904</v>
      </c>
    </row>
    <row r="611" spans="20:21" x14ac:dyDescent="0.35">
      <c r="T611" t="s">
        <v>1027</v>
      </c>
      <c r="U611">
        <v>1904</v>
      </c>
    </row>
    <row r="612" spans="20:21" x14ac:dyDescent="0.35">
      <c r="T612" t="s">
        <v>1024</v>
      </c>
      <c r="U612">
        <v>1904</v>
      </c>
    </row>
    <row r="613" spans="20:21" x14ac:dyDescent="0.35">
      <c r="T613" t="s">
        <v>1023</v>
      </c>
      <c r="U613">
        <v>1904</v>
      </c>
    </row>
    <row r="614" spans="20:21" x14ac:dyDescent="0.35">
      <c r="T614" t="s">
        <v>1002</v>
      </c>
      <c r="U614">
        <v>1904</v>
      </c>
    </row>
    <row r="615" spans="20:21" x14ac:dyDescent="0.35">
      <c r="T615" t="s">
        <v>1004</v>
      </c>
      <c r="U615">
        <v>1904</v>
      </c>
    </row>
    <row r="616" spans="20:21" x14ac:dyDescent="0.35">
      <c r="T616" t="s">
        <v>1044</v>
      </c>
      <c r="U616">
        <v>1904</v>
      </c>
    </row>
    <row r="617" spans="20:21" x14ac:dyDescent="0.35">
      <c r="T617" t="s">
        <v>1035</v>
      </c>
      <c r="U617">
        <v>1904</v>
      </c>
    </row>
    <row r="618" spans="20:21" x14ac:dyDescent="0.35">
      <c r="T618" t="s">
        <v>1012</v>
      </c>
      <c r="U618">
        <v>1904</v>
      </c>
    </row>
    <row r="619" spans="20:21" x14ac:dyDescent="0.35">
      <c r="T619" t="s">
        <v>1043</v>
      </c>
      <c r="U619">
        <v>1904</v>
      </c>
    </row>
    <row r="620" spans="20:21" x14ac:dyDescent="0.35">
      <c r="T620" t="s">
        <v>1020</v>
      </c>
      <c r="U620">
        <v>1904</v>
      </c>
    </row>
    <row r="621" spans="20:21" x14ac:dyDescent="0.35">
      <c r="T621" t="s">
        <v>1019</v>
      </c>
      <c r="U621">
        <v>1904</v>
      </c>
    </row>
    <row r="622" spans="20:21" x14ac:dyDescent="0.35">
      <c r="T622" t="s">
        <v>1013</v>
      </c>
      <c r="U622">
        <v>1904</v>
      </c>
    </row>
    <row r="623" spans="20:21" x14ac:dyDescent="0.35">
      <c r="T623" t="s">
        <v>998</v>
      </c>
      <c r="U623">
        <v>1904</v>
      </c>
    </row>
    <row r="624" spans="20:21" x14ac:dyDescent="0.35">
      <c r="T624" t="s">
        <v>1028</v>
      </c>
      <c r="U624">
        <v>1904</v>
      </c>
    </row>
    <row r="625" spans="20:21" x14ac:dyDescent="0.35">
      <c r="T625" t="s">
        <v>1031</v>
      </c>
      <c r="U625">
        <v>1904</v>
      </c>
    </row>
    <row r="626" spans="20:21" x14ac:dyDescent="0.35">
      <c r="T626" t="s">
        <v>997</v>
      </c>
      <c r="U626">
        <v>1904</v>
      </c>
    </row>
    <row r="627" spans="20:21" x14ac:dyDescent="0.35">
      <c r="T627" t="s">
        <v>1003</v>
      </c>
      <c r="U627">
        <v>1904</v>
      </c>
    </row>
    <row r="628" spans="20:21" x14ac:dyDescent="0.35">
      <c r="T628" t="s">
        <v>1001</v>
      </c>
      <c r="U628">
        <v>1904</v>
      </c>
    </row>
    <row r="629" spans="20:21" x14ac:dyDescent="0.35">
      <c r="T629" t="s">
        <v>1029</v>
      </c>
      <c r="U629">
        <v>1904</v>
      </c>
    </row>
    <row r="630" spans="20:21" x14ac:dyDescent="0.35">
      <c r="T630" t="s">
        <v>1041</v>
      </c>
      <c r="U630">
        <v>1904</v>
      </c>
    </row>
    <row r="631" spans="20:21" x14ac:dyDescent="0.35">
      <c r="T631" t="s">
        <v>1014</v>
      </c>
      <c r="U631">
        <v>1904</v>
      </c>
    </row>
    <row r="632" spans="20:21" x14ac:dyDescent="0.35">
      <c r="T632" t="s">
        <v>1017</v>
      </c>
      <c r="U632">
        <v>1904</v>
      </c>
    </row>
    <row r="633" spans="20:21" x14ac:dyDescent="0.35">
      <c r="T633" t="s">
        <v>1030</v>
      </c>
      <c r="U633">
        <v>1904</v>
      </c>
    </row>
    <row r="634" spans="20:21" x14ac:dyDescent="0.35">
      <c r="T634" t="s">
        <v>1042</v>
      </c>
      <c r="U634">
        <v>1904</v>
      </c>
    </row>
    <row r="635" spans="20:21" x14ac:dyDescent="0.35">
      <c r="T635" t="s">
        <v>1040</v>
      </c>
      <c r="U635">
        <v>1904</v>
      </c>
    </row>
    <row r="636" spans="20:21" x14ac:dyDescent="0.35">
      <c r="T636" t="s">
        <v>1015</v>
      </c>
      <c r="U636">
        <v>1904</v>
      </c>
    </row>
    <row r="637" spans="20:21" x14ac:dyDescent="0.35">
      <c r="T637" t="s">
        <v>1016</v>
      </c>
      <c r="U637">
        <v>1904</v>
      </c>
    </row>
    <row r="638" spans="20:21" x14ac:dyDescent="0.35">
      <c r="T638" t="s">
        <v>1018</v>
      </c>
      <c r="U638">
        <v>1904</v>
      </c>
    </row>
    <row r="639" spans="20:21" x14ac:dyDescent="0.35">
      <c r="T639" t="s">
        <v>1047</v>
      </c>
      <c r="U639">
        <v>1904</v>
      </c>
    </row>
    <row r="640" spans="20:21" x14ac:dyDescent="0.35">
      <c r="T640" t="s">
        <v>1009</v>
      </c>
      <c r="U640">
        <v>1904</v>
      </c>
    </row>
    <row r="641" spans="20:21" x14ac:dyDescent="0.35">
      <c r="T641" t="s">
        <v>995</v>
      </c>
      <c r="U641">
        <v>1904</v>
      </c>
    </row>
    <row r="642" spans="20:21" x14ac:dyDescent="0.35">
      <c r="T642" t="s">
        <v>1006</v>
      </c>
      <c r="U642">
        <v>1904</v>
      </c>
    </row>
    <row r="643" spans="20:21" x14ac:dyDescent="0.35">
      <c r="T643" t="s">
        <v>992</v>
      </c>
      <c r="U643">
        <v>1904</v>
      </c>
    </row>
    <row r="644" spans="20:21" x14ac:dyDescent="0.35">
      <c r="T644" t="s">
        <v>996</v>
      </c>
      <c r="U644">
        <v>1904</v>
      </c>
    </row>
    <row r="645" spans="20:21" x14ac:dyDescent="0.35">
      <c r="T645" t="s">
        <v>999</v>
      </c>
      <c r="U645">
        <v>1904</v>
      </c>
    </row>
    <row r="646" spans="20:21" x14ac:dyDescent="0.35">
      <c r="T646" t="s">
        <v>1010</v>
      </c>
      <c r="U646">
        <v>1904</v>
      </c>
    </row>
    <row r="647" spans="20:21" x14ac:dyDescent="0.35">
      <c r="T647" t="s">
        <v>1117</v>
      </c>
      <c r="U647">
        <v>1900</v>
      </c>
    </row>
    <row r="648" spans="20:21" x14ac:dyDescent="0.35">
      <c r="T648" t="s">
        <v>1111</v>
      </c>
      <c r="U648">
        <v>1900</v>
      </c>
    </row>
    <row r="649" spans="20:21" x14ac:dyDescent="0.35">
      <c r="T649" t="s">
        <v>1118</v>
      </c>
      <c r="U649">
        <v>1900</v>
      </c>
    </row>
    <row r="650" spans="20:21" x14ac:dyDescent="0.35">
      <c r="T650" t="s">
        <v>1105</v>
      </c>
      <c r="U650">
        <v>1900</v>
      </c>
    </row>
    <row r="651" spans="20:21" x14ac:dyDescent="0.35">
      <c r="T651" t="s">
        <v>1113</v>
      </c>
      <c r="U651">
        <v>1900</v>
      </c>
    </row>
    <row r="652" spans="20:21" x14ac:dyDescent="0.35">
      <c r="T652" t="s">
        <v>1106</v>
      </c>
      <c r="U652">
        <v>1900</v>
      </c>
    </row>
    <row r="653" spans="20:21" x14ac:dyDescent="0.35">
      <c r="T653" t="s">
        <v>1109</v>
      </c>
      <c r="U653">
        <v>1900</v>
      </c>
    </row>
    <row r="654" spans="20:21" x14ac:dyDescent="0.35">
      <c r="T654" t="s">
        <v>1110</v>
      </c>
      <c r="U654">
        <v>1900</v>
      </c>
    </row>
    <row r="655" spans="20:21" x14ac:dyDescent="0.35">
      <c r="T655" t="s">
        <v>1099</v>
      </c>
      <c r="U655">
        <v>1900</v>
      </c>
    </row>
    <row r="656" spans="20:21" x14ac:dyDescent="0.35">
      <c r="T656" t="s">
        <v>1055</v>
      </c>
      <c r="U656">
        <v>1900</v>
      </c>
    </row>
    <row r="657" spans="20:21" x14ac:dyDescent="0.35">
      <c r="T657" t="s">
        <v>1115</v>
      </c>
      <c r="U657">
        <v>1900</v>
      </c>
    </row>
    <row r="658" spans="20:21" x14ac:dyDescent="0.35">
      <c r="T658" t="s">
        <v>1088</v>
      </c>
      <c r="U658">
        <v>1900</v>
      </c>
    </row>
    <row r="659" spans="20:21" x14ac:dyDescent="0.35">
      <c r="T659" t="s">
        <v>1050</v>
      </c>
      <c r="U659">
        <v>1900</v>
      </c>
    </row>
    <row r="660" spans="20:21" x14ac:dyDescent="0.35">
      <c r="T660" t="s">
        <v>1089</v>
      </c>
      <c r="U660">
        <v>1900</v>
      </c>
    </row>
    <row r="661" spans="20:21" x14ac:dyDescent="0.35">
      <c r="T661" t="s">
        <v>1114</v>
      </c>
      <c r="U661">
        <v>1900</v>
      </c>
    </row>
    <row r="662" spans="20:21" x14ac:dyDescent="0.35">
      <c r="T662" t="s">
        <v>1052</v>
      </c>
      <c r="U662">
        <v>1900</v>
      </c>
    </row>
    <row r="663" spans="20:21" x14ac:dyDescent="0.35">
      <c r="T663" t="s">
        <v>1085</v>
      </c>
      <c r="U663">
        <v>1900</v>
      </c>
    </row>
    <row r="664" spans="20:21" x14ac:dyDescent="0.35">
      <c r="T664" t="s">
        <v>1086</v>
      </c>
      <c r="U664">
        <v>1900</v>
      </c>
    </row>
    <row r="665" spans="20:21" x14ac:dyDescent="0.35">
      <c r="T665" t="s">
        <v>1087</v>
      </c>
      <c r="U665">
        <v>1900</v>
      </c>
    </row>
    <row r="666" spans="20:21" x14ac:dyDescent="0.35">
      <c r="T666" t="s">
        <v>1102</v>
      </c>
      <c r="U666">
        <v>1900</v>
      </c>
    </row>
    <row r="667" spans="20:21" x14ac:dyDescent="0.35">
      <c r="T667" t="s">
        <v>1077</v>
      </c>
      <c r="U667">
        <v>1900</v>
      </c>
    </row>
    <row r="668" spans="20:21" x14ac:dyDescent="0.35">
      <c r="T668" t="s">
        <v>1081</v>
      </c>
      <c r="U668">
        <v>1900</v>
      </c>
    </row>
    <row r="669" spans="20:21" x14ac:dyDescent="0.35">
      <c r="T669" t="s">
        <v>1080</v>
      </c>
      <c r="U669">
        <v>1900</v>
      </c>
    </row>
    <row r="670" spans="20:21" x14ac:dyDescent="0.35">
      <c r="T670" t="s">
        <v>1104</v>
      </c>
      <c r="U670">
        <v>1900</v>
      </c>
    </row>
    <row r="671" spans="20:21" x14ac:dyDescent="0.35">
      <c r="T671" t="s">
        <v>1083</v>
      </c>
      <c r="U671">
        <v>1900</v>
      </c>
    </row>
    <row r="672" spans="20:21" x14ac:dyDescent="0.35">
      <c r="T672" t="s">
        <v>1057</v>
      </c>
      <c r="U672">
        <v>1900</v>
      </c>
    </row>
    <row r="673" spans="20:21" x14ac:dyDescent="0.35">
      <c r="T673" t="s">
        <v>1100</v>
      </c>
      <c r="U673">
        <v>1900</v>
      </c>
    </row>
    <row r="674" spans="20:21" x14ac:dyDescent="0.35">
      <c r="T674" t="s">
        <v>1103</v>
      </c>
      <c r="U674">
        <v>1900</v>
      </c>
    </row>
    <row r="675" spans="20:21" x14ac:dyDescent="0.35">
      <c r="T675" t="s">
        <v>1107</v>
      </c>
      <c r="U675">
        <v>1900</v>
      </c>
    </row>
    <row r="676" spans="20:21" x14ac:dyDescent="0.35">
      <c r="T676" t="s">
        <v>1048</v>
      </c>
      <c r="U676">
        <v>1900</v>
      </c>
    </row>
    <row r="677" spans="20:21" x14ac:dyDescent="0.35">
      <c r="T677" t="s">
        <v>1116</v>
      </c>
      <c r="U677">
        <v>1900</v>
      </c>
    </row>
    <row r="678" spans="20:21" x14ac:dyDescent="0.35">
      <c r="T678" t="s">
        <v>1060</v>
      </c>
      <c r="U678">
        <v>1900</v>
      </c>
    </row>
    <row r="679" spans="20:21" x14ac:dyDescent="0.35">
      <c r="T679" t="s">
        <v>1082</v>
      </c>
      <c r="U679">
        <v>1900</v>
      </c>
    </row>
    <row r="680" spans="20:21" x14ac:dyDescent="0.35">
      <c r="T680" t="s">
        <v>1074</v>
      </c>
      <c r="U680">
        <v>1900</v>
      </c>
    </row>
    <row r="681" spans="20:21" x14ac:dyDescent="0.35">
      <c r="T681" t="s">
        <v>1073</v>
      </c>
      <c r="U681">
        <v>1900</v>
      </c>
    </row>
    <row r="682" spans="20:21" x14ac:dyDescent="0.35">
      <c r="T682" t="s">
        <v>1051</v>
      </c>
      <c r="U682">
        <v>1900</v>
      </c>
    </row>
    <row r="683" spans="20:21" x14ac:dyDescent="0.35">
      <c r="T683" t="s">
        <v>1101</v>
      </c>
      <c r="U683">
        <v>1900</v>
      </c>
    </row>
    <row r="684" spans="20:21" x14ac:dyDescent="0.35">
      <c r="T684" t="s">
        <v>1072</v>
      </c>
      <c r="U684">
        <v>1900</v>
      </c>
    </row>
    <row r="685" spans="20:21" x14ac:dyDescent="0.35">
      <c r="T685" t="s">
        <v>1059</v>
      </c>
      <c r="U685">
        <v>1900</v>
      </c>
    </row>
    <row r="686" spans="20:21" x14ac:dyDescent="0.35">
      <c r="T686" t="s">
        <v>1069</v>
      </c>
      <c r="U686">
        <v>1900</v>
      </c>
    </row>
    <row r="687" spans="20:21" x14ac:dyDescent="0.35">
      <c r="T687" t="s">
        <v>1053</v>
      </c>
      <c r="U687">
        <v>1900</v>
      </c>
    </row>
    <row r="688" spans="20:21" x14ac:dyDescent="0.35">
      <c r="T688" t="s">
        <v>1063</v>
      </c>
      <c r="U688">
        <v>1900</v>
      </c>
    </row>
    <row r="689" spans="20:21" x14ac:dyDescent="0.35">
      <c r="T689" t="s">
        <v>1049</v>
      </c>
      <c r="U689">
        <v>1900</v>
      </c>
    </row>
    <row r="690" spans="20:21" x14ac:dyDescent="0.35">
      <c r="T690" t="s">
        <v>1064</v>
      </c>
      <c r="U690">
        <v>1900</v>
      </c>
    </row>
    <row r="691" spans="20:21" x14ac:dyDescent="0.35">
      <c r="T691" t="s">
        <v>1070</v>
      </c>
      <c r="U691">
        <v>1900</v>
      </c>
    </row>
    <row r="692" spans="20:21" x14ac:dyDescent="0.35">
      <c r="T692" t="s">
        <v>1079</v>
      </c>
      <c r="U692">
        <v>1900</v>
      </c>
    </row>
    <row r="693" spans="20:21" x14ac:dyDescent="0.35">
      <c r="T693" t="s">
        <v>1098</v>
      </c>
      <c r="U693">
        <v>1900</v>
      </c>
    </row>
    <row r="694" spans="20:21" x14ac:dyDescent="0.35">
      <c r="T694" t="s">
        <v>1090</v>
      </c>
      <c r="U694">
        <v>1900</v>
      </c>
    </row>
    <row r="695" spans="20:21" x14ac:dyDescent="0.35">
      <c r="T695" t="s">
        <v>1084</v>
      </c>
      <c r="U695">
        <v>1900</v>
      </c>
    </row>
    <row r="696" spans="20:21" x14ac:dyDescent="0.35">
      <c r="T696" t="s">
        <v>1097</v>
      </c>
      <c r="U696">
        <v>1900</v>
      </c>
    </row>
    <row r="697" spans="20:21" x14ac:dyDescent="0.35">
      <c r="T697" t="s">
        <v>1091</v>
      </c>
      <c r="U697">
        <v>1900</v>
      </c>
    </row>
    <row r="698" spans="20:21" x14ac:dyDescent="0.35">
      <c r="T698" t="s">
        <v>1108</v>
      </c>
      <c r="U698">
        <v>1900</v>
      </c>
    </row>
    <row r="699" spans="20:21" x14ac:dyDescent="0.35">
      <c r="T699" t="s">
        <v>1078</v>
      </c>
      <c r="U699">
        <v>1900</v>
      </c>
    </row>
    <row r="700" spans="20:21" x14ac:dyDescent="0.35">
      <c r="T700" t="s">
        <v>1056</v>
      </c>
      <c r="U700">
        <v>1900</v>
      </c>
    </row>
    <row r="701" spans="20:21" x14ac:dyDescent="0.35">
      <c r="T701" t="s">
        <v>1067</v>
      </c>
      <c r="U701">
        <v>1900</v>
      </c>
    </row>
    <row r="702" spans="20:21" x14ac:dyDescent="0.35">
      <c r="T702" t="s">
        <v>1092</v>
      </c>
      <c r="U702">
        <v>1900</v>
      </c>
    </row>
    <row r="703" spans="20:21" x14ac:dyDescent="0.35">
      <c r="T703" t="s">
        <v>1093</v>
      </c>
      <c r="U703">
        <v>1900</v>
      </c>
    </row>
    <row r="704" spans="20:21" x14ac:dyDescent="0.35">
      <c r="T704" t="s">
        <v>1094</v>
      </c>
      <c r="U704">
        <v>1900</v>
      </c>
    </row>
    <row r="705" spans="20:21" x14ac:dyDescent="0.35">
      <c r="T705" t="s">
        <v>1068</v>
      </c>
      <c r="U705">
        <v>1900</v>
      </c>
    </row>
    <row r="706" spans="20:21" x14ac:dyDescent="0.35">
      <c r="T706" t="s">
        <v>1065</v>
      </c>
      <c r="U706">
        <v>1900</v>
      </c>
    </row>
    <row r="707" spans="20:21" x14ac:dyDescent="0.35">
      <c r="T707" t="s">
        <v>1095</v>
      </c>
      <c r="U707">
        <v>1900</v>
      </c>
    </row>
    <row r="708" spans="20:21" x14ac:dyDescent="0.35">
      <c r="T708" t="s">
        <v>1058</v>
      </c>
      <c r="U708">
        <v>1900</v>
      </c>
    </row>
    <row r="709" spans="20:21" x14ac:dyDescent="0.35">
      <c r="T709" t="s">
        <v>1054</v>
      </c>
      <c r="U709">
        <v>1900</v>
      </c>
    </row>
    <row r="710" spans="20:21" x14ac:dyDescent="0.35">
      <c r="T710" t="s">
        <v>1112</v>
      </c>
      <c r="U710">
        <v>1900</v>
      </c>
    </row>
    <row r="711" spans="20:21" x14ac:dyDescent="0.35">
      <c r="T711" t="s">
        <v>1096</v>
      </c>
      <c r="U711">
        <v>1900</v>
      </c>
    </row>
    <row r="712" spans="20:21" x14ac:dyDescent="0.35">
      <c r="T712" t="s">
        <v>1075</v>
      </c>
      <c r="U712">
        <v>1900</v>
      </c>
    </row>
    <row r="713" spans="20:21" x14ac:dyDescent="0.35">
      <c r="T713" t="s">
        <v>1076</v>
      </c>
      <c r="U713">
        <v>1900</v>
      </c>
    </row>
    <row r="714" spans="20:21" x14ac:dyDescent="0.35">
      <c r="T714" t="s">
        <v>1066</v>
      </c>
      <c r="U714">
        <v>1900</v>
      </c>
    </row>
    <row r="715" spans="20:21" x14ac:dyDescent="0.35">
      <c r="T715" t="s">
        <v>1062</v>
      </c>
      <c r="U715">
        <v>1900</v>
      </c>
    </row>
    <row r="716" spans="20:21" x14ac:dyDescent="0.35">
      <c r="T716" t="s">
        <v>1071</v>
      </c>
      <c r="U716">
        <v>1900</v>
      </c>
    </row>
    <row r="717" spans="20:21" x14ac:dyDescent="0.35">
      <c r="T717" t="s">
        <v>1061</v>
      </c>
      <c r="U717">
        <v>1900</v>
      </c>
    </row>
    <row r="718" spans="20:21" x14ac:dyDescent="0.35">
      <c r="T718" t="s">
        <v>1136</v>
      </c>
      <c r="U718">
        <v>1896</v>
      </c>
    </row>
    <row r="719" spans="20:21" x14ac:dyDescent="0.35">
      <c r="T719" t="s">
        <v>1125</v>
      </c>
      <c r="U719">
        <v>1896</v>
      </c>
    </row>
    <row r="720" spans="20:21" x14ac:dyDescent="0.35">
      <c r="T720" t="s">
        <v>1122</v>
      </c>
      <c r="U720">
        <v>1896</v>
      </c>
    </row>
    <row r="721" spans="20:21" x14ac:dyDescent="0.35">
      <c r="T721" t="s">
        <v>1124</v>
      </c>
      <c r="U721">
        <v>1896</v>
      </c>
    </row>
    <row r="722" spans="20:21" x14ac:dyDescent="0.35">
      <c r="T722" t="s">
        <v>1120</v>
      </c>
      <c r="U722">
        <v>1896</v>
      </c>
    </row>
    <row r="723" spans="20:21" x14ac:dyDescent="0.35">
      <c r="T723" t="s">
        <v>1135</v>
      </c>
      <c r="U723">
        <v>1896</v>
      </c>
    </row>
    <row r="724" spans="20:21" x14ac:dyDescent="0.35">
      <c r="T724" t="s">
        <v>1137</v>
      </c>
      <c r="U724">
        <v>1896</v>
      </c>
    </row>
    <row r="725" spans="20:21" x14ac:dyDescent="0.35">
      <c r="T725" t="s">
        <v>1138</v>
      </c>
      <c r="U725">
        <v>1896</v>
      </c>
    </row>
    <row r="726" spans="20:21" x14ac:dyDescent="0.35">
      <c r="T726" t="s">
        <v>1121</v>
      </c>
      <c r="U726">
        <v>1896</v>
      </c>
    </row>
    <row r="727" spans="20:21" x14ac:dyDescent="0.35">
      <c r="T727" t="s">
        <v>1141</v>
      </c>
      <c r="U727">
        <v>1896</v>
      </c>
    </row>
    <row r="728" spans="20:21" x14ac:dyDescent="0.35">
      <c r="T728" t="s">
        <v>1134</v>
      </c>
      <c r="U728">
        <v>1896</v>
      </c>
    </row>
    <row r="729" spans="20:21" x14ac:dyDescent="0.35">
      <c r="T729" t="s">
        <v>1126</v>
      </c>
      <c r="U729">
        <v>1896</v>
      </c>
    </row>
    <row r="730" spans="20:21" x14ac:dyDescent="0.35">
      <c r="T730" t="s">
        <v>1153</v>
      </c>
      <c r="U730">
        <v>1896</v>
      </c>
    </row>
    <row r="731" spans="20:21" x14ac:dyDescent="0.35">
      <c r="T731" t="s">
        <v>1149</v>
      </c>
      <c r="U731">
        <v>1896</v>
      </c>
    </row>
    <row r="732" spans="20:21" x14ac:dyDescent="0.35">
      <c r="T732" t="s">
        <v>1156</v>
      </c>
      <c r="U732">
        <v>1896</v>
      </c>
    </row>
    <row r="733" spans="20:21" x14ac:dyDescent="0.35">
      <c r="T733" t="s">
        <v>1147</v>
      </c>
      <c r="U733">
        <v>1896</v>
      </c>
    </row>
    <row r="734" spans="20:21" x14ac:dyDescent="0.35">
      <c r="T734" t="s">
        <v>1123</v>
      </c>
      <c r="U734">
        <v>1896</v>
      </c>
    </row>
    <row r="735" spans="20:21" x14ac:dyDescent="0.35">
      <c r="T735" t="s">
        <v>1140</v>
      </c>
      <c r="U735">
        <v>1896</v>
      </c>
    </row>
    <row r="736" spans="20:21" x14ac:dyDescent="0.35">
      <c r="T736" t="s">
        <v>1119</v>
      </c>
      <c r="U736">
        <v>1896</v>
      </c>
    </row>
    <row r="737" spans="20:21" x14ac:dyDescent="0.35">
      <c r="T737" t="s">
        <v>1144</v>
      </c>
      <c r="U737">
        <v>1896</v>
      </c>
    </row>
    <row r="738" spans="20:21" x14ac:dyDescent="0.35">
      <c r="T738" t="s">
        <v>1133</v>
      </c>
      <c r="U738">
        <v>1896</v>
      </c>
    </row>
    <row r="739" spans="20:21" x14ac:dyDescent="0.35">
      <c r="T739" t="s">
        <v>1129</v>
      </c>
      <c r="U739">
        <v>1896</v>
      </c>
    </row>
    <row r="740" spans="20:21" x14ac:dyDescent="0.35">
      <c r="T740" t="s">
        <v>1151</v>
      </c>
      <c r="U740">
        <v>1896</v>
      </c>
    </row>
    <row r="741" spans="20:21" x14ac:dyDescent="0.35">
      <c r="T741" t="s">
        <v>1127</v>
      </c>
      <c r="U741">
        <v>1896</v>
      </c>
    </row>
    <row r="742" spans="20:21" x14ac:dyDescent="0.35">
      <c r="T742" t="s">
        <v>1128</v>
      </c>
      <c r="U742">
        <v>1896</v>
      </c>
    </row>
    <row r="743" spans="20:21" x14ac:dyDescent="0.35">
      <c r="T743" t="s">
        <v>1150</v>
      </c>
      <c r="U743">
        <v>1896</v>
      </c>
    </row>
    <row r="744" spans="20:21" x14ac:dyDescent="0.35">
      <c r="T744" t="s">
        <v>1131</v>
      </c>
      <c r="U744">
        <v>1896</v>
      </c>
    </row>
    <row r="745" spans="20:21" x14ac:dyDescent="0.35">
      <c r="T745" t="s">
        <v>1130</v>
      </c>
      <c r="U745">
        <v>1896</v>
      </c>
    </row>
    <row r="746" spans="20:21" x14ac:dyDescent="0.35">
      <c r="T746" t="s">
        <v>1145</v>
      </c>
      <c r="U746">
        <v>1896</v>
      </c>
    </row>
    <row r="747" spans="20:21" x14ac:dyDescent="0.35">
      <c r="T747" t="s">
        <v>1160</v>
      </c>
      <c r="U747">
        <v>1896</v>
      </c>
    </row>
    <row r="748" spans="20:21" x14ac:dyDescent="0.35">
      <c r="T748" t="s">
        <v>1143</v>
      </c>
      <c r="U748">
        <v>1896</v>
      </c>
    </row>
    <row r="749" spans="20:21" x14ac:dyDescent="0.35">
      <c r="T749" t="s">
        <v>1157</v>
      </c>
      <c r="U749">
        <v>1896</v>
      </c>
    </row>
    <row r="750" spans="20:21" x14ac:dyDescent="0.35">
      <c r="T750" t="s">
        <v>1155</v>
      </c>
      <c r="U750">
        <v>1896</v>
      </c>
    </row>
    <row r="751" spans="20:21" x14ac:dyDescent="0.35">
      <c r="T751" t="s">
        <v>1158</v>
      </c>
      <c r="U751">
        <v>1896</v>
      </c>
    </row>
    <row r="752" spans="20:21" x14ac:dyDescent="0.35">
      <c r="T752" t="s">
        <v>1154</v>
      </c>
      <c r="U752">
        <v>1896</v>
      </c>
    </row>
    <row r="753" spans="20:21" x14ac:dyDescent="0.35">
      <c r="T753" t="s">
        <v>1132</v>
      </c>
      <c r="U753">
        <v>1896</v>
      </c>
    </row>
    <row r="754" spans="20:21" x14ac:dyDescent="0.35">
      <c r="T754" t="s">
        <v>1159</v>
      </c>
      <c r="U754">
        <v>1896</v>
      </c>
    </row>
    <row r="755" spans="20:21" x14ac:dyDescent="0.35">
      <c r="T755" t="s">
        <v>1142</v>
      </c>
      <c r="U755">
        <v>1896</v>
      </c>
    </row>
    <row r="756" spans="20:21" x14ac:dyDescent="0.35">
      <c r="T756" t="s">
        <v>1139</v>
      </c>
      <c r="U756">
        <v>1896</v>
      </c>
    </row>
    <row r="757" spans="20:21" x14ac:dyDescent="0.35">
      <c r="T757" t="s">
        <v>1148</v>
      </c>
      <c r="U757">
        <v>1896</v>
      </c>
    </row>
    <row r="758" spans="20:21" x14ac:dyDescent="0.35">
      <c r="T758" t="s">
        <v>1146</v>
      </c>
      <c r="U758">
        <v>1896</v>
      </c>
    </row>
    <row r="759" spans="20:21" x14ac:dyDescent="0.35">
      <c r="T759" t="s">
        <v>1152</v>
      </c>
      <c r="U759">
        <v>1896</v>
      </c>
    </row>
  </sheetData>
  <mergeCells count="4">
    <mergeCell ref="B3:H6"/>
    <mergeCell ref="B12:I13"/>
    <mergeCell ref="B17:K18"/>
    <mergeCell ref="A26:B26"/>
  </mergeCells>
  <pageMargins left="0.7" right="0.7" top="0.75" bottom="0.75" header="0.3" footer="0.3"/>
  <pageSetup orientation="portrait" r:id="rId2"/>
  <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8BE0C-7A82-4293-AE43-A39E4BB39469}">
  <dimension ref="A2:W360"/>
  <sheetViews>
    <sheetView zoomScale="80" zoomScaleNormal="80" workbookViewId="0">
      <selection activeCell="AA22" sqref="AA22"/>
    </sheetView>
  </sheetViews>
  <sheetFormatPr defaultRowHeight="14.5" x14ac:dyDescent="0.35"/>
  <cols>
    <col min="12" max="15" width="8.7265625" customWidth="1"/>
    <col min="21" max="21" width="14.1796875" customWidth="1"/>
    <col min="22" max="22" width="11.26953125" customWidth="1"/>
    <col min="23" max="23" width="21.7265625" bestFit="1" customWidth="1"/>
  </cols>
  <sheetData>
    <row r="2" spans="2:23" x14ac:dyDescent="0.35">
      <c r="U2" t="s">
        <v>1161</v>
      </c>
      <c r="V2" t="s">
        <v>108</v>
      </c>
      <c r="W2" t="s">
        <v>1173</v>
      </c>
    </row>
    <row r="3" spans="2:23" x14ac:dyDescent="0.35">
      <c r="B3" s="37" t="s">
        <v>1172</v>
      </c>
      <c r="C3" s="37"/>
      <c r="D3" s="37"/>
      <c r="E3" s="37"/>
      <c r="F3" s="37"/>
      <c r="G3" s="37"/>
      <c r="H3" s="37"/>
      <c r="U3" t="s">
        <v>964</v>
      </c>
      <c r="V3" t="s">
        <v>110</v>
      </c>
      <c r="W3">
        <v>2012</v>
      </c>
    </row>
    <row r="4" spans="2:23" x14ac:dyDescent="0.35">
      <c r="B4" s="37"/>
      <c r="C4" s="37"/>
      <c r="D4" s="37"/>
      <c r="E4" s="37"/>
      <c r="F4" s="37"/>
      <c r="G4" s="37"/>
      <c r="H4" s="37"/>
      <c r="U4" t="s">
        <v>462</v>
      </c>
      <c r="V4" t="s">
        <v>110</v>
      </c>
      <c r="W4">
        <v>2012</v>
      </c>
    </row>
    <row r="5" spans="2:23" x14ac:dyDescent="0.35">
      <c r="B5" s="37"/>
      <c r="C5" s="37"/>
      <c r="D5" s="37"/>
      <c r="E5" s="37"/>
      <c r="F5" s="37"/>
      <c r="G5" s="37"/>
      <c r="H5" s="37"/>
      <c r="U5" t="s">
        <v>999</v>
      </c>
      <c r="V5" t="s">
        <v>110</v>
      </c>
      <c r="W5">
        <v>2012</v>
      </c>
    </row>
    <row r="6" spans="2:23" x14ac:dyDescent="0.35">
      <c r="B6" s="37"/>
      <c r="C6" s="37"/>
      <c r="D6" s="37"/>
      <c r="E6" s="37"/>
      <c r="F6" s="37"/>
      <c r="G6" s="37"/>
      <c r="H6" s="37"/>
      <c r="U6" t="s">
        <v>463</v>
      </c>
      <c r="V6" t="s">
        <v>110</v>
      </c>
      <c r="W6">
        <v>2012</v>
      </c>
    </row>
    <row r="7" spans="2:23" x14ac:dyDescent="0.35">
      <c r="U7" t="s">
        <v>701</v>
      </c>
      <c r="V7" t="s">
        <v>110</v>
      </c>
      <c r="W7">
        <v>2012</v>
      </c>
    </row>
    <row r="8" spans="2:23" x14ac:dyDescent="0.35">
      <c r="B8" s="1" t="s">
        <v>1185</v>
      </c>
      <c r="U8" t="s">
        <v>959</v>
      </c>
      <c r="V8" t="s">
        <v>110</v>
      </c>
      <c r="W8">
        <v>2012</v>
      </c>
    </row>
    <row r="9" spans="2:23" x14ac:dyDescent="0.35">
      <c r="B9" s="4"/>
      <c r="U9" t="s">
        <v>539</v>
      </c>
      <c r="V9" t="s">
        <v>110</v>
      </c>
      <c r="W9">
        <v>2008</v>
      </c>
    </row>
    <row r="10" spans="2:23" x14ac:dyDescent="0.35">
      <c r="B10" s="14" t="s">
        <v>1174</v>
      </c>
      <c r="U10" t="s">
        <v>630</v>
      </c>
      <c r="V10" t="s">
        <v>110</v>
      </c>
      <c r="W10">
        <v>2008</v>
      </c>
    </row>
    <row r="11" spans="2:23" x14ac:dyDescent="0.35">
      <c r="B11" s="2" t="s">
        <v>1175</v>
      </c>
      <c r="U11" t="s">
        <v>635</v>
      </c>
      <c r="V11" t="s">
        <v>110</v>
      </c>
      <c r="W11">
        <v>2008</v>
      </c>
    </row>
    <row r="12" spans="2:23" x14ac:dyDescent="0.35">
      <c r="B12" s="4"/>
      <c r="U12" t="s">
        <v>818</v>
      </c>
      <c r="V12" t="s">
        <v>110</v>
      </c>
      <c r="W12">
        <v>2008</v>
      </c>
    </row>
    <row r="13" spans="2:23" x14ac:dyDescent="0.35">
      <c r="B13" s="14" t="s">
        <v>1176</v>
      </c>
      <c r="U13" t="s">
        <v>510</v>
      </c>
      <c r="V13" t="s">
        <v>110</v>
      </c>
      <c r="W13">
        <v>2008</v>
      </c>
    </row>
    <row r="14" spans="2:23" x14ac:dyDescent="0.35">
      <c r="B14" s="39" t="s">
        <v>1177</v>
      </c>
      <c r="C14" s="39"/>
      <c r="D14" s="39"/>
      <c r="E14" s="39"/>
      <c r="F14" s="39"/>
      <c r="G14" s="39"/>
      <c r="H14" s="39"/>
      <c r="I14" s="39"/>
      <c r="U14" t="s">
        <v>540</v>
      </c>
      <c r="V14" t="s">
        <v>110</v>
      </c>
      <c r="W14">
        <v>2008</v>
      </c>
    </row>
    <row r="15" spans="2:23" x14ac:dyDescent="0.35">
      <c r="B15" s="39"/>
      <c r="C15" s="39"/>
      <c r="D15" s="39"/>
      <c r="E15" s="39"/>
      <c r="F15" s="39"/>
      <c r="G15" s="39"/>
      <c r="H15" s="39"/>
      <c r="I15" s="39"/>
      <c r="U15" t="s">
        <v>1008</v>
      </c>
      <c r="V15" t="s">
        <v>110</v>
      </c>
      <c r="W15">
        <v>2008</v>
      </c>
    </row>
    <row r="16" spans="2:23" x14ac:dyDescent="0.35">
      <c r="B16" s="4"/>
      <c r="U16" t="s">
        <v>511</v>
      </c>
      <c r="V16" t="s">
        <v>110</v>
      </c>
      <c r="W16">
        <v>2008</v>
      </c>
    </row>
    <row r="17" spans="2:23" x14ac:dyDescent="0.35">
      <c r="B17" s="39" t="s">
        <v>1178</v>
      </c>
      <c r="C17" s="39"/>
      <c r="D17" s="39"/>
      <c r="E17" s="39"/>
      <c r="F17" s="39"/>
      <c r="G17" s="39"/>
      <c r="H17" s="39"/>
      <c r="I17" s="39"/>
      <c r="U17" t="s">
        <v>1057</v>
      </c>
      <c r="V17" t="s">
        <v>110</v>
      </c>
      <c r="W17">
        <v>2008</v>
      </c>
    </row>
    <row r="18" spans="2:23" x14ac:dyDescent="0.35">
      <c r="B18" s="39"/>
      <c r="C18" s="39"/>
      <c r="D18" s="39"/>
      <c r="E18" s="39"/>
      <c r="F18" s="39"/>
      <c r="G18" s="39"/>
      <c r="H18" s="39"/>
      <c r="I18" s="39"/>
      <c r="U18" t="s">
        <v>678</v>
      </c>
      <c r="V18" t="s">
        <v>110</v>
      </c>
      <c r="W18">
        <v>2008</v>
      </c>
    </row>
    <row r="19" spans="2:23" x14ac:dyDescent="0.35">
      <c r="B19" s="39"/>
      <c r="C19" s="39"/>
      <c r="D19" s="39"/>
      <c r="E19" s="39"/>
      <c r="F19" s="39"/>
      <c r="G19" s="39"/>
      <c r="H19" s="39"/>
      <c r="I19" s="39"/>
      <c r="U19" t="s">
        <v>624</v>
      </c>
      <c r="V19" t="s">
        <v>110</v>
      </c>
      <c r="W19">
        <v>2008</v>
      </c>
    </row>
    <row r="20" spans="2:23" x14ac:dyDescent="0.35">
      <c r="B20" s="4"/>
      <c r="U20" t="s">
        <v>625</v>
      </c>
      <c r="V20" t="s">
        <v>110</v>
      </c>
      <c r="W20">
        <v>2008</v>
      </c>
    </row>
    <row r="21" spans="2:23" x14ac:dyDescent="0.35">
      <c r="B21" s="14" t="s">
        <v>1179</v>
      </c>
      <c r="U21" t="s">
        <v>548</v>
      </c>
      <c r="V21" t="s">
        <v>110</v>
      </c>
      <c r="W21">
        <v>2008</v>
      </c>
    </row>
    <row r="22" spans="2:23" x14ac:dyDescent="0.35">
      <c r="B22" s="39" t="s">
        <v>1180</v>
      </c>
      <c r="C22" s="39"/>
      <c r="D22" s="39"/>
      <c r="E22" s="39"/>
      <c r="F22" s="39"/>
      <c r="G22" s="39"/>
      <c r="H22" s="39"/>
      <c r="I22" s="39"/>
      <c r="U22" t="s">
        <v>562</v>
      </c>
      <c r="V22" t="s">
        <v>110</v>
      </c>
      <c r="W22">
        <v>2008</v>
      </c>
    </row>
    <row r="23" spans="2:23" x14ac:dyDescent="0.35">
      <c r="B23" s="39"/>
      <c r="C23" s="39"/>
      <c r="D23" s="39"/>
      <c r="E23" s="39"/>
      <c r="F23" s="39"/>
      <c r="G23" s="39"/>
      <c r="H23" s="39"/>
      <c r="I23" s="39"/>
      <c r="U23" t="s">
        <v>554</v>
      </c>
      <c r="V23" t="s">
        <v>110</v>
      </c>
      <c r="W23">
        <v>2004</v>
      </c>
    </row>
    <row r="24" spans="2:23" x14ac:dyDescent="0.35">
      <c r="U24" t="s">
        <v>786</v>
      </c>
      <c r="V24" t="s">
        <v>110</v>
      </c>
      <c r="W24">
        <v>2004</v>
      </c>
    </row>
    <row r="25" spans="2:23" ht="14.5" customHeight="1" x14ac:dyDescent="0.35">
      <c r="B25" s="54" t="s">
        <v>1186</v>
      </c>
      <c r="C25" s="54"/>
      <c r="D25" s="54"/>
      <c r="E25" s="54"/>
      <c r="F25" s="54"/>
      <c r="G25" s="54"/>
      <c r="H25" s="54"/>
      <c r="I25" s="54"/>
      <c r="J25" s="54"/>
      <c r="K25" s="54"/>
      <c r="L25" s="54"/>
      <c r="U25" t="s">
        <v>586</v>
      </c>
      <c r="V25" t="s">
        <v>110</v>
      </c>
      <c r="W25">
        <v>2004</v>
      </c>
    </row>
    <row r="26" spans="2:23" x14ac:dyDescent="0.35">
      <c r="B26" s="54"/>
      <c r="C26" s="54"/>
      <c r="D26" s="54"/>
      <c r="E26" s="54"/>
      <c r="F26" s="54"/>
      <c r="G26" s="54"/>
      <c r="H26" s="54"/>
      <c r="I26" s="54"/>
      <c r="J26" s="54"/>
      <c r="K26" s="54"/>
      <c r="L26" s="54"/>
      <c r="U26" t="s">
        <v>541</v>
      </c>
      <c r="V26" t="s">
        <v>110</v>
      </c>
      <c r="W26">
        <v>2004</v>
      </c>
    </row>
    <row r="27" spans="2:23" x14ac:dyDescent="0.35">
      <c r="U27" t="s">
        <v>512</v>
      </c>
      <c r="V27" t="s">
        <v>110</v>
      </c>
      <c r="W27">
        <v>2004</v>
      </c>
    </row>
    <row r="28" spans="2:23" x14ac:dyDescent="0.35">
      <c r="B28" s="14" t="s">
        <v>1181</v>
      </c>
      <c r="U28" t="s">
        <v>585</v>
      </c>
      <c r="V28" t="s">
        <v>110</v>
      </c>
      <c r="W28">
        <v>2004</v>
      </c>
    </row>
    <row r="29" spans="2:23" ht="14.5" customHeight="1" x14ac:dyDescent="0.35">
      <c r="B29" s="39" t="s">
        <v>1182</v>
      </c>
      <c r="C29" s="39"/>
      <c r="D29" s="39"/>
      <c r="E29" s="39"/>
      <c r="F29" s="39"/>
      <c r="G29" s="39"/>
      <c r="H29" s="39"/>
      <c r="I29" s="39"/>
      <c r="J29" s="39"/>
      <c r="K29" s="39"/>
      <c r="U29" t="s">
        <v>726</v>
      </c>
      <c r="V29" t="s">
        <v>110</v>
      </c>
      <c r="W29">
        <v>2000</v>
      </c>
    </row>
    <row r="30" spans="2:23" x14ac:dyDescent="0.35">
      <c r="B30" s="39"/>
      <c r="C30" s="39"/>
      <c r="D30" s="39"/>
      <c r="E30" s="39"/>
      <c r="F30" s="39"/>
      <c r="G30" s="39"/>
      <c r="H30" s="39"/>
      <c r="I30" s="39"/>
      <c r="J30" s="39"/>
      <c r="K30" s="39"/>
      <c r="U30" t="s">
        <v>1009</v>
      </c>
      <c r="V30" t="s">
        <v>110</v>
      </c>
      <c r="W30">
        <v>2000</v>
      </c>
    </row>
    <row r="31" spans="2:23" x14ac:dyDescent="0.35">
      <c r="U31" t="s">
        <v>806</v>
      </c>
      <c r="V31" t="s">
        <v>110</v>
      </c>
      <c r="W31">
        <v>2000</v>
      </c>
    </row>
    <row r="32" spans="2:23" x14ac:dyDescent="0.35">
      <c r="B32" s="17" t="s">
        <v>1183</v>
      </c>
      <c r="U32" t="s">
        <v>734</v>
      </c>
      <c r="V32" t="s">
        <v>110</v>
      </c>
      <c r="W32">
        <v>2000</v>
      </c>
    </row>
    <row r="33" spans="1:23" x14ac:dyDescent="0.35">
      <c r="U33" t="s">
        <v>768</v>
      </c>
      <c r="V33" t="s">
        <v>110</v>
      </c>
      <c r="W33">
        <v>2000</v>
      </c>
    </row>
    <row r="34" spans="1:23" ht="14.5" customHeight="1" x14ac:dyDescent="0.35">
      <c r="B34" s="53" t="s">
        <v>1184</v>
      </c>
      <c r="C34" s="53"/>
      <c r="D34" s="53"/>
      <c r="E34" s="53"/>
      <c r="F34" s="53"/>
      <c r="G34" s="53"/>
      <c r="H34" s="53"/>
      <c r="I34" s="53"/>
      <c r="J34" s="53"/>
      <c r="U34" t="s">
        <v>657</v>
      </c>
      <c r="V34" t="s">
        <v>110</v>
      </c>
      <c r="W34">
        <v>1996</v>
      </c>
    </row>
    <row r="35" spans="1:23" x14ac:dyDescent="0.35">
      <c r="B35" s="53"/>
      <c r="C35" s="53"/>
      <c r="D35" s="53"/>
      <c r="E35" s="53"/>
      <c r="F35" s="53"/>
      <c r="G35" s="53"/>
      <c r="H35" s="53"/>
      <c r="I35" s="53"/>
      <c r="J35" s="53"/>
      <c r="U35" t="s">
        <v>738</v>
      </c>
      <c r="V35" t="s">
        <v>110</v>
      </c>
      <c r="W35">
        <v>1996</v>
      </c>
    </row>
    <row r="36" spans="1:23" x14ac:dyDescent="0.35">
      <c r="B36" s="53"/>
      <c r="C36" s="53"/>
      <c r="D36" s="53"/>
      <c r="E36" s="53"/>
      <c r="F36" s="53"/>
      <c r="G36" s="53"/>
      <c r="H36" s="53"/>
      <c r="I36" s="53"/>
      <c r="J36" s="53"/>
      <c r="U36" t="s">
        <v>622</v>
      </c>
      <c r="V36" t="s">
        <v>110</v>
      </c>
      <c r="W36">
        <v>1996</v>
      </c>
    </row>
    <row r="37" spans="1:23" x14ac:dyDescent="0.35">
      <c r="U37" t="s">
        <v>1006</v>
      </c>
      <c r="V37" t="s">
        <v>110</v>
      </c>
      <c r="W37">
        <v>1996</v>
      </c>
    </row>
    <row r="38" spans="1:23" ht="18.5" x14ac:dyDescent="0.35">
      <c r="A38" s="38" t="s">
        <v>92</v>
      </c>
      <c r="B38" s="38"/>
      <c r="U38" t="s">
        <v>552</v>
      </c>
      <c r="V38" t="s">
        <v>110</v>
      </c>
      <c r="W38">
        <v>1996</v>
      </c>
    </row>
    <row r="39" spans="1:23" x14ac:dyDescent="0.35">
      <c r="U39" t="s">
        <v>618</v>
      </c>
      <c r="V39" t="s">
        <v>110</v>
      </c>
      <c r="W39">
        <v>1996</v>
      </c>
    </row>
    <row r="40" spans="1:23" x14ac:dyDescent="0.35">
      <c r="U40" t="s">
        <v>645</v>
      </c>
      <c r="V40" t="s">
        <v>110</v>
      </c>
      <c r="W40">
        <v>1996</v>
      </c>
    </row>
    <row r="41" spans="1:23" x14ac:dyDescent="0.35">
      <c r="U41" t="s">
        <v>996</v>
      </c>
      <c r="V41" t="s">
        <v>110</v>
      </c>
      <c r="W41">
        <v>1996</v>
      </c>
    </row>
    <row r="42" spans="1:23" x14ac:dyDescent="0.35">
      <c r="U42" t="s">
        <v>1049</v>
      </c>
      <c r="V42" t="s">
        <v>110</v>
      </c>
      <c r="W42">
        <v>1992</v>
      </c>
    </row>
    <row r="43" spans="1:23" x14ac:dyDescent="0.35">
      <c r="U43" t="s">
        <v>659</v>
      </c>
      <c r="V43" t="s">
        <v>110</v>
      </c>
      <c r="W43">
        <v>1992</v>
      </c>
    </row>
    <row r="44" spans="1:23" x14ac:dyDescent="0.35">
      <c r="U44" t="s">
        <v>603</v>
      </c>
      <c r="V44" t="s">
        <v>110</v>
      </c>
      <c r="W44">
        <v>1992</v>
      </c>
    </row>
    <row r="45" spans="1:23" x14ac:dyDescent="0.35">
      <c r="U45" t="s">
        <v>697</v>
      </c>
      <c r="V45" t="s">
        <v>110</v>
      </c>
      <c r="W45">
        <v>1992</v>
      </c>
    </row>
    <row r="46" spans="1:23" x14ac:dyDescent="0.35">
      <c r="U46" t="s">
        <v>708</v>
      </c>
      <c r="V46" t="s">
        <v>110</v>
      </c>
      <c r="W46">
        <v>1992</v>
      </c>
    </row>
    <row r="47" spans="1:23" x14ac:dyDescent="0.35">
      <c r="U47" t="s">
        <v>716</v>
      </c>
      <c r="V47" t="s">
        <v>110</v>
      </c>
      <c r="W47">
        <v>1992</v>
      </c>
    </row>
    <row r="48" spans="1:23" x14ac:dyDescent="0.35">
      <c r="U48" t="s">
        <v>615</v>
      </c>
      <c r="V48" t="s">
        <v>110</v>
      </c>
      <c r="W48">
        <v>1992</v>
      </c>
    </row>
    <row r="49" spans="21:23" x14ac:dyDescent="0.35">
      <c r="U49" t="s">
        <v>561</v>
      </c>
      <c r="V49" t="s">
        <v>110</v>
      </c>
      <c r="W49">
        <v>1992</v>
      </c>
    </row>
    <row r="50" spans="21:23" x14ac:dyDescent="0.35">
      <c r="U50" t="s">
        <v>1063</v>
      </c>
      <c r="V50" t="s">
        <v>110</v>
      </c>
      <c r="W50">
        <v>1992</v>
      </c>
    </row>
    <row r="51" spans="21:23" x14ac:dyDescent="0.35">
      <c r="U51" t="s">
        <v>663</v>
      </c>
      <c r="V51" t="s">
        <v>110</v>
      </c>
      <c r="W51">
        <v>1992</v>
      </c>
    </row>
    <row r="52" spans="21:23" x14ac:dyDescent="0.35">
      <c r="U52" t="s">
        <v>600</v>
      </c>
      <c r="V52" t="s">
        <v>110</v>
      </c>
      <c r="W52">
        <v>1988</v>
      </c>
    </row>
    <row r="53" spans="21:23" x14ac:dyDescent="0.35">
      <c r="U53" t="s">
        <v>617</v>
      </c>
      <c r="V53" t="s">
        <v>110</v>
      </c>
      <c r="W53">
        <v>1988</v>
      </c>
    </row>
    <row r="54" spans="21:23" x14ac:dyDescent="0.35">
      <c r="U54" t="s">
        <v>640</v>
      </c>
      <c r="V54" t="s">
        <v>110</v>
      </c>
      <c r="W54">
        <v>1988</v>
      </c>
    </row>
    <row r="55" spans="21:23" x14ac:dyDescent="0.35">
      <c r="U55" t="s">
        <v>695</v>
      </c>
      <c r="V55" t="s">
        <v>110</v>
      </c>
      <c r="W55">
        <v>1984</v>
      </c>
    </row>
    <row r="56" spans="21:23" x14ac:dyDescent="0.35">
      <c r="U56" t="s">
        <v>641</v>
      </c>
      <c r="V56" t="s">
        <v>110</v>
      </c>
      <c r="W56">
        <v>1984</v>
      </c>
    </row>
    <row r="57" spans="21:23" x14ac:dyDescent="0.35">
      <c r="U57" t="s">
        <v>639</v>
      </c>
      <c r="V57" t="s">
        <v>110</v>
      </c>
      <c r="W57">
        <v>1984</v>
      </c>
    </row>
    <row r="58" spans="21:23" x14ac:dyDescent="0.35">
      <c r="U58" t="s">
        <v>674</v>
      </c>
      <c r="V58" t="s">
        <v>110</v>
      </c>
      <c r="W58">
        <v>1980</v>
      </c>
    </row>
    <row r="59" spans="21:23" x14ac:dyDescent="0.35">
      <c r="U59" t="s">
        <v>658</v>
      </c>
      <c r="V59" t="s">
        <v>110</v>
      </c>
      <c r="W59">
        <v>1980</v>
      </c>
    </row>
    <row r="60" spans="21:23" x14ac:dyDescent="0.35">
      <c r="U60" t="s">
        <v>676</v>
      </c>
      <c r="V60" t="s">
        <v>110</v>
      </c>
      <c r="W60">
        <v>1980</v>
      </c>
    </row>
    <row r="61" spans="21:23" x14ac:dyDescent="0.35">
      <c r="U61" t="s">
        <v>675</v>
      </c>
      <c r="V61" t="s">
        <v>110</v>
      </c>
      <c r="W61">
        <v>1980</v>
      </c>
    </row>
    <row r="62" spans="21:23" x14ac:dyDescent="0.35">
      <c r="U62" t="s">
        <v>672</v>
      </c>
      <c r="V62" t="s">
        <v>110</v>
      </c>
      <c r="W62">
        <v>1980</v>
      </c>
    </row>
    <row r="63" spans="21:23" x14ac:dyDescent="0.35">
      <c r="U63" t="s">
        <v>696</v>
      </c>
      <c r="V63" t="s">
        <v>110</v>
      </c>
      <c r="W63">
        <v>1980</v>
      </c>
    </row>
    <row r="64" spans="21:23" x14ac:dyDescent="0.35">
      <c r="U64" t="s">
        <v>966</v>
      </c>
      <c r="V64" t="s">
        <v>110</v>
      </c>
      <c r="W64">
        <v>1972</v>
      </c>
    </row>
    <row r="65" spans="21:23" x14ac:dyDescent="0.35">
      <c r="U65" t="s">
        <v>673</v>
      </c>
      <c r="V65" t="s">
        <v>110</v>
      </c>
      <c r="W65">
        <v>1972</v>
      </c>
    </row>
    <row r="66" spans="21:23" x14ac:dyDescent="0.35">
      <c r="U66" t="s">
        <v>732</v>
      </c>
      <c r="V66" t="s">
        <v>110</v>
      </c>
      <c r="W66">
        <v>1968</v>
      </c>
    </row>
    <row r="67" spans="21:23" x14ac:dyDescent="0.35">
      <c r="U67" t="s">
        <v>779</v>
      </c>
      <c r="V67" t="s">
        <v>110</v>
      </c>
      <c r="W67">
        <v>1968</v>
      </c>
    </row>
    <row r="68" spans="21:23" x14ac:dyDescent="0.35">
      <c r="U68" t="s">
        <v>1143</v>
      </c>
      <c r="V68" t="s">
        <v>110</v>
      </c>
      <c r="W68">
        <v>1964</v>
      </c>
    </row>
    <row r="69" spans="21:23" x14ac:dyDescent="0.35">
      <c r="U69" t="s">
        <v>707</v>
      </c>
      <c r="V69" t="s">
        <v>110</v>
      </c>
      <c r="W69">
        <v>1960</v>
      </c>
    </row>
    <row r="70" spans="21:23" x14ac:dyDescent="0.35">
      <c r="U70" t="s">
        <v>889</v>
      </c>
      <c r="V70" t="s">
        <v>110</v>
      </c>
      <c r="W70">
        <v>1960</v>
      </c>
    </row>
    <row r="71" spans="21:23" x14ac:dyDescent="0.35">
      <c r="U71" t="s">
        <v>888</v>
      </c>
      <c r="V71" t="s">
        <v>110</v>
      </c>
      <c r="W71">
        <v>1960</v>
      </c>
    </row>
    <row r="72" spans="21:23" x14ac:dyDescent="0.35">
      <c r="U72" t="s">
        <v>759</v>
      </c>
      <c r="V72" t="s">
        <v>110</v>
      </c>
      <c r="W72">
        <v>1956</v>
      </c>
    </row>
    <row r="73" spans="21:23" x14ac:dyDescent="0.35">
      <c r="U73" t="s">
        <v>733</v>
      </c>
      <c r="V73" t="s">
        <v>110</v>
      </c>
      <c r="W73">
        <v>1956</v>
      </c>
    </row>
    <row r="74" spans="21:23" x14ac:dyDescent="0.35">
      <c r="U74" t="s">
        <v>745</v>
      </c>
      <c r="V74" t="s">
        <v>110</v>
      </c>
      <c r="W74">
        <v>1956</v>
      </c>
    </row>
    <row r="75" spans="21:23" x14ac:dyDescent="0.35">
      <c r="U75" t="s">
        <v>758</v>
      </c>
      <c r="V75" t="s">
        <v>110</v>
      </c>
      <c r="W75">
        <v>1956</v>
      </c>
    </row>
    <row r="76" spans="21:23" x14ac:dyDescent="0.35">
      <c r="U76" t="s">
        <v>757</v>
      </c>
      <c r="V76" t="s">
        <v>110</v>
      </c>
      <c r="W76">
        <v>1956</v>
      </c>
    </row>
    <row r="77" spans="21:23" x14ac:dyDescent="0.35">
      <c r="U77" t="s">
        <v>731</v>
      </c>
      <c r="V77" t="s">
        <v>110</v>
      </c>
      <c r="W77">
        <v>1956</v>
      </c>
    </row>
    <row r="78" spans="21:23" x14ac:dyDescent="0.35">
      <c r="U78" t="s">
        <v>885</v>
      </c>
      <c r="V78" t="s">
        <v>110</v>
      </c>
      <c r="W78">
        <v>1956</v>
      </c>
    </row>
    <row r="79" spans="21:23" x14ac:dyDescent="0.35">
      <c r="U79" t="s">
        <v>894</v>
      </c>
      <c r="V79" t="s">
        <v>110</v>
      </c>
      <c r="W79">
        <v>1952</v>
      </c>
    </row>
    <row r="80" spans="21:23" x14ac:dyDescent="0.35">
      <c r="U80" t="s">
        <v>883</v>
      </c>
      <c r="V80" t="s">
        <v>110</v>
      </c>
      <c r="W80">
        <v>1952</v>
      </c>
    </row>
    <row r="81" spans="21:23" x14ac:dyDescent="0.35">
      <c r="U81" t="s">
        <v>880</v>
      </c>
      <c r="V81" t="s">
        <v>110</v>
      </c>
      <c r="W81">
        <v>1952</v>
      </c>
    </row>
    <row r="82" spans="21:23" x14ac:dyDescent="0.35">
      <c r="U82" t="s">
        <v>924</v>
      </c>
      <c r="V82" t="s">
        <v>110</v>
      </c>
      <c r="W82">
        <v>1952</v>
      </c>
    </row>
    <row r="83" spans="21:23" x14ac:dyDescent="0.35">
      <c r="U83" t="s">
        <v>791</v>
      </c>
      <c r="V83" t="s">
        <v>110</v>
      </c>
      <c r="W83">
        <v>1948</v>
      </c>
    </row>
    <row r="84" spans="21:23" x14ac:dyDescent="0.35">
      <c r="U84" t="s">
        <v>762</v>
      </c>
      <c r="V84" t="s">
        <v>110</v>
      </c>
      <c r="W84">
        <v>1948</v>
      </c>
    </row>
    <row r="85" spans="21:23" x14ac:dyDescent="0.35">
      <c r="U85" t="s">
        <v>802</v>
      </c>
      <c r="V85" t="s">
        <v>110</v>
      </c>
      <c r="W85">
        <v>1948</v>
      </c>
    </row>
    <row r="86" spans="21:23" x14ac:dyDescent="0.35">
      <c r="U86" t="s">
        <v>801</v>
      </c>
      <c r="V86" t="s">
        <v>110</v>
      </c>
      <c r="W86">
        <v>1948</v>
      </c>
    </row>
    <row r="87" spans="21:23" x14ac:dyDescent="0.35">
      <c r="U87" t="s">
        <v>747</v>
      </c>
      <c r="V87" t="s">
        <v>110</v>
      </c>
      <c r="W87">
        <v>1948</v>
      </c>
    </row>
    <row r="88" spans="21:23" x14ac:dyDescent="0.35">
      <c r="U88" t="s">
        <v>800</v>
      </c>
      <c r="V88" t="s">
        <v>110</v>
      </c>
      <c r="W88">
        <v>1948</v>
      </c>
    </row>
    <row r="89" spans="21:23" x14ac:dyDescent="0.35">
      <c r="U89" t="s">
        <v>746</v>
      </c>
      <c r="V89" t="s">
        <v>110</v>
      </c>
      <c r="W89">
        <v>1948</v>
      </c>
    </row>
    <row r="90" spans="21:23" x14ac:dyDescent="0.35">
      <c r="U90" t="s">
        <v>761</v>
      </c>
      <c r="V90" t="s">
        <v>110</v>
      </c>
      <c r="W90">
        <v>1948</v>
      </c>
    </row>
    <row r="91" spans="21:23" x14ac:dyDescent="0.35">
      <c r="U91" t="s">
        <v>799</v>
      </c>
      <c r="V91" t="s">
        <v>110</v>
      </c>
      <c r="W91">
        <v>1948</v>
      </c>
    </row>
    <row r="92" spans="21:23" x14ac:dyDescent="0.35">
      <c r="U92" t="s">
        <v>760</v>
      </c>
      <c r="V92" t="s">
        <v>110</v>
      </c>
      <c r="W92">
        <v>1948</v>
      </c>
    </row>
    <row r="93" spans="21:23" x14ac:dyDescent="0.35">
      <c r="U93" t="s">
        <v>798</v>
      </c>
      <c r="V93" t="s">
        <v>110</v>
      </c>
      <c r="W93">
        <v>1948</v>
      </c>
    </row>
    <row r="94" spans="21:23" x14ac:dyDescent="0.35">
      <c r="U94" t="s">
        <v>795</v>
      </c>
      <c r="V94" t="s">
        <v>110</v>
      </c>
      <c r="W94">
        <v>1948</v>
      </c>
    </row>
    <row r="95" spans="21:23" x14ac:dyDescent="0.35">
      <c r="U95" t="s">
        <v>794</v>
      </c>
      <c r="V95" t="s">
        <v>110</v>
      </c>
      <c r="W95">
        <v>1948</v>
      </c>
    </row>
    <row r="96" spans="21:23" x14ac:dyDescent="0.35">
      <c r="U96" t="s">
        <v>793</v>
      </c>
      <c r="V96" t="s">
        <v>110</v>
      </c>
      <c r="W96">
        <v>1948</v>
      </c>
    </row>
    <row r="97" spans="21:23" x14ac:dyDescent="0.35">
      <c r="U97" t="s">
        <v>790</v>
      </c>
      <c r="V97" t="s">
        <v>110</v>
      </c>
      <c r="W97">
        <v>1948</v>
      </c>
    </row>
    <row r="98" spans="21:23" x14ac:dyDescent="0.35">
      <c r="U98" t="s">
        <v>777</v>
      </c>
      <c r="V98" t="s">
        <v>110</v>
      </c>
      <c r="W98">
        <v>1948</v>
      </c>
    </row>
    <row r="99" spans="21:23" x14ac:dyDescent="0.35">
      <c r="U99" t="s">
        <v>776</v>
      </c>
      <c r="V99" t="s">
        <v>110</v>
      </c>
      <c r="W99">
        <v>1948</v>
      </c>
    </row>
    <row r="100" spans="21:23" x14ac:dyDescent="0.35">
      <c r="U100" t="s">
        <v>789</v>
      </c>
      <c r="V100" t="s">
        <v>110</v>
      </c>
      <c r="W100">
        <v>1948</v>
      </c>
    </row>
    <row r="101" spans="21:23" x14ac:dyDescent="0.35">
      <c r="U101" t="s">
        <v>775</v>
      </c>
      <c r="V101" t="s">
        <v>110</v>
      </c>
      <c r="W101">
        <v>1948</v>
      </c>
    </row>
    <row r="102" spans="21:23" x14ac:dyDescent="0.35">
      <c r="U102" t="s">
        <v>887</v>
      </c>
      <c r="V102" t="s">
        <v>110</v>
      </c>
      <c r="W102">
        <v>1948</v>
      </c>
    </row>
    <row r="103" spans="21:23" x14ac:dyDescent="0.35">
      <c r="U103" t="s">
        <v>766</v>
      </c>
      <c r="V103" t="s">
        <v>110</v>
      </c>
      <c r="W103">
        <v>1936</v>
      </c>
    </row>
    <row r="104" spans="21:23" x14ac:dyDescent="0.35">
      <c r="U104" t="s">
        <v>803</v>
      </c>
      <c r="V104" t="s">
        <v>110</v>
      </c>
      <c r="W104">
        <v>1936</v>
      </c>
    </row>
    <row r="105" spans="21:23" x14ac:dyDescent="0.35">
      <c r="U105" t="s">
        <v>767</v>
      </c>
      <c r="V105" t="s">
        <v>110</v>
      </c>
      <c r="W105">
        <v>1936</v>
      </c>
    </row>
    <row r="106" spans="21:23" x14ac:dyDescent="0.35">
      <c r="U106" t="s">
        <v>1069</v>
      </c>
      <c r="V106" t="s">
        <v>110</v>
      </c>
      <c r="W106">
        <v>1936</v>
      </c>
    </row>
    <row r="107" spans="21:23" x14ac:dyDescent="0.35">
      <c r="U107" t="s">
        <v>932</v>
      </c>
      <c r="V107" t="s">
        <v>110</v>
      </c>
      <c r="W107">
        <v>1936</v>
      </c>
    </row>
    <row r="108" spans="21:23" x14ac:dyDescent="0.35">
      <c r="U108" t="s">
        <v>792</v>
      </c>
      <c r="V108" t="s">
        <v>110</v>
      </c>
      <c r="W108">
        <v>1936</v>
      </c>
    </row>
    <row r="109" spans="21:23" x14ac:dyDescent="0.35">
      <c r="U109" t="s">
        <v>819</v>
      </c>
      <c r="V109" t="s">
        <v>110</v>
      </c>
      <c r="W109">
        <v>1936</v>
      </c>
    </row>
    <row r="110" spans="21:23" x14ac:dyDescent="0.35">
      <c r="U110" t="s">
        <v>763</v>
      </c>
      <c r="V110" t="s">
        <v>110</v>
      </c>
      <c r="W110">
        <v>1936</v>
      </c>
    </row>
    <row r="111" spans="21:23" x14ac:dyDescent="0.35">
      <c r="U111" t="s">
        <v>764</v>
      </c>
      <c r="V111" t="s">
        <v>110</v>
      </c>
      <c r="W111">
        <v>1936</v>
      </c>
    </row>
    <row r="112" spans="21:23" x14ac:dyDescent="0.35">
      <c r="U112" t="s">
        <v>765</v>
      </c>
      <c r="V112" t="s">
        <v>110</v>
      </c>
      <c r="W112">
        <v>1936</v>
      </c>
    </row>
    <row r="113" spans="21:23" x14ac:dyDescent="0.35">
      <c r="U113" t="s">
        <v>796</v>
      </c>
      <c r="V113" t="s">
        <v>110</v>
      </c>
      <c r="W113">
        <v>1932</v>
      </c>
    </row>
    <row r="114" spans="21:23" x14ac:dyDescent="0.35">
      <c r="U114" t="s">
        <v>780</v>
      </c>
      <c r="V114" t="s">
        <v>110</v>
      </c>
      <c r="W114">
        <v>1932</v>
      </c>
    </row>
    <row r="115" spans="21:23" x14ac:dyDescent="0.35">
      <c r="U115" t="s">
        <v>778</v>
      </c>
      <c r="V115" t="s">
        <v>110</v>
      </c>
      <c r="W115">
        <v>1932</v>
      </c>
    </row>
    <row r="116" spans="21:23" x14ac:dyDescent="0.35">
      <c r="U116" t="s">
        <v>890</v>
      </c>
      <c r="V116" t="s">
        <v>110</v>
      </c>
      <c r="W116">
        <v>1932</v>
      </c>
    </row>
    <row r="117" spans="21:23" x14ac:dyDescent="0.35">
      <c r="U117" t="s">
        <v>895</v>
      </c>
      <c r="V117" t="s">
        <v>110</v>
      </c>
      <c r="W117">
        <v>1932</v>
      </c>
    </row>
    <row r="118" spans="21:23" x14ac:dyDescent="0.35">
      <c r="U118" t="s">
        <v>1145</v>
      </c>
      <c r="V118" t="s">
        <v>110</v>
      </c>
      <c r="W118">
        <v>1932</v>
      </c>
    </row>
    <row r="119" spans="21:23" x14ac:dyDescent="0.35">
      <c r="U119" t="s">
        <v>1012</v>
      </c>
      <c r="V119" t="s">
        <v>110</v>
      </c>
      <c r="W119">
        <v>1932</v>
      </c>
    </row>
    <row r="120" spans="21:23" x14ac:dyDescent="0.35">
      <c r="U120" t="s">
        <v>852</v>
      </c>
      <c r="V120" t="s">
        <v>110</v>
      </c>
      <c r="W120">
        <v>1924</v>
      </c>
    </row>
    <row r="121" spans="21:23" x14ac:dyDescent="0.35">
      <c r="U121" t="s">
        <v>891</v>
      </c>
      <c r="V121" t="s">
        <v>110</v>
      </c>
      <c r="W121">
        <v>1924</v>
      </c>
    </row>
    <row r="122" spans="21:23" x14ac:dyDescent="0.35">
      <c r="U122" t="s">
        <v>878</v>
      </c>
      <c r="V122" t="s">
        <v>110</v>
      </c>
      <c r="W122">
        <v>1924</v>
      </c>
    </row>
    <row r="123" spans="21:23" x14ac:dyDescent="0.35">
      <c r="U123" t="s">
        <v>879</v>
      </c>
      <c r="V123" t="s">
        <v>110</v>
      </c>
      <c r="W123">
        <v>1924</v>
      </c>
    </row>
    <row r="124" spans="21:23" x14ac:dyDescent="0.35">
      <c r="U124" t="s">
        <v>843</v>
      </c>
      <c r="V124" t="s">
        <v>110</v>
      </c>
      <c r="W124">
        <v>1924</v>
      </c>
    </row>
    <row r="125" spans="21:23" x14ac:dyDescent="0.35">
      <c r="U125" t="s">
        <v>881</v>
      </c>
      <c r="V125" t="s">
        <v>110</v>
      </c>
      <c r="W125">
        <v>1924</v>
      </c>
    </row>
    <row r="126" spans="21:23" x14ac:dyDescent="0.35">
      <c r="U126" t="s">
        <v>882</v>
      </c>
      <c r="V126" t="s">
        <v>110</v>
      </c>
      <c r="W126">
        <v>1924</v>
      </c>
    </row>
    <row r="127" spans="21:23" x14ac:dyDescent="0.35">
      <c r="U127" t="s">
        <v>884</v>
      </c>
      <c r="V127" t="s">
        <v>110</v>
      </c>
      <c r="W127">
        <v>1924</v>
      </c>
    </row>
    <row r="128" spans="21:23" x14ac:dyDescent="0.35">
      <c r="U128" t="s">
        <v>1070</v>
      </c>
      <c r="V128" t="s">
        <v>110</v>
      </c>
      <c r="W128">
        <v>1924</v>
      </c>
    </row>
    <row r="129" spans="21:23" x14ac:dyDescent="0.35">
      <c r="U129" t="s">
        <v>1013</v>
      </c>
      <c r="V129" t="s">
        <v>110</v>
      </c>
      <c r="W129">
        <v>1924</v>
      </c>
    </row>
    <row r="130" spans="21:23" x14ac:dyDescent="0.35">
      <c r="U130" t="s">
        <v>822</v>
      </c>
      <c r="V130" t="s">
        <v>110</v>
      </c>
      <c r="W130">
        <v>1924</v>
      </c>
    </row>
    <row r="131" spans="21:23" x14ac:dyDescent="0.35">
      <c r="U131" t="s">
        <v>821</v>
      </c>
      <c r="V131" t="s">
        <v>110</v>
      </c>
      <c r="W131">
        <v>1924</v>
      </c>
    </row>
    <row r="132" spans="21:23" x14ac:dyDescent="0.35">
      <c r="U132" t="s">
        <v>896</v>
      </c>
      <c r="V132" t="s">
        <v>110</v>
      </c>
      <c r="W132">
        <v>1924</v>
      </c>
    </row>
    <row r="133" spans="21:23" x14ac:dyDescent="0.35">
      <c r="U133" t="s">
        <v>893</v>
      </c>
      <c r="V133" t="s">
        <v>110</v>
      </c>
      <c r="W133">
        <v>1924</v>
      </c>
    </row>
    <row r="134" spans="21:23" x14ac:dyDescent="0.35">
      <c r="U134" t="s">
        <v>931</v>
      </c>
      <c r="V134" t="s">
        <v>110</v>
      </c>
      <c r="W134">
        <v>1924</v>
      </c>
    </row>
    <row r="135" spans="21:23" x14ac:dyDescent="0.35">
      <c r="U135" t="s">
        <v>930</v>
      </c>
      <c r="V135" t="s">
        <v>110</v>
      </c>
      <c r="W135">
        <v>1924</v>
      </c>
    </row>
    <row r="136" spans="21:23" x14ac:dyDescent="0.35">
      <c r="U136" t="s">
        <v>929</v>
      </c>
      <c r="V136" t="s">
        <v>110</v>
      </c>
      <c r="W136">
        <v>1924</v>
      </c>
    </row>
    <row r="137" spans="21:23" x14ac:dyDescent="0.35">
      <c r="U137" t="s">
        <v>892</v>
      </c>
      <c r="V137" t="s">
        <v>110</v>
      </c>
      <c r="W137">
        <v>1924</v>
      </c>
    </row>
    <row r="138" spans="21:23" x14ac:dyDescent="0.35">
      <c r="U138" t="s">
        <v>926</v>
      </c>
      <c r="V138" t="s">
        <v>110</v>
      </c>
      <c r="W138">
        <v>1924</v>
      </c>
    </row>
    <row r="139" spans="21:23" x14ac:dyDescent="0.35">
      <c r="U139" t="s">
        <v>847</v>
      </c>
      <c r="V139" t="s">
        <v>110</v>
      </c>
      <c r="W139">
        <v>1920</v>
      </c>
    </row>
    <row r="140" spans="21:23" x14ac:dyDescent="0.35">
      <c r="U140" t="s">
        <v>848</v>
      </c>
      <c r="V140" t="s">
        <v>110</v>
      </c>
      <c r="W140">
        <v>1920</v>
      </c>
    </row>
    <row r="141" spans="21:23" x14ac:dyDescent="0.35">
      <c r="U141" t="s">
        <v>886</v>
      </c>
      <c r="V141" t="s">
        <v>110</v>
      </c>
      <c r="W141">
        <v>1920</v>
      </c>
    </row>
    <row r="142" spans="21:23" x14ac:dyDescent="0.35">
      <c r="U142" t="s">
        <v>849</v>
      </c>
      <c r="V142" t="s">
        <v>110</v>
      </c>
      <c r="W142">
        <v>1920</v>
      </c>
    </row>
    <row r="143" spans="21:23" x14ac:dyDescent="0.35">
      <c r="U143" t="s">
        <v>850</v>
      </c>
      <c r="V143" t="s">
        <v>110</v>
      </c>
      <c r="W143">
        <v>1920</v>
      </c>
    </row>
    <row r="144" spans="21:23" x14ac:dyDescent="0.35">
      <c r="U144" t="s">
        <v>927</v>
      </c>
      <c r="V144" t="s">
        <v>110</v>
      </c>
      <c r="W144">
        <v>1920</v>
      </c>
    </row>
    <row r="145" spans="21:23" x14ac:dyDescent="0.35">
      <c r="U145" t="s">
        <v>928</v>
      </c>
      <c r="V145" t="s">
        <v>110</v>
      </c>
      <c r="W145">
        <v>1920</v>
      </c>
    </row>
    <row r="146" spans="21:23" x14ac:dyDescent="0.35">
      <c r="U146" t="s">
        <v>851</v>
      </c>
      <c r="V146" t="s">
        <v>110</v>
      </c>
      <c r="W146">
        <v>1920</v>
      </c>
    </row>
    <row r="147" spans="21:23" x14ac:dyDescent="0.35">
      <c r="U147" t="s">
        <v>1071</v>
      </c>
      <c r="V147" t="s">
        <v>110</v>
      </c>
      <c r="W147">
        <v>1920</v>
      </c>
    </row>
    <row r="148" spans="21:23" x14ac:dyDescent="0.35">
      <c r="U148" t="s">
        <v>853</v>
      </c>
      <c r="V148" t="s">
        <v>110</v>
      </c>
      <c r="W148">
        <v>1920</v>
      </c>
    </row>
    <row r="149" spans="21:23" x14ac:dyDescent="0.35">
      <c r="U149" t="s">
        <v>854</v>
      </c>
      <c r="V149" t="s">
        <v>110</v>
      </c>
      <c r="W149">
        <v>1920</v>
      </c>
    </row>
    <row r="150" spans="21:23" x14ac:dyDescent="0.35">
      <c r="U150" t="s">
        <v>855</v>
      </c>
      <c r="V150" t="s">
        <v>110</v>
      </c>
      <c r="W150">
        <v>1920</v>
      </c>
    </row>
    <row r="151" spans="21:23" x14ac:dyDescent="0.35">
      <c r="U151" t="s">
        <v>856</v>
      </c>
      <c r="V151" t="s">
        <v>110</v>
      </c>
      <c r="W151">
        <v>1920</v>
      </c>
    </row>
    <row r="152" spans="21:23" x14ac:dyDescent="0.35">
      <c r="U152" t="s">
        <v>857</v>
      </c>
      <c r="V152" t="s">
        <v>110</v>
      </c>
      <c r="W152">
        <v>1920</v>
      </c>
    </row>
    <row r="153" spans="21:23" x14ac:dyDescent="0.35">
      <c r="U153" t="s">
        <v>858</v>
      </c>
      <c r="V153" t="s">
        <v>110</v>
      </c>
      <c r="W153">
        <v>1920</v>
      </c>
    </row>
    <row r="154" spans="21:23" x14ac:dyDescent="0.35">
      <c r="U154" t="s">
        <v>859</v>
      </c>
      <c r="V154" t="s">
        <v>110</v>
      </c>
      <c r="W154">
        <v>1920</v>
      </c>
    </row>
    <row r="155" spans="21:23" x14ac:dyDescent="0.35">
      <c r="U155" t="s">
        <v>860</v>
      </c>
      <c r="V155" t="s">
        <v>110</v>
      </c>
      <c r="W155">
        <v>1920</v>
      </c>
    </row>
    <row r="156" spans="21:23" x14ac:dyDescent="0.35">
      <c r="U156" t="s">
        <v>861</v>
      </c>
      <c r="V156" t="s">
        <v>110</v>
      </c>
      <c r="W156">
        <v>1920</v>
      </c>
    </row>
    <row r="157" spans="21:23" x14ac:dyDescent="0.35">
      <c r="U157" t="s">
        <v>862</v>
      </c>
      <c r="V157" t="s">
        <v>110</v>
      </c>
      <c r="W157">
        <v>1920</v>
      </c>
    </row>
    <row r="158" spans="21:23" x14ac:dyDescent="0.35">
      <c r="U158" t="s">
        <v>863</v>
      </c>
      <c r="V158" t="s">
        <v>110</v>
      </c>
      <c r="W158">
        <v>1920</v>
      </c>
    </row>
    <row r="159" spans="21:23" x14ac:dyDescent="0.35">
      <c r="U159" t="s">
        <v>967</v>
      </c>
      <c r="V159" t="s">
        <v>110</v>
      </c>
      <c r="W159">
        <v>1920</v>
      </c>
    </row>
    <row r="160" spans="21:23" x14ac:dyDescent="0.35">
      <c r="U160" t="s">
        <v>933</v>
      </c>
      <c r="V160" t="s">
        <v>110</v>
      </c>
      <c r="W160">
        <v>1920</v>
      </c>
    </row>
    <row r="161" spans="21:23" x14ac:dyDescent="0.35">
      <c r="U161" t="s">
        <v>1011</v>
      </c>
      <c r="V161" t="s">
        <v>110</v>
      </c>
      <c r="W161">
        <v>1920</v>
      </c>
    </row>
    <row r="162" spans="21:23" x14ac:dyDescent="0.35">
      <c r="U162" t="s">
        <v>864</v>
      </c>
      <c r="V162" t="s">
        <v>110</v>
      </c>
      <c r="W162">
        <v>1920</v>
      </c>
    </row>
    <row r="163" spans="21:23" x14ac:dyDescent="0.35">
      <c r="U163" t="s">
        <v>865</v>
      </c>
      <c r="V163" t="s">
        <v>110</v>
      </c>
      <c r="W163">
        <v>1920</v>
      </c>
    </row>
    <row r="164" spans="21:23" x14ac:dyDescent="0.35">
      <c r="U164" t="s">
        <v>875</v>
      </c>
      <c r="V164" t="s">
        <v>110</v>
      </c>
      <c r="W164">
        <v>1920</v>
      </c>
    </row>
    <row r="165" spans="21:23" x14ac:dyDescent="0.35">
      <c r="U165" t="s">
        <v>876</v>
      </c>
      <c r="V165" t="s">
        <v>110</v>
      </c>
      <c r="W165">
        <v>1920</v>
      </c>
    </row>
    <row r="166" spans="21:23" x14ac:dyDescent="0.35">
      <c r="U166" t="s">
        <v>923</v>
      </c>
      <c r="V166" t="s">
        <v>110</v>
      </c>
      <c r="W166">
        <v>1920</v>
      </c>
    </row>
    <row r="167" spans="21:23" x14ac:dyDescent="0.35">
      <c r="U167" t="s">
        <v>877</v>
      </c>
      <c r="V167" t="s">
        <v>110</v>
      </c>
      <c r="W167">
        <v>1920</v>
      </c>
    </row>
    <row r="168" spans="21:23" x14ac:dyDescent="0.35">
      <c r="U168" t="s">
        <v>838</v>
      </c>
      <c r="V168" t="s">
        <v>110</v>
      </c>
      <c r="W168">
        <v>1920</v>
      </c>
    </row>
    <row r="169" spans="21:23" x14ac:dyDescent="0.35">
      <c r="U169" t="s">
        <v>1067</v>
      </c>
      <c r="V169" t="s">
        <v>110</v>
      </c>
      <c r="W169">
        <v>1920</v>
      </c>
    </row>
    <row r="170" spans="21:23" x14ac:dyDescent="0.35">
      <c r="U170" t="s">
        <v>1068</v>
      </c>
      <c r="V170" t="s">
        <v>110</v>
      </c>
      <c r="W170">
        <v>1920</v>
      </c>
    </row>
    <row r="171" spans="21:23" x14ac:dyDescent="0.35">
      <c r="U171" t="s">
        <v>839</v>
      </c>
      <c r="V171" t="s">
        <v>110</v>
      </c>
      <c r="W171">
        <v>1920</v>
      </c>
    </row>
    <row r="172" spans="21:23" x14ac:dyDescent="0.35">
      <c r="U172" t="s">
        <v>840</v>
      </c>
      <c r="V172" t="s">
        <v>110</v>
      </c>
      <c r="W172">
        <v>1920</v>
      </c>
    </row>
    <row r="173" spans="21:23" x14ac:dyDescent="0.35">
      <c r="U173" t="s">
        <v>841</v>
      </c>
      <c r="V173" t="s">
        <v>110</v>
      </c>
      <c r="W173">
        <v>1920</v>
      </c>
    </row>
    <row r="174" spans="21:23" x14ac:dyDescent="0.35">
      <c r="U174" t="s">
        <v>842</v>
      </c>
      <c r="V174" t="s">
        <v>110</v>
      </c>
      <c r="W174">
        <v>1920</v>
      </c>
    </row>
    <row r="175" spans="21:23" x14ac:dyDescent="0.35">
      <c r="U175" t="s">
        <v>844</v>
      </c>
      <c r="V175" t="s">
        <v>110</v>
      </c>
      <c r="W175">
        <v>1920</v>
      </c>
    </row>
    <row r="176" spans="21:23" x14ac:dyDescent="0.35">
      <c r="U176" t="s">
        <v>845</v>
      </c>
      <c r="V176" t="s">
        <v>110</v>
      </c>
      <c r="W176">
        <v>1920</v>
      </c>
    </row>
    <row r="177" spans="21:23" x14ac:dyDescent="0.35">
      <c r="U177" t="s">
        <v>846</v>
      </c>
      <c r="V177" t="s">
        <v>110</v>
      </c>
      <c r="W177">
        <v>1920</v>
      </c>
    </row>
    <row r="178" spans="21:23" x14ac:dyDescent="0.35">
      <c r="U178" t="s">
        <v>925</v>
      </c>
      <c r="V178" t="s">
        <v>110</v>
      </c>
      <c r="W178">
        <v>1920</v>
      </c>
    </row>
    <row r="179" spans="21:23" x14ac:dyDescent="0.35">
      <c r="U179" t="s">
        <v>897</v>
      </c>
      <c r="V179" t="s">
        <v>110</v>
      </c>
      <c r="W179">
        <v>1912</v>
      </c>
    </row>
    <row r="180" spans="21:23" x14ac:dyDescent="0.35">
      <c r="U180" t="s">
        <v>899</v>
      </c>
      <c r="V180" t="s">
        <v>110</v>
      </c>
      <c r="W180">
        <v>1912</v>
      </c>
    </row>
    <row r="181" spans="21:23" x14ac:dyDescent="0.35">
      <c r="U181" t="s">
        <v>898</v>
      </c>
      <c r="V181" t="s">
        <v>110</v>
      </c>
      <c r="W181">
        <v>1912</v>
      </c>
    </row>
    <row r="182" spans="21:23" x14ac:dyDescent="0.35">
      <c r="U182" t="s">
        <v>1086</v>
      </c>
      <c r="V182" t="s">
        <v>110</v>
      </c>
      <c r="W182">
        <v>1912</v>
      </c>
    </row>
    <row r="183" spans="21:23" x14ac:dyDescent="0.35">
      <c r="U183" t="s">
        <v>913</v>
      </c>
      <c r="V183" t="s">
        <v>110</v>
      </c>
      <c r="W183">
        <v>1912</v>
      </c>
    </row>
    <row r="184" spans="21:23" x14ac:dyDescent="0.35">
      <c r="U184" t="s">
        <v>1085</v>
      </c>
      <c r="V184" t="s">
        <v>110</v>
      </c>
      <c r="W184">
        <v>1912</v>
      </c>
    </row>
    <row r="185" spans="21:23" x14ac:dyDescent="0.35">
      <c r="U185" t="s">
        <v>908</v>
      </c>
      <c r="V185" t="s">
        <v>110</v>
      </c>
      <c r="W185">
        <v>1912</v>
      </c>
    </row>
    <row r="186" spans="21:23" x14ac:dyDescent="0.35">
      <c r="U186" t="s">
        <v>911</v>
      </c>
      <c r="V186" t="s">
        <v>110</v>
      </c>
      <c r="W186">
        <v>1912</v>
      </c>
    </row>
    <row r="187" spans="21:23" x14ac:dyDescent="0.35">
      <c r="U187" t="s">
        <v>910</v>
      </c>
      <c r="V187" t="s">
        <v>110</v>
      </c>
      <c r="W187">
        <v>1912</v>
      </c>
    </row>
    <row r="188" spans="21:23" x14ac:dyDescent="0.35">
      <c r="U188" t="s">
        <v>936</v>
      </c>
      <c r="V188" t="s">
        <v>110</v>
      </c>
      <c r="W188">
        <v>1912</v>
      </c>
    </row>
    <row r="189" spans="21:23" x14ac:dyDescent="0.35">
      <c r="U189" t="s">
        <v>935</v>
      </c>
      <c r="V189" t="s">
        <v>110</v>
      </c>
      <c r="W189">
        <v>1912</v>
      </c>
    </row>
    <row r="190" spans="21:23" x14ac:dyDescent="0.35">
      <c r="U190" t="s">
        <v>909</v>
      </c>
      <c r="V190" t="s">
        <v>110</v>
      </c>
      <c r="W190">
        <v>1912</v>
      </c>
    </row>
    <row r="191" spans="21:23" x14ac:dyDescent="0.35">
      <c r="U191" t="s">
        <v>907</v>
      </c>
      <c r="V191" t="s">
        <v>110</v>
      </c>
      <c r="W191">
        <v>1912</v>
      </c>
    </row>
    <row r="192" spans="21:23" x14ac:dyDescent="0.35">
      <c r="U192" t="s">
        <v>906</v>
      </c>
      <c r="V192" t="s">
        <v>110</v>
      </c>
      <c r="W192">
        <v>1912</v>
      </c>
    </row>
    <row r="193" spans="21:23" x14ac:dyDescent="0.35">
      <c r="U193" t="s">
        <v>905</v>
      </c>
      <c r="V193" t="s">
        <v>110</v>
      </c>
      <c r="W193">
        <v>1912</v>
      </c>
    </row>
    <row r="194" spans="21:23" x14ac:dyDescent="0.35">
      <c r="U194" t="s">
        <v>934</v>
      </c>
      <c r="V194" t="s">
        <v>110</v>
      </c>
      <c r="W194">
        <v>1912</v>
      </c>
    </row>
    <row r="195" spans="21:23" x14ac:dyDescent="0.35">
      <c r="U195" t="s">
        <v>904</v>
      </c>
      <c r="V195" t="s">
        <v>110</v>
      </c>
      <c r="W195">
        <v>1912</v>
      </c>
    </row>
    <row r="196" spans="21:23" x14ac:dyDescent="0.35">
      <c r="U196" t="s">
        <v>903</v>
      </c>
      <c r="V196" t="s">
        <v>110</v>
      </c>
      <c r="W196">
        <v>1912</v>
      </c>
    </row>
    <row r="197" spans="21:23" x14ac:dyDescent="0.35">
      <c r="U197" t="s">
        <v>902</v>
      </c>
      <c r="V197" t="s">
        <v>110</v>
      </c>
      <c r="W197">
        <v>1912</v>
      </c>
    </row>
    <row r="198" spans="21:23" x14ac:dyDescent="0.35">
      <c r="U198" t="s">
        <v>901</v>
      </c>
      <c r="V198" t="s">
        <v>110</v>
      </c>
      <c r="W198">
        <v>1912</v>
      </c>
    </row>
    <row r="199" spans="21:23" x14ac:dyDescent="0.35">
      <c r="U199" t="s">
        <v>912</v>
      </c>
      <c r="V199" t="s">
        <v>110</v>
      </c>
      <c r="W199">
        <v>1912</v>
      </c>
    </row>
    <row r="200" spans="21:23" x14ac:dyDescent="0.35">
      <c r="U200" t="s">
        <v>900</v>
      </c>
      <c r="V200" t="s">
        <v>110</v>
      </c>
      <c r="W200">
        <v>1912</v>
      </c>
    </row>
    <row r="201" spans="21:23" x14ac:dyDescent="0.35">
      <c r="U201" t="s">
        <v>952</v>
      </c>
      <c r="V201" t="s">
        <v>110</v>
      </c>
      <c r="W201">
        <v>1908</v>
      </c>
    </row>
    <row r="202" spans="21:23" x14ac:dyDescent="0.35">
      <c r="U202" t="s">
        <v>951</v>
      </c>
      <c r="V202" t="s">
        <v>110</v>
      </c>
      <c r="W202">
        <v>1908</v>
      </c>
    </row>
    <row r="203" spans="21:23" x14ac:dyDescent="0.35">
      <c r="U203" t="s">
        <v>950</v>
      </c>
      <c r="V203" t="s">
        <v>110</v>
      </c>
      <c r="W203">
        <v>1908</v>
      </c>
    </row>
    <row r="204" spans="21:23" x14ac:dyDescent="0.35">
      <c r="U204" t="s">
        <v>949</v>
      </c>
      <c r="V204" t="s">
        <v>110</v>
      </c>
      <c r="W204">
        <v>1908</v>
      </c>
    </row>
    <row r="205" spans="21:23" x14ac:dyDescent="0.35">
      <c r="U205" t="s">
        <v>948</v>
      </c>
      <c r="V205" t="s">
        <v>110</v>
      </c>
      <c r="W205">
        <v>1908</v>
      </c>
    </row>
    <row r="206" spans="21:23" x14ac:dyDescent="0.35">
      <c r="U206" t="s">
        <v>946</v>
      </c>
      <c r="V206" t="s">
        <v>110</v>
      </c>
      <c r="W206">
        <v>1908</v>
      </c>
    </row>
    <row r="207" spans="21:23" x14ac:dyDescent="0.35">
      <c r="U207" t="s">
        <v>945</v>
      </c>
      <c r="V207" t="s">
        <v>110</v>
      </c>
      <c r="W207">
        <v>1908</v>
      </c>
    </row>
    <row r="208" spans="21:23" x14ac:dyDescent="0.35">
      <c r="U208" t="s">
        <v>944</v>
      </c>
      <c r="V208" t="s">
        <v>110</v>
      </c>
      <c r="W208">
        <v>1908</v>
      </c>
    </row>
    <row r="209" spans="21:23" x14ac:dyDescent="0.35">
      <c r="U209" t="s">
        <v>943</v>
      </c>
      <c r="V209" t="s">
        <v>110</v>
      </c>
      <c r="W209">
        <v>1908</v>
      </c>
    </row>
    <row r="210" spans="21:23" x14ac:dyDescent="0.35">
      <c r="U210" t="s">
        <v>1149</v>
      </c>
      <c r="V210" t="s">
        <v>110</v>
      </c>
      <c r="W210">
        <v>1908</v>
      </c>
    </row>
    <row r="211" spans="21:23" x14ac:dyDescent="0.35">
      <c r="U211" t="s">
        <v>942</v>
      </c>
      <c r="V211" t="s">
        <v>110</v>
      </c>
      <c r="W211">
        <v>1908</v>
      </c>
    </row>
    <row r="212" spans="21:23" x14ac:dyDescent="0.35">
      <c r="U212" t="s">
        <v>941</v>
      </c>
      <c r="V212" t="s">
        <v>110</v>
      </c>
      <c r="W212">
        <v>1908</v>
      </c>
    </row>
    <row r="213" spans="21:23" x14ac:dyDescent="0.35">
      <c r="U213" t="s">
        <v>940</v>
      </c>
      <c r="V213" t="s">
        <v>110</v>
      </c>
      <c r="W213">
        <v>1908</v>
      </c>
    </row>
    <row r="214" spans="21:23" x14ac:dyDescent="0.35">
      <c r="U214" t="s">
        <v>939</v>
      </c>
      <c r="V214" t="s">
        <v>110</v>
      </c>
      <c r="W214">
        <v>1908</v>
      </c>
    </row>
    <row r="215" spans="21:23" x14ac:dyDescent="0.35">
      <c r="U215" t="s">
        <v>938</v>
      </c>
      <c r="V215" t="s">
        <v>110</v>
      </c>
      <c r="W215">
        <v>1908</v>
      </c>
    </row>
    <row r="216" spans="21:23" x14ac:dyDescent="0.35">
      <c r="U216" t="s">
        <v>937</v>
      </c>
      <c r="V216" t="s">
        <v>110</v>
      </c>
      <c r="W216">
        <v>1908</v>
      </c>
    </row>
    <row r="217" spans="21:23" x14ac:dyDescent="0.35">
      <c r="U217" t="s">
        <v>978</v>
      </c>
      <c r="V217" t="s">
        <v>110</v>
      </c>
      <c r="W217">
        <v>1908</v>
      </c>
    </row>
    <row r="218" spans="21:23" x14ac:dyDescent="0.35">
      <c r="U218" t="s">
        <v>975</v>
      </c>
      <c r="V218" t="s">
        <v>110</v>
      </c>
      <c r="W218">
        <v>1908</v>
      </c>
    </row>
    <row r="219" spans="21:23" x14ac:dyDescent="0.35">
      <c r="U219" t="s">
        <v>973</v>
      </c>
      <c r="V219" t="s">
        <v>110</v>
      </c>
      <c r="W219">
        <v>1908</v>
      </c>
    </row>
    <row r="220" spans="21:23" x14ac:dyDescent="0.35">
      <c r="U220" t="s">
        <v>969</v>
      </c>
      <c r="V220" t="s">
        <v>110</v>
      </c>
      <c r="W220">
        <v>1908</v>
      </c>
    </row>
    <row r="221" spans="21:23" x14ac:dyDescent="0.35">
      <c r="U221" t="s">
        <v>1039</v>
      </c>
      <c r="V221" t="s">
        <v>110</v>
      </c>
      <c r="W221">
        <v>1908</v>
      </c>
    </row>
    <row r="222" spans="21:23" x14ac:dyDescent="0.35">
      <c r="U222" t="s">
        <v>1033</v>
      </c>
      <c r="V222" t="s">
        <v>110</v>
      </c>
      <c r="W222">
        <v>1908</v>
      </c>
    </row>
    <row r="223" spans="21:23" x14ac:dyDescent="0.35">
      <c r="U223" t="s">
        <v>1028</v>
      </c>
      <c r="V223" t="s">
        <v>110</v>
      </c>
      <c r="W223">
        <v>1908</v>
      </c>
    </row>
    <row r="224" spans="21:23" x14ac:dyDescent="0.35">
      <c r="U224" t="s">
        <v>974</v>
      </c>
      <c r="V224" t="s">
        <v>110</v>
      </c>
      <c r="W224">
        <v>1908</v>
      </c>
    </row>
    <row r="225" spans="21:23" x14ac:dyDescent="0.35">
      <c r="U225" t="s">
        <v>947</v>
      </c>
      <c r="V225" t="s">
        <v>110</v>
      </c>
      <c r="W225">
        <v>1908</v>
      </c>
    </row>
    <row r="226" spans="21:23" x14ac:dyDescent="0.35">
      <c r="U226" t="s">
        <v>955</v>
      </c>
      <c r="V226" t="s">
        <v>110</v>
      </c>
      <c r="W226">
        <v>1908</v>
      </c>
    </row>
    <row r="227" spans="21:23" x14ac:dyDescent="0.35">
      <c r="U227" t="s">
        <v>958</v>
      </c>
      <c r="V227" t="s">
        <v>110</v>
      </c>
      <c r="W227">
        <v>1908</v>
      </c>
    </row>
    <row r="228" spans="21:23" x14ac:dyDescent="0.35">
      <c r="U228" t="s">
        <v>957</v>
      </c>
      <c r="V228" t="s">
        <v>110</v>
      </c>
      <c r="W228">
        <v>1908</v>
      </c>
    </row>
    <row r="229" spans="21:23" x14ac:dyDescent="0.35">
      <c r="U229" t="s">
        <v>956</v>
      </c>
      <c r="V229" t="s">
        <v>110</v>
      </c>
      <c r="W229">
        <v>1908</v>
      </c>
    </row>
    <row r="230" spans="21:23" x14ac:dyDescent="0.35">
      <c r="U230" t="s">
        <v>954</v>
      </c>
      <c r="V230" t="s">
        <v>110</v>
      </c>
      <c r="W230">
        <v>1908</v>
      </c>
    </row>
    <row r="231" spans="21:23" x14ac:dyDescent="0.35">
      <c r="U231" t="s">
        <v>953</v>
      </c>
      <c r="V231" t="s">
        <v>110</v>
      </c>
      <c r="W231">
        <v>1908</v>
      </c>
    </row>
    <row r="232" spans="21:23" x14ac:dyDescent="0.35">
      <c r="U232" t="s">
        <v>991</v>
      </c>
      <c r="V232" t="s">
        <v>110</v>
      </c>
      <c r="W232">
        <v>1906</v>
      </c>
    </row>
    <row r="233" spans="21:23" x14ac:dyDescent="0.35">
      <c r="U233" t="s">
        <v>990</v>
      </c>
      <c r="V233" t="s">
        <v>110</v>
      </c>
      <c r="W233">
        <v>1906</v>
      </c>
    </row>
    <row r="234" spans="21:23" x14ac:dyDescent="0.35">
      <c r="U234" t="s">
        <v>989</v>
      </c>
      <c r="V234" t="s">
        <v>110</v>
      </c>
      <c r="W234">
        <v>1906</v>
      </c>
    </row>
    <row r="235" spans="21:23" x14ac:dyDescent="0.35">
      <c r="U235" t="s">
        <v>988</v>
      </c>
      <c r="V235" t="s">
        <v>110</v>
      </c>
      <c r="W235">
        <v>1906</v>
      </c>
    </row>
    <row r="236" spans="21:23" x14ac:dyDescent="0.35">
      <c r="U236" t="s">
        <v>987</v>
      </c>
      <c r="V236" t="s">
        <v>110</v>
      </c>
      <c r="W236">
        <v>1906</v>
      </c>
    </row>
    <row r="237" spans="21:23" x14ac:dyDescent="0.35">
      <c r="U237" t="s">
        <v>986</v>
      </c>
      <c r="V237" t="s">
        <v>110</v>
      </c>
      <c r="W237">
        <v>1906</v>
      </c>
    </row>
    <row r="238" spans="21:23" x14ac:dyDescent="0.35">
      <c r="U238" t="s">
        <v>985</v>
      </c>
      <c r="V238" t="s">
        <v>110</v>
      </c>
      <c r="W238">
        <v>1906</v>
      </c>
    </row>
    <row r="239" spans="21:23" x14ac:dyDescent="0.35">
      <c r="U239" t="s">
        <v>984</v>
      </c>
      <c r="V239" t="s">
        <v>110</v>
      </c>
      <c r="W239">
        <v>1906</v>
      </c>
    </row>
    <row r="240" spans="21:23" x14ac:dyDescent="0.35">
      <c r="U240" t="s">
        <v>983</v>
      </c>
      <c r="V240" t="s">
        <v>110</v>
      </c>
      <c r="W240">
        <v>1906</v>
      </c>
    </row>
    <row r="241" spans="21:23" x14ac:dyDescent="0.35">
      <c r="U241" t="s">
        <v>1148</v>
      </c>
      <c r="V241" t="s">
        <v>110</v>
      </c>
      <c r="W241">
        <v>1906</v>
      </c>
    </row>
    <row r="242" spans="21:23" x14ac:dyDescent="0.35">
      <c r="U242" t="s">
        <v>982</v>
      </c>
      <c r="V242" t="s">
        <v>110</v>
      </c>
      <c r="W242">
        <v>1906</v>
      </c>
    </row>
    <row r="243" spans="21:23" x14ac:dyDescent="0.35">
      <c r="U243" t="s">
        <v>981</v>
      </c>
      <c r="V243" t="s">
        <v>110</v>
      </c>
      <c r="W243">
        <v>1906</v>
      </c>
    </row>
    <row r="244" spans="21:23" x14ac:dyDescent="0.35">
      <c r="U244" t="s">
        <v>980</v>
      </c>
      <c r="V244" t="s">
        <v>110</v>
      </c>
      <c r="W244">
        <v>1906</v>
      </c>
    </row>
    <row r="245" spans="21:23" x14ac:dyDescent="0.35">
      <c r="U245" t="s">
        <v>1147</v>
      </c>
      <c r="V245" t="s">
        <v>110</v>
      </c>
      <c r="W245">
        <v>1906</v>
      </c>
    </row>
    <row r="246" spans="21:23" x14ac:dyDescent="0.35">
      <c r="U246" t="s">
        <v>979</v>
      </c>
      <c r="V246" t="s">
        <v>110</v>
      </c>
      <c r="W246">
        <v>1906</v>
      </c>
    </row>
    <row r="247" spans="21:23" x14ac:dyDescent="0.35">
      <c r="U247" t="s">
        <v>977</v>
      </c>
      <c r="V247" t="s">
        <v>110</v>
      </c>
      <c r="W247">
        <v>1906</v>
      </c>
    </row>
    <row r="248" spans="21:23" x14ac:dyDescent="0.35">
      <c r="U248" t="s">
        <v>976</v>
      </c>
      <c r="V248" t="s">
        <v>110</v>
      </c>
      <c r="W248">
        <v>1906</v>
      </c>
    </row>
    <row r="249" spans="21:23" x14ac:dyDescent="0.35">
      <c r="U249" t="s">
        <v>972</v>
      </c>
      <c r="V249" t="s">
        <v>110</v>
      </c>
      <c r="W249">
        <v>1906</v>
      </c>
    </row>
    <row r="250" spans="21:23" x14ac:dyDescent="0.35">
      <c r="U250" t="s">
        <v>971</v>
      </c>
      <c r="V250" t="s">
        <v>110</v>
      </c>
      <c r="W250">
        <v>1906</v>
      </c>
    </row>
    <row r="251" spans="21:23" x14ac:dyDescent="0.35">
      <c r="U251" t="s">
        <v>968</v>
      </c>
      <c r="V251" t="s">
        <v>110</v>
      </c>
      <c r="W251">
        <v>1906</v>
      </c>
    </row>
    <row r="252" spans="21:23" x14ac:dyDescent="0.35">
      <c r="U252" t="s">
        <v>1146</v>
      </c>
      <c r="V252" t="s">
        <v>110</v>
      </c>
      <c r="W252">
        <v>1906</v>
      </c>
    </row>
    <row r="253" spans="21:23" x14ac:dyDescent="0.35">
      <c r="U253" t="s">
        <v>970</v>
      </c>
      <c r="V253" t="s">
        <v>110</v>
      </c>
      <c r="W253">
        <v>1906</v>
      </c>
    </row>
    <row r="254" spans="21:23" x14ac:dyDescent="0.35">
      <c r="U254" t="s">
        <v>1016</v>
      </c>
      <c r="V254" t="s">
        <v>110</v>
      </c>
      <c r="W254">
        <v>1906</v>
      </c>
    </row>
    <row r="255" spans="21:23" x14ac:dyDescent="0.35">
      <c r="U255" t="s">
        <v>1074</v>
      </c>
      <c r="V255" t="s">
        <v>110</v>
      </c>
      <c r="W255">
        <v>1906</v>
      </c>
    </row>
    <row r="256" spans="21:23" x14ac:dyDescent="0.35">
      <c r="U256" t="s">
        <v>1073</v>
      </c>
      <c r="V256" t="s">
        <v>110</v>
      </c>
      <c r="W256">
        <v>1906</v>
      </c>
    </row>
    <row r="257" spans="21:23" x14ac:dyDescent="0.35">
      <c r="U257" t="s">
        <v>1046</v>
      </c>
      <c r="V257" t="s">
        <v>110</v>
      </c>
      <c r="W257">
        <v>1904</v>
      </c>
    </row>
    <row r="258" spans="21:23" x14ac:dyDescent="0.35">
      <c r="U258" t="s">
        <v>1038</v>
      </c>
      <c r="V258" t="s">
        <v>110</v>
      </c>
      <c r="W258">
        <v>1904</v>
      </c>
    </row>
    <row r="259" spans="21:23" x14ac:dyDescent="0.35">
      <c r="U259" t="s">
        <v>1037</v>
      </c>
      <c r="V259" t="s">
        <v>110</v>
      </c>
      <c r="W259">
        <v>1904</v>
      </c>
    </row>
    <row r="260" spans="21:23" x14ac:dyDescent="0.35">
      <c r="U260" t="s">
        <v>1036</v>
      </c>
      <c r="V260" t="s">
        <v>110</v>
      </c>
      <c r="W260">
        <v>1904</v>
      </c>
    </row>
    <row r="261" spans="21:23" x14ac:dyDescent="0.35">
      <c r="U261" t="s">
        <v>1035</v>
      </c>
      <c r="V261" t="s">
        <v>110</v>
      </c>
      <c r="W261">
        <v>1904</v>
      </c>
    </row>
    <row r="262" spans="21:23" x14ac:dyDescent="0.35">
      <c r="U262" t="s">
        <v>1034</v>
      </c>
      <c r="V262" t="s">
        <v>110</v>
      </c>
      <c r="W262">
        <v>1904</v>
      </c>
    </row>
    <row r="263" spans="21:23" x14ac:dyDescent="0.35">
      <c r="U263" t="s">
        <v>1032</v>
      </c>
      <c r="V263" t="s">
        <v>110</v>
      </c>
      <c r="W263">
        <v>1904</v>
      </c>
    </row>
    <row r="264" spans="21:23" x14ac:dyDescent="0.35">
      <c r="U264" t="s">
        <v>1087</v>
      </c>
      <c r="V264" t="s">
        <v>110</v>
      </c>
      <c r="W264">
        <v>1904</v>
      </c>
    </row>
    <row r="265" spans="21:23" x14ac:dyDescent="0.35">
      <c r="U265" t="s">
        <v>1114</v>
      </c>
      <c r="V265" t="s">
        <v>110</v>
      </c>
      <c r="W265">
        <v>1904</v>
      </c>
    </row>
    <row r="266" spans="21:23" x14ac:dyDescent="0.35">
      <c r="U266" t="s">
        <v>1115</v>
      </c>
      <c r="V266" t="s">
        <v>110</v>
      </c>
      <c r="W266">
        <v>1904</v>
      </c>
    </row>
    <row r="267" spans="21:23" x14ac:dyDescent="0.35">
      <c r="U267" t="s">
        <v>1031</v>
      </c>
      <c r="V267" t="s">
        <v>110</v>
      </c>
      <c r="W267">
        <v>1904</v>
      </c>
    </row>
    <row r="268" spans="21:23" x14ac:dyDescent="0.35">
      <c r="U268" t="s">
        <v>1030</v>
      </c>
      <c r="V268" t="s">
        <v>110</v>
      </c>
      <c r="W268">
        <v>1904</v>
      </c>
    </row>
    <row r="269" spans="21:23" x14ac:dyDescent="0.35">
      <c r="U269" t="s">
        <v>1029</v>
      </c>
      <c r="V269" t="s">
        <v>110</v>
      </c>
      <c r="W269">
        <v>1904</v>
      </c>
    </row>
    <row r="270" spans="21:23" x14ac:dyDescent="0.35">
      <c r="U270" t="s">
        <v>1017</v>
      </c>
      <c r="V270" t="s">
        <v>110</v>
      </c>
      <c r="W270">
        <v>1904</v>
      </c>
    </row>
    <row r="271" spans="21:23" x14ac:dyDescent="0.35">
      <c r="U271" t="s">
        <v>1027</v>
      </c>
      <c r="V271" t="s">
        <v>110</v>
      </c>
      <c r="W271">
        <v>1904</v>
      </c>
    </row>
    <row r="272" spans="21:23" x14ac:dyDescent="0.35">
      <c r="U272" t="s">
        <v>1026</v>
      </c>
      <c r="V272" t="s">
        <v>110</v>
      </c>
      <c r="W272">
        <v>1904</v>
      </c>
    </row>
    <row r="273" spans="21:23" x14ac:dyDescent="0.35">
      <c r="U273" t="s">
        <v>1025</v>
      </c>
      <c r="V273" t="s">
        <v>110</v>
      </c>
      <c r="W273">
        <v>1904</v>
      </c>
    </row>
    <row r="274" spans="21:23" x14ac:dyDescent="0.35">
      <c r="U274" t="s">
        <v>1024</v>
      </c>
      <c r="V274" t="s">
        <v>110</v>
      </c>
      <c r="W274">
        <v>1904</v>
      </c>
    </row>
    <row r="275" spans="21:23" x14ac:dyDescent="0.35">
      <c r="U275" t="s">
        <v>1023</v>
      </c>
      <c r="V275" t="s">
        <v>110</v>
      </c>
      <c r="W275">
        <v>1904</v>
      </c>
    </row>
    <row r="276" spans="21:23" x14ac:dyDescent="0.35">
      <c r="U276" t="s">
        <v>1022</v>
      </c>
      <c r="V276" t="s">
        <v>110</v>
      </c>
      <c r="W276">
        <v>1904</v>
      </c>
    </row>
    <row r="277" spans="21:23" x14ac:dyDescent="0.35">
      <c r="U277" t="s">
        <v>1021</v>
      </c>
      <c r="V277" t="s">
        <v>110</v>
      </c>
      <c r="W277">
        <v>1904</v>
      </c>
    </row>
    <row r="278" spans="21:23" x14ac:dyDescent="0.35">
      <c r="U278" t="s">
        <v>1020</v>
      </c>
      <c r="V278" t="s">
        <v>110</v>
      </c>
      <c r="W278">
        <v>1904</v>
      </c>
    </row>
    <row r="279" spans="21:23" x14ac:dyDescent="0.35">
      <c r="U279" t="s">
        <v>1019</v>
      </c>
      <c r="V279" t="s">
        <v>110</v>
      </c>
      <c r="W279">
        <v>1904</v>
      </c>
    </row>
    <row r="280" spans="21:23" x14ac:dyDescent="0.35">
      <c r="U280" t="s">
        <v>1018</v>
      </c>
      <c r="V280" t="s">
        <v>110</v>
      </c>
      <c r="W280">
        <v>1904</v>
      </c>
    </row>
    <row r="281" spans="21:23" x14ac:dyDescent="0.35">
      <c r="U281" t="s">
        <v>1014</v>
      </c>
      <c r="V281" t="s">
        <v>110</v>
      </c>
      <c r="W281">
        <v>1904</v>
      </c>
    </row>
    <row r="282" spans="21:23" x14ac:dyDescent="0.35">
      <c r="U282" t="s">
        <v>1047</v>
      </c>
      <c r="V282" t="s">
        <v>110</v>
      </c>
      <c r="W282">
        <v>1904</v>
      </c>
    </row>
    <row r="283" spans="21:23" x14ac:dyDescent="0.35">
      <c r="U283" t="s">
        <v>1015</v>
      </c>
      <c r="V283" t="s">
        <v>110</v>
      </c>
      <c r="W283">
        <v>1904</v>
      </c>
    </row>
    <row r="284" spans="21:23" x14ac:dyDescent="0.35">
      <c r="U284" t="s">
        <v>1045</v>
      </c>
      <c r="V284" t="s">
        <v>110</v>
      </c>
      <c r="W284">
        <v>1904</v>
      </c>
    </row>
    <row r="285" spans="21:23" x14ac:dyDescent="0.35">
      <c r="U285" t="s">
        <v>1044</v>
      </c>
      <c r="V285" t="s">
        <v>110</v>
      </c>
      <c r="W285">
        <v>1904</v>
      </c>
    </row>
    <row r="286" spans="21:23" x14ac:dyDescent="0.35">
      <c r="U286" t="s">
        <v>1043</v>
      </c>
      <c r="V286" t="s">
        <v>110</v>
      </c>
      <c r="W286">
        <v>1904</v>
      </c>
    </row>
    <row r="287" spans="21:23" x14ac:dyDescent="0.35">
      <c r="U287" t="s">
        <v>1042</v>
      </c>
      <c r="V287" t="s">
        <v>110</v>
      </c>
      <c r="W287">
        <v>1904</v>
      </c>
    </row>
    <row r="288" spans="21:23" x14ac:dyDescent="0.35">
      <c r="U288" t="s">
        <v>1041</v>
      </c>
      <c r="V288" t="s">
        <v>110</v>
      </c>
      <c r="W288">
        <v>1904</v>
      </c>
    </row>
    <row r="289" spans="21:23" x14ac:dyDescent="0.35">
      <c r="U289" t="s">
        <v>1040</v>
      </c>
      <c r="V289" t="s">
        <v>110</v>
      </c>
      <c r="W289">
        <v>1904</v>
      </c>
    </row>
    <row r="290" spans="21:23" x14ac:dyDescent="0.35">
      <c r="U290" t="s">
        <v>1096</v>
      </c>
      <c r="V290" t="s">
        <v>110</v>
      </c>
      <c r="W290">
        <v>1900</v>
      </c>
    </row>
    <row r="291" spans="21:23" x14ac:dyDescent="0.35">
      <c r="U291" t="s">
        <v>1095</v>
      </c>
      <c r="V291" t="s">
        <v>110</v>
      </c>
      <c r="W291">
        <v>1900</v>
      </c>
    </row>
    <row r="292" spans="21:23" x14ac:dyDescent="0.35">
      <c r="U292" t="s">
        <v>1094</v>
      </c>
      <c r="V292" t="s">
        <v>110</v>
      </c>
      <c r="W292">
        <v>1900</v>
      </c>
    </row>
    <row r="293" spans="21:23" x14ac:dyDescent="0.35">
      <c r="U293" t="s">
        <v>1093</v>
      </c>
      <c r="V293" t="s">
        <v>110</v>
      </c>
      <c r="W293">
        <v>1900</v>
      </c>
    </row>
    <row r="294" spans="21:23" x14ac:dyDescent="0.35">
      <c r="U294" t="s">
        <v>1092</v>
      </c>
      <c r="V294" t="s">
        <v>110</v>
      </c>
      <c r="W294">
        <v>1900</v>
      </c>
    </row>
    <row r="295" spans="21:23" x14ac:dyDescent="0.35">
      <c r="U295" t="s">
        <v>1091</v>
      </c>
      <c r="V295" t="s">
        <v>110</v>
      </c>
      <c r="W295">
        <v>1900</v>
      </c>
    </row>
    <row r="296" spans="21:23" x14ac:dyDescent="0.35">
      <c r="U296" t="s">
        <v>1144</v>
      </c>
      <c r="V296" t="s">
        <v>110</v>
      </c>
      <c r="W296">
        <v>1900</v>
      </c>
    </row>
    <row r="297" spans="21:23" x14ac:dyDescent="0.35">
      <c r="U297" t="s">
        <v>1075</v>
      </c>
      <c r="V297" t="s">
        <v>110</v>
      </c>
      <c r="W297">
        <v>1900</v>
      </c>
    </row>
    <row r="298" spans="21:23" x14ac:dyDescent="0.35">
      <c r="U298" t="s">
        <v>1076</v>
      </c>
      <c r="V298" t="s">
        <v>110</v>
      </c>
      <c r="W298">
        <v>1900</v>
      </c>
    </row>
    <row r="299" spans="21:23" x14ac:dyDescent="0.35">
      <c r="U299" t="s">
        <v>1078</v>
      </c>
      <c r="V299" t="s">
        <v>110</v>
      </c>
      <c r="W299">
        <v>1900</v>
      </c>
    </row>
    <row r="300" spans="21:23" x14ac:dyDescent="0.35">
      <c r="U300" t="s">
        <v>1079</v>
      </c>
      <c r="V300" t="s">
        <v>110</v>
      </c>
      <c r="W300">
        <v>1900</v>
      </c>
    </row>
    <row r="301" spans="21:23" x14ac:dyDescent="0.35">
      <c r="U301" t="s">
        <v>1080</v>
      </c>
      <c r="V301" t="s">
        <v>110</v>
      </c>
      <c r="W301">
        <v>1900</v>
      </c>
    </row>
    <row r="302" spans="21:23" x14ac:dyDescent="0.35">
      <c r="U302" t="s">
        <v>1081</v>
      </c>
      <c r="V302" t="s">
        <v>110</v>
      </c>
      <c r="W302">
        <v>1900</v>
      </c>
    </row>
    <row r="303" spans="21:23" x14ac:dyDescent="0.35">
      <c r="U303" t="s">
        <v>1082</v>
      </c>
      <c r="V303" t="s">
        <v>110</v>
      </c>
      <c r="W303">
        <v>1900</v>
      </c>
    </row>
    <row r="304" spans="21:23" x14ac:dyDescent="0.35">
      <c r="U304" t="s">
        <v>1083</v>
      </c>
      <c r="V304" t="s">
        <v>110</v>
      </c>
      <c r="W304">
        <v>1900</v>
      </c>
    </row>
    <row r="305" spans="21:23" x14ac:dyDescent="0.35">
      <c r="U305" t="s">
        <v>1084</v>
      </c>
      <c r="V305" t="s">
        <v>110</v>
      </c>
      <c r="W305">
        <v>1900</v>
      </c>
    </row>
    <row r="306" spans="21:23" x14ac:dyDescent="0.35">
      <c r="U306" t="s">
        <v>1089</v>
      </c>
      <c r="V306" t="s">
        <v>110</v>
      </c>
      <c r="W306">
        <v>1900</v>
      </c>
    </row>
    <row r="307" spans="21:23" x14ac:dyDescent="0.35">
      <c r="U307" t="s">
        <v>1090</v>
      </c>
      <c r="V307" t="s">
        <v>110</v>
      </c>
      <c r="W307">
        <v>1900</v>
      </c>
    </row>
    <row r="308" spans="21:23" x14ac:dyDescent="0.35">
      <c r="U308" t="s">
        <v>1088</v>
      </c>
      <c r="V308" t="s">
        <v>110</v>
      </c>
      <c r="W308">
        <v>1900</v>
      </c>
    </row>
    <row r="309" spans="21:23" x14ac:dyDescent="0.35">
      <c r="U309" t="s">
        <v>1077</v>
      </c>
      <c r="V309" t="s">
        <v>110</v>
      </c>
      <c r="W309">
        <v>1900</v>
      </c>
    </row>
    <row r="310" spans="21:23" x14ac:dyDescent="0.35">
      <c r="U310" t="s">
        <v>1118</v>
      </c>
      <c r="V310" t="s">
        <v>110</v>
      </c>
      <c r="W310">
        <v>1900</v>
      </c>
    </row>
    <row r="311" spans="21:23" x14ac:dyDescent="0.35">
      <c r="U311" t="s">
        <v>1111</v>
      </c>
      <c r="V311" t="s">
        <v>110</v>
      </c>
      <c r="W311">
        <v>1900</v>
      </c>
    </row>
    <row r="312" spans="21:23" x14ac:dyDescent="0.35">
      <c r="U312" t="s">
        <v>1117</v>
      </c>
      <c r="V312" t="s">
        <v>110</v>
      </c>
      <c r="W312">
        <v>1900</v>
      </c>
    </row>
    <row r="313" spans="21:23" x14ac:dyDescent="0.35">
      <c r="U313" t="s">
        <v>1116</v>
      </c>
      <c r="V313" t="s">
        <v>110</v>
      </c>
      <c r="W313">
        <v>1900</v>
      </c>
    </row>
    <row r="314" spans="21:23" x14ac:dyDescent="0.35">
      <c r="U314" t="s">
        <v>1113</v>
      </c>
      <c r="V314" t="s">
        <v>110</v>
      </c>
      <c r="W314">
        <v>1900</v>
      </c>
    </row>
    <row r="315" spans="21:23" x14ac:dyDescent="0.35">
      <c r="U315" t="s">
        <v>1112</v>
      </c>
      <c r="V315" t="s">
        <v>110</v>
      </c>
      <c r="W315">
        <v>1900</v>
      </c>
    </row>
    <row r="316" spans="21:23" x14ac:dyDescent="0.35">
      <c r="U316" t="s">
        <v>1110</v>
      </c>
      <c r="V316" t="s">
        <v>110</v>
      </c>
      <c r="W316">
        <v>1900</v>
      </c>
    </row>
    <row r="317" spans="21:23" x14ac:dyDescent="0.35">
      <c r="U317" t="s">
        <v>1109</v>
      </c>
      <c r="V317" t="s">
        <v>110</v>
      </c>
      <c r="W317">
        <v>1900</v>
      </c>
    </row>
    <row r="318" spans="21:23" x14ac:dyDescent="0.35">
      <c r="U318" t="s">
        <v>1108</v>
      </c>
      <c r="V318" t="s">
        <v>110</v>
      </c>
      <c r="W318">
        <v>1900</v>
      </c>
    </row>
    <row r="319" spans="21:23" x14ac:dyDescent="0.35">
      <c r="U319" t="s">
        <v>1107</v>
      </c>
      <c r="V319" t="s">
        <v>110</v>
      </c>
      <c r="W319">
        <v>1900</v>
      </c>
    </row>
    <row r="320" spans="21:23" x14ac:dyDescent="0.35">
      <c r="U320" t="s">
        <v>1106</v>
      </c>
      <c r="V320" t="s">
        <v>110</v>
      </c>
      <c r="W320">
        <v>1900</v>
      </c>
    </row>
    <row r="321" spans="21:23" x14ac:dyDescent="0.35">
      <c r="U321" t="s">
        <v>1105</v>
      </c>
      <c r="V321" t="s">
        <v>110</v>
      </c>
      <c r="W321">
        <v>1900</v>
      </c>
    </row>
    <row r="322" spans="21:23" x14ac:dyDescent="0.35">
      <c r="U322" t="s">
        <v>1104</v>
      </c>
      <c r="V322" t="s">
        <v>110</v>
      </c>
      <c r="W322">
        <v>1900</v>
      </c>
    </row>
    <row r="323" spans="21:23" x14ac:dyDescent="0.35">
      <c r="U323" t="s">
        <v>1103</v>
      </c>
      <c r="V323" t="s">
        <v>110</v>
      </c>
      <c r="W323">
        <v>1900</v>
      </c>
    </row>
    <row r="324" spans="21:23" x14ac:dyDescent="0.35">
      <c r="U324" t="s">
        <v>1102</v>
      </c>
      <c r="V324" t="s">
        <v>110</v>
      </c>
      <c r="W324">
        <v>1900</v>
      </c>
    </row>
    <row r="325" spans="21:23" x14ac:dyDescent="0.35">
      <c r="U325" t="s">
        <v>1100</v>
      </c>
      <c r="V325" t="s">
        <v>110</v>
      </c>
      <c r="W325">
        <v>1900</v>
      </c>
    </row>
    <row r="326" spans="21:23" x14ac:dyDescent="0.35">
      <c r="U326" t="s">
        <v>1099</v>
      </c>
      <c r="V326" t="s">
        <v>110</v>
      </c>
      <c r="W326">
        <v>1900</v>
      </c>
    </row>
    <row r="327" spans="21:23" x14ac:dyDescent="0.35">
      <c r="U327" t="s">
        <v>1098</v>
      </c>
      <c r="V327" t="s">
        <v>110</v>
      </c>
      <c r="W327">
        <v>1900</v>
      </c>
    </row>
    <row r="328" spans="21:23" x14ac:dyDescent="0.35">
      <c r="U328" t="s">
        <v>1097</v>
      </c>
      <c r="V328" t="s">
        <v>110</v>
      </c>
      <c r="W328">
        <v>1900</v>
      </c>
    </row>
    <row r="329" spans="21:23" x14ac:dyDescent="0.35">
      <c r="U329" t="s">
        <v>1152</v>
      </c>
      <c r="V329" t="s">
        <v>110</v>
      </c>
      <c r="W329">
        <v>1896</v>
      </c>
    </row>
    <row r="330" spans="21:23" x14ac:dyDescent="0.35">
      <c r="U330" t="s">
        <v>1153</v>
      </c>
      <c r="V330" t="s">
        <v>110</v>
      </c>
      <c r="W330">
        <v>1896</v>
      </c>
    </row>
    <row r="331" spans="21:23" x14ac:dyDescent="0.35">
      <c r="U331" t="s">
        <v>1154</v>
      </c>
      <c r="V331" t="s">
        <v>110</v>
      </c>
      <c r="W331">
        <v>1896</v>
      </c>
    </row>
    <row r="332" spans="21:23" x14ac:dyDescent="0.35">
      <c r="U332" t="s">
        <v>1155</v>
      </c>
      <c r="V332" t="s">
        <v>110</v>
      </c>
      <c r="W332">
        <v>1896</v>
      </c>
    </row>
    <row r="333" spans="21:23" x14ac:dyDescent="0.35">
      <c r="U333" t="s">
        <v>1156</v>
      </c>
      <c r="V333" t="s">
        <v>110</v>
      </c>
      <c r="W333">
        <v>1896</v>
      </c>
    </row>
    <row r="334" spans="21:23" x14ac:dyDescent="0.35">
      <c r="U334" t="s">
        <v>1157</v>
      </c>
      <c r="V334" t="s">
        <v>110</v>
      </c>
      <c r="W334">
        <v>1896</v>
      </c>
    </row>
    <row r="335" spans="21:23" x14ac:dyDescent="0.35">
      <c r="U335" t="s">
        <v>1151</v>
      </c>
      <c r="V335" t="s">
        <v>110</v>
      </c>
      <c r="W335">
        <v>1896</v>
      </c>
    </row>
    <row r="336" spans="21:23" x14ac:dyDescent="0.35">
      <c r="U336" t="s">
        <v>1150</v>
      </c>
      <c r="V336" t="s">
        <v>110</v>
      </c>
      <c r="W336">
        <v>1896</v>
      </c>
    </row>
    <row r="337" spans="21:23" x14ac:dyDescent="0.35">
      <c r="U337" t="s">
        <v>1160</v>
      </c>
      <c r="V337" t="s">
        <v>110</v>
      </c>
      <c r="W337">
        <v>1896</v>
      </c>
    </row>
    <row r="338" spans="21:23" x14ac:dyDescent="0.35">
      <c r="U338" t="s">
        <v>1159</v>
      </c>
      <c r="V338" t="s">
        <v>110</v>
      </c>
      <c r="W338">
        <v>1896</v>
      </c>
    </row>
    <row r="339" spans="21:23" x14ac:dyDescent="0.35">
      <c r="U339" t="s">
        <v>1158</v>
      </c>
      <c r="V339" t="s">
        <v>110</v>
      </c>
      <c r="W339">
        <v>1896</v>
      </c>
    </row>
    <row r="340" spans="21:23" x14ac:dyDescent="0.35">
      <c r="U340" t="s">
        <v>465</v>
      </c>
      <c r="V340" t="s">
        <v>111</v>
      </c>
      <c r="W340">
        <v>2006</v>
      </c>
    </row>
    <row r="341" spans="21:23" x14ac:dyDescent="0.35">
      <c r="U341" t="s">
        <v>811</v>
      </c>
      <c r="V341" t="s">
        <v>111</v>
      </c>
      <c r="W341">
        <v>2006</v>
      </c>
    </row>
    <row r="342" spans="21:23" x14ac:dyDescent="0.35">
      <c r="U342" t="s">
        <v>714</v>
      </c>
      <c r="V342" t="s">
        <v>111</v>
      </c>
      <c r="W342">
        <v>2002</v>
      </c>
    </row>
    <row r="343" spans="21:23" x14ac:dyDescent="0.35">
      <c r="U343" t="s">
        <v>575</v>
      </c>
      <c r="V343" t="s">
        <v>111</v>
      </c>
      <c r="W343">
        <v>2002</v>
      </c>
    </row>
    <row r="344" spans="21:23" x14ac:dyDescent="0.35">
      <c r="U344" t="s">
        <v>542</v>
      </c>
      <c r="V344" t="s">
        <v>111</v>
      </c>
      <c r="W344">
        <v>2002</v>
      </c>
    </row>
    <row r="345" spans="21:23" x14ac:dyDescent="0.35">
      <c r="U345" t="s">
        <v>466</v>
      </c>
      <c r="V345" t="s">
        <v>111</v>
      </c>
      <c r="W345">
        <v>2002</v>
      </c>
    </row>
    <row r="346" spans="21:23" x14ac:dyDescent="0.35">
      <c r="U346" t="s">
        <v>468</v>
      </c>
      <c r="V346" t="s">
        <v>111</v>
      </c>
      <c r="W346">
        <v>2002</v>
      </c>
    </row>
    <row r="347" spans="21:23" x14ac:dyDescent="0.35">
      <c r="U347" t="s">
        <v>691</v>
      </c>
      <c r="V347" t="s">
        <v>111</v>
      </c>
      <c r="W347">
        <v>1998</v>
      </c>
    </row>
    <row r="348" spans="21:23" x14ac:dyDescent="0.35">
      <c r="U348" t="s">
        <v>566</v>
      </c>
      <c r="V348" t="s">
        <v>111</v>
      </c>
      <c r="W348">
        <v>1998</v>
      </c>
    </row>
    <row r="349" spans="21:23" x14ac:dyDescent="0.35">
      <c r="U349" t="s">
        <v>567</v>
      </c>
      <c r="V349" t="s">
        <v>111</v>
      </c>
      <c r="W349">
        <v>1998</v>
      </c>
    </row>
    <row r="350" spans="21:23" x14ac:dyDescent="0.35">
      <c r="U350" t="s">
        <v>574</v>
      </c>
      <c r="V350" t="s">
        <v>111</v>
      </c>
      <c r="W350">
        <v>1998</v>
      </c>
    </row>
    <row r="351" spans="21:23" x14ac:dyDescent="0.35">
      <c r="U351" t="s">
        <v>517</v>
      </c>
      <c r="V351" t="s">
        <v>111</v>
      </c>
      <c r="W351">
        <v>1998</v>
      </c>
    </row>
    <row r="352" spans="21:23" x14ac:dyDescent="0.35">
      <c r="U352" t="s">
        <v>518</v>
      </c>
      <c r="V352" t="s">
        <v>111</v>
      </c>
      <c r="W352">
        <v>1998</v>
      </c>
    </row>
    <row r="353" spans="21:23" x14ac:dyDescent="0.35">
      <c r="U353" t="s">
        <v>571</v>
      </c>
      <c r="V353" t="s">
        <v>111</v>
      </c>
      <c r="W353">
        <v>1992</v>
      </c>
    </row>
    <row r="354" spans="21:23" x14ac:dyDescent="0.35">
      <c r="U354" t="s">
        <v>616</v>
      </c>
      <c r="V354" t="s">
        <v>111</v>
      </c>
      <c r="W354">
        <v>1988</v>
      </c>
    </row>
    <row r="355" spans="21:23" x14ac:dyDescent="0.35">
      <c r="U355" t="s">
        <v>715</v>
      </c>
      <c r="V355" t="s">
        <v>111</v>
      </c>
      <c r="W355">
        <v>1972</v>
      </c>
    </row>
    <row r="356" spans="21:23" x14ac:dyDescent="0.35">
      <c r="U356" t="s">
        <v>823</v>
      </c>
      <c r="V356" t="s">
        <v>111</v>
      </c>
      <c r="W356">
        <v>1952</v>
      </c>
    </row>
    <row r="357" spans="21:23" x14ac:dyDescent="0.35">
      <c r="U357" t="s">
        <v>824</v>
      </c>
      <c r="V357" t="s">
        <v>111</v>
      </c>
      <c r="W357">
        <v>1928</v>
      </c>
    </row>
    <row r="358" spans="21:23" x14ac:dyDescent="0.35">
      <c r="U358" t="s">
        <v>825</v>
      </c>
      <c r="V358" t="s">
        <v>111</v>
      </c>
      <c r="W358">
        <v>1924</v>
      </c>
    </row>
    <row r="359" spans="21:23" x14ac:dyDescent="0.35">
      <c r="U359" t="s">
        <v>826</v>
      </c>
      <c r="V359" t="s">
        <v>111</v>
      </c>
      <c r="W359">
        <v>1924</v>
      </c>
    </row>
    <row r="360" spans="21:23" x14ac:dyDescent="0.35">
      <c r="U360" t="s">
        <v>819</v>
      </c>
      <c r="V360" t="s">
        <v>111</v>
      </c>
      <c r="W360">
        <v>1924</v>
      </c>
    </row>
  </sheetData>
  <mergeCells count="8">
    <mergeCell ref="A38:B38"/>
    <mergeCell ref="B34:J36"/>
    <mergeCell ref="B25:L26"/>
    <mergeCell ref="B3:H6"/>
    <mergeCell ref="B14:I15"/>
    <mergeCell ref="B17:I19"/>
    <mergeCell ref="B22:I23"/>
    <mergeCell ref="B29:K30"/>
  </mergeCells>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0EA7F-CC30-4A05-B4C1-02396D6CC15C}">
  <dimension ref="B3:P60"/>
  <sheetViews>
    <sheetView zoomScale="80" zoomScaleNormal="80" workbookViewId="0">
      <selection activeCell="P6" sqref="P6"/>
    </sheetView>
  </sheetViews>
  <sheetFormatPr defaultRowHeight="14.5" x14ac:dyDescent="0.35"/>
  <cols>
    <col min="2" max="2" width="12.81640625" customWidth="1"/>
    <col min="4" max="4" width="15.6328125" customWidth="1"/>
    <col min="5" max="5" width="16" customWidth="1"/>
    <col min="12" max="12" width="9.1796875" customWidth="1"/>
  </cols>
  <sheetData>
    <row r="3" spans="2:15" ht="14.5" customHeight="1" x14ac:dyDescent="0.35">
      <c r="B3" s="56" t="s">
        <v>1187</v>
      </c>
      <c r="C3" s="57"/>
      <c r="D3" s="57"/>
      <c r="E3" s="58"/>
    </row>
    <row r="4" spans="2:15" x14ac:dyDescent="0.35">
      <c r="B4" s="59"/>
      <c r="C4" s="60"/>
      <c r="D4" s="60"/>
      <c r="E4" s="61"/>
    </row>
    <row r="5" spans="2:15" x14ac:dyDescent="0.35">
      <c r="B5" s="59"/>
      <c r="C5" s="60"/>
      <c r="D5" s="60"/>
      <c r="E5" s="61"/>
    </row>
    <row r="6" spans="2:15" x14ac:dyDescent="0.35">
      <c r="B6" s="62"/>
      <c r="C6" s="63"/>
      <c r="D6" s="63"/>
      <c r="E6" s="64"/>
    </row>
    <row r="8" spans="2:15" x14ac:dyDescent="0.35">
      <c r="G8" s="14" t="s">
        <v>1192</v>
      </c>
    </row>
    <row r="9" spans="2:15" x14ac:dyDescent="0.35">
      <c r="B9" t="s">
        <v>1</v>
      </c>
      <c r="C9" t="s">
        <v>108</v>
      </c>
      <c r="D9" t="s">
        <v>1188</v>
      </c>
      <c r="E9" t="s">
        <v>1189</v>
      </c>
    </row>
    <row r="10" spans="2:15" ht="14.5" customHeight="1" x14ac:dyDescent="0.35">
      <c r="B10">
        <v>1896</v>
      </c>
      <c r="C10" t="s">
        <v>110</v>
      </c>
      <c r="D10">
        <v>29.06</v>
      </c>
      <c r="E10">
        <v>11.54</v>
      </c>
      <c r="G10" s="39" t="s">
        <v>1205</v>
      </c>
      <c r="H10" s="39"/>
      <c r="I10" s="39"/>
      <c r="J10" s="39"/>
      <c r="K10" s="39"/>
      <c r="L10" s="39"/>
      <c r="M10" s="39"/>
      <c r="N10" s="13"/>
      <c r="O10" s="13"/>
    </row>
    <row r="11" spans="2:15" x14ac:dyDescent="0.35">
      <c r="B11">
        <v>1900</v>
      </c>
      <c r="C11" t="s">
        <v>110</v>
      </c>
      <c r="D11">
        <v>14.04</v>
      </c>
      <c r="E11">
        <v>4.3899999999999997</v>
      </c>
      <c r="G11" s="39"/>
      <c r="H11" s="39"/>
      <c r="I11" s="39"/>
      <c r="J11" s="39"/>
      <c r="K11" s="39"/>
      <c r="L11" s="39"/>
      <c r="M11" s="39"/>
      <c r="N11" s="13"/>
      <c r="O11" s="13"/>
    </row>
    <row r="12" spans="2:15" x14ac:dyDescent="0.35">
      <c r="B12">
        <v>1904</v>
      </c>
      <c r="C12" t="s">
        <v>110</v>
      </c>
      <c r="D12">
        <v>29.06</v>
      </c>
      <c r="E12">
        <v>9.36</v>
      </c>
      <c r="G12" s="39"/>
      <c r="H12" s="39"/>
      <c r="I12" s="39"/>
      <c r="J12" s="39"/>
      <c r="K12" s="39"/>
      <c r="L12" s="39"/>
      <c r="M12" s="39"/>
      <c r="N12" s="13"/>
      <c r="O12" s="13"/>
    </row>
    <row r="13" spans="2:15" x14ac:dyDescent="0.35">
      <c r="B13">
        <v>1906</v>
      </c>
      <c r="C13" t="s">
        <v>110</v>
      </c>
      <c r="D13">
        <v>39.89</v>
      </c>
      <c r="E13">
        <v>14.74</v>
      </c>
      <c r="G13" s="2" t="s">
        <v>1193</v>
      </c>
    </row>
    <row r="14" spans="2:15" x14ac:dyDescent="0.35">
      <c r="B14">
        <v>1908</v>
      </c>
      <c r="C14" t="s">
        <v>110</v>
      </c>
      <c r="D14">
        <v>26.45</v>
      </c>
      <c r="E14">
        <v>12.81</v>
      </c>
      <c r="G14" s="4"/>
    </row>
    <row r="15" spans="2:15" x14ac:dyDescent="0.35">
      <c r="B15">
        <v>1912</v>
      </c>
      <c r="C15" t="s">
        <v>110</v>
      </c>
      <c r="D15">
        <v>27.49</v>
      </c>
      <c r="E15">
        <v>10.54</v>
      </c>
      <c r="G15" s="14" t="s">
        <v>1194</v>
      </c>
    </row>
    <row r="16" spans="2:15" x14ac:dyDescent="0.35">
      <c r="B16">
        <v>1920</v>
      </c>
      <c r="C16" t="s">
        <v>110</v>
      </c>
      <c r="D16">
        <v>35.5</v>
      </c>
      <c r="E16">
        <v>10.73</v>
      </c>
      <c r="G16" s="4"/>
    </row>
    <row r="17" spans="2:15" x14ac:dyDescent="0.35">
      <c r="B17">
        <v>1924</v>
      </c>
      <c r="C17" t="s">
        <v>110</v>
      </c>
      <c r="D17">
        <v>39.020000000000003</v>
      </c>
      <c r="E17">
        <v>12.55</v>
      </c>
      <c r="G17" s="39" t="s">
        <v>1195</v>
      </c>
      <c r="H17" s="39"/>
      <c r="I17" s="39"/>
      <c r="J17" s="39"/>
      <c r="K17" s="39"/>
      <c r="L17" s="39"/>
      <c r="M17" s="39"/>
      <c r="N17" s="39"/>
      <c r="O17" s="39"/>
    </row>
    <row r="18" spans="2:15" x14ac:dyDescent="0.35">
      <c r="B18">
        <v>1924</v>
      </c>
      <c r="C18" t="s">
        <v>111</v>
      </c>
      <c r="D18">
        <v>30.55</v>
      </c>
      <c r="E18">
        <v>6.18</v>
      </c>
      <c r="G18" s="39"/>
      <c r="H18" s="39"/>
      <c r="I18" s="39"/>
      <c r="J18" s="39"/>
      <c r="K18" s="39"/>
      <c r="L18" s="39"/>
      <c r="M18" s="39"/>
      <c r="N18" s="39"/>
      <c r="O18" s="39"/>
    </row>
    <row r="19" spans="2:15" x14ac:dyDescent="0.35">
      <c r="B19">
        <v>1928</v>
      </c>
      <c r="C19" t="s">
        <v>110</v>
      </c>
      <c r="D19">
        <v>38.97</v>
      </c>
      <c r="E19">
        <v>13.23</v>
      </c>
      <c r="G19" s="2" t="s">
        <v>1196</v>
      </c>
    </row>
    <row r="20" spans="2:15" x14ac:dyDescent="0.35">
      <c r="B20">
        <v>1928</v>
      </c>
      <c r="C20" t="s">
        <v>111</v>
      </c>
      <c r="D20">
        <v>38.03</v>
      </c>
      <c r="E20">
        <v>6.72</v>
      </c>
      <c r="G20" s="4"/>
    </row>
    <row r="21" spans="2:15" x14ac:dyDescent="0.35">
      <c r="B21">
        <v>1932</v>
      </c>
      <c r="C21" t="s">
        <v>110</v>
      </c>
      <c r="D21">
        <v>66.72</v>
      </c>
      <c r="E21">
        <v>13.74</v>
      </c>
      <c r="G21" s="14" t="s">
        <v>1197</v>
      </c>
    </row>
    <row r="22" spans="2:15" x14ac:dyDescent="0.35">
      <c r="B22">
        <v>1932</v>
      </c>
      <c r="C22" t="s">
        <v>111</v>
      </c>
      <c r="D22">
        <v>83.58</v>
      </c>
      <c r="E22">
        <v>10.91</v>
      </c>
      <c r="G22" s="4"/>
    </row>
    <row r="23" spans="2:15" x14ac:dyDescent="0.35">
      <c r="B23">
        <v>1936</v>
      </c>
      <c r="C23" t="s">
        <v>110</v>
      </c>
      <c r="D23">
        <v>31.45</v>
      </c>
      <c r="E23">
        <v>11.67</v>
      </c>
      <c r="G23" s="2" t="s">
        <v>1198</v>
      </c>
    </row>
    <row r="24" spans="2:15" x14ac:dyDescent="0.35">
      <c r="B24">
        <v>1936</v>
      </c>
      <c r="C24" t="s">
        <v>111</v>
      </c>
      <c r="D24">
        <v>23.76</v>
      </c>
      <c r="E24">
        <v>5.88</v>
      </c>
      <c r="G24" s="2" t="s">
        <v>1199</v>
      </c>
    </row>
    <row r="25" spans="2:15" x14ac:dyDescent="0.35">
      <c r="B25">
        <v>1948</v>
      </c>
      <c r="C25" t="s">
        <v>110</v>
      </c>
      <c r="D25">
        <v>36.380000000000003</v>
      </c>
      <c r="E25">
        <v>15.07</v>
      </c>
    </row>
    <row r="26" spans="2:15" x14ac:dyDescent="0.35">
      <c r="B26">
        <v>1948</v>
      </c>
      <c r="C26" t="s">
        <v>111</v>
      </c>
      <c r="D26">
        <v>18.43</v>
      </c>
      <c r="E26">
        <v>6.88</v>
      </c>
      <c r="G26" s="14" t="s">
        <v>1200</v>
      </c>
    </row>
    <row r="27" spans="2:15" x14ac:dyDescent="0.35">
      <c r="B27">
        <v>1952</v>
      </c>
      <c r="C27" t="s">
        <v>110</v>
      </c>
      <c r="D27">
        <v>46.98</v>
      </c>
      <c r="E27">
        <v>19.649999999999999</v>
      </c>
    </row>
    <row r="28" spans="2:15" x14ac:dyDescent="0.35">
      <c r="B28">
        <v>1952</v>
      </c>
      <c r="C28" t="s">
        <v>111</v>
      </c>
      <c r="D28">
        <v>23.35</v>
      </c>
      <c r="E28">
        <v>9.31</v>
      </c>
      <c r="G28" s="21" t="s">
        <v>1201</v>
      </c>
    </row>
    <row r="29" spans="2:15" x14ac:dyDescent="0.35">
      <c r="B29">
        <v>1956</v>
      </c>
      <c r="C29" t="s">
        <v>110</v>
      </c>
      <c r="D29">
        <v>88.73</v>
      </c>
      <c r="E29">
        <v>36.880000000000003</v>
      </c>
      <c r="G29" s="21" t="s">
        <v>1202</v>
      </c>
    </row>
    <row r="30" spans="2:15" x14ac:dyDescent="0.35">
      <c r="B30">
        <v>1956</v>
      </c>
      <c r="C30" t="s">
        <v>111</v>
      </c>
      <c r="D30">
        <v>46.6</v>
      </c>
      <c r="E30">
        <v>19.170000000000002</v>
      </c>
    </row>
    <row r="31" spans="2:15" ht="17.5" x14ac:dyDescent="0.35">
      <c r="B31">
        <v>1960</v>
      </c>
      <c r="C31" t="s">
        <v>110</v>
      </c>
      <c r="D31">
        <v>170.21</v>
      </c>
      <c r="E31">
        <v>69.06</v>
      </c>
      <c r="G31" s="3" t="s">
        <v>381</v>
      </c>
    </row>
    <row r="32" spans="2:15" x14ac:dyDescent="0.35">
      <c r="B32">
        <v>1960</v>
      </c>
      <c r="C32" t="s">
        <v>111</v>
      </c>
      <c r="D32">
        <v>81.64</v>
      </c>
      <c r="E32">
        <v>31.64</v>
      </c>
    </row>
    <row r="33" spans="2:16" x14ac:dyDescent="0.35">
      <c r="B33">
        <v>1964</v>
      </c>
      <c r="C33" t="s">
        <v>110</v>
      </c>
      <c r="D33">
        <v>169.07</v>
      </c>
      <c r="E33">
        <v>69.290000000000006</v>
      </c>
      <c r="G33" s="45" t="s">
        <v>1203</v>
      </c>
      <c r="H33" s="45"/>
      <c r="I33" s="45"/>
      <c r="J33" s="45"/>
      <c r="K33" s="45"/>
      <c r="L33" s="45"/>
      <c r="M33" s="45"/>
      <c r="N33" s="45"/>
      <c r="O33" s="45"/>
      <c r="P33" s="45"/>
    </row>
    <row r="34" spans="2:16" x14ac:dyDescent="0.35">
      <c r="B34">
        <v>1964</v>
      </c>
      <c r="C34" t="s">
        <v>111</v>
      </c>
      <c r="D34">
        <v>133.88999999999999</v>
      </c>
      <c r="E34">
        <v>53.92</v>
      </c>
      <c r="G34" s="45"/>
      <c r="H34" s="45"/>
      <c r="I34" s="45"/>
      <c r="J34" s="45"/>
      <c r="K34" s="45"/>
      <c r="L34" s="45"/>
      <c r="M34" s="45"/>
      <c r="N34" s="45"/>
      <c r="O34" s="45"/>
      <c r="P34" s="45"/>
    </row>
    <row r="35" spans="2:16" x14ac:dyDescent="0.35">
      <c r="B35">
        <v>1968</v>
      </c>
      <c r="C35" t="s">
        <v>110</v>
      </c>
      <c r="D35">
        <v>173.69</v>
      </c>
      <c r="E35">
        <v>71.22</v>
      </c>
      <c r="G35" s="55" t="s">
        <v>1204</v>
      </c>
      <c r="H35" s="55"/>
      <c r="I35" s="55"/>
      <c r="J35" s="55"/>
      <c r="K35" s="55"/>
      <c r="L35" s="55"/>
      <c r="M35" s="55"/>
      <c r="N35" s="55"/>
      <c r="O35" s="55"/>
      <c r="P35" s="55"/>
    </row>
    <row r="36" spans="2:16" x14ac:dyDescent="0.35">
      <c r="B36">
        <v>1968</v>
      </c>
      <c r="C36" t="s">
        <v>111</v>
      </c>
      <c r="D36">
        <v>168.18</v>
      </c>
      <c r="E36">
        <v>68.23</v>
      </c>
      <c r="G36" s="55"/>
      <c r="H36" s="55"/>
      <c r="I36" s="55"/>
      <c r="J36" s="55"/>
      <c r="K36" s="55"/>
      <c r="L36" s="55"/>
      <c r="M36" s="55"/>
      <c r="N36" s="55"/>
      <c r="O36" s="55"/>
      <c r="P36" s="55"/>
    </row>
    <row r="37" spans="2:16" x14ac:dyDescent="0.35">
      <c r="B37">
        <v>1972</v>
      </c>
      <c r="C37" t="s">
        <v>110</v>
      </c>
      <c r="D37">
        <v>172.57</v>
      </c>
      <c r="E37">
        <v>70.42</v>
      </c>
      <c r="G37" s="55"/>
      <c r="H37" s="55"/>
      <c r="I37" s="55"/>
      <c r="J37" s="55"/>
      <c r="K37" s="55"/>
      <c r="L37" s="55"/>
      <c r="M37" s="55"/>
      <c r="N37" s="55"/>
      <c r="O37" s="55"/>
      <c r="P37" s="55"/>
    </row>
    <row r="38" spans="2:16" x14ac:dyDescent="0.35">
      <c r="B38">
        <v>1972</v>
      </c>
      <c r="C38" t="s">
        <v>111</v>
      </c>
      <c r="D38">
        <v>172.47</v>
      </c>
      <c r="E38">
        <v>70.22</v>
      </c>
    </row>
    <row r="39" spans="2:16" x14ac:dyDescent="0.35">
      <c r="B39">
        <v>1976</v>
      </c>
      <c r="C39" t="s">
        <v>110</v>
      </c>
      <c r="D39">
        <v>171.74</v>
      </c>
      <c r="E39">
        <v>70.81</v>
      </c>
      <c r="G39" s="2"/>
    </row>
    <row r="40" spans="2:16" ht="18.5" x14ac:dyDescent="0.35">
      <c r="B40">
        <v>1976</v>
      </c>
      <c r="C40" t="s">
        <v>111</v>
      </c>
      <c r="D40">
        <v>126.92</v>
      </c>
      <c r="E40">
        <v>50.35</v>
      </c>
      <c r="G40" s="38" t="s">
        <v>92</v>
      </c>
      <c r="H40" s="38"/>
    </row>
    <row r="41" spans="2:16" x14ac:dyDescent="0.35">
      <c r="B41">
        <v>1980</v>
      </c>
      <c r="C41" t="s">
        <v>110</v>
      </c>
      <c r="D41">
        <v>173.07</v>
      </c>
      <c r="E41">
        <v>71.510000000000005</v>
      </c>
    </row>
    <row r="42" spans="2:16" x14ac:dyDescent="0.35">
      <c r="B42">
        <v>1980</v>
      </c>
      <c r="C42" t="s">
        <v>111</v>
      </c>
      <c r="D42">
        <v>140.15</v>
      </c>
      <c r="E42">
        <v>57.03</v>
      </c>
    </row>
    <row r="43" spans="2:16" x14ac:dyDescent="0.35">
      <c r="B43">
        <v>1984</v>
      </c>
      <c r="C43" t="s">
        <v>110</v>
      </c>
      <c r="D43">
        <v>169.92</v>
      </c>
      <c r="E43">
        <v>69.23</v>
      </c>
    </row>
    <row r="44" spans="2:16" x14ac:dyDescent="0.35">
      <c r="B44">
        <v>1984</v>
      </c>
      <c r="C44" t="s">
        <v>111</v>
      </c>
      <c r="D44">
        <v>163.4</v>
      </c>
      <c r="E44">
        <v>67.09</v>
      </c>
    </row>
    <row r="45" spans="2:16" x14ac:dyDescent="0.35">
      <c r="B45">
        <v>1988</v>
      </c>
      <c r="C45" t="s">
        <v>110</v>
      </c>
      <c r="D45">
        <v>171.97</v>
      </c>
      <c r="E45">
        <v>70.5</v>
      </c>
    </row>
    <row r="46" spans="2:16" x14ac:dyDescent="0.35">
      <c r="B46">
        <v>1988</v>
      </c>
      <c r="C46" t="s">
        <v>111</v>
      </c>
      <c r="D46">
        <v>138.97999999999999</v>
      </c>
      <c r="E46">
        <v>57.98</v>
      </c>
    </row>
    <row r="47" spans="2:16" x14ac:dyDescent="0.35">
      <c r="B47">
        <v>1992</v>
      </c>
      <c r="C47" t="s">
        <v>110</v>
      </c>
      <c r="D47">
        <v>142.87</v>
      </c>
      <c r="E47">
        <v>59.09</v>
      </c>
    </row>
    <row r="48" spans="2:16" x14ac:dyDescent="0.35">
      <c r="B48">
        <v>1992</v>
      </c>
      <c r="C48" t="s">
        <v>111</v>
      </c>
      <c r="D48">
        <v>146.13</v>
      </c>
      <c r="E48">
        <v>60.51</v>
      </c>
    </row>
    <row r="49" spans="2:5" x14ac:dyDescent="0.35">
      <c r="B49">
        <v>1994</v>
      </c>
      <c r="C49" t="s">
        <v>111</v>
      </c>
      <c r="D49">
        <v>165.24</v>
      </c>
      <c r="E49">
        <v>68.53</v>
      </c>
    </row>
    <row r="50" spans="2:5" x14ac:dyDescent="0.35">
      <c r="B50">
        <v>1996</v>
      </c>
      <c r="C50" t="s">
        <v>110</v>
      </c>
      <c r="D50">
        <v>153.44999999999999</v>
      </c>
      <c r="E50">
        <v>63.45</v>
      </c>
    </row>
    <row r="51" spans="2:5" x14ac:dyDescent="0.35">
      <c r="B51">
        <v>1998</v>
      </c>
      <c r="C51" t="s">
        <v>111</v>
      </c>
      <c r="D51">
        <v>171.18</v>
      </c>
      <c r="E51">
        <v>70.989999999999995</v>
      </c>
    </row>
    <row r="52" spans="2:5" x14ac:dyDescent="0.35">
      <c r="B52">
        <v>2000</v>
      </c>
      <c r="C52" t="s">
        <v>110</v>
      </c>
      <c r="D52">
        <v>175.29</v>
      </c>
      <c r="E52">
        <v>71.8</v>
      </c>
    </row>
    <row r="53" spans="2:5" x14ac:dyDescent="0.35">
      <c r="B53">
        <v>2002</v>
      </c>
      <c r="C53" t="s">
        <v>111</v>
      </c>
      <c r="D53">
        <v>173.92</v>
      </c>
      <c r="E53">
        <v>72.12</v>
      </c>
    </row>
    <row r="54" spans="2:5" x14ac:dyDescent="0.35">
      <c r="B54">
        <v>2004</v>
      </c>
      <c r="C54" t="s">
        <v>110</v>
      </c>
      <c r="D54">
        <v>176.5</v>
      </c>
      <c r="E54">
        <v>72.48</v>
      </c>
    </row>
    <row r="55" spans="2:5" x14ac:dyDescent="0.35">
      <c r="B55">
        <v>2006</v>
      </c>
      <c r="C55" t="s">
        <v>111</v>
      </c>
      <c r="D55">
        <v>174.75</v>
      </c>
      <c r="E55">
        <v>71.92</v>
      </c>
    </row>
    <row r="56" spans="2:5" x14ac:dyDescent="0.35">
      <c r="B56">
        <v>2008</v>
      </c>
      <c r="C56" t="s">
        <v>110</v>
      </c>
      <c r="D56">
        <v>174.84</v>
      </c>
      <c r="E56">
        <v>71.650000000000006</v>
      </c>
    </row>
    <row r="57" spans="2:5" x14ac:dyDescent="0.35">
      <c r="B57">
        <v>2010</v>
      </c>
      <c r="C57" t="s">
        <v>111</v>
      </c>
      <c r="D57">
        <v>175.27</v>
      </c>
      <c r="E57">
        <v>72</v>
      </c>
    </row>
    <row r="58" spans="2:5" x14ac:dyDescent="0.35">
      <c r="B58">
        <v>2012</v>
      </c>
      <c r="C58" t="s">
        <v>110</v>
      </c>
      <c r="D58">
        <v>174.43</v>
      </c>
      <c r="E58">
        <v>70.36</v>
      </c>
    </row>
    <row r="59" spans="2:5" x14ac:dyDescent="0.35">
      <c r="B59">
        <v>2014</v>
      </c>
      <c r="C59" t="s">
        <v>111</v>
      </c>
      <c r="D59">
        <v>174.42</v>
      </c>
      <c r="E59">
        <v>68.7</v>
      </c>
    </row>
    <row r="60" spans="2:5" x14ac:dyDescent="0.35">
      <c r="B60">
        <v>2016</v>
      </c>
      <c r="C60" t="s">
        <v>110</v>
      </c>
      <c r="D60">
        <v>174.07</v>
      </c>
      <c r="E60">
        <v>70.62</v>
      </c>
    </row>
  </sheetData>
  <mergeCells count="6">
    <mergeCell ref="G40:H40"/>
    <mergeCell ref="G33:P34"/>
    <mergeCell ref="G35:P37"/>
    <mergeCell ref="B3:E6"/>
    <mergeCell ref="G17:O18"/>
    <mergeCell ref="G10:M12"/>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E23CE-386C-402B-A147-5EB83CEC4EC6}">
  <dimension ref="A3:AC1509"/>
  <sheetViews>
    <sheetView topLeftCell="A29" zoomScale="70" zoomScaleNormal="70" workbookViewId="0">
      <selection activeCell="K49" sqref="K49"/>
    </sheetView>
  </sheetViews>
  <sheetFormatPr defaultRowHeight="14.5" x14ac:dyDescent="0.35"/>
  <cols>
    <col min="1" max="1" width="9.7265625" customWidth="1"/>
    <col min="2" max="6" width="12.453125" customWidth="1"/>
    <col min="25" max="25" width="9.54296875" customWidth="1"/>
    <col min="26" max="26" width="13.1796875" customWidth="1"/>
    <col min="27" max="27" width="13.7265625" customWidth="1"/>
    <col min="28" max="28" width="14.453125" customWidth="1"/>
    <col min="29" max="29" width="15.90625" customWidth="1"/>
    <col min="30" max="30" width="14" customWidth="1"/>
  </cols>
  <sheetData>
    <row r="3" spans="2:29" ht="14.5" customHeight="1" x14ac:dyDescent="0.35">
      <c r="B3" s="37" t="s">
        <v>1206</v>
      </c>
      <c r="C3" s="37"/>
      <c r="D3" s="37"/>
      <c r="E3" s="37"/>
      <c r="F3" s="37"/>
      <c r="X3" t="s">
        <v>1211</v>
      </c>
      <c r="Y3" t="s">
        <v>139</v>
      </c>
      <c r="Z3" t="s">
        <v>1207</v>
      </c>
      <c r="AA3" t="s">
        <v>1208</v>
      </c>
      <c r="AB3" t="s">
        <v>1209</v>
      </c>
      <c r="AC3" t="s">
        <v>1210</v>
      </c>
    </row>
    <row r="4" spans="2:29" x14ac:dyDescent="0.35">
      <c r="B4" s="37"/>
      <c r="C4" s="37"/>
      <c r="D4" s="37"/>
      <c r="E4" s="37"/>
      <c r="F4" s="37"/>
      <c r="X4" s="27" t="s">
        <v>242</v>
      </c>
      <c r="Y4" s="27" t="s">
        <v>157</v>
      </c>
      <c r="Z4" s="27">
        <v>624</v>
      </c>
      <c r="AA4" s="27">
        <v>249</v>
      </c>
      <c r="AB4" s="27">
        <v>165</v>
      </c>
      <c r="AC4">
        <v>1038</v>
      </c>
    </row>
    <row r="5" spans="2:29" x14ac:dyDescent="0.35">
      <c r="B5" s="37"/>
      <c r="C5" s="37"/>
      <c r="D5" s="37"/>
      <c r="E5" s="37"/>
      <c r="F5" s="37"/>
      <c r="X5" t="s">
        <v>242</v>
      </c>
      <c r="Y5" t="s">
        <v>153</v>
      </c>
      <c r="Z5">
        <v>516</v>
      </c>
      <c r="AA5">
        <v>305</v>
      </c>
      <c r="AB5">
        <v>214</v>
      </c>
      <c r="AC5">
        <v>1035</v>
      </c>
    </row>
    <row r="6" spans="2:29" x14ac:dyDescent="0.35">
      <c r="B6" s="37"/>
      <c r="C6" s="37"/>
      <c r="D6" s="37"/>
      <c r="E6" s="37"/>
      <c r="F6" s="37"/>
      <c r="X6" s="27" t="s">
        <v>60</v>
      </c>
      <c r="Y6" s="27" t="s">
        <v>157</v>
      </c>
      <c r="Z6" s="27">
        <v>117</v>
      </c>
      <c r="AA6" s="27">
        <v>163</v>
      </c>
      <c r="AB6" s="27">
        <v>122</v>
      </c>
      <c r="AC6">
        <v>402</v>
      </c>
    </row>
    <row r="7" spans="2:29" x14ac:dyDescent="0.35">
      <c r="X7" s="27" t="s">
        <v>246</v>
      </c>
      <c r="Y7" s="27" t="s">
        <v>159</v>
      </c>
      <c r="Z7" s="27">
        <v>151</v>
      </c>
      <c r="AA7" s="27">
        <v>135</v>
      </c>
      <c r="AB7" s="27">
        <v>72</v>
      </c>
      <c r="AC7">
        <v>358</v>
      </c>
    </row>
    <row r="8" spans="2:29" x14ac:dyDescent="0.35">
      <c r="B8" s="39" t="s">
        <v>1221</v>
      </c>
      <c r="C8" s="39"/>
      <c r="D8" s="39"/>
      <c r="E8" s="39"/>
      <c r="F8" s="39"/>
      <c r="G8" s="39"/>
      <c r="H8" s="39"/>
      <c r="I8" s="39"/>
      <c r="J8" s="39"/>
      <c r="X8" t="s">
        <v>242</v>
      </c>
      <c r="Y8" t="s">
        <v>165</v>
      </c>
      <c r="Z8">
        <v>171</v>
      </c>
      <c r="AA8">
        <v>96</v>
      </c>
      <c r="AB8">
        <v>81</v>
      </c>
      <c r="AC8">
        <v>348</v>
      </c>
    </row>
    <row r="9" spans="2:29" x14ac:dyDescent="0.35">
      <c r="B9" s="39"/>
      <c r="C9" s="39"/>
      <c r="D9" s="39"/>
      <c r="E9" s="39"/>
      <c r="F9" s="39"/>
      <c r="G9" s="39"/>
      <c r="H9" s="39"/>
      <c r="I9" s="39"/>
      <c r="J9" s="39"/>
      <c r="X9" s="27" t="s">
        <v>83</v>
      </c>
      <c r="Y9" s="27" t="s">
        <v>185</v>
      </c>
      <c r="Z9" s="27">
        <v>220</v>
      </c>
      <c r="AA9" s="27">
        <v>93</v>
      </c>
      <c r="AB9" s="27">
        <v>34</v>
      </c>
      <c r="AC9">
        <v>347</v>
      </c>
    </row>
    <row r="10" spans="2:29" x14ac:dyDescent="0.35">
      <c r="X10" t="s">
        <v>243</v>
      </c>
      <c r="Y10" t="s">
        <v>153</v>
      </c>
      <c r="Z10">
        <v>78</v>
      </c>
      <c r="AA10">
        <v>132</v>
      </c>
      <c r="AB10">
        <v>127</v>
      </c>
      <c r="AC10">
        <v>337</v>
      </c>
    </row>
    <row r="11" spans="2:29" x14ac:dyDescent="0.35">
      <c r="B11" s="14" t="s">
        <v>1216</v>
      </c>
      <c r="X11" t="s">
        <v>242</v>
      </c>
      <c r="Y11" t="s">
        <v>197</v>
      </c>
      <c r="Z11">
        <v>274</v>
      </c>
      <c r="AA11">
        <v>24</v>
      </c>
      <c r="AB11">
        <v>33</v>
      </c>
      <c r="AC11">
        <v>331</v>
      </c>
    </row>
    <row r="12" spans="2:29" x14ac:dyDescent="0.35">
      <c r="B12" s="14" t="s">
        <v>1217</v>
      </c>
      <c r="X12" s="27" t="s">
        <v>244</v>
      </c>
      <c r="Y12" s="27" t="s">
        <v>159</v>
      </c>
      <c r="Z12" s="27">
        <v>128</v>
      </c>
      <c r="AA12" s="27">
        <v>91</v>
      </c>
      <c r="AB12" s="27">
        <v>88</v>
      </c>
      <c r="AC12">
        <v>307</v>
      </c>
    </row>
    <row r="13" spans="2:29" x14ac:dyDescent="0.35">
      <c r="B13" s="14" t="s">
        <v>1218</v>
      </c>
      <c r="X13" s="27" t="s">
        <v>252</v>
      </c>
      <c r="Y13" s="27" t="s">
        <v>160</v>
      </c>
      <c r="Z13" s="27">
        <v>143</v>
      </c>
      <c r="AA13" s="27">
        <v>99</v>
      </c>
      <c r="AB13" s="27">
        <v>48</v>
      </c>
      <c r="AC13">
        <v>290</v>
      </c>
    </row>
    <row r="14" spans="2:29" x14ac:dyDescent="0.35">
      <c r="B14" s="14" t="s">
        <v>1219</v>
      </c>
      <c r="X14" t="s">
        <v>243</v>
      </c>
      <c r="Y14" t="s">
        <v>165</v>
      </c>
      <c r="Z14">
        <v>109</v>
      </c>
      <c r="AA14">
        <v>118</v>
      </c>
      <c r="AB14">
        <v>42</v>
      </c>
      <c r="AC14">
        <v>269</v>
      </c>
    </row>
    <row r="15" spans="2:29" x14ac:dyDescent="0.35">
      <c r="B15" s="4" t="s">
        <v>1220</v>
      </c>
      <c r="X15" t="s">
        <v>242</v>
      </c>
      <c r="Y15" t="s">
        <v>185</v>
      </c>
      <c r="Z15">
        <v>53</v>
      </c>
      <c r="AA15">
        <v>179</v>
      </c>
      <c r="AB15">
        <v>29</v>
      </c>
      <c r="AC15">
        <v>261</v>
      </c>
    </row>
    <row r="16" spans="2:29" x14ac:dyDescent="0.35">
      <c r="X16" t="s">
        <v>245</v>
      </c>
      <c r="Y16" t="s">
        <v>165</v>
      </c>
      <c r="Z16">
        <v>126</v>
      </c>
      <c r="AA16">
        <v>65</v>
      </c>
      <c r="AB16">
        <v>67</v>
      </c>
      <c r="AC16">
        <v>258</v>
      </c>
    </row>
    <row r="17" spans="2:29" x14ac:dyDescent="0.35">
      <c r="B17" t="s">
        <v>1222</v>
      </c>
      <c r="C17" t="s">
        <v>1213</v>
      </c>
      <c r="D17" t="s">
        <v>1214</v>
      </c>
      <c r="E17" t="s">
        <v>1215</v>
      </c>
      <c r="F17" t="s">
        <v>1212</v>
      </c>
      <c r="X17" t="s">
        <v>252</v>
      </c>
      <c r="Y17" t="s">
        <v>153</v>
      </c>
      <c r="Z17">
        <v>91</v>
      </c>
      <c r="AA17">
        <v>75</v>
      </c>
      <c r="AB17">
        <v>90</v>
      </c>
      <c r="AC17">
        <v>256</v>
      </c>
    </row>
    <row r="18" spans="2:29" x14ac:dyDescent="0.35">
      <c r="B18" t="s">
        <v>242</v>
      </c>
      <c r="C18">
        <v>2533</v>
      </c>
      <c r="D18">
        <v>1580</v>
      </c>
      <c r="E18">
        <v>1301</v>
      </c>
      <c r="F18">
        <v>5414</v>
      </c>
      <c r="X18" t="s">
        <v>257</v>
      </c>
      <c r="Y18" t="s">
        <v>180</v>
      </c>
      <c r="Z18">
        <v>80</v>
      </c>
      <c r="AA18">
        <v>87</v>
      </c>
      <c r="AB18">
        <v>88</v>
      </c>
      <c r="AC18">
        <v>255</v>
      </c>
    </row>
    <row r="19" spans="2:29" x14ac:dyDescent="0.35">
      <c r="B19" t="s">
        <v>252</v>
      </c>
      <c r="C19">
        <v>1135</v>
      </c>
      <c r="D19">
        <v>783</v>
      </c>
      <c r="E19">
        <v>740</v>
      </c>
      <c r="F19">
        <v>2658</v>
      </c>
      <c r="X19" t="s">
        <v>248</v>
      </c>
      <c r="Y19" t="s">
        <v>159</v>
      </c>
      <c r="Z19">
        <v>103</v>
      </c>
      <c r="AA19">
        <v>61</v>
      </c>
      <c r="AB19">
        <v>73</v>
      </c>
      <c r="AC19">
        <v>237</v>
      </c>
    </row>
    <row r="20" spans="2:29" x14ac:dyDescent="0.35">
      <c r="B20" t="s">
        <v>245</v>
      </c>
      <c r="C20">
        <v>843</v>
      </c>
      <c r="D20">
        <v>742</v>
      </c>
      <c r="E20">
        <v>810</v>
      </c>
      <c r="F20">
        <v>2395</v>
      </c>
      <c r="X20" t="s">
        <v>251</v>
      </c>
      <c r="Y20" t="s">
        <v>185</v>
      </c>
      <c r="Z20">
        <v>46</v>
      </c>
      <c r="AA20">
        <v>72</v>
      </c>
      <c r="AB20">
        <v>99</v>
      </c>
      <c r="AC20">
        <v>217</v>
      </c>
    </row>
    <row r="21" spans="2:29" x14ac:dyDescent="0.35">
      <c r="B21" t="s">
        <v>243</v>
      </c>
      <c r="C21">
        <v>658</v>
      </c>
      <c r="D21">
        <v>687</v>
      </c>
      <c r="E21">
        <v>626</v>
      </c>
      <c r="F21">
        <v>1971</v>
      </c>
      <c r="X21" t="s">
        <v>262</v>
      </c>
      <c r="Y21" t="s">
        <v>165</v>
      </c>
      <c r="Z21">
        <v>143</v>
      </c>
      <c r="AA21">
        <v>29</v>
      </c>
      <c r="AB21">
        <v>29</v>
      </c>
      <c r="AC21">
        <v>201</v>
      </c>
    </row>
    <row r="22" spans="2:29" x14ac:dyDescent="0.35">
      <c r="B22" t="s">
        <v>244</v>
      </c>
      <c r="C22">
        <v>492</v>
      </c>
      <c r="D22">
        <v>563</v>
      </c>
      <c r="E22">
        <v>631</v>
      </c>
      <c r="F22">
        <v>1686</v>
      </c>
      <c r="X22" t="s">
        <v>83</v>
      </c>
      <c r="Y22" t="s">
        <v>165</v>
      </c>
      <c r="Z22">
        <v>50</v>
      </c>
      <c r="AA22">
        <v>85</v>
      </c>
      <c r="AB22">
        <v>62</v>
      </c>
      <c r="AC22">
        <v>197</v>
      </c>
    </row>
    <row r="23" spans="2:29" x14ac:dyDescent="0.35">
      <c r="B23" t="s">
        <v>246</v>
      </c>
      <c r="C23">
        <v>568</v>
      </c>
      <c r="D23">
        <v>528</v>
      </c>
      <c r="E23">
        <v>507</v>
      </c>
      <c r="F23">
        <v>1603</v>
      </c>
      <c r="X23" t="s">
        <v>242</v>
      </c>
      <c r="Y23" t="s">
        <v>158</v>
      </c>
      <c r="Z23">
        <v>116</v>
      </c>
      <c r="AA23">
        <v>36</v>
      </c>
      <c r="AB23">
        <v>39</v>
      </c>
      <c r="AC23">
        <v>191</v>
      </c>
    </row>
    <row r="24" spans="2:29" x14ac:dyDescent="0.35">
      <c r="B24" t="s">
        <v>251</v>
      </c>
      <c r="C24">
        <v>477</v>
      </c>
      <c r="D24">
        <v>522</v>
      </c>
      <c r="E24">
        <v>536</v>
      </c>
      <c r="F24">
        <v>1535</v>
      </c>
      <c r="X24" t="s">
        <v>245</v>
      </c>
      <c r="Y24" t="s">
        <v>180</v>
      </c>
      <c r="Z24">
        <v>66</v>
      </c>
      <c r="AA24">
        <v>46</v>
      </c>
      <c r="AB24">
        <v>78</v>
      </c>
      <c r="AC24">
        <v>190</v>
      </c>
    </row>
    <row r="25" spans="2:29" x14ac:dyDescent="0.35">
      <c r="B25" t="s">
        <v>60</v>
      </c>
      <c r="C25">
        <v>348</v>
      </c>
      <c r="D25">
        <v>459</v>
      </c>
      <c r="E25">
        <v>526</v>
      </c>
      <c r="F25">
        <v>1333</v>
      </c>
      <c r="X25" t="s">
        <v>242</v>
      </c>
      <c r="Y25" t="s">
        <v>160</v>
      </c>
      <c r="Z25">
        <v>60</v>
      </c>
      <c r="AA25">
        <v>69</v>
      </c>
      <c r="AB25">
        <v>60</v>
      </c>
      <c r="AC25">
        <v>189</v>
      </c>
    </row>
    <row r="26" spans="2:29" x14ac:dyDescent="0.35">
      <c r="B26" t="s">
        <v>83</v>
      </c>
      <c r="C26">
        <v>461</v>
      </c>
      <c r="D26">
        <v>430</v>
      </c>
      <c r="E26">
        <v>433</v>
      </c>
      <c r="F26">
        <v>1324</v>
      </c>
      <c r="X26" t="s">
        <v>60</v>
      </c>
      <c r="Y26" t="s">
        <v>180</v>
      </c>
      <c r="Z26">
        <v>64</v>
      </c>
      <c r="AA26">
        <v>45</v>
      </c>
      <c r="AB26">
        <v>79</v>
      </c>
      <c r="AC26">
        <v>188</v>
      </c>
    </row>
    <row r="27" spans="2:29" x14ac:dyDescent="0.35">
      <c r="B27" t="s">
        <v>259</v>
      </c>
      <c r="C27">
        <v>466</v>
      </c>
      <c r="D27">
        <v>409</v>
      </c>
      <c r="E27">
        <v>446</v>
      </c>
      <c r="F27">
        <v>1321</v>
      </c>
      <c r="X27" t="s">
        <v>245</v>
      </c>
      <c r="Y27" t="s">
        <v>153</v>
      </c>
      <c r="Z27">
        <v>36</v>
      </c>
      <c r="AA27">
        <v>77</v>
      </c>
      <c r="AB27">
        <v>74</v>
      </c>
      <c r="AC27">
        <v>187</v>
      </c>
    </row>
    <row r="28" spans="2:29" x14ac:dyDescent="0.35">
      <c r="X28" t="s">
        <v>245</v>
      </c>
      <c r="Y28" t="s">
        <v>199</v>
      </c>
      <c r="Z28">
        <v>86</v>
      </c>
      <c r="AA28">
        <v>58</v>
      </c>
      <c r="AB28">
        <v>40</v>
      </c>
      <c r="AC28">
        <v>184</v>
      </c>
    </row>
    <row r="29" spans="2:29" x14ac:dyDescent="0.35">
      <c r="X29" t="s">
        <v>245</v>
      </c>
      <c r="Y29" t="s">
        <v>162</v>
      </c>
      <c r="Z29">
        <v>96</v>
      </c>
      <c r="AA29">
        <v>39</v>
      </c>
      <c r="AB29">
        <v>44</v>
      </c>
      <c r="AC29">
        <v>179</v>
      </c>
    </row>
    <row r="30" spans="2:29" x14ac:dyDescent="0.35">
      <c r="B30" t="s">
        <v>1227</v>
      </c>
      <c r="X30" t="s">
        <v>252</v>
      </c>
      <c r="Y30" t="s">
        <v>185</v>
      </c>
      <c r="Z30">
        <v>134</v>
      </c>
      <c r="AA30">
        <v>23</v>
      </c>
      <c r="AB30">
        <v>19</v>
      </c>
      <c r="AC30">
        <v>176</v>
      </c>
    </row>
    <row r="31" spans="2:29" x14ac:dyDescent="0.35">
      <c r="B31" s="4"/>
      <c r="X31" t="s">
        <v>245</v>
      </c>
      <c r="Y31" t="s">
        <v>157</v>
      </c>
      <c r="Z31">
        <v>21</v>
      </c>
      <c r="AA31">
        <v>65</v>
      </c>
      <c r="AB31">
        <v>89</v>
      </c>
      <c r="AC31">
        <v>175</v>
      </c>
    </row>
    <row r="32" spans="2:29" x14ac:dyDescent="0.35">
      <c r="B32" s="14" t="s">
        <v>1223</v>
      </c>
      <c r="X32" t="s">
        <v>249</v>
      </c>
      <c r="Y32" t="s">
        <v>165</v>
      </c>
      <c r="Z32">
        <v>65</v>
      </c>
      <c r="AA32">
        <v>58</v>
      </c>
      <c r="AB32">
        <v>52</v>
      </c>
      <c r="AC32">
        <v>175</v>
      </c>
    </row>
    <row r="33" spans="2:29" x14ac:dyDescent="0.35">
      <c r="B33" s="4" t="s">
        <v>1224</v>
      </c>
      <c r="X33" t="s">
        <v>253</v>
      </c>
      <c r="Y33" t="s">
        <v>185</v>
      </c>
      <c r="Z33">
        <v>0</v>
      </c>
      <c r="AA33">
        <v>45</v>
      </c>
      <c r="AB33">
        <v>129</v>
      </c>
      <c r="AC33">
        <v>174</v>
      </c>
    </row>
    <row r="34" spans="2:29" x14ac:dyDescent="0.35">
      <c r="B34" s="14" t="s">
        <v>1225</v>
      </c>
      <c r="X34" t="s">
        <v>248</v>
      </c>
      <c r="Y34" t="s">
        <v>173</v>
      </c>
      <c r="Z34">
        <v>107</v>
      </c>
      <c r="AA34">
        <v>29</v>
      </c>
      <c r="AB34">
        <v>36</v>
      </c>
      <c r="AC34">
        <v>172</v>
      </c>
    </row>
    <row r="35" spans="2:29" x14ac:dyDescent="0.35">
      <c r="B35" s="14" t="s">
        <v>1226</v>
      </c>
      <c r="X35" t="s">
        <v>243</v>
      </c>
      <c r="Y35" t="s">
        <v>152</v>
      </c>
      <c r="Z35">
        <v>58</v>
      </c>
      <c r="AA35">
        <v>62</v>
      </c>
      <c r="AB35">
        <v>52</v>
      </c>
      <c r="AC35">
        <v>172</v>
      </c>
    </row>
    <row r="36" spans="2:29" x14ac:dyDescent="0.35">
      <c r="X36" t="s">
        <v>262</v>
      </c>
      <c r="Y36" t="s">
        <v>157</v>
      </c>
      <c r="Z36">
        <v>62</v>
      </c>
      <c r="AA36">
        <v>68</v>
      </c>
      <c r="AB36">
        <v>36</v>
      </c>
      <c r="AC36">
        <v>166</v>
      </c>
    </row>
    <row r="37" spans="2:29" x14ac:dyDescent="0.35">
      <c r="B37" s="14" t="s">
        <v>1228</v>
      </c>
      <c r="X37" t="s">
        <v>247</v>
      </c>
      <c r="Y37" t="s">
        <v>160</v>
      </c>
      <c r="Z37">
        <v>65</v>
      </c>
      <c r="AA37">
        <v>47</v>
      </c>
      <c r="AB37">
        <v>54</v>
      </c>
      <c r="AC37">
        <v>166</v>
      </c>
    </row>
    <row r="38" spans="2:29" x14ac:dyDescent="0.35">
      <c r="X38" t="s">
        <v>260</v>
      </c>
      <c r="Y38" t="s">
        <v>192</v>
      </c>
      <c r="Z38">
        <v>54</v>
      </c>
      <c r="AA38">
        <v>73</v>
      </c>
      <c r="AB38">
        <v>37</v>
      </c>
      <c r="AC38">
        <v>164</v>
      </c>
    </row>
    <row r="39" spans="2:29" x14ac:dyDescent="0.35">
      <c r="B39" s="17" t="s">
        <v>1229</v>
      </c>
      <c r="X39" t="s">
        <v>274</v>
      </c>
      <c r="Y39" t="s">
        <v>180</v>
      </c>
      <c r="Z39">
        <v>118</v>
      </c>
      <c r="AA39">
        <v>15</v>
      </c>
      <c r="AB39">
        <v>30</v>
      </c>
      <c r="AC39">
        <v>163</v>
      </c>
    </row>
    <row r="40" spans="2:29" x14ac:dyDescent="0.35">
      <c r="B40" s="17" t="s">
        <v>1230</v>
      </c>
      <c r="X40" t="s">
        <v>252</v>
      </c>
      <c r="Y40" t="s">
        <v>165</v>
      </c>
      <c r="Z40">
        <v>23</v>
      </c>
      <c r="AA40">
        <v>91</v>
      </c>
      <c r="AB40">
        <v>49</v>
      </c>
      <c r="AC40">
        <v>163</v>
      </c>
    </row>
    <row r="41" spans="2:29" x14ac:dyDescent="0.35">
      <c r="B41" s="21" t="s">
        <v>1231</v>
      </c>
      <c r="X41" t="s">
        <v>256</v>
      </c>
      <c r="Y41" t="s">
        <v>153</v>
      </c>
      <c r="Z41">
        <v>38</v>
      </c>
      <c r="AA41">
        <v>76</v>
      </c>
      <c r="AB41">
        <v>47</v>
      </c>
      <c r="AC41">
        <v>161</v>
      </c>
    </row>
    <row r="42" spans="2:29" x14ac:dyDescent="0.35">
      <c r="X42" t="s">
        <v>252</v>
      </c>
      <c r="Y42" t="s">
        <v>197</v>
      </c>
      <c r="Z42">
        <v>53</v>
      </c>
      <c r="AA42">
        <v>50</v>
      </c>
      <c r="AB42">
        <v>56</v>
      </c>
      <c r="AC42">
        <v>159</v>
      </c>
    </row>
    <row r="43" spans="2:29" x14ac:dyDescent="0.35">
      <c r="B43" s="14" t="s">
        <v>1232</v>
      </c>
      <c r="X43" t="s">
        <v>248</v>
      </c>
      <c r="Y43" t="s">
        <v>199</v>
      </c>
      <c r="Z43">
        <v>52</v>
      </c>
      <c r="AA43">
        <v>62</v>
      </c>
      <c r="AB43">
        <v>44</v>
      </c>
      <c r="AC43">
        <v>158</v>
      </c>
    </row>
    <row r="44" spans="2:29" x14ac:dyDescent="0.35">
      <c r="B44" s="4"/>
      <c r="X44" t="s">
        <v>243</v>
      </c>
      <c r="Y44" t="s">
        <v>180</v>
      </c>
      <c r="Z44">
        <v>56</v>
      </c>
      <c r="AA44">
        <v>22</v>
      </c>
      <c r="AB44">
        <v>79</v>
      </c>
      <c r="AC44">
        <v>157</v>
      </c>
    </row>
    <row r="45" spans="2:29" x14ac:dyDescent="0.35">
      <c r="B45" s="17" t="s">
        <v>1233</v>
      </c>
      <c r="X45" t="s">
        <v>252</v>
      </c>
      <c r="Y45" t="s">
        <v>159</v>
      </c>
      <c r="Z45">
        <v>67</v>
      </c>
      <c r="AA45">
        <v>49</v>
      </c>
      <c r="AB45">
        <v>40</v>
      </c>
      <c r="AC45">
        <v>156</v>
      </c>
    </row>
    <row r="46" spans="2:29" x14ac:dyDescent="0.35">
      <c r="B46" s="21" t="s">
        <v>1234</v>
      </c>
      <c r="X46" t="s">
        <v>246</v>
      </c>
      <c r="Y46" t="s">
        <v>165</v>
      </c>
      <c r="Z46">
        <v>47</v>
      </c>
      <c r="AA46">
        <v>60</v>
      </c>
      <c r="AB46">
        <v>48</v>
      </c>
      <c r="AC46">
        <v>155</v>
      </c>
    </row>
    <row r="47" spans="2:29" x14ac:dyDescent="0.35">
      <c r="B47" s="4"/>
      <c r="X47" t="s">
        <v>244</v>
      </c>
      <c r="Y47" t="s">
        <v>152</v>
      </c>
      <c r="Z47">
        <v>69</v>
      </c>
      <c r="AA47">
        <v>39</v>
      </c>
      <c r="AB47">
        <v>42</v>
      </c>
      <c r="AC47">
        <v>150</v>
      </c>
    </row>
    <row r="48" spans="2:29" x14ac:dyDescent="0.35">
      <c r="B48" s="14" t="s">
        <v>1235</v>
      </c>
      <c r="X48" t="s">
        <v>262</v>
      </c>
      <c r="Y48" t="s">
        <v>153</v>
      </c>
      <c r="Z48">
        <v>54</v>
      </c>
      <c r="AA48">
        <v>53</v>
      </c>
      <c r="AB48">
        <v>42</v>
      </c>
      <c r="AC48">
        <v>149</v>
      </c>
    </row>
    <row r="49" spans="2:29" x14ac:dyDescent="0.35">
      <c r="X49" t="s">
        <v>250</v>
      </c>
      <c r="Y49" t="s">
        <v>185</v>
      </c>
      <c r="Z49">
        <v>5</v>
      </c>
      <c r="AA49">
        <v>74</v>
      </c>
      <c r="AB49">
        <v>67</v>
      </c>
      <c r="AC49">
        <v>146</v>
      </c>
    </row>
    <row r="50" spans="2:29" x14ac:dyDescent="0.35">
      <c r="B50" s="17" t="s">
        <v>1236</v>
      </c>
      <c r="X50" t="s">
        <v>252</v>
      </c>
      <c r="Y50" t="s">
        <v>201</v>
      </c>
      <c r="Z50">
        <v>81</v>
      </c>
      <c r="AA50">
        <v>53</v>
      </c>
      <c r="AB50">
        <v>12</v>
      </c>
      <c r="AC50">
        <v>146</v>
      </c>
    </row>
    <row r="51" spans="2:29" x14ac:dyDescent="0.35">
      <c r="B51" s="21" t="s">
        <v>1237</v>
      </c>
      <c r="X51" t="s">
        <v>242</v>
      </c>
      <c r="Y51" t="s">
        <v>173</v>
      </c>
      <c r="Z51">
        <v>29</v>
      </c>
      <c r="AA51">
        <v>71</v>
      </c>
      <c r="AB51">
        <v>46</v>
      </c>
      <c r="AC51">
        <v>146</v>
      </c>
    </row>
    <row r="52" spans="2:29" x14ac:dyDescent="0.35">
      <c r="B52" s="4"/>
      <c r="X52" t="s">
        <v>60</v>
      </c>
      <c r="Y52" t="s">
        <v>165</v>
      </c>
      <c r="Z52">
        <v>22</v>
      </c>
      <c r="AA52">
        <v>56</v>
      </c>
      <c r="AB52">
        <v>66</v>
      </c>
      <c r="AC52">
        <v>144</v>
      </c>
    </row>
    <row r="53" spans="2:29" x14ac:dyDescent="0.35">
      <c r="B53" s="4"/>
      <c r="X53" t="s">
        <v>253</v>
      </c>
      <c r="Y53" t="s">
        <v>192</v>
      </c>
      <c r="Z53">
        <v>35</v>
      </c>
      <c r="AA53">
        <v>42</v>
      </c>
      <c r="AB53">
        <v>64</v>
      </c>
      <c r="AC53">
        <v>141</v>
      </c>
    </row>
    <row r="54" spans="2:29" x14ac:dyDescent="0.35">
      <c r="X54" t="s">
        <v>253</v>
      </c>
      <c r="Y54" t="s">
        <v>153</v>
      </c>
      <c r="Z54">
        <v>64</v>
      </c>
      <c r="AA54">
        <v>42</v>
      </c>
      <c r="AB54">
        <v>33</v>
      </c>
      <c r="AC54">
        <v>139</v>
      </c>
    </row>
    <row r="55" spans="2:29" x14ac:dyDescent="0.35">
      <c r="X55" t="s">
        <v>257</v>
      </c>
      <c r="Y55" t="s">
        <v>165</v>
      </c>
      <c r="Z55">
        <v>21</v>
      </c>
      <c r="AA55">
        <v>53</v>
      </c>
      <c r="AB55">
        <v>65</v>
      </c>
      <c r="AC55">
        <v>139</v>
      </c>
    </row>
    <row r="56" spans="2:29" x14ac:dyDescent="0.35">
      <c r="X56" t="s">
        <v>242</v>
      </c>
      <c r="Y56" t="s">
        <v>174</v>
      </c>
      <c r="Z56">
        <v>47</v>
      </c>
      <c r="AA56">
        <v>46</v>
      </c>
      <c r="AB56">
        <v>45</v>
      </c>
      <c r="AC56">
        <v>138</v>
      </c>
    </row>
    <row r="57" spans="2:29" x14ac:dyDescent="0.35">
      <c r="X57" t="s">
        <v>243</v>
      </c>
      <c r="Y57" t="s">
        <v>161</v>
      </c>
      <c r="Z57">
        <v>67</v>
      </c>
      <c r="AA57">
        <v>45</v>
      </c>
      <c r="AB57">
        <v>25</v>
      </c>
      <c r="AC57">
        <v>137</v>
      </c>
    </row>
    <row r="58" spans="2:29" ht="17.5" customHeight="1" x14ac:dyDescent="0.35">
      <c r="B58" s="3"/>
      <c r="X58" t="s">
        <v>77</v>
      </c>
      <c r="Y58" t="s">
        <v>167</v>
      </c>
      <c r="Z58">
        <v>17</v>
      </c>
      <c r="AA58">
        <v>85</v>
      </c>
      <c r="AB58">
        <v>34</v>
      </c>
      <c r="AC58">
        <v>136</v>
      </c>
    </row>
    <row r="59" spans="2:29" x14ac:dyDescent="0.35">
      <c r="X59" t="s">
        <v>249</v>
      </c>
      <c r="Y59" t="s">
        <v>160</v>
      </c>
      <c r="Z59">
        <v>40</v>
      </c>
      <c r="AA59">
        <v>40</v>
      </c>
      <c r="AB59">
        <v>54</v>
      </c>
      <c r="AC59">
        <v>134</v>
      </c>
    </row>
    <row r="60" spans="2:29" x14ac:dyDescent="0.35">
      <c r="X60" t="s">
        <v>242</v>
      </c>
      <c r="Y60" t="s">
        <v>161</v>
      </c>
      <c r="Z60">
        <v>57</v>
      </c>
      <c r="AA60">
        <v>43</v>
      </c>
      <c r="AB60">
        <v>31</v>
      </c>
      <c r="AC60">
        <v>131</v>
      </c>
    </row>
    <row r="61" spans="2:29" x14ac:dyDescent="0.35">
      <c r="B61" s="4"/>
      <c r="X61" t="s">
        <v>242</v>
      </c>
      <c r="Y61" t="s">
        <v>162</v>
      </c>
      <c r="Z61">
        <v>30</v>
      </c>
      <c r="AA61">
        <v>48</v>
      </c>
      <c r="AB61">
        <v>51</v>
      </c>
      <c r="AC61">
        <v>129</v>
      </c>
    </row>
    <row r="62" spans="2:29" x14ac:dyDescent="0.35">
      <c r="X62" t="s">
        <v>251</v>
      </c>
      <c r="Y62" t="s">
        <v>153</v>
      </c>
      <c r="Z62">
        <v>32</v>
      </c>
      <c r="AA62">
        <v>35</v>
      </c>
      <c r="AB62">
        <v>61</v>
      </c>
      <c r="AC62">
        <v>128</v>
      </c>
    </row>
    <row r="63" spans="2:29" x14ac:dyDescent="0.35">
      <c r="X63" t="s">
        <v>252</v>
      </c>
      <c r="Y63" t="s">
        <v>157</v>
      </c>
      <c r="Z63">
        <v>18</v>
      </c>
      <c r="AA63">
        <v>49</v>
      </c>
      <c r="AB63">
        <v>60</v>
      </c>
      <c r="AC63">
        <v>127</v>
      </c>
    </row>
    <row r="64" spans="2:29" x14ac:dyDescent="0.35">
      <c r="X64" t="s">
        <v>251</v>
      </c>
      <c r="Y64" t="s">
        <v>158</v>
      </c>
      <c r="Z64">
        <v>32</v>
      </c>
      <c r="AA64">
        <v>54</v>
      </c>
      <c r="AB64">
        <v>40</v>
      </c>
      <c r="AC64">
        <v>126</v>
      </c>
    </row>
    <row r="65" spans="2:29" x14ac:dyDescent="0.35">
      <c r="B65" s="2"/>
      <c r="X65" t="s">
        <v>260</v>
      </c>
      <c r="Y65" t="s">
        <v>161</v>
      </c>
      <c r="Z65">
        <v>81</v>
      </c>
      <c r="AA65">
        <v>37</v>
      </c>
      <c r="AB65">
        <v>7</v>
      </c>
      <c r="AC65">
        <v>125</v>
      </c>
    </row>
    <row r="66" spans="2:29" x14ac:dyDescent="0.35">
      <c r="B66" s="2"/>
      <c r="X66" t="s">
        <v>252</v>
      </c>
      <c r="Y66" t="s">
        <v>155</v>
      </c>
      <c r="Z66">
        <v>67</v>
      </c>
      <c r="AA66">
        <v>33</v>
      </c>
      <c r="AB66">
        <v>25</v>
      </c>
      <c r="AC66">
        <v>125</v>
      </c>
    </row>
    <row r="67" spans="2:29" x14ac:dyDescent="0.35">
      <c r="B67" s="28"/>
      <c r="X67" t="s">
        <v>246</v>
      </c>
      <c r="Y67" t="s">
        <v>152</v>
      </c>
      <c r="Z67">
        <v>70</v>
      </c>
      <c r="AA67">
        <v>34</v>
      </c>
      <c r="AB67">
        <v>20</v>
      </c>
      <c r="AC67">
        <v>124</v>
      </c>
    </row>
    <row r="68" spans="2:29" x14ac:dyDescent="0.35">
      <c r="B68" s="2"/>
      <c r="X68" t="s">
        <v>243</v>
      </c>
      <c r="Y68" t="s">
        <v>157</v>
      </c>
      <c r="Z68">
        <v>22</v>
      </c>
      <c r="AA68">
        <v>48</v>
      </c>
      <c r="AB68">
        <v>54</v>
      </c>
      <c r="AC68">
        <v>124</v>
      </c>
    </row>
    <row r="69" spans="2:29" x14ac:dyDescent="0.35">
      <c r="B69" s="28"/>
      <c r="X69" t="s">
        <v>251</v>
      </c>
      <c r="Y69" t="s">
        <v>192</v>
      </c>
      <c r="Z69">
        <v>54</v>
      </c>
      <c r="AA69">
        <v>30</v>
      </c>
      <c r="AB69">
        <v>39</v>
      </c>
      <c r="AC69">
        <v>123</v>
      </c>
    </row>
    <row r="70" spans="2:29" x14ac:dyDescent="0.35">
      <c r="B70" s="2"/>
      <c r="X70" t="s">
        <v>242</v>
      </c>
      <c r="Y70" t="s">
        <v>155</v>
      </c>
      <c r="Z70">
        <v>51</v>
      </c>
      <c r="AA70">
        <v>41</v>
      </c>
      <c r="AB70">
        <v>31</v>
      </c>
      <c r="AC70">
        <v>123</v>
      </c>
    </row>
    <row r="71" spans="2:29" x14ac:dyDescent="0.35">
      <c r="B71" s="28"/>
      <c r="X71" t="s">
        <v>283</v>
      </c>
      <c r="Y71" t="s">
        <v>180</v>
      </c>
      <c r="Z71">
        <v>45</v>
      </c>
      <c r="AA71">
        <v>45</v>
      </c>
      <c r="AB71">
        <v>32</v>
      </c>
      <c r="AC71">
        <v>122</v>
      </c>
    </row>
    <row r="72" spans="2:29" x14ac:dyDescent="0.35">
      <c r="X72" t="s">
        <v>247</v>
      </c>
      <c r="Y72" t="s">
        <v>157</v>
      </c>
      <c r="Z72">
        <v>28</v>
      </c>
      <c r="AA72">
        <v>37</v>
      </c>
      <c r="AB72">
        <v>56</v>
      </c>
      <c r="AC72">
        <v>121</v>
      </c>
    </row>
    <row r="73" spans="2:29" ht="14.5" customHeight="1" x14ac:dyDescent="0.35">
      <c r="X73" t="s">
        <v>260</v>
      </c>
      <c r="Y73" t="s">
        <v>160</v>
      </c>
      <c r="Z73">
        <v>44</v>
      </c>
      <c r="AA73">
        <v>55</v>
      </c>
      <c r="AB73">
        <v>22</v>
      </c>
      <c r="AC73">
        <v>121</v>
      </c>
    </row>
    <row r="74" spans="2:29" x14ac:dyDescent="0.35">
      <c r="X74" t="s">
        <v>77</v>
      </c>
      <c r="Y74" t="s">
        <v>201</v>
      </c>
      <c r="Z74">
        <v>60</v>
      </c>
      <c r="AA74">
        <v>36</v>
      </c>
      <c r="AB74">
        <v>24</v>
      </c>
      <c r="AC74">
        <v>120</v>
      </c>
    </row>
    <row r="75" spans="2:29" x14ac:dyDescent="0.35">
      <c r="X75" t="s">
        <v>246</v>
      </c>
      <c r="Y75" t="s">
        <v>173</v>
      </c>
      <c r="Z75">
        <v>46</v>
      </c>
      <c r="AA75">
        <v>37</v>
      </c>
      <c r="AB75">
        <v>37</v>
      </c>
      <c r="AC75">
        <v>120</v>
      </c>
    </row>
    <row r="76" spans="2:29" x14ac:dyDescent="0.35">
      <c r="X76" t="s">
        <v>242</v>
      </c>
      <c r="Y76" t="s">
        <v>201</v>
      </c>
      <c r="Z76">
        <v>36</v>
      </c>
      <c r="AA76">
        <v>36</v>
      </c>
      <c r="AB76">
        <v>48</v>
      </c>
      <c r="AC76">
        <v>120</v>
      </c>
    </row>
    <row r="77" spans="2:29" x14ac:dyDescent="0.35">
      <c r="X77" t="s">
        <v>252</v>
      </c>
      <c r="Y77" t="s">
        <v>192</v>
      </c>
      <c r="Z77">
        <v>48</v>
      </c>
      <c r="AA77">
        <v>37</v>
      </c>
      <c r="AB77">
        <v>34</v>
      </c>
      <c r="AC77">
        <v>119</v>
      </c>
    </row>
    <row r="78" spans="2:29" x14ac:dyDescent="0.35">
      <c r="X78" t="s">
        <v>257</v>
      </c>
      <c r="Y78" t="s">
        <v>190</v>
      </c>
      <c r="Z78">
        <v>40</v>
      </c>
      <c r="AA78">
        <v>36</v>
      </c>
      <c r="AB78">
        <v>42</v>
      </c>
      <c r="AC78">
        <v>118</v>
      </c>
    </row>
    <row r="79" spans="2:29" x14ac:dyDescent="0.35">
      <c r="X79" t="s">
        <v>259</v>
      </c>
      <c r="Y79" t="s">
        <v>153</v>
      </c>
      <c r="Z79">
        <v>33</v>
      </c>
      <c r="AA79">
        <v>51</v>
      </c>
      <c r="AB79">
        <v>32</v>
      </c>
      <c r="AC79">
        <v>116</v>
      </c>
    </row>
    <row r="80" spans="2:29" x14ac:dyDescent="0.35">
      <c r="X80" t="s">
        <v>61</v>
      </c>
      <c r="Y80" t="s">
        <v>196</v>
      </c>
      <c r="Z80">
        <v>34</v>
      </c>
      <c r="AA80">
        <v>39</v>
      </c>
      <c r="AB80">
        <v>41</v>
      </c>
      <c r="AC80">
        <v>114</v>
      </c>
    </row>
    <row r="81" spans="1:29" x14ac:dyDescent="0.35">
      <c r="X81" t="s">
        <v>244</v>
      </c>
      <c r="Y81" t="s">
        <v>165</v>
      </c>
      <c r="Z81">
        <v>19</v>
      </c>
      <c r="AA81">
        <v>44</v>
      </c>
      <c r="AB81">
        <v>50</v>
      </c>
      <c r="AC81">
        <v>113</v>
      </c>
    </row>
    <row r="82" spans="1:29" x14ac:dyDescent="0.35">
      <c r="X82" t="s">
        <v>244</v>
      </c>
      <c r="Y82" t="s">
        <v>153</v>
      </c>
      <c r="Z82">
        <v>14</v>
      </c>
      <c r="AA82">
        <v>37</v>
      </c>
      <c r="AB82">
        <v>62</v>
      </c>
      <c r="AC82">
        <v>113</v>
      </c>
    </row>
    <row r="83" spans="1:29" x14ac:dyDescent="0.35">
      <c r="X83" t="s">
        <v>251</v>
      </c>
      <c r="Y83" t="s">
        <v>161</v>
      </c>
      <c r="Z83">
        <v>33</v>
      </c>
      <c r="AA83">
        <v>45</v>
      </c>
      <c r="AB83">
        <v>35</v>
      </c>
      <c r="AC83">
        <v>113</v>
      </c>
    </row>
    <row r="84" spans="1:29" ht="18.5" x14ac:dyDescent="0.35">
      <c r="A84" s="38" t="s">
        <v>92</v>
      </c>
      <c r="B84" s="38"/>
      <c r="X84" t="s">
        <v>265</v>
      </c>
      <c r="Y84" t="s">
        <v>207</v>
      </c>
      <c r="Z84">
        <v>64</v>
      </c>
      <c r="AA84">
        <v>48</v>
      </c>
      <c r="AB84">
        <v>0</v>
      </c>
      <c r="AC84">
        <v>112</v>
      </c>
    </row>
    <row r="85" spans="1:29" x14ac:dyDescent="0.35">
      <c r="X85" t="s">
        <v>273</v>
      </c>
      <c r="Y85" t="s">
        <v>160</v>
      </c>
      <c r="Z85">
        <v>20</v>
      </c>
      <c r="AA85">
        <v>70</v>
      </c>
      <c r="AB85">
        <v>20</v>
      </c>
      <c r="AC85">
        <v>110</v>
      </c>
    </row>
    <row r="86" spans="1:29" x14ac:dyDescent="0.35">
      <c r="X86" t="s">
        <v>248</v>
      </c>
      <c r="Y86" t="s">
        <v>160</v>
      </c>
      <c r="Z86">
        <v>20</v>
      </c>
      <c r="AA86">
        <v>45</v>
      </c>
      <c r="AB86">
        <v>45</v>
      </c>
      <c r="AC86">
        <v>110</v>
      </c>
    </row>
    <row r="87" spans="1:29" x14ac:dyDescent="0.35">
      <c r="X87" t="s">
        <v>88</v>
      </c>
      <c r="Y87" t="s">
        <v>160</v>
      </c>
      <c r="Z87">
        <v>45</v>
      </c>
      <c r="AA87">
        <v>34</v>
      </c>
      <c r="AB87">
        <v>30</v>
      </c>
      <c r="AC87">
        <v>109</v>
      </c>
    </row>
    <row r="88" spans="1:29" x14ac:dyDescent="0.35">
      <c r="X88" t="s">
        <v>245</v>
      </c>
      <c r="Y88" t="s">
        <v>167</v>
      </c>
      <c r="Z88">
        <v>18</v>
      </c>
      <c r="AA88">
        <v>17</v>
      </c>
      <c r="AB88">
        <v>70</v>
      </c>
      <c r="AC88">
        <v>105</v>
      </c>
    </row>
    <row r="89" spans="1:29" x14ac:dyDescent="0.35">
      <c r="X89" t="s">
        <v>257</v>
      </c>
      <c r="Y89" t="s">
        <v>157</v>
      </c>
      <c r="Z89">
        <v>25</v>
      </c>
      <c r="AA89">
        <v>44</v>
      </c>
      <c r="AB89">
        <v>36</v>
      </c>
      <c r="AC89">
        <v>105</v>
      </c>
    </row>
    <row r="90" spans="1:29" x14ac:dyDescent="0.35">
      <c r="X90" t="s">
        <v>242</v>
      </c>
      <c r="Y90" t="s">
        <v>176</v>
      </c>
      <c r="Z90">
        <v>46</v>
      </c>
      <c r="AA90">
        <v>21</v>
      </c>
      <c r="AB90">
        <v>38</v>
      </c>
      <c r="AC90">
        <v>105</v>
      </c>
    </row>
    <row r="91" spans="1:29" x14ac:dyDescent="0.35">
      <c r="X91" t="s">
        <v>251</v>
      </c>
      <c r="Y91" t="s">
        <v>160</v>
      </c>
      <c r="Z91">
        <v>95</v>
      </c>
      <c r="AA91">
        <v>7</v>
      </c>
      <c r="AB91">
        <v>1</v>
      </c>
      <c r="AC91">
        <v>103</v>
      </c>
    </row>
    <row r="92" spans="1:29" x14ac:dyDescent="0.35">
      <c r="X92" t="s">
        <v>246</v>
      </c>
      <c r="Y92" t="s">
        <v>160</v>
      </c>
      <c r="Z92">
        <v>68</v>
      </c>
      <c r="AA92">
        <v>18</v>
      </c>
      <c r="AB92">
        <v>15</v>
      </c>
      <c r="AC92">
        <v>101</v>
      </c>
    </row>
    <row r="93" spans="1:29" x14ac:dyDescent="0.35">
      <c r="X93" t="s">
        <v>247</v>
      </c>
      <c r="Y93" t="s">
        <v>201</v>
      </c>
      <c r="Z93">
        <v>36</v>
      </c>
      <c r="AA93">
        <v>32</v>
      </c>
      <c r="AB93">
        <v>33</v>
      </c>
      <c r="AC93">
        <v>101</v>
      </c>
    </row>
    <row r="94" spans="1:29" x14ac:dyDescent="0.35">
      <c r="X94" t="s">
        <v>253</v>
      </c>
      <c r="Y94" t="s">
        <v>160</v>
      </c>
      <c r="Z94">
        <v>15</v>
      </c>
      <c r="AA94">
        <v>24</v>
      </c>
      <c r="AB94">
        <v>60</v>
      </c>
      <c r="AC94">
        <v>99</v>
      </c>
    </row>
    <row r="95" spans="1:29" x14ac:dyDescent="0.35">
      <c r="X95" t="s">
        <v>83</v>
      </c>
      <c r="Y95" t="s">
        <v>157</v>
      </c>
      <c r="Z95">
        <v>8</v>
      </c>
      <c r="AA95">
        <v>25</v>
      </c>
      <c r="AB95">
        <v>65</v>
      </c>
      <c r="AC95">
        <v>98</v>
      </c>
    </row>
    <row r="96" spans="1:29" x14ac:dyDescent="0.35">
      <c r="X96" t="s">
        <v>245</v>
      </c>
      <c r="Y96" t="s">
        <v>152</v>
      </c>
      <c r="Z96">
        <v>34</v>
      </c>
      <c r="AA96">
        <v>34</v>
      </c>
      <c r="AB96">
        <v>29</v>
      </c>
      <c r="AC96">
        <v>97</v>
      </c>
    </row>
    <row r="97" spans="24:29" x14ac:dyDescent="0.35">
      <c r="X97" t="s">
        <v>252</v>
      </c>
      <c r="Y97" t="s">
        <v>198</v>
      </c>
      <c r="Z97">
        <v>60</v>
      </c>
      <c r="AA97">
        <v>14</v>
      </c>
      <c r="AB97">
        <v>23</v>
      </c>
      <c r="AC97">
        <v>97</v>
      </c>
    </row>
    <row r="98" spans="24:29" x14ac:dyDescent="0.35">
      <c r="X98" t="s">
        <v>267</v>
      </c>
      <c r="Y98" t="s">
        <v>153</v>
      </c>
      <c r="Z98">
        <v>33</v>
      </c>
      <c r="AA98">
        <v>38</v>
      </c>
      <c r="AB98">
        <v>25</v>
      </c>
      <c r="AC98">
        <v>96</v>
      </c>
    </row>
    <row r="99" spans="24:29" x14ac:dyDescent="0.35">
      <c r="X99" t="s">
        <v>263</v>
      </c>
      <c r="Y99" t="s">
        <v>198</v>
      </c>
      <c r="Z99">
        <v>25</v>
      </c>
      <c r="AA99">
        <v>57</v>
      </c>
      <c r="AB99">
        <v>14</v>
      </c>
      <c r="AC99">
        <v>96</v>
      </c>
    </row>
    <row r="100" spans="24:29" x14ac:dyDescent="0.35">
      <c r="X100" t="s">
        <v>242</v>
      </c>
      <c r="Y100" t="s">
        <v>167</v>
      </c>
      <c r="Z100">
        <v>64</v>
      </c>
      <c r="AA100">
        <v>23</v>
      </c>
      <c r="AB100">
        <v>9</v>
      </c>
      <c r="AC100">
        <v>96</v>
      </c>
    </row>
    <row r="101" spans="24:29" x14ac:dyDescent="0.35">
      <c r="X101" t="s">
        <v>83</v>
      </c>
      <c r="Y101" t="s">
        <v>153</v>
      </c>
      <c r="Z101">
        <v>21</v>
      </c>
      <c r="AA101">
        <v>26</v>
      </c>
      <c r="AB101">
        <v>47</v>
      </c>
      <c r="AC101">
        <v>94</v>
      </c>
    </row>
    <row r="102" spans="24:29" x14ac:dyDescent="0.35">
      <c r="X102" t="s">
        <v>248</v>
      </c>
      <c r="Y102" t="s">
        <v>157</v>
      </c>
      <c r="Z102">
        <v>36</v>
      </c>
      <c r="AA102">
        <v>32</v>
      </c>
      <c r="AB102">
        <v>26</v>
      </c>
      <c r="AC102">
        <v>94</v>
      </c>
    </row>
    <row r="103" spans="24:29" x14ac:dyDescent="0.35">
      <c r="X103" t="s">
        <v>266</v>
      </c>
      <c r="Y103" t="s">
        <v>162</v>
      </c>
      <c r="Z103">
        <v>46</v>
      </c>
      <c r="AA103">
        <v>19</v>
      </c>
      <c r="AB103">
        <v>29</v>
      </c>
      <c r="AC103">
        <v>94</v>
      </c>
    </row>
    <row r="104" spans="24:29" x14ac:dyDescent="0.35">
      <c r="X104" t="s">
        <v>262</v>
      </c>
      <c r="Y104" t="s">
        <v>160</v>
      </c>
      <c r="Z104">
        <v>7</v>
      </c>
      <c r="AA104">
        <v>29</v>
      </c>
      <c r="AB104">
        <v>57</v>
      </c>
      <c r="AC104">
        <v>93</v>
      </c>
    </row>
    <row r="105" spans="24:29" x14ac:dyDescent="0.35">
      <c r="X105" t="s">
        <v>252</v>
      </c>
      <c r="Y105" t="s">
        <v>199</v>
      </c>
      <c r="Z105">
        <v>54</v>
      </c>
      <c r="AA105">
        <v>26</v>
      </c>
      <c r="AB105">
        <v>12</v>
      </c>
      <c r="AC105">
        <v>92</v>
      </c>
    </row>
    <row r="106" spans="24:29" x14ac:dyDescent="0.35">
      <c r="X106" t="s">
        <v>255</v>
      </c>
      <c r="Y106" t="s">
        <v>193</v>
      </c>
      <c r="Z106">
        <v>28</v>
      </c>
      <c r="AA106">
        <v>32</v>
      </c>
      <c r="AB106">
        <v>32</v>
      </c>
      <c r="AC106">
        <v>92</v>
      </c>
    </row>
    <row r="107" spans="24:29" x14ac:dyDescent="0.35">
      <c r="X107" t="s">
        <v>261</v>
      </c>
      <c r="Y107" t="s">
        <v>197</v>
      </c>
      <c r="Z107">
        <v>12</v>
      </c>
      <c r="AA107">
        <v>56</v>
      </c>
      <c r="AB107">
        <v>24</v>
      </c>
      <c r="AC107">
        <v>92</v>
      </c>
    </row>
    <row r="108" spans="24:29" x14ac:dyDescent="0.35">
      <c r="X108" t="s">
        <v>245</v>
      </c>
      <c r="Y108" t="s">
        <v>160</v>
      </c>
      <c r="Z108">
        <v>47</v>
      </c>
      <c r="AA108">
        <v>16</v>
      </c>
      <c r="AB108">
        <v>26</v>
      </c>
      <c r="AC108">
        <v>89</v>
      </c>
    </row>
    <row r="109" spans="24:29" x14ac:dyDescent="0.35">
      <c r="X109" t="s">
        <v>245</v>
      </c>
      <c r="Y109" t="s">
        <v>159</v>
      </c>
      <c r="Z109">
        <v>25</v>
      </c>
      <c r="AA109">
        <v>24</v>
      </c>
      <c r="AB109">
        <v>40</v>
      </c>
      <c r="AC109">
        <v>89</v>
      </c>
    </row>
    <row r="110" spans="24:29" x14ac:dyDescent="0.35">
      <c r="X110" t="s">
        <v>60</v>
      </c>
      <c r="Y110" t="s">
        <v>153</v>
      </c>
      <c r="Z110">
        <v>24</v>
      </c>
      <c r="AA110">
        <v>36</v>
      </c>
      <c r="AB110">
        <v>28</v>
      </c>
      <c r="AC110">
        <v>88</v>
      </c>
    </row>
    <row r="111" spans="24:29" x14ac:dyDescent="0.35">
      <c r="X111" t="s">
        <v>88</v>
      </c>
      <c r="Y111" t="s">
        <v>174</v>
      </c>
      <c r="Z111">
        <v>56</v>
      </c>
      <c r="AA111">
        <v>21</v>
      </c>
      <c r="AB111">
        <v>11</v>
      </c>
      <c r="AC111">
        <v>88</v>
      </c>
    </row>
    <row r="112" spans="24:29" x14ac:dyDescent="0.35">
      <c r="X112" t="s">
        <v>259</v>
      </c>
      <c r="Y112" t="s">
        <v>160</v>
      </c>
      <c r="Z112">
        <v>20</v>
      </c>
      <c r="AA112">
        <v>38</v>
      </c>
      <c r="AB112">
        <v>29</v>
      </c>
      <c r="AC112">
        <v>87</v>
      </c>
    </row>
    <row r="113" spans="24:29" x14ac:dyDescent="0.35">
      <c r="X113" t="s">
        <v>252</v>
      </c>
      <c r="Y113" t="s">
        <v>167</v>
      </c>
      <c r="Z113">
        <v>36</v>
      </c>
      <c r="AA113">
        <v>0</v>
      </c>
      <c r="AB113">
        <v>51</v>
      </c>
      <c r="AC113">
        <v>87</v>
      </c>
    </row>
    <row r="114" spans="24:29" x14ac:dyDescent="0.35">
      <c r="X114" t="s">
        <v>251</v>
      </c>
      <c r="Y114" t="s">
        <v>155</v>
      </c>
      <c r="Z114">
        <v>28</v>
      </c>
      <c r="AA114">
        <v>27</v>
      </c>
      <c r="AB114">
        <v>31</v>
      </c>
      <c r="AC114">
        <v>86</v>
      </c>
    </row>
    <row r="115" spans="24:29" x14ac:dyDescent="0.35">
      <c r="X115" t="s">
        <v>243</v>
      </c>
      <c r="Y115" t="s">
        <v>158</v>
      </c>
      <c r="Z115">
        <v>25</v>
      </c>
      <c r="AA115">
        <v>34</v>
      </c>
      <c r="AB115">
        <v>27</v>
      </c>
      <c r="AC115">
        <v>86</v>
      </c>
    </row>
    <row r="116" spans="24:29" x14ac:dyDescent="0.35">
      <c r="X116" t="s">
        <v>253</v>
      </c>
      <c r="Y116" t="s">
        <v>155</v>
      </c>
      <c r="Z116">
        <v>27</v>
      </c>
      <c r="AA116">
        <v>29</v>
      </c>
      <c r="AB116">
        <v>29</v>
      </c>
      <c r="AC116">
        <v>85</v>
      </c>
    </row>
    <row r="117" spans="24:29" x14ac:dyDescent="0.35">
      <c r="X117" t="s">
        <v>245</v>
      </c>
      <c r="Y117" t="s">
        <v>200</v>
      </c>
      <c r="Z117">
        <v>36</v>
      </c>
      <c r="AA117">
        <v>36</v>
      </c>
      <c r="AB117">
        <v>13</v>
      </c>
      <c r="AC117">
        <v>85</v>
      </c>
    </row>
    <row r="118" spans="24:29" x14ac:dyDescent="0.35">
      <c r="X118" t="s">
        <v>260</v>
      </c>
      <c r="Y118" t="s">
        <v>198</v>
      </c>
      <c r="Z118">
        <v>28</v>
      </c>
      <c r="AA118">
        <v>28</v>
      </c>
      <c r="AB118">
        <v>29</v>
      </c>
      <c r="AC118">
        <v>85</v>
      </c>
    </row>
    <row r="119" spans="24:29" x14ac:dyDescent="0.35">
      <c r="X119" t="s">
        <v>60</v>
      </c>
      <c r="Y119" t="s">
        <v>152</v>
      </c>
      <c r="Z119">
        <v>26</v>
      </c>
      <c r="AA119">
        <v>29</v>
      </c>
      <c r="AB119">
        <v>29</v>
      </c>
      <c r="AC119">
        <v>84</v>
      </c>
    </row>
    <row r="120" spans="24:29" x14ac:dyDescent="0.35">
      <c r="X120" t="s">
        <v>247</v>
      </c>
      <c r="Y120" t="s">
        <v>203</v>
      </c>
      <c r="Z120">
        <v>39</v>
      </c>
      <c r="AA120">
        <v>19</v>
      </c>
      <c r="AB120">
        <v>26</v>
      </c>
      <c r="AC120">
        <v>84</v>
      </c>
    </row>
    <row r="121" spans="24:29" x14ac:dyDescent="0.35">
      <c r="X121" t="s">
        <v>88</v>
      </c>
      <c r="Y121" t="s">
        <v>206</v>
      </c>
      <c r="Z121">
        <v>49</v>
      </c>
      <c r="AA121">
        <v>24</v>
      </c>
      <c r="AB121">
        <v>10</v>
      </c>
      <c r="AC121">
        <v>83</v>
      </c>
    </row>
    <row r="122" spans="24:29" x14ac:dyDescent="0.35">
      <c r="X122" t="s">
        <v>252</v>
      </c>
      <c r="Y122" t="s">
        <v>173</v>
      </c>
      <c r="Z122">
        <v>22</v>
      </c>
      <c r="AA122">
        <v>22</v>
      </c>
      <c r="AB122">
        <v>39</v>
      </c>
      <c r="AC122">
        <v>83</v>
      </c>
    </row>
    <row r="123" spans="24:29" x14ac:dyDescent="0.35">
      <c r="X123" t="s">
        <v>251</v>
      </c>
      <c r="Y123" t="s">
        <v>162</v>
      </c>
      <c r="Z123">
        <v>35</v>
      </c>
      <c r="AA123">
        <v>24</v>
      </c>
      <c r="AB123">
        <v>24</v>
      </c>
      <c r="AC123">
        <v>83</v>
      </c>
    </row>
    <row r="124" spans="24:29" x14ac:dyDescent="0.35">
      <c r="X124" t="s">
        <v>243</v>
      </c>
      <c r="Y124" t="s">
        <v>162</v>
      </c>
      <c r="Z124">
        <v>26</v>
      </c>
      <c r="AA124">
        <v>34</v>
      </c>
      <c r="AB124">
        <v>23</v>
      </c>
      <c r="AC124">
        <v>83</v>
      </c>
    </row>
    <row r="125" spans="24:29" x14ac:dyDescent="0.35">
      <c r="X125" t="s">
        <v>244</v>
      </c>
      <c r="Y125" t="s">
        <v>161</v>
      </c>
      <c r="Z125">
        <v>25</v>
      </c>
      <c r="AA125">
        <v>26</v>
      </c>
      <c r="AB125">
        <v>31</v>
      </c>
      <c r="AC125">
        <v>82</v>
      </c>
    </row>
    <row r="126" spans="24:29" x14ac:dyDescent="0.35">
      <c r="X126" t="s">
        <v>254</v>
      </c>
      <c r="Y126" t="s">
        <v>159</v>
      </c>
      <c r="Z126">
        <v>8</v>
      </c>
      <c r="AA126">
        <v>36</v>
      </c>
      <c r="AB126">
        <v>38</v>
      </c>
      <c r="AC126">
        <v>82</v>
      </c>
    </row>
    <row r="127" spans="24:29" x14ac:dyDescent="0.35">
      <c r="X127" t="s">
        <v>56</v>
      </c>
      <c r="Y127" t="s">
        <v>180</v>
      </c>
      <c r="Z127">
        <v>18</v>
      </c>
      <c r="AA127">
        <v>31</v>
      </c>
      <c r="AB127">
        <v>32</v>
      </c>
      <c r="AC127">
        <v>81</v>
      </c>
    </row>
    <row r="128" spans="24:29" x14ac:dyDescent="0.35">
      <c r="X128" t="s">
        <v>266</v>
      </c>
      <c r="Y128" t="s">
        <v>153</v>
      </c>
      <c r="Z128">
        <v>18</v>
      </c>
      <c r="AA128">
        <v>18</v>
      </c>
      <c r="AB128">
        <v>45</v>
      </c>
      <c r="AC128">
        <v>81</v>
      </c>
    </row>
    <row r="129" spans="24:29" x14ac:dyDescent="0.35">
      <c r="X129" t="s">
        <v>260</v>
      </c>
      <c r="Y129" t="s">
        <v>190</v>
      </c>
      <c r="Z129">
        <v>25</v>
      </c>
      <c r="AA129">
        <v>28</v>
      </c>
      <c r="AB129">
        <v>27</v>
      </c>
      <c r="AC129">
        <v>80</v>
      </c>
    </row>
    <row r="130" spans="24:29" x14ac:dyDescent="0.35">
      <c r="X130" t="s">
        <v>273</v>
      </c>
      <c r="Y130" t="s">
        <v>165</v>
      </c>
      <c r="Z130">
        <v>26</v>
      </c>
      <c r="AA130">
        <v>13</v>
      </c>
      <c r="AB130">
        <v>40</v>
      </c>
      <c r="AC130">
        <v>79</v>
      </c>
    </row>
    <row r="131" spans="24:29" x14ac:dyDescent="0.35">
      <c r="X131" t="s">
        <v>248</v>
      </c>
      <c r="Y131" t="s">
        <v>167</v>
      </c>
      <c r="Z131">
        <v>46</v>
      </c>
      <c r="AA131">
        <v>17</v>
      </c>
      <c r="AB131">
        <v>16</v>
      </c>
      <c r="AC131">
        <v>79</v>
      </c>
    </row>
    <row r="132" spans="24:29" x14ac:dyDescent="0.35">
      <c r="X132" t="s">
        <v>259</v>
      </c>
      <c r="Y132" t="s">
        <v>201</v>
      </c>
      <c r="Z132">
        <v>15</v>
      </c>
      <c r="AA132">
        <v>40</v>
      </c>
      <c r="AB132">
        <v>24</v>
      </c>
      <c r="AC132">
        <v>79</v>
      </c>
    </row>
    <row r="133" spans="24:29" x14ac:dyDescent="0.35">
      <c r="X133" t="s">
        <v>255</v>
      </c>
      <c r="Y133" t="s">
        <v>160</v>
      </c>
      <c r="Z133">
        <v>22</v>
      </c>
      <c r="AA133">
        <v>40</v>
      </c>
      <c r="AB133">
        <v>17</v>
      </c>
      <c r="AC133">
        <v>79</v>
      </c>
    </row>
    <row r="134" spans="24:29" x14ac:dyDescent="0.35">
      <c r="X134" t="s">
        <v>261</v>
      </c>
      <c r="Y134" t="s">
        <v>173</v>
      </c>
      <c r="Z134">
        <v>37</v>
      </c>
      <c r="AA134">
        <v>41</v>
      </c>
      <c r="AB134">
        <v>1</v>
      </c>
      <c r="AC134">
        <v>79</v>
      </c>
    </row>
    <row r="135" spans="24:29" x14ac:dyDescent="0.35">
      <c r="X135" t="s">
        <v>250</v>
      </c>
      <c r="Y135" t="s">
        <v>160</v>
      </c>
      <c r="Z135">
        <v>19</v>
      </c>
      <c r="AA135">
        <v>42</v>
      </c>
      <c r="AB135">
        <v>17</v>
      </c>
      <c r="AC135">
        <v>78</v>
      </c>
    </row>
    <row r="136" spans="24:29" x14ac:dyDescent="0.35">
      <c r="X136" t="s">
        <v>242</v>
      </c>
      <c r="Y136" t="s">
        <v>152</v>
      </c>
      <c r="Z136">
        <v>16</v>
      </c>
      <c r="AA136">
        <v>31</v>
      </c>
      <c r="AB136">
        <v>31</v>
      </c>
      <c r="AC136">
        <v>78</v>
      </c>
    </row>
    <row r="137" spans="24:29" x14ac:dyDescent="0.35">
      <c r="X137" t="s">
        <v>244</v>
      </c>
      <c r="Y137" t="s">
        <v>157</v>
      </c>
      <c r="Z137">
        <v>13</v>
      </c>
      <c r="AA137">
        <v>32</v>
      </c>
      <c r="AB137">
        <v>32</v>
      </c>
      <c r="AC137">
        <v>77</v>
      </c>
    </row>
    <row r="138" spans="24:29" x14ac:dyDescent="0.35">
      <c r="X138" t="s">
        <v>244</v>
      </c>
      <c r="Y138" t="s">
        <v>198</v>
      </c>
      <c r="Z138">
        <v>30</v>
      </c>
      <c r="AA138">
        <v>31</v>
      </c>
      <c r="AB138">
        <v>16</v>
      </c>
      <c r="AC138">
        <v>77</v>
      </c>
    </row>
    <row r="139" spans="24:29" x14ac:dyDescent="0.35">
      <c r="X139" t="s">
        <v>260</v>
      </c>
      <c r="Y139" t="s">
        <v>158</v>
      </c>
      <c r="Z139">
        <v>29</v>
      </c>
      <c r="AA139">
        <v>33</v>
      </c>
      <c r="AB139">
        <v>15</v>
      </c>
      <c r="AC139">
        <v>77</v>
      </c>
    </row>
    <row r="140" spans="24:29" x14ac:dyDescent="0.35">
      <c r="X140" t="s">
        <v>263</v>
      </c>
      <c r="Y140" t="s">
        <v>210</v>
      </c>
      <c r="Z140">
        <v>48</v>
      </c>
      <c r="AA140">
        <v>19</v>
      </c>
      <c r="AB140">
        <v>10</v>
      </c>
      <c r="AC140">
        <v>77</v>
      </c>
    </row>
    <row r="141" spans="24:29" x14ac:dyDescent="0.35">
      <c r="X141" t="s">
        <v>258</v>
      </c>
      <c r="Y141" t="s">
        <v>180</v>
      </c>
      <c r="Z141">
        <v>15</v>
      </c>
      <c r="AA141">
        <v>48</v>
      </c>
      <c r="AB141">
        <v>14</v>
      </c>
      <c r="AC141">
        <v>77</v>
      </c>
    </row>
    <row r="142" spans="24:29" x14ac:dyDescent="0.35">
      <c r="X142" t="s">
        <v>261</v>
      </c>
      <c r="Y142" t="s">
        <v>198</v>
      </c>
      <c r="Z142">
        <v>48</v>
      </c>
      <c r="AA142">
        <v>14</v>
      </c>
      <c r="AB142">
        <v>15</v>
      </c>
      <c r="AC142">
        <v>77</v>
      </c>
    </row>
    <row r="143" spans="24:29" x14ac:dyDescent="0.35">
      <c r="X143" t="s">
        <v>262</v>
      </c>
      <c r="Y143" t="s">
        <v>199</v>
      </c>
      <c r="Z143">
        <v>37</v>
      </c>
      <c r="AA143">
        <v>19</v>
      </c>
      <c r="AB143">
        <v>18</v>
      </c>
      <c r="AC143">
        <v>74</v>
      </c>
    </row>
    <row r="144" spans="24:29" x14ac:dyDescent="0.35">
      <c r="X144" t="s">
        <v>266</v>
      </c>
      <c r="Y144" t="s">
        <v>180</v>
      </c>
      <c r="Z144">
        <v>23</v>
      </c>
      <c r="AA144">
        <v>51</v>
      </c>
      <c r="AB144">
        <v>0</v>
      </c>
      <c r="AC144">
        <v>74</v>
      </c>
    </row>
    <row r="145" spans="24:29" x14ac:dyDescent="0.35">
      <c r="X145" t="s">
        <v>265</v>
      </c>
      <c r="Y145" t="s">
        <v>176</v>
      </c>
      <c r="Z145">
        <v>37</v>
      </c>
      <c r="AA145">
        <v>19</v>
      </c>
      <c r="AB145">
        <v>17</v>
      </c>
      <c r="AC145">
        <v>73</v>
      </c>
    </row>
    <row r="146" spans="24:29" x14ac:dyDescent="0.35">
      <c r="X146" t="s">
        <v>246</v>
      </c>
      <c r="Y146" t="s">
        <v>201</v>
      </c>
      <c r="Z146">
        <v>1</v>
      </c>
      <c r="AA146">
        <v>36</v>
      </c>
      <c r="AB146">
        <v>36</v>
      </c>
      <c r="AC146">
        <v>73</v>
      </c>
    </row>
    <row r="147" spans="24:29" x14ac:dyDescent="0.35">
      <c r="X147" t="s">
        <v>261</v>
      </c>
      <c r="Y147" t="s">
        <v>167</v>
      </c>
      <c r="Z147">
        <v>16</v>
      </c>
      <c r="AA147">
        <v>40</v>
      </c>
      <c r="AB147">
        <v>17</v>
      </c>
      <c r="AC147">
        <v>73</v>
      </c>
    </row>
    <row r="148" spans="24:29" x14ac:dyDescent="0.35">
      <c r="X148" t="s">
        <v>244</v>
      </c>
      <c r="Y148" t="s">
        <v>162</v>
      </c>
      <c r="Z148">
        <v>32</v>
      </c>
      <c r="AA148">
        <v>20</v>
      </c>
      <c r="AB148">
        <v>20</v>
      </c>
      <c r="AC148">
        <v>72</v>
      </c>
    </row>
    <row r="149" spans="24:29" x14ac:dyDescent="0.35">
      <c r="X149" t="s">
        <v>245</v>
      </c>
      <c r="Y149" t="s">
        <v>193</v>
      </c>
      <c r="Z149">
        <v>33</v>
      </c>
      <c r="AA149">
        <v>20</v>
      </c>
      <c r="AB149">
        <v>19</v>
      </c>
      <c r="AC149">
        <v>72</v>
      </c>
    </row>
    <row r="150" spans="24:29" x14ac:dyDescent="0.35">
      <c r="X150" t="s">
        <v>246</v>
      </c>
      <c r="Y150" t="s">
        <v>153</v>
      </c>
      <c r="Z150">
        <v>19</v>
      </c>
      <c r="AA150">
        <v>18</v>
      </c>
      <c r="AB150">
        <v>35</v>
      </c>
      <c r="AC150">
        <v>72</v>
      </c>
    </row>
    <row r="151" spans="24:29" x14ac:dyDescent="0.35">
      <c r="X151" t="s">
        <v>254</v>
      </c>
      <c r="Y151" t="s">
        <v>153</v>
      </c>
      <c r="Z151">
        <v>27</v>
      </c>
      <c r="AA151">
        <v>28</v>
      </c>
      <c r="AB151">
        <v>17</v>
      </c>
      <c r="AC151">
        <v>72</v>
      </c>
    </row>
    <row r="152" spans="24:29" x14ac:dyDescent="0.35">
      <c r="X152" t="s">
        <v>259</v>
      </c>
      <c r="Y152" t="s">
        <v>155</v>
      </c>
      <c r="Z152">
        <v>35</v>
      </c>
      <c r="AA152">
        <v>18</v>
      </c>
      <c r="AB152">
        <v>19</v>
      </c>
      <c r="AC152">
        <v>72</v>
      </c>
    </row>
    <row r="153" spans="24:29" x14ac:dyDescent="0.35">
      <c r="X153" t="s">
        <v>79</v>
      </c>
      <c r="Y153" t="s">
        <v>155</v>
      </c>
      <c r="Z153">
        <v>17</v>
      </c>
      <c r="AA153">
        <v>32</v>
      </c>
      <c r="AB153">
        <v>22</v>
      </c>
      <c r="AC153">
        <v>71</v>
      </c>
    </row>
    <row r="154" spans="24:29" x14ac:dyDescent="0.35">
      <c r="X154" t="s">
        <v>83</v>
      </c>
      <c r="Y154" t="s">
        <v>210</v>
      </c>
      <c r="Z154">
        <v>22</v>
      </c>
      <c r="AA154">
        <v>32</v>
      </c>
      <c r="AB154">
        <v>16</v>
      </c>
      <c r="AC154">
        <v>70</v>
      </c>
    </row>
    <row r="155" spans="24:29" x14ac:dyDescent="0.35">
      <c r="X155" t="s">
        <v>88</v>
      </c>
      <c r="Y155" t="s">
        <v>157</v>
      </c>
      <c r="Z155">
        <v>13</v>
      </c>
      <c r="AA155">
        <v>34</v>
      </c>
      <c r="AB155">
        <v>23</v>
      </c>
      <c r="AC155">
        <v>70</v>
      </c>
    </row>
    <row r="156" spans="24:29" x14ac:dyDescent="0.35">
      <c r="X156" t="s">
        <v>249</v>
      </c>
      <c r="Y156" t="s">
        <v>199</v>
      </c>
      <c r="Z156">
        <v>20</v>
      </c>
      <c r="AA156">
        <v>25</v>
      </c>
      <c r="AB156">
        <v>25</v>
      </c>
      <c r="AC156">
        <v>70</v>
      </c>
    </row>
    <row r="157" spans="24:29" x14ac:dyDescent="0.35">
      <c r="X157" t="s">
        <v>251</v>
      </c>
      <c r="Y157" t="s">
        <v>157</v>
      </c>
      <c r="Z157">
        <v>9</v>
      </c>
      <c r="AA157">
        <v>26</v>
      </c>
      <c r="AB157">
        <v>35</v>
      </c>
      <c r="AC157">
        <v>70</v>
      </c>
    </row>
    <row r="158" spans="24:29" x14ac:dyDescent="0.35">
      <c r="X158" t="s">
        <v>242</v>
      </c>
      <c r="Y158" t="s">
        <v>190</v>
      </c>
      <c r="Z158">
        <v>29</v>
      </c>
      <c r="AA158">
        <v>25</v>
      </c>
      <c r="AB158">
        <v>16</v>
      </c>
      <c r="AC158">
        <v>70</v>
      </c>
    </row>
    <row r="159" spans="24:29" x14ac:dyDescent="0.35">
      <c r="X159" t="s">
        <v>242</v>
      </c>
      <c r="Y159" t="s">
        <v>159</v>
      </c>
      <c r="Z159">
        <v>6</v>
      </c>
      <c r="AA159">
        <v>17</v>
      </c>
      <c r="AB159">
        <v>47</v>
      </c>
      <c r="AC159">
        <v>70</v>
      </c>
    </row>
    <row r="160" spans="24:29" x14ac:dyDescent="0.35">
      <c r="X160" t="s">
        <v>247</v>
      </c>
      <c r="Y160" t="s">
        <v>155</v>
      </c>
      <c r="Z160">
        <v>32</v>
      </c>
      <c r="AA160">
        <v>20</v>
      </c>
      <c r="AB160">
        <v>17</v>
      </c>
      <c r="AC160">
        <v>69</v>
      </c>
    </row>
    <row r="161" spans="24:29" x14ac:dyDescent="0.35">
      <c r="X161" t="s">
        <v>276</v>
      </c>
      <c r="Y161" t="s">
        <v>165</v>
      </c>
      <c r="Z161">
        <v>31</v>
      </c>
      <c r="AA161">
        <v>8</v>
      </c>
      <c r="AB161">
        <v>30</v>
      </c>
      <c r="AC161">
        <v>69</v>
      </c>
    </row>
    <row r="162" spans="24:29" x14ac:dyDescent="0.35">
      <c r="X162" t="s">
        <v>259</v>
      </c>
      <c r="Y162" t="s">
        <v>159</v>
      </c>
      <c r="Z162">
        <v>36</v>
      </c>
      <c r="AA162">
        <v>11</v>
      </c>
      <c r="AB162">
        <v>22</v>
      </c>
      <c r="AC162">
        <v>69</v>
      </c>
    </row>
    <row r="163" spans="24:29" x14ac:dyDescent="0.35">
      <c r="X163" t="s">
        <v>263</v>
      </c>
      <c r="Y163" t="s">
        <v>164</v>
      </c>
      <c r="Z163">
        <v>49</v>
      </c>
      <c r="AA163">
        <v>11</v>
      </c>
      <c r="AB163">
        <v>9</v>
      </c>
      <c r="AC163">
        <v>69</v>
      </c>
    </row>
    <row r="164" spans="24:29" x14ac:dyDescent="0.35">
      <c r="X164" t="s">
        <v>56</v>
      </c>
      <c r="Y164" t="s">
        <v>167</v>
      </c>
      <c r="Z164">
        <v>34</v>
      </c>
      <c r="AA164">
        <v>34</v>
      </c>
      <c r="AB164">
        <v>0</v>
      </c>
      <c r="AC164">
        <v>68</v>
      </c>
    </row>
    <row r="165" spans="24:29" x14ac:dyDescent="0.35">
      <c r="X165" t="s">
        <v>259</v>
      </c>
      <c r="Y165" t="s">
        <v>192</v>
      </c>
      <c r="Z165">
        <v>32</v>
      </c>
      <c r="AA165">
        <v>19</v>
      </c>
      <c r="AB165">
        <v>17</v>
      </c>
      <c r="AC165">
        <v>68</v>
      </c>
    </row>
    <row r="166" spans="24:29" x14ac:dyDescent="0.35">
      <c r="X166" t="s">
        <v>252</v>
      </c>
      <c r="Y166" t="s">
        <v>158</v>
      </c>
      <c r="Z166">
        <v>22</v>
      </c>
      <c r="AA166">
        <v>22</v>
      </c>
      <c r="AB166">
        <v>24</v>
      </c>
      <c r="AC166">
        <v>68</v>
      </c>
    </row>
    <row r="167" spans="24:29" x14ac:dyDescent="0.35">
      <c r="X167" t="s">
        <v>242</v>
      </c>
      <c r="Y167" t="s">
        <v>207</v>
      </c>
      <c r="Z167">
        <v>24</v>
      </c>
      <c r="AA167">
        <v>0</v>
      </c>
      <c r="AB167">
        <v>44</v>
      </c>
      <c r="AC167">
        <v>68</v>
      </c>
    </row>
    <row r="168" spans="24:29" x14ac:dyDescent="0.35">
      <c r="X168" t="s">
        <v>273</v>
      </c>
      <c r="Y168" t="s">
        <v>161</v>
      </c>
      <c r="Z168">
        <v>24</v>
      </c>
      <c r="AA168">
        <v>24</v>
      </c>
      <c r="AB168">
        <v>19</v>
      </c>
      <c r="AC168">
        <v>67</v>
      </c>
    </row>
    <row r="169" spans="24:29" x14ac:dyDescent="0.35">
      <c r="X169" t="s">
        <v>257</v>
      </c>
      <c r="Y169" t="s">
        <v>152</v>
      </c>
      <c r="Z169">
        <v>25</v>
      </c>
      <c r="AA169">
        <v>25</v>
      </c>
      <c r="AB169">
        <v>17</v>
      </c>
      <c r="AC169">
        <v>67</v>
      </c>
    </row>
    <row r="170" spans="24:29" x14ac:dyDescent="0.35">
      <c r="X170" t="s">
        <v>259</v>
      </c>
      <c r="Y170" t="s">
        <v>200</v>
      </c>
      <c r="Z170">
        <v>25</v>
      </c>
      <c r="AA170">
        <v>23</v>
      </c>
      <c r="AB170">
        <v>19</v>
      </c>
      <c r="AC170">
        <v>67</v>
      </c>
    </row>
    <row r="171" spans="24:29" x14ac:dyDescent="0.35">
      <c r="X171" t="s">
        <v>242</v>
      </c>
      <c r="Y171" t="s">
        <v>193</v>
      </c>
      <c r="Z171">
        <v>21</v>
      </c>
      <c r="AA171">
        <v>22</v>
      </c>
      <c r="AB171">
        <v>24</v>
      </c>
      <c r="AC171">
        <v>67</v>
      </c>
    </row>
    <row r="172" spans="24:29" x14ac:dyDescent="0.35">
      <c r="X172" t="s">
        <v>88</v>
      </c>
      <c r="Y172" t="s">
        <v>201</v>
      </c>
      <c r="Z172">
        <v>34</v>
      </c>
      <c r="AA172">
        <v>9</v>
      </c>
      <c r="AB172">
        <v>23</v>
      </c>
      <c r="AC172">
        <v>66</v>
      </c>
    </row>
    <row r="173" spans="24:29" x14ac:dyDescent="0.35">
      <c r="X173" t="s">
        <v>259</v>
      </c>
      <c r="Y173" t="s">
        <v>198</v>
      </c>
      <c r="Z173">
        <v>38</v>
      </c>
      <c r="AA173">
        <v>14</v>
      </c>
      <c r="AB173">
        <v>14</v>
      </c>
      <c r="AC173">
        <v>66</v>
      </c>
    </row>
    <row r="174" spans="24:29" x14ac:dyDescent="0.35">
      <c r="X174" t="s">
        <v>252</v>
      </c>
      <c r="Y174" t="s">
        <v>154</v>
      </c>
      <c r="Z174">
        <v>41</v>
      </c>
      <c r="AA174">
        <v>23</v>
      </c>
      <c r="AB174">
        <v>2</v>
      </c>
      <c r="AC174">
        <v>66</v>
      </c>
    </row>
    <row r="175" spans="24:29" x14ac:dyDescent="0.35">
      <c r="X175" t="s">
        <v>266</v>
      </c>
      <c r="Y175" t="s">
        <v>159</v>
      </c>
      <c r="Z175">
        <v>28</v>
      </c>
      <c r="AA175">
        <v>28</v>
      </c>
      <c r="AB175">
        <v>10</v>
      </c>
      <c r="AC175">
        <v>66</v>
      </c>
    </row>
    <row r="176" spans="24:29" x14ac:dyDescent="0.35">
      <c r="X176" t="s">
        <v>273</v>
      </c>
      <c r="Y176" t="s">
        <v>167</v>
      </c>
      <c r="Z176">
        <v>12</v>
      </c>
      <c r="AA176">
        <v>40</v>
      </c>
      <c r="AB176">
        <v>13</v>
      </c>
      <c r="AC176">
        <v>65</v>
      </c>
    </row>
    <row r="177" spans="24:29" x14ac:dyDescent="0.35">
      <c r="X177" t="s">
        <v>244</v>
      </c>
      <c r="Y177" t="s">
        <v>158</v>
      </c>
      <c r="Z177">
        <v>11</v>
      </c>
      <c r="AA177">
        <v>26</v>
      </c>
      <c r="AB177">
        <v>28</v>
      </c>
      <c r="AC177">
        <v>65</v>
      </c>
    </row>
    <row r="178" spans="24:29" x14ac:dyDescent="0.35">
      <c r="X178" t="s">
        <v>243</v>
      </c>
      <c r="Y178" t="s">
        <v>156</v>
      </c>
      <c r="Z178">
        <v>25</v>
      </c>
      <c r="AA178">
        <v>23</v>
      </c>
      <c r="AB178">
        <v>17</v>
      </c>
      <c r="AC178">
        <v>65</v>
      </c>
    </row>
    <row r="179" spans="24:29" x14ac:dyDescent="0.35">
      <c r="X179" t="s">
        <v>88</v>
      </c>
      <c r="Y179" t="s">
        <v>208</v>
      </c>
      <c r="Z179">
        <v>28</v>
      </c>
      <c r="AA179">
        <v>13</v>
      </c>
      <c r="AB179">
        <v>23</v>
      </c>
      <c r="AC179">
        <v>64</v>
      </c>
    </row>
    <row r="180" spans="24:29" x14ac:dyDescent="0.35">
      <c r="X180" t="s">
        <v>247</v>
      </c>
      <c r="Y180" t="s">
        <v>207</v>
      </c>
      <c r="Z180">
        <v>0</v>
      </c>
      <c r="AA180">
        <v>20</v>
      </c>
      <c r="AB180">
        <v>44</v>
      </c>
      <c r="AC180">
        <v>64</v>
      </c>
    </row>
    <row r="181" spans="24:29" x14ac:dyDescent="0.35">
      <c r="X181" t="s">
        <v>266</v>
      </c>
      <c r="Y181" t="s">
        <v>165</v>
      </c>
      <c r="Z181">
        <v>29</v>
      </c>
      <c r="AA181">
        <v>7</v>
      </c>
      <c r="AB181">
        <v>27</v>
      </c>
      <c r="AC181">
        <v>63</v>
      </c>
    </row>
    <row r="182" spans="24:29" x14ac:dyDescent="0.35">
      <c r="X182" t="s">
        <v>260</v>
      </c>
      <c r="Y182" t="s">
        <v>200</v>
      </c>
      <c r="Z182">
        <v>24</v>
      </c>
      <c r="AA182">
        <v>24</v>
      </c>
      <c r="AB182">
        <v>14</v>
      </c>
      <c r="AC182">
        <v>62</v>
      </c>
    </row>
    <row r="183" spans="24:29" x14ac:dyDescent="0.35">
      <c r="X183" t="s">
        <v>246</v>
      </c>
      <c r="Y183" t="s">
        <v>192</v>
      </c>
      <c r="Z183">
        <v>15</v>
      </c>
      <c r="AA183">
        <v>21</v>
      </c>
      <c r="AB183">
        <v>25</v>
      </c>
      <c r="AC183">
        <v>61</v>
      </c>
    </row>
    <row r="184" spans="24:29" x14ac:dyDescent="0.35">
      <c r="X184" t="s">
        <v>260</v>
      </c>
      <c r="Y184" t="s">
        <v>165</v>
      </c>
      <c r="Z184">
        <v>4</v>
      </c>
      <c r="AA184">
        <v>18</v>
      </c>
      <c r="AB184">
        <v>39</v>
      </c>
      <c r="AC184">
        <v>61</v>
      </c>
    </row>
    <row r="185" spans="24:29" x14ac:dyDescent="0.35">
      <c r="X185" t="s">
        <v>252</v>
      </c>
      <c r="Y185" t="s">
        <v>190</v>
      </c>
      <c r="Z185">
        <v>24</v>
      </c>
      <c r="AA185">
        <v>18</v>
      </c>
      <c r="AB185">
        <v>19</v>
      </c>
      <c r="AC185">
        <v>61</v>
      </c>
    </row>
    <row r="186" spans="24:29" x14ac:dyDescent="0.35">
      <c r="X186" t="s">
        <v>258</v>
      </c>
      <c r="Y186" t="s">
        <v>198</v>
      </c>
      <c r="Z186">
        <v>1</v>
      </c>
      <c r="AA186">
        <v>0</v>
      </c>
      <c r="AB186">
        <v>60</v>
      </c>
      <c r="AC186">
        <v>61</v>
      </c>
    </row>
    <row r="187" spans="24:29" x14ac:dyDescent="0.35">
      <c r="X187" t="s">
        <v>251</v>
      </c>
      <c r="Y187" t="s">
        <v>198</v>
      </c>
      <c r="Z187">
        <v>0</v>
      </c>
      <c r="AA187">
        <v>61</v>
      </c>
      <c r="AB187">
        <v>0</v>
      </c>
      <c r="AC187">
        <v>61</v>
      </c>
    </row>
    <row r="188" spans="24:29" x14ac:dyDescent="0.35">
      <c r="X188" t="s">
        <v>242</v>
      </c>
      <c r="Y188" t="s">
        <v>182</v>
      </c>
      <c r="Z188">
        <v>15</v>
      </c>
      <c r="AA188">
        <v>19</v>
      </c>
      <c r="AB188">
        <v>27</v>
      </c>
      <c r="AC188">
        <v>61</v>
      </c>
    </row>
    <row r="189" spans="24:29" x14ac:dyDescent="0.35">
      <c r="X189" t="s">
        <v>266</v>
      </c>
      <c r="Y189" t="s">
        <v>157</v>
      </c>
      <c r="Z189">
        <v>3</v>
      </c>
      <c r="AA189">
        <v>17</v>
      </c>
      <c r="AB189">
        <v>41</v>
      </c>
      <c r="AC189">
        <v>61</v>
      </c>
    </row>
    <row r="190" spans="24:29" x14ac:dyDescent="0.35">
      <c r="X190" t="s">
        <v>60</v>
      </c>
      <c r="Y190" t="s">
        <v>197</v>
      </c>
      <c r="Z190">
        <v>0</v>
      </c>
      <c r="AA190">
        <v>36</v>
      </c>
      <c r="AB190">
        <v>24</v>
      </c>
      <c r="AC190">
        <v>60</v>
      </c>
    </row>
    <row r="191" spans="24:29" x14ac:dyDescent="0.35">
      <c r="X191" t="s">
        <v>60</v>
      </c>
      <c r="Y191" t="s">
        <v>211</v>
      </c>
      <c r="Z191">
        <v>0</v>
      </c>
      <c r="AA191">
        <v>15</v>
      </c>
      <c r="AB191">
        <v>45</v>
      </c>
      <c r="AC191">
        <v>60</v>
      </c>
    </row>
    <row r="192" spans="24:29" x14ac:dyDescent="0.35">
      <c r="X192" t="s">
        <v>282</v>
      </c>
      <c r="Y192" t="s">
        <v>185</v>
      </c>
      <c r="Z192">
        <v>21</v>
      </c>
      <c r="AA192">
        <v>3</v>
      </c>
      <c r="AB192">
        <v>36</v>
      </c>
      <c r="AC192">
        <v>60</v>
      </c>
    </row>
    <row r="193" spans="24:29" x14ac:dyDescent="0.35">
      <c r="X193" t="s">
        <v>258</v>
      </c>
      <c r="Y193" t="s">
        <v>197</v>
      </c>
      <c r="Z193">
        <v>0</v>
      </c>
      <c r="AA193">
        <v>48</v>
      </c>
      <c r="AB193">
        <v>12</v>
      </c>
      <c r="AC193">
        <v>60</v>
      </c>
    </row>
    <row r="194" spans="24:29" x14ac:dyDescent="0.35">
      <c r="X194" t="s">
        <v>251</v>
      </c>
      <c r="Y194" t="s">
        <v>167</v>
      </c>
      <c r="Z194">
        <v>12</v>
      </c>
      <c r="AA194">
        <v>18</v>
      </c>
      <c r="AB194">
        <v>30</v>
      </c>
      <c r="AC194">
        <v>60</v>
      </c>
    </row>
    <row r="195" spans="24:29" x14ac:dyDescent="0.35">
      <c r="X195" t="s">
        <v>255</v>
      </c>
      <c r="Y195" t="s">
        <v>165</v>
      </c>
      <c r="Z195">
        <v>19</v>
      </c>
      <c r="AA195">
        <v>23</v>
      </c>
      <c r="AB195">
        <v>18</v>
      </c>
      <c r="AC195">
        <v>60</v>
      </c>
    </row>
    <row r="196" spans="24:29" x14ac:dyDescent="0.35">
      <c r="X196" t="s">
        <v>242</v>
      </c>
      <c r="Y196" t="s">
        <v>156</v>
      </c>
      <c r="Z196">
        <v>32</v>
      </c>
      <c r="AA196">
        <v>10</v>
      </c>
      <c r="AB196">
        <v>18</v>
      </c>
      <c r="AC196">
        <v>60</v>
      </c>
    </row>
    <row r="197" spans="24:29" x14ac:dyDescent="0.35">
      <c r="X197" t="s">
        <v>242</v>
      </c>
      <c r="Y197" t="s">
        <v>211</v>
      </c>
      <c r="Z197">
        <v>45</v>
      </c>
      <c r="AA197">
        <v>15</v>
      </c>
      <c r="AB197">
        <v>0</v>
      </c>
      <c r="AC197">
        <v>60</v>
      </c>
    </row>
    <row r="198" spans="24:29" x14ac:dyDescent="0.35">
      <c r="X198" t="s">
        <v>265</v>
      </c>
      <c r="Y198" t="s">
        <v>153</v>
      </c>
      <c r="Z198">
        <v>10</v>
      </c>
      <c r="AA198">
        <v>24</v>
      </c>
      <c r="AB198">
        <v>25</v>
      </c>
      <c r="AC198">
        <v>59</v>
      </c>
    </row>
    <row r="199" spans="24:29" x14ac:dyDescent="0.35">
      <c r="X199" t="s">
        <v>273</v>
      </c>
      <c r="Y199" t="s">
        <v>198</v>
      </c>
      <c r="Z199">
        <v>59</v>
      </c>
      <c r="AA199">
        <v>0</v>
      </c>
      <c r="AB199">
        <v>0</v>
      </c>
      <c r="AC199">
        <v>59</v>
      </c>
    </row>
    <row r="200" spans="24:29" x14ac:dyDescent="0.35">
      <c r="X200" t="s">
        <v>259</v>
      </c>
      <c r="Y200" t="s">
        <v>185</v>
      </c>
      <c r="Z200">
        <v>16</v>
      </c>
      <c r="AA200">
        <v>22</v>
      </c>
      <c r="AB200">
        <v>21</v>
      </c>
      <c r="AC200">
        <v>59</v>
      </c>
    </row>
    <row r="201" spans="24:29" x14ac:dyDescent="0.35">
      <c r="X201" t="s">
        <v>255</v>
      </c>
      <c r="Y201" t="s">
        <v>196</v>
      </c>
      <c r="Z201">
        <v>20</v>
      </c>
      <c r="AA201">
        <v>19</v>
      </c>
      <c r="AB201">
        <v>20</v>
      </c>
      <c r="AC201">
        <v>59</v>
      </c>
    </row>
    <row r="202" spans="24:29" x14ac:dyDescent="0.35">
      <c r="X202" t="s">
        <v>77</v>
      </c>
      <c r="Y202" t="s">
        <v>197</v>
      </c>
      <c r="Z202">
        <v>0</v>
      </c>
      <c r="AA202">
        <v>12</v>
      </c>
      <c r="AB202">
        <v>46</v>
      </c>
      <c r="AC202">
        <v>58</v>
      </c>
    </row>
    <row r="203" spans="24:29" x14ac:dyDescent="0.35">
      <c r="X203" t="s">
        <v>249</v>
      </c>
      <c r="Y203" t="s">
        <v>198</v>
      </c>
      <c r="Z203">
        <v>0</v>
      </c>
      <c r="AA203">
        <v>14</v>
      </c>
      <c r="AB203">
        <v>44</v>
      </c>
      <c r="AC203">
        <v>58</v>
      </c>
    </row>
    <row r="204" spans="24:29" x14ac:dyDescent="0.35">
      <c r="X204" t="s">
        <v>88</v>
      </c>
      <c r="Y204" t="s">
        <v>154</v>
      </c>
      <c r="Z204">
        <v>34</v>
      </c>
      <c r="AA204">
        <v>15</v>
      </c>
      <c r="AB204">
        <v>8</v>
      </c>
      <c r="AC204">
        <v>57</v>
      </c>
    </row>
    <row r="205" spans="24:29" x14ac:dyDescent="0.35">
      <c r="X205" t="s">
        <v>245</v>
      </c>
      <c r="Y205" t="s">
        <v>202</v>
      </c>
      <c r="Z205">
        <v>27</v>
      </c>
      <c r="AA205">
        <v>17</v>
      </c>
      <c r="AB205">
        <v>13</v>
      </c>
      <c r="AC205">
        <v>57</v>
      </c>
    </row>
    <row r="206" spans="24:29" x14ac:dyDescent="0.35">
      <c r="X206" t="s">
        <v>251</v>
      </c>
      <c r="Y206" t="s">
        <v>199</v>
      </c>
      <c r="Z206">
        <v>23</v>
      </c>
      <c r="AA206">
        <v>23</v>
      </c>
      <c r="AB206">
        <v>11</v>
      </c>
      <c r="AC206">
        <v>57</v>
      </c>
    </row>
    <row r="207" spans="24:29" x14ac:dyDescent="0.35">
      <c r="X207" t="s">
        <v>284</v>
      </c>
      <c r="Y207" t="s">
        <v>153</v>
      </c>
      <c r="Z207">
        <v>26</v>
      </c>
      <c r="AA207">
        <v>18</v>
      </c>
      <c r="AB207">
        <v>13</v>
      </c>
      <c r="AC207">
        <v>57</v>
      </c>
    </row>
    <row r="208" spans="24:29" x14ac:dyDescent="0.35">
      <c r="X208" t="s">
        <v>88</v>
      </c>
      <c r="Y208" t="s">
        <v>158</v>
      </c>
      <c r="Z208">
        <v>22</v>
      </c>
      <c r="AA208">
        <v>15</v>
      </c>
      <c r="AB208">
        <v>19</v>
      </c>
      <c r="AC208">
        <v>56</v>
      </c>
    </row>
    <row r="209" spans="24:29" x14ac:dyDescent="0.35">
      <c r="X209" t="s">
        <v>245</v>
      </c>
      <c r="Y209" t="s">
        <v>198</v>
      </c>
      <c r="Z209">
        <v>23</v>
      </c>
      <c r="AA209">
        <v>18</v>
      </c>
      <c r="AB209">
        <v>15</v>
      </c>
      <c r="AC209">
        <v>56</v>
      </c>
    </row>
    <row r="210" spans="24:29" x14ac:dyDescent="0.35">
      <c r="X210" t="s">
        <v>257</v>
      </c>
      <c r="Y210" t="s">
        <v>162</v>
      </c>
      <c r="Z210">
        <v>18</v>
      </c>
      <c r="AA210">
        <v>31</v>
      </c>
      <c r="AB210">
        <v>7</v>
      </c>
      <c r="AC210">
        <v>56</v>
      </c>
    </row>
    <row r="211" spans="24:29" x14ac:dyDescent="0.35">
      <c r="X211" t="s">
        <v>259</v>
      </c>
      <c r="Y211" t="s">
        <v>182</v>
      </c>
      <c r="Z211">
        <v>34</v>
      </c>
      <c r="AA211">
        <v>15</v>
      </c>
      <c r="AB211">
        <v>7</v>
      </c>
      <c r="AC211">
        <v>56</v>
      </c>
    </row>
    <row r="212" spans="24:29" x14ac:dyDescent="0.35">
      <c r="X212" t="s">
        <v>259</v>
      </c>
      <c r="Y212" t="s">
        <v>173</v>
      </c>
      <c r="Z212">
        <v>0</v>
      </c>
      <c r="AA212">
        <v>12</v>
      </c>
      <c r="AB212">
        <v>44</v>
      </c>
      <c r="AC212">
        <v>56</v>
      </c>
    </row>
    <row r="213" spans="24:29" x14ac:dyDescent="0.35">
      <c r="X213" t="s">
        <v>259</v>
      </c>
      <c r="Y213" t="s">
        <v>157</v>
      </c>
      <c r="Z213">
        <v>8</v>
      </c>
      <c r="AA213">
        <v>31</v>
      </c>
      <c r="AB213">
        <v>17</v>
      </c>
      <c r="AC213">
        <v>56</v>
      </c>
    </row>
    <row r="214" spans="24:29" x14ac:dyDescent="0.35">
      <c r="X214" t="s">
        <v>252</v>
      </c>
      <c r="Y214" t="s">
        <v>152</v>
      </c>
      <c r="Z214">
        <v>32</v>
      </c>
      <c r="AA214">
        <v>8</v>
      </c>
      <c r="AB214">
        <v>16</v>
      </c>
      <c r="AC214">
        <v>56</v>
      </c>
    </row>
    <row r="215" spans="24:29" x14ac:dyDescent="0.35">
      <c r="X215" t="s">
        <v>248</v>
      </c>
      <c r="Y215" t="s">
        <v>155</v>
      </c>
      <c r="Z215">
        <v>19</v>
      </c>
      <c r="AA215">
        <v>16</v>
      </c>
      <c r="AB215">
        <v>20</v>
      </c>
      <c r="AC215">
        <v>55</v>
      </c>
    </row>
    <row r="216" spans="24:29" x14ac:dyDescent="0.35">
      <c r="X216" t="s">
        <v>244</v>
      </c>
      <c r="Y216" t="s">
        <v>160</v>
      </c>
      <c r="Z216">
        <v>5</v>
      </c>
      <c r="AA216">
        <v>17</v>
      </c>
      <c r="AB216">
        <v>32</v>
      </c>
      <c r="AC216">
        <v>54</v>
      </c>
    </row>
    <row r="217" spans="24:29" x14ac:dyDescent="0.35">
      <c r="X217" t="s">
        <v>259</v>
      </c>
      <c r="Y217" t="s">
        <v>204</v>
      </c>
      <c r="Z217">
        <v>54</v>
      </c>
      <c r="AA217">
        <v>0</v>
      </c>
      <c r="AB217">
        <v>0</v>
      </c>
      <c r="AC217">
        <v>54</v>
      </c>
    </row>
    <row r="218" spans="24:29" x14ac:dyDescent="0.35">
      <c r="X218" t="s">
        <v>242</v>
      </c>
      <c r="Y218" t="s">
        <v>164</v>
      </c>
      <c r="Z218">
        <v>20</v>
      </c>
      <c r="AA218">
        <v>17</v>
      </c>
      <c r="AB218">
        <v>17</v>
      </c>
      <c r="AC218">
        <v>54</v>
      </c>
    </row>
    <row r="219" spans="24:29" x14ac:dyDescent="0.35">
      <c r="X219" t="s">
        <v>278</v>
      </c>
      <c r="Y219" t="s">
        <v>153</v>
      </c>
      <c r="Z219">
        <v>22</v>
      </c>
      <c r="AA219">
        <v>9</v>
      </c>
      <c r="AB219">
        <v>22</v>
      </c>
      <c r="AC219">
        <v>53</v>
      </c>
    </row>
    <row r="220" spans="24:29" x14ac:dyDescent="0.35">
      <c r="X220" t="s">
        <v>244</v>
      </c>
      <c r="Y220" t="s">
        <v>199</v>
      </c>
      <c r="Z220">
        <v>10</v>
      </c>
      <c r="AA220">
        <v>12</v>
      </c>
      <c r="AB220">
        <v>31</v>
      </c>
      <c r="AC220">
        <v>53</v>
      </c>
    </row>
    <row r="221" spans="24:29" x14ac:dyDescent="0.35">
      <c r="X221" t="s">
        <v>243</v>
      </c>
      <c r="Y221" t="s">
        <v>176</v>
      </c>
      <c r="Z221">
        <v>18</v>
      </c>
      <c r="AA221">
        <v>11</v>
      </c>
      <c r="AB221">
        <v>24</v>
      </c>
      <c r="AC221">
        <v>53</v>
      </c>
    </row>
    <row r="222" spans="24:29" x14ac:dyDescent="0.35">
      <c r="X222" t="s">
        <v>60</v>
      </c>
      <c r="Y222" t="s">
        <v>161</v>
      </c>
      <c r="Z222">
        <v>22</v>
      </c>
      <c r="AA222">
        <v>16</v>
      </c>
      <c r="AB222">
        <v>14</v>
      </c>
      <c r="AC222">
        <v>52</v>
      </c>
    </row>
    <row r="223" spans="24:29" x14ac:dyDescent="0.35">
      <c r="X223" t="s">
        <v>265</v>
      </c>
      <c r="Y223" t="s">
        <v>201</v>
      </c>
      <c r="Z223">
        <v>28</v>
      </c>
      <c r="AA223">
        <v>0</v>
      </c>
      <c r="AB223">
        <v>24</v>
      </c>
      <c r="AC223">
        <v>52</v>
      </c>
    </row>
    <row r="224" spans="24:29" x14ac:dyDescent="0.35">
      <c r="X224" t="s">
        <v>273</v>
      </c>
      <c r="Y224" t="s">
        <v>152</v>
      </c>
      <c r="Z224">
        <v>14</v>
      </c>
      <c r="AA224">
        <v>16</v>
      </c>
      <c r="AB224">
        <v>22</v>
      </c>
      <c r="AC224">
        <v>52</v>
      </c>
    </row>
    <row r="225" spans="24:29" x14ac:dyDescent="0.35">
      <c r="X225" t="s">
        <v>262</v>
      </c>
      <c r="Y225" t="s">
        <v>167</v>
      </c>
      <c r="Z225">
        <v>17</v>
      </c>
      <c r="AA225">
        <v>17</v>
      </c>
      <c r="AB225">
        <v>18</v>
      </c>
      <c r="AC225">
        <v>52</v>
      </c>
    </row>
    <row r="226" spans="24:29" x14ac:dyDescent="0.35">
      <c r="X226" t="s">
        <v>245</v>
      </c>
      <c r="Y226" t="s">
        <v>190</v>
      </c>
      <c r="Z226">
        <v>24</v>
      </c>
      <c r="AA226">
        <v>18</v>
      </c>
      <c r="AB226">
        <v>10</v>
      </c>
      <c r="AC226">
        <v>52</v>
      </c>
    </row>
    <row r="227" spans="24:29" x14ac:dyDescent="0.35">
      <c r="X227" t="s">
        <v>248</v>
      </c>
      <c r="Y227" t="s">
        <v>153</v>
      </c>
      <c r="Z227">
        <v>11</v>
      </c>
      <c r="AA227">
        <v>15</v>
      </c>
      <c r="AB227">
        <v>26</v>
      </c>
      <c r="AC227">
        <v>52</v>
      </c>
    </row>
    <row r="228" spans="24:29" x14ac:dyDescent="0.35">
      <c r="X228" t="s">
        <v>247</v>
      </c>
      <c r="Y228" t="s">
        <v>204</v>
      </c>
      <c r="Z228">
        <v>0</v>
      </c>
      <c r="AA228">
        <v>22</v>
      </c>
      <c r="AB228">
        <v>30</v>
      </c>
      <c r="AC228">
        <v>52</v>
      </c>
    </row>
    <row r="229" spans="24:29" x14ac:dyDescent="0.35">
      <c r="X229" t="s">
        <v>254</v>
      </c>
      <c r="Y229" t="s">
        <v>165</v>
      </c>
      <c r="Z229">
        <v>10</v>
      </c>
      <c r="AA229">
        <v>9</v>
      </c>
      <c r="AB229">
        <v>33</v>
      </c>
      <c r="AC229">
        <v>52</v>
      </c>
    </row>
    <row r="230" spans="24:29" x14ac:dyDescent="0.35">
      <c r="X230" t="s">
        <v>258</v>
      </c>
      <c r="Y230" t="s">
        <v>167</v>
      </c>
      <c r="Z230">
        <v>17</v>
      </c>
      <c r="AA230">
        <v>35</v>
      </c>
      <c r="AB230">
        <v>0</v>
      </c>
      <c r="AC230">
        <v>52</v>
      </c>
    </row>
    <row r="231" spans="24:29" x14ac:dyDescent="0.35">
      <c r="X231" t="s">
        <v>310</v>
      </c>
      <c r="Y231" t="s">
        <v>198</v>
      </c>
      <c r="Z231">
        <v>31</v>
      </c>
      <c r="AA231">
        <v>0</v>
      </c>
      <c r="AB231">
        <v>20</v>
      </c>
      <c r="AC231">
        <v>51</v>
      </c>
    </row>
    <row r="232" spans="24:29" x14ac:dyDescent="0.35">
      <c r="X232" t="s">
        <v>252</v>
      </c>
      <c r="Y232" t="s">
        <v>176</v>
      </c>
      <c r="Z232">
        <v>14</v>
      </c>
      <c r="AA232">
        <v>19</v>
      </c>
      <c r="AB232">
        <v>18</v>
      </c>
      <c r="AC232">
        <v>51</v>
      </c>
    </row>
    <row r="233" spans="24:29" x14ac:dyDescent="0.35">
      <c r="X233" t="s">
        <v>244</v>
      </c>
      <c r="Y233" t="s">
        <v>203</v>
      </c>
      <c r="Z233">
        <v>14</v>
      </c>
      <c r="AA233">
        <v>10</v>
      </c>
      <c r="AB233">
        <v>26</v>
      </c>
      <c r="AC233">
        <v>50</v>
      </c>
    </row>
    <row r="234" spans="24:29" x14ac:dyDescent="0.35">
      <c r="X234" t="s">
        <v>269</v>
      </c>
      <c r="Y234" t="s">
        <v>167</v>
      </c>
      <c r="Z234">
        <v>16</v>
      </c>
      <c r="AA234">
        <v>16</v>
      </c>
      <c r="AB234">
        <v>18</v>
      </c>
      <c r="AC234">
        <v>50</v>
      </c>
    </row>
    <row r="235" spans="24:29" x14ac:dyDescent="0.35">
      <c r="X235" t="s">
        <v>254</v>
      </c>
      <c r="Y235" t="s">
        <v>167</v>
      </c>
      <c r="Z235">
        <v>17</v>
      </c>
      <c r="AA235">
        <v>33</v>
      </c>
      <c r="AB235">
        <v>0</v>
      </c>
      <c r="AC235">
        <v>50</v>
      </c>
    </row>
    <row r="236" spans="24:29" x14ac:dyDescent="0.35">
      <c r="X236" t="s">
        <v>249</v>
      </c>
      <c r="Y236" t="s">
        <v>159</v>
      </c>
      <c r="Z236">
        <v>7</v>
      </c>
      <c r="AA236">
        <v>15</v>
      </c>
      <c r="AB236">
        <v>28</v>
      </c>
      <c r="AC236">
        <v>50</v>
      </c>
    </row>
    <row r="237" spans="24:29" x14ac:dyDescent="0.35">
      <c r="X237" t="s">
        <v>326</v>
      </c>
      <c r="Y237" t="s">
        <v>173</v>
      </c>
      <c r="Z237">
        <v>13</v>
      </c>
      <c r="AA237">
        <v>7</v>
      </c>
      <c r="AB237">
        <v>30</v>
      </c>
      <c r="AC237">
        <v>50</v>
      </c>
    </row>
    <row r="238" spans="24:29" x14ac:dyDescent="0.35">
      <c r="X238" t="s">
        <v>255</v>
      </c>
      <c r="Y238" t="s">
        <v>162</v>
      </c>
      <c r="Z238">
        <v>5</v>
      </c>
      <c r="AA238">
        <v>30</v>
      </c>
      <c r="AB238">
        <v>15</v>
      </c>
      <c r="AC238">
        <v>50</v>
      </c>
    </row>
    <row r="239" spans="24:29" x14ac:dyDescent="0.35">
      <c r="X239" t="s">
        <v>284</v>
      </c>
      <c r="Y239" t="s">
        <v>157</v>
      </c>
      <c r="Z239">
        <v>15</v>
      </c>
      <c r="AA239">
        <v>24</v>
      </c>
      <c r="AB239">
        <v>11</v>
      </c>
      <c r="AC239">
        <v>50</v>
      </c>
    </row>
    <row r="240" spans="24:29" x14ac:dyDescent="0.35">
      <c r="X240" t="s">
        <v>88</v>
      </c>
      <c r="Y240" t="s">
        <v>210</v>
      </c>
      <c r="Z240">
        <v>12</v>
      </c>
      <c r="AA240">
        <v>19</v>
      </c>
      <c r="AB240">
        <v>18</v>
      </c>
      <c r="AC240">
        <v>49</v>
      </c>
    </row>
    <row r="241" spans="24:29" x14ac:dyDescent="0.35">
      <c r="X241" t="s">
        <v>284</v>
      </c>
      <c r="Y241" t="s">
        <v>192</v>
      </c>
      <c r="Z241">
        <v>23</v>
      </c>
      <c r="AA241">
        <v>17</v>
      </c>
      <c r="AB241">
        <v>9</v>
      </c>
      <c r="AC241">
        <v>49</v>
      </c>
    </row>
    <row r="242" spans="24:29" x14ac:dyDescent="0.35">
      <c r="X242" t="s">
        <v>83</v>
      </c>
      <c r="Y242" t="s">
        <v>189</v>
      </c>
      <c r="Z242">
        <v>23</v>
      </c>
      <c r="AA242">
        <v>15</v>
      </c>
      <c r="AB242">
        <v>10</v>
      </c>
      <c r="AC242">
        <v>48</v>
      </c>
    </row>
    <row r="243" spans="24:29" x14ac:dyDescent="0.35">
      <c r="X243" t="s">
        <v>83</v>
      </c>
      <c r="Y243" t="s">
        <v>167</v>
      </c>
      <c r="Z243">
        <v>12</v>
      </c>
      <c r="AA243">
        <v>0</v>
      </c>
      <c r="AB243">
        <v>36</v>
      </c>
      <c r="AC243">
        <v>48</v>
      </c>
    </row>
    <row r="244" spans="24:29" x14ac:dyDescent="0.35">
      <c r="X244" t="s">
        <v>246</v>
      </c>
      <c r="Y244" t="s">
        <v>167</v>
      </c>
      <c r="Z244">
        <v>14</v>
      </c>
      <c r="AA244">
        <v>0</v>
      </c>
      <c r="AB244">
        <v>34</v>
      </c>
      <c r="AC244">
        <v>48</v>
      </c>
    </row>
    <row r="245" spans="24:29" x14ac:dyDescent="0.35">
      <c r="X245" t="s">
        <v>263</v>
      </c>
      <c r="Y245" t="s">
        <v>180</v>
      </c>
      <c r="Z245">
        <v>0</v>
      </c>
      <c r="AA245">
        <v>48</v>
      </c>
      <c r="AB245">
        <v>0</v>
      </c>
      <c r="AC245">
        <v>48</v>
      </c>
    </row>
    <row r="246" spans="24:29" x14ac:dyDescent="0.35">
      <c r="X246" t="s">
        <v>263</v>
      </c>
      <c r="Y246" t="s">
        <v>207</v>
      </c>
      <c r="Z246">
        <v>24</v>
      </c>
      <c r="AA246">
        <v>0</v>
      </c>
      <c r="AB246">
        <v>24</v>
      </c>
      <c r="AC246">
        <v>48</v>
      </c>
    </row>
    <row r="247" spans="24:29" x14ac:dyDescent="0.35">
      <c r="X247" t="s">
        <v>251</v>
      </c>
      <c r="Y247" t="s">
        <v>152</v>
      </c>
      <c r="Z247">
        <v>15</v>
      </c>
      <c r="AA247">
        <v>11</v>
      </c>
      <c r="AB247">
        <v>22</v>
      </c>
      <c r="AC247">
        <v>48</v>
      </c>
    </row>
    <row r="248" spans="24:29" x14ac:dyDescent="0.35">
      <c r="X248" t="s">
        <v>255</v>
      </c>
      <c r="Y248" t="s">
        <v>185</v>
      </c>
      <c r="Z248">
        <v>0</v>
      </c>
      <c r="AA248">
        <v>0</v>
      </c>
      <c r="AB248">
        <v>48</v>
      </c>
      <c r="AC248">
        <v>48</v>
      </c>
    </row>
    <row r="249" spans="24:29" x14ac:dyDescent="0.35">
      <c r="X249" t="s">
        <v>262</v>
      </c>
      <c r="Y249" t="s">
        <v>202</v>
      </c>
      <c r="Z249">
        <v>24</v>
      </c>
      <c r="AA249">
        <v>10</v>
      </c>
      <c r="AB249">
        <v>13</v>
      </c>
      <c r="AC249">
        <v>47</v>
      </c>
    </row>
    <row r="250" spans="24:29" x14ac:dyDescent="0.35">
      <c r="X250" t="s">
        <v>244</v>
      </c>
      <c r="Y250" t="s">
        <v>164</v>
      </c>
      <c r="Z250">
        <v>7</v>
      </c>
      <c r="AA250">
        <v>25</v>
      </c>
      <c r="AB250">
        <v>15</v>
      </c>
      <c r="AC250">
        <v>47</v>
      </c>
    </row>
    <row r="251" spans="24:29" x14ac:dyDescent="0.35">
      <c r="X251" t="s">
        <v>246</v>
      </c>
      <c r="Y251" t="s">
        <v>176</v>
      </c>
      <c r="Z251">
        <v>15</v>
      </c>
      <c r="AA251">
        <v>15</v>
      </c>
      <c r="AB251">
        <v>17</v>
      </c>
      <c r="AC251">
        <v>47</v>
      </c>
    </row>
    <row r="252" spans="24:29" x14ac:dyDescent="0.35">
      <c r="X252" t="s">
        <v>260</v>
      </c>
      <c r="Y252" t="s">
        <v>167</v>
      </c>
      <c r="Z252">
        <v>17</v>
      </c>
      <c r="AA252">
        <v>0</v>
      </c>
      <c r="AB252">
        <v>30</v>
      </c>
      <c r="AC252">
        <v>47</v>
      </c>
    </row>
    <row r="253" spans="24:29" x14ac:dyDescent="0.35">
      <c r="X253" t="s">
        <v>252</v>
      </c>
      <c r="Y253" t="s">
        <v>182</v>
      </c>
      <c r="Z253">
        <v>23</v>
      </c>
      <c r="AA253">
        <v>16</v>
      </c>
      <c r="AB253">
        <v>8</v>
      </c>
      <c r="AC253">
        <v>47</v>
      </c>
    </row>
    <row r="254" spans="24:29" x14ac:dyDescent="0.35">
      <c r="X254" t="s">
        <v>285</v>
      </c>
      <c r="Y254" t="s">
        <v>155</v>
      </c>
      <c r="Z254">
        <v>23</v>
      </c>
      <c r="AA254">
        <v>11</v>
      </c>
      <c r="AB254">
        <v>13</v>
      </c>
      <c r="AC254">
        <v>47</v>
      </c>
    </row>
    <row r="255" spans="24:29" x14ac:dyDescent="0.35">
      <c r="X255" t="s">
        <v>246</v>
      </c>
      <c r="Y255" t="s">
        <v>162</v>
      </c>
      <c r="Z255">
        <v>10</v>
      </c>
      <c r="AA255">
        <v>16</v>
      </c>
      <c r="AB255">
        <v>20</v>
      </c>
      <c r="AC255">
        <v>46</v>
      </c>
    </row>
    <row r="256" spans="24:29" x14ac:dyDescent="0.35">
      <c r="X256" t="s">
        <v>252</v>
      </c>
      <c r="Y256" t="s">
        <v>200</v>
      </c>
      <c r="Z256">
        <v>30</v>
      </c>
      <c r="AA256">
        <v>10</v>
      </c>
      <c r="AB256">
        <v>6</v>
      </c>
      <c r="AC256">
        <v>46</v>
      </c>
    </row>
    <row r="257" spans="24:29" x14ac:dyDescent="0.35">
      <c r="X257" t="s">
        <v>243</v>
      </c>
      <c r="Y257" t="s">
        <v>160</v>
      </c>
      <c r="Z257">
        <v>2</v>
      </c>
      <c r="AA257">
        <v>3</v>
      </c>
      <c r="AB257">
        <v>41</v>
      </c>
      <c r="AC257">
        <v>46</v>
      </c>
    </row>
    <row r="258" spans="24:29" x14ac:dyDescent="0.35">
      <c r="X258" t="s">
        <v>60</v>
      </c>
      <c r="Y258" t="s">
        <v>199</v>
      </c>
      <c r="Z258">
        <v>6</v>
      </c>
      <c r="AA258">
        <v>11</v>
      </c>
      <c r="AB258">
        <v>28</v>
      </c>
      <c r="AC258">
        <v>45</v>
      </c>
    </row>
    <row r="259" spans="24:29" x14ac:dyDescent="0.35">
      <c r="X259" t="s">
        <v>250</v>
      </c>
      <c r="Y259" t="s">
        <v>165</v>
      </c>
      <c r="Z259">
        <v>7</v>
      </c>
      <c r="AA259">
        <v>4</v>
      </c>
      <c r="AB259">
        <v>34</v>
      </c>
      <c r="AC259">
        <v>45</v>
      </c>
    </row>
    <row r="260" spans="24:29" x14ac:dyDescent="0.35">
      <c r="X260" t="s">
        <v>244</v>
      </c>
      <c r="Y260" t="s">
        <v>196</v>
      </c>
      <c r="Z260">
        <v>15</v>
      </c>
      <c r="AA260">
        <v>15</v>
      </c>
      <c r="AB260">
        <v>15</v>
      </c>
      <c r="AC260">
        <v>45</v>
      </c>
    </row>
    <row r="261" spans="24:29" x14ac:dyDescent="0.35">
      <c r="X261" t="s">
        <v>248</v>
      </c>
      <c r="Y261" t="s">
        <v>198</v>
      </c>
      <c r="Z261">
        <v>0</v>
      </c>
      <c r="AA261">
        <v>15</v>
      </c>
      <c r="AB261">
        <v>30</v>
      </c>
      <c r="AC261">
        <v>45</v>
      </c>
    </row>
    <row r="262" spans="24:29" x14ac:dyDescent="0.35">
      <c r="X262" t="s">
        <v>259</v>
      </c>
      <c r="Y262" t="s">
        <v>205</v>
      </c>
      <c r="Z262">
        <v>34</v>
      </c>
      <c r="AA262">
        <v>4</v>
      </c>
      <c r="AB262">
        <v>7</v>
      </c>
      <c r="AC262">
        <v>45</v>
      </c>
    </row>
    <row r="263" spans="24:29" x14ac:dyDescent="0.35">
      <c r="X263" t="s">
        <v>259</v>
      </c>
      <c r="Y263" t="s">
        <v>197</v>
      </c>
      <c r="Z263">
        <v>6</v>
      </c>
      <c r="AA263">
        <v>0</v>
      </c>
      <c r="AB263">
        <v>39</v>
      </c>
      <c r="AC263">
        <v>45</v>
      </c>
    </row>
    <row r="264" spans="24:29" x14ac:dyDescent="0.35">
      <c r="X264" t="s">
        <v>68</v>
      </c>
      <c r="Y264" t="s">
        <v>152</v>
      </c>
      <c r="Z264">
        <v>13</v>
      </c>
      <c r="AA264">
        <v>11</v>
      </c>
      <c r="AB264">
        <v>20</v>
      </c>
      <c r="AC264">
        <v>44</v>
      </c>
    </row>
    <row r="265" spans="24:29" x14ac:dyDescent="0.35">
      <c r="X265" t="s">
        <v>83</v>
      </c>
      <c r="Y265" t="s">
        <v>190</v>
      </c>
      <c r="Z265">
        <v>10</v>
      </c>
      <c r="AA265">
        <v>19</v>
      </c>
      <c r="AB265">
        <v>15</v>
      </c>
      <c r="AC265">
        <v>44</v>
      </c>
    </row>
    <row r="266" spans="24:29" x14ac:dyDescent="0.35">
      <c r="X266" t="s">
        <v>247</v>
      </c>
      <c r="Y266" t="s">
        <v>211</v>
      </c>
      <c r="Z266">
        <v>15</v>
      </c>
      <c r="AA266">
        <v>15</v>
      </c>
      <c r="AB266">
        <v>14</v>
      </c>
      <c r="AC266">
        <v>44</v>
      </c>
    </row>
    <row r="267" spans="24:29" x14ac:dyDescent="0.35">
      <c r="X267" t="s">
        <v>257</v>
      </c>
      <c r="Y267" t="s">
        <v>161</v>
      </c>
      <c r="Z267">
        <v>10</v>
      </c>
      <c r="AA267">
        <v>21</v>
      </c>
      <c r="AB267">
        <v>13</v>
      </c>
      <c r="AC267">
        <v>44</v>
      </c>
    </row>
    <row r="268" spans="24:29" x14ac:dyDescent="0.35">
      <c r="X268" t="s">
        <v>255</v>
      </c>
      <c r="Y268" t="s">
        <v>158</v>
      </c>
      <c r="Z268">
        <v>22</v>
      </c>
      <c r="AA268">
        <v>9</v>
      </c>
      <c r="AB268">
        <v>13</v>
      </c>
      <c r="AC268">
        <v>44</v>
      </c>
    </row>
    <row r="269" spans="24:29" x14ac:dyDescent="0.35">
      <c r="X269" t="s">
        <v>61</v>
      </c>
      <c r="Y269" t="s">
        <v>188</v>
      </c>
      <c r="Z269">
        <v>12</v>
      </c>
      <c r="AA269">
        <v>15</v>
      </c>
      <c r="AB269">
        <v>16</v>
      </c>
      <c r="AC269">
        <v>43</v>
      </c>
    </row>
    <row r="270" spans="24:29" x14ac:dyDescent="0.35">
      <c r="X270" t="s">
        <v>83</v>
      </c>
      <c r="Y270" t="s">
        <v>182</v>
      </c>
      <c r="Z270">
        <v>7</v>
      </c>
      <c r="AA270">
        <v>22</v>
      </c>
      <c r="AB270">
        <v>14</v>
      </c>
      <c r="AC270">
        <v>43</v>
      </c>
    </row>
    <row r="271" spans="24:29" x14ac:dyDescent="0.35">
      <c r="X271" t="s">
        <v>244</v>
      </c>
      <c r="Y271" t="s">
        <v>168</v>
      </c>
      <c r="Z271">
        <v>13</v>
      </c>
      <c r="AA271">
        <v>30</v>
      </c>
      <c r="AB271">
        <v>0</v>
      </c>
      <c r="AC271">
        <v>43</v>
      </c>
    </row>
    <row r="272" spans="24:29" x14ac:dyDescent="0.35">
      <c r="X272" t="s">
        <v>254</v>
      </c>
      <c r="Y272" t="s">
        <v>176</v>
      </c>
      <c r="Z272">
        <v>8</v>
      </c>
      <c r="AA272">
        <v>9</v>
      </c>
      <c r="AB272">
        <v>26</v>
      </c>
      <c r="AC272">
        <v>43</v>
      </c>
    </row>
    <row r="273" spans="24:29" x14ac:dyDescent="0.35">
      <c r="X273" t="s">
        <v>263</v>
      </c>
      <c r="Y273" t="s">
        <v>203</v>
      </c>
      <c r="Z273">
        <v>11</v>
      </c>
      <c r="AA273">
        <v>16</v>
      </c>
      <c r="AB273">
        <v>16</v>
      </c>
      <c r="AC273">
        <v>43</v>
      </c>
    </row>
    <row r="274" spans="24:29" x14ac:dyDescent="0.35">
      <c r="X274" t="s">
        <v>284</v>
      </c>
      <c r="Y274" t="s">
        <v>160</v>
      </c>
      <c r="Z274">
        <v>23</v>
      </c>
      <c r="AA274">
        <v>8</v>
      </c>
      <c r="AB274">
        <v>12</v>
      </c>
      <c r="AC274">
        <v>43</v>
      </c>
    </row>
    <row r="275" spans="24:29" x14ac:dyDescent="0.35">
      <c r="X275" t="s">
        <v>60</v>
      </c>
      <c r="Y275" t="s">
        <v>173</v>
      </c>
      <c r="Z275">
        <v>13</v>
      </c>
      <c r="AA275">
        <v>1</v>
      </c>
      <c r="AB275">
        <v>28</v>
      </c>
      <c r="AC275">
        <v>42</v>
      </c>
    </row>
    <row r="276" spans="24:29" x14ac:dyDescent="0.35">
      <c r="X276" t="s">
        <v>68</v>
      </c>
      <c r="Y276" t="s">
        <v>159</v>
      </c>
      <c r="Z276">
        <v>10</v>
      </c>
      <c r="AA276">
        <v>17</v>
      </c>
      <c r="AB276">
        <v>15</v>
      </c>
      <c r="AC276">
        <v>42</v>
      </c>
    </row>
    <row r="277" spans="24:29" x14ac:dyDescent="0.35">
      <c r="X277" t="s">
        <v>310</v>
      </c>
      <c r="Y277" t="s">
        <v>173</v>
      </c>
      <c r="Z277">
        <v>16</v>
      </c>
      <c r="AA277">
        <v>26</v>
      </c>
      <c r="AB277">
        <v>0</v>
      </c>
      <c r="AC277">
        <v>42</v>
      </c>
    </row>
    <row r="278" spans="24:29" x14ac:dyDescent="0.35">
      <c r="X278" t="s">
        <v>262</v>
      </c>
      <c r="Y278" t="s">
        <v>193</v>
      </c>
      <c r="Z278">
        <v>17</v>
      </c>
      <c r="AA278">
        <v>16</v>
      </c>
      <c r="AB278">
        <v>9</v>
      </c>
      <c r="AC278">
        <v>42</v>
      </c>
    </row>
    <row r="279" spans="24:29" x14ac:dyDescent="0.35">
      <c r="X279" t="s">
        <v>262</v>
      </c>
      <c r="Y279" t="s">
        <v>198</v>
      </c>
      <c r="Z279">
        <v>14</v>
      </c>
      <c r="AA279">
        <v>14</v>
      </c>
      <c r="AB279">
        <v>14</v>
      </c>
      <c r="AC279">
        <v>42</v>
      </c>
    </row>
    <row r="280" spans="24:29" x14ac:dyDescent="0.35">
      <c r="X280" t="s">
        <v>294</v>
      </c>
      <c r="Y280" t="s">
        <v>155</v>
      </c>
      <c r="Z280">
        <v>9</v>
      </c>
      <c r="AA280">
        <v>13</v>
      </c>
      <c r="AB280">
        <v>20</v>
      </c>
      <c r="AC280">
        <v>42</v>
      </c>
    </row>
    <row r="281" spans="24:29" x14ac:dyDescent="0.35">
      <c r="X281" t="s">
        <v>246</v>
      </c>
      <c r="Y281" t="s">
        <v>158</v>
      </c>
      <c r="Z281">
        <v>16</v>
      </c>
      <c r="AA281">
        <v>15</v>
      </c>
      <c r="AB281">
        <v>11</v>
      </c>
      <c r="AC281">
        <v>42</v>
      </c>
    </row>
    <row r="282" spans="24:29" x14ac:dyDescent="0.35">
      <c r="X282" t="s">
        <v>269</v>
      </c>
      <c r="Y282" t="s">
        <v>153</v>
      </c>
      <c r="Z282">
        <v>7</v>
      </c>
      <c r="AA282">
        <v>11</v>
      </c>
      <c r="AB282">
        <v>24</v>
      </c>
      <c r="AC282">
        <v>42</v>
      </c>
    </row>
    <row r="283" spans="24:29" x14ac:dyDescent="0.35">
      <c r="X283" t="s">
        <v>253</v>
      </c>
      <c r="Y283" t="s">
        <v>158</v>
      </c>
      <c r="Z283">
        <v>4</v>
      </c>
      <c r="AA283">
        <v>11</v>
      </c>
      <c r="AB283">
        <v>26</v>
      </c>
      <c r="AC283">
        <v>41</v>
      </c>
    </row>
    <row r="284" spans="24:29" x14ac:dyDescent="0.35">
      <c r="X284" t="s">
        <v>245</v>
      </c>
      <c r="Y284" t="s">
        <v>155</v>
      </c>
      <c r="Z284">
        <v>8</v>
      </c>
      <c r="AA284">
        <v>19</v>
      </c>
      <c r="AB284">
        <v>14</v>
      </c>
      <c r="AC284">
        <v>41</v>
      </c>
    </row>
    <row r="285" spans="24:29" x14ac:dyDescent="0.35">
      <c r="X285" t="s">
        <v>257</v>
      </c>
      <c r="Y285" t="s">
        <v>167</v>
      </c>
      <c r="Z285">
        <v>0</v>
      </c>
      <c r="AA285">
        <v>0</v>
      </c>
      <c r="AB285">
        <v>41</v>
      </c>
      <c r="AC285">
        <v>41</v>
      </c>
    </row>
    <row r="286" spans="24:29" x14ac:dyDescent="0.35">
      <c r="X286" t="s">
        <v>259</v>
      </c>
      <c r="Y286" t="s">
        <v>158</v>
      </c>
      <c r="Z286">
        <v>9</v>
      </c>
      <c r="AA286">
        <v>18</v>
      </c>
      <c r="AB286">
        <v>14</v>
      </c>
      <c r="AC286">
        <v>41</v>
      </c>
    </row>
    <row r="287" spans="24:29" x14ac:dyDescent="0.35">
      <c r="X287" t="s">
        <v>242</v>
      </c>
      <c r="Y287" t="s">
        <v>196</v>
      </c>
      <c r="Z287">
        <v>16</v>
      </c>
      <c r="AA287">
        <v>17</v>
      </c>
      <c r="AB287">
        <v>8</v>
      </c>
      <c r="AC287">
        <v>41</v>
      </c>
    </row>
    <row r="288" spans="24:29" x14ac:dyDescent="0.35">
      <c r="X288" t="s">
        <v>68</v>
      </c>
      <c r="Y288" t="s">
        <v>173</v>
      </c>
      <c r="Z288">
        <v>0</v>
      </c>
      <c r="AA288">
        <v>22</v>
      </c>
      <c r="AB288">
        <v>18</v>
      </c>
      <c r="AC288">
        <v>40</v>
      </c>
    </row>
    <row r="289" spans="24:29" x14ac:dyDescent="0.35">
      <c r="X289" t="s">
        <v>244</v>
      </c>
      <c r="Y289" t="s">
        <v>200</v>
      </c>
      <c r="Z289">
        <v>8</v>
      </c>
      <c r="AA289">
        <v>8</v>
      </c>
      <c r="AB289">
        <v>24</v>
      </c>
      <c r="AC289">
        <v>40</v>
      </c>
    </row>
    <row r="290" spans="24:29" x14ac:dyDescent="0.35">
      <c r="X290" t="s">
        <v>245</v>
      </c>
      <c r="Y290" t="s">
        <v>161</v>
      </c>
      <c r="Z290">
        <v>11</v>
      </c>
      <c r="AA290">
        <v>9</v>
      </c>
      <c r="AB290">
        <v>20</v>
      </c>
      <c r="AC290">
        <v>40</v>
      </c>
    </row>
    <row r="291" spans="24:29" x14ac:dyDescent="0.35">
      <c r="X291" t="s">
        <v>308</v>
      </c>
      <c r="Y291" t="s">
        <v>197</v>
      </c>
      <c r="Z291">
        <v>4</v>
      </c>
      <c r="AA291">
        <v>0</v>
      </c>
      <c r="AB291">
        <v>36</v>
      </c>
      <c r="AC291">
        <v>40</v>
      </c>
    </row>
    <row r="292" spans="24:29" x14ac:dyDescent="0.35">
      <c r="X292" t="s">
        <v>260</v>
      </c>
      <c r="Y292" t="s">
        <v>191</v>
      </c>
      <c r="Z292">
        <v>19</v>
      </c>
      <c r="AA292">
        <v>13</v>
      </c>
      <c r="AB292">
        <v>8</v>
      </c>
      <c r="AC292">
        <v>40</v>
      </c>
    </row>
    <row r="293" spans="24:29" x14ac:dyDescent="0.35">
      <c r="X293" t="s">
        <v>284</v>
      </c>
      <c r="Y293" t="s">
        <v>198</v>
      </c>
      <c r="Z293">
        <v>17</v>
      </c>
      <c r="AA293">
        <v>0</v>
      </c>
      <c r="AB293">
        <v>23</v>
      </c>
      <c r="AC293">
        <v>40</v>
      </c>
    </row>
    <row r="294" spans="24:29" x14ac:dyDescent="0.35">
      <c r="X294" t="s">
        <v>284</v>
      </c>
      <c r="Y294" t="s">
        <v>185</v>
      </c>
      <c r="Z294">
        <v>26</v>
      </c>
      <c r="AA294">
        <v>9</v>
      </c>
      <c r="AB294">
        <v>5</v>
      </c>
      <c r="AC294">
        <v>40</v>
      </c>
    </row>
    <row r="295" spans="24:29" x14ac:dyDescent="0.35">
      <c r="X295" t="s">
        <v>242</v>
      </c>
      <c r="Y295" t="s">
        <v>210</v>
      </c>
      <c r="Z295">
        <v>4</v>
      </c>
      <c r="AA295">
        <v>14</v>
      </c>
      <c r="AB295">
        <v>22</v>
      </c>
      <c r="AC295">
        <v>40</v>
      </c>
    </row>
    <row r="296" spans="24:29" x14ac:dyDescent="0.35">
      <c r="X296" t="s">
        <v>79</v>
      </c>
      <c r="Y296" t="s">
        <v>154</v>
      </c>
      <c r="Z296">
        <v>13</v>
      </c>
      <c r="AA296">
        <v>16</v>
      </c>
      <c r="AB296">
        <v>10</v>
      </c>
      <c r="AC296">
        <v>39</v>
      </c>
    </row>
    <row r="297" spans="24:29" x14ac:dyDescent="0.35">
      <c r="X297" t="s">
        <v>262</v>
      </c>
      <c r="Y297" t="s">
        <v>190</v>
      </c>
      <c r="Z297">
        <v>12</v>
      </c>
      <c r="AA297">
        <v>16</v>
      </c>
      <c r="AB297">
        <v>11</v>
      </c>
      <c r="AC297">
        <v>39</v>
      </c>
    </row>
    <row r="298" spans="24:29" x14ac:dyDescent="0.35">
      <c r="X298" t="s">
        <v>245</v>
      </c>
      <c r="Y298" t="s">
        <v>158</v>
      </c>
      <c r="Z298">
        <v>14</v>
      </c>
      <c r="AA298">
        <v>11</v>
      </c>
      <c r="AB298">
        <v>14</v>
      </c>
      <c r="AC298">
        <v>39</v>
      </c>
    </row>
    <row r="299" spans="24:29" x14ac:dyDescent="0.35">
      <c r="X299" t="s">
        <v>260</v>
      </c>
      <c r="Y299" t="s">
        <v>188</v>
      </c>
      <c r="Z299">
        <v>9</v>
      </c>
      <c r="AA299">
        <v>9</v>
      </c>
      <c r="AB299">
        <v>21</v>
      </c>
      <c r="AC299">
        <v>39</v>
      </c>
    </row>
    <row r="300" spans="24:29" x14ac:dyDescent="0.35">
      <c r="X300" t="s">
        <v>254</v>
      </c>
      <c r="Y300" t="s">
        <v>199</v>
      </c>
      <c r="Z300">
        <v>0</v>
      </c>
      <c r="AA300">
        <v>15</v>
      </c>
      <c r="AB300">
        <v>24</v>
      </c>
      <c r="AC300">
        <v>39</v>
      </c>
    </row>
    <row r="301" spans="24:29" x14ac:dyDescent="0.35">
      <c r="X301" t="s">
        <v>60</v>
      </c>
      <c r="Y301" t="s">
        <v>162</v>
      </c>
      <c r="Z301">
        <v>18</v>
      </c>
      <c r="AA301">
        <v>7</v>
      </c>
      <c r="AB301">
        <v>13</v>
      </c>
      <c r="AC301">
        <v>38</v>
      </c>
    </row>
    <row r="302" spans="24:29" x14ac:dyDescent="0.35">
      <c r="X302" t="s">
        <v>244</v>
      </c>
      <c r="Y302" t="s">
        <v>197</v>
      </c>
      <c r="Z302">
        <v>0</v>
      </c>
      <c r="AA302">
        <v>38</v>
      </c>
      <c r="AB302">
        <v>0</v>
      </c>
      <c r="AC302">
        <v>38</v>
      </c>
    </row>
    <row r="303" spans="24:29" x14ac:dyDescent="0.35">
      <c r="X303" t="s">
        <v>248</v>
      </c>
      <c r="Y303" t="s">
        <v>184</v>
      </c>
      <c r="Z303">
        <v>17</v>
      </c>
      <c r="AA303">
        <v>12</v>
      </c>
      <c r="AB303">
        <v>9</v>
      </c>
      <c r="AC303">
        <v>38</v>
      </c>
    </row>
    <row r="304" spans="24:29" x14ac:dyDescent="0.35">
      <c r="X304" t="s">
        <v>334</v>
      </c>
      <c r="Y304" t="s">
        <v>173</v>
      </c>
      <c r="Z304">
        <v>5</v>
      </c>
      <c r="AA304">
        <v>12</v>
      </c>
      <c r="AB304">
        <v>21</v>
      </c>
      <c r="AC304">
        <v>38</v>
      </c>
    </row>
    <row r="305" spans="24:29" x14ac:dyDescent="0.35">
      <c r="X305" t="s">
        <v>242</v>
      </c>
      <c r="Y305" t="s">
        <v>154</v>
      </c>
      <c r="Z305">
        <v>14</v>
      </c>
      <c r="AA305">
        <v>15</v>
      </c>
      <c r="AB305">
        <v>9</v>
      </c>
      <c r="AC305">
        <v>38</v>
      </c>
    </row>
    <row r="306" spans="24:29" x14ac:dyDescent="0.35">
      <c r="X306" t="s">
        <v>258</v>
      </c>
      <c r="Y306" t="s">
        <v>173</v>
      </c>
      <c r="Z306">
        <v>12</v>
      </c>
      <c r="AA306">
        <v>25</v>
      </c>
      <c r="AB306">
        <v>0</v>
      </c>
      <c r="AC306">
        <v>37</v>
      </c>
    </row>
    <row r="307" spans="24:29" x14ac:dyDescent="0.35">
      <c r="X307" t="s">
        <v>243</v>
      </c>
      <c r="Y307" t="s">
        <v>167</v>
      </c>
      <c r="Z307">
        <v>32</v>
      </c>
      <c r="AA307">
        <v>4</v>
      </c>
      <c r="AB307">
        <v>1</v>
      </c>
      <c r="AC307">
        <v>37</v>
      </c>
    </row>
    <row r="308" spans="24:29" x14ac:dyDescent="0.35">
      <c r="X308" t="s">
        <v>243</v>
      </c>
      <c r="Y308" t="s">
        <v>166</v>
      </c>
      <c r="Z308">
        <v>15</v>
      </c>
      <c r="AA308">
        <v>14</v>
      </c>
      <c r="AB308">
        <v>8</v>
      </c>
      <c r="AC308">
        <v>37</v>
      </c>
    </row>
    <row r="309" spans="24:29" x14ac:dyDescent="0.35">
      <c r="X309" t="s">
        <v>63</v>
      </c>
      <c r="Y309" t="s">
        <v>153</v>
      </c>
      <c r="Z309">
        <v>12</v>
      </c>
      <c r="AA309">
        <v>11</v>
      </c>
      <c r="AB309">
        <v>13</v>
      </c>
      <c r="AC309">
        <v>36</v>
      </c>
    </row>
    <row r="310" spans="24:29" x14ac:dyDescent="0.35">
      <c r="X310" t="s">
        <v>265</v>
      </c>
      <c r="Y310" t="s">
        <v>203</v>
      </c>
      <c r="Z310">
        <v>6</v>
      </c>
      <c r="AA310">
        <v>14</v>
      </c>
      <c r="AB310">
        <v>16</v>
      </c>
      <c r="AC310">
        <v>36</v>
      </c>
    </row>
    <row r="311" spans="24:29" x14ac:dyDescent="0.35">
      <c r="X311" t="s">
        <v>244</v>
      </c>
      <c r="Y311" t="s">
        <v>156</v>
      </c>
      <c r="Z311">
        <v>12</v>
      </c>
      <c r="AA311">
        <v>9</v>
      </c>
      <c r="AB311">
        <v>15</v>
      </c>
      <c r="AC311">
        <v>36</v>
      </c>
    </row>
    <row r="312" spans="24:29" x14ac:dyDescent="0.35">
      <c r="X312" t="s">
        <v>249</v>
      </c>
      <c r="Y312" t="s">
        <v>153</v>
      </c>
      <c r="Z312">
        <v>11</v>
      </c>
      <c r="AA312">
        <v>15</v>
      </c>
      <c r="AB312">
        <v>10</v>
      </c>
      <c r="AC312">
        <v>36</v>
      </c>
    </row>
    <row r="313" spans="24:29" x14ac:dyDescent="0.35">
      <c r="X313" t="s">
        <v>263</v>
      </c>
      <c r="Y313" t="s">
        <v>155</v>
      </c>
      <c r="Z313">
        <v>11</v>
      </c>
      <c r="AA313">
        <v>11</v>
      </c>
      <c r="AB313">
        <v>14</v>
      </c>
      <c r="AC313">
        <v>36</v>
      </c>
    </row>
    <row r="314" spans="24:29" x14ac:dyDescent="0.35">
      <c r="X314" t="s">
        <v>242</v>
      </c>
      <c r="Y314" t="s">
        <v>171</v>
      </c>
      <c r="Z314">
        <v>12</v>
      </c>
      <c r="AA314">
        <v>12</v>
      </c>
      <c r="AB314">
        <v>12</v>
      </c>
      <c r="AC314">
        <v>36</v>
      </c>
    </row>
    <row r="315" spans="24:29" x14ac:dyDescent="0.35">
      <c r="X315" t="s">
        <v>262</v>
      </c>
      <c r="Y315" t="s">
        <v>152</v>
      </c>
      <c r="Z315">
        <v>11</v>
      </c>
      <c r="AA315">
        <v>20</v>
      </c>
      <c r="AB315">
        <v>4</v>
      </c>
      <c r="AC315">
        <v>35</v>
      </c>
    </row>
    <row r="316" spans="24:29" x14ac:dyDescent="0.35">
      <c r="X316" t="s">
        <v>253</v>
      </c>
      <c r="Y316" t="s">
        <v>161</v>
      </c>
      <c r="Z316">
        <v>3</v>
      </c>
      <c r="AA316">
        <v>8</v>
      </c>
      <c r="AB316">
        <v>24</v>
      </c>
      <c r="AC316">
        <v>35</v>
      </c>
    </row>
    <row r="317" spans="24:29" x14ac:dyDescent="0.35">
      <c r="X317" t="s">
        <v>245</v>
      </c>
      <c r="Y317" t="s">
        <v>192</v>
      </c>
      <c r="Z317">
        <v>6</v>
      </c>
      <c r="AA317">
        <v>19</v>
      </c>
      <c r="AB317">
        <v>10</v>
      </c>
      <c r="AC317">
        <v>35</v>
      </c>
    </row>
    <row r="318" spans="24:29" x14ac:dyDescent="0.35">
      <c r="X318" t="s">
        <v>276</v>
      </c>
      <c r="Y318" t="s">
        <v>161</v>
      </c>
      <c r="Z318">
        <v>16</v>
      </c>
      <c r="AA318">
        <v>13</v>
      </c>
      <c r="AB318">
        <v>6</v>
      </c>
      <c r="AC318">
        <v>35</v>
      </c>
    </row>
    <row r="319" spans="24:29" x14ac:dyDescent="0.35">
      <c r="X319" t="s">
        <v>263</v>
      </c>
      <c r="Y319" t="s">
        <v>208</v>
      </c>
      <c r="Z319">
        <v>11</v>
      </c>
      <c r="AA319">
        <v>12</v>
      </c>
      <c r="AB319">
        <v>12</v>
      </c>
      <c r="AC319">
        <v>35</v>
      </c>
    </row>
    <row r="320" spans="24:29" x14ac:dyDescent="0.35">
      <c r="X320" t="s">
        <v>77</v>
      </c>
      <c r="Y320" t="s">
        <v>161</v>
      </c>
      <c r="Z320">
        <v>12</v>
      </c>
      <c r="AA320">
        <v>6</v>
      </c>
      <c r="AB320">
        <v>16</v>
      </c>
      <c r="AC320">
        <v>34</v>
      </c>
    </row>
    <row r="321" spans="24:29" x14ac:dyDescent="0.35">
      <c r="X321" t="s">
        <v>79</v>
      </c>
      <c r="Y321" t="s">
        <v>165</v>
      </c>
      <c r="Z321">
        <v>5</v>
      </c>
      <c r="AA321">
        <v>13</v>
      </c>
      <c r="AB321">
        <v>16</v>
      </c>
      <c r="AC321">
        <v>34</v>
      </c>
    </row>
    <row r="322" spans="24:29" x14ac:dyDescent="0.35">
      <c r="X322" t="s">
        <v>253</v>
      </c>
      <c r="Y322" t="s">
        <v>188</v>
      </c>
      <c r="Z322">
        <v>16</v>
      </c>
      <c r="AA322">
        <v>14</v>
      </c>
      <c r="AB322">
        <v>4</v>
      </c>
      <c r="AC322">
        <v>34</v>
      </c>
    </row>
    <row r="323" spans="24:29" x14ac:dyDescent="0.35">
      <c r="X323" t="s">
        <v>247</v>
      </c>
      <c r="Y323" t="s">
        <v>167</v>
      </c>
      <c r="Z323">
        <v>0</v>
      </c>
      <c r="AA323">
        <v>18</v>
      </c>
      <c r="AB323">
        <v>16</v>
      </c>
      <c r="AC323">
        <v>34</v>
      </c>
    </row>
    <row r="324" spans="24:29" x14ac:dyDescent="0.35">
      <c r="X324" t="s">
        <v>254</v>
      </c>
      <c r="Y324" t="s">
        <v>201</v>
      </c>
      <c r="Z324">
        <v>12</v>
      </c>
      <c r="AA324">
        <v>0</v>
      </c>
      <c r="AB324">
        <v>22</v>
      </c>
      <c r="AC324">
        <v>34</v>
      </c>
    </row>
    <row r="325" spans="24:29" x14ac:dyDescent="0.35">
      <c r="X325" t="s">
        <v>242</v>
      </c>
      <c r="Y325" t="s">
        <v>168</v>
      </c>
      <c r="Z325">
        <v>34</v>
      </c>
      <c r="AA325">
        <v>0</v>
      </c>
      <c r="AB325">
        <v>0</v>
      </c>
      <c r="AC325">
        <v>34</v>
      </c>
    </row>
    <row r="326" spans="24:29" x14ac:dyDescent="0.35">
      <c r="X326" t="s">
        <v>83</v>
      </c>
      <c r="Y326" t="s">
        <v>199</v>
      </c>
      <c r="Z326">
        <v>5</v>
      </c>
      <c r="AA326">
        <v>13</v>
      </c>
      <c r="AB326">
        <v>15</v>
      </c>
      <c r="AC326">
        <v>33</v>
      </c>
    </row>
    <row r="327" spans="24:29" x14ac:dyDescent="0.35">
      <c r="X327" t="s">
        <v>250</v>
      </c>
      <c r="Y327" t="s">
        <v>167</v>
      </c>
      <c r="Z327">
        <v>16</v>
      </c>
      <c r="AA327">
        <v>17</v>
      </c>
      <c r="AB327">
        <v>0</v>
      </c>
      <c r="AC327">
        <v>33</v>
      </c>
    </row>
    <row r="328" spans="24:29" x14ac:dyDescent="0.35">
      <c r="X328" t="s">
        <v>249</v>
      </c>
      <c r="Y328" t="s">
        <v>155</v>
      </c>
      <c r="Z328">
        <v>7</v>
      </c>
      <c r="AA328">
        <v>8</v>
      </c>
      <c r="AB328">
        <v>18</v>
      </c>
      <c r="AC328">
        <v>33</v>
      </c>
    </row>
    <row r="329" spans="24:29" x14ac:dyDescent="0.35">
      <c r="X329" t="s">
        <v>263</v>
      </c>
      <c r="Y329" t="s">
        <v>206</v>
      </c>
      <c r="Z329">
        <v>4</v>
      </c>
      <c r="AA329">
        <v>6</v>
      </c>
      <c r="AB329">
        <v>23</v>
      </c>
      <c r="AC329">
        <v>33</v>
      </c>
    </row>
    <row r="330" spans="24:29" x14ac:dyDescent="0.35">
      <c r="X330" t="s">
        <v>258</v>
      </c>
      <c r="Y330" t="s">
        <v>161</v>
      </c>
      <c r="Z330">
        <v>24</v>
      </c>
      <c r="AA330">
        <v>8</v>
      </c>
      <c r="AB330">
        <v>1</v>
      </c>
      <c r="AC330">
        <v>33</v>
      </c>
    </row>
    <row r="331" spans="24:29" x14ac:dyDescent="0.35">
      <c r="X331" t="s">
        <v>79</v>
      </c>
      <c r="Y331" t="s">
        <v>167</v>
      </c>
      <c r="Z331">
        <v>0</v>
      </c>
      <c r="AA331">
        <v>18</v>
      </c>
      <c r="AB331">
        <v>14</v>
      </c>
      <c r="AC331">
        <v>32</v>
      </c>
    </row>
    <row r="332" spans="24:29" x14ac:dyDescent="0.35">
      <c r="X332" t="s">
        <v>246</v>
      </c>
      <c r="Y332" t="s">
        <v>193</v>
      </c>
      <c r="Z332">
        <v>10</v>
      </c>
      <c r="AA332">
        <v>12</v>
      </c>
      <c r="AB332">
        <v>10</v>
      </c>
      <c r="AC332">
        <v>32</v>
      </c>
    </row>
    <row r="333" spans="24:29" x14ac:dyDescent="0.35">
      <c r="X333" t="s">
        <v>254</v>
      </c>
      <c r="Y333" t="s">
        <v>154</v>
      </c>
      <c r="Z333">
        <v>5</v>
      </c>
      <c r="AA333">
        <v>6</v>
      </c>
      <c r="AB333">
        <v>21</v>
      </c>
      <c r="AC333">
        <v>32</v>
      </c>
    </row>
    <row r="334" spans="24:29" x14ac:dyDescent="0.35">
      <c r="X334" t="s">
        <v>300</v>
      </c>
      <c r="Y334" t="s">
        <v>199</v>
      </c>
      <c r="Z334">
        <v>12</v>
      </c>
      <c r="AA334">
        <v>12</v>
      </c>
      <c r="AB334">
        <v>8</v>
      </c>
      <c r="AC334">
        <v>32</v>
      </c>
    </row>
    <row r="335" spans="24:29" x14ac:dyDescent="0.35">
      <c r="X335" t="s">
        <v>252</v>
      </c>
      <c r="Y335" t="s">
        <v>180</v>
      </c>
      <c r="Z335">
        <v>0</v>
      </c>
      <c r="AA335">
        <v>0</v>
      </c>
      <c r="AB335">
        <v>32</v>
      </c>
      <c r="AC335">
        <v>32</v>
      </c>
    </row>
    <row r="336" spans="24:29" x14ac:dyDescent="0.35">
      <c r="X336" t="s">
        <v>270</v>
      </c>
      <c r="Y336" t="s">
        <v>160</v>
      </c>
      <c r="Z336">
        <v>8</v>
      </c>
      <c r="AA336">
        <v>13</v>
      </c>
      <c r="AB336">
        <v>11</v>
      </c>
      <c r="AC336">
        <v>32</v>
      </c>
    </row>
    <row r="337" spans="24:29" x14ac:dyDescent="0.35">
      <c r="X337" t="s">
        <v>266</v>
      </c>
      <c r="Y337" t="s">
        <v>152</v>
      </c>
      <c r="Z337">
        <v>14</v>
      </c>
      <c r="AA337">
        <v>9</v>
      </c>
      <c r="AB337">
        <v>9</v>
      </c>
      <c r="AC337">
        <v>32</v>
      </c>
    </row>
    <row r="338" spans="24:29" x14ac:dyDescent="0.35">
      <c r="X338" t="s">
        <v>88</v>
      </c>
      <c r="Y338" t="s">
        <v>204</v>
      </c>
      <c r="Z338">
        <v>0</v>
      </c>
      <c r="AA338">
        <v>20</v>
      </c>
      <c r="AB338">
        <v>11</v>
      </c>
      <c r="AC338">
        <v>31</v>
      </c>
    </row>
    <row r="339" spans="24:29" x14ac:dyDescent="0.35">
      <c r="X339" t="s">
        <v>245</v>
      </c>
      <c r="Y339" t="s">
        <v>176</v>
      </c>
      <c r="Z339">
        <v>6</v>
      </c>
      <c r="AA339">
        <v>13</v>
      </c>
      <c r="AB339">
        <v>12</v>
      </c>
      <c r="AC339">
        <v>31</v>
      </c>
    </row>
    <row r="340" spans="24:29" x14ac:dyDescent="0.35">
      <c r="X340" t="s">
        <v>245</v>
      </c>
      <c r="Y340" t="s">
        <v>173</v>
      </c>
      <c r="Z340">
        <v>8</v>
      </c>
      <c r="AA340">
        <v>19</v>
      </c>
      <c r="AB340">
        <v>4</v>
      </c>
      <c r="AC340">
        <v>31</v>
      </c>
    </row>
    <row r="341" spans="24:29" x14ac:dyDescent="0.35">
      <c r="X341" t="s">
        <v>245</v>
      </c>
      <c r="Y341" t="s">
        <v>196</v>
      </c>
      <c r="Z341">
        <v>14</v>
      </c>
      <c r="AA341">
        <v>8</v>
      </c>
      <c r="AB341">
        <v>9</v>
      </c>
      <c r="AC341">
        <v>31</v>
      </c>
    </row>
    <row r="342" spans="24:29" x14ac:dyDescent="0.35">
      <c r="X342" t="s">
        <v>247</v>
      </c>
      <c r="Y342" t="s">
        <v>153</v>
      </c>
      <c r="Z342">
        <v>7</v>
      </c>
      <c r="AA342">
        <v>15</v>
      </c>
      <c r="AB342">
        <v>9</v>
      </c>
      <c r="AC342">
        <v>31</v>
      </c>
    </row>
    <row r="343" spans="24:29" x14ac:dyDescent="0.35">
      <c r="X343" t="s">
        <v>257</v>
      </c>
      <c r="Y343" t="s">
        <v>159</v>
      </c>
      <c r="Z343">
        <v>0</v>
      </c>
      <c r="AA343">
        <v>1</v>
      </c>
      <c r="AB343">
        <v>30</v>
      </c>
      <c r="AC343">
        <v>31</v>
      </c>
    </row>
    <row r="344" spans="24:29" x14ac:dyDescent="0.35">
      <c r="X344" t="s">
        <v>257</v>
      </c>
      <c r="Y344" t="s">
        <v>173</v>
      </c>
      <c r="Z344">
        <v>12</v>
      </c>
      <c r="AA344">
        <v>0</v>
      </c>
      <c r="AB344">
        <v>19</v>
      </c>
      <c r="AC344">
        <v>31</v>
      </c>
    </row>
    <row r="345" spans="24:29" x14ac:dyDescent="0.35">
      <c r="X345" t="s">
        <v>259</v>
      </c>
      <c r="Y345" t="s">
        <v>176</v>
      </c>
      <c r="Z345">
        <v>10</v>
      </c>
      <c r="AA345">
        <v>5</v>
      </c>
      <c r="AB345">
        <v>16</v>
      </c>
      <c r="AC345">
        <v>31</v>
      </c>
    </row>
    <row r="346" spans="24:29" x14ac:dyDescent="0.35">
      <c r="X346" t="s">
        <v>272</v>
      </c>
      <c r="Y346" t="s">
        <v>153</v>
      </c>
      <c r="Z346">
        <v>8</v>
      </c>
      <c r="AA346">
        <v>17</v>
      </c>
      <c r="AB346">
        <v>6</v>
      </c>
      <c r="AC346">
        <v>31</v>
      </c>
    </row>
    <row r="347" spans="24:29" x14ac:dyDescent="0.35">
      <c r="X347" t="s">
        <v>284</v>
      </c>
      <c r="Y347" t="s">
        <v>159</v>
      </c>
      <c r="Z347">
        <v>14</v>
      </c>
      <c r="AA347">
        <v>5</v>
      </c>
      <c r="AB347">
        <v>12</v>
      </c>
      <c r="AC347">
        <v>31</v>
      </c>
    </row>
    <row r="348" spans="24:29" x14ac:dyDescent="0.35">
      <c r="X348" t="s">
        <v>313</v>
      </c>
      <c r="Y348" t="s">
        <v>167</v>
      </c>
      <c r="Z348">
        <v>31</v>
      </c>
      <c r="AA348">
        <v>0</v>
      </c>
      <c r="AB348">
        <v>0</v>
      </c>
      <c r="AC348">
        <v>31</v>
      </c>
    </row>
    <row r="349" spans="24:29" x14ac:dyDescent="0.35">
      <c r="X349" t="s">
        <v>61</v>
      </c>
      <c r="Y349" t="s">
        <v>198</v>
      </c>
      <c r="Z349">
        <v>3</v>
      </c>
      <c r="AA349">
        <v>24</v>
      </c>
      <c r="AB349">
        <v>3</v>
      </c>
      <c r="AC349">
        <v>30</v>
      </c>
    </row>
    <row r="350" spans="24:29" x14ac:dyDescent="0.35">
      <c r="X350" t="s">
        <v>88</v>
      </c>
      <c r="Y350" t="s">
        <v>159</v>
      </c>
      <c r="Z350">
        <v>7</v>
      </c>
      <c r="AA350">
        <v>18</v>
      </c>
      <c r="AB350">
        <v>5</v>
      </c>
      <c r="AC350">
        <v>30</v>
      </c>
    </row>
    <row r="351" spans="24:29" x14ac:dyDescent="0.35">
      <c r="X351" t="s">
        <v>245</v>
      </c>
      <c r="Y351" t="s">
        <v>154</v>
      </c>
      <c r="Z351">
        <v>6</v>
      </c>
      <c r="AA351">
        <v>9</v>
      </c>
      <c r="AB351">
        <v>15</v>
      </c>
      <c r="AC351">
        <v>30</v>
      </c>
    </row>
    <row r="352" spans="24:29" x14ac:dyDescent="0.35">
      <c r="X352" t="s">
        <v>246</v>
      </c>
      <c r="Y352" t="s">
        <v>196</v>
      </c>
      <c r="Z352">
        <v>13</v>
      </c>
      <c r="AA352">
        <v>9</v>
      </c>
      <c r="AB352">
        <v>8</v>
      </c>
      <c r="AC352">
        <v>30</v>
      </c>
    </row>
    <row r="353" spans="24:29" x14ac:dyDescent="0.35">
      <c r="X353" t="s">
        <v>259</v>
      </c>
      <c r="Y353" t="s">
        <v>174</v>
      </c>
      <c r="Z353">
        <v>6</v>
      </c>
      <c r="AA353">
        <v>15</v>
      </c>
      <c r="AB353">
        <v>9</v>
      </c>
      <c r="AC353">
        <v>30</v>
      </c>
    </row>
    <row r="354" spans="24:29" x14ac:dyDescent="0.35">
      <c r="X354" t="s">
        <v>61</v>
      </c>
      <c r="Y354" t="s">
        <v>191</v>
      </c>
      <c r="Z354">
        <v>9</v>
      </c>
      <c r="AA354">
        <v>2</v>
      </c>
      <c r="AB354">
        <v>18</v>
      </c>
      <c r="AC354">
        <v>29</v>
      </c>
    </row>
    <row r="355" spans="24:29" x14ac:dyDescent="0.35">
      <c r="X355" t="s">
        <v>88</v>
      </c>
      <c r="Y355" t="s">
        <v>165</v>
      </c>
      <c r="Z355">
        <v>4</v>
      </c>
      <c r="AA355">
        <v>11</v>
      </c>
      <c r="AB355">
        <v>14</v>
      </c>
      <c r="AC355">
        <v>29</v>
      </c>
    </row>
    <row r="356" spans="24:29" x14ac:dyDescent="0.35">
      <c r="X356" t="s">
        <v>250</v>
      </c>
      <c r="Y356" t="s">
        <v>153</v>
      </c>
      <c r="Z356">
        <v>13</v>
      </c>
      <c r="AA356">
        <v>9</v>
      </c>
      <c r="AB356">
        <v>7</v>
      </c>
      <c r="AC356">
        <v>29</v>
      </c>
    </row>
    <row r="357" spans="24:29" x14ac:dyDescent="0.35">
      <c r="X357" t="s">
        <v>312</v>
      </c>
      <c r="Y357" t="s">
        <v>208</v>
      </c>
      <c r="Z357">
        <v>11</v>
      </c>
      <c r="AA357">
        <v>10</v>
      </c>
      <c r="AB357">
        <v>8</v>
      </c>
      <c r="AC357">
        <v>29</v>
      </c>
    </row>
    <row r="358" spans="24:29" x14ac:dyDescent="0.35">
      <c r="X358" t="s">
        <v>260</v>
      </c>
      <c r="Y358" t="s">
        <v>196</v>
      </c>
      <c r="Z358">
        <v>10</v>
      </c>
      <c r="AA358">
        <v>9</v>
      </c>
      <c r="AB358">
        <v>10</v>
      </c>
      <c r="AC358">
        <v>29</v>
      </c>
    </row>
    <row r="359" spans="24:29" x14ac:dyDescent="0.35">
      <c r="X359" t="s">
        <v>252</v>
      </c>
      <c r="Y359" t="s">
        <v>162</v>
      </c>
      <c r="Z359">
        <v>16</v>
      </c>
      <c r="AA359">
        <v>7</v>
      </c>
      <c r="AB359">
        <v>6</v>
      </c>
      <c r="AC359">
        <v>29</v>
      </c>
    </row>
    <row r="360" spans="24:29" x14ac:dyDescent="0.35">
      <c r="X360" t="s">
        <v>251</v>
      </c>
      <c r="Y360" t="s">
        <v>189</v>
      </c>
      <c r="Z360">
        <v>8</v>
      </c>
      <c r="AA360">
        <v>12</v>
      </c>
      <c r="AB360">
        <v>9</v>
      </c>
      <c r="AC360">
        <v>29</v>
      </c>
    </row>
    <row r="361" spans="24:29" x14ac:dyDescent="0.35">
      <c r="X361" t="s">
        <v>243</v>
      </c>
      <c r="Y361" t="s">
        <v>163</v>
      </c>
      <c r="Z361">
        <v>11</v>
      </c>
      <c r="AA361">
        <v>13</v>
      </c>
      <c r="AB361">
        <v>5</v>
      </c>
      <c r="AC361">
        <v>29</v>
      </c>
    </row>
    <row r="362" spans="24:29" x14ac:dyDescent="0.35">
      <c r="X362" t="s">
        <v>242</v>
      </c>
      <c r="Y362" t="s">
        <v>204</v>
      </c>
      <c r="Z362">
        <v>15</v>
      </c>
      <c r="AA362">
        <v>3</v>
      </c>
      <c r="AB362">
        <v>11</v>
      </c>
      <c r="AC362">
        <v>29</v>
      </c>
    </row>
    <row r="363" spans="24:29" x14ac:dyDescent="0.35">
      <c r="X363" t="s">
        <v>79</v>
      </c>
      <c r="Y363" t="s">
        <v>199</v>
      </c>
      <c r="Z363">
        <v>4</v>
      </c>
      <c r="AA363">
        <v>6</v>
      </c>
      <c r="AB363">
        <v>18</v>
      </c>
      <c r="AC363">
        <v>28</v>
      </c>
    </row>
    <row r="364" spans="24:29" x14ac:dyDescent="0.35">
      <c r="X364" t="s">
        <v>245</v>
      </c>
      <c r="Y364" t="s">
        <v>188</v>
      </c>
      <c r="Z364">
        <v>16</v>
      </c>
      <c r="AA364">
        <v>10</v>
      </c>
      <c r="AB364">
        <v>2</v>
      </c>
      <c r="AC364">
        <v>28</v>
      </c>
    </row>
    <row r="365" spans="24:29" x14ac:dyDescent="0.35">
      <c r="X365" t="s">
        <v>245</v>
      </c>
      <c r="Y365" t="s">
        <v>174</v>
      </c>
      <c r="Z365">
        <v>6</v>
      </c>
      <c r="AA365">
        <v>10</v>
      </c>
      <c r="AB365">
        <v>12</v>
      </c>
      <c r="AC365">
        <v>28</v>
      </c>
    </row>
    <row r="366" spans="24:29" x14ac:dyDescent="0.35">
      <c r="X366" t="s">
        <v>264</v>
      </c>
      <c r="Y366" t="s">
        <v>153</v>
      </c>
      <c r="Z366">
        <v>8</v>
      </c>
      <c r="AA366">
        <v>12</v>
      </c>
      <c r="AB366">
        <v>8</v>
      </c>
      <c r="AC366">
        <v>28</v>
      </c>
    </row>
    <row r="367" spans="24:29" x14ac:dyDescent="0.35">
      <c r="X367" t="s">
        <v>259</v>
      </c>
      <c r="Y367" t="s">
        <v>154</v>
      </c>
      <c r="Z367">
        <v>3</v>
      </c>
      <c r="AA367">
        <v>15</v>
      </c>
      <c r="AB367">
        <v>10</v>
      </c>
      <c r="AC367">
        <v>28</v>
      </c>
    </row>
    <row r="368" spans="24:29" x14ac:dyDescent="0.35">
      <c r="X368" t="s">
        <v>272</v>
      </c>
      <c r="Y368" t="s">
        <v>157</v>
      </c>
      <c r="Z368">
        <v>9</v>
      </c>
      <c r="AA368">
        <v>6</v>
      </c>
      <c r="AB368">
        <v>13</v>
      </c>
      <c r="AC368">
        <v>28</v>
      </c>
    </row>
    <row r="369" spans="24:29" x14ac:dyDescent="0.35">
      <c r="X369" t="s">
        <v>252</v>
      </c>
      <c r="Y369" t="s">
        <v>184</v>
      </c>
      <c r="Z369">
        <v>13</v>
      </c>
      <c r="AA369">
        <v>10</v>
      </c>
      <c r="AB369">
        <v>5</v>
      </c>
      <c r="AC369">
        <v>28</v>
      </c>
    </row>
    <row r="370" spans="24:29" x14ac:dyDescent="0.35">
      <c r="X370" t="s">
        <v>280</v>
      </c>
      <c r="Y370" t="s">
        <v>153</v>
      </c>
      <c r="Z370">
        <v>7</v>
      </c>
      <c r="AA370">
        <v>7</v>
      </c>
      <c r="AB370">
        <v>14</v>
      </c>
      <c r="AC370">
        <v>28</v>
      </c>
    </row>
    <row r="371" spans="24:29" x14ac:dyDescent="0.35">
      <c r="X371" t="s">
        <v>242</v>
      </c>
      <c r="Y371" t="s">
        <v>180</v>
      </c>
      <c r="Z371">
        <v>0</v>
      </c>
      <c r="AA371">
        <v>0</v>
      </c>
      <c r="AB371">
        <v>28</v>
      </c>
      <c r="AC371">
        <v>28</v>
      </c>
    </row>
    <row r="372" spans="24:29" x14ac:dyDescent="0.35">
      <c r="X372" t="s">
        <v>61</v>
      </c>
      <c r="Y372" t="s">
        <v>202</v>
      </c>
      <c r="Z372">
        <v>8</v>
      </c>
      <c r="AA372">
        <v>10</v>
      </c>
      <c r="AB372">
        <v>9</v>
      </c>
      <c r="AC372">
        <v>27</v>
      </c>
    </row>
    <row r="373" spans="24:29" x14ac:dyDescent="0.35">
      <c r="X373" t="s">
        <v>88</v>
      </c>
      <c r="Y373" t="s">
        <v>153</v>
      </c>
      <c r="Z373">
        <v>8</v>
      </c>
      <c r="AA373">
        <v>5</v>
      </c>
      <c r="AB373">
        <v>14</v>
      </c>
      <c r="AC373">
        <v>27</v>
      </c>
    </row>
    <row r="374" spans="24:29" x14ac:dyDescent="0.35">
      <c r="X374" t="s">
        <v>282</v>
      </c>
      <c r="Y374" t="s">
        <v>199</v>
      </c>
      <c r="Z374">
        <v>5</v>
      </c>
      <c r="AA374">
        <v>9</v>
      </c>
      <c r="AB374">
        <v>13</v>
      </c>
      <c r="AC374">
        <v>27</v>
      </c>
    </row>
    <row r="375" spans="24:29" x14ac:dyDescent="0.35">
      <c r="X375" t="s">
        <v>273</v>
      </c>
      <c r="Y375" t="s">
        <v>158</v>
      </c>
      <c r="Z375">
        <v>7</v>
      </c>
      <c r="AA375">
        <v>10</v>
      </c>
      <c r="AB375">
        <v>10</v>
      </c>
      <c r="AC375">
        <v>27</v>
      </c>
    </row>
    <row r="376" spans="24:29" x14ac:dyDescent="0.35">
      <c r="X376" t="s">
        <v>246</v>
      </c>
      <c r="Y376" t="s">
        <v>157</v>
      </c>
      <c r="Z376">
        <v>5</v>
      </c>
      <c r="AA376">
        <v>5</v>
      </c>
      <c r="AB376">
        <v>17</v>
      </c>
      <c r="AC376">
        <v>27</v>
      </c>
    </row>
    <row r="377" spans="24:29" x14ac:dyDescent="0.35">
      <c r="X377" t="s">
        <v>243</v>
      </c>
      <c r="Y377" t="s">
        <v>159</v>
      </c>
      <c r="Z377">
        <v>1</v>
      </c>
      <c r="AA377">
        <v>26</v>
      </c>
      <c r="AB377">
        <v>0</v>
      </c>
      <c r="AC377">
        <v>27</v>
      </c>
    </row>
    <row r="378" spans="24:29" x14ac:dyDescent="0.35">
      <c r="X378" t="s">
        <v>77</v>
      </c>
      <c r="Y378" t="s">
        <v>153</v>
      </c>
      <c r="Z378">
        <v>5</v>
      </c>
      <c r="AA378">
        <v>7</v>
      </c>
      <c r="AB378">
        <v>14</v>
      </c>
      <c r="AC378">
        <v>26</v>
      </c>
    </row>
    <row r="379" spans="24:29" x14ac:dyDescent="0.35">
      <c r="X379" t="s">
        <v>77</v>
      </c>
      <c r="Y379" t="s">
        <v>212</v>
      </c>
      <c r="Z379">
        <v>6</v>
      </c>
      <c r="AA379">
        <v>14</v>
      </c>
      <c r="AB379">
        <v>6</v>
      </c>
      <c r="AC379">
        <v>26</v>
      </c>
    </row>
    <row r="380" spans="24:29" x14ac:dyDescent="0.35">
      <c r="X380" t="s">
        <v>83</v>
      </c>
      <c r="Y380" t="s">
        <v>204</v>
      </c>
      <c r="Z380">
        <v>4</v>
      </c>
      <c r="AA380">
        <v>14</v>
      </c>
      <c r="AB380">
        <v>8</v>
      </c>
      <c r="AC380">
        <v>26</v>
      </c>
    </row>
    <row r="381" spans="24:29" x14ac:dyDescent="0.35">
      <c r="X381" t="s">
        <v>262</v>
      </c>
      <c r="Y381" t="s">
        <v>200</v>
      </c>
      <c r="Z381">
        <v>5</v>
      </c>
      <c r="AA381">
        <v>11</v>
      </c>
      <c r="AB381">
        <v>10</v>
      </c>
      <c r="AC381">
        <v>26</v>
      </c>
    </row>
    <row r="382" spans="24:29" x14ac:dyDescent="0.35">
      <c r="X382" t="s">
        <v>245</v>
      </c>
      <c r="Y382" t="s">
        <v>183</v>
      </c>
      <c r="Z382">
        <v>9</v>
      </c>
      <c r="AA382">
        <v>8</v>
      </c>
      <c r="AB382">
        <v>9</v>
      </c>
      <c r="AC382">
        <v>26</v>
      </c>
    </row>
    <row r="383" spans="24:29" x14ac:dyDescent="0.35">
      <c r="X383" t="s">
        <v>246</v>
      </c>
      <c r="Y383" t="s">
        <v>161</v>
      </c>
      <c r="Z383">
        <v>9</v>
      </c>
      <c r="AA383">
        <v>4</v>
      </c>
      <c r="AB383">
        <v>13</v>
      </c>
      <c r="AC383">
        <v>26</v>
      </c>
    </row>
    <row r="384" spans="24:29" x14ac:dyDescent="0.35">
      <c r="X384" t="s">
        <v>254</v>
      </c>
      <c r="Y384" t="s">
        <v>155</v>
      </c>
      <c r="Z384">
        <v>5</v>
      </c>
      <c r="AA384">
        <v>9</v>
      </c>
      <c r="AB384">
        <v>12</v>
      </c>
      <c r="AC384">
        <v>26</v>
      </c>
    </row>
    <row r="385" spans="24:29" x14ac:dyDescent="0.35">
      <c r="X385" t="s">
        <v>259</v>
      </c>
      <c r="Y385" t="s">
        <v>152</v>
      </c>
      <c r="Z385">
        <v>7</v>
      </c>
      <c r="AA385">
        <v>9</v>
      </c>
      <c r="AB385">
        <v>10</v>
      </c>
      <c r="AC385">
        <v>26</v>
      </c>
    </row>
    <row r="386" spans="24:29" x14ac:dyDescent="0.35">
      <c r="X386" t="s">
        <v>251</v>
      </c>
      <c r="Y386" t="s">
        <v>159</v>
      </c>
      <c r="Z386">
        <v>6</v>
      </c>
      <c r="AA386">
        <v>13</v>
      </c>
      <c r="AB386">
        <v>7</v>
      </c>
      <c r="AC386">
        <v>26</v>
      </c>
    </row>
    <row r="387" spans="24:29" x14ac:dyDescent="0.35">
      <c r="X387" t="s">
        <v>255</v>
      </c>
      <c r="Y387" t="s">
        <v>152</v>
      </c>
      <c r="Z387">
        <v>5</v>
      </c>
      <c r="AA387">
        <v>15</v>
      </c>
      <c r="AB387">
        <v>6</v>
      </c>
      <c r="AC387">
        <v>26</v>
      </c>
    </row>
    <row r="388" spans="24:29" x14ac:dyDescent="0.35">
      <c r="X388" t="s">
        <v>243</v>
      </c>
      <c r="Y388" t="s">
        <v>173</v>
      </c>
      <c r="Z388">
        <v>25</v>
      </c>
      <c r="AA388">
        <v>0</v>
      </c>
      <c r="AB388">
        <v>1</v>
      </c>
      <c r="AC388">
        <v>26</v>
      </c>
    </row>
    <row r="389" spans="24:29" x14ac:dyDescent="0.35">
      <c r="X389" t="s">
        <v>284</v>
      </c>
      <c r="Y389" t="s">
        <v>155</v>
      </c>
      <c r="Z389">
        <v>11</v>
      </c>
      <c r="AA389">
        <v>9</v>
      </c>
      <c r="AB389">
        <v>6</v>
      </c>
      <c r="AC389">
        <v>26</v>
      </c>
    </row>
    <row r="390" spans="24:29" x14ac:dyDescent="0.35">
      <c r="X390" t="s">
        <v>266</v>
      </c>
      <c r="Y390" t="s">
        <v>199</v>
      </c>
      <c r="Z390">
        <v>9</v>
      </c>
      <c r="AA390">
        <v>11</v>
      </c>
      <c r="AB390">
        <v>6</v>
      </c>
      <c r="AC390">
        <v>26</v>
      </c>
    </row>
    <row r="391" spans="24:29" x14ac:dyDescent="0.35">
      <c r="X391" t="s">
        <v>62</v>
      </c>
      <c r="Y391" t="s">
        <v>155</v>
      </c>
      <c r="Z391">
        <v>4</v>
      </c>
      <c r="AA391">
        <v>9</v>
      </c>
      <c r="AB391">
        <v>12</v>
      </c>
      <c r="AC391">
        <v>25</v>
      </c>
    </row>
    <row r="392" spans="24:29" x14ac:dyDescent="0.35">
      <c r="X392" t="s">
        <v>68</v>
      </c>
      <c r="Y392" t="s">
        <v>165</v>
      </c>
      <c r="Z392">
        <v>0</v>
      </c>
      <c r="AA392">
        <v>22</v>
      </c>
      <c r="AB392">
        <v>3</v>
      </c>
      <c r="AC392">
        <v>25</v>
      </c>
    </row>
    <row r="393" spans="24:29" x14ac:dyDescent="0.35">
      <c r="X393" t="s">
        <v>83</v>
      </c>
      <c r="Y393" t="s">
        <v>161</v>
      </c>
      <c r="Z393">
        <v>0</v>
      </c>
      <c r="AA393">
        <v>11</v>
      </c>
      <c r="AB393">
        <v>14</v>
      </c>
      <c r="AC393">
        <v>25</v>
      </c>
    </row>
    <row r="394" spans="24:29" x14ac:dyDescent="0.35">
      <c r="X394" t="s">
        <v>244</v>
      </c>
      <c r="Y394" t="s">
        <v>176</v>
      </c>
      <c r="Z394">
        <v>6</v>
      </c>
      <c r="AA394">
        <v>9</v>
      </c>
      <c r="AB394">
        <v>10</v>
      </c>
      <c r="AC394">
        <v>25</v>
      </c>
    </row>
    <row r="395" spans="24:29" x14ac:dyDescent="0.35">
      <c r="X395" t="s">
        <v>244</v>
      </c>
      <c r="Y395" t="s">
        <v>167</v>
      </c>
      <c r="Z395">
        <v>16</v>
      </c>
      <c r="AA395">
        <v>9</v>
      </c>
      <c r="AB395">
        <v>0</v>
      </c>
      <c r="AC395">
        <v>25</v>
      </c>
    </row>
    <row r="396" spans="24:29" x14ac:dyDescent="0.35">
      <c r="X396" t="s">
        <v>249</v>
      </c>
      <c r="Y396" t="s">
        <v>176</v>
      </c>
      <c r="Z396">
        <v>1</v>
      </c>
      <c r="AA396">
        <v>9</v>
      </c>
      <c r="AB396">
        <v>15</v>
      </c>
      <c r="AC396">
        <v>25</v>
      </c>
    </row>
    <row r="397" spans="24:29" x14ac:dyDescent="0.35">
      <c r="X397" t="s">
        <v>251</v>
      </c>
      <c r="Y397" t="s">
        <v>184</v>
      </c>
      <c r="Z397">
        <v>9</v>
      </c>
      <c r="AA397">
        <v>9</v>
      </c>
      <c r="AB397">
        <v>7</v>
      </c>
      <c r="AC397">
        <v>25</v>
      </c>
    </row>
    <row r="398" spans="24:29" x14ac:dyDescent="0.35">
      <c r="X398" t="s">
        <v>284</v>
      </c>
      <c r="Y398" t="s">
        <v>201</v>
      </c>
      <c r="Z398">
        <v>5</v>
      </c>
      <c r="AA398">
        <v>19</v>
      </c>
      <c r="AB398">
        <v>1</v>
      </c>
      <c r="AC398">
        <v>25</v>
      </c>
    </row>
    <row r="399" spans="24:29" x14ac:dyDescent="0.35">
      <c r="X399" t="s">
        <v>56</v>
      </c>
      <c r="Y399" t="s">
        <v>197</v>
      </c>
      <c r="Z399">
        <v>12</v>
      </c>
      <c r="AA399">
        <v>0</v>
      </c>
      <c r="AB399">
        <v>12</v>
      </c>
      <c r="AC399">
        <v>24</v>
      </c>
    </row>
    <row r="400" spans="24:29" x14ac:dyDescent="0.35">
      <c r="X400" t="s">
        <v>56</v>
      </c>
      <c r="Y400" t="s">
        <v>176</v>
      </c>
      <c r="Z400">
        <v>7</v>
      </c>
      <c r="AA400">
        <v>7</v>
      </c>
      <c r="AB400">
        <v>10</v>
      </c>
      <c r="AC400">
        <v>24</v>
      </c>
    </row>
    <row r="401" spans="24:29" x14ac:dyDescent="0.35">
      <c r="X401" t="s">
        <v>60</v>
      </c>
      <c r="Y401" t="s">
        <v>207</v>
      </c>
      <c r="Z401">
        <v>0</v>
      </c>
      <c r="AA401">
        <v>24</v>
      </c>
      <c r="AB401">
        <v>0</v>
      </c>
      <c r="AC401">
        <v>24</v>
      </c>
    </row>
    <row r="402" spans="24:29" x14ac:dyDescent="0.35">
      <c r="X402" t="s">
        <v>67</v>
      </c>
      <c r="Y402" t="s">
        <v>199</v>
      </c>
      <c r="Z402">
        <v>8</v>
      </c>
      <c r="AA402">
        <v>4</v>
      </c>
      <c r="AB402">
        <v>12</v>
      </c>
      <c r="AC402">
        <v>24</v>
      </c>
    </row>
    <row r="403" spans="24:29" x14ac:dyDescent="0.35">
      <c r="X403" t="s">
        <v>79</v>
      </c>
      <c r="Y403" t="s">
        <v>197</v>
      </c>
      <c r="Z403">
        <v>0</v>
      </c>
      <c r="AA403">
        <v>12</v>
      </c>
      <c r="AB403">
        <v>12</v>
      </c>
      <c r="AC403">
        <v>24</v>
      </c>
    </row>
    <row r="404" spans="24:29" x14ac:dyDescent="0.35">
      <c r="X404" t="s">
        <v>250</v>
      </c>
      <c r="Y404" t="s">
        <v>199</v>
      </c>
      <c r="Z404">
        <v>12</v>
      </c>
      <c r="AA404">
        <v>11</v>
      </c>
      <c r="AB404">
        <v>1</v>
      </c>
      <c r="AC404">
        <v>24</v>
      </c>
    </row>
    <row r="405" spans="24:29" x14ac:dyDescent="0.35">
      <c r="X405" t="s">
        <v>262</v>
      </c>
      <c r="Y405" t="s">
        <v>201</v>
      </c>
      <c r="Z405">
        <v>0</v>
      </c>
      <c r="AA405">
        <v>24</v>
      </c>
      <c r="AB405">
        <v>0</v>
      </c>
      <c r="AC405">
        <v>24</v>
      </c>
    </row>
    <row r="406" spans="24:29" x14ac:dyDescent="0.35">
      <c r="X406" t="s">
        <v>253</v>
      </c>
      <c r="Y406" t="s">
        <v>190</v>
      </c>
      <c r="Z406">
        <v>7</v>
      </c>
      <c r="AA406">
        <v>8</v>
      </c>
      <c r="AB406">
        <v>9</v>
      </c>
      <c r="AC406">
        <v>24</v>
      </c>
    </row>
    <row r="407" spans="24:29" x14ac:dyDescent="0.35">
      <c r="X407" t="s">
        <v>245</v>
      </c>
      <c r="Y407" t="s">
        <v>191</v>
      </c>
      <c r="Z407">
        <v>4</v>
      </c>
      <c r="AA407">
        <v>13</v>
      </c>
      <c r="AB407">
        <v>7</v>
      </c>
      <c r="AC407">
        <v>24</v>
      </c>
    </row>
    <row r="408" spans="24:29" x14ac:dyDescent="0.35">
      <c r="X408" t="s">
        <v>246</v>
      </c>
      <c r="Y408" t="s">
        <v>199</v>
      </c>
      <c r="Z408">
        <v>8</v>
      </c>
      <c r="AA408">
        <v>9</v>
      </c>
      <c r="AB408">
        <v>7</v>
      </c>
      <c r="AC408">
        <v>24</v>
      </c>
    </row>
    <row r="409" spans="24:29" x14ac:dyDescent="0.35">
      <c r="X409" t="s">
        <v>246</v>
      </c>
      <c r="Y409" t="s">
        <v>197</v>
      </c>
      <c r="Z409">
        <v>0</v>
      </c>
      <c r="AA409">
        <v>24</v>
      </c>
      <c r="AB409">
        <v>0</v>
      </c>
      <c r="AC409">
        <v>24</v>
      </c>
    </row>
    <row r="410" spans="24:29" x14ac:dyDescent="0.35">
      <c r="X410" t="s">
        <v>246</v>
      </c>
      <c r="Y410" t="s">
        <v>202</v>
      </c>
      <c r="Z410">
        <v>9</v>
      </c>
      <c r="AA410">
        <v>6</v>
      </c>
      <c r="AB410">
        <v>9</v>
      </c>
      <c r="AC410">
        <v>24</v>
      </c>
    </row>
    <row r="411" spans="24:29" x14ac:dyDescent="0.35">
      <c r="X411" t="s">
        <v>257</v>
      </c>
      <c r="Y411" t="s">
        <v>201</v>
      </c>
      <c r="Z411">
        <v>12</v>
      </c>
      <c r="AA411">
        <v>12</v>
      </c>
      <c r="AB411">
        <v>0</v>
      </c>
      <c r="AC411">
        <v>24</v>
      </c>
    </row>
    <row r="412" spans="24:29" x14ac:dyDescent="0.35">
      <c r="X412" t="s">
        <v>276</v>
      </c>
      <c r="Y412" t="s">
        <v>153</v>
      </c>
      <c r="Z412">
        <v>10</v>
      </c>
      <c r="AA412">
        <v>3</v>
      </c>
      <c r="AB412">
        <v>11</v>
      </c>
      <c r="AC412">
        <v>24</v>
      </c>
    </row>
    <row r="413" spans="24:29" x14ac:dyDescent="0.35">
      <c r="X413" t="s">
        <v>254</v>
      </c>
      <c r="Y413" t="s">
        <v>152</v>
      </c>
      <c r="Z413">
        <v>0</v>
      </c>
      <c r="AA413">
        <v>19</v>
      </c>
      <c r="AB413">
        <v>5</v>
      </c>
      <c r="AC413">
        <v>24</v>
      </c>
    </row>
    <row r="414" spans="24:29" x14ac:dyDescent="0.35">
      <c r="X414" t="s">
        <v>326</v>
      </c>
      <c r="Y414" t="s">
        <v>197</v>
      </c>
      <c r="Z414">
        <v>0</v>
      </c>
      <c r="AA414">
        <v>12</v>
      </c>
      <c r="AB414">
        <v>12</v>
      </c>
      <c r="AC414">
        <v>24</v>
      </c>
    </row>
    <row r="415" spans="24:29" x14ac:dyDescent="0.35">
      <c r="X415" t="s">
        <v>258</v>
      </c>
      <c r="Y415" t="s">
        <v>199</v>
      </c>
      <c r="Z415">
        <v>7</v>
      </c>
      <c r="AA415">
        <v>11</v>
      </c>
      <c r="AB415">
        <v>6</v>
      </c>
      <c r="AC415">
        <v>24</v>
      </c>
    </row>
    <row r="416" spans="24:29" x14ac:dyDescent="0.35">
      <c r="X416" t="s">
        <v>251</v>
      </c>
      <c r="Y416" t="s">
        <v>173</v>
      </c>
      <c r="Z416">
        <v>0</v>
      </c>
      <c r="AA416">
        <v>7</v>
      </c>
      <c r="AB416">
        <v>17</v>
      </c>
      <c r="AC416">
        <v>24</v>
      </c>
    </row>
    <row r="417" spans="24:29" x14ac:dyDescent="0.35">
      <c r="X417" t="s">
        <v>284</v>
      </c>
      <c r="Y417" t="s">
        <v>182</v>
      </c>
      <c r="Z417">
        <v>11</v>
      </c>
      <c r="AA417">
        <v>8</v>
      </c>
      <c r="AB417">
        <v>5</v>
      </c>
      <c r="AC417">
        <v>24</v>
      </c>
    </row>
    <row r="418" spans="24:29" x14ac:dyDescent="0.35">
      <c r="X418" t="s">
        <v>242</v>
      </c>
      <c r="Y418" t="s">
        <v>213</v>
      </c>
      <c r="Z418">
        <v>10</v>
      </c>
      <c r="AA418">
        <v>5</v>
      </c>
      <c r="AB418">
        <v>9</v>
      </c>
      <c r="AC418">
        <v>24</v>
      </c>
    </row>
    <row r="419" spans="24:29" x14ac:dyDescent="0.35">
      <c r="X419" t="s">
        <v>61</v>
      </c>
      <c r="Y419" t="s">
        <v>182</v>
      </c>
      <c r="Z419">
        <v>9</v>
      </c>
      <c r="AA419">
        <v>9</v>
      </c>
      <c r="AB419">
        <v>5</v>
      </c>
      <c r="AC419">
        <v>23</v>
      </c>
    </row>
    <row r="420" spans="24:29" x14ac:dyDescent="0.35">
      <c r="X420" t="s">
        <v>83</v>
      </c>
      <c r="Y420" t="s">
        <v>177</v>
      </c>
      <c r="Z420">
        <v>23</v>
      </c>
      <c r="AA420">
        <v>0</v>
      </c>
      <c r="AB420">
        <v>0</v>
      </c>
      <c r="AC420">
        <v>23</v>
      </c>
    </row>
    <row r="421" spans="24:29" x14ac:dyDescent="0.35">
      <c r="X421" t="s">
        <v>88</v>
      </c>
      <c r="Y421" t="s">
        <v>197</v>
      </c>
      <c r="Z421">
        <v>0</v>
      </c>
      <c r="AA421">
        <v>11</v>
      </c>
      <c r="AB421">
        <v>12</v>
      </c>
      <c r="AC421">
        <v>23</v>
      </c>
    </row>
    <row r="422" spans="24:29" x14ac:dyDescent="0.35">
      <c r="X422" t="s">
        <v>250</v>
      </c>
      <c r="Y422" t="s">
        <v>201</v>
      </c>
      <c r="Z422">
        <v>0</v>
      </c>
      <c r="AA422">
        <v>11</v>
      </c>
      <c r="AB422">
        <v>12</v>
      </c>
      <c r="AC422">
        <v>23</v>
      </c>
    </row>
    <row r="423" spans="24:29" x14ac:dyDescent="0.35">
      <c r="X423" t="s">
        <v>253</v>
      </c>
      <c r="Y423" t="s">
        <v>191</v>
      </c>
      <c r="Z423">
        <v>7</v>
      </c>
      <c r="AA423">
        <v>11</v>
      </c>
      <c r="AB423">
        <v>5</v>
      </c>
      <c r="AC423">
        <v>23</v>
      </c>
    </row>
    <row r="424" spans="24:29" x14ac:dyDescent="0.35">
      <c r="X424" t="s">
        <v>257</v>
      </c>
      <c r="Y424" t="s">
        <v>203</v>
      </c>
      <c r="Z424">
        <v>4</v>
      </c>
      <c r="AA424">
        <v>2</v>
      </c>
      <c r="AB424">
        <v>17</v>
      </c>
      <c r="AC424">
        <v>23</v>
      </c>
    </row>
    <row r="425" spans="24:29" x14ac:dyDescent="0.35">
      <c r="X425" t="s">
        <v>276</v>
      </c>
      <c r="Y425" t="s">
        <v>162</v>
      </c>
      <c r="Z425">
        <v>3</v>
      </c>
      <c r="AA425">
        <v>5</v>
      </c>
      <c r="AB425">
        <v>15</v>
      </c>
      <c r="AC425">
        <v>23</v>
      </c>
    </row>
    <row r="426" spans="24:29" x14ac:dyDescent="0.35">
      <c r="X426" t="s">
        <v>260</v>
      </c>
      <c r="Y426" t="s">
        <v>199</v>
      </c>
      <c r="Z426">
        <v>9</v>
      </c>
      <c r="AA426">
        <v>6</v>
      </c>
      <c r="AB426">
        <v>8</v>
      </c>
      <c r="AC426">
        <v>23</v>
      </c>
    </row>
    <row r="427" spans="24:29" x14ac:dyDescent="0.35">
      <c r="X427" t="s">
        <v>334</v>
      </c>
      <c r="Y427" t="s">
        <v>201</v>
      </c>
      <c r="Z427">
        <v>11</v>
      </c>
      <c r="AA427">
        <v>0</v>
      </c>
      <c r="AB427">
        <v>12</v>
      </c>
      <c r="AC427">
        <v>23</v>
      </c>
    </row>
    <row r="428" spans="24:29" x14ac:dyDescent="0.35">
      <c r="X428" t="s">
        <v>252</v>
      </c>
      <c r="Y428" t="s">
        <v>203</v>
      </c>
      <c r="Z428">
        <v>5</v>
      </c>
      <c r="AA428">
        <v>5</v>
      </c>
      <c r="AB428">
        <v>13</v>
      </c>
      <c r="AC428">
        <v>23</v>
      </c>
    </row>
    <row r="429" spans="24:29" x14ac:dyDescent="0.35">
      <c r="X429" t="s">
        <v>252</v>
      </c>
      <c r="Y429" t="s">
        <v>161</v>
      </c>
      <c r="Z429">
        <v>7</v>
      </c>
      <c r="AA429">
        <v>10</v>
      </c>
      <c r="AB429">
        <v>6</v>
      </c>
      <c r="AC429">
        <v>23</v>
      </c>
    </row>
    <row r="430" spans="24:29" x14ac:dyDescent="0.35">
      <c r="X430" t="s">
        <v>255</v>
      </c>
      <c r="Y430" t="s">
        <v>159</v>
      </c>
      <c r="Z430">
        <v>1</v>
      </c>
      <c r="AA430">
        <v>10</v>
      </c>
      <c r="AB430">
        <v>12</v>
      </c>
      <c r="AC430">
        <v>23</v>
      </c>
    </row>
    <row r="431" spans="24:29" x14ac:dyDescent="0.35">
      <c r="X431" t="s">
        <v>255</v>
      </c>
      <c r="Y431" t="s">
        <v>189</v>
      </c>
      <c r="Z431">
        <v>5</v>
      </c>
      <c r="AA431">
        <v>9</v>
      </c>
      <c r="AB431">
        <v>9</v>
      </c>
      <c r="AC431">
        <v>23</v>
      </c>
    </row>
    <row r="432" spans="24:29" x14ac:dyDescent="0.35">
      <c r="X432" t="s">
        <v>270</v>
      </c>
      <c r="Y432" t="s">
        <v>153</v>
      </c>
      <c r="Z432">
        <v>3</v>
      </c>
      <c r="AA432">
        <v>4</v>
      </c>
      <c r="AB432">
        <v>16</v>
      </c>
      <c r="AC432">
        <v>23</v>
      </c>
    </row>
    <row r="433" spans="24:29" x14ac:dyDescent="0.35">
      <c r="X433" t="s">
        <v>284</v>
      </c>
      <c r="Y433" t="s">
        <v>197</v>
      </c>
      <c r="Z433">
        <v>16</v>
      </c>
      <c r="AA433">
        <v>0</v>
      </c>
      <c r="AB433">
        <v>7</v>
      </c>
      <c r="AC433">
        <v>23</v>
      </c>
    </row>
    <row r="434" spans="24:29" x14ac:dyDescent="0.35">
      <c r="X434" t="s">
        <v>284</v>
      </c>
      <c r="Y434" t="s">
        <v>173</v>
      </c>
      <c r="Z434">
        <v>1</v>
      </c>
      <c r="AA434">
        <v>2</v>
      </c>
      <c r="AB434">
        <v>20</v>
      </c>
      <c r="AC434">
        <v>23</v>
      </c>
    </row>
    <row r="435" spans="24:29" x14ac:dyDescent="0.35">
      <c r="X435" t="s">
        <v>284</v>
      </c>
      <c r="Y435" t="s">
        <v>165</v>
      </c>
      <c r="Z435">
        <v>3</v>
      </c>
      <c r="AA435">
        <v>11</v>
      </c>
      <c r="AB435">
        <v>9</v>
      </c>
      <c r="AC435">
        <v>23</v>
      </c>
    </row>
    <row r="436" spans="24:29" x14ac:dyDescent="0.35">
      <c r="X436" t="s">
        <v>284</v>
      </c>
      <c r="Y436" t="s">
        <v>200</v>
      </c>
      <c r="Z436">
        <v>7</v>
      </c>
      <c r="AA436">
        <v>11</v>
      </c>
      <c r="AB436">
        <v>5</v>
      </c>
      <c r="AC436">
        <v>23</v>
      </c>
    </row>
    <row r="437" spans="24:29" x14ac:dyDescent="0.35">
      <c r="X437" t="s">
        <v>242</v>
      </c>
      <c r="Y437" t="s">
        <v>199</v>
      </c>
      <c r="Z437">
        <v>8</v>
      </c>
      <c r="AA437">
        <v>7</v>
      </c>
      <c r="AB437">
        <v>8</v>
      </c>
      <c r="AC437">
        <v>23</v>
      </c>
    </row>
    <row r="438" spans="24:29" x14ac:dyDescent="0.35">
      <c r="X438" t="s">
        <v>56</v>
      </c>
      <c r="Y438" t="s">
        <v>161</v>
      </c>
      <c r="Z438">
        <v>2</v>
      </c>
      <c r="AA438">
        <v>10</v>
      </c>
      <c r="AB438">
        <v>10</v>
      </c>
      <c r="AC438">
        <v>22</v>
      </c>
    </row>
    <row r="439" spans="24:29" x14ac:dyDescent="0.35">
      <c r="X439" t="s">
        <v>60</v>
      </c>
      <c r="Y439" t="s">
        <v>174</v>
      </c>
      <c r="Z439">
        <v>3</v>
      </c>
      <c r="AA439">
        <v>6</v>
      </c>
      <c r="AB439">
        <v>13</v>
      </c>
      <c r="AC439">
        <v>22</v>
      </c>
    </row>
    <row r="440" spans="24:29" x14ac:dyDescent="0.35">
      <c r="X440" t="s">
        <v>77</v>
      </c>
      <c r="Y440" t="s">
        <v>203</v>
      </c>
      <c r="Z440">
        <v>4</v>
      </c>
      <c r="AA440">
        <v>3</v>
      </c>
      <c r="AB440">
        <v>15</v>
      </c>
      <c r="AC440">
        <v>22</v>
      </c>
    </row>
    <row r="441" spans="24:29" x14ac:dyDescent="0.35">
      <c r="X441" t="s">
        <v>79</v>
      </c>
      <c r="Y441" t="s">
        <v>201</v>
      </c>
      <c r="Z441">
        <v>0</v>
      </c>
      <c r="AA441">
        <v>12</v>
      </c>
      <c r="AB441">
        <v>10</v>
      </c>
      <c r="AC441">
        <v>22</v>
      </c>
    </row>
    <row r="442" spans="24:29" x14ac:dyDescent="0.35">
      <c r="X442" t="s">
        <v>83</v>
      </c>
      <c r="Y442" t="s">
        <v>152</v>
      </c>
      <c r="Z442">
        <v>1</v>
      </c>
      <c r="AA442">
        <v>5</v>
      </c>
      <c r="AB442">
        <v>16</v>
      </c>
      <c r="AC442">
        <v>22</v>
      </c>
    </row>
    <row r="443" spans="24:29" x14ac:dyDescent="0.35">
      <c r="X443" t="s">
        <v>83</v>
      </c>
      <c r="Y443" t="s">
        <v>158</v>
      </c>
      <c r="Z443">
        <v>4</v>
      </c>
      <c r="AA443">
        <v>12</v>
      </c>
      <c r="AB443">
        <v>6</v>
      </c>
      <c r="AC443">
        <v>22</v>
      </c>
    </row>
    <row r="444" spans="24:29" x14ac:dyDescent="0.35">
      <c r="X444" t="s">
        <v>88</v>
      </c>
      <c r="Y444" t="s">
        <v>203</v>
      </c>
      <c r="Z444">
        <v>8</v>
      </c>
      <c r="AA444">
        <v>3</v>
      </c>
      <c r="AB444">
        <v>11</v>
      </c>
      <c r="AC444">
        <v>22</v>
      </c>
    </row>
    <row r="445" spans="24:29" x14ac:dyDescent="0.35">
      <c r="X445" t="s">
        <v>265</v>
      </c>
      <c r="Y445" t="s">
        <v>155</v>
      </c>
      <c r="Z445">
        <v>9</v>
      </c>
      <c r="AA445">
        <v>6</v>
      </c>
      <c r="AB445">
        <v>7</v>
      </c>
      <c r="AC445">
        <v>22</v>
      </c>
    </row>
    <row r="446" spans="24:29" x14ac:dyDescent="0.35">
      <c r="X446" t="s">
        <v>273</v>
      </c>
      <c r="Y446" t="s">
        <v>199</v>
      </c>
      <c r="Z446">
        <v>4</v>
      </c>
      <c r="AA446">
        <v>9</v>
      </c>
      <c r="AB446">
        <v>9</v>
      </c>
      <c r="AC446">
        <v>22</v>
      </c>
    </row>
    <row r="447" spans="24:29" x14ac:dyDescent="0.35">
      <c r="X447" t="s">
        <v>244</v>
      </c>
      <c r="Y447" t="s">
        <v>173</v>
      </c>
      <c r="Z447">
        <v>7</v>
      </c>
      <c r="AA447">
        <v>0</v>
      </c>
      <c r="AB447">
        <v>15</v>
      </c>
      <c r="AC447">
        <v>22</v>
      </c>
    </row>
    <row r="448" spans="24:29" x14ac:dyDescent="0.35">
      <c r="X448" t="s">
        <v>245</v>
      </c>
      <c r="Y448" t="s">
        <v>203</v>
      </c>
      <c r="Z448">
        <v>3</v>
      </c>
      <c r="AA448">
        <v>5</v>
      </c>
      <c r="AB448">
        <v>14</v>
      </c>
      <c r="AC448">
        <v>22</v>
      </c>
    </row>
    <row r="449" spans="24:29" x14ac:dyDescent="0.35">
      <c r="X449" t="s">
        <v>245</v>
      </c>
      <c r="Y449" t="s">
        <v>182</v>
      </c>
      <c r="Z449">
        <v>9</v>
      </c>
      <c r="AA449">
        <v>7</v>
      </c>
      <c r="AB449">
        <v>6</v>
      </c>
      <c r="AC449">
        <v>22</v>
      </c>
    </row>
    <row r="450" spans="24:29" x14ac:dyDescent="0.35">
      <c r="X450" t="s">
        <v>281</v>
      </c>
      <c r="Y450" t="s">
        <v>176</v>
      </c>
      <c r="Z450">
        <v>7</v>
      </c>
      <c r="AA450">
        <v>7</v>
      </c>
      <c r="AB450">
        <v>8</v>
      </c>
      <c r="AC450">
        <v>22</v>
      </c>
    </row>
    <row r="451" spans="24:29" x14ac:dyDescent="0.35">
      <c r="X451" t="s">
        <v>257</v>
      </c>
      <c r="Y451" t="s">
        <v>153</v>
      </c>
      <c r="Z451">
        <v>9</v>
      </c>
      <c r="AA451">
        <v>4</v>
      </c>
      <c r="AB451">
        <v>9</v>
      </c>
      <c r="AC451">
        <v>22</v>
      </c>
    </row>
    <row r="452" spans="24:29" x14ac:dyDescent="0.35">
      <c r="X452" t="s">
        <v>259</v>
      </c>
      <c r="Y452" t="s">
        <v>199</v>
      </c>
      <c r="Z452">
        <v>3</v>
      </c>
      <c r="AA452">
        <v>5</v>
      </c>
      <c r="AB452">
        <v>14</v>
      </c>
      <c r="AC452">
        <v>22</v>
      </c>
    </row>
    <row r="453" spans="24:29" x14ac:dyDescent="0.35">
      <c r="X453" t="s">
        <v>251</v>
      </c>
      <c r="Y453" t="s">
        <v>174</v>
      </c>
      <c r="Z453">
        <v>6</v>
      </c>
      <c r="AA453">
        <v>8</v>
      </c>
      <c r="AB453">
        <v>8</v>
      </c>
      <c r="AC453">
        <v>22</v>
      </c>
    </row>
    <row r="454" spans="24:29" x14ac:dyDescent="0.35">
      <c r="X454" t="s">
        <v>243</v>
      </c>
      <c r="Y454" t="s">
        <v>185</v>
      </c>
      <c r="Z454">
        <v>12</v>
      </c>
      <c r="AA454">
        <v>0</v>
      </c>
      <c r="AB454">
        <v>10</v>
      </c>
      <c r="AC454">
        <v>22</v>
      </c>
    </row>
    <row r="455" spans="24:29" x14ac:dyDescent="0.35">
      <c r="X455" t="s">
        <v>243</v>
      </c>
      <c r="Y455" t="s">
        <v>199</v>
      </c>
      <c r="Z455">
        <v>6</v>
      </c>
      <c r="AA455">
        <v>10</v>
      </c>
      <c r="AB455">
        <v>6</v>
      </c>
      <c r="AC455">
        <v>22</v>
      </c>
    </row>
    <row r="456" spans="24:29" x14ac:dyDescent="0.35">
      <c r="X456" t="s">
        <v>243</v>
      </c>
      <c r="Y456" t="s">
        <v>203</v>
      </c>
      <c r="Z456">
        <v>1</v>
      </c>
      <c r="AA456">
        <v>10</v>
      </c>
      <c r="AB456">
        <v>11</v>
      </c>
      <c r="AC456">
        <v>22</v>
      </c>
    </row>
    <row r="457" spans="24:29" x14ac:dyDescent="0.35">
      <c r="X457" t="s">
        <v>313</v>
      </c>
      <c r="Y457" t="s">
        <v>197</v>
      </c>
      <c r="Z457">
        <v>0</v>
      </c>
      <c r="AA457">
        <v>0</v>
      </c>
      <c r="AB457">
        <v>22</v>
      </c>
      <c r="AC457">
        <v>22</v>
      </c>
    </row>
    <row r="458" spans="24:29" x14ac:dyDescent="0.35">
      <c r="X458" t="s">
        <v>266</v>
      </c>
      <c r="Y458" t="s">
        <v>193</v>
      </c>
      <c r="Z458">
        <v>6</v>
      </c>
      <c r="AA458">
        <v>6</v>
      </c>
      <c r="AB458">
        <v>10</v>
      </c>
      <c r="AC458">
        <v>22</v>
      </c>
    </row>
    <row r="459" spans="24:29" x14ac:dyDescent="0.35">
      <c r="X459" t="s">
        <v>61</v>
      </c>
      <c r="Y459" t="s">
        <v>199</v>
      </c>
      <c r="Z459">
        <v>4</v>
      </c>
      <c r="AA459">
        <v>7</v>
      </c>
      <c r="AB459">
        <v>10</v>
      </c>
      <c r="AC459">
        <v>21</v>
      </c>
    </row>
    <row r="460" spans="24:29" x14ac:dyDescent="0.35">
      <c r="X460" t="s">
        <v>67</v>
      </c>
      <c r="Y460" t="s">
        <v>153</v>
      </c>
      <c r="Z460">
        <v>5</v>
      </c>
      <c r="AA460">
        <v>9</v>
      </c>
      <c r="AB460">
        <v>7</v>
      </c>
      <c r="AC460">
        <v>21</v>
      </c>
    </row>
    <row r="461" spans="24:29" x14ac:dyDescent="0.35">
      <c r="X461" t="s">
        <v>67</v>
      </c>
      <c r="Y461" t="s">
        <v>205</v>
      </c>
      <c r="Z461">
        <v>0</v>
      </c>
      <c r="AA461">
        <v>14</v>
      </c>
      <c r="AB461">
        <v>7</v>
      </c>
      <c r="AC461">
        <v>21</v>
      </c>
    </row>
    <row r="462" spans="24:29" x14ac:dyDescent="0.35">
      <c r="X462" t="s">
        <v>68</v>
      </c>
      <c r="Y462" t="s">
        <v>180</v>
      </c>
      <c r="Z462">
        <v>0</v>
      </c>
      <c r="AA462">
        <v>16</v>
      </c>
      <c r="AB462">
        <v>5</v>
      </c>
      <c r="AC462">
        <v>21</v>
      </c>
    </row>
    <row r="463" spans="24:29" x14ac:dyDescent="0.35">
      <c r="X463" t="s">
        <v>68</v>
      </c>
      <c r="Y463" t="s">
        <v>164</v>
      </c>
      <c r="Z463">
        <v>13</v>
      </c>
      <c r="AA463">
        <v>7</v>
      </c>
      <c r="AB463">
        <v>1</v>
      </c>
      <c r="AC463">
        <v>21</v>
      </c>
    </row>
    <row r="464" spans="24:29" x14ac:dyDescent="0.35">
      <c r="X464" t="s">
        <v>68</v>
      </c>
      <c r="Y464" t="s">
        <v>162</v>
      </c>
      <c r="Z464">
        <v>7</v>
      </c>
      <c r="AA464">
        <v>4</v>
      </c>
      <c r="AB464">
        <v>10</v>
      </c>
      <c r="AC464">
        <v>21</v>
      </c>
    </row>
    <row r="465" spans="24:29" x14ac:dyDescent="0.35">
      <c r="X465" t="s">
        <v>273</v>
      </c>
      <c r="Y465" t="s">
        <v>157</v>
      </c>
      <c r="Z465">
        <v>3</v>
      </c>
      <c r="AA465">
        <v>9</v>
      </c>
      <c r="AB465">
        <v>9</v>
      </c>
      <c r="AC465">
        <v>21</v>
      </c>
    </row>
    <row r="466" spans="24:29" x14ac:dyDescent="0.35">
      <c r="X466" t="s">
        <v>246</v>
      </c>
      <c r="Y466" t="s">
        <v>155</v>
      </c>
      <c r="Z466">
        <v>7</v>
      </c>
      <c r="AA466">
        <v>4</v>
      </c>
      <c r="AB466">
        <v>10</v>
      </c>
      <c r="AC466">
        <v>21</v>
      </c>
    </row>
    <row r="467" spans="24:29" x14ac:dyDescent="0.35">
      <c r="X467" t="s">
        <v>246</v>
      </c>
      <c r="Y467" t="s">
        <v>210</v>
      </c>
      <c r="Z467">
        <v>4</v>
      </c>
      <c r="AA467">
        <v>7</v>
      </c>
      <c r="AB467">
        <v>10</v>
      </c>
      <c r="AC467">
        <v>21</v>
      </c>
    </row>
    <row r="468" spans="24:29" x14ac:dyDescent="0.35">
      <c r="X468" t="s">
        <v>281</v>
      </c>
      <c r="Y468" t="s">
        <v>155</v>
      </c>
      <c r="Z468">
        <v>1</v>
      </c>
      <c r="AA468">
        <v>8</v>
      </c>
      <c r="AB468">
        <v>12</v>
      </c>
      <c r="AC468">
        <v>21</v>
      </c>
    </row>
    <row r="469" spans="24:29" x14ac:dyDescent="0.35">
      <c r="X469" t="s">
        <v>259</v>
      </c>
      <c r="Y469" t="s">
        <v>165</v>
      </c>
      <c r="Z469">
        <v>5</v>
      </c>
      <c r="AA469">
        <v>2</v>
      </c>
      <c r="AB469">
        <v>14</v>
      </c>
      <c r="AC469">
        <v>21</v>
      </c>
    </row>
    <row r="470" spans="24:29" x14ac:dyDescent="0.35">
      <c r="X470" t="s">
        <v>242</v>
      </c>
      <c r="Y470" t="s">
        <v>209</v>
      </c>
      <c r="Z470">
        <v>8</v>
      </c>
      <c r="AA470">
        <v>7</v>
      </c>
      <c r="AB470">
        <v>6</v>
      </c>
      <c r="AC470">
        <v>21</v>
      </c>
    </row>
    <row r="471" spans="24:29" x14ac:dyDescent="0.35">
      <c r="X471" t="s">
        <v>77</v>
      </c>
      <c r="Y471" t="s">
        <v>157</v>
      </c>
      <c r="Z471">
        <v>1</v>
      </c>
      <c r="AA471">
        <v>4</v>
      </c>
      <c r="AB471">
        <v>15</v>
      </c>
      <c r="AC471">
        <v>20</v>
      </c>
    </row>
    <row r="472" spans="24:29" x14ac:dyDescent="0.35">
      <c r="X472" t="s">
        <v>265</v>
      </c>
      <c r="Y472" t="s">
        <v>159</v>
      </c>
      <c r="Z472">
        <v>6</v>
      </c>
      <c r="AA472">
        <v>7</v>
      </c>
      <c r="AB472">
        <v>7</v>
      </c>
      <c r="AC472">
        <v>20</v>
      </c>
    </row>
    <row r="473" spans="24:29" x14ac:dyDescent="0.35">
      <c r="X473" t="s">
        <v>262</v>
      </c>
      <c r="Y473" t="s">
        <v>158</v>
      </c>
      <c r="Z473">
        <v>6</v>
      </c>
      <c r="AA473">
        <v>9</v>
      </c>
      <c r="AB473">
        <v>5</v>
      </c>
      <c r="AC473">
        <v>20</v>
      </c>
    </row>
    <row r="474" spans="24:29" x14ac:dyDescent="0.35">
      <c r="X474" t="s">
        <v>291</v>
      </c>
      <c r="Y474" t="s">
        <v>167</v>
      </c>
      <c r="Z474">
        <v>0</v>
      </c>
      <c r="AA474">
        <v>0</v>
      </c>
      <c r="AB474">
        <v>20</v>
      </c>
      <c r="AC474">
        <v>20</v>
      </c>
    </row>
    <row r="475" spans="24:29" x14ac:dyDescent="0.35">
      <c r="X475" t="s">
        <v>248</v>
      </c>
      <c r="Y475" t="s">
        <v>154</v>
      </c>
      <c r="Z475">
        <v>2</v>
      </c>
      <c r="AA475">
        <v>9</v>
      </c>
      <c r="AB475">
        <v>9</v>
      </c>
      <c r="AC475">
        <v>20</v>
      </c>
    </row>
    <row r="476" spans="24:29" x14ac:dyDescent="0.35">
      <c r="X476" t="s">
        <v>248</v>
      </c>
      <c r="Y476" t="s">
        <v>176</v>
      </c>
      <c r="Z476">
        <v>10</v>
      </c>
      <c r="AA476">
        <v>2</v>
      </c>
      <c r="AB476">
        <v>8</v>
      </c>
      <c r="AC476">
        <v>20</v>
      </c>
    </row>
    <row r="477" spans="24:29" x14ac:dyDescent="0.35">
      <c r="X477" t="s">
        <v>247</v>
      </c>
      <c r="Y477" t="s">
        <v>188</v>
      </c>
      <c r="Z477">
        <v>6</v>
      </c>
      <c r="AA477">
        <v>8</v>
      </c>
      <c r="AB477">
        <v>6</v>
      </c>
      <c r="AC477">
        <v>20</v>
      </c>
    </row>
    <row r="478" spans="24:29" x14ac:dyDescent="0.35">
      <c r="X478" t="s">
        <v>260</v>
      </c>
      <c r="Y478" t="s">
        <v>153</v>
      </c>
      <c r="Z478">
        <v>7</v>
      </c>
      <c r="AA478">
        <v>5</v>
      </c>
      <c r="AB478">
        <v>8</v>
      </c>
      <c r="AC478">
        <v>20</v>
      </c>
    </row>
    <row r="479" spans="24:29" x14ac:dyDescent="0.35">
      <c r="X479" t="s">
        <v>259</v>
      </c>
      <c r="Y479" t="s">
        <v>190</v>
      </c>
      <c r="Z479">
        <v>3</v>
      </c>
      <c r="AA479">
        <v>5</v>
      </c>
      <c r="AB479">
        <v>12</v>
      </c>
      <c r="AC479">
        <v>20</v>
      </c>
    </row>
    <row r="480" spans="24:29" x14ac:dyDescent="0.35">
      <c r="X480" t="s">
        <v>263</v>
      </c>
      <c r="Y480" t="s">
        <v>159</v>
      </c>
      <c r="Z480">
        <v>7</v>
      </c>
      <c r="AA480">
        <v>5</v>
      </c>
      <c r="AB480">
        <v>8</v>
      </c>
      <c r="AC480">
        <v>20</v>
      </c>
    </row>
    <row r="481" spans="24:29" x14ac:dyDescent="0.35">
      <c r="X481" t="s">
        <v>263</v>
      </c>
      <c r="Y481" t="s">
        <v>176</v>
      </c>
      <c r="Z481">
        <v>3</v>
      </c>
      <c r="AA481">
        <v>7</v>
      </c>
      <c r="AB481">
        <v>10</v>
      </c>
      <c r="AC481">
        <v>20</v>
      </c>
    </row>
    <row r="482" spans="24:29" x14ac:dyDescent="0.35">
      <c r="X482" t="s">
        <v>258</v>
      </c>
      <c r="Y482" t="s">
        <v>204</v>
      </c>
      <c r="Z482">
        <v>0</v>
      </c>
      <c r="AA482">
        <v>12</v>
      </c>
      <c r="AB482">
        <v>8</v>
      </c>
      <c r="AC482">
        <v>20</v>
      </c>
    </row>
    <row r="483" spans="24:29" x14ac:dyDescent="0.35">
      <c r="X483" t="s">
        <v>299</v>
      </c>
      <c r="Y483" t="s">
        <v>207</v>
      </c>
      <c r="Z483">
        <v>0</v>
      </c>
      <c r="AA483">
        <v>20</v>
      </c>
      <c r="AB483">
        <v>0</v>
      </c>
      <c r="AC483">
        <v>20</v>
      </c>
    </row>
    <row r="484" spans="24:29" x14ac:dyDescent="0.35">
      <c r="X484" t="s">
        <v>284</v>
      </c>
      <c r="Y484" t="s">
        <v>158</v>
      </c>
      <c r="Z484">
        <v>8</v>
      </c>
      <c r="AA484">
        <v>4</v>
      </c>
      <c r="AB484">
        <v>8</v>
      </c>
      <c r="AC484">
        <v>20</v>
      </c>
    </row>
    <row r="485" spans="24:29" x14ac:dyDescent="0.35">
      <c r="X485" t="s">
        <v>242</v>
      </c>
      <c r="Y485" t="s">
        <v>212</v>
      </c>
      <c r="Z485">
        <v>12</v>
      </c>
      <c r="AA485">
        <v>4</v>
      </c>
      <c r="AB485">
        <v>4</v>
      </c>
      <c r="AC485">
        <v>20</v>
      </c>
    </row>
    <row r="486" spans="24:29" x14ac:dyDescent="0.35">
      <c r="X486" t="s">
        <v>68</v>
      </c>
      <c r="Y486" t="s">
        <v>160</v>
      </c>
      <c r="Z486">
        <v>0</v>
      </c>
      <c r="AA486">
        <v>10</v>
      </c>
      <c r="AB486">
        <v>9</v>
      </c>
      <c r="AC486">
        <v>19</v>
      </c>
    </row>
    <row r="487" spans="24:29" x14ac:dyDescent="0.35">
      <c r="X487" t="s">
        <v>79</v>
      </c>
      <c r="Y487" t="s">
        <v>153</v>
      </c>
      <c r="Z487">
        <v>5</v>
      </c>
      <c r="AA487">
        <v>8</v>
      </c>
      <c r="AB487">
        <v>6</v>
      </c>
      <c r="AC487">
        <v>19</v>
      </c>
    </row>
    <row r="488" spans="24:29" x14ac:dyDescent="0.35">
      <c r="X488" t="s">
        <v>88</v>
      </c>
      <c r="Y488" t="s">
        <v>164</v>
      </c>
      <c r="Z488">
        <v>1</v>
      </c>
      <c r="AA488">
        <v>14</v>
      </c>
      <c r="AB488">
        <v>4</v>
      </c>
      <c r="AC488">
        <v>19</v>
      </c>
    </row>
    <row r="489" spans="24:29" x14ac:dyDescent="0.35">
      <c r="X489" t="s">
        <v>310</v>
      </c>
      <c r="Y489" t="s">
        <v>197</v>
      </c>
      <c r="Z489">
        <v>0</v>
      </c>
      <c r="AA489">
        <v>18</v>
      </c>
      <c r="AB489">
        <v>1</v>
      </c>
      <c r="AC489">
        <v>19</v>
      </c>
    </row>
    <row r="490" spans="24:29" x14ac:dyDescent="0.35">
      <c r="X490" t="s">
        <v>262</v>
      </c>
      <c r="Y490" t="s">
        <v>161</v>
      </c>
      <c r="Z490">
        <v>7</v>
      </c>
      <c r="AA490">
        <v>6</v>
      </c>
      <c r="AB490">
        <v>6</v>
      </c>
      <c r="AC490">
        <v>19</v>
      </c>
    </row>
    <row r="491" spans="24:29" x14ac:dyDescent="0.35">
      <c r="X491" t="s">
        <v>292</v>
      </c>
      <c r="Y491" t="s">
        <v>153</v>
      </c>
      <c r="Z491">
        <v>6</v>
      </c>
      <c r="AA491">
        <v>5</v>
      </c>
      <c r="AB491">
        <v>8</v>
      </c>
      <c r="AC491">
        <v>19</v>
      </c>
    </row>
    <row r="492" spans="24:29" x14ac:dyDescent="0.35">
      <c r="X492" t="s">
        <v>263</v>
      </c>
      <c r="Y492" t="s">
        <v>135</v>
      </c>
      <c r="Z492">
        <v>12</v>
      </c>
      <c r="AA492">
        <v>2</v>
      </c>
      <c r="AB492">
        <v>5</v>
      </c>
      <c r="AC492">
        <v>19</v>
      </c>
    </row>
    <row r="493" spans="24:29" x14ac:dyDescent="0.35">
      <c r="X493" t="s">
        <v>258</v>
      </c>
      <c r="Y493" t="s">
        <v>156</v>
      </c>
      <c r="Z493">
        <v>3</v>
      </c>
      <c r="AA493">
        <v>11</v>
      </c>
      <c r="AB493">
        <v>5</v>
      </c>
      <c r="AC493">
        <v>19</v>
      </c>
    </row>
    <row r="494" spans="24:29" x14ac:dyDescent="0.35">
      <c r="X494" t="s">
        <v>258</v>
      </c>
      <c r="Y494" t="s">
        <v>152</v>
      </c>
      <c r="Z494">
        <v>5</v>
      </c>
      <c r="AA494">
        <v>6</v>
      </c>
      <c r="AB494">
        <v>8</v>
      </c>
      <c r="AC494">
        <v>19</v>
      </c>
    </row>
    <row r="495" spans="24:29" x14ac:dyDescent="0.35">
      <c r="X495" t="s">
        <v>251</v>
      </c>
      <c r="Y495" t="s">
        <v>166</v>
      </c>
      <c r="Z495">
        <v>11</v>
      </c>
      <c r="AA495">
        <v>0</v>
      </c>
      <c r="AB495">
        <v>8</v>
      </c>
      <c r="AC495">
        <v>19</v>
      </c>
    </row>
    <row r="496" spans="24:29" x14ac:dyDescent="0.35">
      <c r="X496" t="s">
        <v>243</v>
      </c>
      <c r="Y496" t="s">
        <v>182</v>
      </c>
      <c r="Z496">
        <v>6</v>
      </c>
      <c r="AA496">
        <v>3</v>
      </c>
      <c r="AB496">
        <v>10</v>
      </c>
      <c r="AC496">
        <v>19</v>
      </c>
    </row>
    <row r="497" spans="24:29" x14ac:dyDescent="0.35">
      <c r="X497" t="s">
        <v>266</v>
      </c>
      <c r="Y497" t="s">
        <v>202</v>
      </c>
      <c r="Z497">
        <v>5</v>
      </c>
      <c r="AA497">
        <v>6</v>
      </c>
      <c r="AB497">
        <v>8</v>
      </c>
      <c r="AC497">
        <v>19</v>
      </c>
    </row>
    <row r="498" spans="24:29" x14ac:dyDescent="0.35">
      <c r="X498" t="s">
        <v>67</v>
      </c>
      <c r="Y498" t="s">
        <v>165</v>
      </c>
      <c r="Z498">
        <v>2</v>
      </c>
      <c r="AA498">
        <v>1</v>
      </c>
      <c r="AB498">
        <v>15</v>
      </c>
      <c r="AC498">
        <v>18</v>
      </c>
    </row>
    <row r="499" spans="24:29" x14ac:dyDescent="0.35">
      <c r="X499" t="s">
        <v>79</v>
      </c>
      <c r="Y499" t="s">
        <v>176</v>
      </c>
      <c r="Z499">
        <v>4</v>
      </c>
      <c r="AA499">
        <v>5</v>
      </c>
      <c r="AB499">
        <v>9</v>
      </c>
      <c r="AC499">
        <v>18</v>
      </c>
    </row>
    <row r="500" spans="24:29" x14ac:dyDescent="0.35">
      <c r="X500" t="s">
        <v>79</v>
      </c>
      <c r="Y500" t="s">
        <v>205</v>
      </c>
      <c r="Z500">
        <v>0</v>
      </c>
      <c r="AA500">
        <v>7</v>
      </c>
      <c r="AB500">
        <v>11</v>
      </c>
      <c r="AC500">
        <v>18</v>
      </c>
    </row>
    <row r="501" spans="24:29" x14ac:dyDescent="0.35">
      <c r="X501" t="s">
        <v>314</v>
      </c>
      <c r="Y501" t="s">
        <v>167</v>
      </c>
      <c r="Z501">
        <v>18</v>
      </c>
      <c r="AA501">
        <v>0</v>
      </c>
      <c r="AB501">
        <v>0</v>
      </c>
      <c r="AC501">
        <v>18</v>
      </c>
    </row>
    <row r="502" spans="24:29" x14ac:dyDescent="0.35">
      <c r="X502" t="s">
        <v>83</v>
      </c>
      <c r="Y502" t="s">
        <v>209</v>
      </c>
      <c r="Z502">
        <v>8</v>
      </c>
      <c r="AA502">
        <v>7</v>
      </c>
      <c r="AB502">
        <v>3</v>
      </c>
      <c r="AC502">
        <v>18</v>
      </c>
    </row>
    <row r="503" spans="24:29" x14ac:dyDescent="0.35">
      <c r="X503" t="s">
        <v>83</v>
      </c>
      <c r="Y503" t="s">
        <v>193</v>
      </c>
      <c r="Z503">
        <v>10</v>
      </c>
      <c r="AA503">
        <v>4</v>
      </c>
      <c r="AB503">
        <v>4</v>
      </c>
      <c r="AC503">
        <v>18</v>
      </c>
    </row>
    <row r="504" spans="24:29" x14ac:dyDescent="0.35">
      <c r="X504" t="s">
        <v>83</v>
      </c>
      <c r="Y504" t="s">
        <v>174</v>
      </c>
      <c r="Z504">
        <v>1</v>
      </c>
      <c r="AA504">
        <v>5</v>
      </c>
      <c r="AB504">
        <v>12</v>
      </c>
      <c r="AC504">
        <v>18</v>
      </c>
    </row>
    <row r="505" spans="24:29" x14ac:dyDescent="0.35">
      <c r="X505" t="s">
        <v>310</v>
      </c>
      <c r="Y505" t="s">
        <v>165</v>
      </c>
      <c r="Z505">
        <v>2</v>
      </c>
      <c r="AA505">
        <v>7</v>
      </c>
      <c r="AB505">
        <v>9</v>
      </c>
      <c r="AC505">
        <v>18</v>
      </c>
    </row>
    <row r="506" spans="24:29" x14ac:dyDescent="0.35">
      <c r="X506" t="s">
        <v>244</v>
      </c>
      <c r="Y506" t="s">
        <v>182</v>
      </c>
      <c r="Z506">
        <v>6</v>
      </c>
      <c r="AA506">
        <v>3</v>
      </c>
      <c r="AB506">
        <v>9</v>
      </c>
      <c r="AC506">
        <v>18</v>
      </c>
    </row>
    <row r="507" spans="24:29" x14ac:dyDescent="0.35">
      <c r="X507" t="s">
        <v>329</v>
      </c>
      <c r="Y507" t="s">
        <v>155</v>
      </c>
      <c r="Z507">
        <v>3</v>
      </c>
      <c r="AA507">
        <v>4</v>
      </c>
      <c r="AB507">
        <v>11</v>
      </c>
      <c r="AC507">
        <v>18</v>
      </c>
    </row>
    <row r="508" spans="24:29" x14ac:dyDescent="0.35">
      <c r="X508" t="s">
        <v>294</v>
      </c>
      <c r="Y508" t="s">
        <v>154</v>
      </c>
      <c r="Z508">
        <v>7</v>
      </c>
      <c r="AA508">
        <v>5</v>
      </c>
      <c r="AB508">
        <v>6</v>
      </c>
      <c r="AC508">
        <v>18</v>
      </c>
    </row>
    <row r="509" spans="24:29" x14ac:dyDescent="0.35">
      <c r="X509" t="s">
        <v>276</v>
      </c>
      <c r="Y509" t="s">
        <v>152</v>
      </c>
      <c r="Z509">
        <v>1</v>
      </c>
      <c r="AA509">
        <v>5</v>
      </c>
      <c r="AB509">
        <v>12</v>
      </c>
      <c r="AC509">
        <v>18</v>
      </c>
    </row>
    <row r="510" spans="24:29" x14ac:dyDescent="0.35">
      <c r="X510" t="s">
        <v>276</v>
      </c>
      <c r="Y510" t="s">
        <v>199</v>
      </c>
      <c r="Z510">
        <v>12</v>
      </c>
      <c r="AA510">
        <v>4</v>
      </c>
      <c r="AB510">
        <v>2</v>
      </c>
      <c r="AC510">
        <v>18</v>
      </c>
    </row>
    <row r="511" spans="24:29" x14ac:dyDescent="0.35">
      <c r="X511" t="s">
        <v>272</v>
      </c>
      <c r="Y511" t="s">
        <v>176</v>
      </c>
      <c r="Z511">
        <v>5</v>
      </c>
      <c r="AA511">
        <v>4</v>
      </c>
      <c r="AB511">
        <v>9</v>
      </c>
      <c r="AC511">
        <v>18</v>
      </c>
    </row>
    <row r="512" spans="24:29" x14ac:dyDescent="0.35">
      <c r="X512" t="s">
        <v>263</v>
      </c>
      <c r="Y512" t="s">
        <v>167</v>
      </c>
      <c r="Z512">
        <v>0</v>
      </c>
      <c r="AA512">
        <v>0</v>
      </c>
      <c r="AB512">
        <v>18</v>
      </c>
      <c r="AC512">
        <v>18</v>
      </c>
    </row>
    <row r="513" spans="24:29" x14ac:dyDescent="0.35">
      <c r="X513" t="s">
        <v>252</v>
      </c>
      <c r="Y513" t="s">
        <v>174</v>
      </c>
      <c r="Z513">
        <v>4</v>
      </c>
      <c r="AA513">
        <v>7</v>
      </c>
      <c r="AB513">
        <v>7</v>
      </c>
      <c r="AC513">
        <v>18</v>
      </c>
    </row>
    <row r="514" spans="24:29" x14ac:dyDescent="0.35">
      <c r="X514" t="s">
        <v>270</v>
      </c>
      <c r="Y514" t="s">
        <v>155</v>
      </c>
      <c r="Z514">
        <v>4</v>
      </c>
      <c r="AA514">
        <v>6</v>
      </c>
      <c r="AB514">
        <v>8</v>
      </c>
      <c r="AC514">
        <v>18</v>
      </c>
    </row>
    <row r="515" spans="24:29" x14ac:dyDescent="0.35">
      <c r="X515" t="s">
        <v>242</v>
      </c>
      <c r="Y515" t="s">
        <v>184</v>
      </c>
      <c r="Z515">
        <v>0</v>
      </c>
      <c r="AA515">
        <v>12</v>
      </c>
      <c r="AB515">
        <v>6</v>
      </c>
      <c r="AC515">
        <v>18</v>
      </c>
    </row>
    <row r="516" spans="24:29" x14ac:dyDescent="0.35">
      <c r="X516" t="s">
        <v>266</v>
      </c>
      <c r="Y516" t="s">
        <v>185</v>
      </c>
      <c r="Z516">
        <v>0</v>
      </c>
      <c r="AA516">
        <v>0</v>
      </c>
      <c r="AB516">
        <v>18</v>
      </c>
      <c r="AC516">
        <v>18</v>
      </c>
    </row>
    <row r="517" spans="24:29" x14ac:dyDescent="0.35">
      <c r="X517" t="s">
        <v>266</v>
      </c>
      <c r="Y517" t="s">
        <v>167</v>
      </c>
      <c r="Z517">
        <v>0</v>
      </c>
      <c r="AA517">
        <v>0</v>
      </c>
      <c r="AB517">
        <v>18</v>
      </c>
      <c r="AC517">
        <v>18</v>
      </c>
    </row>
    <row r="518" spans="24:29" x14ac:dyDescent="0.35">
      <c r="X518" t="s">
        <v>61</v>
      </c>
      <c r="Y518" t="s">
        <v>157</v>
      </c>
      <c r="Z518">
        <v>2</v>
      </c>
      <c r="AA518">
        <v>6</v>
      </c>
      <c r="AB518">
        <v>9</v>
      </c>
      <c r="AC518">
        <v>17</v>
      </c>
    </row>
    <row r="519" spans="24:29" x14ac:dyDescent="0.35">
      <c r="X519" t="s">
        <v>68</v>
      </c>
      <c r="Y519" t="s">
        <v>161</v>
      </c>
      <c r="Z519">
        <v>4</v>
      </c>
      <c r="AA519">
        <v>7</v>
      </c>
      <c r="AB519">
        <v>6</v>
      </c>
      <c r="AC519">
        <v>17</v>
      </c>
    </row>
    <row r="520" spans="24:29" x14ac:dyDescent="0.35">
      <c r="X520" t="s">
        <v>83</v>
      </c>
      <c r="Y520" t="s">
        <v>162</v>
      </c>
      <c r="Z520">
        <v>4</v>
      </c>
      <c r="AA520">
        <v>5</v>
      </c>
      <c r="AB520">
        <v>8</v>
      </c>
      <c r="AC520">
        <v>17</v>
      </c>
    </row>
    <row r="521" spans="24:29" x14ac:dyDescent="0.35">
      <c r="X521" t="s">
        <v>87</v>
      </c>
      <c r="Y521" t="s">
        <v>167</v>
      </c>
      <c r="Z521">
        <v>0</v>
      </c>
      <c r="AA521">
        <v>0</v>
      </c>
      <c r="AB521">
        <v>17</v>
      </c>
      <c r="AC521">
        <v>17</v>
      </c>
    </row>
    <row r="522" spans="24:29" x14ac:dyDescent="0.35">
      <c r="X522" t="s">
        <v>250</v>
      </c>
      <c r="Y522" t="s">
        <v>192</v>
      </c>
      <c r="Z522">
        <v>1</v>
      </c>
      <c r="AA522">
        <v>8</v>
      </c>
      <c r="AB522">
        <v>8</v>
      </c>
      <c r="AC522">
        <v>17</v>
      </c>
    </row>
    <row r="523" spans="24:29" x14ac:dyDescent="0.35">
      <c r="X523" t="s">
        <v>244</v>
      </c>
      <c r="Y523" t="s">
        <v>155</v>
      </c>
      <c r="Z523">
        <v>4</v>
      </c>
      <c r="AA523">
        <v>4</v>
      </c>
      <c r="AB523">
        <v>9</v>
      </c>
      <c r="AC523">
        <v>17</v>
      </c>
    </row>
    <row r="524" spans="24:29" x14ac:dyDescent="0.35">
      <c r="X524" t="s">
        <v>245</v>
      </c>
      <c r="Y524" t="s">
        <v>156</v>
      </c>
      <c r="Z524">
        <v>6</v>
      </c>
      <c r="AA524">
        <v>7</v>
      </c>
      <c r="AB524">
        <v>4</v>
      </c>
      <c r="AC524">
        <v>17</v>
      </c>
    </row>
    <row r="525" spans="24:29" x14ac:dyDescent="0.35">
      <c r="X525" t="s">
        <v>248</v>
      </c>
      <c r="Y525" t="s">
        <v>158</v>
      </c>
      <c r="Z525">
        <v>7</v>
      </c>
      <c r="AA525">
        <v>3</v>
      </c>
      <c r="AB525">
        <v>7</v>
      </c>
      <c r="AC525">
        <v>17</v>
      </c>
    </row>
    <row r="526" spans="24:29" x14ac:dyDescent="0.35">
      <c r="X526" t="s">
        <v>246</v>
      </c>
      <c r="Y526" t="s">
        <v>164</v>
      </c>
      <c r="Z526">
        <v>4</v>
      </c>
      <c r="AA526">
        <v>6</v>
      </c>
      <c r="AB526">
        <v>7</v>
      </c>
      <c r="AC526">
        <v>17</v>
      </c>
    </row>
    <row r="527" spans="24:29" x14ac:dyDescent="0.35">
      <c r="X527" t="s">
        <v>247</v>
      </c>
      <c r="Y527" t="s">
        <v>190</v>
      </c>
      <c r="Z527">
        <v>1</v>
      </c>
      <c r="AA527">
        <v>7</v>
      </c>
      <c r="AB527">
        <v>9</v>
      </c>
      <c r="AC527">
        <v>17</v>
      </c>
    </row>
    <row r="528" spans="24:29" x14ac:dyDescent="0.35">
      <c r="X528" t="s">
        <v>281</v>
      </c>
      <c r="Y528" t="s">
        <v>154</v>
      </c>
      <c r="Z528">
        <v>7</v>
      </c>
      <c r="AA528">
        <v>5</v>
      </c>
      <c r="AB528">
        <v>5</v>
      </c>
      <c r="AC528">
        <v>17</v>
      </c>
    </row>
    <row r="529" spans="24:29" x14ac:dyDescent="0.35">
      <c r="X529" t="s">
        <v>271</v>
      </c>
      <c r="Y529" t="s">
        <v>162</v>
      </c>
      <c r="Z529">
        <v>4</v>
      </c>
      <c r="AA529">
        <v>1</v>
      </c>
      <c r="AB529">
        <v>12</v>
      </c>
      <c r="AC529">
        <v>17</v>
      </c>
    </row>
    <row r="530" spans="24:29" x14ac:dyDescent="0.35">
      <c r="X530" t="s">
        <v>271</v>
      </c>
      <c r="Y530" t="s">
        <v>174</v>
      </c>
      <c r="Z530">
        <v>1</v>
      </c>
      <c r="AA530">
        <v>9</v>
      </c>
      <c r="AB530">
        <v>7</v>
      </c>
      <c r="AC530">
        <v>17</v>
      </c>
    </row>
    <row r="531" spans="24:29" x14ac:dyDescent="0.35">
      <c r="X531" t="s">
        <v>279</v>
      </c>
      <c r="Y531" t="s">
        <v>154</v>
      </c>
      <c r="Z531">
        <v>5</v>
      </c>
      <c r="AA531">
        <v>7</v>
      </c>
      <c r="AB531">
        <v>5</v>
      </c>
      <c r="AC531">
        <v>17</v>
      </c>
    </row>
    <row r="532" spans="24:29" x14ac:dyDescent="0.35">
      <c r="X532" t="s">
        <v>353</v>
      </c>
      <c r="Y532" t="s">
        <v>167</v>
      </c>
      <c r="Z532">
        <v>0</v>
      </c>
      <c r="AA532">
        <v>17</v>
      </c>
      <c r="AB532">
        <v>0</v>
      </c>
      <c r="AC532">
        <v>17</v>
      </c>
    </row>
    <row r="533" spans="24:29" x14ac:dyDescent="0.35">
      <c r="X533" t="s">
        <v>259</v>
      </c>
      <c r="Y533" t="s">
        <v>203</v>
      </c>
      <c r="Z533">
        <v>5</v>
      </c>
      <c r="AA533">
        <v>4</v>
      </c>
      <c r="AB533">
        <v>8</v>
      </c>
      <c r="AC533">
        <v>17</v>
      </c>
    </row>
    <row r="534" spans="24:29" x14ac:dyDescent="0.35">
      <c r="X534" t="s">
        <v>326</v>
      </c>
      <c r="Y534" t="s">
        <v>201</v>
      </c>
      <c r="Z534">
        <v>3</v>
      </c>
      <c r="AA534">
        <v>12</v>
      </c>
      <c r="AB534">
        <v>2</v>
      </c>
      <c r="AC534">
        <v>17</v>
      </c>
    </row>
    <row r="535" spans="24:29" x14ac:dyDescent="0.35">
      <c r="X535" t="s">
        <v>255</v>
      </c>
      <c r="Y535" t="s">
        <v>198</v>
      </c>
      <c r="Z535">
        <v>0</v>
      </c>
      <c r="AA535">
        <v>0</v>
      </c>
      <c r="AB535">
        <v>17</v>
      </c>
      <c r="AC535">
        <v>17</v>
      </c>
    </row>
    <row r="536" spans="24:29" x14ac:dyDescent="0.35">
      <c r="X536" t="s">
        <v>243</v>
      </c>
      <c r="Y536" t="s">
        <v>189</v>
      </c>
      <c r="Z536">
        <v>9</v>
      </c>
      <c r="AA536">
        <v>4</v>
      </c>
      <c r="AB536">
        <v>4</v>
      </c>
      <c r="AC536">
        <v>17</v>
      </c>
    </row>
    <row r="537" spans="24:29" x14ac:dyDescent="0.35">
      <c r="X537" t="s">
        <v>243</v>
      </c>
      <c r="Y537" t="s">
        <v>170</v>
      </c>
      <c r="Z537">
        <v>11</v>
      </c>
      <c r="AA537">
        <v>6</v>
      </c>
      <c r="AB537">
        <v>0</v>
      </c>
      <c r="AC537">
        <v>17</v>
      </c>
    </row>
    <row r="538" spans="24:29" x14ac:dyDescent="0.35">
      <c r="X538" t="s">
        <v>270</v>
      </c>
      <c r="Y538" t="s">
        <v>165</v>
      </c>
      <c r="Z538">
        <v>4</v>
      </c>
      <c r="AA538">
        <v>6</v>
      </c>
      <c r="AB538">
        <v>7</v>
      </c>
      <c r="AC538">
        <v>17</v>
      </c>
    </row>
    <row r="539" spans="24:29" x14ac:dyDescent="0.35">
      <c r="X539" t="s">
        <v>261</v>
      </c>
      <c r="Y539" t="s">
        <v>160</v>
      </c>
      <c r="Z539">
        <v>5</v>
      </c>
      <c r="AA539">
        <v>2</v>
      </c>
      <c r="AB539">
        <v>10</v>
      </c>
      <c r="AC539">
        <v>17</v>
      </c>
    </row>
    <row r="540" spans="24:29" x14ac:dyDescent="0.35">
      <c r="X540" t="s">
        <v>59</v>
      </c>
      <c r="Y540" t="s">
        <v>157</v>
      </c>
      <c r="Z540">
        <v>5</v>
      </c>
      <c r="AA540">
        <v>5</v>
      </c>
      <c r="AB540">
        <v>6</v>
      </c>
      <c r="AC540">
        <v>16</v>
      </c>
    </row>
    <row r="541" spans="24:29" x14ac:dyDescent="0.35">
      <c r="X541" t="s">
        <v>59</v>
      </c>
      <c r="Y541" t="s">
        <v>168</v>
      </c>
      <c r="Z541">
        <v>16</v>
      </c>
      <c r="AA541">
        <v>0</v>
      </c>
      <c r="AB541">
        <v>0</v>
      </c>
      <c r="AC541">
        <v>16</v>
      </c>
    </row>
    <row r="542" spans="24:29" x14ac:dyDescent="0.35">
      <c r="X542" t="s">
        <v>67</v>
      </c>
      <c r="Y542" t="s">
        <v>200</v>
      </c>
      <c r="Z542">
        <v>5</v>
      </c>
      <c r="AA542">
        <v>5</v>
      </c>
      <c r="AB542">
        <v>6</v>
      </c>
      <c r="AC542">
        <v>16</v>
      </c>
    </row>
    <row r="543" spans="24:29" x14ac:dyDescent="0.35">
      <c r="X543" t="s">
        <v>68</v>
      </c>
      <c r="Y543" t="s">
        <v>153</v>
      </c>
      <c r="Z543">
        <v>4</v>
      </c>
      <c r="AA543">
        <v>10</v>
      </c>
      <c r="AB543">
        <v>2</v>
      </c>
      <c r="AC543">
        <v>16</v>
      </c>
    </row>
    <row r="544" spans="24:29" x14ac:dyDescent="0.35">
      <c r="X544" t="s">
        <v>79</v>
      </c>
      <c r="Y544" t="s">
        <v>158</v>
      </c>
      <c r="Z544">
        <v>4</v>
      </c>
      <c r="AA544">
        <v>6</v>
      </c>
      <c r="AB544">
        <v>6</v>
      </c>
      <c r="AC544">
        <v>16</v>
      </c>
    </row>
    <row r="545" spans="24:29" x14ac:dyDescent="0.35">
      <c r="X545" t="s">
        <v>83</v>
      </c>
      <c r="Y545" t="s">
        <v>176</v>
      </c>
      <c r="Z545">
        <v>3</v>
      </c>
      <c r="AA545">
        <v>6</v>
      </c>
      <c r="AB545">
        <v>7</v>
      </c>
      <c r="AC545">
        <v>16</v>
      </c>
    </row>
    <row r="546" spans="24:29" x14ac:dyDescent="0.35">
      <c r="X546" t="s">
        <v>83</v>
      </c>
      <c r="Y546" t="s">
        <v>155</v>
      </c>
      <c r="Z546">
        <v>3</v>
      </c>
      <c r="AA546">
        <v>6</v>
      </c>
      <c r="AB546">
        <v>7</v>
      </c>
      <c r="AC546">
        <v>16</v>
      </c>
    </row>
    <row r="547" spans="24:29" x14ac:dyDescent="0.35">
      <c r="X547" t="s">
        <v>88</v>
      </c>
      <c r="Y547" t="s">
        <v>180</v>
      </c>
      <c r="Z547">
        <v>0</v>
      </c>
      <c r="AA547">
        <v>16</v>
      </c>
      <c r="AB547">
        <v>0</v>
      </c>
      <c r="AC547">
        <v>16</v>
      </c>
    </row>
    <row r="548" spans="24:29" x14ac:dyDescent="0.35">
      <c r="X548" t="s">
        <v>250</v>
      </c>
      <c r="Y548" t="s">
        <v>180</v>
      </c>
      <c r="Z548">
        <v>0</v>
      </c>
      <c r="AA548">
        <v>16</v>
      </c>
      <c r="AB548">
        <v>0</v>
      </c>
      <c r="AC548">
        <v>16</v>
      </c>
    </row>
    <row r="549" spans="24:29" x14ac:dyDescent="0.35">
      <c r="X549" t="s">
        <v>250</v>
      </c>
      <c r="Y549" t="s">
        <v>198</v>
      </c>
      <c r="Z549">
        <v>0</v>
      </c>
      <c r="AA549">
        <v>16</v>
      </c>
      <c r="AB549">
        <v>0</v>
      </c>
      <c r="AC549">
        <v>16</v>
      </c>
    </row>
    <row r="550" spans="24:29" x14ac:dyDescent="0.35">
      <c r="X550" t="s">
        <v>253</v>
      </c>
      <c r="Y550" t="s">
        <v>165</v>
      </c>
      <c r="Z550">
        <v>3</v>
      </c>
      <c r="AA550">
        <v>2</v>
      </c>
      <c r="AB550">
        <v>11</v>
      </c>
      <c r="AC550">
        <v>16</v>
      </c>
    </row>
    <row r="551" spans="24:29" x14ac:dyDescent="0.35">
      <c r="X551" t="s">
        <v>245</v>
      </c>
      <c r="Y551" t="s">
        <v>206</v>
      </c>
      <c r="Z551">
        <v>0</v>
      </c>
      <c r="AA551">
        <v>8</v>
      </c>
      <c r="AB551">
        <v>8</v>
      </c>
      <c r="AC551">
        <v>16</v>
      </c>
    </row>
    <row r="552" spans="24:29" x14ac:dyDescent="0.35">
      <c r="X552" t="s">
        <v>264</v>
      </c>
      <c r="Y552" t="s">
        <v>161</v>
      </c>
      <c r="Z552">
        <v>6</v>
      </c>
      <c r="AA552">
        <v>2</v>
      </c>
      <c r="AB552">
        <v>8</v>
      </c>
      <c r="AC552">
        <v>16</v>
      </c>
    </row>
    <row r="553" spans="24:29" x14ac:dyDescent="0.35">
      <c r="X553" t="s">
        <v>277</v>
      </c>
      <c r="Y553" t="s">
        <v>176</v>
      </c>
      <c r="Z553">
        <v>2</v>
      </c>
      <c r="AA553">
        <v>5</v>
      </c>
      <c r="AB553">
        <v>9</v>
      </c>
      <c r="AC553">
        <v>16</v>
      </c>
    </row>
    <row r="554" spans="24:29" x14ac:dyDescent="0.35">
      <c r="X554" t="s">
        <v>246</v>
      </c>
      <c r="Y554" t="s">
        <v>203</v>
      </c>
      <c r="Z554">
        <v>4</v>
      </c>
      <c r="AA554">
        <v>4</v>
      </c>
      <c r="AB554">
        <v>8</v>
      </c>
      <c r="AC554">
        <v>16</v>
      </c>
    </row>
    <row r="555" spans="24:29" x14ac:dyDescent="0.35">
      <c r="X555" t="s">
        <v>271</v>
      </c>
      <c r="Y555" t="s">
        <v>167</v>
      </c>
      <c r="Z555">
        <v>16</v>
      </c>
      <c r="AA555">
        <v>0</v>
      </c>
      <c r="AB555">
        <v>0</v>
      </c>
      <c r="AC555">
        <v>16</v>
      </c>
    </row>
    <row r="556" spans="24:29" x14ac:dyDescent="0.35">
      <c r="X556" t="s">
        <v>263</v>
      </c>
      <c r="Y556" t="s">
        <v>158</v>
      </c>
      <c r="Z556">
        <v>7</v>
      </c>
      <c r="AA556">
        <v>8</v>
      </c>
      <c r="AB556">
        <v>1</v>
      </c>
      <c r="AC556">
        <v>16</v>
      </c>
    </row>
    <row r="557" spans="24:29" x14ac:dyDescent="0.35">
      <c r="X557" t="s">
        <v>251</v>
      </c>
      <c r="Y557" t="s">
        <v>196</v>
      </c>
      <c r="Z557">
        <v>5</v>
      </c>
      <c r="AA557">
        <v>2</v>
      </c>
      <c r="AB557">
        <v>9</v>
      </c>
      <c r="AC557">
        <v>16</v>
      </c>
    </row>
    <row r="558" spans="24:29" x14ac:dyDescent="0.35">
      <c r="X558" t="s">
        <v>251</v>
      </c>
      <c r="Y558" t="s">
        <v>200</v>
      </c>
      <c r="Z558">
        <v>3</v>
      </c>
      <c r="AA558">
        <v>1</v>
      </c>
      <c r="AB558">
        <v>12</v>
      </c>
      <c r="AC558">
        <v>16</v>
      </c>
    </row>
    <row r="559" spans="24:29" x14ac:dyDescent="0.35">
      <c r="X559" t="s">
        <v>251</v>
      </c>
      <c r="Y559" t="s">
        <v>190</v>
      </c>
      <c r="Z559">
        <v>7</v>
      </c>
      <c r="AA559">
        <v>4</v>
      </c>
      <c r="AB559">
        <v>5</v>
      </c>
      <c r="AC559">
        <v>16</v>
      </c>
    </row>
    <row r="560" spans="24:29" x14ac:dyDescent="0.35">
      <c r="X560" t="s">
        <v>284</v>
      </c>
      <c r="Y560" t="s">
        <v>154</v>
      </c>
      <c r="Z560">
        <v>10</v>
      </c>
      <c r="AA560">
        <v>6</v>
      </c>
      <c r="AB560">
        <v>0</v>
      </c>
      <c r="AC560">
        <v>16</v>
      </c>
    </row>
    <row r="561" spans="24:29" x14ac:dyDescent="0.35">
      <c r="X561" t="s">
        <v>316</v>
      </c>
      <c r="Y561" t="s">
        <v>155</v>
      </c>
      <c r="Z561">
        <v>8</v>
      </c>
      <c r="AA561">
        <v>5</v>
      </c>
      <c r="AB561">
        <v>3</v>
      </c>
      <c r="AC561">
        <v>16</v>
      </c>
    </row>
    <row r="562" spans="24:29" x14ac:dyDescent="0.35">
      <c r="X562" t="s">
        <v>266</v>
      </c>
      <c r="Y562" t="s">
        <v>155</v>
      </c>
      <c r="Z562">
        <v>2</v>
      </c>
      <c r="AA562">
        <v>8</v>
      </c>
      <c r="AB562">
        <v>6</v>
      </c>
      <c r="AC562">
        <v>16</v>
      </c>
    </row>
    <row r="563" spans="24:29" x14ac:dyDescent="0.35">
      <c r="X563" t="s">
        <v>266</v>
      </c>
      <c r="Y563" t="s">
        <v>161</v>
      </c>
      <c r="Z563">
        <v>5</v>
      </c>
      <c r="AA563">
        <v>4</v>
      </c>
      <c r="AB563">
        <v>7</v>
      </c>
      <c r="AC563">
        <v>16</v>
      </c>
    </row>
    <row r="564" spans="24:29" x14ac:dyDescent="0.35">
      <c r="X564" t="s">
        <v>261</v>
      </c>
      <c r="Y564" t="s">
        <v>165</v>
      </c>
      <c r="Z564">
        <v>4</v>
      </c>
      <c r="AA564">
        <v>2</v>
      </c>
      <c r="AB564">
        <v>10</v>
      </c>
      <c r="AC564">
        <v>16</v>
      </c>
    </row>
    <row r="565" spans="24:29" x14ac:dyDescent="0.35">
      <c r="X565" t="s">
        <v>261</v>
      </c>
      <c r="Y565" t="s">
        <v>155</v>
      </c>
      <c r="Z565">
        <v>4</v>
      </c>
      <c r="AA565">
        <v>6</v>
      </c>
      <c r="AB565">
        <v>6</v>
      </c>
      <c r="AC565">
        <v>16</v>
      </c>
    </row>
    <row r="566" spans="24:29" x14ac:dyDescent="0.35">
      <c r="X566" t="s">
        <v>67</v>
      </c>
      <c r="Y566" t="s">
        <v>160</v>
      </c>
      <c r="Z566">
        <v>9</v>
      </c>
      <c r="AA566">
        <v>1</v>
      </c>
      <c r="AB566">
        <v>5</v>
      </c>
      <c r="AC566">
        <v>15</v>
      </c>
    </row>
    <row r="567" spans="24:29" x14ac:dyDescent="0.35">
      <c r="X567" t="s">
        <v>88</v>
      </c>
      <c r="Y567" t="s">
        <v>167</v>
      </c>
      <c r="Z567">
        <v>0</v>
      </c>
      <c r="AA567">
        <v>15</v>
      </c>
      <c r="AB567">
        <v>0</v>
      </c>
      <c r="AC567">
        <v>15</v>
      </c>
    </row>
    <row r="568" spans="24:29" x14ac:dyDescent="0.35">
      <c r="X568" t="s">
        <v>88</v>
      </c>
      <c r="Y568" t="s">
        <v>211</v>
      </c>
      <c r="Z568">
        <v>0</v>
      </c>
      <c r="AA568">
        <v>15</v>
      </c>
      <c r="AB568">
        <v>0</v>
      </c>
      <c r="AC568">
        <v>15</v>
      </c>
    </row>
    <row r="569" spans="24:29" x14ac:dyDescent="0.35">
      <c r="X569" t="s">
        <v>282</v>
      </c>
      <c r="Y569" t="s">
        <v>153</v>
      </c>
      <c r="Z569">
        <v>7</v>
      </c>
      <c r="AA569">
        <v>2</v>
      </c>
      <c r="AB569">
        <v>6</v>
      </c>
      <c r="AC569">
        <v>15</v>
      </c>
    </row>
    <row r="570" spans="24:29" x14ac:dyDescent="0.35">
      <c r="X570" t="s">
        <v>250</v>
      </c>
      <c r="Y570" t="s">
        <v>155</v>
      </c>
      <c r="Z570">
        <v>1</v>
      </c>
      <c r="AA570">
        <v>7</v>
      </c>
      <c r="AB570">
        <v>7</v>
      </c>
      <c r="AC570">
        <v>15</v>
      </c>
    </row>
    <row r="571" spans="24:29" x14ac:dyDescent="0.35">
      <c r="X571" t="s">
        <v>253</v>
      </c>
      <c r="Y571" t="s">
        <v>176</v>
      </c>
      <c r="Z571">
        <v>2</v>
      </c>
      <c r="AA571">
        <v>1</v>
      </c>
      <c r="AB571">
        <v>12</v>
      </c>
      <c r="AC571">
        <v>15</v>
      </c>
    </row>
    <row r="572" spans="24:29" x14ac:dyDescent="0.35">
      <c r="X572" t="s">
        <v>244</v>
      </c>
      <c r="Y572" t="s">
        <v>154</v>
      </c>
      <c r="Z572">
        <v>9</v>
      </c>
      <c r="AA572">
        <v>3</v>
      </c>
      <c r="AB572">
        <v>3</v>
      </c>
      <c r="AC572">
        <v>15</v>
      </c>
    </row>
    <row r="573" spans="24:29" x14ac:dyDescent="0.35">
      <c r="X573" t="s">
        <v>246</v>
      </c>
      <c r="Y573" t="s">
        <v>154</v>
      </c>
      <c r="Z573">
        <v>5</v>
      </c>
      <c r="AA573">
        <v>5</v>
      </c>
      <c r="AB573">
        <v>5</v>
      </c>
      <c r="AC573">
        <v>15</v>
      </c>
    </row>
    <row r="574" spans="24:29" x14ac:dyDescent="0.35">
      <c r="X574" t="s">
        <v>254</v>
      </c>
      <c r="Y574" t="s">
        <v>162</v>
      </c>
      <c r="Z574">
        <v>1</v>
      </c>
      <c r="AA574">
        <v>10</v>
      </c>
      <c r="AB574">
        <v>4</v>
      </c>
      <c r="AC574">
        <v>15</v>
      </c>
    </row>
    <row r="575" spans="24:29" x14ac:dyDescent="0.35">
      <c r="X575" t="s">
        <v>249</v>
      </c>
      <c r="Y575" t="s">
        <v>158</v>
      </c>
      <c r="Z575">
        <v>6</v>
      </c>
      <c r="AA575">
        <v>4</v>
      </c>
      <c r="AB575">
        <v>5</v>
      </c>
      <c r="AC575">
        <v>15</v>
      </c>
    </row>
    <row r="576" spans="24:29" x14ac:dyDescent="0.35">
      <c r="X576" t="s">
        <v>258</v>
      </c>
      <c r="Y576" t="s">
        <v>153</v>
      </c>
      <c r="Z576">
        <v>3</v>
      </c>
      <c r="AA576">
        <v>6</v>
      </c>
      <c r="AB576">
        <v>6</v>
      </c>
      <c r="AC576">
        <v>15</v>
      </c>
    </row>
    <row r="577" spans="24:29" x14ac:dyDescent="0.35">
      <c r="X577" t="s">
        <v>255</v>
      </c>
      <c r="Y577" t="s">
        <v>155</v>
      </c>
      <c r="Z577">
        <v>4</v>
      </c>
      <c r="AA577">
        <v>4</v>
      </c>
      <c r="AB577">
        <v>7</v>
      </c>
      <c r="AC577">
        <v>15</v>
      </c>
    </row>
    <row r="578" spans="24:29" x14ac:dyDescent="0.35">
      <c r="X578" t="s">
        <v>270</v>
      </c>
      <c r="Y578" t="s">
        <v>199</v>
      </c>
      <c r="Z578">
        <v>3</v>
      </c>
      <c r="AA578">
        <v>4</v>
      </c>
      <c r="AB578">
        <v>8</v>
      </c>
      <c r="AC578">
        <v>15</v>
      </c>
    </row>
    <row r="579" spans="24:29" x14ac:dyDescent="0.35">
      <c r="X579" t="s">
        <v>270</v>
      </c>
      <c r="Y579" t="s">
        <v>198</v>
      </c>
      <c r="Z579">
        <v>0</v>
      </c>
      <c r="AA579">
        <v>0</v>
      </c>
      <c r="AB579">
        <v>15</v>
      </c>
      <c r="AC579">
        <v>15</v>
      </c>
    </row>
    <row r="580" spans="24:29" x14ac:dyDescent="0.35">
      <c r="X580" t="s">
        <v>270</v>
      </c>
      <c r="Y580" t="s">
        <v>176</v>
      </c>
      <c r="Z580">
        <v>4</v>
      </c>
      <c r="AA580">
        <v>4</v>
      </c>
      <c r="AB580">
        <v>7</v>
      </c>
      <c r="AC580">
        <v>15</v>
      </c>
    </row>
    <row r="581" spans="24:29" x14ac:dyDescent="0.35">
      <c r="X581" t="s">
        <v>266</v>
      </c>
      <c r="Y581" t="s">
        <v>198</v>
      </c>
      <c r="Z581">
        <v>0</v>
      </c>
      <c r="AA581">
        <v>15</v>
      </c>
      <c r="AB581">
        <v>0</v>
      </c>
      <c r="AC581">
        <v>15</v>
      </c>
    </row>
    <row r="582" spans="24:29" x14ac:dyDescent="0.35">
      <c r="X582" t="s">
        <v>266</v>
      </c>
      <c r="Y582" t="s">
        <v>200</v>
      </c>
      <c r="Z582">
        <v>2</v>
      </c>
      <c r="AA582">
        <v>5</v>
      </c>
      <c r="AB582">
        <v>8</v>
      </c>
      <c r="AC582">
        <v>15</v>
      </c>
    </row>
    <row r="583" spans="24:29" x14ac:dyDescent="0.35">
      <c r="X583" t="s">
        <v>67</v>
      </c>
      <c r="Y583" t="s">
        <v>154</v>
      </c>
      <c r="Z583">
        <v>3</v>
      </c>
      <c r="AA583">
        <v>5</v>
      </c>
      <c r="AB583">
        <v>6</v>
      </c>
      <c r="AC583">
        <v>14</v>
      </c>
    </row>
    <row r="584" spans="24:29" x14ac:dyDescent="0.35">
      <c r="X584" t="s">
        <v>68</v>
      </c>
      <c r="Y584" t="s">
        <v>167</v>
      </c>
      <c r="Z584">
        <v>14</v>
      </c>
      <c r="AA584">
        <v>0</v>
      </c>
      <c r="AB584">
        <v>0</v>
      </c>
      <c r="AC584">
        <v>14</v>
      </c>
    </row>
    <row r="585" spans="24:29" x14ac:dyDescent="0.35">
      <c r="X585" t="s">
        <v>282</v>
      </c>
      <c r="Y585" t="s">
        <v>192</v>
      </c>
      <c r="Z585">
        <v>1</v>
      </c>
      <c r="AA585">
        <v>5</v>
      </c>
      <c r="AB585">
        <v>8</v>
      </c>
      <c r="AC585">
        <v>14</v>
      </c>
    </row>
    <row r="586" spans="24:29" x14ac:dyDescent="0.35">
      <c r="X586" t="s">
        <v>262</v>
      </c>
      <c r="Y586" t="s">
        <v>174</v>
      </c>
      <c r="Z586">
        <v>5</v>
      </c>
      <c r="AA586">
        <v>4</v>
      </c>
      <c r="AB586">
        <v>5</v>
      </c>
      <c r="AC586">
        <v>14</v>
      </c>
    </row>
    <row r="587" spans="24:29" x14ac:dyDescent="0.35">
      <c r="X587" t="s">
        <v>262</v>
      </c>
      <c r="Y587" t="s">
        <v>182</v>
      </c>
      <c r="Z587">
        <v>3</v>
      </c>
      <c r="AA587">
        <v>4</v>
      </c>
      <c r="AB587">
        <v>7</v>
      </c>
      <c r="AC587">
        <v>14</v>
      </c>
    </row>
    <row r="588" spans="24:29" x14ac:dyDescent="0.35">
      <c r="X588" t="s">
        <v>262</v>
      </c>
      <c r="Y588" t="s">
        <v>176</v>
      </c>
      <c r="Z588">
        <v>6</v>
      </c>
      <c r="AA588">
        <v>2</v>
      </c>
      <c r="AB588">
        <v>6</v>
      </c>
      <c r="AC588">
        <v>14</v>
      </c>
    </row>
    <row r="589" spans="24:29" x14ac:dyDescent="0.35">
      <c r="X589" t="s">
        <v>262</v>
      </c>
      <c r="Y589" t="s">
        <v>154</v>
      </c>
      <c r="Z589">
        <v>2</v>
      </c>
      <c r="AA589">
        <v>6</v>
      </c>
      <c r="AB589">
        <v>6</v>
      </c>
      <c r="AC589">
        <v>14</v>
      </c>
    </row>
    <row r="590" spans="24:29" x14ac:dyDescent="0.35">
      <c r="X590" t="s">
        <v>253</v>
      </c>
      <c r="Y590" t="s">
        <v>199</v>
      </c>
      <c r="Z590">
        <v>7</v>
      </c>
      <c r="AA590">
        <v>2</v>
      </c>
      <c r="AB590">
        <v>5</v>
      </c>
      <c r="AC590">
        <v>14</v>
      </c>
    </row>
    <row r="591" spans="24:29" x14ac:dyDescent="0.35">
      <c r="X591" t="s">
        <v>264</v>
      </c>
      <c r="Y591" t="s">
        <v>154</v>
      </c>
      <c r="Z591">
        <v>7</v>
      </c>
      <c r="AA591">
        <v>5</v>
      </c>
      <c r="AB591">
        <v>2</v>
      </c>
      <c r="AC591">
        <v>14</v>
      </c>
    </row>
    <row r="592" spans="24:29" x14ac:dyDescent="0.35">
      <c r="X592" t="s">
        <v>302</v>
      </c>
      <c r="Y592" t="s">
        <v>198</v>
      </c>
      <c r="Z592">
        <v>0</v>
      </c>
      <c r="AA592">
        <v>14</v>
      </c>
      <c r="AB592">
        <v>0</v>
      </c>
      <c r="AC592">
        <v>14</v>
      </c>
    </row>
    <row r="593" spans="24:29" x14ac:dyDescent="0.35">
      <c r="X593" t="s">
        <v>318</v>
      </c>
      <c r="Y593" t="s">
        <v>158</v>
      </c>
      <c r="Z593">
        <v>4</v>
      </c>
      <c r="AA593">
        <v>3</v>
      </c>
      <c r="AB593">
        <v>7</v>
      </c>
      <c r="AC593">
        <v>14</v>
      </c>
    </row>
    <row r="594" spans="24:29" x14ac:dyDescent="0.35">
      <c r="X594" t="s">
        <v>247</v>
      </c>
      <c r="Y594" t="s">
        <v>154</v>
      </c>
      <c r="Z594">
        <v>2</v>
      </c>
      <c r="AA594">
        <v>3</v>
      </c>
      <c r="AB594">
        <v>9</v>
      </c>
      <c r="AC594">
        <v>14</v>
      </c>
    </row>
    <row r="595" spans="24:29" x14ac:dyDescent="0.35">
      <c r="X595" t="s">
        <v>345</v>
      </c>
      <c r="Y595" t="s">
        <v>198</v>
      </c>
      <c r="Z595">
        <v>0</v>
      </c>
      <c r="AA595">
        <v>14</v>
      </c>
      <c r="AB595">
        <v>0</v>
      </c>
      <c r="AC595">
        <v>14</v>
      </c>
    </row>
    <row r="596" spans="24:29" x14ac:dyDescent="0.35">
      <c r="X596" t="s">
        <v>276</v>
      </c>
      <c r="Y596" t="s">
        <v>180</v>
      </c>
      <c r="Z596">
        <v>14</v>
      </c>
      <c r="AA596">
        <v>0</v>
      </c>
      <c r="AB596">
        <v>0</v>
      </c>
      <c r="AC596">
        <v>14</v>
      </c>
    </row>
    <row r="597" spans="24:29" x14ac:dyDescent="0.35">
      <c r="X597" t="s">
        <v>260</v>
      </c>
      <c r="Y597" t="s">
        <v>189</v>
      </c>
      <c r="Z597">
        <v>5</v>
      </c>
      <c r="AA597">
        <v>4</v>
      </c>
      <c r="AB597">
        <v>5</v>
      </c>
      <c r="AC597">
        <v>14</v>
      </c>
    </row>
    <row r="598" spans="24:29" x14ac:dyDescent="0.35">
      <c r="X598" t="s">
        <v>254</v>
      </c>
      <c r="Y598" t="s">
        <v>198</v>
      </c>
      <c r="Z598">
        <v>0</v>
      </c>
      <c r="AA598">
        <v>0</v>
      </c>
      <c r="AB598">
        <v>14</v>
      </c>
      <c r="AC598">
        <v>14</v>
      </c>
    </row>
    <row r="599" spans="24:29" x14ac:dyDescent="0.35">
      <c r="X599" t="s">
        <v>249</v>
      </c>
      <c r="Y599" t="s">
        <v>154</v>
      </c>
      <c r="Z599">
        <v>2</v>
      </c>
      <c r="AA599">
        <v>7</v>
      </c>
      <c r="AB599">
        <v>5</v>
      </c>
      <c r="AC599">
        <v>14</v>
      </c>
    </row>
    <row r="600" spans="24:29" x14ac:dyDescent="0.35">
      <c r="X600" t="s">
        <v>334</v>
      </c>
      <c r="Y600" t="s">
        <v>197</v>
      </c>
      <c r="Z600">
        <v>0</v>
      </c>
      <c r="AA600">
        <v>14</v>
      </c>
      <c r="AB600">
        <v>0</v>
      </c>
      <c r="AC600">
        <v>14</v>
      </c>
    </row>
    <row r="601" spans="24:29" x14ac:dyDescent="0.35">
      <c r="X601" t="s">
        <v>251</v>
      </c>
      <c r="Y601" t="s">
        <v>156</v>
      </c>
      <c r="Z601">
        <v>0</v>
      </c>
      <c r="AA601">
        <v>6</v>
      </c>
      <c r="AB601">
        <v>8</v>
      </c>
      <c r="AC601">
        <v>14</v>
      </c>
    </row>
    <row r="602" spans="24:29" x14ac:dyDescent="0.35">
      <c r="X602" t="s">
        <v>255</v>
      </c>
      <c r="Y602" t="s">
        <v>167</v>
      </c>
      <c r="Z602">
        <v>0</v>
      </c>
      <c r="AA602">
        <v>14</v>
      </c>
      <c r="AB602">
        <v>0</v>
      </c>
      <c r="AC602">
        <v>14</v>
      </c>
    </row>
    <row r="603" spans="24:29" x14ac:dyDescent="0.35">
      <c r="X603" t="s">
        <v>301</v>
      </c>
      <c r="Y603" t="s">
        <v>176</v>
      </c>
      <c r="Z603">
        <v>4</v>
      </c>
      <c r="AA603">
        <v>4</v>
      </c>
      <c r="AB603">
        <v>6</v>
      </c>
      <c r="AC603">
        <v>14</v>
      </c>
    </row>
    <row r="604" spans="24:29" x14ac:dyDescent="0.35">
      <c r="X604" t="s">
        <v>243</v>
      </c>
      <c r="Y604" t="s">
        <v>168</v>
      </c>
      <c r="Z604">
        <v>0</v>
      </c>
      <c r="AA604">
        <v>14</v>
      </c>
      <c r="AB604">
        <v>0</v>
      </c>
      <c r="AC604">
        <v>14</v>
      </c>
    </row>
    <row r="605" spans="24:29" x14ac:dyDescent="0.35">
      <c r="X605" t="s">
        <v>243</v>
      </c>
      <c r="Y605" t="s">
        <v>193</v>
      </c>
      <c r="Z605">
        <v>2</v>
      </c>
      <c r="AA605">
        <v>4</v>
      </c>
      <c r="AB605">
        <v>8</v>
      </c>
      <c r="AC605">
        <v>14</v>
      </c>
    </row>
    <row r="606" spans="24:29" x14ac:dyDescent="0.35">
      <c r="X606" t="s">
        <v>270</v>
      </c>
      <c r="Y606" t="s">
        <v>159</v>
      </c>
      <c r="Z606">
        <v>6</v>
      </c>
      <c r="AA606">
        <v>5</v>
      </c>
      <c r="AB606">
        <v>3</v>
      </c>
      <c r="AC606">
        <v>14</v>
      </c>
    </row>
    <row r="607" spans="24:29" x14ac:dyDescent="0.35">
      <c r="X607" t="s">
        <v>284</v>
      </c>
      <c r="Y607" t="s">
        <v>174</v>
      </c>
      <c r="Z607">
        <v>3</v>
      </c>
      <c r="AA607">
        <v>6</v>
      </c>
      <c r="AB607">
        <v>5</v>
      </c>
      <c r="AC607">
        <v>14</v>
      </c>
    </row>
    <row r="608" spans="24:29" x14ac:dyDescent="0.35">
      <c r="X608" t="s">
        <v>242</v>
      </c>
      <c r="Y608" t="s">
        <v>203</v>
      </c>
      <c r="Z608">
        <v>2</v>
      </c>
      <c r="AA608">
        <v>4</v>
      </c>
      <c r="AB608">
        <v>8</v>
      </c>
      <c r="AC608">
        <v>14</v>
      </c>
    </row>
    <row r="609" spans="24:29" x14ac:dyDescent="0.35">
      <c r="X609" t="s">
        <v>316</v>
      </c>
      <c r="Y609" t="s">
        <v>176</v>
      </c>
      <c r="Z609">
        <v>4</v>
      </c>
      <c r="AA609">
        <v>2</v>
      </c>
      <c r="AB609">
        <v>8</v>
      </c>
      <c r="AC609">
        <v>14</v>
      </c>
    </row>
    <row r="610" spans="24:29" x14ac:dyDescent="0.35">
      <c r="X610" t="s">
        <v>266</v>
      </c>
      <c r="Y610" t="s">
        <v>158</v>
      </c>
      <c r="Z610">
        <v>5</v>
      </c>
      <c r="AA610">
        <v>4</v>
      </c>
      <c r="AB610">
        <v>5</v>
      </c>
      <c r="AC610">
        <v>14</v>
      </c>
    </row>
    <row r="611" spans="24:29" x14ac:dyDescent="0.35">
      <c r="X611" t="s">
        <v>324</v>
      </c>
      <c r="Y611" t="s">
        <v>180</v>
      </c>
      <c r="Z611">
        <v>14</v>
      </c>
      <c r="AA611">
        <v>0</v>
      </c>
      <c r="AB611">
        <v>0</v>
      </c>
      <c r="AC611">
        <v>14</v>
      </c>
    </row>
    <row r="612" spans="24:29" x14ac:dyDescent="0.35">
      <c r="X612" t="s">
        <v>61</v>
      </c>
      <c r="Y612" t="s">
        <v>159</v>
      </c>
      <c r="Z612">
        <v>1</v>
      </c>
      <c r="AA612">
        <v>7</v>
      </c>
      <c r="AB612">
        <v>5</v>
      </c>
      <c r="AC612">
        <v>13</v>
      </c>
    </row>
    <row r="613" spans="24:29" x14ac:dyDescent="0.35">
      <c r="X613" t="s">
        <v>61</v>
      </c>
      <c r="Y613" t="s">
        <v>167</v>
      </c>
      <c r="Z613">
        <v>0</v>
      </c>
      <c r="AA613">
        <v>13</v>
      </c>
      <c r="AB613">
        <v>0</v>
      </c>
      <c r="AC613">
        <v>13</v>
      </c>
    </row>
    <row r="614" spans="24:29" x14ac:dyDescent="0.35">
      <c r="X614" t="s">
        <v>67</v>
      </c>
      <c r="Y614" t="s">
        <v>155</v>
      </c>
      <c r="Z614">
        <v>1</v>
      </c>
      <c r="AA614">
        <v>5</v>
      </c>
      <c r="AB614">
        <v>7</v>
      </c>
      <c r="AC614">
        <v>13</v>
      </c>
    </row>
    <row r="615" spans="24:29" x14ac:dyDescent="0.35">
      <c r="X615" t="s">
        <v>88</v>
      </c>
      <c r="Y615" t="s">
        <v>198</v>
      </c>
      <c r="Z615">
        <v>0</v>
      </c>
      <c r="AA615">
        <v>0</v>
      </c>
      <c r="AB615">
        <v>13</v>
      </c>
      <c r="AC615">
        <v>13</v>
      </c>
    </row>
    <row r="616" spans="24:29" x14ac:dyDescent="0.35">
      <c r="X616" t="s">
        <v>250</v>
      </c>
      <c r="Y616" t="s">
        <v>152</v>
      </c>
      <c r="Z616">
        <v>2</v>
      </c>
      <c r="AA616">
        <v>3</v>
      </c>
      <c r="AB616">
        <v>8</v>
      </c>
      <c r="AC616">
        <v>13</v>
      </c>
    </row>
    <row r="617" spans="24:29" x14ac:dyDescent="0.35">
      <c r="X617" t="s">
        <v>273</v>
      </c>
      <c r="Y617" t="s">
        <v>155</v>
      </c>
      <c r="Z617">
        <v>2</v>
      </c>
      <c r="AA617">
        <v>4</v>
      </c>
      <c r="AB617">
        <v>7</v>
      </c>
      <c r="AC617">
        <v>13</v>
      </c>
    </row>
    <row r="618" spans="24:29" x14ac:dyDescent="0.35">
      <c r="X618" t="s">
        <v>332</v>
      </c>
      <c r="Y618" t="s">
        <v>138</v>
      </c>
      <c r="Z618">
        <v>13</v>
      </c>
      <c r="AA618">
        <v>0</v>
      </c>
      <c r="AB618">
        <v>0</v>
      </c>
      <c r="AC618">
        <v>13</v>
      </c>
    </row>
    <row r="619" spans="24:29" x14ac:dyDescent="0.35">
      <c r="X619" t="s">
        <v>244</v>
      </c>
      <c r="Y619" t="s">
        <v>183</v>
      </c>
      <c r="Z619">
        <v>6</v>
      </c>
      <c r="AA619">
        <v>2</v>
      </c>
      <c r="AB619">
        <v>5</v>
      </c>
      <c r="AC619">
        <v>13</v>
      </c>
    </row>
    <row r="620" spans="24:29" x14ac:dyDescent="0.35">
      <c r="X620" t="s">
        <v>264</v>
      </c>
      <c r="Y620" t="s">
        <v>173</v>
      </c>
      <c r="Z620">
        <v>0</v>
      </c>
      <c r="AA620">
        <v>13</v>
      </c>
      <c r="AB620">
        <v>0</v>
      </c>
      <c r="AC620">
        <v>13</v>
      </c>
    </row>
    <row r="621" spans="24:29" x14ac:dyDescent="0.35">
      <c r="X621" t="s">
        <v>246</v>
      </c>
      <c r="Y621" t="s">
        <v>184</v>
      </c>
      <c r="Z621">
        <v>4</v>
      </c>
      <c r="AA621">
        <v>4</v>
      </c>
      <c r="AB621">
        <v>5</v>
      </c>
      <c r="AC621">
        <v>13</v>
      </c>
    </row>
    <row r="622" spans="24:29" x14ac:dyDescent="0.35">
      <c r="X622" t="s">
        <v>246</v>
      </c>
      <c r="Y622" t="s">
        <v>183</v>
      </c>
      <c r="Z622">
        <v>4</v>
      </c>
      <c r="AA622">
        <v>7</v>
      </c>
      <c r="AB622">
        <v>2</v>
      </c>
      <c r="AC622">
        <v>13</v>
      </c>
    </row>
    <row r="623" spans="24:29" x14ac:dyDescent="0.35">
      <c r="X623" t="s">
        <v>271</v>
      </c>
      <c r="Y623" t="s">
        <v>176</v>
      </c>
      <c r="Z623">
        <v>2</v>
      </c>
      <c r="AA623">
        <v>3</v>
      </c>
      <c r="AB623">
        <v>8</v>
      </c>
      <c r="AC623">
        <v>13</v>
      </c>
    </row>
    <row r="624" spans="24:29" x14ac:dyDescent="0.35">
      <c r="X624" t="s">
        <v>257</v>
      </c>
      <c r="Y624" t="s">
        <v>199</v>
      </c>
      <c r="Z624">
        <v>0</v>
      </c>
      <c r="AA624">
        <v>4</v>
      </c>
      <c r="AB624">
        <v>9</v>
      </c>
      <c r="AC624">
        <v>13</v>
      </c>
    </row>
    <row r="625" spans="24:29" x14ac:dyDescent="0.35">
      <c r="X625" t="s">
        <v>254</v>
      </c>
      <c r="Y625" t="s">
        <v>190</v>
      </c>
      <c r="Z625">
        <v>1</v>
      </c>
      <c r="AA625">
        <v>5</v>
      </c>
      <c r="AB625">
        <v>7</v>
      </c>
      <c r="AC625">
        <v>13</v>
      </c>
    </row>
    <row r="626" spans="24:29" x14ac:dyDescent="0.35">
      <c r="X626" t="s">
        <v>259</v>
      </c>
      <c r="Y626" t="s">
        <v>210</v>
      </c>
      <c r="Z626">
        <v>9</v>
      </c>
      <c r="AA626">
        <v>1</v>
      </c>
      <c r="AB626">
        <v>3</v>
      </c>
      <c r="AC626">
        <v>13</v>
      </c>
    </row>
    <row r="627" spans="24:29" x14ac:dyDescent="0.35">
      <c r="X627" t="s">
        <v>287</v>
      </c>
      <c r="Y627" t="s">
        <v>153</v>
      </c>
      <c r="Z627">
        <v>1</v>
      </c>
      <c r="AA627">
        <v>5</v>
      </c>
      <c r="AB627">
        <v>7</v>
      </c>
      <c r="AC627">
        <v>13</v>
      </c>
    </row>
    <row r="628" spans="24:29" x14ac:dyDescent="0.35">
      <c r="X628" t="s">
        <v>287</v>
      </c>
      <c r="Y628" t="s">
        <v>165</v>
      </c>
      <c r="Z628">
        <v>2</v>
      </c>
      <c r="AA628">
        <v>2</v>
      </c>
      <c r="AB628">
        <v>9</v>
      </c>
      <c r="AC628">
        <v>13</v>
      </c>
    </row>
    <row r="629" spans="24:29" x14ac:dyDescent="0.35">
      <c r="X629" t="s">
        <v>272</v>
      </c>
      <c r="Y629" t="s">
        <v>138</v>
      </c>
      <c r="Z629">
        <v>0</v>
      </c>
      <c r="AA629">
        <v>0</v>
      </c>
      <c r="AB629">
        <v>13</v>
      </c>
      <c r="AC629">
        <v>13</v>
      </c>
    </row>
    <row r="630" spans="24:29" x14ac:dyDescent="0.35">
      <c r="X630" t="s">
        <v>255</v>
      </c>
      <c r="Y630" t="s">
        <v>192</v>
      </c>
      <c r="Z630">
        <v>3</v>
      </c>
      <c r="AA630">
        <v>0</v>
      </c>
      <c r="AB630">
        <v>10</v>
      </c>
      <c r="AC630">
        <v>13</v>
      </c>
    </row>
    <row r="631" spans="24:29" x14ac:dyDescent="0.35">
      <c r="X631" t="s">
        <v>243</v>
      </c>
      <c r="Y631" t="s">
        <v>164</v>
      </c>
      <c r="Z631">
        <v>2</v>
      </c>
      <c r="AA631">
        <v>2</v>
      </c>
      <c r="AB631">
        <v>9</v>
      </c>
      <c r="AC631">
        <v>13</v>
      </c>
    </row>
    <row r="632" spans="24:29" x14ac:dyDescent="0.35">
      <c r="X632" t="s">
        <v>56</v>
      </c>
      <c r="Y632" t="s">
        <v>201</v>
      </c>
      <c r="Z632">
        <v>0</v>
      </c>
      <c r="AA632">
        <v>0</v>
      </c>
      <c r="AB632">
        <v>12</v>
      </c>
      <c r="AC632">
        <v>12</v>
      </c>
    </row>
    <row r="633" spans="24:29" x14ac:dyDescent="0.35">
      <c r="X633" t="s">
        <v>57</v>
      </c>
      <c r="Y633" t="s">
        <v>155</v>
      </c>
      <c r="Z633">
        <v>3</v>
      </c>
      <c r="AA633">
        <v>3</v>
      </c>
      <c r="AB633">
        <v>6</v>
      </c>
      <c r="AC633">
        <v>12</v>
      </c>
    </row>
    <row r="634" spans="24:29" x14ac:dyDescent="0.35">
      <c r="X634" t="s">
        <v>60</v>
      </c>
      <c r="Y634" t="s">
        <v>138</v>
      </c>
      <c r="Z634">
        <v>12</v>
      </c>
      <c r="AA634">
        <v>0</v>
      </c>
      <c r="AB634">
        <v>0</v>
      </c>
      <c r="AC634">
        <v>12</v>
      </c>
    </row>
    <row r="635" spans="24:29" x14ac:dyDescent="0.35">
      <c r="X635" t="s">
        <v>60</v>
      </c>
      <c r="Y635" t="s">
        <v>158</v>
      </c>
      <c r="Z635">
        <v>5</v>
      </c>
      <c r="AA635">
        <v>1</v>
      </c>
      <c r="AB635">
        <v>6</v>
      </c>
      <c r="AC635">
        <v>12</v>
      </c>
    </row>
    <row r="636" spans="24:29" x14ac:dyDescent="0.35">
      <c r="X636" t="s">
        <v>61</v>
      </c>
      <c r="Y636" t="s">
        <v>154</v>
      </c>
      <c r="Z636">
        <v>5</v>
      </c>
      <c r="AA636">
        <v>5</v>
      </c>
      <c r="AB636">
        <v>2</v>
      </c>
      <c r="AC636">
        <v>12</v>
      </c>
    </row>
    <row r="637" spans="24:29" x14ac:dyDescent="0.35">
      <c r="X637" t="s">
        <v>61</v>
      </c>
      <c r="Y637" t="s">
        <v>161</v>
      </c>
      <c r="Z637">
        <v>5</v>
      </c>
      <c r="AA637">
        <v>5</v>
      </c>
      <c r="AB637">
        <v>2</v>
      </c>
      <c r="AC637">
        <v>12</v>
      </c>
    </row>
    <row r="638" spans="24:29" x14ac:dyDescent="0.35">
      <c r="X638" t="s">
        <v>61</v>
      </c>
      <c r="Y638" t="s">
        <v>193</v>
      </c>
      <c r="Z638">
        <v>4</v>
      </c>
      <c r="AA638">
        <v>8</v>
      </c>
      <c r="AB638">
        <v>0</v>
      </c>
      <c r="AC638">
        <v>12</v>
      </c>
    </row>
    <row r="639" spans="24:29" x14ac:dyDescent="0.35">
      <c r="X639" t="s">
        <v>68</v>
      </c>
      <c r="Y639" t="s">
        <v>203</v>
      </c>
      <c r="Z639">
        <v>2</v>
      </c>
      <c r="AA639">
        <v>1</v>
      </c>
      <c r="AB639">
        <v>9</v>
      </c>
      <c r="AC639">
        <v>12</v>
      </c>
    </row>
    <row r="640" spans="24:29" x14ac:dyDescent="0.35">
      <c r="X640" t="s">
        <v>83</v>
      </c>
      <c r="Y640" t="s">
        <v>138</v>
      </c>
      <c r="Z640">
        <v>0</v>
      </c>
      <c r="AA640">
        <v>0</v>
      </c>
      <c r="AB640">
        <v>12</v>
      </c>
      <c r="AC640">
        <v>12</v>
      </c>
    </row>
    <row r="641" spans="24:29" x14ac:dyDescent="0.35">
      <c r="X641" t="s">
        <v>88</v>
      </c>
      <c r="Y641" t="s">
        <v>176</v>
      </c>
      <c r="Z641">
        <v>3</v>
      </c>
      <c r="AA641">
        <v>3</v>
      </c>
      <c r="AB641">
        <v>6</v>
      </c>
      <c r="AC641">
        <v>12</v>
      </c>
    </row>
    <row r="642" spans="24:29" x14ac:dyDescent="0.35">
      <c r="X642" t="s">
        <v>88</v>
      </c>
      <c r="Y642" t="s">
        <v>182</v>
      </c>
      <c r="Z642">
        <v>2</v>
      </c>
      <c r="AA642">
        <v>4</v>
      </c>
      <c r="AB642">
        <v>6</v>
      </c>
      <c r="AC642">
        <v>12</v>
      </c>
    </row>
    <row r="643" spans="24:29" x14ac:dyDescent="0.35">
      <c r="X643" t="s">
        <v>265</v>
      </c>
      <c r="Y643" t="s">
        <v>197</v>
      </c>
      <c r="Z643">
        <v>0</v>
      </c>
      <c r="AA643">
        <v>0</v>
      </c>
      <c r="AB643">
        <v>12</v>
      </c>
      <c r="AC643">
        <v>12</v>
      </c>
    </row>
    <row r="644" spans="24:29" x14ac:dyDescent="0.35">
      <c r="X644" t="s">
        <v>282</v>
      </c>
      <c r="Y644" t="s">
        <v>156</v>
      </c>
      <c r="Z644">
        <v>0</v>
      </c>
      <c r="AA644">
        <v>6</v>
      </c>
      <c r="AB644">
        <v>6</v>
      </c>
      <c r="AC644">
        <v>12</v>
      </c>
    </row>
    <row r="645" spans="24:29" x14ac:dyDescent="0.35">
      <c r="X645" t="s">
        <v>273</v>
      </c>
      <c r="Y645" t="s">
        <v>180</v>
      </c>
      <c r="Z645">
        <v>0</v>
      </c>
      <c r="AA645">
        <v>12</v>
      </c>
      <c r="AB645">
        <v>0</v>
      </c>
      <c r="AC645">
        <v>12</v>
      </c>
    </row>
    <row r="646" spans="24:29" x14ac:dyDescent="0.35">
      <c r="X646" t="s">
        <v>273</v>
      </c>
      <c r="Y646" t="s">
        <v>176</v>
      </c>
      <c r="Z646">
        <v>1</v>
      </c>
      <c r="AA646">
        <v>5</v>
      </c>
      <c r="AB646">
        <v>6</v>
      </c>
      <c r="AC646">
        <v>12</v>
      </c>
    </row>
    <row r="647" spans="24:29" x14ac:dyDescent="0.35">
      <c r="X647" t="s">
        <v>273</v>
      </c>
      <c r="Y647" t="s">
        <v>208</v>
      </c>
      <c r="Z647">
        <v>1</v>
      </c>
      <c r="AA647">
        <v>5</v>
      </c>
      <c r="AB647">
        <v>6</v>
      </c>
      <c r="AC647">
        <v>12</v>
      </c>
    </row>
    <row r="648" spans="24:29" x14ac:dyDescent="0.35">
      <c r="X648" t="s">
        <v>253</v>
      </c>
      <c r="Y648" t="s">
        <v>200</v>
      </c>
      <c r="Z648">
        <v>0</v>
      </c>
      <c r="AA648">
        <v>10</v>
      </c>
      <c r="AB648">
        <v>2</v>
      </c>
      <c r="AC648">
        <v>12</v>
      </c>
    </row>
    <row r="649" spans="24:29" x14ac:dyDescent="0.35">
      <c r="X649" t="s">
        <v>244</v>
      </c>
      <c r="Y649" t="s">
        <v>209</v>
      </c>
      <c r="Z649">
        <v>2</v>
      </c>
      <c r="AA649">
        <v>4</v>
      </c>
      <c r="AB649">
        <v>6</v>
      </c>
      <c r="AC649">
        <v>12</v>
      </c>
    </row>
    <row r="650" spans="24:29" x14ac:dyDescent="0.35">
      <c r="X650" t="s">
        <v>245</v>
      </c>
      <c r="Y650" t="s">
        <v>185</v>
      </c>
      <c r="Z650">
        <v>0</v>
      </c>
      <c r="AA650">
        <v>0</v>
      </c>
      <c r="AB650">
        <v>12</v>
      </c>
      <c r="AC650">
        <v>12</v>
      </c>
    </row>
    <row r="651" spans="24:29" x14ac:dyDescent="0.35">
      <c r="X651" t="s">
        <v>248</v>
      </c>
      <c r="Y651" t="s">
        <v>182</v>
      </c>
      <c r="Z651">
        <v>0</v>
      </c>
      <c r="AA651">
        <v>4</v>
      </c>
      <c r="AB651">
        <v>8</v>
      </c>
      <c r="AC651">
        <v>12</v>
      </c>
    </row>
    <row r="652" spans="24:29" x14ac:dyDescent="0.35">
      <c r="X652" t="s">
        <v>246</v>
      </c>
      <c r="Y652" t="s">
        <v>205</v>
      </c>
      <c r="Z652">
        <v>0</v>
      </c>
      <c r="AA652">
        <v>6</v>
      </c>
      <c r="AB652">
        <v>6</v>
      </c>
      <c r="AC652">
        <v>12</v>
      </c>
    </row>
    <row r="653" spans="24:29" x14ac:dyDescent="0.35">
      <c r="X653" t="s">
        <v>246</v>
      </c>
      <c r="Y653" t="s">
        <v>174</v>
      </c>
      <c r="Z653">
        <v>3</v>
      </c>
      <c r="AA653">
        <v>6</v>
      </c>
      <c r="AB653">
        <v>3</v>
      </c>
      <c r="AC653">
        <v>12</v>
      </c>
    </row>
    <row r="654" spans="24:29" x14ac:dyDescent="0.35">
      <c r="X654" t="s">
        <v>307</v>
      </c>
      <c r="Y654" t="s">
        <v>208</v>
      </c>
      <c r="Z654">
        <v>0</v>
      </c>
      <c r="AA654">
        <v>9</v>
      </c>
      <c r="AB654">
        <v>3</v>
      </c>
      <c r="AC654">
        <v>12</v>
      </c>
    </row>
    <row r="655" spans="24:29" x14ac:dyDescent="0.35">
      <c r="X655" t="s">
        <v>257</v>
      </c>
      <c r="Y655" t="s">
        <v>160</v>
      </c>
      <c r="Z655">
        <v>12</v>
      </c>
      <c r="AA655">
        <v>0</v>
      </c>
      <c r="AB655">
        <v>0</v>
      </c>
      <c r="AC655">
        <v>12</v>
      </c>
    </row>
    <row r="656" spans="24:29" x14ac:dyDescent="0.35">
      <c r="X656" t="s">
        <v>276</v>
      </c>
      <c r="Y656" t="s">
        <v>138</v>
      </c>
      <c r="Z656">
        <v>0</v>
      </c>
      <c r="AA656">
        <v>12</v>
      </c>
      <c r="AB656">
        <v>0</v>
      </c>
      <c r="AC656">
        <v>12</v>
      </c>
    </row>
    <row r="657" spans="24:29" x14ac:dyDescent="0.35">
      <c r="X657" t="s">
        <v>322</v>
      </c>
      <c r="Y657" t="s">
        <v>201</v>
      </c>
      <c r="Z657">
        <v>0</v>
      </c>
      <c r="AA657">
        <v>12</v>
      </c>
      <c r="AB657">
        <v>0</v>
      </c>
      <c r="AC657">
        <v>12</v>
      </c>
    </row>
    <row r="658" spans="24:29" x14ac:dyDescent="0.35">
      <c r="X658" t="s">
        <v>254</v>
      </c>
      <c r="Y658" t="s">
        <v>158</v>
      </c>
      <c r="Z658">
        <v>4</v>
      </c>
      <c r="AA658">
        <v>3</v>
      </c>
      <c r="AB658">
        <v>5</v>
      </c>
      <c r="AC658">
        <v>12</v>
      </c>
    </row>
    <row r="659" spans="24:29" x14ac:dyDescent="0.35">
      <c r="X659" t="s">
        <v>259</v>
      </c>
      <c r="Y659" t="s">
        <v>193</v>
      </c>
      <c r="Z659">
        <v>6</v>
      </c>
      <c r="AA659">
        <v>4</v>
      </c>
      <c r="AB659">
        <v>2</v>
      </c>
      <c r="AC659">
        <v>12</v>
      </c>
    </row>
    <row r="660" spans="24:29" x14ac:dyDescent="0.35">
      <c r="X660" t="s">
        <v>263</v>
      </c>
      <c r="Y660" t="s">
        <v>154</v>
      </c>
      <c r="Z660">
        <v>3</v>
      </c>
      <c r="AA660">
        <v>4</v>
      </c>
      <c r="AB660">
        <v>5</v>
      </c>
      <c r="AC660">
        <v>12</v>
      </c>
    </row>
    <row r="661" spans="24:29" x14ac:dyDescent="0.35">
      <c r="X661" t="s">
        <v>263</v>
      </c>
      <c r="Y661" t="s">
        <v>201</v>
      </c>
      <c r="Z661">
        <v>0</v>
      </c>
      <c r="AA661">
        <v>0</v>
      </c>
      <c r="AB661">
        <v>12</v>
      </c>
      <c r="AC661">
        <v>12</v>
      </c>
    </row>
    <row r="662" spans="24:29" x14ac:dyDescent="0.35">
      <c r="X662" t="s">
        <v>258</v>
      </c>
      <c r="Y662" t="s">
        <v>205</v>
      </c>
      <c r="Z662">
        <v>6</v>
      </c>
      <c r="AA662">
        <v>6</v>
      </c>
      <c r="AB662">
        <v>0</v>
      </c>
      <c r="AC662">
        <v>12</v>
      </c>
    </row>
    <row r="663" spans="24:29" x14ac:dyDescent="0.35">
      <c r="X663" t="s">
        <v>255</v>
      </c>
      <c r="Y663" t="s">
        <v>213</v>
      </c>
      <c r="Z663">
        <v>7</v>
      </c>
      <c r="AA663">
        <v>2</v>
      </c>
      <c r="AB663">
        <v>3</v>
      </c>
      <c r="AC663">
        <v>12</v>
      </c>
    </row>
    <row r="664" spans="24:29" x14ac:dyDescent="0.35">
      <c r="X664" t="s">
        <v>255</v>
      </c>
      <c r="Y664" t="s">
        <v>161</v>
      </c>
      <c r="Z664">
        <v>3</v>
      </c>
      <c r="AA664">
        <v>6</v>
      </c>
      <c r="AB664">
        <v>3</v>
      </c>
      <c r="AC664">
        <v>12</v>
      </c>
    </row>
    <row r="665" spans="24:29" x14ac:dyDescent="0.35">
      <c r="X665" t="s">
        <v>285</v>
      </c>
      <c r="Y665" t="s">
        <v>154</v>
      </c>
      <c r="Z665">
        <v>8</v>
      </c>
      <c r="AA665">
        <v>2</v>
      </c>
      <c r="AB665">
        <v>2</v>
      </c>
      <c r="AC665">
        <v>12</v>
      </c>
    </row>
    <row r="666" spans="24:29" x14ac:dyDescent="0.35">
      <c r="X666" t="s">
        <v>243</v>
      </c>
      <c r="Y666" t="s">
        <v>138</v>
      </c>
      <c r="Z666">
        <v>0</v>
      </c>
      <c r="AA666">
        <v>12</v>
      </c>
      <c r="AB666">
        <v>0</v>
      </c>
      <c r="AC666">
        <v>12</v>
      </c>
    </row>
    <row r="667" spans="24:29" x14ac:dyDescent="0.35">
      <c r="X667" t="s">
        <v>243</v>
      </c>
      <c r="Y667" t="s">
        <v>174</v>
      </c>
      <c r="Z667">
        <v>2</v>
      </c>
      <c r="AA667">
        <v>4</v>
      </c>
      <c r="AB667">
        <v>6</v>
      </c>
      <c r="AC667">
        <v>12</v>
      </c>
    </row>
    <row r="668" spans="24:29" x14ac:dyDescent="0.35">
      <c r="X668" t="s">
        <v>284</v>
      </c>
      <c r="Y668" t="s">
        <v>199</v>
      </c>
      <c r="Z668">
        <v>2</v>
      </c>
      <c r="AA668">
        <v>7</v>
      </c>
      <c r="AB668">
        <v>3</v>
      </c>
      <c r="AC668">
        <v>12</v>
      </c>
    </row>
    <row r="669" spans="24:29" x14ac:dyDescent="0.35">
      <c r="X669" t="s">
        <v>266</v>
      </c>
      <c r="Y669" t="s">
        <v>173</v>
      </c>
      <c r="Z669">
        <v>0</v>
      </c>
      <c r="AA669">
        <v>0</v>
      </c>
      <c r="AB669">
        <v>12</v>
      </c>
      <c r="AC669">
        <v>12</v>
      </c>
    </row>
    <row r="670" spans="24:29" x14ac:dyDescent="0.35">
      <c r="X670" t="s">
        <v>61</v>
      </c>
      <c r="Y670" t="s">
        <v>200</v>
      </c>
      <c r="Z670">
        <v>0</v>
      </c>
      <c r="AA670">
        <v>6</v>
      </c>
      <c r="AB670">
        <v>5</v>
      </c>
      <c r="AC670">
        <v>11</v>
      </c>
    </row>
    <row r="671" spans="24:29" x14ac:dyDescent="0.35">
      <c r="X671" t="s">
        <v>68</v>
      </c>
      <c r="Y671" t="s">
        <v>158</v>
      </c>
      <c r="Z671">
        <v>1</v>
      </c>
      <c r="AA671">
        <v>8</v>
      </c>
      <c r="AB671">
        <v>2</v>
      </c>
      <c r="AC671">
        <v>11</v>
      </c>
    </row>
    <row r="672" spans="24:29" x14ac:dyDescent="0.35">
      <c r="X672" t="s">
        <v>79</v>
      </c>
      <c r="Y672" t="s">
        <v>160</v>
      </c>
      <c r="Z672">
        <v>2</v>
      </c>
      <c r="AA672">
        <v>3</v>
      </c>
      <c r="AB672">
        <v>6</v>
      </c>
      <c r="AC672">
        <v>11</v>
      </c>
    </row>
    <row r="673" spans="24:29" x14ac:dyDescent="0.35">
      <c r="X673" t="s">
        <v>83</v>
      </c>
      <c r="Y673" t="s">
        <v>196</v>
      </c>
      <c r="Z673">
        <v>4</v>
      </c>
      <c r="AA673">
        <v>1</v>
      </c>
      <c r="AB673">
        <v>6</v>
      </c>
      <c r="AC673">
        <v>11</v>
      </c>
    </row>
    <row r="674" spans="24:29" x14ac:dyDescent="0.35">
      <c r="X674" t="s">
        <v>88</v>
      </c>
      <c r="Y674" t="s">
        <v>137</v>
      </c>
      <c r="Z674">
        <v>3</v>
      </c>
      <c r="AA674">
        <v>2</v>
      </c>
      <c r="AB674">
        <v>6</v>
      </c>
      <c r="AC674">
        <v>11</v>
      </c>
    </row>
    <row r="675" spans="24:29" x14ac:dyDescent="0.35">
      <c r="X675" t="s">
        <v>282</v>
      </c>
      <c r="Y675" t="s">
        <v>158</v>
      </c>
      <c r="Z675">
        <v>3</v>
      </c>
      <c r="AA675">
        <v>3</v>
      </c>
      <c r="AB675">
        <v>5</v>
      </c>
      <c r="AC675">
        <v>11</v>
      </c>
    </row>
    <row r="676" spans="24:29" x14ac:dyDescent="0.35">
      <c r="X676" t="s">
        <v>250</v>
      </c>
      <c r="Y676" t="s">
        <v>158</v>
      </c>
      <c r="Z676">
        <v>4</v>
      </c>
      <c r="AA676">
        <v>4</v>
      </c>
      <c r="AB676">
        <v>3</v>
      </c>
      <c r="AC676">
        <v>11</v>
      </c>
    </row>
    <row r="677" spans="24:29" x14ac:dyDescent="0.35">
      <c r="X677" t="s">
        <v>250</v>
      </c>
      <c r="Y677" t="s">
        <v>156</v>
      </c>
      <c r="Z677">
        <v>1</v>
      </c>
      <c r="AA677">
        <v>4</v>
      </c>
      <c r="AB677">
        <v>6</v>
      </c>
      <c r="AC677">
        <v>11</v>
      </c>
    </row>
    <row r="678" spans="24:29" x14ac:dyDescent="0.35">
      <c r="X678" t="s">
        <v>262</v>
      </c>
      <c r="Y678" t="s">
        <v>155</v>
      </c>
      <c r="Z678">
        <v>3</v>
      </c>
      <c r="AA678">
        <v>4</v>
      </c>
      <c r="AB678">
        <v>4</v>
      </c>
      <c r="AC678">
        <v>11</v>
      </c>
    </row>
    <row r="679" spans="24:29" x14ac:dyDescent="0.35">
      <c r="X679" t="s">
        <v>262</v>
      </c>
      <c r="Y679" t="s">
        <v>203</v>
      </c>
      <c r="Z679">
        <v>2</v>
      </c>
      <c r="AA679">
        <v>2</v>
      </c>
      <c r="AB679">
        <v>7</v>
      </c>
      <c r="AC679">
        <v>11</v>
      </c>
    </row>
    <row r="680" spans="24:29" x14ac:dyDescent="0.35">
      <c r="X680" t="s">
        <v>290</v>
      </c>
      <c r="Y680" t="s">
        <v>155</v>
      </c>
      <c r="Z680">
        <v>5</v>
      </c>
      <c r="AA680">
        <v>2</v>
      </c>
      <c r="AB680">
        <v>4</v>
      </c>
      <c r="AC680">
        <v>11</v>
      </c>
    </row>
    <row r="681" spans="24:29" x14ac:dyDescent="0.35">
      <c r="X681" t="s">
        <v>253</v>
      </c>
      <c r="Y681" t="s">
        <v>184</v>
      </c>
      <c r="Z681">
        <v>0</v>
      </c>
      <c r="AA681">
        <v>1</v>
      </c>
      <c r="AB681">
        <v>10</v>
      </c>
      <c r="AC681">
        <v>11</v>
      </c>
    </row>
    <row r="682" spans="24:29" x14ac:dyDescent="0.35">
      <c r="X682" t="s">
        <v>247</v>
      </c>
      <c r="Y682" t="s">
        <v>206</v>
      </c>
      <c r="Z682">
        <v>1</v>
      </c>
      <c r="AA682">
        <v>6</v>
      </c>
      <c r="AB682">
        <v>4</v>
      </c>
      <c r="AC682">
        <v>11</v>
      </c>
    </row>
    <row r="683" spans="24:29" x14ac:dyDescent="0.35">
      <c r="X683" t="s">
        <v>271</v>
      </c>
      <c r="Y683" t="s">
        <v>153</v>
      </c>
      <c r="Z683">
        <v>3</v>
      </c>
      <c r="AA683">
        <v>6</v>
      </c>
      <c r="AB683">
        <v>2</v>
      </c>
      <c r="AC683">
        <v>11</v>
      </c>
    </row>
    <row r="684" spans="24:29" x14ac:dyDescent="0.35">
      <c r="X684" t="s">
        <v>271</v>
      </c>
      <c r="Y684" t="s">
        <v>197</v>
      </c>
      <c r="Z684">
        <v>0</v>
      </c>
      <c r="AA684">
        <v>0</v>
      </c>
      <c r="AB684">
        <v>11</v>
      </c>
      <c r="AC684">
        <v>11</v>
      </c>
    </row>
    <row r="685" spans="24:29" x14ac:dyDescent="0.35">
      <c r="X685" t="s">
        <v>279</v>
      </c>
      <c r="Y685" t="s">
        <v>201</v>
      </c>
      <c r="Z685">
        <v>0</v>
      </c>
      <c r="AA685">
        <v>0</v>
      </c>
      <c r="AB685">
        <v>11</v>
      </c>
      <c r="AC685">
        <v>11</v>
      </c>
    </row>
    <row r="686" spans="24:29" x14ac:dyDescent="0.35">
      <c r="X686" t="s">
        <v>334</v>
      </c>
      <c r="Y686" t="s">
        <v>158</v>
      </c>
      <c r="Z686">
        <v>3</v>
      </c>
      <c r="AA686">
        <v>3</v>
      </c>
      <c r="AB686">
        <v>5</v>
      </c>
      <c r="AC686">
        <v>11</v>
      </c>
    </row>
    <row r="687" spans="24:29" x14ac:dyDescent="0.35">
      <c r="X687" t="s">
        <v>272</v>
      </c>
      <c r="Y687" t="s">
        <v>152</v>
      </c>
      <c r="Z687">
        <v>1</v>
      </c>
      <c r="AA687">
        <v>7</v>
      </c>
      <c r="AB687">
        <v>3</v>
      </c>
      <c r="AC687">
        <v>11</v>
      </c>
    </row>
    <row r="688" spans="24:29" x14ac:dyDescent="0.35">
      <c r="X688" t="s">
        <v>263</v>
      </c>
      <c r="Y688" t="s">
        <v>197</v>
      </c>
      <c r="Z688">
        <v>0</v>
      </c>
      <c r="AA688">
        <v>11</v>
      </c>
      <c r="AB688">
        <v>0</v>
      </c>
      <c r="AC688">
        <v>11</v>
      </c>
    </row>
    <row r="689" spans="24:29" x14ac:dyDescent="0.35">
      <c r="X689" t="s">
        <v>263</v>
      </c>
      <c r="Y689" t="s">
        <v>190</v>
      </c>
      <c r="Z689">
        <v>4</v>
      </c>
      <c r="AA689">
        <v>6</v>
      </c>
      <c r="AB689">
        <v>1</v>
      </c>
      <c r="AC689">
        <v>11</v>
      </c>
    </row>
    <row r="690" spans="24:29" x14ac:dyDescent="0.35">
      <c r="X690" t="s">
        <v>258</v>
      </c>
      <c r="Y690" t="s">
        <v>162</v>
      </c>
      <c r="Z690">
        <v>3</v>
      </c>
      <c r="AA690">
        <v>7</v>
      </c>
      <c r="AB690">
        <v>1</v>
      </c>
      <c r="AC690">
        <v>11</v>
      </c>
    </row>
    <row r="691" spans="24:29" x14ac:dyDescent="0.35">
      <c r="X691" t="s">
        <v>251</v>
      </c>
      <c r="Y691" t="s">
        <v>176</v>
      </c>
      <c r="Z691">
        <v>0</v>
      </c>
      <c r="AA691">
        <v>5</v>
      </c>
      <c r="AB691">
        <v>6</v>
      </c>
      <c r="AC691">
        <v>11</v>
      </c>
    </row>
    <row r="692" spans="24:29" x14ac:dyDescent="0.35">
      <c r="X692" t="s">
        <v>301</v>
      </c>
      <c r="Y692" t="s">
        <v>154</v>
      </c>
      <c r="Z692">
        <v>5</v>
      </c>
      <c r="AA692">
        <v>2</v>
      </c>
      <c r="AB692">
        <v>4</v>
      </c>
      <c r="AC692">
        <v>11</v>
      </c>
    </row>
    <row r="693" spans="24:29" x14ac:dyDescent="0.35">
      <c r="X693" t="s">
        <v>243</v>
      </c>
      <c r="Y693" t="s">
        <v>184</v>
      </c>
      <c r="Z693">
        <v>4</v>
      </c>
      <c r="AA693">
        <v>2</v>
      </c>
      <c r="AB693">
        <v>5</v>
      </c>
      <c r="AC693">
        <v>11</v>
      </c>
    </row>
    <row r="694" spans="24:29" x14ac:dyDescent="0.35">
      <c r="X694" t="s">
        <v>243</v>
      </c>
      <c r="Y694" t="s">
        <v>186</v>
      </c>
      <c r="Z694">
        <v>11</v>
      </c>
      <c r="AA694">
        <v>0</v>
      </c>
      <c r="AB694">
        <v>0</v>
      </c>
      <c r="AC694">
        <v>11</v>
      </c>
    </row>
    <row r="695" spans="24:29" x14ac:dyDescent="0.35">
      <c r="X695" t="s">
        <v>270</v>
      </c>
      <c r="Y695" t="s">
        <v>161</v>
      </c>
      <c r="Z695">
        <v>2</v>
      </c>
      <c r="AA695">
        <v>5</v>
      </c>
      <c r="AB695">
        <v>4</v>
      </c>
      <c r="AC695">
        <v>11</v>
      </c>
    </row>
    <row r="696" spans="24:29" x14ac:dyDescent="0.35">
      <c r="X696" t="s">
        <v>266</v>
      </c>
      <c r="Y696" t="s">
        <v>196</v>
      </c>
      <c r="Z696">
        <v>5</v>
      </c>
      <c r="AA696">
        <v>5</v>
      </c>
      <c r="AB696">
        <v>1</v>
      </c>
      <c r="AC696">
        <v>11</v>
      </c>
    </row>
    <row r="697" spans="24:29" x14ac:dyDescent="0.35">
      <c r="X697" t="s">
        <v>261</v>
      </c>
      <c r="Y697" t="s">
        <v>176</v>
      </c>
      <c r="Z697">
        <v>3</v>
      </c>
      <c r="AA697">
        <v>2</v>
      </c>
      <c r="AB697">
        <v>6</v>
      </c>
      <c r="AC697">
        <v>11</v>
      </c>
    </row>
    <row r="698" spans="24:29" x14ac:dyDescent="0.35">
      <c r="X698" t="s">
        <v>60</v>
      </c>
      <c r="Y698" t="s">
        <v>156</v>
      </c>
      <c r="Z698">
        <v>2</v>
      </c>
      <c r="AA698">
        <v>2</v>
      </c>
      <c r="AB698">
        <v>6</v>
      </c>
      <c r="AC698">
        <v>10</v>
      </c>
    </row>
    <row r="699" spans="24:29" x14ac:dyDescent="0.35">
      <c r="X699" t="s">
        <v>61</v>
      </c>
      <c r="Y699" t="s">
        <v>183</v>
      </c>
      <c r="Z699">
        <v>3</v>
      </c>
      <c r="AA699">
        <v>3</v>
      </c>
      <c r="AB699">
        <v>4</v>
      </c>
      <c r="AC699">
        <v>10</v>
      </c>
    </row>
    <row r="700" spans="24:29" x14ac:dyDescent="0.35">
      <c r="X700" t="s">
        <v>67</v>
      </c>
      <c r="Y700" t="s">
        <v>158</v>
      </c>
      <c r="Z700">
        <v>3</v>
      </c>
      <c r="AA700">
        <v>2</v>
      </c>
      <c r="AB700">
        <v>5</v>
      </c>
      <c r="AC700">
        <v>10</v>
      </c>
    </row>
    <row r="701" spans="24:29" x14ac:dyDescent="0.35">
      <c r="X701" t="s">
        <v>88</v>
      </c>
      <c r="Y701" t="s">
        <v>155</v>
      </c>
      <c r="Z701">
        <v>2</v>
      </c>
      <c r="AA701">
        <v>3</v>
      </c>
      <c r="AB701">
        <v>5</v>
      </c>
      <c r="AC701">
        <v>10</v>
      </c>
    </row>
    <row r="702" spans="24:29" x14ac:dyDescent="0.35">
      <c r="X702" t="s">
        <v>88</v>
      </c>
      <c r="Y702" t="s">
        <v>135</v>
      </c>
      <c r="Z702">
        <v>7</v>
      </c>
      <c r="AA702">
        <v>1</v>
      </c>
      <c r="AB702">
        <v>2</v>
      </c>
      <c r="AC702">
        <v>10</v>
      </c>
    </row>
    <row r="703" spans="24:29" x14ac:dyDescent="0.35">
      <c r="X703" t="s">
        <v>310</v>
      </c>
      <c r="Y703" t="s">
        <v>196</v>
      </c>
      <c r="Z703">
        <v>4</v>
      </c>
      <c r="AA703">
        <v>6</v>
      </c>
      <c r="AB703">
        <v>0</v>
      </c>
      <c r="AC703">
        <v>10</v>
      </c>
    </row>
    <row r="704" spans="24:29" x14ac:dyDescent="0.35">
      <c r="X704" t="s">
        <v>250</v>
      </c>
      <c r="Y704" t="s">
        <v>188</v>
      </c>
      <c r="Z704">
        <v>1</v>
      </c>
      <c r="AA704">
        <v>2</v>
      </c>
      <c r="AB704">
        <v>7</v>
      </c>
      <c r="AC704">
        <v>10</v>
      </c>
    </row>
    <row r="705" spans="24:29" x14ac:dyDescent="0.35">
      <c r="X705" t="s">
        <v>262</v>
      </c>
      <c r="Y705" t="s">
        <v>192</v>
      </c>
      <c r="Z705">
        <v>5</v>
      </c>
      <c r="AA705">
        <v>1</v>
      </c>
      <c r="AB705">
        <v>4</v>
      </c>
      <c r="AC705">
        <v>10</v>
      </c>
    </row>
    <row r="706" spans="24:29" x14ac:dyDescent="0.35">
      <c r="X706" t="s">
        <v>296</v>
      </c>
      <c r="Y706" t="s">
        <v>154</v>
      </c>
      <c r="Z706">
        <v>5</v>
      </c>
      <c r="AA706">
        <v>1</v>
      </c>
      <c r="AB706">
        <v>4</v>
      </c>
      <c r="AC706">
        <v>10</v>
      </c>
    </row>
    <row r="707" spans="24:29" x14ac:dyDescent="0.35">
      <c r="X707" t="s">
        <v>244</v>
      </c>
      <c r="Y707" t="s">
        <v>213</v>
      </c>
      <c r="Z707">
        <v>3</v>
      </c>
      <c r="AA707">
        <v>3</v>
      </c>
      <c r="AB707">
        <v>4</v>
      </c>
      <c r="AC707">
        <v>10</v>
      </c>
    </row>
    <row r="708" spans="24:29" x14ac:dyDescent="0.35">
      <c r="X708" t="s">
        <v>248</v>
      </c>
      <c r="Y708" t="s">
        <v>203</v>
      </c>
      <c r="Z708">
        <v>1</v>
      </c>
      <c r="AA708">
        <v>3</v>
      </c>
      <c r="AB708">
        <v>6</v>
      </c>
      <c r="AC708">
        <v>10</v>
      </c>
    </row>
    <row r="709" spans="24:29" x14ac:dyDescent="0.35">
      <c r="X709" t="s">
        <v>312</v>
      </c>
      <c r="Y709" t="s">
        <v>154</v>
      </c>
      <c r="Z709">
        <v>0</v>
      </c>
      <c r="AA709">
        <v>5</v>
      </c>
      <c r="AB709">
        <v>5</v>
      </c>
      <c r="AC709">
        <v>10</v>
      </c>
    </row>
    <row r="710" spans="24:29" x14ac:dyDescent="0.35">
      <c r="X710" t="s">
        <v>246</v>
      </c>
      <c r="Y710" t="s">
        <v>200</v>
      </c>
      <c r="Z710">
        <v>0</v>
      </c>
      <c r="AA710">
        <v>1</v>
      </c>
      <c r="AB710">
        <v>9</v>
      </c>
      <c r="AC710">
        <v>10</v>
      </c>
    </row>
    <row r="711" spans="24:29" x14ac:dyDescent="0.35">
      <c r="X711" t="s">
        <v>279</v>
      </c>
      <c r="Y711" t="s">
        <v>155</v>
      </c>
      <c r="Z711">
        <v>3</v>
      </c>
      <c r="AA711">
        <v>2</v>
      </c>
      <c r="AB711">
        <v>5</v>
      </c>
      <c r="AC711">
        <v>10</v>
      </c>
    </row>
    <row r="712" spans="24:29" x14ac:dyDescent="0.35">
      <c r="X712" t="s">
        <v>275</v>
      </c>
      <c r="Y712" t="s">
        <v>153</v>
      </c>
      <c r="Z712">
        <v>4</v>
      </c>
      <c r="AA712">
        <v>2</v>
      </c>
      <c r="AB712">
        <v>4</v>
      </c>
      <c r="AC712">
        <v>10</v>
      </c>
    </row>
    <row r="713" spans="24:29" x14ac:dyDescent="0.35">
      <c r="X713" t="s">
        <v>275</v>
      </c>
      <c r="Y713" t="s">
        <v>162</v>
      </c>
      <c r="Z713">
        <v>0</v>
      </c>
      <c r="AA713">
        <v>0</v>
      </c>
      <c r="AB713">
        <v>10</v>
      </c>
      <c r="AC713">
        <v>10</v>
      </c>
    </row>
    <row r="714" spans="24:29" x14ac:dyDescent="0.35">
      <c r="X714" t="s">
        <v>249</v>
      </c>
      <c r="Y714" t="s">
        <v>201</v>
      </c>
      <c r="Z714">
        <v>0</v>
      </c>
      <c r="AA714">
        <v>0</v>
      </c>
      <c r="AB714">
        <v>10</v>
      </c>
      <c r="AC714">
        <v>10</v>
      </c>
    </row>
    <row r="715" spans="24:29" x14ac:dyDescent="0.35">
      <c r="X715" t="s">
        <v>259</v>
      </c>
      <c r="Y715" t="s">
        <v>156</v>
      </c>
      <c r="Z715">
        <v>4</v>
      </c>
      <c r="AA715">
        <v>3</v>
      </c>
      <c r="AB715">
        <v>3</v>
      </c>
      <c r="AC715">
        <v>10</v>
      </c>
    </row>
    <row r="716" spans="24:29" x14ac:dyDescent="0.35">
      <c r="X716" t="s">
        <v>251</v>
      </c>
      <c r="Y716" t="s">
        <v>165</v>
      </c>
      <c r="Z716">
        <v>0</v>
      </c>
      <c r="AA716">
        <v>10</v>
      </c>
      <c r="AB716">
        <v>0</v>
      </c>
      <c r="AC716">
        <v>10</v>
      </c>
    </row>
    <row r="717" spans="24:29" x14ac:dyDescent="0.35">
      <c r="X717" t="s">
        <v>251</v>
      </c>
      <c r="Y717" t="s">
        <v>182</v>
      </c>
      <c r="Z717">
        <v>5</v>
      </c>
      <c r="AA717">
        <v>3</v>
      </c>
      <c r="AB717">
        <v>2</v>
      </c>
      <c r="AC717">
        <v>10</v>
      </c>
    </row>
    <row r="718" spans="24:29" x14ac:dyDescent="0.35">
      <c r="X718" t="s">
        <v>243</v>
      </c>
      <c r="Y718" t="s">
        <v>179</v>
      </c>
      <c r="Z718">
        <v>3</v>
      </c>
      <c r="AA718">
        <v>3</v>
      </c>
      <c r="AB718">
        <v>4</v>
      </c>
      <c r="AC718">
        <v>10</v>
      </c>
    </row>
    <row r="719" spans="24:29" x14ac:dyDescent="0.35">
      <c r="X719" t="s">
        <v>243</v>
      </c>
      <c r="Y719" t="s">
        <v>155</v>
      </c>
      <c r="Z719">
        <v>2</v>
      </c>
      <c r="AA719">
        <v>1</v>
      </c>
      <c r="AB719">
        <v>7</v>
      </c>
      <c r="AC719">
        <v>10</v>
      </c>
    </row>
    <row r="720" spans="24:29" x14ac:dyDescent="0.35">
      <c r="X720" t="s">
        <v>270</v>
      </c>
      <c r="Y720" t="s">
        <v>158</v>
      </c>
      <c r="Z720">
        <v>5</v>
      </c>
      <c r="AA720">
        <v>2</v>
      </c>
      <c r="AB720">
        <v>3</v>
      </c>
      <c r="AC720">
        <v>10</v>
      </c>
    </row>
    <row r="721" spans="24:29" x14ac:dyDescent="0.35">
      <c r="X721" t="s">
        <v>242</v>
      </c>
      <c r="Y721" t="s">
        <v>163</v>
      </c>
      <c r="Z721">
        <v>2</v>
      </c>
      <c r="AA721">
        <v>4</v>
      </c>
      <c r="AB721">
        <v>4</v>
      </c>
      <c r="AC721">
        <v>10</v>
      </c>
    </row>
    <row r="722" spans="24:29" x14ac:dyDescent="0.35">
      <c r="X722" t="s">
        <v>51</v>
      </c>
      <c r="Y722" t="s">
        <v>153</v>
      </c>
      <c r="Z722">
        <v>4</v>
      </c>
      <c r="AA722">
        <v>3</v>
      </c>
      <c r="AB722">
        <v>2</v>
      </c>
      <c r="AC722">
        <v>9</v>
      </c>
    </row>
    <row r="723" spans="24:29" x14ac:dyDescent="0.35">
      <c r="X723" t="s">
        <v>56</v>
      </c>
      <c r="Y723" t="s">
        <v>163</v>
      </c>
      <c r="Z723">
        <v>9</v>
      </c>
      <c r="AA723">
        <v>0</v>
      </c>
      <c r="AB723">
        <v>0</v>
      </c>
      <c r="AC723">
        <v>9</v>
      </c>
    </row>
    <row r="724" spans="24:29" x14ac:dyDescent="0.35">
      <c r="X724" t="s">
        <v>57</v>
      </c>
      <c r="Y724" t="s">
        <v>154</v>
      </c>
      <c r="Z724">
        <v>1</v>
      </c>
      <c r="AA724">
        <v>3</v>
      </c>
      <c r="AB724">
        <v>5</v>
      </c>
      <c r="AC724">
        <v>9</v>
      </c>
    </row>
    <row r="725" spans="24:29" x14ac:dyDescent="0.35">
      <c r="X725" t="s">
        <v>61</v>
      </c>
      <c r="Y725" t="s">
        <v>165</v>
      </c>
      <c r="Z725">
        <v>0</v>
      </c>
      <c r="AA725">
        <v>5</v>
      </c>
      <c r="AB725">
        <v>4</v>
      </c>
      <c r="AC725">
        <v>9</v>
      </c>
    </row>
    <row r="726" spans="24:29" x14ac:dyDescent="0.35">
      <c r="X726" t="s">
        <v>62</v>
      </c>
      <c r="Y726" t="s">
        <v>176</v>
      </c>
      <c r="Z726">
        <v>0</v>
      </c>
      <c r="AA726">
        <v>2</v>
      </c>
      <c r="AB726">
        <v>7</v>
      </c>
      <c r="AC726">
        <v>9</v>
      </c>
    </row>
    <row r="727" spans="24:29" x14ac:dyDescent="0.35">
      <c r="X727" t="s">
        <v>68</v>
      </c>
      <c r="Y727" t="s">
        <v>157</v>
      </c>
      <c r="Z727">
        <v>2</v>
      </c>
      <c r="AA727">
        <v>4</v>
      </c>
      <c r="AB727">
        <v>3</v>
      </c>
      <c r="AC727">
        <v>9</v>
      </c>
    </row>
    <row r="728" spans="24:29" x14ac:dyDescent="0.35">
      <c r="X728" t="s">
        <v>77</v>
      </c>
      <c r="Y728" t="s">
        <v>162</v>
      </c>
      <c r="Z728">
        <v>1</v>
      </c>
      <c r="AA728">
        <v>0</v>
      </c>
      <c r="AB728">
        <v>8</v>
      </c>
      <c r="AC728">
        <v>9</v>
      </c>
    </row>
    <row r="729" spans="24:29" x14ac:dyDescent="0.35">
      <c r="X729" t="s">
        <v>83</v>
      </c>
      <c r="Y729" t="s">
        <v>197</v>
      </c>
      <c r="Z729">
        <v>0</v>
      </c>
      <c r="AA729">
        <v>9</v>
      </c>
      <c r="AB729">
        <v>0</v>
      </c>
      <c r="AC729">
        <v>9</v>
      </c>
    </row>
    <row r="730" spans="24:29" x14ac:dyDescent="0.35">
      <c r="X730" t="s">
        <v>88</v>
      </c>
      <c r="Y730" t="s">
        <v>152</v>
      </c>
      <c r="Z730">
        <v>2</v>
      </c>
      <c r="AA730">
        <v>4</v>
      </c>
      <c r="AB730">
        <v>3</v>
      </c>
      <c r="AC730">
        <v>9</v>
      </c>
    </row>
    <row r="731" spans="24:29" x14ac:dyDescent="0.35">
      <c r="X731" t="s">
        <v>282</v>
      </c>
      <c r="Y731" t="s">
        <v>165</v>
      </c>
      <c r="Z731">
        <v>1</v>
      </c>
      <c r="AA731">
        <v>7</v>
      </c>
      <c r="AB731">
        <v>1</v>
      </c>
      <c r="AC731">
        <v>9</v>
      </c>
    </row>
    <row r="732" spans="24:29" x14ac:dyDescent="0.35">
      <c r="X732" t="s">
        <v>273</v>
      </c>
      <c r="Y732" t="s">
        <v>183</v>
      </c>
      <c r="Z732">
        <v>0</v>
      </c>
      <c r="AA732">
        <v>5</v>
      </c>
      <c r="AB732">
        <v>4</v>
      </c>
      <c r="AC732">
        <v>9</v>
      </c>
    </row>
    <row r="733" spans="24:29" x14ac:dyDescent="0.35">
      <c r="X733" t="s">
        <v>262</v>
      </c>
      <c r="Y733" t="s">
        <v>188</v>
      </c>
      <c r="Z733">
        <v>4</v>
      </c>
      <c r="AA733">
        <v>3</v>
      </c>
      <c r="AB733">
        <v>2</v>
      </c>
      <c r="AC733">
        <v>9</v>
      </c>
    </row>
    <row r="734" spans="24:29" x14ac:dyDescent="0.35">
      <c r="X734" t="s">
        <v>290</v>
      </c>
      <c r="Y734" t="s">
        <v>161</v>
      </c>
      <c r="Z734">
        <v>0</v>
      </c>
      <c r="AA734">
        <v>2</v>
      </c>
      <c r="AB734">
        <v>7</v>
      </c>
      <c r="AC734">
        <v>9</v>
      </c>
    </row>
    <row r="735" spans="24:29" x14ac:dyDescent="0.35">
      <c r="X735" t="s">
        <v>245</v>
      </c>
      <c r="Y735" t="s">
        <v>166</v>
      </c>
      <c r="Z735">
        <v>8</v>
      </c>
      <c r="AA735">
        <v>0</v>
      </c>
      <c r="AB735">
        <v>1</v>
      </c>
      <c r="AC735">
        <v>9</v>
      </c>
    </row>
    <row r="736" spans="24:29" x14ac:dyDescent="0.35">
      <c r="X736" t="s">
        <v>264</v>
      </c>
      <c r="Y736" t="s">
        <v>155</v>
      </c>
      <c r="Z736">
        <v>1</v>
      </c>
      <c r="AA736">
        <v>2</v>
      </c>
      <c r="AB736">
        <v>6</v>
      </c>
      <c r="AC736">
        <v>9</v>
      </c>
    </row>
    <row r="737" spans="24:29" x14ac:dyDescent="0.35">
      <c r="X737" t="s">
        <v>248</v>
      </c>
      <c r="Y737" t="s">
        <v>165</v>
      </c>
      <c r="Z737">
        <v>1</v>
      </c>
      <c r="AA737">
        <v>4</v>
      </c>
      <c r="AB737">
        <v>4</v>
      </c>
      <c r="AC737">
        <v>9</v>
      </c>
    </row>
    <row r="738" spans="24:29" x14ac:dyDescent="0.35">
      <c r="X738" t="s">
        <v>303</v>
      </c>
      <c r="Y738" t="s">
        <v>202</v>
      </c>
      <c r="Z738">
        <v>0</v>
      </c>
      <c r="AA738">
        <v>2</v>
      </c>
      <c r="AB738">
        <v>7</v>
      </c>
      <c r="AC738">
        <v>9</v>
      </c>
    </row>
    <row r="739" spans="24:29" x14ac:dyDescent="0.35">
      <c r="X739" t="s">
        <v>286</v>
      </c>
      <c r="Y739" t="s">
        <v>196</v>
      </c>
      <c r="Z739">
        <v>2</v>
      </c>
      <c r="AA739">
        <v>2</v>
      </c>
      <c r="AB739">
        <v>5</v>
      </c>
      <c r="AC739">
        <v>9</v>
      </c>
    </row>
    <row r="740" spans="24:29" x14ac:dyDescent="0.35">
      <c r="X740" t="s">
        <v>309</v>
      </c>
      <c r="Y740" t="s">
        <v>155</v>
      </c>
      <c r="Z740">
        <v>0</v>
      </c>
      <c r="AA740">
        <v>4</v>
      </c>
      <c r="AB740">
        <v>5</v>
      </c>
      <c r="AC740">
        <v>9</v>
      </c>
    </row>
    <row r="741" spans="24:29" x14ac:dyDescent="0.35">
      <c r="X741" t="s">
        <v>257</v>
      </c>
      <c r="Y741" t="s">
        <v>164</v>
      </c>
      <c r="Z741">
        <v>7</v>
      </c>
      <c r="AA741">
        <v>0</v>
      </c>
      <c r="AB741">
        <v>2</v>
      </c>
      <c r="AC741">
        <v>9</v>
      </c>
    </row>
    <row r="742" spans="24:29" x14ac:dyDescent="0.35">
      <c r="X742" t="s">
        <v>254</v>
      </c>
      <c r="Y742" t="s">
        <v>160</v>
      </c>
      <c r="Z742">
        <v>1</v>
      </c>
      <c r="AA742">
        <v>1</v>
      </c>
      <c r="AB742">
        <v>7</v>
      </c>
      <c r="AC742">
        <v>9</v>
      </c>
    </row>
    <row r="743" spans="24:29" x14ac:dyDescent="0.35">
      <c r="X743" t="s">
        <v>249</v>
      </c>
      <c r="Y743" t="s">
        <v>157</v>
      </c>
      <c r="Z743">
        <v>3</v>
      </c>
      <c r="AA743">
        <v>2</v>
      </c>
      <c r="AB743">
        <v>4</v>
      </c>
      <c r="AC743">
        <v>9</v>
      </c>
    </row>
    <row r="744" spans="24:29" x14ac:dyDescent="0.35">
      <c r="X744" t="s">
        <v>259</v>
      </c>
      <c r="Y744" t="s">
        <v>161</v>
      </c>
      <c r="Z744">
        <v>0</v>
      </c>
      <c r="AA744">
        <v>3</v>
      </c>
      <c r="AB744">
        <v>6</v>
      </c>
      <c r="AC744">
        <v>9</v>
      </c>
    </row>
    <row r="745" spans="24:29" x14ac:dyDescent="0.35">
      <c r="X745" t="s">
        <v>263</v>
      </c>
      <c r="Y745" t="s">
        <v>160</v>
      </c>
      <c r="Z745">
        <v>1</v>
      </c>
      <c r="AA745">
        <v>4</v>
      </c>
      <c r="AB745">
        <v>4</v>
      </c>
      <c r="AC745">
        <v>9</v>
      </c>
    </row>
    <row r="746" spans="24:29" x14ac:dyDescent="0.35">
      <c r="X746" t="s">
        <v>258</v>
      </c>
      <c r="Y746" t="s">
        <v>157</v>
      </c>
      <c r="Z746">
        <v>2</v>
      </c>
      <c r="AA746">
        <v>2</v>
      </c>
      <c r="AB746">
        <v>5</v>
      </c>
      <c r="AC746">
        <v>9</v>
      </c>
    </row>
    <row r="747" spans="24:29" x14ac:dyDescent="0.35">
      <c r="X747" t="s">
        <v>255</v>
      </c>
      <c r="Y747" t="s">
        <v>183</v>
      </c>
      <c r="Z747">
        <v>3</v>
      </c>
      <c r="AA747">
        <v>5</v>
      </c>
      <c r="AB747">
        <v>1</v>
      </c>
      <c r="AC747">
        <v>9</v>
      </c>
    </row>
    <row r="748" spans="24:29" x14ac:dyDescent="0.35">
      <c r="X748" t="s">
        <v>299</v>
      </c>
      <c r="Y748" t="s">
        <v>164</v>
      </c>
      <c r="Z748">
        <v>0</v>
      </c>
      <c r="AA748">
        <v>3</v>
      </c>
      <c r="AB748">
        <v>6</v>
      </c>
      <c r="AC748">
        <v>9</v>
      </c>
    </row>
    <row r="749" spans="24:29" x14ac:dyDescent="0.35">
      <c r="X749" t="s">
        <v>270</v>
      </c>
      <c r="Y749" t="s">
        <v>154</v>
      </c>
      <c r="Z749">
        <v>3</v>
      </c>
      <c r="AA749">
        <v>3</v>
      </c>
      <c r="AB749">
        <v>3</v>
      </c>
      <c r="AC749">
        <v>9</v>
      </c>
    </row>
    <row r="750" spans="24:29" x14ac:dyDescent="0.35">
      <c r="X750" t="s">
        <v>270</v>
      </c>
      <c r="Y750" t="s">
        <v>182</v>
      </c>
      <c r="Z750">
        <v>4</v>
      </c>
      <c r="AA750">
        <v>0</v>
      </c>
      <c r="AB750">
        <v>5</v>
      </c>
      <c r="AC750">
        <v>9</v>
      </c>
    </row>
    <row r="751" spans="24:29" x14ac:dyDescent="0.35">
      <c r="X751" t="s">
        <v>270</v>
      </c>
      <c r="Y751" t="s">
        <v>157</v>
      </c>
      <c r="Z751">
        <v>4</v>
      </c>
      <c r="AA751">
        <v>4</v>
      </c>
      <c r="AB751">
        <v>1</v>
      </c>
      <c r="AC751">
        <v>9</v>
      </c>
    </row>
    <row r="752" spans="24:29" x14ac:dyDescent="0.35">
      <c r="X752" t="s">
        <v>242</v>
      </c>
      <c r="Y752" t="s">
        <v>183</v>
      </c>
      <c r="Z752">
        <v>4</v>
      </c>
      <c r="AA752">
        <v>5</v>
      </c>
      <c r="AB752">
        <v>0</v>
      </c>
      <c r="AC752">
        <v>9</v>
      </c>
    </row>
    <row r="753" spans="24:29" x14ac:dyDescent="0.35">
      <c r="X753" t="s">
        <v>242</v>
      </c>
      <c r="Y753" t="s">
        <v>202</v>
      </c>
      <c r="Z753">
        <v>0</v>
      </c>
      <c r="AA753">
        <v>4</v>
      </c>
      <c r="AB753">
        <v>5</v>
      </c>
      <c r="AC753">
        <v>9</v>
      </c>
    </row>
    <row r="754" spans="24:29" x14ac:dyDescent="0.35">
      <c r="X754" t="s">
        <v>242</v>
      </c>
      <c r="Y754" t="s">
        <v>135</v>
      </c>
      <c r="Z754">
        <v>2</v>
      </c>
      <c r="AA754">
        <v>2</v>
      </c>
      <c r="AB754">
        <v>5</v>
      </c>
      <c r="AC754">
        <v>9</v>
      </c>
    </row>
    <row r="755" spans="24:29" x14ac:dyDescent="0.35">
      <c r="X755" t="s">
        <v>266</v>
      </c>
      <c r="Y755" t="s">
        <v>203</v>
      </c>
      <c r="Z755">
        <v>1</v>
      </c>
      <c r="AA755">
        <v>4</v>
      </c>
      <c r="AB755">
        <v>4</v>
      </c>
      <c r="AC755">
        <v>9</v>
      </c>
    </row>
    <row r="756" spans="24:29" x14ac:dyDescent="0.35">
      <c r="X756" t="s">
        <v>261</v>
      </c>
      <c r="Y756" t="s">
        <v>158</v>
      </c>
      <c r="Z756">
        <v>3</v>
      </c>
      <c r="AA756">
        <v>3</v>
      </c>
      <c r="AB756">
        <v>3</v>
      </c>
      <c r="AC756">
        <v>9</v>
      </c>
    </row>
    <row r="757" spans="24:29" x14ac:dyDescent="0.35">
      <c r="X757" t="s">
        <v>61</v>
      </c>
      <c r="Y757" t="s">
        <v>153</v>
      </c>
      <c r="Z757">
        <v>2</v>
      </c>
      <c r="AA757">
        <v>2</v>
      </c>
      <c r="AB757">
        <v>4</v>
      </c>
      <c r="AC757">
        <v>8</v>
      </c>
    </row>
    <row r="758" spans="24:29" x14ac:dyDescent="0.35">
      <c r="X758" t="s">
        <v>61</v>
      </c>
      <c r="Y758" t="s">
        <v>158</v>
      </c>
      <c r="Z758">
        <v>1</v>
      </c>
      <c r="AA758">
        <v>2</v>
      </c>
      <c r="AB758">
        <v>5</v>
      </c>
      <c r="AC758">
        <v>8</v>
      </c>
    </row>
    <row r="759" spans="24:29" x14ac:dyDescent="0.35">
      <c r="X759" t="s">
        <v>68</v>
      </c>
      <c r="Y759" t="s">
        <v>193</v>
      </c>
      <c r="Z759">
        <v>0</v>
      </c>
      <c r="AA759">
        <v>4</v>
      </c>
      <c r="AB759">
        <v>4</v>
      </c>
      <c r="AC759">
        <v>8</v>
      </c>
    </row>
    <row r="760" spans="24:29" x14ac:dyDescent="0.35">
      <c r="X760" t="s">
        <v>68</v>
      </c>
      <c r="Y760" t="s">
        <v>183</v>
      </c>
      <c r="Z760">
        <v>2</v>
      </c>
      <c r="AA760">
        <v>1</v>
      </c>
      <c r="AB760">
        <v>5</v>
      </c>
      <c r="AC760">
        <v>8</v>
      </c>
    </row>
    <row r="761" spans="24:29" x14ac:dyDescent="0.35">
      <c r="X761" t="s">
        <v>88</v>
      </c>
      <c r="Y761" t="s">
        <v>209</v>
      </c>
      <c r="Z761">
        <v>1</v>
      </c>
      <c r="AA761">
        <v>4</v>
      </c>
      <c r="AB761">
        <v>3</v>
      </c>
      <c r="AC761">
        <v>8</v>
      </c>
    </row>
    <row r="762" spans="24:29" x14ac:dyDescent="0.35">
      <c r="X762" t="s">
        <v>282</v>
      </c>
      <c r="Y762" t="s">
        <v>200</v>
      </c>
      <c r="Z762">
        <v>0</v>
      </c>
      <c r="AA762">
        <v>6</v>
      </c>
      <c r="AB762">
        <v>2</v>
      </c>
      <c r="AC762">
        <v>8</v>
      </c>
    </row>
    <row r="763" spans="24:29" x14ac:dyDescent="0.35">
      <c r="X763" t="s">
        <v>250</v>
      </c>
      <c r="Y763" t="s">
        <v>154</v>
      </c>
      <c r="Z763">
        <v>3</v>
      </c>
      <c r="AA763">
        <v>2</v>
      </c>
      <c r="AB763">
        <v>3</v>
      </c>
      <c r="AC763">
        <v>8</v>
      </c>
    </row>
    <row r="764" spans="24:29" x14ac:dyDescent="0.35">
      <c r="X764" t="s">
        <v>273</v>
      </c>
      <c r="Y764" t="s">
        <v>162</v>
      </c>
      <c r="Z764">
        <v>0</v>
      </c>
      <c r="AA764">
        <v>4</v>
      </c>
      <c r="AB764">
        <v>4</v>
      </c>
      <c r="AC764">
        <v>8</v>
      </c>
    </row>
    <row r="765" spans="24:29" x14ac:dyDescent="0.35">
      <c r="X765" t="s">
        <v>290</v>
      </c>
      <c r="Y765" t="s">
        <v>153</v>
      </c>
      <c r="Z765">
        <v>2</v>
      </c>
      <c r="AA765">
        <v>1</v>
      </c>
      <c r="AB765">
        <v>5</v>
      </c>
      <c r="AC765">
        <v>8</v>
      </c>
    </row>
    <row r="766" spans="24:29" x14ac:dyDescent="0.35">
      <c r="X766" t="s">
        <v>244</v>
      </c>
      <c r="Y766" t="s">
        <v>169</v>
      </c>
      <c r="Z766">
        <v>4</v>
      </c>
      <c r="AA766">
        <v>2</v>
      </c>
      <c r="AB766">
        <v>2</v>
      </c>
      <c r="AC766">
        <v>8</v>
      </c>
    </row>
    <row r="767" spans="24:29" x14ac:dyDescent="0.35">
      <c r="X767" t="s">
        <v>329</v>
      </c>
      <c r="Y767" t="s">
        <v>203</v>
      </c>
      <c r="Z767">
        <v>3</v>
      </c>
      <c r="AA767">
        <v>2</v>
      </c>
      <c r="AB767">
        <v>3</v>
      </c>
      <c r="AC767">
        <v>8</v>
      </c>
    </row>
    <row r="768" spans="24:29" x14ac:dyDescent="0.35">
      <c r="X768" t="s">
        <v>247</v>
      </c>
      <c r="Y768" t="s">
        <v>180</v>
      </c>
      <c r="Z768">
        <v>0</v>
      </c>
      <c r="AA768">
        <v>8</v>
      </c>
      <c r="AB768">
        <v>0</v>
      </c>
      <c r="AC768">
        <v>8</v>
      </c>
    </row>
    <row r="769" spans="24:29" x14ac:dyDescent="0.35">
      <c r="X769" t="s">
        <v>247</v>
      </c>
      <c r="Y769" t="s">
        <v>191</v>
      </c>
      <c r="Z769">
        <v>6</v>
      </c>
      <c r="AA769">
        <v>2</v>
      </c>
      <c r="AB769">
        <v>0</v>
      </c>
      <c r="AC769">
        <v>8</v>
      </c>
    </row>
    <row r="770" spans="24:29" x14ac:dyDescent="0.35">
      <c r="X770" t="s">
        <v>309</v>
      </c>
      <c r="Y770" t="s">
        <v>203</v>
      </c>
      <c r="Z770">
        <v>1</v>
      </c>
      <c r="AA770">
        <v>3</v>
      </c>
      <c r="AB770">
        <v>4</v>
      </c>
      <c r="AC770">
        <v>8</v>
      </c>
    </row>
    <row r="771" spans="24:29" x14ac:dyDescent="0.35">
      <c r="X771" t="s">
        <v>257</v>
      </c>
      <c r="Y771" t="s">
        <v>166</v>
      </c>
      <c r="Z771">
        <v>0</v>
      </c>
      <c r="AA771">
        <v>8</v>
      </c>
      <c r="AB771">
        <v>0</v>
      </c>
      <c r="AC771">
        <v>8</v>
      </c>
    </row>
    <row r="772" spans="24:29" x14ac:dyDescent="0.35">
      <c r="X772" t="s">
        <v>279</v>
      </c>
      <c r="Y772" t="s">
        <v>176</v>
      </c>
      <c r="Z772">
        <v>2</v>
      </c>
      <c r="AA772">
        <v>3</v>
      </c>
      <c r="AB772">
        <v>3</v>
      </c>
      <c r="AC772">
        <v>8</v>
      </c>
    </row>
    <row r="773" spans="24:29" x14ac:dyDescent="0.35">
      <c r="X773" t="s">
        <v>279</v>
      </c>
      <c r="Y773" t="s">
        <v>203</v>
      </c>
      <c r="Z773">
        <v>2</v>
      </c>
      <c r="AA773">
        <v>2</v>
      </c>
      <c r="AB773">
        <v>4</v>
      </c>
      <c r="AC773">
        <v>8</v>
      </c>
    </row>
    <row r="774" spans="24:29" x14ac:dyDescent="0.35">
      <c r="X774" t="s">
        <v>260</v>
      </c>
      <c r="Y774" t="s">
        <v>155</v>
      </c>
      <c r="Z774">
        <v>4</v>
      </c>
      <c r="AA774">
        <v>2</v>
      </c>
      <c r="AB774">
        <v>2</v>
      </c>
      <c r="AC774">
        <v>8</v>
      </c>
    </row>
    <row r="775" spans="24:29" x14ac:dyDescent="0.35">
      <c r="X775" t="s">
        <v>260</v>
      </c>
      <c r="Y775" t="s">
        <v>209</v>
      </c>
      <c r="Z775">
        <v>2</v>
      </c>
      <c r="AA775">
        <v>2</v>
      </c>
      <c r="AB775">
        <v>4</v>
      </c>
      <c r="AC775">
        <v>8</v>
      </c>
    </row>
    <row r="776" spans="24:29" x14ac:dyDescent="0.35">
      <c r="X776" t="s">
        <v>254</v>
      </c>
      <c r="Y776" t="s">
        <v>183</v>
      </c>
      <c r="Z776">
        <v>3</v>
      </c>
      <c r="AA776">
        <v>2</v>
      </c>
      <c r="AB776">
        <v>3</v>
      </c>
      <c r="AC776">
        <v>8</v>
      </c>
    </row>
    <row r="777" spans="24:29" x14ac:dyDescent="0.35">
      <c r="X777" t="s">
        <v>254</v>
      </c>
      <c r="Y777" t="s">
        <v>203</v>
      </c>
      <c r="Z777">
        <v>3</v>
      </c>
      <c r="AA777">
        <v>3</v>
      </c>
      <c r="AB777">
        <v>2</v>
      </c>
      <c r="AC777">
        <v>8</v>
      </c>
    </row>
    <row r="778" spans="24:29" x14ac:dyDescent="0.35">
      <c r="X778" t="s">
        <v>275</v>
      </c>
      <c r="Y778" t="s">
        <v>161</v>
      </c>
      <c r="Z778">
        <v>0</v>
      </c>
      <c r="AA778">
        <v>4</v>
      </c>
      <c r="AB778">
        <v>4</v>
      </c>
      <c r="AC778">
        <v>8</v>
      </c>
    </row>
    <row r="779" spans="24:29" x14ac:dyDescent="0.35">
      <c r="X779" t="s">
        <v>259</v>
      </c>
      <c r="Y779" t="s">
        <v>184</v>
      </c>
      <c r="Z779">
        <v>4</v>
      </c>
      <c r="AA779">
        <v>3</v>
      </c>
      <c r="AB779">
        <v>1</v>
      </c>
      <c r="AC779">
        <v>8</v>
      </c>
    </row>
    <row r="780" spans="24:29" x14ac:dyDescent="0.35">
      <c r="X780" t="s">
        <v>326</v>
      </c>
      <c r="Y780" t="s">
        <v>158</v>
      </c>
      <c r="Z780">
        <v>1</v>
      </c>
      <c r="AA780">
        <v>4</v>
      </c>
      <c r="AB780">
        <v>3</v>
      </c>
      <c r="AC780">
        <v>8</v>
      </c>
    </row>
    <row r="781" spans="24:29" x14ac:dyDescent="0.35">
      <c r="X781" t="s">
        <v>272</v>
      </c>
      <c r="Y781" t="s">
        <v>165</v>
      </c>
      <c r="Z781">
        <v>4</v>
      </c>
      <c r="AA781">
        <v>2</v>
      </c>
      <c r="AB781">
        <v>2</v>
      </c>
      <c r="AC781">
        <v>8</v>
      </c>
    </row>
    <row r="782" spans="24:29" x14ac:dyDescent="0.35">
      <c r="X782" t="s">
        <v>272</v>
      </c>
      <c r="Y782" t="s">
        <v>156</v>
      </c>
      <c r="Z782">
        <v>4</v>
      </c>
      <c r="AA782">
        <v>3</v>
      </c>
      <c r="AB782">
        <v>1</v>
      </c>
      <c r="AC782">
        <v>8</v>
      </c>
    </row>
    <row r="783" spans="24:29" x14ac:dyDescent="0.35">
      <c r="X783" t="s">
        <v>252</v>
      </c>
      <c r="Y783" t="s">
        <v>164</v>
      </c>
      <c r="Z783">
        <v>1</v>
      </c>
      <c r="AA783">
        <v>3</v>
      </c>
      <c r="AB783">
        <v>4</v>
      </c>
      <c r="AC783">
        <v>8</v>
      </c>
    </row>
    <row r="784" spans="24:29" x14ac:dyDescent="0.35">
      <c r="X784" t="s">
        <v>252</v>
      </c>
      <c r="Y784" t="s">
        <v>193</v>
      </c>
      <c r="Z784">
        <v>2</v>
      </c>
      <c r="AA784">
        <v>0</v>
      </c>
      <c r="AB784">
        <v>6</v>
      </c>
      <c r="AC784">
        <v>8</v>
      </c>
    </row>
    <row r="785" spans="24:29" x14ac:dyDescent="0.35">
      <c r="X785" t="s">
        <v>255</v>
      </c>
      <c r="Y785" t="s">
        <v>153</v>
      </c>
      <c r="Z785">
        <v>0</v>
      </c>
      <c r="AA785">
        <v>6</v>
      </c>
      <c r="AB785">
        <v>2</v>
      </c>
      <c r="AC785">
        <v>8</v>
      </c>
    </row>
    <row r="786" spans="24:29" x14ac:dyDescent="0.35">
      <c r="X786" t="s">
        <v>255</v>
      </c>
      <c r="Y786" t="s">
        <v>191</v>
      </c>
      <c r="Z786">
        <v>1</v>
      </c>
      <c r="AA786">
        <v>4</v>
      </c>
      <c r="AB786">
        <v>3</v>
      </c>
      <c r="AC786">
        <v>8</v>
      </c>
    </row>
    <row r="787" spans="24:29" x14ac:dyDescent="0.35">
      <c r="X787" t="s">
        <v>299</v>
      </c>
      <c r="Y787" t="s">
        <v>154</v>
      </c>
      <c r="Z787">
        <v>1</v>
      </c>
      <c r="AA787">
        <v>2</v>
      </c>
      <c r="AB787">
        <v>5</v>
      </c>
      <c r="AC787">
        <v>8</v>
      </c>
    </row>
    <row r="788" spans="24:29" x14ac:dyDescent="0.35">
      <c r="X788" t="s">
        <v>299</v>
      </c>
      <c r="Y788" t="s">
        <v>135</v>
      </c>
      <c r="Z788">
        <v>2</v>
      </c>
      <c r="AA788">
        <v>1</v>
      </c>
      <c r="AB788">
        <v>5</v>
      </c>
      <c r="AC788">
        <v>8</v>
      </c>
    </row>
    <row r="789" spans="24:29" x14ac:dyDescent="0.35">
      <c r="X789" t="s">
        <v>243</v>
      </c>
      <c r="Y789" t="s">
        <v>183</v>
      </c>
      <c r="Z789">
        <v>3</v>
      </c>
      <c r="AA789">
        <v>4</v>
      </c>
      <c r="AB789">
        <v>1</v>
      </c>
      <c r="AC789">
        <v>8</v>
      </c>
    </row>
    <row r="790" spans="24:29" x14ac:dyDescent="0.35">
      <c r="X790" t="s">
        <v>243</v>
      </c>
      <c r="Y790" t="s">
        <v>177</v>
      </c>
      <c r="Z790">
        <v>0</v>
      </c>
      <c r="AA790">
        <v>8</v>
      </c>
      <c r="AB790">
        <v>0</v>
      </c>
      <c r="AC790">
        <v>8</v>
      </c>
    </row>
    <row r="791" spans="24:29" x14ac:dyDescent="0.35">
      <c r="X791" t="s">
        <v>270</v>
      </c>
      <c r="Y791" t="s">
        <v>200</v>
      </c>
      <c r="Z791">
        <v>4</v>
      </c>
      <c r="AA791">
        <v>1</v>
      </c>
      <c r="AB791">
        <v>3</v>
      </c>
      <c r="AC791">
        <v>8</v>
      </c>
    </row>
    <row r="792" spans="24:29" x14ac:dyDescent="0.35">
      <c r="X792" t="s">
        <v>270</v>
      </c>
      <c r="Y792" t="s">
        <v>164</v>
      </c>
      <c r="Z792">
        <v>1</v>
      </c>
      <c r="AA792">
        <v>3</v>
      </c>
      <c r="AB792">
        <v>4</v>
      </c>
      <c r="AC792">
        <v>8</v>
      </c>
    </row>
    <row r="793" spans="24:29" x14ac:dyDescent="0.35">
      <c r="X793" t="s">
        <v>284</v>
      </c>
      <c r="Y793" t="s">
        <v>184</v>
      </c>
      <c r="Z793">
        <v>3</v>
      </c>
      <c r="AA793">
        <v>4</v>
      </c>
      <c r="AB793">
        <v>1</v>
      </c>
      <c r="AC793">
        <v>8</v>
      </c>
    </row>
    <row r="794" spans="24:29" x14ac:dyDescent="0.35">
      <c r="X794" t="s">
        <v>284</v>
      </c>
      <c r="Y794" t="s">
        <v>190</v>
      </c>
      <c r="Z794">
        <v>3</v>
      </c>
      <c r="AA794">
        <v>2</v>
      </c>
      <c r="AB794">
        <v>3</v>
      </c>
      <c r="AC794">
        <v>8</v>
      </c>
    </row>
    <row r="795" spans="24:29" x14ac:dyDescent="0.35">
      <c r="X795" t="s">
        <v>266</v>
      </c>
      <c r="Y795" t="s">
        <v>154</v>
      </c>
      <c r="Z795">
        <v>2</v>
      </c>
      <c r="AA795">
        <v>2</v>
      </c>
      <c r="AB795">
        <v>4</v>
      </c>
      <c r="AC795">
        <v>8</v>
      </c>
    </row>
    <row r="796" spans="24:29" x14ac:dyDescent="0.35">
      <c r="X796" t="s">
        <v>56</v>
      </c>
      <c r="Y796" t="s">
        <v>156</v>
      </c>
      <c r="Z796">
        <v>0</v>
      </c>
      <c r="AA796">
        <v>2</v>
      </c>
      <c r="AB796">
        <v>5</v>
      </c>
      <c r="AC796">
        <v>7</v>
      </c>
    </row>
    <row r="797" spans="24:29" x14ac:dyDescent="0.35">
      <c r="X797" t="s">
        <v>60</v>
      </c>
      <c r="Y797" t="s">
        <v>209</v>
      </c>
      <c r="Z797">
        <v>3</v>
      </c>
      <c r="AA797">
        <v>2</v>
      </c>
      <c r="AB797">
        <v>2</v>
      </c>
      <c r="AC797">
        <v>7</v>
      </c>
    </row>
    <row r="798" spans="24:29" x14ac:dyDescent="0.35">
      <c r="X798" t="s">
        <v>77</v>
      </c>
      <c r="Y798" t="s">
        <v>158</v>
      </c>
      <c r="Z798">
        <v>1</v>
      </c>
      <c r="AA798">
        <v>2</v>
      </c>
      <c r="AB798">
        <v>4</v>
      </c>
      <c r="AC798">
        <v>7</v>
      </c>
    </row>
    <row r="799" spans="24:29" x14ac:dyDescent="0.35">
      <c r="X799" t="s">
        <v>83</v>
      </c>
      <c r="Y799" t="s">
        <v>213</v>
      </c>
      <c r="Z799">
        <v>3</v>
      </c>
      <c r="AA799">
        <v>2</v>
      </c>
      <c r="AB799">
        <v>2</v>
      </c>
      <c r="AC799">
        <v>7</v>
      </c>
    </row>
    <row r="800" spans="24:29" x14ac:dyDescent="0.35">
      <c r="X800" t="s">
        <v>83</v>
      </c>
      <c r="Y800" t="s">
        <v>137</v>
      </c>
      <c r="Z800">
        <v>2</v>
      </c>
      <c r="AA800">
        <v>3</v>
      </c>
      <c r="AB800">
        <v>2</v>
      </c>
      <c r="AC800">
        <v>7</v>
      </c>
    </row>
    <row r="801" spans="24:29" x14ac:dyDescent="0.35">
      <c r="X801" t="s">
        <v>88</v>
      </c>
      <c r="Y801" t="s">
        <v>190</v>
      </c>
      <c r="Z801">
        <v>1</v>
      </c>
      <c r="AA801">
        <v>3</v>
      </c>
      <c r="AB801">
        <v>3</v>
      </c>
      <c r="AC801">
        <v>7</v>
      </c>
    </row>
    <row r="802" spans="24:29" x14ac:dyDescent="0.35">
      <c r="X802" t="s">
        <v>273</v>
      </c>
      <c r="Y802" t="s">
        <v>153</v>
      </c>
      <c r="Z802">
        <v>0</v>
      </c>
      <c r="AA802">
        <v>4</v>
      </c>
      <c r="AB802">
        <v>3</v>
      </c>
      <c r="AC802">
        <v>7</v>
      </c>
    </row>
    <row r="803" spans="24:29" x14ac:dyDescent="0.35">
      <c r="X803" t="s">
        <v>262</v>
      </c>
      <c r="Y803" t="s">
        <v>191</v>
      </c>
      <c r="Z803">
        <v>3</v>
      </c>
      <c r="AA803">
        <v>0</v>
      </c>
      <c r="AB803">
        <v>4</v>
      </c>
      <c r="AC803">
        <v>7</v>
      </c>
    </row>
    <row r="804" spans="24:29" x14ac:dyDescent="0.35">
      <c r="X804" t="s">
        <v>290</v>
      </c>
      <c r="Y804" t="s">
        <v>154</v>
      </c>
      <c r="Z804">
        <v>1</v>
      </c>
      <c r="AA804">
        <v>3</v>
      </c>
      <c r="AB804">
        <v>3</v>
      </c>
      <c r="AC804">
        <v>7</v>
      </c>
    </row>
    <row r="805" spans="24:29" x14ac:dyDescent="0.35">
      <c r="X805" t="s">
        <v>290</v>
      </c>
      <c r="Y805" t="s">
        <v>165</v>
      </c>
      <c r="Z805">
        <v>0</v>
      </c>
      <c r="AA805">
        <v>3</v>
      </c>
      <c r="AB805">
        <v>4</v>
      </c>
      <c r="AC805">
        <v>7</v>
      </c>
    </row>
    <row r="806" spans="24:29" x14ac:dyDescent="0.35">
      <c r="X806" t="s">
        <v>290</v>
      </c>
      <c r="Y806" t="s">
        <v>192</v>
      </c>
      <c r="Z806">
        <v>4</v>
      </c>
      <c r="AA806">
        <v>2</v>
      </c>
      <c r="AB806">
        <v>1</v>
      </c>
      <c r="AC806">
        <v>7</v>
      </c>
    </row>
    <row r="807" spans="24:29" x14ac:dyDescent="0.35">
      <c r="X807" t="s">
        <v>244</v>
      </c>
      <c r="Y807" t="s">
        <v>135</v>
      </c>
      <c r="Z807">
        <v>0</v>
      </c>
      <c r="AA807">
        <v>3</v>
      </c>
      <c r="AB807">
        <v>4</v>
      </c>
      <c r="AC807">
        <v>7</v>
      </c>
    </row>
    <row r="808" spans="24:29" x14ac:dyDescent="0.35">
      <c r="X808" t="s">
        <v>244</v>
      </c>
      <c r="Y808" t="s">
        <v>191</v>
      </c>
      <c r="Z808">
        <v>2</v>
      </c>
      <c r="AA808">
        <v>1</v>
      </c>
      <c r="AB808">
        <v>4</v>
      </c>
      <c r="AC808">
        <v>7</v>
      </c>
    </row>
    <row r="809" spans="24:29" x14ac:dyDescent="0.35">
      <c r="X809" t="s">
        <v>244</v>
      </c>
      <c r="Y809" t="s">
        <v>184</v>
      </c>
      <c r="Z809">
        <v>0</v>
      </c>
      <c r="AA809">
        <v>1</v>
      </c>
      <c r="AB809">
        <v>6</v>
      </c>
      <c r="AC809">
        <v>7</v>
      </c>
    </row>
    <row r="810" spans="24:29" x14ac:dyDescent="0.35">
      <c r="X810" t="s">
        <v>245</v>
      </c>
      <c r="Y810" t="s">
        <v>164</v>
      </c>
      <c r="Z810">
        <v>0</v>
      </c>
      <c r="AA810">
        <v>4</v>
      </c>
      <c r="AB810">
        <v>3</v>
      </c>
      <c r="AC810">
        <v>7</v>
      </c>
    </row>
    <row r="811" spans="24:29" x14ac:dyDescent="0.35">
      <c r="X811" t="s">
        <v>264</v>
      </c>
      <c r="Y811" t="s">
        <v>156</v>
      </c>
      <c r="Z811">
        <v>0</v>
      </c>
      <c r="AA811">
        <v>4</v>
      </c>
      <c r="AB811">
        <v>3</v>
      </c>
      <c r="AC811">
        <v>7</v>
      </c>
    </row>
    <row r="812" spans="24:29" x14ac:dyDescent="0.35">
      <c r="X812" t="s">
        <v>247</v>
      </c>
      <c r="Y812" t="s">
        <v>164</v>
      </c>
      <c r="Z812">
        <v>0</v>
      </c>
      <c r="AA812">
        <v>3</v>
      </c>
      <c r="AB812">
        <v>4</v>
      </c>
      <c r="AC812">
        <v>7</v>
      </c>
    </row>
    <row r="813" spans="24:29" x14ac:dyDescent="0.35">
      <c r="X813" t="s">
        <v>281</v>
      </c>
      <c r="Y813" t="s">
        <v>192</v>
      </c>
      <c r="Z813">
        <v>1</v>
      </c>
      <c r="AA813">
        <v>4</v>
      </c>
      <c r="AB813">
        <v>2</v>
      </c>
      <c r="AC813">
        <v>7</v>
      </c>
    </row>
    <row r="814" spans="24:29" x14ac:dyDescent="0.35">
      <c r="X814" t="s">
        <v>267</v>
      </c>
      <c r="Y814" t="s">
        <v>176</v>
      </c>
      <c r="Z814">
        <v>1</v>
      </c>
      <c r="AA814">
        <v>1</v>
      </c>
      <c r="AB814">
        <v>5</v>
      </c>
      <c r="AC814">
        <v>7</v>
      </c>
    </row>
    <row r="815" spans="24:29" x14ac:dyDescent="0.35">
      <c r="X815" t="s">
        <v>271</v>
      </c>
      <c r="Y815" t="s">
        <v>135</v>
      </c>
      <c r="Z815">
        <v>2</v>
      </c>
      <c r="AA815">
        <v>2</v>
      </c>
      <c r="AB815">
        <v>3</v>
      </c>
      <c r="AC815">
        <v>7</v>
      </c>
    </row>
    <row r="816" spans="24:29" x14ac:dyDescent="0.35">
      <c r="X816" t="s">
        <v>271</v>
      </c>
      <c r="Y816" t="s">
        <v>163</v>
      </c>
      <c r="Z816">
        <v>0</v>
      </c>
      <c r="AA816">
        <v>0</v>
      </c>
      <c r="AB816">
        <v>7</v>
      </c>
      <c r="AC816">
        <v>7</v>
      </c>
    </row>
    <row r="817" spans="24:29" x14ac:dyDescent="0.35">
      <c r="X817" t="s">
        <v>309</v>
      </c>
      <c r="Y817" t="s">
        <v>176</v>
      </c>
      <c r="Z817">
        <v>1</v>
      </c>
      <c r="AA817">
        <v>2</v>
      </c>
      <c r="AB817">
        <v>4</v>
      </c>
      <c r="AC817">
        <v>7</v>
      </c>
    </row>
    <row r="818" spans="24:29" x14ac:dyDescent="0.35">
      <c r="X818" t="s">
        <v>257</v>
      </c>
      <c r="Y818" t="s">
        <v>183</v>
      </c>
      <c r="Z818">
        <v>2</v>
      </c>
      <c r="AA818">
        <v>1</v>
      </c>
      <c r="AB818">
        <v>4</v>
      </c>
      <c r="AC818">
        <v>7</v>
      </c>
    </row>
    <row r="819" spans="24:29" x14ac:dyDescent="0.35">
      <c r="X819" t="s">
        <v>257</v>
      </c>
      <c r="Y819" t="s">
        <v>176</v>
      </c>
      <c r="Z819">
        <v>1</v>
      </c>
      <c r="AA819">
        <v>2</v>
      </c>
      <c r="AB819">
        <v>4</v>
      </c>
      <c r="AC819">
        <v>7</v>
      </c>
    </row>
    <row r="820" spans="24:29" x14ac:dyDescent="0.35">
      <c r="X820" t="s">
        <v>269</v>
      </c>
      <c r="Y820" t="s">
        <v>176</v>
      </c>
      <c r="Z820">
        <v>0</v>
      </c>
      <c r="AA820">
        <v>4</v>
      </c>
      <c r="AB820">
        <v>3</v>
      </c>
      <c r="AC820">
        <v>7</v>
      </c>
    </row>
    <row r="821" spans="24:29" x14ac:dyDescent="0.35">
      <c r="X821" t="s">
        <v>260</v>
      </c>
      <c r="Y821" t="s">
        <v>182</v>
      </c>
      <c r="Z821">
        <v>3</v>
      </c>
      <c r="AA821">
        <v>3</v>
      </c>
      <c r="AB821">
        <v>1</v>
      </c>
      <c r="AC821">
        <v>7</v>
      </c>
    </row>
    <row r="822" spans="24:29" x14ac:dyDescent="0.35">
      <c r="X822" t="s">
        <v>254</v>
      </c>
      <c r="Y822" t="s">
        <v>188</v>
      </c>
      <c r="Z822">
        <v>3</v>
      </c>
      <c r="AA822">
        <v>3</v>
      </c>
      <c r="AB822">
        <v>1</v>
      </c>
      <c r="AC822">
        <v>7</v>
      </c>
    </row>
    <row r="823" spans="24:29" x14ac:dyDescent="0.35">
      <c r="X823" t="s">
        <v>259</v>
      </c>
      <c r="Y823" t="s">
        <v>202</v>
      </c>
      <c r="Z823">
        <v>0</v>
      </c>
      <c r="AA823">
        <v>7</v>
      </c>
      <c r="AB823">
        <v>0</v>
      </c>
      <c r="AC823">
        <v>7</v>
      </c>
    </row>
    <row r="824" spans="24:29" x14ac:dyDescent="0.35">
      <c r="X824" t="s">
        <v>304</v>
      </c>
      <c r="Y824" t="s">
        <v>206</v>
      </c>
      <c r="Z824">
        <v>0</v>
      </c>
      <c r="AA824">
        <v>3</v>
      </c>
      <c r="AB824">
        <v>4</v>
      </c>
      <c r="AC824">
        <v>7</v>
      </c>
    </row>
    <row r="825" spans="24:29" x14ac:dyDescent="0.35">
      <c r="X825" t="s">
        <v>287</v>
      </c>
      <c r="Y825" t="s">
        <v>196</v>
      </c>
      <c r="Z825">
        <v>2</v>
      </c>
      <c r="AA825">
        <v>2</v>
      </c>
      <c r="AB825">
        <v>3</v>
      </c>
      <c r="AC825">
        <v>7</v>
      </c>
    </row>
    <row r="826" spans="24:29" x14ac:dyDescent="0.35">
      <c r="X826" t="s">
        <v>287</v>
      </c>
      <c r="Y826" t="s">
        <v>188</v>
      </c>
      <c r="Z826">
        <v>0</v>
      </c>
      <c r="AA826">
        <v>2</v>
      </c>
      <c r="AB826">
        <v>5</v>
      </c>
      <c r="AC826">
        <v>7</v>
      </c>
    </row>
    <row r="827" spans="24:29" x14ac:dyDescent="0.35">
      <c r="X827" t="s">
        <v>252</v>
      </c>
      <c r="Y827" t="s">
        <v>202</v>
      </c>
      <c r="Z827">
        <v>1</v>
      </c>
      <c r="AA827">
        <v>3</v>
      </c>
      <c r="AB827">
        <v>3</v>
      </c>
      <c r="AC827">
        <v>7</v>
      </c>
    </row>
    <row r="828" spans="24:29" x14ac:dyDescent="0.35">
      <c r="X828" t="s">
        <v>255</v>
      </c>
      <c r="Y828" t="s">
        <v>156</v>
      </c>
      <c r="Z828">
        <v>3</v>
      </c>
      <c r="AA828">
        <v>3</v>
      </c>
      <c r="AB828">
        <v>1</v>
      </c>
      <c r="AC828">
        <v>7</v>
      </c>
    </row>
    <row r="829" spans="24:29" x14ac:dyDescent="0.35">
      <c r="X829" t="s">
        <v>285</v>
      </c>
      <c r="Y829" t="s">
        <v>135</v>
      </c>
      <c r="Z829">
        <v>1</v>
      </c>
      <c r="AA829">
        <v>3</v>
      </c>
      <c r="AB829">
        <v>3</v>
      </c>
      <c r="AC829">
        <v>7</v>
      </c>
    </row>
    <row r="830" spans="24:29" x14ac:dyDescent="0.35">
      <c r="X830" t="s">
        <v>285</v>
      </c>
      <c r="Y830" t="s">
        <v>176</v>
      </c>
      <c r="Z830">
        <v>0</v>
      </c>
      <c r="AA830">
        <v>2</v>
      </c>
      <c r="AB830">
        <v>5</v>
      </c>
      <c r="AC830">
        <v>7</v>
      </c>
    </row>
    <row r="831" spans="24:29" x14ac:dyDescent="0.35">
      <c r="X831" t="s">
        <v>243</v>
      </c>
      <c r="Y831" t="s">
        <v>154</v>
      </c>
      <c r="Z831">
        <v>1</v>
      </c>
      <c r="AA831">
        <v>3</v>
      </c>
      <c r="AB831">
        <v>3</v>
      </c>
      <c r="AC831">
        <v>7</v>
      </c>
    </row>
    <row r="832" spans="24:29" x14ac:dyDescent="0.35">
      <c r="X832" t="s">
        <v>242</v>
      </c>
      <c r="Y832" t="s">
        <v>191</v>
      </c>
      <c r="Z832">
        <v>1</v>
      </c>
      <c r="AA832">
        <v>6</v>
      </c>
      <c r="AB832">
        <v>0</v>
      </c>
      <c r="AC832">
        <v>7</v>
      </c>
    </row>
    <row r="833" spans="24:29" x14ac:dyDescent="0.35">
      <c r="X833" t="s">
        <v>242</v>
      </c>
      <c r="Y833" t="s">
        <v>194</v>
      </c>
      <c r="Z833">
        <v>2</v>
      </c>
      <c r="AA833">
        <v>4</v>
      </c>
      <c r="AB833">
        <v>1</v>
      </c>
      <c r="AC833">
        <v>7</v>
      </c>
    </row>
    <row r="834" spans="24:29" x14ac:dyDescent="0.35">
      <c r="X834" t="s">
        <v>242</v>
      </c>
      <c r="Y834" t="s">
        <v>166</v>
      </c>
      <c r="Z834">
        <v>1</v>
      </c>
      <c r="AA834">
        <v>3</v>
      </c>
      <c r="AB834">
        <v>3</v>
      </c>
      <c r="AC834">
        <v>7</v>
      </c>
    </row>
    <row r="835" spans="24:29" x14ac:dyDescent="0.35">
      <c r="X835" t="s">
        <v>261</v>
      </c>
      <c r="Y835" t="s">
        <v>199</v>
      </c>
      <c r="Z835">
        <v>3</v>
      </c>
      <c r="AA835">
        <v>3</v>
      </c>
      <c r="AB835">
        <v>1</v>
      </c>
      <c r="AC835">
        <v>7</v>
      </c>
    </row>
    <row r="836" spans="24:29" x14ac:dyDescent="0.35">
      <c r="X836" t="s">
        <v>324</v>
      </c>
      <c r="Y836" t="s">
        <v>157</v>
      </c>
      <c r="Z836">
        <v>2</v>
      </c>
      <c r="AA836">
        <v>4</v>
      </c>
      <c r="AB836">
        <v>1</v>
      </c>
      <c r="AC836">
        <v>7</v>
      </c>
    </row>
    <row r="837" spans="24:29" x14ac:dyDescent="0.35">
      <c r="X837" t="s">
        <v>51</v>
      </c>
      <c r="Y837" t="s">
        <v>176</v>
      </c>
      <c r="Z837">
        <v>1</v>
      </c>
      <c r="AA837">
        <v>0</v>
      </c>
      <c r="AB837">
        <v>5</v>
      </c>
      <c r="AC837">
        <v>6</v>
      </c>
    </row>
    <row r="838" spans="24:29" x14ac:dyDescent="0.35">
      <c r="X838" t="s">
        <v>56</v>
      </c>
      <c r="Y838" t="s">
        <v>165</v>
      </c>
      <c r="Z838">
        <v>2</v>
      </c>
      <c r="AA838">
        <v>1</v>
      </c>
      <c r="AB838">
        <v>3</v>
      </c>
      <c r="AC838">
        <v>6</v>
      </c>
    </row>
    <row r="839" spans="24:29" x14ac:dyDescent="0.35">
      <c r="X839" t="s">
        <v>60</v>
      </c>
      <c r="Y839" t="s">
        <v>154</v>
      </c>
      <c r="Z839">
        <v>1</v>
      </c>
      <c r="AA839">
        <v>2</v>
      </c>
      <c r="AB839">
        <v>3</v>
      </c>
      <c r="AC839">
        <v>6</v>
      </c>
    </row>
    <row r="840" spans="24:29" x14ac:dyDescent="0.35">
      <c r="X840" t="s">
        <v>61</v>
      </c>
      <c r="Y840" t="s">
        <v>213</v>
      </c>
      <c r="Z840">
        <v>1</v>
      </c>
      <c r="AA840">
        <v>1</v>
      </c>
      <c r="AB840">
        <v>4</v>
      </c>
      <c r="AC840">
        <v>6</v>
      </c>
    </row>
    <row r="841" spans="24:29" x14ac:dyDescent="0.35">
      <c r="X841" t="s">
        <v>61</v>
      </c>
      <c r="Y841" t="s">
        <v>155</v>
      </c>
      <c r="Z841">
        <v>1</v>
      </c>
      <c r="AA841">
        <v>2</v>
      </c>
      <c r="AB841">
        <v>3</v>
      </c>
      <c r="AC841">
        <v>6</v>
      </c>
    </row>
    <row r="842" spans="24:29" x14ac:dyDescent="0.35">
      <c r="X842" t="s">
        <v>61</v>
      </c>
      <c r="Y842" t="s">
        <v>162</v>
      </c>
      <c r="Z842">
        <v>1</v>
      </c>
      <c r="AA842">
        <v>4</v>
      </c>
      <c r="AB842">
        <v>1</v>
      </c>
      <c r="AC842">
        <v>6</v>
      </c>
    </row>
    <row r="843" spans="24:29" x14ac:dyDescent="0.35">
      <c r="X843" t="s">
        <v>61</v>
      </c>
      <c r="Y843" t="s">
        <v>190</v>
      </c>
      <c r="Z843">
        <v>1</v>
      </c>
      <c r="AA843">
        <v>2</v>
      </c>
      <c r="AB843">
        <v>3</v>
      </c>
      <c r="AC843">
        <v>6</v>
      </c>
    </row>
    <row r="844" spans="24:29" x14ac:dyDescent="0.35">
      <c r="X844" t="s">
        <v>62</v>
      </c>
      <c r="Y844" t="s">
        <v>199</v>
      </c>
      <c r="Z844">
        <v>1</v>
      </c>
      <c r="AA844">
        <v>3</v>
      </c>
      <c r="AB844">
        <v>2</v>
      </c>
      <c r="AC844">
        <v>6</v>
      </c>
    </row>
    <row r="845" spans="24:29" x14ac:dyDescent="0.35">
      <c r="X845" t="s">
        <v>67</v>
      </c>
      <c r="Y845" t="s">
        <v>209</v>
      </c>
      <c r="Z845">
        <v>3</v>
      </c>
      <c r="AA845">
        <v>1</v>
      </c>
      <c r="AB845">
        <v>2</v>
      </c>
      <c r="AC845">
        <v>6</v>
      </c>
    </row>
    <row r="846" spans="24:29" x14ac:dyDescent="0.35">
      <c r="X846" t="s">
        <v>88</v>
      </c>
      <c r="Y846" t="s">
        <v>205</v>
      </c>
      <c r="Z846">
        <v>0</v>
      </c>
      <c r="AA846">
        <v>6</v>
      </c>
      <c r="AB846">
        <v>0</v>
      </c>
      <c r="AC846">
        <v>6</v>
      </c>
    </row>
    <row r="847" spans="24:29" x14ac:dyDescent="0.35">
      <c r="X847" t="s">
        <v>88</v>
      </c>
      <c r="Y847" t="s">
        <v>161</v>
      </c>
      <c r="Z847">
        <v>2</v>
      </c>
      <c r="AA847">
        <v>3</v>
      </c>
      <c r="AB847">
        <v>1</v>
      </c>
      <c r="AC847">
        <v>6</v>
      </c>
    </row>
    <row r="848" spans="24:29" x14ac:dyDescent="0.35">
      <c r="X848" t="s">
        <v>288</v>
      </c>
      <c r="Y848" t="s">
        <v>154</v>
      </c>
      <c r="Z848">
        <v>2</v>
      </c>
      <c r="AA848">
        <v>2</v>
      </c>
      <c r="AB848">
        <v>2</v>
      </c>
      <c r="AC848">
        <v>6</v>
      </c>
    </row>
    <row r="849" spans="24:29" x14ac:dyDescent="0.35">
      <c r="X849" t="s">
        <v>288</v>
      </c>
      <c r="Y849" t="s">
        <v>152</v>
      </c>
      <c r="Z849">
        <v>2</v>
      </c>
      <c r="AA849">
        <v>1</v>
      </c>
      <c r="AB849">
        <v>3</v>
      </c>
      <c r="AC849">
        <v>6</v>
      </c>
    </row>
    <row r="850" spans="24:29" x14ac:dyDescent="0.35">
      <c r="X850" t="s">
        <v>250</v>
      </c>
      <c r="Y850" t="s">
        <v>176</v>
      </c>
      <c r="Z850">
        <v>3</v>
      </c>
      <c r="AA850">
        <v>1</v>
      </c>
      <c r="AB850">
        <v>2</v>
      </c>
      <c r="AC850">
        <v>6</v>
      </c>
    </row>
    <row r="851" spans="24:29" x14ac:dyDescent="0.35">
      <c r="X851" t="s">
        <v>273</v>
      </c>
      <c r="Y851" t="s">
        <v>159</v>
      </c>
      <c r="Z851">
        <v>1</v>
      </c>
      <c r="AA851">
        <v>2</v>
      </c>
      <c r="AB851">
        <v>3</v>
      </c>
      <c r="AC851">
        <v>6</v>
      </c>
    </row>
    <row r="852" spans="24:29" x14ac:dyDescent="0.35">
      <c r="X852" t="s">
        <v>253</v>
      </c>
      <c r="Y852" t="s">
        <v>164</v>
      </c>
      <c r="Z852">
        <v>1</v>
      </c>
      <c r="AA852">
        <v>3</v>
      </c>
      <c r="AB852">
        <v>2</v>
      </c>
      <c r="AC852">
        <v>6</v>
      </c>
    </row>
    <row r="853" spans="24:29" x14ac:dyDescent="0.35">
      <c r="X853" t="s">
        <v>245</v>
      </c>
      <c r="Y853" t="s">
        <v>212</v>
      </c>
      <c r="Z853">
        <v>4</v>
      </c>
      <c r="AA853">
        <v>0</v>
      </c>
      <c r="AB853">
        <v>2</v>
      </c>
      <c r="AC853">
        <v>6</v>
      </c>
    </row>
    <row r="854" spans="24:29" x14ac:dyDescent="0.35">
      <c r="X854" t="s">
        <v>245</v>
      </c>
      <c r="Y854" t="s">
        <v>168</v>
      </c>
      <c r="Z854">
        <v>0</v>
      </c>
      <c r="AA854">
        <v>6</v>
      </c>
      <c r="AB854">
        <v>0</v>
      </c>
      <c r="AC854">
        <v>6</v>
      </c>
    </row>
    <row r="855" spans="24:29" x14ac:dyDescent="0.35">
      <c r="X855" t="s">
        <v>264</v>
      </c>
      <c r="Y855" t="s">
        <v>160</v>
      </c>
      <c r="Z855">
        <v>3</v>
      </c>
      <c r="AA855">
        <v>2</v>
      </c>
      <c r="AB855">
        <v>1</v>
      </c>
      <c r="AC855">
        <v>6</v>
      </c>
    </row>
    <row r="856" spans="24:29" x14ac:dyDescent="0.35">
      <c r="X856" t="s">
        <v>264</v>
      </c>
      <c r="Y856" t="s">
        <v>165</v>
      </c>
      <c r="Z856">
        <v>0</v>
      </c>
      <c r="AA856">
        <v>2</v>
      </c>
      <c r="AB856">
        <v>4</v>
      </c>
      <c r="AC856">
        <v>6</v>
      </c>
    </row>
    <row r="857" spans="24:29" x14ac:dyDescent="0.35">
      <c r="X857" t="s">
        <v>264</v>
      </c>
      <c r="Y857" t="s">
        <v>205</v>
      </c>
      <c r="Z857">
        <v>0</v>
      </c>
      <c r="AA857">
        <v>0</v>
      </c>
      <c r="AB857">
        <v>6</v>
      </c>
      <c r="AC857">
        <v>6</v>
      </c>
    </row>
    <row r="858" spans="24:29" x14ac:dyDescent="0.35">
      <c r="X858" t="s">
        <v>294</v>
      </c>
      <c r="Y858" t="s">
        <v>135</v>
      </c>
      <c r="Z858">
        <v>2</v>
      </c>
      <c r="AA858">
        <v>1</v>
      </c>
      <c r="AB858">
        <v>3</v>
      </c>
      <c r="AC858">
        <v>6</v>
      </c>
    </row>
    <row r="859" spans="24:29" x14ac:dyDescent="0.35">
      <c r="X859" t="s">
        <v>277</v>
      </c>
      <c r="Y859" t="s">
        <v>153</v>
      </c>
      <c r="Z859">
        <v>4</v>
      </c>
      <c r="AA859">
        <v>2</v>
      </c>
      <c r="AB859">
        <v>0</v>
      </c>
      <c r="AC859">
        <v>6</v>
      </c>
    </row>
    <row r="860" spans="24:29" x14ac:dyDescent="0.35">
      <c r="X860" t="s">
        <v>246</v>
      </c>
      <c r="Y860" t="s">
        <v>190</v>
      </c>
      <c r="Z860">
        <v>5</v>
      </c>
      <c r="AA860">
        <v>0</v>
      </c>
      <c r="AB860">
        <v>1</v>
      </c>
      <c r="AC860">
        <v>6</v>
      </c>
    </row>
    <row r="861" spans="24:29" x14ac:dyDescent="0.35">
      <c r="X861" t="s">
        <v>247</v>
      </c>
      <c r="Y861" t="s">
        <v>152</v>
      </c>
      <c r="Z861">
        <v>0</v>
      </c>
      <c r="AA861">
        <v>3</v>
      </c>
      <c r="AB861">
        <v>3</v>
      </c>
      <c r="AC861">
        <v>6</v>
      </c>
    </row>
    <row r="862" spans="24:29" x14ac:dyDescent="0.35">
      <c r="X862" t="s">
        <v>247</v>
      </c>
      <c r="Y862" t="s">
        <v>210</v>
      </c>
      <c r="Z862">
        <v>1</v>
      </c>
      <c r="AA862">
        <v>0</v>
      </c>
      <c r="AB862">
        <v>5</v>
      </c>
      <c r="AC862">
        <v>6</v>
      </c>
    </row>
    <row r="863" spans="24:29" x14ac:dyDescent="0.35">
      <c r="X863" t="s">
        <v>247</v>
      </c>
      <c r="Y863" t="s">
        <v>158</v>
      </c>
      <c r="Z863">
        <v>1</v>
      </c>
      <c r="AA863">
        <v>2</v>
      </c>
      <c r="AB863">
        <v>3</v>
      </c>
      <c r="AC863">
        <v>6</v>
      </c>
    </row>
    <row r="864" spans="24:29" x14ac:dyDescent="0.35">
      <c r="X864" t="s">
        <v>281</v>
      </c>
      <c r="Y864" t="s">
        <v>153</v>
      </c>
      <c r="Z864">
        <v>3</v>
      </c>
      <c r="AA864">
        <v>0</v>
      </c>
      <c r="AB864">
        <v>3</v>
      </c>
      <c r="AC864">
        <v>6</v>
      </c>
    </row>
    <row r="865" spans="24:29" x14ac:dyDescent="0.35">
      <c r="X865" t="s">
        <v>303</v>
      </c>
      <c r="Y865" t="s">
        <v>193</v>
      </c>
      <c r="Z865">
        <v>0</v>
      </c>
      <c r="AA865">
        <v>4</v>
      </c>
      <c r="AB865">
        <v>2</v>
      </c>
      <c r="AC865">
        <v>6</v>
      </c>
    </row>
    <row r="866" spans="24:29" x14ac:dyDescent="0.35">
      <c r="X866" t="s">
        <v>308</v>
      </c>
      <c r="Y866" t="s">
        <v>153</v>
      </c>
      <c r="Z866">
        <v>3</v>
      </c>
      <c r="AA866">
        <v>2</v>
      </c>
      <c r="AB866">
        <v>1</v>
      </c>
      <c r="AC866">
        <v>6</v>
      </c>
    </row>
    <row r="867" spans="24:29" x14ac:dyDescent="0.35">
      <c r="X867" t="s">
        <v>308</v>
      </c>
      <c r="Y867" t="s">
        <v>165</v>
      </c>
      <c r="Z867">
        <v>0</v>
      </c>
      <c r="AA867">
        <v>2</v>
      </c>
      <c r="AB867">
        <v>4</v>
      </c>
      <c r="AC867">
        <v>6</v>
      </c>
    </row>
    <row r="868" spans="24:29" x14ac:dyDescent="0.35">
      <c r="X868" t="s">
        <v>336</v>
      </c>
      <c r="Y868" t="s">
        <v>199</v>
      </c>
      <c r="Z868">
        <v>4</v>
      </c>
      <c r="AA868">
        <v>2</v>
      </c>
      <c r="AB868">
        <v>0</v>
      </c>
      <c r="AC868">
        <v>6</v>
      </c>
    </row>
    <row r="869" spans="24:29" x14ac:dyDescent="0.35">
      <c r="X869" t="s">
        <v>257</v>
      </c>
      <c r="Y869" t="s">
        <v>158</v>
      </c>
      <c r="Z869">
        <v>0</v>
      </c>
      <c r="AA869">
        <v>1</v>
      </c>
      <c r="AB869">
        <v>5</v>
      </c>
      <c r="AC869">
        <v>6</v>
      </c>
    </row>
    <row r="870" spans="24:29" x14ac:dyDescent="0.35">
      <c r="X870" t="s">
        <v>276</v>
      </c>
      <c r="Y870" t="s">
        <v>157</v>
      </c>
      <c r="Z870">
        <v>2</v>
      </c>
      <c r="AA870">
        <v>1</v>
      </c>
      <c r="AB870">
        <v>3</v>
      </c>
      <c r="AC870">
        <v>6</v>
      </c>
    </row>
    <row r="871" spans="24:29" x14ac:dyDescent="0.35">
      <c r="X871" t="s">
        <v>254</v>
      </c>
      <c r="Y871" t="s">
        <v>157</v>
      </c>
      <c r="Z871">
        <v>1</v>
      </c>
      <c r="AA871">
        <v>3</v>
      </c>
      <c r="AB871">
        <v>2</v>
      </c>
      <c r="AC871">
        <v>6</v>
      </c>
    </row>
    <row r="872" spans="24:29" x14ac:dyDescent="0.35">
      <c r="X872" t="s">
        <v>254</v>
      </c>
      <c r="Y872" t="s">
        <v>184</v>
      </c>
      <c r="Z872">
        <v>5</v>
      </c>
      <c r="AA872">
        <v>0</v>
      </c>
      <c r="AB872">
        <v>1</v>
      </c>
      <c r="AC872">
        <v>6</v>
      </c>
    </row>
    <row r="873" spans="24:29" x14ac:dyDescent="0.35">
      <c r="X873" t="s">
        <v>275</v>
      </c>
      <c r="Y873" t="s">
        <v>159</v>
      </c>
      <c r="Z873">
        <v>0</v>
      </c>
      <c r="AA873">
        <v>0</v>
      </c>
      <c r="AB873">
        <v>6</v>
      </c>
      <c r="AC873">
        <v>6</v>
      </c>
    </row>
    <row r="874" spans="24:29" x14ac:dyDescent="0.35">
      <c r="X874" t="s">
        <v>293</v>
      </c>
      <c r="Y874" t="s">
        <v>176</v>
      </c>
      <c r="Z874">
        <v>0</v>
      </c>
      <c r="AA874">
        <v>1</v>
      </c>
      <c r="AB874">
        <v>5</v>
      </c>
      <c r="AC874">
        <v>6</v>
      </c>
    </row>
    <row r="875" spans="24:29" x14ac:dyDescent="0.35">
      <c r="X875" t="s">
        <v>249</v>
      </c>
      <c r="Y875" t="s">
        <v>203</v>
      </c>
      <c r="Z875">
        <v>1</v>
      </c>
      <c r="AA875">
        <v>2</v>
      </c>
      <c r="AB875">
        <v>3</v>
      </c>
      <c r="AC875">
        <v>6</v>
      </c>
    </row>
    <row r="876" spans="24:29" x14ac:dyDescent="0.35">
      <c r="X876" t="s">
        <v>259</v>
      </c>
      <c r="Y876" t="s">
        <v>213</v>
      </c>
      <c r="Z876">
        <v>3</v>
      </c>
      <c r="AA876">
        <v>2</v>
      </c>
      <c r="AB876">
        <v>1</v>
      </c>
      <c r="AC876">
        <v>6</v>
      </c>
    </row>
    <row r="877" spans="24:29" x14ac:dyDescent="0.35">
      <c r="X877" t="s">
        <v>334</v>
      </c>
      <c r="Y877" t="s">
        <v>199</v>
      </c>
      <c r="Z877">
        <v>3</v>
      </c>
      <c r="AA877">
        <v>2</v>
      </c>
      <c r="AB877">
        <v>1</v>
      </c>
      <c r="AC877">
        <v>6</v>
      </c>
    </row>
    <row r="878" spans="24:29" x14ac:dyDescent="0.35">
      <c r="X878" t="s">
        <v>258</v>
      </c>
      <c r="Y878" t="s">
        <v>203</v>
      </c>
      <c r="Z878">
        <v>3</v>
      </c>
      <c r="AA878">
        <v>1</v>
      </c>
      <c r="AB878">
        <v>2</v>
      </c>
      <c r="AC878">
        <v>6</v>
      </c>
    </row>
    <row r="879" spans="24:29" x14ac:dyDescent="0.35">
      <c r="X879" t="s">
        <v>258</v>
      </c>
      <c r="Y879" t="s">
        <v>135</v>
      </c>
      <c r="Z879">
        <v>1</v>
      </c>
      <c r="AA879">
        <v>4</v>
      </c>
      <c r="AB879">
        <v>1</v>
      </c>
      <c r="AC879">
        <v>6</v>
      </c>
    </row>
    <row r="880" spans="24:29" x14ac:dyDescent="0.35">
      <c r="X880" t="s">
        <v>285</v>
      </c>
      <c r="Y880" t="s">
        <v>153</v>
      </c>
      <c r="Z880">
        <v>1</v>
      </c>
      <c r="AA880">
        <v>2</v>
      </c>
      <c r="AB880">
        <v>3</v>
      </c>
      <c r="AC880">
        <v>6</v>
      </c>
    </row>
    <row r="881" spans="24:29" x14ac:dyDescent="0.35">
      <c r="X881" t="s">
        <v>243</v>
      </c>
      <c r="Y881" t="s">
        <v>135</v>
      </c>
      <c r="Z881">
        <v>2</v>
      </c>
      <c r="AA881">
        <v>1</v>
      </c>
      <c r="AB881">
        <v>3</v>
      </c>
      <c r="AC881">
        <v>6</v>
      </c>
    </row>
    <row r="882" spans="24:29" x14ac:dyDescent="0.35">
      <c r="X882" t="s">
        <v>243</v>
      </c>
      <c r="Y882" t="s">
        <v>181</v>
      </c>
      <c r="Z882">
        <v>6</v>
      </c>
      <c r="AA882">
        <v>0</v>
      </c>
      <c r="AB882">
        <v>0</v>
      </c>
      <c r="AC882">
        <v>6</v>
      </c>
    </row>
    <row r="883" spans="24:29" x14ac:dyDescent="0.35">
      <c r="X883" t="s">
        <v>243</v>
      </c>
      <c r="Y883" t="s">
        <v>194</v>
      </c>
      <c r="Z883">
        <v>2</v>
      </c>
      <c r="AA883">
        <v>1</v>
      </c>
      <c r="AB883">
        <v>3</v>
      </c>
      <c r="AC883">
        <v>6</v>
      </c>
    </row>
    <row r="884" spans="24:29" x14ac:dyDescent="0.35">
      <c r="X884" t="s">
        <v>243</v>
      </c>
      <c r="Y884" t="s">
        <v>208</v>
      </c>
      <c r="Z884">
        <v>0</v>
      </c>
      <c r="AA884">
        <v>2</v>
      </c>
      <c r="AB884">
        <v>4</v>
      </c>
      <c r="AC884">
        <v>6</v>
      </c>
    </row>
    <row r="885" spans="24:29" x14ac:dyDescent="0.35">
      <c r="X885" t="s">
        <v>270</v>
      </c>
      <c r="Y885" t="s">
        <v>152</v>
      </c>
      <c r="Z885">
        <v>0</v>
      </c>
      <c r="AA885">
        <v>4</v>
      </c>
      <c r="AB885">
        <v>2</v>
      </c>
      <c r="AC885">
        <v>6</v>
      </c>
    </row>
    <row r="886" spans="24:29" x14ac:dyDescent="0.35">
      <c r="X886" t="s">
        <v>316</v>
      </c>
      <c r="Y886" t="s">
        <v>203</v>
      </c>
      <c r="Z886">
        <v>0</v>
      </c>
      <c r="AA886">
        <v>2</v>
      </c>
      <c r="AB886">
        <v>4</v>
      </c>
      <c r="AC886">
        <v>6</v>
      </c>
    </row>
    <row r="887" spans="24:29" x14ac:dyDescent="0.35">
      <c r="X887" t="s">
        <v>298</v>
      </c>
      <c r="Y887" t="s">
        <v>176</v>
      </c>
      <c r="Z887">
        <v>1</v>
      </c>
      <c r="AA887">
        <v>2</v>
      </c>
      <c r="AB887">
        <v>3</v>
      </c>
      <c r="AC887">
        <v>6</v>
      </c>
    </row>
    <row r="888" spans="24:29" x14ac:dyDescent="0.35">
      <c r="X888" t="s">
        <v>266</v>
      </c>
      <c r="Y888" t="s">
        <v>176</v>
      </c>
      <c r="Z888">
        <v>1</v>
      </c>
      <c r="AA888">
        <v>0</v>
      </c>
      <c r="AB888">
        <v>5</v>
      </c>
      <c r="AC888">
        <v>6</v>
      </c>
    </row>
    <row r="889" spans="24:29" x14ac:dyDescent="0.35">
      <c r="X889" t="s">
        <v>56</v>
      </c>
      <c r="Y889" t="s">
        <v>159</v>
      </c>
      <c r="Z889">
        <v>0</v>
      </c>
      <c r="AA889">
        <v>0</v>
      </c>
      <c r="AB889">
        <v>5</v>
      </c>
      <c r="AC889">
        <v>5</v>
      </c>
    </row>
    <row r="890" spans="24:29" x14ac:dyDescent="0.35">
      <c r="X890" t="s">
        <v>56</v>
      </c>
      <c r="Y890" t="s">
        <v>153</v>
      </c>
      <c r="Z890">
        <v>2</v>
      </c>
      <c r="AA890">
        <v>3</v>
      </c>
      <c r="AB890">
        <v>0</v>
      </c>
      <c r="AC890">
        <v>5</v>
      </c>
    </row>
    <row r="891" spans="24:29" x14ac:dyDescent="0.35">
      <c r="X891" t="s">
        <v>60</v>
      </c>
      <c r="Y891" t="s">
        <v>136</v>
      </c>
      <c r="Z891">
        <v>1</v>
      </c>
      <c r="AA891">
        <v>2</v>
      </c>
      <c r="AB891">
        <v>2</v>
      </c>
      <c r="AC891">
        <v>5</v>
      </c>
    </row>
    <row r="892" spans="24:29" x14ac:dyDescent="0.35">
      <c r="X892" t="s">
        <v>60</v>
      </c>
      <c r="Y892" t="s">
        <v>210</v>
      </c>
      <c r="Z892">
        <v>1</v>
      </c>
      <c r="AA892">
        <v>0</v>
      </c>
      <c r="AB892">
        <v>4</v>
      </c>
      <c r="AC892">
        <v>5</v>
      </c>
    </row>
    <row r="893" spans="24:29" x14ac:dyDescent="0.35">
      <c r="X893" t="s">
        <v>60</v>
      </c>
      <c r="Y893" t="s">
        <v>164</v>
      </c>
      <c r="Z893">
        <v>1</v>
      </c>
      <c r="AA893">
        <v>0</v>
      </c>
      <c r="AB893">
        <v>4</v>
      </c>
      <c r="AC893">
        <v>5</v>
      </c>
    </row>
    <row r="894" spans="24:29" x14ac:dyDescent="0.35">
      <c r="X894" t="s">
        <v>61</v>
      </c>
      <c r="Y894" t="s">
        <v>192</v>
      </c>
      <c r="Z894">
        <v>1</v>
      </c>
      <c r="AA894">
        <v>2</v>
      </c>
      <c r="AB894">
        <v>2</v>
      </c>
      <c r="AC894">
        <v>5</v>
      </c>
    </row>
    <row r="895" spans="24:29" x14ac:dyDescent="0.35">
      <c r="X895" t="s">
        <v>61</v>
      </c>
      <c r="Y895" t="s">
        <v>203</v>
      </c>
      <c r="Z895">
        <v>2</v>
      </c>
      <c r="AA895">
        <v>2</v>
      </c>
      <c r="AB895">
        <v>1</v>
      </c>
      <c r="AC895">
        <v>5</v>
      </c>
    </row>
    <row r="896" spans="24:29" x14ac:dyDescent="0.35">
      <c r="X896" t="s">
        <v>62</v>
      </c>
      <c r="Y896" t="s">
        <v>203</v>
      </c>
      <c r="Z896">
        <v>2</v>
      </c>
      <c r="AA896">
        <v>2</v>
      </c>
      <c r="AB896">
        <v>1</v>
      </c>
      <c r="AC896">
        <v>5</v>
      </c>
    </row>
    <row r="897" spans="24:29" x14ac:dyDescent="0.35">
      <c r="X897" t="s">
        <v>67</v>
      </c>
      <c r="Y897" t="s">
        <v>157</v>
      </c>
      <c r="Z897">
        <v>1</v>
      </c>
      <c r="AA897">
        <v>2</v>
      </c>
      <c r="AB897">
        <v>2</v>
      </c>
      <c r="AC897">
        <v>5</v>
      </c>
    </row>
    <row r="898" spans="24:29" x14ac:dyDescent="0.35">
      <c r="X898" t="s">
        <v>73</v>
      </c>
      <c r="Y898" t="s">
        <v>159</v>
      </c>
      <c r="Z898">
        <v>0</v>
      </c>
      <c r="AA898">
        <v>0</v>
      </c>
      <c r="AB898">
        <v>5</v>
      </c>
      <c r="AC898">
        <v>5</v>
      </c>
    </row>
    <row r="899" spans="24:29" x14ac:dyDescent="0.35">
      <c r="X899" t="s">
        <v>77</v>
      </c>
      <c r="Y899" t="s">
        <v>176</v>
      </c>
      <c r="Z899">
        <v>1</v>
      </c>
      <c r="AA899">
        <v>1</v>
      </c>
      <c r="AB899">
        <v>3</v>
      </c>
      <c r="AC899">
        <v>5</v>
      </c>
    </row>
    <row r="900" spans="24:29" x14ac:dyDescent="0.35">
      <c r="X900" t="s">
        <v>83</v>
      </c>
      <c r="Y900" t="s">
        <v>203</v>
      </c>
      <c r="Z900">
        <v>0</v>
      </c>
      <c r="AA900">
        <v>2</v>
      </c>
      <c r="AB900">
        <v>3</v>
      </c>
      <c r="AC900">
        <v>5</v>
      </c>
    </row>
    <row r="901" spans="24:29" x14ac:dyDescent="0.35">
      <c r="X901" t="s">
        <v>87</v>
      </c>
      <c r="Y901" t="s">
        <v>156</v>
      </c>
      <c r="Z901">
        <v>3</v>
      </c>
      <c r="AA901">
        <v>1</v>
      </c>
      <c r="AB901">
        <v>1</v>
      </c>
      <c r="AC901">
        <v>5</v>
      </c>
    </row>
    <row r="902" spans="24:29" x14ac:dyDescent="0.35">
      <c r="X902" t="s">
        <v>288</v>
      </c>
      <c r="Y902" t="s">
        <v>176</v>
      </c>
      <c r="Z902">
        <v>0</v>
      </c>
      <c r="AA902">
        <v>1</v>
      </c>
      <c r="AB902">
        <v>4</v>
      </c>
      <c r="AC902">
        <v>5</v>
      </c>
    </row>
    <row r="903" spans="24:29" x14ac:dyDescent="0.35">
      <c r="X903" t="s">
        <v>310</v>
      </c>
      <c r="Y903" t="s">
        <v>156</v>
      </c>
      <c r="Z903">
        <v>0</v>
      </c>
      <c r="AA903">
        <v>0</v>
      </c>
      <c r="AB903">
        <v>5</v>
      </c>
      <c r="AC903">
        <v>5</v>
      </c>
    </row>
    <row r="904" spans="24:29" x14ac:dyDescent="0.35">
      <c r="X904" t="s">
        <v>310</v>
      </c>
      <c r="Y904" t="s">
        <v>153</v>
      </c>
      <c r="Z904">
        <v>3</v>
      </c>
      <c r="AA904">
        <v>1</v>
      </c>
      <c r="AB904">
        <v>1</v>
      </c>
      <c r="AC904">
        <v>5</v>
      </c>
    </row>
    <row r="905" spans="24:29" x14ac:dyDescent="0.35">
      <c r="X905" t="s">
        <v>265</v>
      </c>
      <c r="Y905" t="s">
        <v>154</v>
      </c>
      <c r="Z905">
        <v>2</v>
      </c>
      <c r="AA905">
        <v>1</v>
      </c>
      <c r="AB905">
        <v>2</v>
      </c>
      <c r="AC905">
        <v>5</v>
      </c>
    </row>
    <row r="906" spans="24:29" x14ac:dyDescent="0.35">
      <c r="X906" t="s">
        <v>265</v>
      </c>
      <c r="Y906" t="s">
        <v>199</v>
      </c>
      <c r="Z906">
        <v>0</v>
      </c>
      <c r="AA906">
        <v>5</v>
      </c>
      <c r="AB906">
        <v>0</v>
      </c>
      <c r="AC906">
        <v>5</v>
      </c>
    </row>
    <row r="907" spans="24:29" x14ac:dyDescent="0.35">
      <c r="X907" t="s">
        <v>265</v>
      </c>
      <c r="Y907" t="s">
        <v>135</v>
      </c>
      <c r="Z907">
        <v>1</v>
      </c>
      <c r="AA907">
        <v>2</v>
      </c>
      <c r="AB907">
        <v>2</v>
      </c>
      <c r="AC907">
        <v>5</v>
      </c>
    </row>
    <row r="908" spans="24:29" x14ac:dyDescent="0.35">
      <c r="X908" t="s">
        <v>282</v>
      </c>
      <c r="Y908" t="s">
        <v>190</v>
      </c>
      <c r="Z908">
        <v>3</v>
      </c>
      <c r="AA908">
        <v>1</v>
      </c>
      <c r="AB908">
        <v>1</v>
      </c>
      <c r="AC908">
        <v>5</v>
      </c>
    </row>
    <row r="909" spans="24:29" x14ac:dyDescent="0.35">
      <c r="X909" t="s">
        <v>250</v>
      </c>
      <c r="Y909" t="s">
        <v>182</v>
      </c>
      <c r="Z909">
        <v>1</v>
      </c>
      <c r="AA909">
        <v>1</v>
      </c>
      <c r="AB909">
        <v>3</v>
      </c>
      <c r="AC909">
        <v>5</v>
      </c>
    </row>
    <row r="910" spans="24:29" x14ac:dyDescent="0.35">
      <c r="X910" t="s">
        <v>273</v>
      </c>
      <c r="Y910" t="s">
        <v>189</v>
      </c>
      <c r="Z910">
        <v>0</v>
      </c>
      <c r="AA910">
        <v>5</v>
      </c>
      <c r="AB910">
        <v>0</v>
      </c>
      <c r="AC910">
        <v>5</v>
      </c>
    </row>
    <row r="911" spans="24:29" x14ac:dyDescent="0.35">
      <c r="X911" t="s">
        <v>296</v>
      </c>
      <c r="Y911" t="s">
        <v>155</v>
      </c>
      <c r="Z911">
        <v>2</v>
      </c>
      <c r="AA911">
        <v>2</v>
      </c>
      <c r="AB911">
        <v>1</v>
      </c>
      <c r="AC911">
        <v>5</v>
      </c>
    </row>
    <row r="912" spans="24:29" x14ac:dyDescent="0.35">
      <c r="X912" t="s">
        <v>253</v>
      </c>
      <c r="Y912" t="s">
        <v>183</v>
      </c>
      <c r="Z912">
        <v>3</v>
      </c>
      <c r="AA912">
        <v>1</v>
      </c>
      <c r="AB912">
        <v>1</v>
      </c>
      <c r="AC912">
        <v>5</v>
      </c>
    </row>
    <row r="913" spans="24:29" x14ac:dyDescent="0.35">
      <c r="X913" t="s">
        <v>244</v>
      </c>
      <c r="Y913" t="s">
        <v>192</v>
      </c>
      <c r="Z913">
        <v>0</v>
      </c>
      <c r="AA913">
        <v>1</v>
      </c>
      <c r="AB913">
        <v>4</v>
      </c>
      <c r="AC913">
        <v>5</v>
      </c>
    </row>
    <row r="914" spans="24:29" x14ac:dyDescent="0.35">
      <c r="X914" t="s">
        <v>245</v>
      </c>
      <c r="Y914" t="s">
        <v>213</v>
      </c>
      <c r="Z914">
        <v>1</v>
      </c>
      <c r="AA914">
        <v>3</v>
      </c>
      <c r="AB914">
        <v>1</v>
      </c>
      <c r="AC914">
        <v>5</v>
      </c>
    </row>
    <row r="915" spans="24:29" x14ac:dyDescent="0.35">
      <c r="X915" t="s">
        <v>264</v>
      </c>
      <c r="Y915" t="s">
        <v>158</v>
      </c>
      <c r="Z915">
        <v>2</v>
      </c>
      <c r="AA915">
        <v>1</v>
      </c>
      <c r="AB915">
        <v>2</v>
      </c>
      <c r="AC915">
        <v>5</v>
      </c>
    </row>
    <row r="916" spans="24:29" x14ac:dyDescent="0.35">
      <c r="X916" t="s">
        <v>248</v>
      </c>
      <c r="Y916" t="s">
        <v>183</v>
      </c>
      <c r="Z916">
        <v>1</v>
      </c>
      <c r="AA916">
        <v>3</v>
      </c>
      <c r="AB916">
        <v>1</v>
      </c>
      <c r="AC916">
        <v>5</v>
      </c>
    </row>
    <row r="917" spans="24:29" x14ac:dyDescent="0.35">
      <c r="X917" t="s">
        <v>274</v>
      </c>
      <c r="Y917" t="s">
        <v>155</v>
      </c>
      <c r="Z917">
        <v>0</v>
      </c>
      <c r="AA917">
        <v>1</v>
      </c>
      <c r="AB917">
        <v>4</v>
      </c>
      <c r="AC917">
        <v>5</v>
      </c>
    </row>
    <row r="918" spans="24:29" x14ac:dyDescent="0.35">
      <c r="X918" t="s">
        <v>306</v>
      </c>
      <c r="Y918" t="s">
        <v>203</v>
      </c>
      <c r="Z918">
        <v>0</v>
      </c>
      <c r="AA918">
        <v>1</v>
      </c>
      <c r="AB918">
        <v>4</v>
      </c>
      <c r="AC918">
        <v>5</v>
      </c>
    </row>
    <row r="919" spans="24:29" x14ac:dyDescent="0.35">
      <c r="X919" t="s">
        <v>247</v>
      </c>
      <c r="Y919" t="s">
        <v>159</v>
      </c>
      <c r="Z919">
        <v>0</v>
      </c>
      <c r="AA919">
        <v>5</v>
      </c>
      <c r="AB919">
        <v>0</v>
      </c>
      <c r="AC919">
        <v>5</v>
      </c>
    </row>
    <row r="920" spans="24:29" x14ac:dyDescent="0.35">
      <c r="X920" t="s">
        <v>247</v>
      </c>
      <c r="Y920" t="s">
        <v>182</v>
      </c>
      <c r="Z920">
        <v>2</v>
      </c>
      <c r="AA920">
        <v>2</v>
      </c>
      <c r="AB920">
        <v>1</v>
      </c>
      <c r="AC920">
        <v>5</v>
      </c>
    </row>
    <row r="921" spans="24:29" x14ac:dyDescent="0.35">
      <c r="X921" t="s">
        <v>247</v>
      </c>
      <c r="Y921" t="s">
        <v>176</v>
      </c>
      <c r="Z921">
        <v>2</v>
      </c>
      <c r="AA921">
        <v>0</v>
      </c>
      <c r="AB921">
        <v>3</v>
      </c>
      <c r="AC921">
        <v>5</v>
      </c>
    </row>
    <row r="922" spans="24:29" x14ac:dyDescent="0.35">
      <c r="X922" t="s">
        <v>247</v>
      </c>
      <c r="Y922" t="s">
        <v>208</v>
      </c>
      <c r="Z922">
        <v>2</v>
      </c>
      <c r="AA922">
        <v>2</v>
      </c>
      <c r="AB922">
        <v>1</v>
      </c>
      <c r="AC922">
        <v>5</v>
      </c>
    </row>
    <row r="923" spans="24:29" x14ac:dyDescent="0.35">
      <c r="X923" t="s">
        <v>303</v>
      </c>
      <c r="Y923" t="s">
        <v>153</v>
      </c>
      <c r="Z923">
        <v>0</v>
      </c>
      <c r="AA923">
        <v>4</v>
      </c>
      <c r="AB923">
        <v>1</v>
      </c>
      <c r="AC923">
        <v>5</v>
      </c>
    </row>
    <row r="924" spans="24:29" x14ac:dyDescent="0.35">
      <c r="X924" t="s">
        <v>345</v>
      </c>
      <c r="Y924" t="s">
        <v>173</v>
      </c>
      <c r="Z924">
        <v>0</v>
      </c>
      <c r="AA924">
        <v>3</v>
      </c>
      <c r="AB924">
        <v>2</v>
      </c>
      <c r="AC924">
        <v>5</v>
      </c>
    </row>
    <row r="925" spans="24:29" x14ac:dyDescent="0.35">
      <c r="X925" t="s">
        <v>279</v>
      </c>
      <c r="Y925" t="s">
        <v>206</v>
      </c>
      <c r="Z925">
        <v>0</v>
      </c>
      <c r="AA925">
        <v>1</v>
      </c>
      <c r="AB925">
        <v>4</v>
      </c>
      <c r="AC925">
        <v>5</v>
      </c>
    </row>
    <row r="926" spans="24:29" x14ac:dyDescent="0.35">
      <c r="X926" t="s">
        <v>260</v>
      </c>
      <c r="Y926" t="s">
        <v>176</v>
      </c>
      <c r="Z926">
        <v>1</v>
      </c>
      <c r="AA926">
        <v>2</v>
      </c>
      <c r="AB926">
        <v>2</v>
      </c>
      <c r="AC926">
        <v>5</v>
      </c>
    </row>
    <row r="927" spans="24:29" x14ac:dyDescent="0.35">
      <c r="X927" t="s">
        <v>295</v>
      </c>
      <c r="Y927" t="s">
        <v>176</v>
      </c>
      <c r="Z927">
        <v>0</v>
      </c>
      <c r="AA927">
        <v>2</v>
      </c>
      <c r="AB927">
        <v>3</v>
      </c>
      <c r="AC927">
        <v>5</v>
      </c>
    </row>
    <row r="928" spans="24:29" x14ac:dyDescent="0.35">
      <c r="X928" t="s">
        <v>254</v>
      </c>
      <c r="Y928" t="s">
        <v>192</v>
      </c>
      <c r="Z928">
        <v>2</v>
      </c>
      <c r="AA928">
        <v>1</v>
      </c>
      <c r="AB928">
        <v>2</v>
      </c>
      <c r="AC928">
        <v>5</v>
      </c>
    </row>
    <row r="929" spans="24:29" x14ac:dyDescent="0.35">
      <c r="X929" t="s">
        <v>259</v>
      </c>
      <c r="Y929" t="s">
        <v>209</v>
      </c>
      <c r="Z929">
        <v>0</v>
      </c>
      <c r="AA929">
        <v>2</v>
      </c>
      <c r="AB929">
        <v>3</v>
      </c>
      <c r="AC929">
        <v>5</v>
      </c>
    </row>
    <row r="930" spans="24:29" x14ac:dyDescent="0.35">
      <c r="X930" t="s">
        <v>311</v>
      </c>
      <c r="Y930" t="s">
        <v>162</v>
      </c>
      <c r="Z930">
        <v>0</v>
      </c>
      <c r="AA930">
        <v>0</v>
      </c>
      <c r="AB930">
        <v>5</v>
      </c>
      <c r="AC930">
        <v>5</v>
      </c>
    </row>
    <row r="931" spans="24:29" x14ac:dyDescent="0.35">
      <c r="X931" t="s">
        <v>300</v>
      </c>
      <c r="Y931" t="s">
        <v>158</v>
      </c>
      <c r="Z931">
        <v>0</v>
      </c>
      <c r="AA931">
        <v>2</v>
      </c>
      <c r="AB931">
        <v>3</v>
      </c>
      <c r="AC931">
        <v>5</v>
      </c>
    </row>
    <row r="932" spans="24:29" x14ac:dyDescent="0.35">
      <c r="X932" t="s">
        <v>287</v>
      </c>
      <c r="Y932" t="s">
        <v>203</v>
      </c>
      <c r="Z932">
        <v>2</v>
      </c>
      <c r="AA932">
        <v>0</v>
      </c>
      <c r="AB932">
        <v>3</v>
      </c>
      <c r="AC932">
        <v>5</v>
      </c>
    </row>
    <row r="933" spans="24:29" x14ac:dyDescent="0.35">
      <c r="X933" t="s">
        <v>272</v>
      </c>
      <c r="Y933" t="s">
        <v>158</v>
      </c>
      <c r="Z933">
        <v>0</v>
      </c>
      <c r="AA933">
        <v>5</v>
      </c>
      <c r="AB933">
        <v>0</v>
      </c>
      <c r="AC933">
        <v>5</v>
      </c>
    </row>
    <row r="934" spans="24:29" x14ac:dyDescent="0.35">
      <c r="X934" t="s">
        <v>258</v>
      </c>
      <c r="Y934" t="s">
        <v>163</v>
      </c>
      <c r="Z934">
        <v>0</v>
      </c>
      <c r="AA934">
        <v>5</v>
      </c>
      <c r="AB934">
        <v>0</v>
      </c>
      <c r="AC934">
        <v>5</v>
      </c>
    </row>
    <row r="935" spans="24:29" x14ac:dyDescent="0.35">
      <c r="X935" t="s">
        <v>255</v>
      </c>
      <c r="Y935" t="s">
        <v>188</v>
      </c>
      <c r="Z935">
        <v>4</v>
      </c>
      <c r="AA935">
        <v>1</v>
      </c>
      <c r="AB935">
        <v>0</v>
      </c>
      <c r="AC935">
        <v>5</v>
      </c>
    </row>
    <row r="936" spans="24:29" x14ac:dyDescent="0.35">
      <c r="X936" t="s">
        <v>255</v>
      </c>
      <c r="Y936" t="s">
        <v>136</v>
      </c>
      <c r="Z936">
        <v>2</v>
      </c>
      <c r="AA936">
        <v>1</v>
      </c>
      <c r="AB936">
        <v>2</v>
      </c>
      <c r="AC936">
        <v>5</v>
      </c>
    </row>
    <row r="937" spans="24:29" x14ac:dyDescent="0.35">
      <c r="X937" t="s">
        <v>301</v>
      </c>
      <c r="Y937" t="s">
        <v>135</v>
      </c>
      <c r="Z937">
        <v>0</v>
      </c>
      <c r="AA937">
        <v>2</v>
      </c>
      <c r="AB937">
        <v>3</v>
      </c>
      <c r="AC937">
        <v>5</v>
      </c>
    </row>
    <row r="938" spans="24:29" x14ac:dyDescent="0.35">
      <c r="X938" t="s">
        <v>327</v>
      </c>
      <c r="Y938" t="s">
        <v>153</v>
      </c>
      <c r="Z938">
        <v>1</v>
      </c>
      <c r="AA938">
        <v>3</v>
      </c>
      <c r="AB938">
        <v>1</v>
      </c>
      <c r="AC938">
        <v>5</v>
      </c>
    </row>
    <row r="939" spans="24:29" x14ac:dyDescent="0.35">
      <c r="X939" t="s">
        <v>243</v>
      </c>
      <c r="Y939" t="s">
        <v>136</v>
      </c>
      <c r="Z939">
        <v>2</v>
      </c>
      <c r="AA939">
        <v>1</v>
      </c>
      <c r="AB939">
        <v>2</v>
      </c>
      <c r="AC939">
        <v>5</v>
      </c>
    </row>
    <row r="940" spans="24:29" x14ac:dyDescent="0.35">
      <c r="X940" t="s">
        <v>270</v>
      </c>
      <c r="Y940" t="s">
        <v>205</v>
      </c>
      <c r="Z940">
        <v>1</v>
      </c>
      <c r="AA940">
        <v>0</v>
      </c>
      <c r="AB940">
        <v>4</v>
      </c>
      <c r="AC940">
        <v>5</v>
      </c>
    </row>
    <row r="941" spans="24:29" x14ac:dyDescent="0.35">
      <c r="X941" t="s">
        <v>284</v>
      </c>
      <c r="Y941" t="s">
        <v>164</v>
      </c>
      <c r="Z941">
        <v>0</v>
      </c>
      <c r="AA941">
        <v>0</v>
      </c>
      <c r="AB941">
        <v>5</v>
      </c>
      <c r="AC941">
        <v>5</v>
      </c>
    </row>
    <row r="942" spans="24:29" x14ac:dyDescent="0.35">
      <c r="X942" t="s">
        <v>242</v>
      </c>
      <c r="Y942" t="s">
        <v>177</v>
      </c>
      <c r="Z942">
        <v>0</v>
      </c>
      <c r="AA942">
        <v>5</v>
      </c>
      <c r="AB942">
        <v>0</v>
      </c>
      <c r="AC942">
        <v>5</v>
      </c>
    </row>
    <row r="943" spans="24:29" x14ac:dyDescent="0.35">
      <c r="X943" t="s">
        <v>266</v>
      </c>
      <c r="Y943" t="s">
        <v>191</v>
      </c>
      <c r="Z943">
        <v>4</v>
      </c>
      <c r="AA943">
        <v>1</v>
      </c>
      <c r="AB943">
        <v>0</v>
      </c>
      <c r="AC943">
        <v>5</v>
      </c>
    </row>
    <row r="944" spans="24:29" x14ac:dyDescent="0.35">
      <c r="X944" t="s">
        <v>359</v>
      </c>
      <c r="Y944" t="s">
        <v>153</v>
      </c>
      <c r="Z944">
        <v>0</v>
      </c>
      <c r="AA944">
        <v>0</v>
      </c>
      <c r="AB944">
        <v>5</v>
      </c>
      <c r="AC944">
        <v>5</v>
      </c>
    </row>
    <row r="945" spans="24:29" x14ac:dyDescent="0.35">
      <c r="X945" t="s">
        <v>261</v>
      </c>
      <c r="Y945" t="s">
        <v>188</v>
      </c>
      <c r="Z945">
        <v>0</v>
      </c>
      <c r="AA945">
        <v>4</v>
      </c>
      <c r="AB945">
        <v>1</v>
      </c>
      <c r="AC945">
        <v>5</v>
      </c>
    </row>
    <row r="946" spans="24:29" x14ac:dyDescent="0.35">
      <c r="X946" t="s">
        <v>60</v>
      </c>
      <c r="Y946" t="s">
        <v>212</v>
      </c>
      <c r="Z946">
        <v>2</v>
      </c>
      <c r="AA946">
        <v>0</v>
      </c>
      <c r="AB946">
        <v>2</v>
      </c>
      <c r="AC946">
        <v>4</v>
      </c>
    </row>
    <row r="947" spans="24:29" x14ac:dyDescent="0.35">
      <c r="X947" t="s">
        <v>60</v>
      </c>
      <c r="Y947" t="s">
        <v>176</v>
      </c>
      <c r="Z947">
        <v>0</v>
      </c>
      <c r="AA947">
        <v>1</v>
      </c>
      <c r="AB947">
        <v>3</v>
      </c>
      <c r="AC947">
        <v>4</v>
      </c>
    </row>
    <row r="948" spans="24:29" x14ac:dyDescent="0.35">
      <c r="X948" t="s">
        <v>63</v>
      </c>
      <c r="Y948" t="s">
        <v>161</v>
      </c>
      <c r="Z948">
        <v>2</v>
      </c>
      <c r="AA948">
        <v>0</v>
      </c>
      <c r="AB948">
        <v>2</v>
      </c>
      <c r="AC948">
        <v>4</v>
      </c>
    </row>
    <row r="949" spans="24:29" x14ac:dyDescent="0.35">
      <c r="X949" t="s">
        <v>67</v>
      </c>
      <c r="Y949" t="s">
        <v>156</v>
      </c>
      <c r="Z949">
        <v>2</v>
      </c>
      <c r="AA949">
        <v>0</v>
      </c>
      <c r="AB949">
        <v>2</v>
      </c>
      <c r="AC949">
        <v>4</v>
      </c>
    </row>
    <row r="950" spans="24:29" x14ac:dyDescent="0.35">
      <c r="X950" t="s">
        <v>73</v>
      </c>
      <c r="Y950" t="s">
        <v>156</v>
      </c>
      <c r="Z950">
        <v>0</v>
      </c>
      <c r="AA950">
        <v>0</v>
      </c>
      <c r="AB950">
        <v>4</v>
      </c>
      <c r="AC950">
        <v>4</v>
      </c>
    </row>
    <row r="951" spans="24:29" x14ac:dyDescent="0.35">
      <c r="X951" t="s">
        <v>77</v>
      </c>
      <c r="Y951" t="s">
        <v>160</v>
      </c>
      <c r="Z951">
        <v>1</v>
      </c>
      <c r="AA951">
        <v>2</v>
      </c>
      <c r="AB951">
        <v>1</v>
      </c>
      <c r="AC951">
        <v>4</v>
      </c>
    </row>
    <row r="952" spans="24:29" x14ac:dyDescent="0.35">
      <c r="X952" t="s">
        <v>77</v>
      </c>
      <c r="Y952" t="s">
        <v>199</v>
      </c>
      <c r="Z952">
        <v>0</v>
      </c>
      <c r="AA952">
        <v>3</v>
      </c>
      <c r="AB952">
        <v>1</v>
      </c>
      <c r="AC952">
        <v>4</v>
      </c>
    </row>
    <row r="953" spans="24:29" x14ac:dyDescent="0.35">
      <c r="X953" t="s">
        <v>83</v>
      </c>
      <c r="Y953" t="s">
        <v>192</v>
      </c>
      <c r="Z953">
        <v>2</v>
      </c>
      <c r="AA953">
        <v>2</v>
      </c>
      <c r="AB953">
        <v>0</v>
      </c>
      <c r="AC953">
        <v>4</v>
      </c>
    </row>
    <row r="954" spans="24:29" x14ac:dyDescent="0.35">
      <c r="X954" t="s">
        <v>83</v>
      </c>
      <c r="Y954" t="s">
        <v>194</v>
      </c>
      <c r="Z954">
        <v>2</v>
      </c>
      <c r="AA954">
        <v>1</v>
      </c>
      <c r="AB954">
        <v>1</v>
      </c>
      <c r="AC954">
        <v>4</v>
      </c>
    </row>
    <row r="955" spans="24:29" x14ac:dyDescent="0.35">
      <c r="X955" t="s">
        <v>87</v>
      </c>
      <c r="Y955" t="s">
        <v>162</v>
      </c>
      <c r="Z955">
        <v>0</v>
      </c>
      <c r="AA955">
        <v>4</v>
      </c>
      <c r="AB955">
        <v>0</v>
      </c>
      <c r="AC955">
        <v>4</v>
      </c>
    </row>
    <row r="956" spans="24:29" x14ac:dyDescent="0.35">
      <c r="X956" t="s">
        <v>88</v>
      </c>
      <c r="Y956" t="s">
        <v>212</v>
      </c>
      <c r="Z956">
        <v>0</v>
      </c>
      <c r="AA956">
        <v>2</v>
      </c>
      <c r="AB956">
        <v>2</v>
      </c>
      <c r="AC956">
        <v>4</v>
      </c>
    </row>
    <row r="957" spans="24:29" x14ac:dyDescent="0.35">
      <c r="X957" t="s">
        <v>88</v>
      </c>
      <c r="Y957" t="s">
        <v>189</v>
      </c>
      <c r="Z957">
        <v>0</v>
      </c>
      <c r="AA957">
        <v>0</v>
      </c>
      <c r="AB957">
        <v>4</v>
      </c>
      <c r="AC957">
        <v>4</v>
      </c>
    </row>
    <row r="958" spans="24:29" x14ac:dyDescent="0.35">
      <c r="X958" t="s">
        <v>88</v>
      </c>
      <c r="Y958" t="s">
        <v>156</v>
      </c>
      <c r="Z958">
        <v>2</v>
      </c>
      <c r="AA958">
        <v>0</v>
      </c>
      <c r="AB958">
        <v>2</v>
      </c>
      <c r="AC958">
        <v>4</v>
      </c>
    </row>
    <row r="959" spans="24:29" x14ac:dyDescent="0.35">
      <c r="X959" t="s">
        <v>88</v>
      </c>
      <c r="Y959" t="s">
        <v>199</v>
      </c>
      <c r="Z959">
        <v>4</v>
      </c>
      <c r="AA959">
        <v>0</v>
      </c>
      <c r="AB959">
        <v>0</v>
      </c>
      <c r="AC959">
        <v>4</v>
      </c>
    </row>
    <row r="960" spans="24:29" x14ac:dyDescent="0.35">
      <c r="X960" t="s">
        <v>337</v>
      </c>
      <c r="Y960" t="s">
        <v>157</v>
      </c>
      <c r="Z960">
        <v>1</v>
      </c>
      <c r="AA960">
        <v>1</v>
      </c>
      <c r="AB960">
        <v>2</v>
      </c>
      <c r="AC960">
        <v>4</v>
      </c>
    </row>
    <row r="961" spans="24:29" x14ac:dyDescent="0.35">
      <c r="X961" t="s">
        <v>310</v>
      </c>
      <c r="Y961" t="s">
        <v>154</v>
      </c>
      <c r="Z961">
        <v>1</v>
      </c>
      <c r="AA961">
        <v>1</v>
      </c>
      <c r="AB961">
        <v>2</v>
      </c>
      <c r="AC961">
        <v>4</v>
      </c>
    </row>
    <row r="962" spans="24:29" x14ac:dyDescent="0.35">
      <c r="X962" t="s">
        <v>265</v>
      </c>
      <c r="Y962" t="s">
        <v>158</v>
      </c>
      <c r="Z962">
        <v>1</v>
      </c>
      <c r="AA962">
        <v>0</v>
      </c>
      <c r="AB962">
        <v>3</v>
      </c>
      <c r="AC962">
        <v>4</v>
      </c>
    </row>
    <row r="963" spans="24:29" x14ac:dyDescent="0.35">
      <c r="X963" t="s">
        <v>250</v>
      </c>
      <c r="Y963" t="s">
        <v>184</v>
      </c>
      <c r="Z963">
        <v>0</v>
      </c>
      <c r="AA963">
        <v>3</v>
      </c>
      <c r="AB963">
        <v>1</v>
      </c>
      <c r="AC963">
        <v>4</v>
      </c>
    </row>
    <row r="964" spans="24:29" x14ac:dyDescent="0.35">
      <c r="X964" t="s">
        <v>253</v>
      </c>
      <c r="Y964" t="s">
        <v>187</v>
      </c>
      <c r="Z964">
        <v>0</v>
      </c>
      <c r="AA964">
        <v>4</v>
      </c>
      <c r="AB964">
        <v>0</v>
      </c>
      <c r="AC964">
        <v>4</v>
      </c>
    </row>
    <row r="965" spans="24:29" x14ac:dyDescent="0.35">
      <c r="X965" t="s">
        <v>253</v>
      </c>
      <c r="Y965" t="s">
        <v>182</v>
      </c>
      <c r="Z965">
        <v>2</v>
      </c>
      <c r="AA965">
        <v>2</v>
      </c>
      <c r="AB965">
        <v>0</v>
      </c>
      <c r="AC965">
        <v>4</v>
      </c>
    </row>
    <row r="966" spans="24:29" x14ac:dyDescent="0.35">
      <c r="X966" t="s">
        <v>253</v>
      </c>
      <c r="Y966" t="s">
        <v>189</v>
      </c>
      <c r="Z966">
        <v>0</v>
      </c>
      <c r="AA966">
        <v>4</v>
      </c>
      <c r="AB966">
        <v>0</v>
      </c>
      <c r="AC966">
        <v>4</v>
      </c>
    </row>
    <row r="967" spans="24:29" x14ac:dyDescent="0.35">
      <c r="X967" t="s">
        <v>253</v>
      </c>
      <c r="Y967" t="s">
        <v>157</v>
      </c>
      <c r="Z967">
        <v>0</v>
      </c>
      <c r="AA967">
        <v>1</v>
      </c>
      <c r="AB967">
        <v>3</v>
      </c>
      <c r="AC967">
        <v>4</v>
      </c>
    </row>
    <row r="968" spans="24:29" x14ac:dyDescent="0.35">
      <c r="X968" t="s">
        <v>253</v>
      </c>
      <c r="Y968" t="s">
        <v>209</v>
      </c>
      <c r="Z968">
        <v>1</v>
      </c>
      <c r="AA968">
        <v>2</v>
      </c>
      <c r="AB968">
        <v>1</v>
      </c>
      <c r="AC968">
        <v>4</v>
      </c>
    </row>
    <row r="969" spans="24:29" x14ac:dyDescent="0.35">
      <c r="X969" t="s">
        <v>244</v>
      </c>
      <c r="Y969" t="s">
        <v>189</v>
      </c>
      <c r="Z969">
        <v>0</v>
      </c>
      <c r="AA969">
        <v>0</v>
      </c>
      <c r="AB969">
        <v>4</v>
      </c>
      <c r="AC969">
        <v>4</v>
      </c>
    </row>
    <row r="970" spans="24:29" x14ac:dyDescent="0.35">
      <c r="X970" t="s">
        <v>244</v>
      </c>
      <c r="Y970" t="s">
        <v>163</v>
      </c>
      <c r="Z970">
        <v>0</v>
      </c>
      <c r="AA970">
        <v>1</v>
      </c>
      <c r="AB970">
        <v>3</v>
      </c>
      <c r="AC970">
        <v>4</v>
      </c>
    </row>
    <row r="971" spans="24:29" x14ac:dyDescent="0.35">
      <c r="X971" t="s">
        <v>244</v>
      </c>
      <c r="Y971" t="s">
        <v>166</v>
      </c>
      <c r="Z971">
        <v>0</v>
      </c>
      <c r="AA971">
        <v>4</v>
      </c>
      <c r="AB971">
        <v>0</v>
      </c>
      <c r="AC971">
        <v>4</v>
      </c>
    </row>
    <row r="972" spans="24:29" x14ac:dyDescent="0.35">
      <c r="X972" t="s">
        <v>244</v>
      </c>
      <c r="Y972" t="s">
        <v>187</v>
      </c>
      <c r="Z972">
        <v>0</v>
      </c>
      <c r="AA972">
        <v>0</v>
      </c>
      <c r="AB972">
        <v>4</v>
      </c>
      <c r="AC972">
        <v>4</v>
      </c>
    </row>
    <row r="973" spans="24:29" x14ac:dyDescent="0.35">
      <c r="X973" t="s">
        <v>244</v>
      </c>
      <c r="Y973" t="s">
        <v>193</v>
      </c>
      <c r="Z973">
        <v>0</v>
      </c>
      <c r="AA973">
        <v>0</v>
      </c>
      <c r="AB973">
        <v>4</v>
      </c>
      <c r="AC973">
        <v>4</v>
      </c>
    </row>
    <row r="974" spans="24:29" x14ac:dyDescent="0.35">
      <c r="X974" t="s">
        <v>329</v>
      </c>
      <c r="Y974" t="s">
        <v>154</v>
      </c>
      <c r="Z974">
        <v>2</v>
      </c>
      <c r="AA974">
        <v>0</v>
      </c>
      <c r="AB974">
        <v>2</v>
      </c>
      <c r="AC974">
        <v>4</v>
      </c>
    </row>
    <row r="975" spans="24:29" x14ac:dyDescent="0.35">
      <c r="X975" t="s">
        <v>264</v>
      </c>
      <c r="Y975" t="s">
        <v>135</v>
      </c>
      <c r="Z975">
        <v>1</v>
      </c>
      <c r="AA975">
        <v>3</v>
      </c>
      <c r="AB975">
        <v>0</v>
      </c>
      <c r="AC975">
        <v>4</v>
      </c>
    </row>
    <row r="976" spans="24:29" x14ac:dyDescent="0.35">
      <c r="X976" t="s">
        <v>274</v>
      </c>
      <c r="Y976" t="s">
        <v>158</v>
      </c>
      <c r="Z976">
        <v>1</v>
      </c>
      <c r="AA976">
        <v>2</v>
      </c>
      <c r="AB976">
        <v>1</v>
      </c>
      <c r="AC976">
        <v>4</v>
      </c>
    </row>
    <row r="977" spans="24:29" x14ac:dyDescent="0.35">
      <c r="X977" t="s">
        <v>277</v>
      </c>
      <c r="Y977" t="s">
        <v>157</v>
      </c>
      <c r="Z977">
        <v>3</v>
      </c>
      <c r="AA977">
        <v>0</v>
      </c>
      <c r="AB977">
        <v>1</v>
      </c>
      <c r="AC977">
        <v>4</v>
      </c>
    </row>
    <row r="978" spans="24:29" x14ac:dyDescent="0.35">
      <c r="X978" t="s">
        <v>247</v>
      </c>
      <c r="Y978" t="s">
        <v>161</v>
      </c>
      <c r="Z978">
        <v>0</v>
      </c>
      <c r="AA978">
        <v>2</v>
      </c>
      <c r="AB978">
        <v>2</v>
      </c>
      <c r="AC978">
        <v>4</v>
      </c>
    </row>
    <row r="979" spans="24:29" x14ac:dyDescent="0.35">
      <c r="X979" t="s">
        <v>247</v>
      </c>
      <c r="Y979" t="s">
        <v>156</v>
      </c>
      <c r="Z979">
        <v>0</v>
      </c>
      <c r="AA979">
        <v>3</v>
      </c>
      <c r="AB979">
        <v>1</v>
      </c>
      <c r="AC979">
        <v>4</v>
      </c>
    </row>
    <row r="980" spans="24:29" x14ac:dyDescent="0.35">
      <c r="X980" t="s">
        <v>281</v>
      </c>
      <c r="Y980" t="s">
        <v>173</v>
      </c>
      <c r="Z980">
        <v>0</v>
      </c>
      <c r="AA980">
        <v>1</v>
      </c>
      <c r="AB980">
        <v>3</v>
      </c>
      <c r="AC980">
        <v>4</v>
      </c>
    </row>
    <row r="981" spans="24:29" x14ac:dyDescent="0.35">
      <c r="X981" t="s">
        <v>281</v>
      </c>
      <c r="Y981" t="s">
        <v>158</v>
      </c>
      <c r="Z981">
        <v>0</v>
      </c>
      <c r="AA981">
        <v>2</v>
      </c>
      <c r="AB981">
        <v>2</v>
      </c>
      <c r="AC981">
        <v>4</v>
      </c>
    </row>
    <row r="982" spans="24:29" x14ac:dyDescent="0.35">
      <c r="X982" t="s">
        <v>339</v>
      </c>
      <c r="Y982" t="s">
        <v>158</v>
      </c>
      <c r="Z982">
        <v>1</v>
      </c>
      <c r="AA982">
        <v>0</v>
      </c>
      <c r="AB982">
        <v>3</v>
      </c>
      <c r="AC982">
        <v>4</v>
      </c>
    </row>
    <row r="983" spans="24:29" x14ac:dyDescent="0.35">
      <c r="X983" t="s">
        <v>308</v>
      </c>
      <c r="Y983" t="s">
        <v>184</v>
      </c>
      <c r="Z983">
        <v>1</v>
      </c>
      <c r="AA983">
        <v>2</v>
      </c>
      <c r="AB983">
        <v>1</v>
      </c>
      <c r="AC983">
        <v>4</v>
      </c>
    </row>
    <row r="984" spans="24:29" x14ac:dyDescent="0.35">
      <c r="X984" t="s">
        <v>308</v>
      </c>
      <c r="Y984" t="s">
        <v>152</v>
      </c>
      <c r="Z984">
        <v>2</v>
      </c>
      <c r="AA984">
        <v>0</v>
      </c>
      <c r="AB984">
        <v>2</v>
      </c>
      <c r="AC984">
        <v>4</v>
      </c>
    </row>
    <row r="985" spans="24:29" x14ac:dyDescent="0.35">
      <c r="X985" t="s">
        <v>292</v>
      </c>
      <c r="Y985" t="s">
        <v>176</v>
      </c>
      <c r="Z985">
        <v>0</v>
      </c>
      <c r="AA985">
        <v>0</v>
      </c>
      <c r="AB985">
        <v>4</v>
      </c>
      <c r="AC985">
        <v>4</v>
      </c>
    </row>
    <row r="986" spans="24:29" x14ac:dyDescent="0.35">
      <c r="X986" t="s">
        <v>355</v>
      </c>
      <c r="Y986" t="s">
        <v>153</v>
      </c>
      <c r="Z986">
        <v>0</v>
      </c>
      <c r="AA986">
        <v>4</v>
      </c>
      <c r="AB986">
        <v>0</v>
      </c>
      <c r="AC986">
        <v>4</v>
      </c>
    </row>
    <row r="987" spans="24:29" x14ac:dyDescent="0.35">
      <c r="X987" t="s">
        <v>257</v>
      </c>
      <c r="Y987" t="s">
        <v>156</v>
      </c>
      <c r="Z987">
        <v>0</v>
      </c>
      <c r="AA987">
        <v>2</v>
      </c>
      <c r="AB987">
        <v>2</v>
      </c>
      <c r="AC987">
        <v>4</v>
      </c>
    </row>
    <row r="988" spans="24:29" x14ac:dyDescent="0.35">
      <c r="X988" t="s">
        <v>260</v>
      </c>
      <c r="Y988" t="s">
        <v>152</v>
      </c>
      <c r="Z988">
        <v>2</v>
      </c>
      <c r="AA988">
        <v>0</v>
      </c>
      <c r="AB988">
        <v>2</v>
      </c>
      <c r="AC988">
        <v>4</v>
      </c>
    </row>
    <row r="989" spans="24:29" x14ac:dyDescent="0.35">
      <c r="X989" t="s">
        <v>260</v>
      </c>
      <c r="Y989" t="s">
        <v>213</v>
      </c>
      <c r="Z989">
        <v>0</v>
      </c>
      <c r="AA989">
        <v>3</v>
      </c>
      <c r="AB989">
        <v>1</v>
      </c>
      <c r="AC989">
        <v>4</v>
      </c>
    </row>
    <row r="990" spans="24:29" x14ac:dyDescent="0.35">
      <c r="X990" t="s">
        <v>254</v>
      </c>
      <c r="Y990" t="s">
        <v>164</v>
      </c>
      <c r="Z990">
        <v>0</v>
      </c>
      <c r="AA990">
        <v>1</v>
      </c>
      <c r="AB990">
        <v>3</v>
      </c>
      <c r="AC990">
        <v>4</v>
      </c>
    </row>
    <row r="991" spans="24:29" x14ac:dyDescent="0.35">
      <c r="X991" t="s">
        <v>254</v>
      </c>
      <c r="Y991" t="s">
        <v>161</v>
      </c>
      <c r="Z991">
        <v>1</v>
      </c>
      <c r="AA991">
        <v>0</v>
      </c>
      <c r="AB991">
        <v>3</v>
      </c>
      <c r="AC991">
        <v>4</v>
      </c>
    </row>
    <row r="992" spans="24:29" x14ac:dyDescent="0.35">
      <c r="X992" t="s">
        <v>249</v>
      </c>
      <c r="Y992" t="s">
        <v>162</v>
      </c>
      <c r="Z992">
        <v>0</v>
      </c>
      <c r="AA992">
        <v>1</v>
      </c>
      <c r="AB992">
        <v>3</v>
      </c>
      <c r="AC992">
        <v>4</v>
      </c>
    </row>
    <row r="993" spans="24:29" x14ac:dyDescent="0.35">
      <c r="X993" t="s">
        <v>259</v>
      </c>
      <c r="Y993" t="s">
        <v>135</v>
      </c>
      <c r="Z993">
        <v>0</v>
      </c>
      <c r="AA993">
        <v>2</v>
      </c>
      <c r="AB993">
        <v>2</v>
      </c>
      <c r="AC993">
        <v>4</v>
      </c>
    </row>
    <row r="994" spans="24:29" x14ac:dyDescent="0.35">
      <c r="X994" t="s">
        <v>259</v>
      </c>
      <c r="Y994" t="s">
        <v>137</v>
      </c>
      <c r="Z994">
        <v>2</v>
      </c>
      <c r="AA994">
        <v>2</v>
      </c>
      <c r="AB994">
        <v>0</v>
      </c>
      <c r="AC994">
        <v>4</v>
      </c>
    </row>
    <row r="995" spans="24:29" x14ac:dyDescent="0.35">
      <c r="X995" t="s">
        <v>259</v>
      </c>
      <c r="Y995" t="s">
        <v>164</v>
      </c>
      <c r="Z995">
        <v>0</v>
      </c>
      <c r="AA995">
        <v>3</v>
      </c>
      <c r="AB995">
        <v>1</v>
      </c>
      <c r="AC995">
        <v>4</v>
      </c>
    </row>
    <row r="996" spans="24:29" x14ac:dyDescent="0.35">
      <c r="X996" t="s">
        <v>300</v>
      </c>
      <c r="Y996" t="s">
        <v>200</v>
      </c>
      <c r="Z996">
        <v>2</v>
      </c>
      <c r="AA996">
        <v>1</v>
      </c>
      <c r="AB996">
        <v>1</v>
      </c>
      <c r="AC996">
        <v>4</v>
      </c>
    </row>
    <row r="997" spans="24:29" x14ac:dyDescent="0.35">
      <c r="X997" t="s">
        <v>263</v>
      </c>
      <c r="Y997" t="s">
        <v>157</v>
      </c>
      <c r="Z997">
        <v>1</v>
      </c>
      <c r="AA997">
        <v>3</v>
      </c>
      <c r="AB997">
        <v>0</v>
      </c>
      <c r="AC997">
        <v>4</v>
      </c>
    </row>
    <row r="998" spans="24:29" x14ac:dyDescent="0.35">
      <c r="X998" t="s">
        <v>258</v>
      </c>
      <c r="Y998" t="s">
        <v>176</v>
      </c>
      <c r="Z998">
        <v>0</v>
      </c>
      <c r="AA998">
        <v>2</v>
      </c>
      <c r="AB998">
        <v>2</v>
      </c>
      <c r="AC998">
        <v>4</v>
      </c>
    </row>
    <row r="999" spans="24:29" x14ac:dyDescent="0.35">
      <c r="X999" t="s">
        <v>258</v>
      </c>
      <c r="Y999" t="s">
        <v>160</v>
      </c>
      <c r="Z999">
        <v>2</v>
      </c>
      <c r="AA999">
        <v>1</v>
      </c>
      <c r="AB999">
        <v>1</v>
      </c>
      <c r="AC999">
        <v>4</v>
      </c>
    </row>
    <row r="1000" spans="24:29" x14ac:dyDescent="0.35">
      <c r="X1000" t="s">
        <v>251</v>
      </c>
      <c r="Y1000" t="s">
        <v>154</v>
      </c>
      <c r="Z1000">
        <v>0</v>
      </c>
      <c r="AA1000">
        <v>0</v>
      </c>
      <c r="AB1000">
        <v>4</v>
      </c>
      <c r="AC1000">
        <v>4</v>
      </c>
    </row>
    <row r="1001" spans="24:29" x14ac:dyDescent="0.35">
      <c r="X1001" t="s">
        <v>251</v>
      </c>
      <c r="Y1001" t="s">
        <v>183</v>
      </c>
      <c r="Z1001">
        <v>2</v>
      </c>
      <c r="AA1001">
        <v>0</v>
      </c>
      <c r="AB1001">
        <v>2</v>
      </c>
      <c r="AC1001">
        <v>4</v>
      </c>
    </row>
    <row r="1002" spans="24:29" x14ac:dyDescent="0.35">
      <c r="X1002" t="s">
        <v>255</v>
      </c>
      <c r="Y1002" t="s">
        <v>203</v>
      </c>
      <c r="Z1002">
        <v>1</v>
      </c>
      <c r="AA1002">
        <v>1</v>
      </c>
      <c r="AB1002">
        <v>2</v>
      </c>
      <c r="AC1002">
        <v>4</v>
      </c>
    </row>
    <row r="1003" spans="24:29" x14ac:dyDescent="0.35">
      <c r="X1003" t="s">
        <v>255</v>
      </c>
      <c r="Y1003" t="s">
        <v>199</v>
      </c>
      <c r="Z1003">
        <v>0</v>
      </c>
      <c r="AA1003">
        <v>4</v>
      </c>
      <c r="AB1003">
        <v>0</v>
      </c>
      <c r="AC1003">
        <v>4</v>
      </c>
    </row>
    <row r="1004" spans="24:29" x14ac:dyDescent="0.35">
      <c r="X1004" t="s">
        <v>255</v>
      </c>
      <c r="Y1004" t="s">
        <v>187</v>
      </c>
      <c r="Z1004">
        <v>4</v>
      </c>
      <c r="AA1004">
        <v>0</v>
      </c>
      <c r="AB1004">
        <v>0</v>
      </c>
      <c r="AC1004">
        <v>4</v>
      </c>
    </row>
    <row r="1005" spans="24:29" x14ac:dyDescent="0.35">
      <c r="X1005" t="s">
        <v>255</v>
      </c>
      <c r="Y1005" t="s">
        <v>209</v>
      </c>
      <c r="Z1005">
        <v>3</v>
      </c>
      <c r="AA1005">
        <v>0</v>
      </c>
      <c r="AB1005">
        <v>1</v>
      </c>
      <c r="AC1005">
        <v>4</v>
      </c>
    </row>
    <row r="1006" spans="24:29" x14ac:dyDescent="0.35">
      <c r="X1006" t="s">
        <v>299</v>
      </c>
      <c r="Y1006" t="s">
        <v>206</v>
      </c>
      <c r="Z1006">
        <v>1</v>
      </c>
      <c r="AA1006">
        <v>2</v>
      </c>
      <c r="AB1006">
        <v>1</v>
      </c>
      <c r="AC1006">
        <v>4</v>
      </c>
    </row>
    <row r="1007" spans="24:29" x14ac:dyDescent="0.35">
      <c r="X1007" t="s">
        <v>305</v>
      </c>
      <c r="Y1007" t="s">
        <v>176</v>
      </c>
      <c r="Z1007">
        <v>0</v>
      </c>
      <c r="AA1007">
        <v>3</v>
      </c>
      <c r="AB1007">
        <v>1</v>
      </c>
      <c r="AC1007">
        <v>4</v>
      </c>
    </row>
    <row r="1008" spans="24:29" x14ac:dyDescent="0.35">
      <c r="X1008" t="s">
        <v>270</v>
      </c>
      <c r="Y1008" t="s">
        <v>174</v>
      </c>
      <c r="Z1008">
        <v>0</v>
      </c>
      <c r="AA1008">
        <v>0</v>
      </c>
      <c r="AB1008">
        <v>4</v>
      </c>
      <c r="AC1008">
        <v>4</v>
      </c>
    </row>
    <row r="1009" spans="24:29" x14ac:dyDescent="0.35">
      <c r="X1009" t="s">
        <v>284</v>
      </c>
      <c r="Y1009" t="s">
        <v>202</v>
      </c>
      <c r="Z1009">
        <v>0</v>
      </c>
      <c r="AA1009">
        <v>4</v>
      </c>
      <c r="AB1009">
        <v>0</v>
      </c>
      <c r="AC1009">
        <v>4</v>
      </c>
    </row>
    <row r="1010" spans="24:29" x14ac:dyDescent="0.35">
      <c r="X1010" t="s">
        <v>284</v>
      </c>
      <c r="Y1010" t="s">
        <v>161</v>
      </c>
      <c r="Z1010">
        <v>0</v>
      </c>
      <c r="AA1010">
        <v>1</v>
      </c>
      <c r="AB1010">
        <v>3</v>
      </c>
      <c r="AC1010">
        <v>4</v>
      </c>
    </row>
    <row r="1011" spans="24:29" x14ac:dyDescent="0.35">
      <c r="X1011" t="s">
        <v>284</v>
      </c>
      <c r="Y1011" t="s">
        <v>152</v>
      </c>
      <c r="Z1011">
        <v>2</v>
      </c>
      <c r="AA1011">
        <v>2</v>
      </c>
      <c r="AB1011">
        <v>0</v>
      </c>
      <c r="AC1011">
        <v>4</v>
      </c>
    </row>
    <row r="1012" spans="24:29" x14ac:dyDescent="0.35">
      <c r="X1012" t="s">
        <v>284</v>
      </c>
      <c r="Y1012" t="s">
        <v>180</v>
      </c>
      <c r="Z1012">
        <v>0</v>
      </c>
      <c r="AA1012">
        <v>0</v>
      </c>
      <c r="AB1012">
        <v>4</v>
      </c>
      <c r="AC1012">
        <v>4</v>
      </c>
    </row>
    <row r="1013" spans="24:29" x14ac:dyDescent="0.35">
      <c r="X1013" t="s">
        <v>284</v>
      </c>
      <c r="Y1013" t="s">
        <v>210</v>
      </c>
      <c r="Z1013">
        <v>0</v>
      </c>
      <c r="AA1013">
        <v>0</v>
      </c>
      <c r="AB1013">
        <v>4</v>
      </c>
      <c r="AC1013">
        <v>4</v>
      </c>
    </row>
    <row r="1014" spans="24:29" x14ac:dyDescent="0.35">
      <c r="X1014" t="s">
        <v>284</v>
      </c>
      <c r="Y1014" t="s">
        <v>203</v>
      </c>
      <c r="Z1014">
        <v>2</v>
      </c>
      <c r="AA1014">
        <v>0</v>
      </c>
      <c r="AB1014">
        <v>2</v>
      </c>
      <c r="AC1014">
        <v>4</v>
      </c>
    </row>
    <row r="1015" spans="24:29" x14ac:dyDescent="0.35">
      <c r="X1015" t="s">
        <v>313</v>
      </c>
      <c r="Y1015" t="s">
        <v>165</v>
      </c>
      <c r="Z1015">
        <v>0</v>
      </c>
      <c r="AA1015">
        <v>1</v>
      </c>
      <c r="AB1015">
        <v>3</v>
      </c>
      <c r="AC1015">
        <v>4</v>
      </c>
    </row>
    <row r="1016" spans="24:29" x14ac:dyDescent="0.35">
      <c r="X1016" t="s">
        <v>242</v>
      </c>
      <c r="Y1016" t="s">
        <v>189</v>
      </c>
      <c r="Z1016">
        <v>0</v>
      </c>
      <c r="AA1016">
        <v>0</v>
      </c>
      <c r="AB1016">
        <v>4</v>
      </c>
      <c r="AC1016">
        <v>4</v>
      </c>
    </row>
    <row r="1017" spans="24:29" x14ac:dyDescent="0.35">
      <c r="X1017" t="s">
        <v>266</v>
      </c>
      <c r="Y1017" t="s">
        <v>156</v>
      </c>
      <c r="Z1017">
        <v>1</v>
      </c>
      <c r="AA1017">
        <v>1</v>
      </c>
      <c r="AB1017">
        <v>2</v>
      </c>
      <c r="AC1017">
        <v>4</v>
      </c>
    </row>
    <row r="1018" spans="24:29" x14ac:dyDescent="0.35">
      <c r="X1018" t="s">
        <v>261</v>
      </c>
      <c r="Y1018" t="s">
        <v>206</v>
      </c>
      <c r="Z1018">
        <v>0</v>
      </c>
      <c r="AA1018">
        <v>2</v>
      </c>
      <c r="AB1018">
        <v>2</v>
      </c>
      <c r="AC1018">
        <v>4</v>
      </c>
    </row>
    <row r="1019" spans="24:29" x14ac:dyDescent="0.35">
      <c r="X1019" t="s">
        <v>56</v>
      </c>
      <c r="Y1019" t="s">
        <v>157</v>
      </c>
      <c r="Z1019">
        <v>1</v>
      </c>
      <c r="AA1019">
        <v>1</v>
      </c>
      <c r="AB1019">
        <v>1</v>
      </c>
      <c r="AC1019">
        <v>3</v>
      </c>
    </row>
    <row r="1020" spans="24:29" x14ac:dyDescent="0.35">
      <c r="X1020" t="s">
        <v>60</v>
      </c>
      <c r="Y1020" t="s">
        <v>155</v>
      </c>
      <c r="Z1020">
        <v>0</v>
      </c>
      <c r="AA1020">
        <v>1</v>
      </c>
      <c r="AB1020">
        <v>2</v>
      </c>
      <c r="AC1020">
        <v>3</v>
      </c>
    </row>
    <row r="1021" spans="24:29" x14ac:dyDescent="0.35">
      <c r="X1021" t="s">
        <v>61</v>
      </c>
      <c r="Y1021" t="s">
        <v>152</v>
      </c>
      <c r="Z1021">
        <v>1</v>
      </c>
      <c r="AA1021">
        <v>0</v>
      </c>
      <c r="AB1021">
        <v>2</v>
      </c>
      <c r="AC1021">
        <v>3</v>
      </c>
    </row>
    <row r="1022" spans="24:29" x14ac:dyDescent="0.35">
      <c r="X1022" t="s">
        <v>61</v>
      </c>
      <c r="Y1022" t="s">
        <v>160</v>
      </c>
      <c r="Z1022">
        <v>2</v>
      </c>
      <c r="AA1022">
        <v>1</v>
      </c>
      <c r="AB1022">
        <v>0</v>
      </c>
      <c r="AC1022">
        <v>3</v>
      </c>
    </row>
    <row r="1023" spans="24:29" x14ac:dyDescent="0.35">
      <c r="X1023" t="s">
        <v>62</v>
      </c>
      <c r="Y1023" t="s">
        <v>135</v>
      </c>
      <c r="Z1023">
        <v>1</v>
      </c>
      <c r="AA1023">
        <v>0</v>
      </c>
      <c r="AB1023">
        <v>2</v>
      </c>
      <c r="AC1023">
        <v>3</v>
      </c>
    </row>
    <row r="1024" spans="24:29" x14ac:dyDescent="0.35">
      <c r="X1024" t="s">
        <v>62</v>
      </c>
      <c r="Y1024" t="s">
        <v>158</v>
      </c>
      <c r="Z1024">
        <v>1</v>
      </c>
      <c r="AA1024">
        <v>0</v>
      </c>
      <c r="AB1024">
        <v>2</v>
      </c>
      <c r="AC1024">
        <v>3</v>
      </c>
    </row>
    <row r="1025" spans="24:29" x14ac:dyDescent="0.35">
      <c r="X1025" t="s">
        <v>64</v>
      </c>
      <c r="Y1025" t="s">
        <v>153</v>
      </c>
      <c r="Z1025">
        <v>1</v>
      </c>
      <c r="AA1025">
        <v>1</v>
      </c>
      <c r="AB1025">
        <v>1</v>
      </c>
      <c r="AC1025">
        <v>3</v>
      </c>
    </row>
    <row r="1026" spans="24:29" x14ac:dyDescent="0.35">
      <c r="X1026" t="s">
        <v>68</v>
      </c>
      <c r="Y1026" t="s">
        <v>176</v>
      </c>
      <c r="Z1026">
        <v>1</v>
      </c>
      <c r="AA1026">
        <v>1</v>
      </c>
      <c r="AB1026">
        <v>1</v>
      </c>
      <c r="AC1026">
        <v>3</v>
      </c>
    </row>
    <row r="1027" spans="24:29" x14ac:dyDescent="0.35">
      <c r="X1027" t="s">
        <v>68</v>
      </c>
      <c r="Y1027" t="s">
        <v>156</v>
      </c>
      <c r="Z1027">
        <v>1</v>
      </c>
      <c r="AA1027">
        <v>0</v>
      </c>
      <c r="AB1027">
        <v>2</v>
      </c>
      <c r="AC1027">
        <v>3</v>
      </c>
    </row>
    <row r="1028" spans="24:29" x14ac:dyDescent="0.35">
      <c r="X1028" t="s">
        <v>68</v>
      </c>
      <c r="Y1028" t="s">
        <v>182</v>
      </c>
      <c r="Z1028">
        <v>2</v>
      </c>
      <c r="AA1028">
        <v>0</v>
      </c>
      <c r="AB1028">
        <v>1</v>
      </c>
      <c r="AC1028">
        <v>3</v>
      </c>
    </row>
    <row r="1029" spans="24:29" x14ac:dyDescent="0.35">
      <c r="X1029" t="s">
        <v>68</v>
      </c>
      <c r="Y1029" t="s">
        <v>190</v>
      </c>
      <c r="Z1029">
        <v>1</v>
      </c>
      <c r="AA1029">
        <v>0</v>
      </c>
      <c r="AB1029">
        <v>2</v>
      </c>
      <c r="AC1029">
        <v>3</v>
      </c>
    </row>
    <row r="1030" spans="24:29" x14ac:dyDescent="0.35">
      <c r="X1030" t="s">
        <v>68</v>
      </c>
      <c r="Y1030" t="s">
        <v>166</v>
      </c>
      <c r="Z1030">
        <v>0</v>
      </c>
      <c r="AA1030">
        <v>0</v>
      </c>
      <c r="AB1030">
        <v>3</v>
      </c>
      <c r="AC1030">
        <v>3</v>
      </c>
    </row>
    <row r="1031" spans="24:29" x14ac:dyDescent="0.35">
      <c r="X1031" t="s">
        <v>79</v>
      </c>
      <c r="Y1031" t="s">
        <v>203</v>
      </c>
      <c r="Z1031">
        <v>0</v>
      </c>
      <c r="AA1031">
        <v>1</v>
      </c>
      <c r="AB1031">
        <v>2</v>
      </c>
      <c r="AC1031">
        <v>3</v>
      </c>
    </row>
    <row r="1032" spans="24:29" x14ac:dyDescent="0.35">
      <c r="X1032" t="s">
        <v>79</v>
      </c>
      <c r="Y1032" t="s">
        <v>210</v>
      </c>
      <c r="Z1032">
        <v>0</v>
      </c>
      <c r="AA1032">
        <v>2</v>
      </c>
      <c r="AB1032">
        <v>1</v>
      </c>
      <c r="AC1032">
        <v>3</v>
      </c>
    </row>
    <row r="1033" spans="24:29" x14ac:dyDescent="0.35">
      <c r="X1033" t="s">
        <v>79</v>
      </c>
      <c r="Y1033" t="s">
        <v>162</v>
      </c>
      <c r="Z1033">
        <v>0</v>
      </c>
      <c r="AA1033">
        <v>3</v>
      </c>
      <c r="AB1033">
        <v>0</v>
      </c>
      <c r="AC1033">
        <v>3</v>
      </c>
    </row>
    <row r="1034" spans="24:29" x14ac:dyDescent="0.35">
      <c r="X1034" t="s">
        <v>79</v>
      </c>
      <c r="Y1034" t="s">
        <v>157</v>
      </c>
      <c r="Z1034">
        <v>1</v>
      </c>
      <c r="AA1034">
        <v>1</v>
      </c>
      <c r="AB1034">
        <v>1</v>
      </c>
      <c r="AC1034">
        <v>3</v>
      </c>
    </row>
    <row r="1035" spans="24:29" x14ac:dyDescent="0.35">
      <c r="X1035" t="s">
        <v>83</v>
      </c>
      <c r="Y1035" t="s">
        <v>200</v>
      </c>
      <c r="Z1035">
        <v>2</v>
      </c>
      <c r="AA1035">
        <v>0</v>
      </c>
      <c r="AB1035">
        <v>1</v>
      </c>
      <c r="AC1035">
        <v>3</v>
      </c>
    </row>
    <row r="1036" spans="24:29" x14ac:dyDescent="0.35">
      <c r="X1036" t="s">
        <v>83</v>
      </c>
      <c r="Y1036" t="s">
        <v>154</v>
      </c>
      <c r="Z1036">
        <v>0</v>
      </c>
      <c r="AA1036">
        <v>2</v>
      </c>
      <c r="AB1036">
        <v>1</v>
      </c>
      <c r="AC1036">
        <v>3</v>
      </c>
    </row>
    <row r="1037" spans="24:29" x14ac:dyDescent="0.35">
      <c r="X1037" t="s">
        <v>87</v>
      </c>
      <c r="Y1037" t="s">
        <v>176</v>
      </c>
      <c r="Z1037">
        <v>0</v>
      </c>
      <c r="AA1037">
        <v>1</v>
      </c>
      <c r="AB1037">
        <v>2</v>
      </c>
      <c r="AC1037">
        <v>3</v>
      </c>
    </row>
    <row r="1038" spans="24:29" x14ac:dyDescent="0.35">
      <c r="X1038" t="s">
        <v>288</v>
      </c>
      <c r="Y1038" t="s">
        <v>153</v>
      </c>
      <c r="Z1038">
        <v>1</v>
      </c>
      <c r="AA1038">
        <v>1</v>
      </c>
      <c r="AB1038">
        <v>1</v>
      </c>
      <c r="AC1038">
        <v>3</v>
      </c>
    </row>
    <row r="1039" spans="24:29" x14ac:dyDescent="0.35">
      <c r="X1039" t="s">
        <v>310</v>
      </c>
      <c r="Y1039" t="s">
        <v>135</v>
      </c>
      <c r="Z1039">
        <v>0</v>
      </c>
      <c r="AA1039">
        <v>0</v>
      </c>
      <c r="AB1039">
        <v>3</v>
      </c>
      <c r="AC1039">
        <v>3</v>
      </c>
    </row>
    <row r="1040" spans="24:29" x14ac:dyDescent="0.35">
      <c r="X1040" t="s">
        <v>310</v>
      </c>
      <c r="Y1040" t="s">
        <v>158</v>
      </c>
      <c r="Z1040">
        <v>2</v>
      </c>
      <c r="AA1040">
        <v>0</v>
      </c>
      <c r="AB1040">
        <v>1</v>
      </c>
      <c r="AC1040">
        <v>3</v>
      </c>
    </row>
    <row r="1041" spans="24:29" x14ac:dyDescent="0.35">
      <c r="X1041" t="s">
        <v>310</v>
      </c>
      <c r="Y1041" t="s">
        <v>161</v>
      </c>
      <c r="Z1041">
        <v>2</v>
      </c>
      <c r="AA1041">
        <v>1</v>
      </c>
      <c r="AB1041">
        <v>0</v>
      </c>
      <c r="AC1041">
        <v>3</v>
      </c>
    </row>
    <row r="1042" spans="24:29" x14ac:dyDescent="0.35">
      <c r="X1042" t="s">
        <v>282</v>
      </c>
      <c r="Y1042" t="s">
        <v>188</v>
      </c>
      <c r="Z1042">
        <v>0</v>
      </c>
      <c r="AA1042">
        <v>0</v>
      </c>
      <c r="AB1042">
        <v>3</v>
      </c>
      <c r="AC1042">
        <v>3</v>
      </c>
    </row>
    <row r="1043" spans="24:29" x14ac:dyDescent="0.35">
      <c r="X1043" t="s">
        <v>250</v>
      </c>
      <c r="Y1043" t="s">
        <v>183</v>
      </c>
      <c r="Z1043">
        <v>0</v>
      </c>
      <c r="AA1043">
        <v>1</v>
      </c>
      <c r="AB1043">
        <v>2</v>
      </c>
      <c r="AC1043">
        <v>3</v>
      </c>
    </row>
    <row r="1044" spans="24:29" x14ac:dyDescent="0.35">
      <c r="X1044" t="s">
        <v>273</v>
      </c>
      <c r="Y1044" t="s">
        <v>154</v>
      </c>
      <c r="Z1044">
        <v>1</v>
      </c>
      <c r="AA1044">
        <v>2</v>
      </c>
      <c r="AB1044">
        <v>0</v>
      </c>
      <c r="AC1044">
        <v>3</v>
      </c>
    </row>
    <row r="1045" spans="24:29" x14ac:dyDescent="0.35">
      <c r="X1045" t="s">
        <v>273</v>
      </c>
      <c r="Y1045" t="s">
        <v>166</v>
      </c>
      <c r="Z1045">
        <v>3</v>
      </c>
      <c r="AA1045">
        <v>0</v>
      </c>
      <c r="AB1045">
        <v>0</v>
      </c>
      <c r="AC1045">
        <v>3</v>
      </c>
    </row>
    <row r="1046" spans="24:29" x14ac:dyDescent="0.35">
      <c r="X1046" t="s">
        <v>328</v>
      </c>
      <c r="Y1046" t="s">
        <v>153</v>
      </c>
      <c r="Z1046">
        <v>2</v>
      </c>
      <c r="AA1046">
        <v>1</v>
      </c>
      <c r="AB1046">
        <v>0</v>
      </c>
      <c r="AC1046">
        <v>3</v>
      </c>
    </row>
    <row r="1047" spans="24:29" x14ac:dyDescent="0.35">
      <c r="X1047" t="s">
        <v>262</v>
      </c>
      <c r="Y1047" t="s">
        <v>159</v>
      </c>
      <c r="Z1047">
        <v>2</v>
      </c>
      <c r="AA1047">
        <v>1</v>
      </c>
      <c r="AB1047">
        <v>0</v>
      </c>
      <c r="AC1047">
        <v>3</v>
      </c>
    </row>
    <row r="1048" spans="24:29" x14ac:dyDescent="0.35">
      <c r="X1048" t="s">
        <v>296</v>
      </c>
      <c r="Y1048" t="s">
        <v>176</v>
      </c>
      <c r="Z1048">
        <v>0</v>
      </c>
      <c r="AA1048">
        <v>1</v>
      </c>
      <c r="AB1048">
        <v>2</v>
      </c>
      <c r="AC1048">
        <v>3</v>
      </c>
    </row>
    <row r="1049" spans="24:29" x14ac:dyDescent="0.35">
      <c r="X1049" t="s">
        <v>290</v>
      </c>
      <c r="Y1049" t="s">
        <v>203</v>
      </c>
      <c r="Z1049">
        <v>0</v>
      </c>
      <c r="AA1049">
        <v>0</v>
      </c>
      <c r="AB1049">
        <v>3</v>
      </c>
      <c r="AC1049">
        <v>3</v>
      </c>
    </row>
    <row r="1050" spans="24:29" x14ac:dyDescent="0.35">
      <c r="X1050" t="s">
        <v>253</v>
      </c>
      <c r="Y1050" t="s">
        <v>213</v>
      </c>
      <c r="Z1050">
        <v>0</v>
      </c>
      <c r="AA1050">
        <v>2</v>
      </c>
      <c r="AB1050">
        <v>1</v>
      </c>
      <c r="AC1050">
        <v>3</v>
      </c>
    </row>
    <row r="1051" spans="24:29" x14ac:dyDescent="0.35">
      <c r="X1051" t="s">
        <v>253</v>
      </c>
      <c r="Y1051" t="s">
        <v>154</v>
      </c>
      <c r="Z1051">
        <v>1</v>
      </c>
      <c r="AA1051">
        <v>0</v>
      </c>
      <c r="AB1051">
        <v>2</v>
      </c>
      <c r="AC1051">
        <v>3</v>
      </c>
    </row>
    <row r="1052" spans="24:29" x14ac:dyDescent="0.35">
      <c r="X1052" t="s">
        <v>244</v>
      </c>
      <c r="Y1052" t="s">
        <v>206</v>
      </c>
      <c r="Z1052">
        <v>0</v>
      </c>
      <c r="AA1052">
        <v>1</v>
      </c>
      <c r="AB1052">
        <v>2</v>
      </c>
      <c r="AC1052">
        <v>3</v>
      </c>
    </row>
    <row r="1053" spans="24:29" x14ac:dyDescent="0.35">
      <c r="X1053" t="s">
        <v>244</v>
      </c>
      <c r="Y1053" t="s">
        <v>190</v>
      </c>
      <c r="Z1053">
        <v>0</v>
      </c>
      <c r="AA1053">
        <v>0</v>
      </c>
      <c r="AB1053">
        <v>3</v>
      </c>
      <c r="AC1053">
        <v>3</v>
      </c>
    </row>
    <row r="1054" spans="24:29" x14ac:dyDescent="0.35">
      <c r="X1054" t="s">
        <v>329</v>
      </c>
      <c r="Y1054" t="s">
        <v>158</v>
      </c>
      <c r="Z1054">
        <v>1</v>
      </c>
      <c r="AA1054">
        <v>1</v>
      </c>
      <c r="AB1054">
        <v>1</v>
      </c>
      <c r="AC1054">
        <v>3</v>
      </c>
    </row>
    <row r="1055" spans="24:29" x14ac:dyDescent="0.35">
      <c r="X1055" t="s">
        <v>245</v>
      </c>
      <c r="Y1055" t="s">
        <v>184</v>
      </c>
      <c r="Z1055">
        <v>2</v>
      </c>
      <c r="AA1055">
        <v>0</v>
      </c>
      <c r="AB1055">
        <v>1</v>
      </c>
      <c r="AC1055">
        <v>3</v>
      </c>
    </row>
    <row r="1056" spans="24:29" x14ac:dyDescent="0.35">
      <c r="X1056" t="s">
        <v>291</v>
      </c>
      <c r="Y1056" t="s">
        <v>176</v>
      </c>
      <c r="Z1056">
        <v>0</v>
      </c>
      <c r="AA1056">
        <v>1</v>
      </c>
      <c r="AB1056">
        <v>2</v>
      </c>
      <c r="AC1056">
        <v>3</v>
      </c>
    </row>
    <row r="1057" spans="24:29" x14ac:dyDescent="0.35">
      <c r="X1057" t="s">
        <v>264</v>
      </c>
      <c r="Y1057" t="s">
        <v>159</v>
      </c>
      <c r="Z1057">
        <v>2</v>
      </c>
      <c r="AA1057">
        <v>1</v>
      </c>
      <c r="AB1057">
        <v>0</v>
      </c>
      <c r="AC1057">
        <v>3</v>
      </c>
    </row>
    <row r="1058" spans="24:29" x14ac:dyDescent="0.35">
      <c r="X1058" t="s">
        <v>264</v>
      </c>
      <c r="Y1058" t="s">
        <v>203</v>
      </c>
      <c r="Z1058">
        <v>1</v>
      </c>
      <c r="AA1058">
        <v>0</v>
      </c>
      <c r="AB1058">
        <v>2</v>
      </c>
      <c r="AC1058">
        <v>3</v>
      </c>
    </row>
    <row r="1059" spans="24:29" x14ac:dyDescent="0.35">
      <c r="X1059" t="s">
        <v>248</v>
      </c>
      <c r="Y1059" t="s">
        <v>190</v>
      </c>
      <c r="Z1059">
        <v>1</v>
      </c>
      <c r="AA1059">
        <v>1</v>
      </c>
      <c r="AB1059">
        <v>1</v>
      </c>
      <c r="AC1059">
        <v>3</v>
      </c>
    </row>
    <row r="1060" spans="24:29" x14ac:dyDescent="0.35">
      <c r="X1060" t="s">
        <v>318</v>
      </c>
      <c r="Y1060" t="s">
        <v>206</v>
      </c>
      <c r="Z1060">
        <v>0</v>
      </c>
      <c r="AA1060">
        <v>1</v>
      </c>
      <c r="AB1060">
        <v>2</v>
      </c>
      <c r="AC1060">
        <v>3</v>
      </c>
    </row>
    <row r="1061" spans="24:29" x14ac:dyDescent="0.35">
      <c r="X1061" t="s">
        <v>312</v>
      </c>
      <c r="Y1061" t="s">
        <v>164</v>
      </c>
      <c r="Z1061">
        <v>0</v>
      </c>
      <c r="AA1061">
        <v>3</v>
      </c>
      <c r="AB1061">
        <v>0</v>
      </c>
      <c r="AC1061">
        <v>3</v>
      </c>
    </row>
    <row r="1062" spans="24:29" x14ac:dyDescent="0.35">
      <c r="X1062" t="s">
        <v>277</v>
      </c>
      <c r="Y1062" t="s">
        <v>161</v>
      </c>
      <c r="Z1062">
        <v>0</v>
      </c>
      <c r="AA1062">
        <v>3</v>
      </c>
      <c r="AB1062">
        <v>0</v>
      </c>
      <c r="AC1062">
        <v>3</v>
      </c>
    </row>
    <row r="1063" spans="24:29" x14ac:dyDescent="0.35">
      <c r="X1063" t="s">
        <v>277</v>
      </c>
      <c r="Y1063" t="s">
        <v>183</v>
      </c>
      <c r="Z1063">
        <v>0</v>
      </c>
      <c r="AA1063">
        <v>1</v>
      </c>
      <c r="AB1063">
        <v>2</v>
      </c>
      <c r="AC1063">
        <v>3</v>
      </c>
    </row>
    <row r="1064" spans="24:29" x14ac:dyDescent="0.35">
      <c r="X1064" t="s">
        <v>306</v>
      </c>
      <c r="Y1064" t="s">
        <v>161</v>
      </c>
      <c r="Z1064">
        <v>1</v>
      </c>
      <c r="AA1064">
        <v>0</v>
      </c>
      <c r="AB1064">
        <v>2</v>
      </c>
      <c r="AC1064">
        <v>3</v>
      </c>
    </row>
    <row r="1065" spans="24:29" x14ac:dyDescent="0.35">
      <c r="X1065" t="s">
        <v>246</v>
      </c>
      <c r="Y1065" t="s">
        <v>182</v>
      </c>
      <c r="Z1065">
        <v>0</v>
      </c>
      <c r="AA1065">
        <v>0</v>
      </c>
      <c r="AB1065">
        <v>3</v>
      </c>
      <c r="AC1065">
        <v>3</v>
      </c>
    </row>
    <row r="1066" spans="24:29" x14ac:dyDescent="0.35">
      <c r="X1066" t="s">
        <v>246</v>
      </c>
      <c r="Y1066" t="s">
        <v>135</v>
      </c>
      <c r="Z1066">
        <v>1</v>
      </c>
      <c r="AA1066">
        <v>1</v>
      </c>
      <c r="AB1066">
        <v>1</v>
      </c>
      <c r="AC1066">
        <v>3</v>
      </c>
    </row>
    <row r="1067" spans="24:29" x14ac:dyDescent="0.35">
      <c r="X1067" t="s">
        <v>247</v>
      </c>
      <c r="Y1067" t="s">
        <v>209</v>
      </c>
      <c r="Z1067">
        <v>1</v>
      </c>
      <c r="AA1067">
        <v>0</v>
      </c>
      <c r="AB1067">
        <v>2</v>
      </c>
      <c r="AC1067">
        <v>3</v>
      </c>
    </row>
    <row r="1068" spans="24:29" x14ac:dyDescent="0.35">
      <c r="X1068" t="s">
        <v>247</v>
      </c>
      <c r="Y1068" t="s">
        <v>213</v>
      </c>
      <c r="Z1068">
        <v>0</v>
      </c>
      <c r="AA1068">
        <v>2</v>
      </c>
      <c r="AB1068">
        <v>1</v>
      </c>
      <c r="AC1068">
        <v>3</v>
      </c>
    </row>
    <row r="1069" spans="24:29" x14ac:dyDescent="0.35">
      <c r="X1069" t="s">
        <v>281</v>
      </c>
      <c r="Y1069" t="s">
        <v>203</v>
      </c>
      <c r="Z1069">
        <v>0</v>
      </c>
      <c r="AA1069">
        <v>2</v>
      </c>
      <c r="AB1069">
        <v>1</v>
      </c>
      <c r="AC1069">
        <v>3</v>
      </c>
    </row>
    <row r="1070" spans="24:29" x14ac:dyDescent="0.35">
      <c r="X1070" t="s">
        <v>281</v>
      </c>
      <c r="Y1070" t="s">
        <v>152</v>
      </c>
      <c r="Z1070">
        <v>2</v>
      </c>
      <c r="AA1070">
        <v>1</v>
      </c>
      <c r="AB1070">
        <v>0</v>
      </c>
      <c r="AC1070">
        <v>3</v>
      </c>
    </row>
    <row r="1071" spans="24:29" x14ac:dyDescent="0.35">
      <c r="X1071" t="s">
        <v>325</v>
      </c>
      <c r="Y1071" t="s">
        <v>155</v>
      </c>
      <c r="Z1071">
        <v>0</v>
      </c>
      <c r="AA1071">
        <v>2</v>
      </c>
      <c r="AB1071">
        <v>1</v>
      </c>
      <c r="AC1071">
        <v>3</v>
      </c>
    </row>
    <row r="1072" spans="24:29" x14ac:dyDescent="0.35">
      <c r="X1072" t="s">
        <v>303</v>
      </c>
      <c r="Y1072" t="s">
        <v>199</v>
      </c>
      <c r="Z1072">
        <v>1</v>
      </c>
      <c r="AA1072">
        <v>2</v>
      </c>
      <c r="AB1072">
        <v>0</v>
      </c>
      <c r="AC1072">
        <v>3</v>
      </c>
    </row>
    <row r="1073" spans="24:29" x14ac:dyDescent="0.35">
      <c r="X1073" t="s">
        <v>303</v>
      </c>
      <c r="Y1073" t="s">
        <v>152</v>
      </c>
      <c r="Z1073">
        <v>2</v>
      </c>
      <c r="AA1073">
        <v>0</v>
      </c>
      <c r="AB1073">
        <v>1</v>
      </c>
      <c r="AC1073">
        <v>3</v>
      </c>
    </row>
    <row r="1074" spans="24:29" x14ac:dyDescent="0.35">
      <c r="X1074" t="s">
        <v>333</v>
      </c>
      <c r="Y1074" t="s">
        <v>155</v>
      </c>
      <c r="Z1074">
        <v>0</v>
      </c>
      <c r="AA1074">
        <v>1</v>
      </c>
      <c r="AB1074">
        <v>2</v>
      </c>
      <c r="AC1074">
        <v>3</v>
      </c>
    </row>
    <row r="1075" spans="24:29" x14ac:dyDescent="0.35">
      <c r="X1075" t="s">
        <v>308</v>
      </c>
      <c r="Y1075" t="s">
        <v>199</v>
      </c>
      <c r="Z1075">
        <v>0</v>
      </c>
      <c r="AA1075">
        <v>1</v>
      </c>
      <c r="AB1075">
        <v>2</v>
      </c>
      <c r="AC1075">
        <v>3</v>
      </c>
    </row>
    <row r="1076" spans="24:29" x14ac:dyDescent="0.35">
      <c r="X1076" t="s">
        <v>268</v>
      </c>
      <c r="Y1076" t="s">
        <v>183</v>
      </c>
      <c r="Z1076">
        <v>2</v>
      </c>
      <c r="AA1076">
        <v>1</v>
      </c>
      <c r="AB1076">
        <v>0</v>
      </c>
      <c r="AC1076">
        <v>3</v>
      </c>
    </row>
    <row r="1077" spans="24:29" x14ac:dyDescent="0.35">
      <c r="X1077" t="s">
        <v>352</v>
      </c>
      <c r="Y1077" t="s">
        <v>155</v>
      </c>
      <c r="Z1077">
        <v>1</v>
      </c>
      <c r="AA1077">
        <v>1</v>
      </c>
      <c r="AB1077">
        <v>1</v>
      </c>
      <c r="AC1077">
        <v>3</v>
      </c>
    </row>
    <row r="1078" spans="24:29" x14ac:dyDescent="0.35">
      <c r="X1078" t="s">
        <v>307</v>
      </c>
      <c r="Y1078" t="s">
        <v>174</v>
      </c>
      <c r="Z1078">
        <v>0</v>
      </c>
      <c r="AA1078">
        <v>2</v>
      </c>
      <c r="AB1078">
        <v>1</v>
      </c>
      <c r="AC1078">
        <v>3</v>
      </c>
    </row>
    <row r="1079" spans="24:29" x14ac:dyDescent="0.35">
      <c r="X1079" t="s">
        <v>309</v>
      </c>
      <c r="Y1079" t="s">
        <v>158</v>
      </c>
      <c r="Z1079">
        <v>0</v>
      </c>
      <c r="AA1079">
        <v>1</v>
      </c>
      <c r="AB1079">
        <v>2</v>
      </c>
      <c r="AC1079">
        <v>3</v>
      </c>
    </row>
    <row r="1080" spans="24:29" x14ac:dyDescent="0.35">
      <c r="X1080" t="s">
        <v>257</v>
      </c>
      <c r="Y1080" t="s">
        <v>182</v>
      </c>
      <c r="Z1080">
        <v>1</v>
      </c>
      <c r="AA1080">
        <v>2</v>
      </c>
      <c r="AB1080">
        <v>0</v>
      </c>
      <c r="AC1080">
        <v>3</v>
      </c>
    </row>
    <row r="1081" spans="24:29" x14ac:dyDescent="0.35">
      <c r="X1081" t="s">
        <v>257</v>
      </c>
      <c r="Y1081" t="s">
        <v>154</v>
      </c>
      <c r="Z1081">
        <v>0</v>
      </c>
      <c r="AA1081">
        <v>0</v>
      </c>
      <c r="AB1081">
        <v>3</v>
      </c>
      <c r="AC1081">
        <v>3</v>
      </c>
    </row>
    <row r="1082" spans="24:29" x14ac:dyDescent="0.35">
      <c r="X1082" t="s">
        <v>276</v>
      </c>
      <c r="Y1082" t="s">
        <v>176</v>
      </c>
      <c r="Z1082">
        <v>1</v>
      </c>
      <c r="AA1082">
        <v>1</v>
      </c>
      <c r="AB1082">
        <v>1</v>
      </c>
      <c r="AC1082">
        <v>3</v>
      </c>
    </row>
    <row r="1083" spans="24:29" x14ac:dyDescent="0.35">
      <c r="X1083" t="s">
        <v>276</v>
      </c>
      <c r="Y1083" t="s">
        <v>136</v>
      </c>
      <c r="Z1083">
        <v>1</v>
      </c>
      <c r="AA1083">
        <v>1</v>
      </c>
      <c r="AB1083">
        <v>1</v>
      </c>
      <c r="AC1083">
        <v>3</v>
      </c>
    </row>
    <row r="1084" spans="24:29" x14ac:dyDescent="0.35">
      <c r="X1084" t="s">
        <v>279</v>
      </c>
      <c r="Y1084" t="s">
        <v>160</v>
      </c>
      <c r="Z1084">
        <v>3</v>
      </c>
      <c r="AA1084">
        <v>0</v>
      </c>
      <c r="AB1084">
        <v>0</v>
      </c>
      <c r="AC1084">
        <v>3</v>
      </c>
    </row>
    <row r="1085" spans="24:29" x14ac:dyDescent="0.35">
      <c r="X1085" t="s">
        <v>279</v>
      </c>
      <c r="Y1085" t="s">
        <v>158</v>
      </c>
      <c r="Z1085">
        <v>1</v>
      </c>
      <c r="AA1085">
        <v>0</v>
      </c>
      <c r="AB1085">
        <v>2</v>
      </c>
      <c r="AC1085">
        <v>3</v>
      </c>
    </row>
    <row r="1086" spans="24:29" x14ac:dyDescent="0.35">
      <c r="X1086" t="s">
        <v>260</v>
      </c>
      <c r="Y1086" t="s">
        <v>162</v>
      </c>
      <c r="Z1086">
        <v>0</v>
      </c>
      <c r="AA1086">
        <v>3</v>
      </c>
      <c r="AB1086">
        <v>0</v>
      </c>
      <c r="AC1086">
        <v>3</v>
      </c>
    </row>
    <row r="1087" spans="24:29" x14ac:dyDescent="0.35">
      <c r="X1087" t="s">
        <v>351</v>
      </c>
      <c r="Y1087" t="s">
        <v>153</v>
      </c>
      <c r="Z1087">
        <v>1</v>
      </c>
      <c r="AA1087">
        <v>0</v>
      </c>
      <c r="AB1087">
        <v>2</v>
      </c>
      <c r="AC1087">
        <v>3</v>
      </c>
    </row>
    <row r="1088" spans="24:29" x14ac:dyDescent="0.35">
      <c r="X1088" t="s">
        <v>322</v>
      </c>
      <c r="Y1088" t="s">
        <v>158</v>
      </c>
      <c r="Z1088">
        <v>1</v>
      </c>
      <c r="AA1088">
        <v>2</v>
      </c>
      <c r="AB1088">
        <v>0</v>
      </c>
      <c r="AC1088">
        <v>3</v>
      </c>
    </row>
    <row r="1089" spans="24:29" x14ac:dyDescent="0.35">
      <c r="X1089" t="s">
        <v>319</v>
      </c>
      <c r="Y1089" t="s">
        <v>153</v>
      </c>
      <c r="Z1089">
        <v>0</v>
      </c>
      <c r="AA1089">
        <v>1</v>
      </c>
      <c r="AB1089">
        <v>2</v>
      </c>
      <c r="AC1089">
        <v>3</v>
      </c>
    </row>
    <row r="1090" spans="24:29" x14ac:dyDescent="0.35">
      <c r="X1090" t="s">
        <v>259</v>
      </c>
      <c r="Y1090" t="s">
        <v>194</v>
      </c>
      <c r="Z1090">
        <v>1</v>
      </c>
      <c r="AA1090">
        <v>0</v>
      </c>
      <c r="AB1090">
        <v>2</v>
      </c>
      <c r="AC1090">
        <v>3</v>
      </c>
    </row>
    <row r="1091" spans="24:29" x14ac:dyDescent="0.35">
      <c r="X1091" t="s">
        <v>344</v>
      </c>
      <c r="Y1091" t="s">
        <v>199</v>
      </c>
      <c r="Z1091">
        <v>0</v>
      </c>
      <c r="AA1091">
        <v>3</v>
      </c>
      <c r="AB1091">
        <v>0</v>
      </c>
      <c r="AC1091">
        <v>3</v>
      </c>
    </row>
    <row r="1092" spans="24:29" x14ac:dyDescent="0.35">
      <c r="X1092" t="s">
        <v>300</v>
      </c>
      <c r="Y1092" t="s">
        <v>155</v>
      </c>
      <c r="Z1092">
        <v>1</v>
      </c>
      <c r="AA1092">
        <v>0</v>
      </c>
      <c r="AB1092">
        <v>2</v>
      </c>
      <c r="AC1092">
        <v>3</v>
      </c>
    </row>
    <row r="1093" spans="24:29" x14ac:dyDescent="0.35">
      <c r="X1093" t="s">
        <v>287</v>
      </c>
      <c r="Y1093" t="s">
        <v>198</v>
      </c>
      <c r="Z1093">
        <v>1</v>
      </c>
      <c r="AA1093">
        <v>0</v>
      </c>
      <c r="AB1093">
        <v>2</v>
      </c>
      <c r="AC1093">
        <v>3</v>
      </c>
    </row>
    <row r="1094" spans="24:29" x14ac:dyDescent="0.35">
      <c r="X1094" t="s">
        <v>287</v>
      </c>
      <c r="Y1094" t="s">
        <v>158</v>
      </c>
      <c r="Z1094">
        <v>1</v>
      </c>
      <c r="AA1094">
        <v>0</v>
      </c>
      <c r="AB1094">
        <v>2</v>
      </c>
      <c r="AC1094">
        <v>3</v>
      </c>
    </row>
    <row r="1095" spans="24:29" x14ac:dyDescent="0.35">
      <c r="X1095" t="s">
        <v>287</v>
      </c>
      <c r="Y1095" t="s">
        <v>161</v>
      </c>
      <c r="Z1095">
        <v>0</v>
      </c>
      <c r="AA1095">
        <v>2</v>
      </c>
      <c r="AB1095">
        <v>1</v>
      </c>
      <c r="AC1095">
        <v>3</v>
      </c>
    </row>
    <row r="1096" spans="24:29" x14ac:dyDescent="0.35">
      <c r="X1096" t="s">
        <v>252</v>
      </c>
      <c r="Y1096" t="s">
        <v>205</v>
      </c>
      <c r="Z1096">
        <v>2</v>
      </c>
      <c r="AA1096">
        <v>0</v>
      </c>
      <c r="AB1096">
        <v>1</v>
      </c>
      <c r="AC1096">
        <v>3</v>
      </c>
    </row>
    <row r="1097" spans="24:29" x14ac:dyDescent="0.35">
      <c r="X1097" t="s">
        <v>252</v>
      </c>
      <c r="Y1097" t="s">
        <v>191</v>
      </c>
      <c r="Z1097">
        <v>0</v>
      </c>
      <c r="AA1097">
        <v>1</v>
      </c>
      <c r="AB1097">
        <v>2</v>
      </c>
      <c r="AC1097">
        <v>3</v>
      </c>
    </row>
    <row r="1098" spans="24:29" x14ac:dyDescent="0.35">
      <c r="X1098" t="s">
        <v>252</v>
      </c>
      <c r="Y1098" t="s">
        <v>156</v>
      </c>
      <c r="Z1098">
        <v>0</v>
      </c>
      <c r="AA1098">
        <v>0</v>
      </c>
      <c r="AB1098">
        <v>3</v>
      </c>
      <c r="AC1098">
        <v>3</v>
      </c>
    </row>
    <row r="1099" spans="24:29" x14ac:dyDescent="0.35">
      <c r="X1099" t="s">
        <v>258</v>
      </c>
      <c r="Y1099" t="s">
        <v>158</v>
      </c>
      <c r="Z1099">
        <v>0</v>
      </c>
      <c r="AA1099">
        <v>2</v>
      </c>
      <c r="AB1099">
        <v>1</v>
      </c>
      <c r="AC1099">
        <v>3</v>
      </c>
    </row>
    <row r="1100" spans="24:29" x14ac:dyDescent="0.35">
      <c r="X1100" t="s">
        <v>258</v>
      </c>
      <c r="Y1100" t="s">
        <v>164</v>
      </c>
      <c r="Z1100">
        <v>3</v>
      </c>
      <c r="AA1100">
        <v>0</v>
      </c>
      <c r="AB1100">
        <v>0</v>
      </c>
      <c r="AC1100">
        <v>3</v>
      </c>
    </row>
    <row r="1101" spans="24:29" x14ac:dyDescent="0.35">
      <c r="X1101" t="s">
        <v>251</v>
      </c>
      <c r="Y1101" t="s">
        <v>206</v>
      </c>
      <c r="Z1101">
        <v>1</v>
      </c>
      <c r="AA1101">
        <v>1</v>
      </c>
      <c r="AB1101">
        <v>1</v>
      </c>
      <c r="AC1101">
        <v>3</v>
      </c>
    </row>
    <row r="1102" spans="24:29" x14ac:dyDescent="0.35">
      <c r="X1102" t="s">
        <v>255</v>
      </c>
      <c r="Y1102" t="s">
        <v>154</v>
      </c>
      <c r="Z1102">
        <v>0</v>
      </c>
      <c r="AA1102">
        <v>2</v>
      </c>
      <c r="AB1102">
        <v>1</v>
      </c>
      <c r="AC1102">
        <v>3</v>
      </c>
    </row>
    <row r="1103" spans="24:29" x14ac:dyDescent="0.35">
      <c r="X1103" t="s">
        <v>255</v>
      </c>
      <c r="Y1103" t="s">
        <v>182</v>
      </c>
      <c r="Z1103">
        <v>0</v>
      </c>
      <c r="AA1103">
        <v>2</v>
      </c>
      <c r="AB1103">
        <v>1</v>
      </c>
      <c r="AC1103">
        <v>3</v>
      </c>
    </row>
    <row r="1104" spans="24:29" x14ac:dyDescent="0.35">
      <c r="X1104" t="s">
        <v>255</v>
      </c>
      <c r="Y1104" t="s">
        <v>194</v>
      </c>
      <c r="Z1104">
        <v>1</v>
      </c>
      <c r="AA1104">
        <v>0</v>
      </c>
      <c r="AB1104">
        <v>2</v>
      </c>
      <c r="AC1104">
        <v>3</v>
      </c>
    </row>
    <row r="1105" spans="24:29" x14ac:dyDescent="0.35">
      <c r="X1105" t="s">
        <v>280</v>
      </c>
      <c r="Y1105" t="s">
        <v>154</v>
      </c>
      <c r="Z1105">
        <v>0</v>
      </c>
      <c r="AA1105">
        <v>1</v>
      </c>
      <c r="AB1105">
        <v>2</v>
      </c>
      <c r="AC1105">
        <v>3</v>
      </c>
    </row>
    <row r="1106" spans="24:29" x14ac:dyDescent="0.35">
      <c r="X1106" t="s">
        <v>327</v>
      </c>
      <c r="Y1106" t="s">
        <v>157</v>
      </c>
      <c r="Z1106">
        <v>2</v>
      </c>
      <c r="AA1106">
        <v>0</v>
      </c>
      <c r="AB1106">
        <v>1</v>
      </c>
      <c r="AC1106">
        <v>3</v>
      </c>
    </row>
    <row r="1107" spans="24:29" x14ac:dyDescent="0.35">
      <c r="X1107" t="s">
        <v>305</v>
      </c>
      <c r="Y1107" t="s">
        <v>153</v>
      </c>
      <c r="Z1107">
        <v>2</v>
      </c>
      <c r="AA1107">
        <v>0</v>
      </c>
      <c r="AB1107">
        <v>1</v>
      </c>
      <c r="AC1107">
        <v>3</v>
      </c>
    </row>
    <row r="1108" spans="24:29" x14ac:dyDescent="0.35">
      <c r="X1108" t="s">
        <v>243</v>
      </c>
      <c r="Y1108" t="s">
        <v>171</v>
      </c>
      <c r="Z1108">
        <v>1</v>
      </c>
      <c r="AA1108">
        <v>1</v>
      </c>
      <c r="AB1108">
        <v>1</v>
      </c>
      <c r="AC1108">
        <v>3</v>
      </c>
    </row>
    <row r="1109" spans="24:29" x14ac:dyDescent="0.35">
      <c r="X1109" t="s">
        <v>270</v>
      </c>
      <c r="Y1109" t="s">
        <v>203</v>
      </c>
      <c r="Z1109">
        <v>0</v>
      </c>
      <c r="AA1109">
        <v>1</v>
      </c>
      <c r="AB1109">
        <v>2</v>
      </c>
      <c r="AC1109">
        <v>3</v>
      </c>
    </row>
    <row r="1110" spans="24:29" x14ac:dyDescent="0.35">
      <c r="X1110" t="s">
        <v>270</v>
      </c>
      <c r="Y1110" t="s">
        <v>173</v>
      </c>
      <c r="Z1110">
        <v>0</v>
      </c>
      <c r="AA1110">
        <v>1</v>
      </c>
      <c r="AB1110">
        <v>2</v>
      </c>
      <c r="AC1110">
        <v>3</v>
      </c>
    </row>
    <row r="1111" spans="24:29" x14ac:dyDescent="0.35">
      <c r="X1111" t="s">
        <v>284</v>
      </c>
      <c r="Y1111" t="s">
        <v>209</v>
      </c>
      <c r="Z1111">
        <v>0</v>
      </c>
      <c r="AA1111">
        <v>2</v>
      </c>
      <c r="AB1111">
        <v>1</v>
      </c>
      <c r="AC1111">
        <v>3</v>
      </c>
    </row>
    <row r="1112" spans="24:29" x14ac:dyDescent="0.35">
      <c r="X1112" t="s">
        <v>284</v>
      </c>
      <c r="Y1112" t="s">
        <v>205</v>
      </c>
      <c r="Z1112">
        <v>1</v>
      </c>
      <c r="AA1112">
        <v>0</v>
      </c>
      <c r="AB1112">
        <v>2</v>
      </c>
      <c r="AC1112">
        <v>3</v>
      </c>
    </row>
    <row r="1113" spans="24:29" x14ac:dyDescent="0.35">
      <c r="X1113" t="s">
        <v>284</v>
      </c>
      <c r="Y1113" t="s">
        <v>156</v>
      </c>
      <c r="Z1113">
        <v>0</v>
      </c>
      <c r="AA1113">
        <v>0</v>
      </c>
      <c r="AB1113">
        <v>3</v>
      </c>
      <c r="AC1113">
        <v>3</v>
      </c>
    </row>
    <row r="1114" spans="24:29" x14ac:dyDescent="0.35">
      <c r="X1114" t="s">
        <v>284</v>
      </c>
      <c r="Y1114" t="s">
        <v>176</v>
      </c>
      <c r="Z1114">
        <v>1</v>
      </c>
      <c r="AA1114">
        <v>1</v>
      </c>
      <c r="AB1114">
        <v>1</v>
      </c>
      <c r="AC1114">
        <v>3</v>
      </c>
    </row>
    <row r="1115" spans="24:29" x14ac:dyDescent="0.35">
      <c r="X1115" t="s">
        <v>242</v>
      </c>
      <c r="Y1115" t="s">
        <v>206</v>
      </c>
      <c r="Z1115">
        <v>0</v>
      </c>
      <c r="AA1115">
        <v>2</v>
      </c>
      <c r="AB1115">
        <v>1</v>
      </c>
      <c r="AC1115">
        <v>3</v>
      </c>
    </row>
    <row r="1116" spans="24:29" x14ac:dyDescent="0.35">
      <c r="X1116" t="s">
        <v>242</v>
      </c>
      <c r="Y1116" t="s">
        <v>175</v>
      </c>
      <c r="Z1116">
        <v>1</v>
      </c>
      <c r="AA1116">
        <v>1</v>
      </c>
      <c r="AB1116">
        <v>1</v>
      </c>
      <c r="AC1116">
        <v>3</v>
      </c>
    </row>
    <row r="1117" spans="24:29" x14ac:dyDescent="0.35">
      <c r="X1117" t="s">
        <v>316</v>
      </c>
      <c r="Y1117" t="s">
        <v>160</v>
      </c>
      <c r="Z1117">
        <v>1</v>
      </c>
      <c r="AA1117">
        <v>1</v>
      </c>
      <c r="AB1117">
        <v>1</v>
      </c>
      <c r="AC1117">
        <v>3</v>
      </c>
    </row>
    <row r="1118" spans="24:29" x14ac:dyDescent="0.35">
      <c r="X1118" t="s">
        <v>266</v>
      </c>
      <c r="Y1118" t="s">
        <v>188</v>
      </c>
      <c r="Z1118">
        <v>1</v>
      </c>
      <c r="AA1118">
        <v>1</v>
      </c>
      <c r="AB1118">
        <v>1</v>
      </c>
      <c r="AC1118">
        <v>3</v>
      </c>
    </row>
    <row r="1119" spans="24:29" x14ac:dyDescent="0.35">
      <c r="X1119" t="s">
        <v>266</v>
      </c>
      <c r="Y1119" t="s">
        <v>206</v>
      </c>
      <c r="Z1119">
        <v>0</v>
      </c>
      <c r="AA1119">
        <v>2</v>
      </c>
      <c r="AB1119">
        <v>1</v>
      </c>
      <c r="AC1119">
        <v>3</v>
      </c>
    </row>
    <row r="1120" spans="24:29" x14ac:dyDescent="0.35">
      <c r="X1120" t="s">
        <v>266</v>
      </c>
      <c r="Y1120" t="s">
        <v>182</v>
      </c>
      <c r="Z1120">
        <v>0</v>
      </c>
      <c r="AA1120">
        <v>0</v>
      </c>
      <c r="AB1120">
        <v>3</v>
      </c>
      <c r="AC1120">
        <v>3</v>
      </c>
    </row>
    <row r="1121" spans="24:29" x14ac:dyDescent="0.35">
      <c r="X1121" t="s">
        <v>266</v>
      </c>
      <c r="Y1121" t="s">
        <v>190</v>
      </c>
      <c r="Z1121">
        <v>3</v>
      </c>
      <c r="AA1121">
        <v>0</v>
      </c>
      <c r="AB1121">
        <v>0</v>
      </c>
      <c r="AC1121">
        <v>3</v>
      </c>
    </row>
    <row r="1122" spans="24:29" x14ac:dyDescent="0.35">
      <c r="X1122" t="s">
        <v>49</v>
      </c>
      <c r="Y1122" t="s">
        <v>135</v>
      </c>
      <c r="Z1122">
        <v>0</v>
      </c>
      <c r="AA1122">
        <v>0</v>
      </c>
      <c r="AB1122">
        <v>2</v>
      </c>
      <c r="AC1122">
        <v>2</v>
      </c>
    </row>
    <row r="1123" spans="24:29" x14ac:dyDescent="0.35">
      <c r="X1123" t="s">
        <v>50</v>
      </c>
      <c r="Y1123" t="s">
        <v>153</v>
      </c>
      <c r="Z1123">
        <v>0</v>
      </c>
      <c r="AA1123">
        <v>1</v>
      </c>
      <c r="AB1123">
        <v>1</v>
      </c>
      <c r="AC1123">
        <v>2</v>
      </c>
    </row>
    <row r="1124" spans="24:29" x14ac:dyDescent="0.35">
      <c r="X1124" t="s">
        <v>51</v>
      </c>
      <c r="Y1124" t="s">
        <v>203</v>
      </c>
      <c r="Z1124">
        <v>0</v>
      </c>
      <c r="AA1124">
        <v>1</v>
      </c>
      <c r="AB1124">
        <v>1</v>
      </c>
      <c r="AC1124">
        <v>2</v>
      </c>
    </row>
    <row r="1125" spans="24:29" x14ac:dyDescent="0.35">
      <c r="X1125" t="s">
        <v>56</v>
      </c>
      <c r="Y1125" t="s">
        <v>203</v>
      </c>
      <c r="Z1125">
        <v>1</v>
      </c>
      <c r="AA1125">
        <v>0</v>
      </c>
      <c r="AB1125">
        <v>1</v>
      </c>
      <c r="AC1125">
        <v>2</v>
      </c>
    </row>
    <row r="1126" spans="24:29" x14ac:dyDescent="0.35">
      <c r="X1126" t="s">
        <v>56</v>
      </c>
      <c r="Y1126" t="s">
        <v>152</v>
      </c>
      <c r="Z1126">
        <v>2</v>
      </c>
      <c r="AA1126">
        <v>0</v>
      </c>
      <c r="AB1126">
        <v>0</v>
      </c>
      <c r="AC1126">
        <v>2</v>
      </c>
    </row>
    <row r="1127" spans="24:29" x14ac:dyDescent="0.35">
      <c r="X1127" t="s">
        <v>56</v>
      </c>
      <c r="Y1127" t="s">
        <v>154</v>
      </c>
      <c r="Z1127">
        <v>0</v>
      </c>
      <c r="AA1127">
        <v>1</v>
      </c>
      <c r="AB1127">
        <v>1</v>
      </c>
      <c r="AC1127">
        <v>2</v>
      </c>
    </row>
    <row r="1128" spans="24:29" x14ac:dyDescent="0.35">
      <c r="X1128" t="s">
        <v>60</v>
      </c>
      <c r="Y1128" t="s">
        <v>184</v>
      </c>
      <c r="Z1128">
        <v>2</v>
      </c>
      <c r="AA1128">
        <v>0</v>
      </c>
      <c r="AB1128">
        <v>0</v>
      </c>
      <c r="AC1128">
        <v>2</v>
      </c>
    </row>
    <row r="1129" spans="24:29" x14ac:dyDescent="0.35">
      <c r="X1129" t="s">
        <v>60</v>
      </c>
      <c r="Y1129" t="s">
        <v>203</v>
      </c>
      <c r="Z1129">
        <v>0</v>
      </c>
      <c r="AA1129">
        <v>0</v>
      </c>
      <c r="AB1129">
        <v>2</v>
      </c>
      <c r="AC1129">
        <v>2</v>
      </c>
    </row>
    <row r="1130" spans="24:29" x14ac:dyDescent="0.35">
      <c r="X1130" t="s">
        <v>60</v>
      </c>
      <c r="Y1130" t="s">
        <v>213</v>
      </c>
      <c r="Z1130">
        <v>1</v>
      </c>
      <c r="AA1130">
        <v>1</v>
      </c>
      <c r="AB1130">
        <v>0</v>
      </c>
      <c r="AC1130">
        <v>2</v>
      </c>
    </row>
    <row r="1131" spans="24:29" x14ac:dyDescent="0.35">
      <c r="X1131" t="s">
        <v>60</v>
      </c>
      <c r="Y1131" t="s">
        <v>135</v>
      </c>
      <c r="Z1131">
        <v>1</v>
      </c>
      <c r="AA1131">
        <v>1</v>
      </c>
      <c r="AB1131">
        <v>0</v>
      </c>
      <c r="AC1131">
        <v>2</v>
      </c>
    </row>
    <row r="1132" spans="24:29" x14ac:dyDescent="0.35">
      <c r="X1132" t="s">
        <v>61</v>
      </c>
      <c r="Y1132" t="s">
        <v>156</v>
      </c>
      <c r="Z1132">
        <v>0</v>
      </c>
      <c r="AA1132">
        <v>2</v>
      </c>
      <c r="AB1132">
        <v>0</v>
      </c>
      <c r="AC1132">
        <v>2</v>
      </c>
    </row>
    <row r="1133" spans="24:29" x14ac:dyDescent="0.35">
      <c r="X1133" t="s">
        <v>67</v>
      </c>
      <c r="Y1133" t="s">
        <v>190</v>
      </c>
      <c r="Z1133">
        <v>0</v>
      </c>
      <c r="AA1133">
        <v>1</v>
      </c>
      <c r="AB1133">
        <v>1</v>
      </c>
      <c r="AC1133">
        <v>2</v>
      </c>
    </row>
    <row r="1134" spans="24:29" x14ac:dyDescent="0.35">
      <c r="X1134" t="s">
        <v>67</v>
      </c>
      <c r="Y1134" t="s">
        <v>176</v>
      </c>
      <c r="Z1134">
        <v>0</v>
      </c>
      <c r="AA1134">
        <v>2</v>
      </c>
      <c r="AB1134">
        <v>0</v>
      </c>
      <c r="AC1134">
        <v>2</v>
      </c>
    </row>
    <row r="1135" spans="24:29" x14ac:dyDescent="0.35">
      <c r="X1135" t="s">
        <v>67</v>
      </c>
      <c r="Y1135" t="s">
        <v>203</v>
      </c>
      <c r="Z1135">
        <v>1</v>
      </c>
      <c r="AA1135">
        <v>0</v>
      </c>
      <c r="AB1135">
        <v>1</v>
      </c>
      <c r="AC1135">
        <v>2</v>
      </c>
    </row>
    <row r="1136" spans="24:29" x14ac:dyDescent="0.35">
      <c r="X1136" t="s">
        <v>68</v>
      </c>
      <c r="Y1136" t="s">
        <v>154</v>
      </c>
      <c r="Z1136">
        <v>1</v>
      </c>
      <c r="AA1136">
        <v>1</v>
      </c>
      <c r="AB1136">
        <v>0</v>
      </c>
      <c r="AC1136">
        <v>2</v>
      </c>
    </row>
    <row r="1137" spans="24:29" x14ac:dyDescent="0.35">
      <c r="X1137" t="s">
        <v>68</v>
      </c>
      <c r="Y1137" t="s">
        <v>155</v>
      </c>
      <c r="Z1137">
        <v>0</v>
      </c>
      <c r="AA1137">
        <v>1</v>
      </c>
      <c r="AB1137">
        <v>1</v>
      </c>
      <c r="AC1137">
        <v>2</v>
      </c>
    </row>
    <row r="1138" spans="24:29" x14ac:dyDescent="0.35">
      <c r="X1138" t="s">
        <v>77</v>
      </c>
      <c r="Y1138" t="s">
        <v>173</v>
      </c>
      <c r="Z1138">
        <v>0</v>
      </c>
      <c r="AA1138">
        <v>0</v>
      </c>
      <c r="AB1138">
        <v>2</v>
      </c>
      <c r="AC1138">
        <v>2</v>
      </c>
    </row>
    <row r="1139" spans="24:29" x14ac:dyDescent="0.35">
      <c r="X1139" t="s">
        <v>77</v>
      </c>
      <c r="Y1139" t="s">
        <v>135</v>
      </c>
      <c r="Z1139">
        <v>0</v>
      </c>
      <c r="AA1139">
        <v>0</v>
      </c>
      <c r="AB1139">
        <v>2</v>
      </c>
      <c r="AC1139">
        <v>2</v>
      </c>
    </row>
    <row r="1140" spans="24:29" x14ac:dyDescent="0.35">
      <c r="X1140" t="s">
        <v>79</v>
      </c>
      <c r="Y1140" t="s">
        <v>200</v>
      </c>
      <c r="Z1140">
        <v>1</v>
      </c>
      <c r="AA1140">
        <v>0</v>
      </c>
      <c r="AB1140">
        <v>1</v>
      </c>
      <c r="AC1140">
        <v>2</v>
      </c>
    </row>
    <row r="1141" spans="24:29" x14ac:dyDescent="0.35">
      <c r="X1141" t="s">
        <v>81</v>
      </c>
      <c r="Y1141" t="s">
        <v>153</v>
      </c>
      <c r="Z1141">
        <v>1</v>
      </c>
      <c r="AA1141">
        <v>1</v>
      </c>
      <c r="AB1141">
        <v>0</v>
      </c>
      <c r="AC1141">
        <v>2</v>
      </c>
    </row>
    <row r="1142" spans="24:29" x14ac:dyDescent="0.35">
      <c r="X1142" t="s">
        <v>314</v>
      </c>
      <c r="Y1142" t="s">
        <v>153</v>
      </c>
      <c r="Z1142">
        <v>2</v>
      </c>
      <c r="AA1142">
        <v>0</v>
      </c>
      <c r="AB1142">
        <v>0</v>
      </c>
      <c r="AC1142">
        <v>2</v>
      </c>
    </row>
    <row r="1143" spans="24:29" x14ac:dyDescent="0.35">
      <c r="X1143" t="s">
        <v>314</v>
      </c>
      <c r="Y1143" t="s">
        <v>176</v>
      </c>
      <c r="Z1143">
        <v>0</v>
      </c>
      <c r="AA1143">
        <v>1</v>
      </c>
      <c r="AB1143">
        <v>1</v>
      </c>
      <c r="AC1143">
        <v>2</v>
      </c>
    </row>
    <row r="1144" spans="24:29" x14ac:dyDescent="0.35">
      <c r="X1144" t="s">
        <v>83</v>
      </c>
      <c r="Y1144" t="s">
        <v>159</v>
      </c>
      <c r="Z1144">
        <v>1</v>
      </c>
      <c r="AA1144">
        <v>0</v>
      </c>
      <c r="AB1144">
        <v>1</v>
      </c>
      <c r="AC1144">
        <v>2</v>
      </c>
    </row>
    <row r="1145" spans="24:29" x14ac:dyDescent="0.35">
      <c r="X1145" t="s">
        <v>83</v>
      </c>
      <c r="Y1145" t="s">
        <v>135</v>
      </c>
      <c r="Z1145">
        <v>0</v>
      </c>
      <c r="AA1145">
        <v>1</v>
      </c>
      <c r="AB1145">
        <v>1</v>
      </c>
      <c r="AC1145">
        <v>2</v>
      </c>
    </row>
    <row r="1146" spans="24:29" x14ac:dyDescent="0.35">
      <c r="X1146" t="s">
        <v>83</v>
      </c>
      <c r="Y1146" t="s">
        <v>212</v>
      </c>
      <c r="Z1146">
        <v>0</v>
      </c>
      <c r="AA1146">
        <v>0</v>
      </c>
      <c r="AB1146">
        <v>2</v>
      </c>
      <c r="AC1146">
        <v>2</v>
      </c>
    </row>
    <row r="1147" spans="24:29" x14ac:dyDescent="0.35">
      <c r="X1147" t="s">
        <v>83</v>
      </c>
      <c r="Y1147" t="s">
        <v>183</v>
      </c>
      <c r="Z1147">
        <v>0</v>
      </c>
      <c r="AA1147">
        <v>1</v>
      </c>
      <c r="AB1147">
        <v>1</v>
      </c>
      <c r="AC1147">
        <v>2</v>
      </c>
    </row>
    <row r="1148" spans="24:29" x14ac:dyDescent="0.35">
      <c r="X1148" t="s">
        <v>83</v>
      </c>
      <c r="Y1148" t="s">
        <v>156</v>
      </c>
      <c r="Z1148">
        <v>2</v>
      </c>
      <c r="AA1148">
        <v>0</v>
      </c>
      <c r="AB1148">
        <v>0</v>
      </c>
      <c r="AC1148">
        <v>2</v>
      </c>
    </row>
    <row r="1149" spans="24:29" x14ac:dyDescent="0.35">
      <c r="X1149" t="s">
        <v>83</v>
      </c>
      <c r="Y1149" t="s">
        <v>136</v>
      </c>
      <c r="Z1149">
        <v>1</v>
      </c>
      <c r="AA1149">
        <v>1</v>
      </c>
      <c r="AB1149">
        <v>0</v>
      </c>
      <c r="AC1149">
        <v>2</v>
      </c>
    </row>
    <row r="1150" spans="24:29" x14ac:dyDescent="0.35">
      <c r="X1150" t="s">
        <v>87</v>
      </c>
      <c r="Y1150" t="s">
        <v>153</v>
      </c>
      <c r="Z1150">
        <v>0</v>
      </c>
      <c r="AA1150">
        <v>2</v>
      </c>
      <c r="AB1150">
        <v>0</v>
      </c>
      <c r="AC1150">
        <v>2</v>
      </c>
    </row>
    <row r="1151" spans="24:29" x14ac:dyDescent="0.35">
      <c r="X1151" t="s">
        <v>288</v>
      </c>
      <c r="Y1151" t="s">
        <v>158</v>
      </c>
      <c r="Z1151">
        <v>0</v>
      </c>
      <c r="AA1151">
        <v>2</v>
      </c>
      <c r="AB1151">
        <v>0</v>
      </c>
      <c r="AC1151">
        <v>2</v>
      </c>
    </row>
    <row r="1152" spans="24:29" x14ac:dyDescent="0.35">
      <c r="X1152" t="s">
        <v>288</v>
      </c>
      <c r="Y1152" t="s">
        <v>203</v>
      </c>
      <c r="Z1152">
        <v>0</v>
      </c>
      <c r="AA1152">
        <v>1</v>
      </c>
      <c r="AB1152">
        <v>1</v>
      </c>
      <c r="AC1152">
        <v>2</v>
      </c>
    </row>
    <row r="1153" spans="24:29" x14ac:dyDescent="0.35">
      <c r="X1153" t="s">
        <v>288</v>
      </c>
      <c r="Y1153" t="s">
        <v>155</v>
      </c>
      <c r="Z1153">
        <v>0</v>
      </c>
      <c r="AA1153">
        <v>0</v>
      </c>
      <c r="AB1153">
        <v>2</v>
      </c>
      <c r="AC1153">
        <v>2</v>
      </c>
    </row>
    <row r="1154" spans="24:29" x14ac:dyDescent="0.35">
      <c r="X1154" t="s">
        <v>310</v>
      </c>
      <c r="Y1154" t="s">
        <v>201</v>
      </c>
      <c r="Z1154">
        <v>1</v>
      </c>
      <c r="AA1154">
        <v>1</v>
      </c>
      <c r="AB1154">
        <v>0</v>
      </c>
      <c r="AC1154">
        <v>2</v>
      </c>
    </row>
    <row r="1155" spans="24:29" x14ac:dyDescent="0.35">
      <c r="X1155" t="s">
        <v>265</v>
      </c>
      <c r="Y1155" t="s">
        <v>161</v>
      </c>
      <c r="Z1155">
        <v>0</v>
      </c>
      <c r="AA1155">
        <v>2</v>
      </c>
      <c r="AB1155">
        <v>0</v>
      </c>
      <c r="AC1155">
        <v>2</v>
      </c>
    </row>
    <row r="1156" spans="24:29" x14ac:dyDescent="0.35">
      <c r="X1156" t="s">
        <v>265</v>
      </c>
      <c r="Y1156" t="s">
        <v>157</v>
      </c>
      <c r="Z1156">
        <v>0</v>
      </c>
      <c r="AA1156">
        <v>1</v>
      </c>
      <c r="AB1156">
        <v>1</v>
      </c>
      <c r="AC1156">
        <v>2</v>
      </c>
    </row>
    <row r="1157" spans="24:29" x14ac:dyDescent="0.35">
      <c r="X1157" t="s">
        <v>282</v>
      </c>
      <c r="Y1157" t="s">
        <v>184</v>
      </c>
      <c r="Z1157">
        <v>1</v>
      </c>
      <c r="AA1157">
        <v>0</v>
      </c>
      <c r="AB1157">
        <v>1</v>
      </c>
      <c r="AC1157">
        <v>2</v>
      </c>
    </row>
    <row r="1158" spans="24:29" x14ac:dyDescent="0.35">
      <c r="X1158" t="s">
        <v>282</v>
      </c>
      <c r="Y1158" t="s">
        <v>152</v>
      </c>
      <c r="Z1158">
        <v>1</v>
      </c>
      <c r="AA1158">
        <v>1</v>
      </c>
      <c r="AB1158">
        <v>0</v>
      </c>
      <c r="AC1158">
        <v>2</v>
      </c>
    </row>
    <row r="1159" spans="24:29" x14ac:dyDescent="0.35">
      <c r="X1159" t="s">
        <v>250</v>
      </c>
      <c r="Y1159" t="s">
        <v>174</v>
      </c>
      <c r="Z1159">
        <v>1</v>
      </c>
      <c r="AA1159">
        <v>1</v>
      </c>
      <c r="AB1159">
        <v>0</v>
      </c>
      <c r="AC1159">
        <v>2</v>
      </c>
    </row>
    <row r="1160" spans="24:29" x14ac:dyDescent="0.35">
      <c r="X1160" t="s">
        <v>250</v>
      </c>
      <c r="Y1160" t="s">
        <v>157</v>
      </c>
      <c r="Z1160">
        <v>0</v>
      </c>
      <c r="AA1160">
        <v>2</v>
      </c>
      <c r="AB1160">
        <v>0</v>
      </c>
      <c r="AC1160">
        <v>2</v>
      </c>
    </row>
    <row r="1161" spans="24:29" x14ac:dyDescent="0.35">
      <c r="X1161" t="s">
        <v>273</v>
      </c>
      <c r="Y1161" t="s">
        <v>206</v>
      </c>
      <c r="Z1161">
        <v>0</v>
      </c>
      <c r="AA1161">
        <v>0</v>
      </c>
      <c r="AB1161">
        <v>2</v>
      </c>
      <c r="AC1161">
        <v>2</v>
      </c>
    </row>
    <row r="1162" spans="24:29" x14ac:dyDescent="0.35">
      <c r="X1162" t="s">
        <v>273</v>
      </c>
      <c r="Y1162" t="s">
        <v>174</v>
      </c>
      <c r="Z1162">
        <v>1</v>
      </c>
      <c r="AA1162">
        <v>0</v>
      </c>
      <c r="AB1162">
        <v>1</v>
      </c>
      <c r="AC1162">
        <v>2</v>
      </c>
    </row>
    <row r="1163" spans="24:29" x14ac:dyDescent="0.35">
      <c r="X1163" t="s">
        <v>328</v>
      </c>
      <c r="Y1163" t="s">
        <v>135</v>
      </c>
      <c r="Z1163">
        <v>0</v>
      </c>
      <c r="AA1163">
        <v>1</v>
      </c>
      <c r="AB1163">
        <v>1</v>
      </c>
      <c r="AC1163">
        <v>2</v>
      </c>
    </row>
    <row r="1164" spans="24:29" x14ac:dyDescent="0.35">
      <c r="X1164" t="s">
        <v>328</v>
      </c>
      <c r="Y1164" t="s">
        <v>176</v>
      </c>
      <c r="Z1164">
        <v>1</v>
      </c>
      <c r="AA1164">
        <v>0</v>
      </c>
      <c r="AB1164">
        <v>1</v>
      </c>
      <c r="AC1164">
        <v>2</v>
      </c>
    </row>
    <row r="1165" spans="24:29" x14ac:dyDescent="0.35">
      <c r="X1165" t="s">
        <v>321</v>
      </c>
      <c r="Y1165" t="s">
        <v>153</v>
      </c>
      <c r="Z1165">
        <v>1</v>
      </c>
      <c r="AA1165">
        <v>1</v>
      </c>
      <c r="AB1165">
        <v>0</v>
      </c>
      <c r="AC1165">
        <v>2</v>
      </c>
    </row>
    <row r="1166" spans="24:29" x14ac:dyDescent="0.35">
      <c r="X1166" t="s">
        <v>296</v>
      </c>
      <c r="Y1166" t="s">
        <v>135</v>
      </c>
      <c r="Z1166">
        <v>0</v>
      </c>
      <c r="AA1166">
        <v>0</v>
      </c>
      <c r="AB1166">
        <v>2</v>
      </c>
      <c r="AC1166">
        <v>2</v>
      </c>
    </row>
    <row r="1167" spans="24:29" x14ac:dyDescent="0.35">
      <c r="X1167" t="s">
        <v>296</v>
      </c>
      <c r="Y1167" t="s">
        <v>203</v>
      </c>
      <c r="Z1167">
        <v>0</v>
      </c>
      <c r="AA1167">
        <v>1</v>
      </c>
      <c r="AB1167">
        <v>1</v>
      </c>
      <c r="AC1167">
        <v>2</v>
      </c>
    </row>
    <row r="1168" spans="24:29" x14ac:dyDescent="0.35">
      <c r="X1168" t="s">
        <v>296</v>
      </c>
      <c r="Y1168" t="s">
        <v>174</v>
      </c>
      <c r="Z1168">
        <v>0</v>
      </c>
      <c r="AA1168">
        <v>1</v>
      </c>
      <c r="AB1168">
        <v>1</v>
      </c>
      <c r="AC1168">
        <v>2</v>
      </c>
    </row>
    <row r="1169" spans="24:29" x14ac:dyDescent="0.35">
      <c r="X1169" t="s">
        <v>290</v>
      </c>
      <c r="Y1169" t="s">
        <v>159</v>
      </c>
      <c r="Z1169">
        <v>2</v>
      </c>
      <c r="AA1169">
        <v>0</v>
      </c>
      <c r="AB1169">
        <v>0</v>
      </c>
      <c r="AC1169">
        <v>2</v>
      </c>
    </row>
    <row r="1170" spans="24:29" x14ac:dyDescent="0.35">
      <c r="X1170" t="s">
        <v>290</v>
      </c>
      <c r="Y1170" t="s">
        <v>152</v>
      </c>
      <c r="Z1170">
        <v>2</v>
      </c>
      <c r="AA1170">
        <v>0</v>
      </c>
      <c r="AB1170">
        <v>0</v>
      </c>
      <c r="AC1170">
        <v>2</v>
      </c>
    </row>
    <row r="1171" spans="24:29" x14ac:dyDescent="0.35">
      <c r="X1171" t="s">
        <v>244</v>
      </c>
      <c r="Y1171" t="s">
        <v>204</v>
      </c>
      <c r="Z1171">
        <v>0</v>
      </c>
      <c r="AA1171">
        <v>0</v>
      </c>
      <c r="AB1171">
        <v>2</v>
      </c>
      <c r="AC1171">
        <v>2</v>
      </c>
    </row>
    <row r="1172" spans="24:29" x14ac:dyDescent="0.35">
      <c r="X1172" t="s">
        <v>245</v>
      </c>
      <c r="Y1172" t="s">
        <v>194</v>
      </c>
      <c r="Z1172">
        <v>0</v>
      </c>
      <c r="AA1172">
        <v>1</v>
      </c>
      <c r="AB1172">
        <v>1</v>
      </c>
      <c r="AC1172">
        <v>2</v>
      </c>
    </row>
    <row r="1173" spans="24:29" x14ac:dyDescent="0.35">
      <c r="X1173" t="s">
        <v>245</v>
      </c>
      <c r="Y1173" t="s">
        <v>136</v>
      </c>
      <c r="Z1173">
        <v>1</v>
      </c>
      <c r="AA1173">
        <v>1</v>
      </c>
      <c r="AB1173">
        <v>0</v>
      </c>
      <c r="AC1173">
        <v>2</v>
      </c>
    </row>
    <row r="1174" spans="24:29" x14ac:dyDescent="0.35">
      <c r="X1174" t="s">
        <v>245</v>
      </c>
      <c r="Y1174" t="s">
        <v>186</v>
      </c>
      <c r="Z1174">
        <v>2</v>
      </c>
      <c r="AA1174">
        <v>0</v>
      </c>
      <c r="AB1174">
        <v>0</v>
      </c>
      <c r="AC1174">
        <v>2</v>
      </c>
    </row>
    <row r="1175" spans="24:29" x14ac:dyDescent="0.35">
      <c r="X1175" t="s">
        <v>245</v>
      </c>
      <c r="Y1175" t="s">
        <v>137</v>
      </c>
      <c r="Z1175">
        <v>1</v>
      </c>
      <c r="AA1175">
        <v>0</v>
      </c>
      <c r="AB1175">
        <v>1</v>
      </c>
      <c r="AC1175">
        <v>2</v>
      </c>
    </row>
    <row r="1176" spans="24:29" x14ac:dyDescent="0.35">
      <c r="X1176" t="s">
        <v>245</v>
      </c>
      <c r="Y1176" t="s">
        <v>135</v>
      </c>
      <c r="Z1176">
        <v>0</v>
      </c>
      <c r="AA1176">
        <v>1</v>
      </c>
      <c r="AB1176">
        <v>1</v>
      </c>
      <c r="AC1176">
        <v>2</v>
      </c>
    </row>
    <row r="1177" spans="24:29" x14ac:dyDescent="0.35">
      <c r="X1177" t="s">
        <v>264</v>
      </c>
      <c r="Y1177" t="s">
        <v>174</v>
      </c>
      <c r="Z1177">
        <v>2</v>
      </c>
      <c r="AA1177">
        <v>0</v>
      </c>
      <c r="AB1177">
        <v>0</v>
      </c>
      <c r="AC1177">
        <v>2</v>
      </c>
    </row>
    <row r="1178" spans="24:29" x14ac:dyDescent="0.35">
      <c r="X1178" t="s">
        <v>348</v>
      </c>
      <c r="Y1178" t="s">
        <v>153</v>
      </c>
      <c r="Z1178">
        <v>1</v>
      </c>
      <c r="AA1178">
        <v>1</v>
      </c>
      <c r="AB1178">
        <v>0</v>
      </c>
      <c r="AC1178">
        <v>2</v>
      </c>
    </row>
    <row r="1179" spans="24:29" x14ac:dyDescent="0.35">
      <c r="X1179" t="s">
        <v>289</v>
      </c>
      <c r="Y1179" t="s">
        <v>206</v>
      </c>
      <c r="Z1179">
        <v>0</v>
      </c>
      <c r="AA1179">
        <v>2</v>
      </c>
      <c r="AB1179">
        <v>0</v>
      </c>
      <c r="AC1179">
        <v>2</v>
      </c>
    </row>
    <row r="1180" spans="24:29" x14ac:dyDescent="0.35">
      <c r="X1180" t="s">
        <v>248</v>
      </c>
      <c r="Y1180" t="s">
        <v>161</v>
      </c>
      <c r="Z1180">
        <v>0</v>
      </c>
      <c r="AA1180">
        <v>0</v>
      </c>
      <c r="AB1180">
        <v>2</v>
      </c>
      <c r="AC1180">
        <v>2</v>
      </c>
    </row>
    <row r="1181" spans="24:29" x14ac:dyDescent="0.35">
      <c r="X1181" t="s">
        <v>302</v>
      </c>
      <c r="Y1181" t="s">
        <v>153</v>
      </c>
      <c r="Z1181">
        <v>0</v>
      </c>
      <c r="AA1181">
        <v>1</v>
      </c>
      <c r="AB1181">
        <v>1</v>
      </c>
      <c r="AC1181">
        <v>2</v>
      </c>
    </row>
    <row r="1182" spans="24:29" x14ac:dyDescent="0.35">
      <c r="X1182" t="s">
        <v>274</v>
      </c>
      <c r="Y1182" t="s">
        <v>208</v>
      </c>
      <c r="Z1182">
        <v>0</v>
      </c>
      <c r="AA1182">
        <v>1</v>
      </c>
      <c r="AB1182">
        <v>1</v>
      </c>
      <c r="AC1182">
        <v>2</v>
      </c>
    </row>
    <row r="1183" spans="24:29" x14ac:dyDescent="0.35">
      <c r="X1183" t="s">
        <v>274</v>
      </c>
      <c r="Y1183" t="s">
        <v>153</v>
      </c>
      <c r="Z1183">
        <v>0</v>
      </c>
      <c r="AA1183">
        <v>2</v>
      </c>
      <c r="AB1183">
        <v>0</v>
      </c>
      <c r="AC1183">
        <v>2</v>
      </c>
    </row>
    <row r="1184" spans="24:29" x14ac:dyDescent="0.35">
      <c r="X1184" t="s">
        <v>274</v>
      </c>
      <c r="Y1184" t="s">
        <v>176</v>
      </c>
      <c r="Z1184">
        <v>0</v>
      </c>
      <c r="AA1184">
        <v>0</v>
      </c>
      <c r="AB1184">
        <v>2</v>
      </c>
      <c r="AC1184">
        <v>2</v>
      </c>
    </row>
    <row r="1185" spans="24:29" x14ac:dyDescent="0.35">
      <c r="X1185" t="s">
        <v>277</v>
      </c>
      <c r="Y1185" t="s">
        <v>162</v>
      </c>
      <c r="Z1185">
        <v>1</v>
      </c>
      <c r="AA1185">
        <v>0</v>
      </c>
      <c r="AB1185">
        <v>1</v>
      </c>
      <c r="AC1185">
        <v>2</v>
      </c>
    </row>
    <row r="1186" spans="24:29" x14ac:dyDescent="0.35">
      <c r="X1186" t="s">
        <v>277</v>
      </c>
      <c r="Y1186" t="s">
        <v>165</v>
      </c>
      <c r="Z1186">
        <v>0</v>
      </c>
      <c r="AA1186">
        <v>2</v>
      </c>
      <c r="AB1186">
        <v>0</v>
      </c>
      <c r="AC1186">
        <v>2</v>
      </c>
    </row>
    <row r="1187" spans="24:29" x14ac:dyDescent="0.35">
      <c r="X1187" t="s">
        <v>246</v>
      </c>
      <c r="Y1187" t="s">
        <v>213</v>
      </c>
      <c r="Z1187">
        <v>0</v>
      </c>
      <c r="AA1187">
        <v>1</v>
      </c>
      <c r="AB1187">
        <v>1</v>
      </c>
      <c r="AC1187">
        <v>2</v>
      </c>
    </row>
    <row r="1188" spans="24:29" x14ac:dyDescent="0.35">
      <c r="X1188" t="s">
        <v>246</v>
      </c>
      <c r="Y1188" t="s">
        <v>212</v>
      </c>
      <c r="Z1188">
        <v>0</v>
      </c>
      <c r="AA1188">
        <v>2</v>
      </c>
      <c r="AB1188">
        <v>0</v>
      </c>
      <c r="AC1188">
        <v>2</v>
      </c>
    </row>
    <row r="1189" spans="24:29" x14ac:dyDescent="0.35">
      <c r="X1189" t="s">
        <v>317</v>
      </c>
      <c r="Y1189" t="s">
        <v>135</v>
      </c>
      <c r="Z1189">
        <v>1</v>
      </c>
      <c r="AA1189">
        <v>0</v>
      </c>
      <c r="AB1189">
        <v>1</v>
      </c>
      <c r="AC1189">
        <v>2</v>
      </c>
    </row>
    <row r="1190" spans="24:29" x14ac:dyDescent="0.35">
      <c r="X1190" t="s">
        <v>256</v>
      </c>
      <c r="Y1190" t="s">
        <v>193</v>
      </c>
      <c r="Z1190">
        <v>0</v>
      </c>
      <c r="AA1190">
        <v>1</v>
      </c>
      <c r="AB1190">
        <v>1</v>
      </c>
      <c r="AC1190">
        <v>2</v>
      </c>
    </row>
    <row r="1191" spans="24:29" x14ac:dyDescent="0.35">
      <c r="X1191" t="s">
        <v>247</v>
      </c>
      <c r="Y1191" t="s">
        <v>183</v>
      </c>
      <c r="Z1191">
        <v>0</v>
      </c>
      <c r="AA1191">
        <v>0</v>
      </c>
      <c r="AB1191">
        <v>2</v>
      </c>
      <c r="AC1191">
        <v>2</v>
      </c>
    </row>
    <row r="1192" spans="24:29" x14ac:dyDescent="0.35">
      <c r="X1192" t="s">
        <v>303</v>
      </c>
      <c r="Y1192" t="s">
        <v>182</v>
      </c>
      <c r="Z1192">
        <v>1</v>
      </c>
      <c r="AA1192">
        <v>1</v>
      </c>
      <c r="AB1192">
        <v>0</v>
      </c>
      <c r="AC1192">
        <v>2</v>
      </c>
    </row>
    <row r="1193" spans="24:29" x14ac:dyDescent="0.35">
      <c r="X1193" t="s">
        <v>303</v>
      </c>
      <c r="Y1193" t="s">
        <v>160</v>
      </c>
      <c r="Z1193">
        <v>1</v>
      </c>
      <c r="AA1193">
        <v>1</v>
      </c>
      <c r="AB1193">
        <v>0</v>
      </c>
      <c r="AC1193">
        <v>2</v>
      </c>
    </row>
    <row r="1194" spans="24:29" x14ac:dyDescent="0.35">
      <c r="X1194" t="s">
        <v>303</v>
      </c>
      <c r="Y1194" t="s">
        <v>194</v>
      </c>
      <c r="Z1194">
        <v>0</v>
      </c>
      <c r="AA1194">
        <v>2</v>
      </c>
      <c r="AB1194">
        <v>0</v>
      </c>
      <c r="AC1194">
        <v>2</v>
      </c>
    </row>
    <row r="1195" spans="24:29" x14ac:dyDescent="0.35">
      <c r="X1195" t="s">
        <v>303</v>
      </c>
      <c r="Y1195" t="s">
        <v>158</v>
      </c>
      <c r="Z1195">
        <v>1</v>
      </c>
      <c r="AA1195">
        <v>1</v>
      </c>
      <c r="AB1195">
        <v>0</v>
      </c>
      <c r="AC1195">
        <v>2</v>
      </c>
    </row>
    <row r="1196" spans="24:29" x14ac:dyDescent="0.35">
      <c r="X1196" t="s">
        <v>303</v>
      </c>
      <c r="Y1196" t="s">
        <v>212</v>
      </c>
      <c r="Z1196">
        <v>0</v>
      </c>
      <c r="AA1196">
        <v>0</v>
      </c>
      <c r="AB1196">
        <v>2</v>
      </c>
      <c r="AC1196">
        <v>2</v>
      </c>
    </row>
    <row r="1197" spans="24:29" x14ac:dyDescent="0.35">
      <c r="X1197" t="s">
        <v>303</v>
      </c>
      <c r="Y1197" t="s">
        <v>154</v>
      </c>
      <c r="Z1197">
        <v>0</v>
      </c>
      <c r="AA1197">
        <v>1</v>
      </c>
      <c r="AB1197">
        <v>1</v>
      </c>
      <c r="AC1197">
        <v>2</v>
      </c>
    </row>
    <row r="1198" spans="24:29" x14ac:dyDescent="0.35">
      <c r="X1198" t="s">
        <v>308</v>
      </c>
      <c r="Y1198" t="s">
        <v>155</v>
      </c>
      <c r="Z1198">
        <v>0</v>
      </c>
      <c r="AA1198">
        <v>0</v>
      </c>
      <c r="AB1198">
        <v>2</v>
      </c>
      <c r="AC1198">
        <v>2</v>
      </c>
    </row>
    <row r="1199" spans="24:29" x14ac:dyDescent="0.35">
      <c r="X1199" t="s">
        <v>308</v>
      </c>
      <c r="Y1199" t="s">
        <v>192</v>
      </c>
      <c r="Z1199">
        <v>1</v>
      </c>
      <c r="AA1199">
        <v>0</v>
      </c>
      <c r="AB1199">
        <v>1</v>
      </c>
      <c r="AC1199">
        <v>2</v>
      </c>
    </row>
    <row r="1200" spans="24:29" x14ac:dyDescent="0.35">
      <c r="X1200" t="s">
        <v>308</v>
      </c>
      <c r="Y1200" t="s">
        <v>157</v>
      </c>
      <c r="Z1200">
        <v>1</v>
      </c>
      <c r="AA1200">
        <v>1</v>
      </c>
      <c r="AB1200">
        <v>0</v>
      </c>
      <c r="AC1200">
        <v>2</v>
      </c>
    </row>
    <row r="1201" spans="24:29" x14ac:dyDescent="0.35">
      <c r="X1201" t="s">
        <v>268</v>
      </c>
      <c r="Y1201" t="s">
        <v>196</v>
      </c>
      <c r="Z1201">
        <v>0</v>
      </c>
      <c r="AA1201">
        <v>2</v>
      </c>
      <c r="AB1201">
        <v>0</v>
      </c>
      <c r="AC1201">
        <v>2</v>
      </c>
    </row>
    <row r="1202" spans="24:29" x14ac:dyDescent="0.35">
      <c r="X1202" t="s">
        <v>268</v>
      </c>
      <c r="Y1202" t="s">
        <v>153</v>
      </c>
      <c r="Z1202">
        <v>2</v>
      </c>
      <c r="AA1202">
        <v>0</v>
      </c>
      <c r="AB1202">
        <v>0</v>
      </c>
      <c r="AC1202">
        <v>2</v>
      </c>
    </row>
    <row r="1203" spans="24:29" x14ac:dyDescent="0.35">
      <c r="X1203" t="s">
        <v>271</v>
      </c>
      <c r="Y1203" t="s">
        <v>152</v>
      </c>
      <c r="Z1203">
        <v>0</v>
      </c>
      <c r="AA1203">
        <v>1</v>
      </c>
      <c r="AB1203">
        <v>1</v>
      </c>
      <c r="AC1203">
        <v>2</v>
      </c>
    </row>
    <row r="1204" spans="24:29" x14ac:dyDescent="0.35">
      <c r="X1204" t="s">
        <v>271</v>
      </c>
      <c r="Y1204" t="s">
        <v>164</v>
      </c>
      <c r="Z1204">
        <v>0</v>
      </c>
      <c r="AA1204">
        <v>1</v>
      </c>
      <c r="AB1204">
        <v>1</v>
      </c>
      <c r="AC1204">
        <v>2</v>
      </c>
    </row>
    <row r="1205" spans="24:29" x14ac:dyDescent="0.35">
      <c r="X1205" t="s">
        <v>271</v>
      </c>
      <c r="Y1205" t="s">
        <v>157</v>
      </c>
      <c r="Z1205">
        <v>1</v>
      </c>
      <c r="AA1205">
        <v>0</v>
      </c>
      <c r="AB1205">
        <v>1</v>
      </c>
      <c r="AC1205">
        <v>2</v>
      </c>
    </row>
    <row r="1206" spans="24:29" x14ac:dyDescent="0.35">
      <c r="X1206" t="s">
        <v>336</v>
      </c>
      <c r="Y1206" t="s">
        <v>164</v>
      </c>
      <c r="Z1206">
        <v>0</v>
      </c>
      <c r="AA1206">
        <v>0</v>
      </c>
      <c r="AB1206">
        <v>2</v>
      </c>
      <c r="AC1206">
        <v>2</v>
      </c>
    </row>
    <row r="1207" spans="24:29" x14ac:dyDescent="0.35">
      <c r="X1207" t="s">
        <v>336</v>
      </c>
      <c r="Y1207" t="s">
        <v>154</v>
      </c>
      <c r="Z1207">
        <v>0</v>
      </c>
      <c r="AA1207">
        <v>0</v>
      </c>
      <c r="AB1207">
        <v>2</v>
      </c>
      <c r="AC1207">
        <v>2</v>
      </c>
    </row>
    <row r="1208" spans="24:29" x14ac:dyDescent="0.35">
      <c r="X1208" t="s">
        <v>336</v>
      </c>
      <c r="Y1208" t="s">
        <v>176</v>
      </c>
      <c r="Z1208">
        <v>0</v>
      </c>
      <c r="AA1208">
        <v>0</v>
      </c>
      <c r="AB1208">
        <v>2</v>
      </c>
      <c r="AC1208">
        <v>2</v>
      </c>
    </row>
    <row r="1209" spans="24:29" x14ac:dyDescent="0.35">
      <c r="X1209" t="s">
        <v>354</v>
      </c>
      <c r="Y1209" t="s">
        <v>153</v>
      </c>
      <c r="Z1209">
        <v>1</v>
      </c>
      <c r="AA1209">
        <v>0</v>
      </c>
      <c r="AB1209">
        <v>1</v>
      </c>
      <c r="AC1209">
        <v>2</v>
      </c>
    </row>
    <row r="1210" spans="24:29" x14ac:dyDescent="0.35">
      <c r="X1210" t="s">
        <v>257</v>
      </c>
      <c r="Y1210" t="s">
        <v>212</v>
      </c>
      <c r="Z1210">
        <v>0</v>
      </c>
      <c r="AA1210">
        <v>0</v>
      </c>
      <c r="AB1210">
        <v>2</v>
      </c>
      <c r="AC1210">
        <v>2</v>
      </c>
    </row>
    <row r="1211" spans="24:29" x14ac:dyDescent="0.35">
      <c r="X1211" t="s">
        <v>257</v>
      </c>
      <c r="Y1211" t="s">
        <v>208</v>
      </c>
      <c r="Z1211">
        <v>0</v>
      </c>
      <c r="AA1211">
        <v>2</v>
      </c>
      <c r="AB1211">
        <v>0</v>
      </c>
      <c r="AC1211">
        <v>2</v>
      </c>
    </row>
    <row r="1212" spans="24:29" x14ac:dyDescent="0.35">
      <c r="X1212" t="s">
        <v>276</v>
      </c>
      <c r="Y1212" t="s">
        <v>158</v>
      </c>
      <c r="Z1212">
        <v>0</v>
      </c>
      <c r="AA1212">
        <v>1</v>
      </c>
      <c r="AB1212">
        <v>1</v>
      </c>
      <c r="AC1212">
        <v>2</v>
      </c>
    </row>
    <row r="1213" spans="24:29" x14ac:dyDescent="0.35">
      <c r="X1213" t="s">
        <v>260</v>
      </c>
      <c r="Y1213" t="s">
        <v>157</v>
      </c>
      <c r="Z1213">
        <v>0</v>
      </c>
      <c r="AA1213">
        <v>1</v>
      </c>
      <c r="AB1213">
        <v>1</v>
      </c>
      <c r="AC1213">
        <v>2</v>
      </c>
    </row>
    <row r="1214" spans="24:29" x14ac:dyDescent="0.35">
      <c r="X1214" t="s">
        <v>260</v>
      </c>
      <c r="Y1214" t="s">
        <v>135</v>
      </c>
      <c r="Z1214">
        <v>0</v>
      </c>
      <c r="AA1214">
        <v>2</v>
      </c>
      <c r="AB1214">
        <v>0</v>
      </c>
      <c r="AC1214">
        <v>2</v>
      </c>
    </row>
    <row r="1215" spans="24:29" x14ac:dyDescent="0.35">
      <c r="X1215" t="s">
        <v>295</v>
      </c>
      <c r="Y1215" t="s">
        <v>157</v>
      </c>
      <c r="Z1215">
        <v>0</v>
      </c>
      <c r="AA1215">
        <v>0</v>
      </c>
      <c r="AB1215">
        <v>2</v>
      </c>
      <c r="AC1215">
        <v>2</v>
      </c>
    </row>
    <row r="1216" spans="24:29" x14ac:dyDescent="0.35">
      <c r="X1216" t="s">
        <v>295</v>
      </c>
      <c r="Y1216" t="s">
        <v>153</v>
      </c>
      <c r="Z1216">
        <v>0</v>
      </c>
      <c r="AA1216">
        <v>0</v>
      </c>
      <c r="AB1216">
        <v>2</v>
      </c>
      <c r="AC1216">
        <v>2</v>
      </c>
    </row>
    <row r="1217" spans="24:29" x14ac:dyDescent="0.35">
      <c r="X1217" t="s">
        <v>275</v>
      </c>
      <c r="Y1217" t="s">
        <v>203</v>
      </c>
      <c r="Z1217">
        <v>0</v>
      </c>
      <c r="AA1217">
        <v>0</v>
      </c>
      <c r="AB1217">
        <v>2</v>
      </c>
      <c r="AC1217">
        <v>2</v>
      </c>
    </row>
    <row r="1218" spans="24:29" x14ac:dyDescent="0.35">
      <c r="X1218" t="s">
        <v>275</v>
      </c>
      <c r="Y1218" t="s">
        <v>199</v>
      </c>
      <c r="Z1218">
        <v>0</v>
      </c>
      <c r="AA1218">
        <v>2</v>
      </c>
      <c r="AB1218">
        <v>0</v>
      </c>
      <c r="AC1218">
        <v>2</v>
      </c>
    </row>
    <row r="1219" spans="24:29" x14ac:dyDescent="0.35">
      <c r="X1219" t="s">
        <v>249</v>
      </c>
      <c r="Y1219" t="s">
        <v>156</v>
      </c>
      <c r="Z1219">
        <v>0</v>
      </c>
      <c r="AA1219">
        <v>2</v>
      </c>
      <c r="AB1219">
        <v>0</v>
      </c>
      <c r="AC1219">
        <v>2</v>
      </c>
    </row>
    <row r="1220" spans="24:29" x14ac:dyDescent="0.35">
      <c r="X1220" t="s">
        <v>249</v>
      </c>
      <c r="Y1220" t="s">
        <v>193</v>
      </c>
      <c r="Z1220">
        <v>0</v>
      </c>
      <c r="AA1220">
        <v>0</v>
      </c>
      <c r="AB1220">
        <v>2</v>
      </c>
      <c r="AC1220">
        <v>2</v>
      </c>
    </row>
    <row r="1221" spans="24:29" x14ac:dyDescent="0.35">
      <c r="X1221" t="s">
        <v>259</v>
      </c>
      <c r="Y1221" t="s">
        <v>208</v>
      </c>
      <c r="Z1221">
        <v>0</v>
      </c>
      <c r="AA1221">
        <v>0</v>
      </c>
      <c r="AB1221">
        <v>2</v>
      </c>
      <c r="AC1221">
        <v>2</v>
      </c>
    </row>
    <row r="1222" spans="24:29" x14ac:dyDescent="0.35">
      <c r="X1222" t="s">
        <v>326</v>
      </c>
      <c r="Y1222" t="s">
        <v>199</v>
      </c>
      <c r="Z1222">
        <v>0</v>
      </c>
      <c r="AA1222">
        <v>2</v>
      </c>
      <c r="AB1222">
        <v>0</v>
      </c>
      <c r="AC1222">
        <v>2</v>
      </c>
    </row>
    <row r="1223" spans="24:29" x14ac:dyDescent="0.35">
      <c r="X1223" t="s">
        <v>326</v>
      </c>
      <c r="Y1223" t="s">
        <v>135</v>
      </c>
      <c r="Z1223">
        <v>1</v>
      </c>
      <c r="AA1223">
        <v>1</v>
      </c>
      <c r="AB1223">
        <v>0</v>
      </c>
      <c r="AC1223">
        <v>2</v>
      </c>
    </row>
    <row r="1224" spans="24:29" x14ac:dyDescent="0.35">
      <c r="X1224" t="s">
        <v>300</v>
      </c>
      <c r="Y1224" t="s">
        <v>157</v>
      </c>
      <c r="Z1224">
        <v>0</v>
      </c>
      <c r="AA1224">
        <v>2</v>
      </c>
      <c r="AB1224">
        <v>0</v>
      </c>
      <c r="AC1224">
        <v>2</v>
      </c>
    </row>
    <row r="1225" spans="24:29" x14ac:dyDescent="0.35">
      <c r="X1225" t="s">
        <v>300</v>
      </c>
      <c r="Y1225" t="s">
        <v>173</v>
      </c>
      <c r="Z1225">
        <v>2</v>
      </c>
      <c r="AA1225">
        <v>0</v>
      </c>
      <c r="AB1225">
        <v>0</v>
      </c>
      <c r="AC1225">
        <v>2</v>
      </c>
    </row>
    <row r="1226" spans="24:29" x14ac:dyDescent="0.35">
      <c r="X1226" t="s">
        <v>300</v>
      </c>
      <c r="Y1226" t="s">
        <v>153</v>
      </c>
      <c r="Z1226">
        <v>1</v>
      </c>
      <c r="AA1226">
        <v>0</v>
      </c>
      <c r="AB1226">
        <v>1</v>
      </c>
      <c r="AC1226">
        <v>2</v>
      </c>
    </row>
    <row r="1227" spans="24:29" x14ac:dyDescent="0.35">
      <c r="X1227" t="s">
        <v>287</v>
      </c>
      <c r="Y1227" t="s">
        <v>200</v>
      </c>
      <c r="Z1227">
        <v>0</v>
      </c>
      <c r="AA1227">
        <v>0</v>
      </c>
      <c r="AB1227">
        <v>2</v>
      </c>
      <c r="AC1227">
        <v>2</v>
      </c>
    </row>
    <row r="1228" spans="24:29" x14ac:dyDescent="0.35">
      <c r="X1228" t="s">
        <v>287</v>
      </c>
      <c r="Y1228" t="s">
        <v>192</v>
      </c>
      <c r="Z1228">
        <v>0</v>
      </c>
      <c r="AA1228">
        <v>0</v>
      </c>
      <c r="AB1228">
        <v>2</v>
      </c>
      <c r="AC1228">
        <v>2</v>
      </c>
    </row>
    <row r="1229" spans="24:29" x14ac:dyDescent="0.35">
      <c r="X1229" t="s">
        <v>287</v>
      </c>
      <c r="Y1229" t="s">
        <v>213</v>
      </c>
      <c r="Z1229">
        <v>0</v>
      </c>
      <c r="AA1229">
        <v>1</v>
      </c>
      <c r="AB1229">
        <v>1</v>
      </c>
      <c r="AC1229">
        <v>2</v>
      </c>
    </row>
    <row r="1230" spans="24:29" x14ac:dyDescent="0.35">
      <c r="X1230" t="s">
        <v>287</v>
      </c>
      <c r="Y1230" t="s">
        <v>199</v>
      </c>
      <c r="Z1230">
        <v>0</v>
      </c>
      <c r="AA1230">
        <v>2</v>
      </c>
      <c r="AB1230">
        <v>0</v>
      </c>
      <c r="AC1230">
        <v>2</v>
      </c>
    </row>
    <row r="1231" spans="24:29" x14ac:dyDescent="0.35">
      <c r="X1231" t="s">
        <v>272</v>
      </c>
      <c r="Y1231" t="s">
        <v>180</v>
      </c>
      <c r="Z1231">
        <v>2</v>
      </c>
      <c r="AA1231">
        <v>0</v>
      </c>
      <c r="AB1231">
        <v>0</v>
      </c>
      <c r="AC1231">
        <v>2</v>
      </c>
    </row>
    <row r="1232" spans="24:29" x14ac:dyDescent="0.35">
      <c r="X1232" t="s">
        <v>272</v>
      </c>
      <c r="Y1232" t="s">
        <v>183</v>
      </c>
      <c r="Z1232">
        <v>0</v>
      </c>
      <c r="AA1232">
        <v>1</v>
      </c>
      <c r="AB1232">
        <v>1</v>
      </c>
      <c r="AC1232">
        <v>2</v>
      </c>
    </row>
    <row r="1233" spans="24:29" x14ac:dyDescent="0.35">
      <c r="X1233" t="s">
        <v>263</v>
      </c>
      <c r="Y1233" t="s">
        <v>182</v>
      </c>
      <c r="Z1233">
        <v>1</v>
      </c>
      <c r="AA1233">
        <v>1</v>
      </c>
      <c r="AB1233">
        <v>0</v>
      </c>
      <c r="AC1233">
        <v>2</v>
      </c>
    </row>
    <row r="1234" spans="24:29" x14ac:dyDescent="0.35">
      <c r="X1234" t="s">
        <v>263</v>
      </c>
      <c r="Y1234" t="s">
        <v>153</v>
      </c>
      <c r="Z1234">
        <v>1</v>
      </c>
      <c r="AA1234">
        <v>1</v>
      </c>
      <c r="AB1234">
        <v>0</v>
      </c>
      <c r="AC1234">
        <v>2</v>
      </c>
    </row>
    <row r="1235" spans="24:29" x14ac:dyDescent="0.35">
      <c r="X1235" t="s">
        <v>258</v>
      </c>
      <c r="Y1235" t="s">
        <v>165</v>
      </c>
      <c r="Z1235">
        <v>0</v>
      </c>
      <c r="AA1235">
        <v>2</v>
      </c>
      <c r="AB1235">
        <v>0</v>
      </c>
      <c r="AC1235">
        <v>2</v>
      </c>
    </row>
    <row r="1236" spans="24:29" x14ac:dyDescent="0.35">
      <c r="X1236" t="s">
        <v>258</v>
      </c>
      <c r="Y1236" t="s">
        <v>172</v>
      </c>
      <c r="Z1236">
        <v>2</v>
      </c>
      <c r="AA1236">
        <v>0</v>
      </c>
      <c r="AB1236">
        <v>0</v>
      </c>
      <c r="AC1236">
        <v>2</v>
      </c>
    </row>
    <row r="1237" spans="24:29" x14ac:dyDescent="0.35">
      <c r="X1237" t="s">
        <v>258</v>
      </c>
      <c r="Y1237" t="s">
        <v>196</v>
      </c>
      <c r="Z1237">
        <v>1</v>
      </c>
      <c r="AA1237">
        <v>0</v>
      </c>
      <c r="AB1237">
        <v>1</v>
      </c>
      <c r="AC1237">
        <v>2</v>
      </c>
    </row>
    <row r="1238" spans="24:29" x14ac:dyDescent="0.35">
      <c r="X1238" t="s">
        <v>258</v>
      </c>
      <c r="Y1238" t="s">
        <v>212</v>
      </c>
      <c r="Z1238">
        <v>0</v>
      </c>
      <c r="AA1238">
        <v>2</v>
      </c>
      <c r="AB1238">
        <v>0</v>
      </c>
      <c r="AC1238">
        <v>2</v>
      </c>
    </row>
    <row r="1239" spans="24:29" x14ac:dyDescent="0.35">
      <c r="X1239" t="s">
        <v>335</v>
      </c>
      <c r="Y1239" t="s">
        <v>153</v>
      </c>
      <c r="Z1239">
        <v>0</v>
      </c>
      <c r="AA1239">
        <v>2</v>
      </c>
      <c r="AB1239">
        <v>0</v>
      </c>
      <c r="AC1239">
        <v>2</v>
      </c>
    </row>
    <row r="1240" spans="24:29" x14ac:dyDescent="0.35">
      <c r="X1240" t="s">
        <v>356</v>
      </c>
      <c r="Y1240" t="s">
        <v>157</v>
      </c>
      <c r="Z1240">
        <v>1</v>
      </c>
      <c r="AA1240">
        <v>0</v>
      </c>
      <c r="AB1240">
        <v>1</v>
      </c>
      <c r="AC1240">
        <v>2</v>
      </c>
    </row>
    <row r="1241" spans="24:29" x14ac:dyDescent="0.35">
      <c r="X1241" t="s">
        <v>251</v>
      </c>
      <c r="Y1241" t="s">
        <v>164</v>
      </c>
      <c r="Z1241">
        <v>0</v>
      </c>
      <c r="AA1241">
        <v>2</v>
      </c>
      <c r="AB1241">
        <v>0</v>
      </c>
      <c r="AC1241">
        <v>2</v>
      </c>
    </row>
    <row r="1242" spans="24:29" x14ac:dyDescent="0.35">
      <c r="X1242" t="s">
        <v>251</v>
      </c>
      <c r="Y1242" t="s">
        <v>209</v>
      </c>
      <c r="Z1242">
        <v>0</v>
      </c>
      <c r="AA1242">
        <v>1</v>
      </c>
      <c r="AB1242">
        <v>1</v>
      </c>
      <c r="AC1242">
        <v>2</v>
      </c>
    </row>
    <row r="1243" spans="24:29" x14ac:dyDescent="0.35">
      <c r="X1243" t="s">
        <v>251</v>
      </c>
      <c r="Y1243" t="s">
        <v>191</v>
      </c>
      <c r="Z1243">
        <v>0</v>
      </c>
      <c r="AA1243">
        <v>1</v>
      </c>
      <c r="AB1243">
        <v>1</v>
      </c>
      <c r="AC1243">
        <v>2</v>
      </c>
    </row>
    <row r="1244" spans="24:29" x14ac:dyDescent="0.35">
      <c r="X1244" t="s">
        <v>251</v>
      </c>
      <c r="Y1244" t="s">
        <v>188</v>
      </c>
      <c r="Z1244">
        <v>0</v>
      </c>
      <c r="AA1244">
        <v>1</v>
      </c>
      <c r="AB1244">
        <v>1</v>
      </c>
      <c r="AC1244">
        <v>2</v>
      </c>
    </row>
    <row r="1245" spans="24:29" x14ac:dyDescent="0.35">
      <c r="X1245" t="s">
        <v>255</v>
      </c>
      <c r="Y1245" t="s">
        <v>212</v>
      </c>
      <c r="Z1245">
        <v>0</v>
      </c>
      <c r="AA1245">
        <v>0</v>
      </c>
      <c r="AB1245">
        <v>2</v>
      </c>
      <c r="AC1245">
        <v>2</v>
      </c>
    </row>
    <row r="1246" spans="24:29" x14ac:dyDescent="0.35">
      <c r="X1246" t="s">
        <v>255</v>
      </c>
      <c r="Y1246" t="s">
        <v>186</v>
      </c>
      <c r="Z1246">
        <v>2</v>
      </c>
      <c r="AA1246">
        <v>0</v>
      </c>
      <c r="AB1246">
        <v>0</v>
      </c>
      <c r="AC1246">
        <v>2</v>
      </c>
    </row>
    <row r="1247" spans="24:29" x14ac:dyDescent="0.35">
      <c r="X1247" t="s">
        <v>299</v>
      </c>
      <c r="Y1247" t="s">
        <v>153</v>
      </c>
      <c r="Z1247">
        <v>0</v>
      </c>
      <c r="AA1247">
        <v>1</v>
      </c>
      <c r="AB1247">
        <v>1</v>
      </c>
      <c r="AC1247">
        <v>2</v>
      </c>
    </row>
    <row r="1248" spans="24:29" x14ac:dyDescent="0.35">
      <c r="X1248" t="s">
        <v>315</v>
      </c>
      <c r="Y1248" t="s">
        <v>153</v>
      </c>
      <c r="Z1248">
        <v>0</v>
      </c>
      <c r="AA1248">
        <v>2</v>
      </c>
      <c r="AB1248">
        <v>0</v>
      </c>
      <c r="AC1248">
        <v>2</v>
      </c>
    </row>
    <row r="1249" spans="24:29" x14ac:dyDescent="0.35">
      <c r="X1249" t="s">
        <v>301</v>
      </c>
      <c r="Y1249" t="s">
        <v>159</v>
      </c>
      <c r="Z1249">
        <v>0</v>
      </c>
      <c r="AA1249">
        <v>0</v>
      </c>
      <c r="AB1249">
        <v>2</v>
      </c>
      <c r="AC1249">
        <v>2</v>
      </c>
    </row>
    <row r="1250" spans="24:29" x14ac:dyDescent="0.35">
      <c r="X1250" t="s">
        <v>327</v>
      </c>
      <c r="Y1250" t="s">
        <v>176</v>
      </c>
      <c r="Z1250">
        <v>0</v>
      </c>
      <c r="AA1250">
        <v>0</v>
      </c>
      <c r="AB1250">
        <v>2</v>
      </c>
      <c r="AC1250">
        <v>2</v>
      </c>
    </row>
    <row r="1251" spans="24:29" x14ac:dyDescent="0.35">
      <c r="X1251" t="s">
        <v>285</v>
      </c>
      <c r="Y1251" t="s">
        <v>203</v>
      </c>
      <c r="Z1251">
        <v>1</v>
      </c>
      <c r="AA1251">
        <v>0</v>
      </c>
      <c r="AB1251">
        <v>1</v>
      </c>
      <c r="AC1251">
        <v>2</v>
      </c>
    </row>
    <row r="1252" spans="24:29" x14ac:dyDescent="0.35">
      <c r="X1252" t="s">
        <v>243</v>
      </c>
      <c r="Y1252" t="s">
        <v>178</v>
      </c>
      <c r="Z1252">
        <v>0</v>
      </c>
      <c r="AA1252">
        <v>1</v>
      </c>
      <c r="AB1252">
        <v>1</v>
      </c>
      <c r="AC1252">
        <v>2</v>
      </c>
    </row>
    <row r="1253" spans="24:29" x14ac:dyDescent="0.35">
      <c r="X1253" t="s">
        <v>270</v>
      </c>
      <c r="Y1253" t="s">
        <v>162</v>
      </c>
      <c r="Z1253">
        <v>2</v>
      </c>
      <c r="AA1253">
        <v>0</v>
      </c>
      <c r="AB1253">
        <v>0</v>
      </c>
      <c r="AC1253">
        <v>2</v>
      </c>
    </row>
    <row r="1254" spans="24:29" x14ac:dyDescent="0.35">
      <c r="X1254" t="s">
        <v>270</v>
      </c>
      <c r="Y1254" t="s">
        <v>210</v>
      </c>
      <c r="Z1254">
        <v>1</v>
      </c>
      <c r="AA1254">
        <v>1</v>
      </c>
      <c r="AB1254">
        <v>0</v>
      </c>
      <c r="AC1254">
        <v>2</v>
      </c>
    </row>
    <row r="1255" spans="24:29" x14ac:dyDescent="0.35">
      <c r="X1255" t="s">
        <v>270</v>
      </c>
      <c r="Y1255" t="s">
        <v>197</v>
      </c>
      <c r="Z1255">
        <v>2</v>
      </c>
      <c r="AA1255">
        <v>0</v>
      </c>
      <c r="AB1255">
        <v>0</v>
      </c>
      <c r="AC1255">
        <v>2</v>
      </c>
    </row>
    <row r="1256" spans="24:29" x14ac:dyDescent="0.35">
      <c r="X1256" t="s">
        <v>270</v>
      </c>
      <c r="Y1256" t="s">
        <v>184</v>
      </c>
      <c r="Z1256">
        <v>0</v>
      </c>
      <c r="AA1256">
        <v>1</v>
      </c>
      <c r="AB1256">
        <v>1</v>
      </c>
      <c r="AC1256">
        <v>2</v>
      </c>
    </row>
    <row r="1257" spans="24:29" x14ac:dyDescent="0.35">
      <c r="X1257" t="s">
        <v>270</v>
      </c>
      <c r="Y1257" t="s">
        <v>137</v>
      </c>
      <c r="Z1257">
        <v>1</v>
      </c>
      <c r="AA1257">
        <v>1</v>
      </c>
      <c r="AB1257">
        <v>0</v>
      </c>
      <c r="AC1257">
        <v>2</v>
      </c>
    </row>
    <row r="1258" spans="24:29" x14ac:dyDescent="0.35">
      <c r="X1258" t="s">
        <v>284</v>
      </c>
      <c r="Y1258" t="s">
        <v>204</v>
      </c>
      <c r="Z1258">
        <v>0</v>
      </c>
      <c r="AA1258">
        <v>0</v>
      </c>
      <c r="AB1258">
        <v>2</v>
      </c>
      <c r="AC1258">
        <v>2</v>
      </c>
    </row>
    <row r="1259" spans="24:29" x14ac:dyDescent="0.35">
      <c r="X1259" t="s">
        <v>242</v>
      </c>
      <c r="Y1259" t="s">
        <v>136</v>
      </c>
      <c r="Z1259">
        <v>1</v>
      </c>
      <c r="AA1259">
        <v>0</v>
      </c>
      <c r="AB1259">
        <v>1</v>
      </c>
      <c r="AC1259">
        <v>2</v>
      </c>
    </row>
    <row r="1260" spans="24:29" x14ac:dyDescent="0.35">
      <c r="X1260" t="s">
        <v>298</v>
      </c>
      <c r="Y1260" t="s">
        <v>153</v>
      </c>
      <c r="Z1260">
        <v>0</v>
      </c>
      <c r="AA1260">
        <v>1</v>
      </c>
      <c r="AB1260">
        <v>1</v>
      </c>
      <c r="AC1260">
        <v>2</v>
      </c>
    </row>
    <row r="1261" spans="24:29" x14ac:dyDescent="0.35">
      <c r="X1261" t="s">
        <v>298</v>
      </c>
      <c r="Y1261" t="s">
        <v>135</v>
      </c>
      <c r="Z1261">
        <v>0</v>
      </c>
      <c r="AA1261">
        <v>0</v>
      </c>
      <c r="AB1261">
        <v>2</v>
      </c>
      <c r="AC1261">
        <v>2</v>
      </c>
    </row>
    <row r="1262" spans="24:29" x14ac:dyDescent="0.35">
      <c r="X1262" t="s">
        <v>350</v>
      </c>
      <c r="Y1262" t="s">
        <v>158</v>
      </c>
      <c r="Z1262">
        <v>1</v>
      </c>
      <c r="AA1262">
        <v>1</v>
      </c>
      <c r="AB1262">
        <v>0</v>
      </c>
      <c r="AC1262">
        <v>2</v>
      </c>
    </row>
    <row r="1263" spans="24:29" x14ac:dyDescent="0.35">
      <c r="X1263" t="s">
        <v>261</v>
      </c>
      <c r="Y1263" t="s">
        <v>203</v>
      </c>
      <c r="Z1263">
        <v>0</v>
      </c>
      <c r="AA1263">
        <v>0</v>
      </c>
      <c r="AB1263">
        <v>2</v>
      </c>
      <c r="AC1263">
        <v>2</v>
      </c>
    </row>
    <row r="1264" spans="24:29" x14ac:dyDescent="0.35">
      <c r="X1264" t="s">
        <v>261</v>
      </c>
      <c r="Y1264" t="s">
        <v>157</v>
      </c>
      <c r="Z1264">
        <v>1</v>
      </c>
      <c r="AA1264">
        <v>1</v>
      </c>
      <c r="AB1264">
        <v>0</v>
      </c>
      <c r="AC1264">
        <v>2</v>
      </c>
    </row>
    <row r="1265" spans="24:29" x14ac:dyDescent="0.35">
      <c r="X1265" t="s">
        <v>261</v>
      </c>
      <c r="Y1265" t="s">
        <v>156</v>
      </c>
      <c r="Z1265">
        <v>0</v>
      </c>
      <c r="AA1265">
        <v>0</v>
      </c>
      <c r="AB1265">
        <v>2</v>
      </c>
      <c r="AC1265">
        <v>2</v>
      </c>
    </row>
    <row r="1266" spans="24:29" x14ac:dyDescent="0.35">
      <c r="X1266" t="s">
        <v>261</v>
      </c>
      <c r="Y1266" t="s">
        <v>196</v>
      </c>
      <c r="Z1266">
        <v>0</v>
      </c>
      <c r="AA1266">
        <v>2</v>
      </c>
      <c r="AB1266">
        <v>0</v>
      </c>
      <c r="AC1266">
        <v>2</v>
      </c>
    </row>
    <row r="1267" spans="24:29" x14ac:dyDescent="0.35">
      <c r="X1267" t="s">
        <v>261</v>
      </c>
      <c r="Y1267" t="s">
        <v>153</v>
      </c>
      <c r="Z1267">
        <v>0</v>
      </c>
      <c r="AA1267">
        <v>2</v>
      </c>
      <c r="AB1267">
        <v>0</v>
      </c>
      <c r="AC1267">
        <v>2</v>
      </c>
    </row>
    <row r="1268" spans="24:29" x14ac:dyDescent="0.35">
      <c r="X1268" t="s">
        <v>50</v>
      </c>
      <c r="Y1268" t="s">
        <v>203</v>
      </c>
      <c r="Z1268">
        <v>1</v>
      </c>
      <c r="AA1268">
        <v>0</v>
      </c>
      <c r="AB1268">
        <v>0</v>
      </c>
      <c r="AC1268">
        <v>1</v>
      </c>
    </row>
    <row r="1269" spans="24:29" x14ac:dyDescent="0.35">
      <c r="X1269" t="s">
        <v>56</v>
      </c>
      <c r="Y1269" t="s">
        <v>135</v>
      </c>
      <c r="Z1269">
        <v>1</v>
      </c>
      <c r="AA1269">
        <v>0</v>
      </c>
      <c r="AB1269">
        <v>0</v>
      </c>
      <c r="AC1269">
        <v>1</v>
      </c>
    </row>
    <row r="1270" spans="24:29" x14ac:dyDescent="0.35">
      <c r="X1270" t="s">
        <v>56</v>
      </c>
      <c r="Y1270" t="s">
        <v>162</v>
      </c>
      <c r="Z1270">
        <v>0</v>
      </c>
      <c r="AA1270">
        <v>1</v>
      </c>
      <c r="AB1270">
        <v>0</v>
      </c>
      <c r="AC1270">
        <v>1</v>
      </c>
    </row>
    <row r="1271" spans="24:29" x14ac:dyDescent="0.35">
      <c r="X1271" t="s">
        <v>56</v>
      </c>
      <c r="Y1271" t="s">
        <v>158</v>
      </c>
      <c r="Z1271">
        <v>0</v>
      </c>
      <c r="AA1271">
        <v>1</v>
      </c>
      <c r="AB1271">
        <v>0</v>
      </c>
      <c r="AC1271">
        <v>1</v>
      </c>
    </row>
    <row r="1272" spans="24:29" x14ac:dyDescent="0.35">
      <c r="X1272" t="s">
        <v>57</v>
      </c>
      <c r="Y1272" t="s">
        <v>158</v>
      </c>
      <c r="Z1272">
        <v>1</v>
      </c>
      <c r="AA1272">
        <v>0</v>
      </c>
      <c r="AB1272">
        <v>0</v>
      </c>
      <c r="AC1272">
        <v>1</v>
      </c>
    </row>
    <row r="1273" spans="24:29" x14ac:dyDescent="0.35">
      <c r="X1273" t="s">
        <v>57</v>
      </c>
      <c r="Y1273" t="s">
        <v>176</v>
      </c>
      <c r="Z1273">
        <v>0</v>
      </c>
      <c r="AA1273">
        <v>0</v>
      </c>
      <c r="AB1273">
        <v>1</v>
      </c>
      <c r="AC1273">
        <v>1</v>
      </c>
    </row>
    <row r="1274" spans="24:29" x14ac:dyDescent="0.35">
      <c r="X1274" t="s">
        <v>59</v>
      </c>
      <c r="Y1274" t="s">
        <v>153</v>
      </c>
      <c r="Z1274">
        <v>0</v>
      </c>
      <c r="AA1274">
        <v>0</v>
      </c>
      <c r="AB1274">
        <v>1</v>
      </c>
      <c r="AC1274">
        <v>1</v>
      </c>
    </row>
    <row r="1275" spans="24:29" x14ac:dyDescent="0.35">
      <c r="X1275" t="s">
        <v>59</v>
      </c>
      <c r="Y1275" t="s">
        <v>156</v>
      </c>
      <c r="Z1275">
        <v>0</v>
      </c>
      <c r="AA1275">
        <v>0</v>
      </c>
      <c r="AB1275">
        <v>1</v>
      </c>
      <c r="AC1275">
        <v>1</v>
      </c>
    </row>
    <row r="1276" spans="24:29" x14ac:dyDescent="0.35">
      <c r="X1276" t="s">
        <v>59</v>
      </c>
      <c r="Y1276" t="s">
        <v>176</v>
      </c>
      <c r="Z1276">
        <v>0</v>
      </c>
      <c r="AA1276">
        <v>1</v>
      </c>
      <c r="AB1276">
        <v>0</v>
      </c>
      <c r="AC1276">
        <v>1</v>
      </c>
    </row>
    <row r="1277" spans="24:29" x14ac:dyDescent="0.35">
      <c r="X1277" t="s">
        <v>60</v>
      </c>
      <c r="Y1277" t="s">
        <v>196</v>
      </c>
      <c r="Z1277">
        <v>0</v>
      </c>
      <c r="AA1277">
        <v>0</v>
      </c>
      <c r="AB1277">
        <v>1</v>
      </c>
      <c r="AC1277">
        <v>1</v>
      </c>
    </row>
    <row r="1278" spans="24:29" x14ac:dyDescent="0.35">
      <c r="X1278" t="s">
        <v>60</v>
      </c>
      <c r="Y1278" t="s">
        <v>186</v>
      </c>
      <c r="Z1278">
        <v>1</v>
      </c>
      <c r="AA1278">
        <v>0</v>
      </c>
      <c r="AB1278">
        <v>0</v>
      </c>
      <c r="AC1278">
        <v>1</v>
      </c>
    </row>
    <row r="1279" spans="24:29" x14ac:dyDescent="0.35">
      <c r="X1279" t="s">
        <v>60</v>
      </c>
      <c r="Y1279" t="s">
        <v>137</v>
      </c>
      <c r="Z1279">
        <v>0</v>
      </c>
      <c r="AA1279">
        <v>1</v>
      </c>
      <c r="AB1279">
        <v>0</v>
      </c>
      <c r="AC1279">
        <v>1</v>
      </c>
    </row>
    <row r="1280" spans="24:29" x14ac:dyDescent="0.35">
      <c r="X1280" t="s">
        <v>61</v>
      </c>
      <c r="Y1280" t="s">
        <v>174</v>
      </c>
      <c r="Z1280">
        <v>0</v>
      </c>
      <c r="AA1280">
        <v>0</v>
      </c>
      <c r="AB1280">
        <v>1</v>
      </c>
      <c r="AC1280">
        <v>1</v>
      </c>
    </row>
    <row r="1281" spans="24:29" x14ac:dyDescent="0.35">
      <c r="X1281" t="s">
        <v>61</v>
      </c>
      <c r="Y1281" t="s">
        <v>209</v>
      </c>
      <c r="Z1281">
        <v>0</v>
      </c>
      <c r="AA1281">
        <v>1</v>
      </c>
      <c r="AB1281">
        <v>0</v>
      </c>
      <c r="AC1281">
        <v>1</v>
      </c>
    </row>
    <row r="1282" spans="24:29" x14ac:dyDescent="0.35">
      <c r="X1282" t="s">
        <v>61</v>
      </c>
      <c r="Y1282" t="s">
        <v>194</v>
      </c>
      <c r="Z1282">
        <v>0</v>
      </c>
      <c r="AA1282">
        <v>1</v>
      </c>
      <c r="AB1282">
        <v>0</v>
      </c>
      <c r="AC1282">
        <v>1</v>
      </c>
    </row>
    <row r="1283" spans="24:29" x14ac:dyDescent="0.35">
      <c r="X1283" t="s">
        <v>61</v>
      </c>
      <c r="Y1283" t="s">
        <v>136</v>
      </c>
      <c r="Z1283">
        <v>1</v>
      </c>
      <c r="AA1283">
        <v>0</v>
      </c>
      <c r="AB1283">
        <v>0</v>
      </c>
      <c r="AC1283">
        <v>1</v>
      </c>
    </row>
    <row r="1284" spans="24:29" x14ac:dyDescent="0.35">
      <c r="X1284" t="s">
        <v>62</v>
      </c>
      <c r="Y1284" t="s">
        <v>154</v>
      </c>
      <c r="Z1284">
        <v>0</v>
      </c>
      <c r="AA1284">
        <v>0</v>
      </c>
      <c r="AB1284">
        <v>1</v>
      </c>
      <c r="AC1284">
        <v>1</v>
      </c>
    </row>
    <row r="1285" spans="24:29" x14ac:dyDescent="0.35">
      <c r="X1285" t="s">
        <v>66</v>
      </c>
      <c r="Y1285" t="s">
        <v>153</v>
      </c>
      <c r="Z1285">
        <v>0</v>
      </c>
      <c r="AA1285">
        <v>0</v>
      </c>
      <c r="AB1285">
        <v>1</v>
      </c>
      <c r="AC1285">
        <v>1</v>
      </c>
    </row>
    <row r="1286" spans="24:29" x14ac:dyDescent="0.35">
      <c r="X1286" t="s">
        <v>67</v>
      </c>
      <c r="Y1286" t="s">
        <v>184</v>
      </c>
      <c r="Z1286">
        <v>0</v>
      </c>
      <c r="AA1286">
        <v>0</v>
      </c>
      <c r="AB1286">
        <v>1</v>
      </c>
      <c r="AC1286">
        <v>1</v>
      </c>
    </row>
    <row r="1287" spans="24:29" x14ac:dyDescent="0.35">
      <c r="X1287" t="s">
        <v>67</v>
      </c>
      <c r="Y1287" t="s">
        <v>152</v>
      </c>
      <c r="Z1287">
        <v>0</v>
      </c>
      <c r="AA1287">
        <v>0</v>
      </c>
      <c r="AB1287">
        <v>1</v>
      </c>
      <c r="AC1287">
        <v>1</v>
      </c>
    </row>
    <row r="1288" spans="24:29" x14ac:dyDescent="0.35">
      <c r="X1288" t="s">
        <v>67</v>
      </c>
      <c r="Y1288" t="s">
        <v>137</v>
      </c>
      <c r="Z1288">
        <v>1</v>
      </c>
      <c r="AA1288">
        <v>0</v>
      </c>
      <c r="AB1288">
        <v>0</v>
      </c>
      <c r="AC1288">
        <v>1</v>
      </c>
    </row>
    <row r="1289" spans="24:29" x14ac:dyDescent="0.35">
      <c r="X1289" t="s">
        <v>67</v>
      </c>
      <c r="Y1289" t="s">
        <v>182</v>
      </c>
      <c r="Z1289">
        <v>1</v>
      </c>
      <c r="AA1289">
        <v>0</v>
      </c>
      <c r="AB1289">
        <v>0</v>
      </c>
      <c r="AC1289">
        <v>1</v>
      </c>
    </row>
    <row r="1290" spans="24:29" x14ac:dyDescent="0.35">
      <c r="X1290" t="s">
        <v>67</v>
      </c>
      <c r="Y1290" t="s">
        <v>192</v>
      </c>
      <c r="Z1290">
        <v>1</v>
      </c>
      <c r="AA1290">
        <v>0</v>
      </c>
      <c r="AB1290">
        <v>0</v>
      </c>
      <c r="AC1290">
        <v>1</v>
      </c>
    </row>
    <row r="1291" spans="24:29" x14ac:dyDescent="0.35">
      <c r="X1291" t="s">
        <v>68</v>
      </c>
      <c r="Y1291" t="s">
        <v>199</v>
      </c>
      <c r="Z1291">
        <v>0</v>
      </c>
      <c r="AA1291">
        <v>1</v>
      </c>
      <c r="AB1291">
        <v>0</v>
      </c>
      <c r="AC1291">
        <v>1</v>
      </c>
    </row>
    <row r="1292" spans="24:29" x14ac:dyDescent="0.35">
      <c r="X1292" t="s">
        <v>71</v>
      </c>
      <c r="Y1292" t="s">
        <v>176</v>
      </c>
      <c r="Z1292">
        <v>0</v>
      </c>
      <c r="AA1292">
        <v>0</v>
      </c>
      <c r="AB1292">
        <v>1</v>
      </c>
      <c r="AC1292">
        <v>1</v>
      </c>
    </row>
    <row r="1293" spans="24:29" x14ac:dyDescent="0.35">
      <c r="X1293" t="s">
        <v>73</v>
      </c>
      <c r="Y1293" t="s">
        <v>153</v>
      </c>
      <c r="Z1293">
        <v>0</v>
      </c>
      <c r="AA1293">
        <v>1</v>
      </c>
      <c r="AB1293">
        <v>0</v>
      </c>
      <c r="AC1293">
        <v>1</v>
      </c>
    </row>
    <row r="1294" spans="24:29" x14ac:dyDescent="0.35">
      <c r="X1294" t="s">
        <v>76</v>
      </c>
      <c r="Y1294" t="s">
        <v>153</v>
      </c>
      <c r="Z1294">
        <v>0</v>
      </c>
      <c r="AA1294">
        <v>1</v>
      </c>
      <c r="AB1294">
        <v>0</v>
      </c>
      <c r="AC1294">
        <v>1</v>
      </c>
    </row>
    <row r="1295" spans="24:29" x14ac:dyDescent="0.35">
      <c r="X1295" t="s">
        <v>77</v>
      </c>
      <c r="Y1295" t="s">
        <v>184</v>
      </c>
      <c r="Z1295">
        <v>0</v>
      </c>
      <c r="AA1295">
        <v>0</v>
      </c>
      <c r="AB1295">
        <v>1</v>
      </c>
      <c r="AC1295">
        <v>1</v>
      </c>
    </row>
    <row r="1296" spans="24:29" x14ac:dyDescent="0.35">
      <c r="X1296" t="s">
        <v>79</v>
      </c>
      <c r="Y1296" t="s">
        <v>156</v>
      </c>
      <c r="Z1296">
        <v>0</v>
      </c>
      <c r="AA1296">
        <v>0</v>
      </c>
      <c r="AB1296">
        <v>1</v>
      </c>
      <c r="AC1296">
        <v>1</v>
      </c>
    </row>
    <row r="1297" spans="24:29" x14ac:dyDescent="0.35">
      <c r="X1297" t="s">
        <v>79</v>
      </c>
      <c r="Y1297" t="s">
        <v>192</v>
      </c>
      <c r="Z1297">
        <v>0</v>
      </c>
      <c r="AA1297">
        <v>0</v>
      </c>
      <c r="AB1297">
        <v>1</v>
      </c>
      <c r="AC1297">
        <v>1</v>
      </c>
    </row>
    <row r="1298" spans="24:29" x14ac:dyDescent="0.35">
      <c r="X1298" t="s">
        <v>314</v>
      </c>
      <c r="Y1298" t="s">
        <v>154</v>
      </c>
      <c r="Z1298">
        <v>0</v>
      </c>
      <c r="AA1298">
        <v>1</v>
      </c>
      <c r="AB1298">
        <v>0</v>
      </c>
      <c r="AC1298">
        <v>1</v>
      </c>
    </row>
    <row r="1299" spans="24:29" x14ac:dyDescent="0.35">
      <c r="X1299" t="s">
        <v>83</v>
      </c>
      <c r="Y1299" t="s">
        <v>205</v>
      </c>
      <c r="Z1299">
        <v>1</v>
      </c>
      <c r="AA1299">
        <v>0</v>
      </c>
      <c r="AB1299">
        <v>0</v>
      </c>
      <c r="AC1299">
        <v>1</v>
      </c>
    </row>
    <row r="1300" spans="24:29" x14ac:dyDescent="0.35">
      <c r="X1300" t="s">
        <v>83</v>
      </c>
      <c r="Y1300" t="s">
        <v>171</v>
      </c>
      <c r="Z1300">
        <v>1</v>
      </c>
      <c r="AA1300">
        <v>0</v>
      </c>
      <c r="AB1300">
        <v>0</v>
      </c>
      <c r="AC1300">
        <v>1</v>
      </c>
    </row>
    <row r="1301" spans="24:29" x14ac:dyDescent="0.35">
      <c r="X1301" t="s">
        <v>83</v>
      </c>
      <c r="Y1301" t="s">
        <v>160</v>
      </c>
      <c r="Z1301">
        <v>1</v>
      </c>
      <c r="AA1301">
        <v>0</v>
      </c>
      <c r="AB1301">
        <v>0</v>
      </c>
      <c r="AC1301">
        <v>1</v>
      </c>
    </row>
    <row r="1302" spans="24:29" x14ac:dyDescent="0.35">
      <c r="X1302" t="s">
        <v>83</v>
      </c>
      <c r="Y1302" t="s">
        <v>202</v>
      </c>
      <c r="Z1302">
        <v>0</v>
      </c>
      <c r="AA1302">
        <v>0</v>
      </c>
      <c r="AB1302">
        <v>1</v>
      </c>
      <c r="AC1302">
        <v>1</v>
      </c>
    </row>
    <row r="1303" spans="24:29" x14ac:dyDescent="0.35">
      <c r="X1303" t="s">
        <v>87</v>
      </c>
      <c r="Y1303" t="s">
        <v>158</v>
      </c>
      <c r="Z1303">
        <v>0</v>
      </c>
      <c r="AA1303">
        <v>1</v>
      </c>
      <c r="AB1303">
        <v>0</v>
      </c>
      <c r="AC1303">
        <v>1</v>
      </c>
    </row>
    <row r="1304" spans="24:29" x14ac:dyDescent="0.35">
      <c r="X1304" t="s">
        <v>88</v>
      </c>
      <c r="Y1304" t="s">
        <v>184</v>
      </c>
      <c r="Z1304">
        <v>0</v>
      </c>
      <c r="AA1304">
        <v>1</v>
      </c>
      <c r="AB1304">
        <v>0</v>
      </c>
      <c r="AC1304">
        <v>1</v>
      </c>
    </row>
    <row r="1305" spans="24:29" x14ac:dyDescent="0.35">
      <c r="X1305" t="s">
        <v>88</v>
      </c>
      <c r="Y1305" t="s">
        <v>171</v>
      </c>
      <c r="Z1305">
        <v>0</v>
      </c>
      <c r="AA1305">
        <v>0</v>
      </c>
      <c r="AB1305">
        <v>1</v>
      </c>
      <c r="AC1305">
        <v>1</v>
      </c>
    </row>
    <row r="1306" spans="24:29" x14ac:dyDescent="0.35">
      <c r="X1306" t="s">
        <v>288</v>
      </c>
      <c r="Y1306" t="s">
        <v>166</v>
      </c>
      <c r="Z1306">
        <v>0</v>
      </c>
      <c r="AA1306">
        <v>1</v>
      </c>
      <c r="AB1306">
        <v>0</v>
      </c>
      <c r="AC1306">
        <v>1</v>
      </c>
    </row>
    <row r="1307" spans="24:29" x14ac:dyDescent="0.35">
      <c r="X1307" t="s">
        <v>288</v>
      </c>
      <c r="Y1307" t="s">
        <v>135</v>
      </c>
      <c r="Z1307">
        <v>0</v>
      </c>
      <c r="AA1307">
        <v>0</v>
      </c>
      <c r="AB1307">
        <v>1</v>
      </c>
      <c r="AC1307">
        <v>1</v>
      </c>
    </row>
    <row r="1308" spans="24:29" x14ac:dyDescent="0.35">
      <c r="X1308" t="s">
        <v>310</v>
      </c>
      <c r="Y1308" t="s">
        <v>200</v>
      </c>
      <c r="Z1308">
        <v>0</v>
      </c>
      <c r="AA1308">
        <v>0</v>
      </c>
      <c r="AB1308">
        <v>1</v>
      </c>
      <c r="AC1308">
        <v>1</v>
      </c>
    </row>
    <row r="1309" spans="24:29" x14ac:dyDescent="0.35">
      <c r="X1309" t="s">
        <v>310</v>
      </c>
      <c r="Y1309" t="s">
        <v>176</v>
      </c>
      <c r="Z1309">
        <v>0</v>
      </c>
      <c r="AA1309">
        <v>0</v>
      </c>
      <c r="AB1309">
        <v>1</v>
      </c>
      <c r="AC1309">
        <v>1</v>
      </c>
    </row>
    <row r="1310" spans="24:29" x14ac:dyDescent="0.35">
      <c r="X1310" t="s">
        <v>310</v>
      </c>
      <c r="Y1310" t="s">
        <v>157</v>
      </c>
      <c r="Z1310">
        <v>0</v>
      </c>
      <c r="AA1310">
        <v>1</v>
      </c>
      <c r="AB1310">
        <v>0</v>
      </c>
      <c r="AC1310">
        <v>1</v>
      </c>
    </row>
    <row r="1311" spans="24:29" x14ac:dyDescent="0.35">
      <c r="X1311" t="s">
        <v>310</v>
      </c>
      <c r="Y1311" t="s">
        <v>206</v>
      </c>
      <c r="Z1311">
        <v>0</v>
      </c>
      <c r="AA1311">
        <v>1</v>
      </c>
      <c r="AB1311">
        <v>0</v>
      </c>
      <c r="AC1311">
        <v>1</v>
      </c>
    </row>
    <row r="1312" spans="24:29" x14ac:dyDescent="0.35">
      <c r="X1312" t="s">
        <v>310</v>
      </c>
      <c r="Y1312" t="s">
        <v>160</v>
      </c>
      <c r="Z1312">
        <v>0</v>
      </c>
      <c r="AA1312">
        <v>1</v>
      </c>
      <c r="AB1312">
        <v>0</v>
      </c>
      <c r="AC1312">
        <v>1</v>
      </c>
    </row>
    <row r="1313" spans="24:29" x14ac:dyDescent="0.35">
      <c r="X1313" t="s">
        <v>265</v>
      </c>
      <c r="Y1313" t="s">
        <v>152</v>
      </c>
      <c r="Z1313">
        <v>0</v>
      </c>
      <c r="AA1313">
        <v>1</v>
      </c>
      <c r="AB1313">
        <v>0</v>
      </c>
      <c r="AC1313">
        <v>1</v>
      </c>
    </row>
    <row r="1314" spans="24:29" x14ac:dyDescent="0.35">
      <c r="X1314" t="s">
        <v>331</v>
      </c>
      <c r="Y1314" t="s">
        <v>161</v>
      </c>
      <c r="Z1314">
        <v>0</v>
      </c>
      <c r="AA1314">
        <v>1</v>
      </c>
      <c r="AB1314">
        <v>0</v>
      </c>
      <c r="AC1314">
        <v>1</v>
      </c>
    </row>
    <row r="1315" spans="24:29" x14ac:dyDescent="0.35">
      <c r="X1315" t="s">
        <v>282</v>
      </c>
      <c r="Y1315" t="s">
        <v>136</v>
      </c>
      <c r="Z1315">
        <v>0</v>
      </c>
      <c r="AA1315">
        <v>0</v>
      </c>
      <c r="AB1315">
        <v>1</v>
      </c>
      <c r="AC1315">
        <v>1</v>
      </c>
    </row>
    <row r="1316" spans="24:29" x14ac:dyDescent="0.35">
      <c r="X1316" t="s">
        <v>282</v>
      </c>
      <c r="Y1316" t="s">
        <v>203</v>
      </c>
      <c r="Z1316">
        <v>1</v>
      </c>
      <c r="AA1316">
        <v>0</v>
      </c>
      <c r="AB1316">
        <v>0</v>
      </c>
      <c r="AC1316">
        <v>1</v>
      </c>
    </row>
    <row r="1317" spans="24:29" x14ac:dyDescent="0.35">
      <c r="X1317" t="s">
        <v>282</v>
      </c>
      <c r="Y1317" t="s">
        <v>161</v>
      </c>
      <c r="Z1317">
        <v>0</v>
      </c>
      <c r="AA1317">
        <v>1</v>
      </c>
      <c r="AB1317">
        <v>0</v>
      </c>
      <c r="AC1317">
        <v>1</v>
      </c>
    </row>
    <row r="1318" spans="24:29" x14ac:dyDescent="0.35">
      <c r="X1318" t="s">
        <v>282</v>
      </c>
      <c r="Y1318" t="s">
        <v>213</v>
      </c>
      <c r="Z1318">
        <v>1</v>
      </c>
      <c r="AA1318">
        <v>0</v>
      </c>
      <c r="AB1318">
        <v>0</v>
      </c>
      <c r="AC1318">
        <v>1</v>
      </c>
    </row>
    <row r="1319" spans="24:29" x14ac:dyDescent="0.35">
      <c r="X1319" t="s">
        <v>282</v>
      </c>
      <c r="Y1319" t="s">
        <v>209</v>
      </c>
      <c r="Z1319">
        <v>1</v>
      </c>
      <c r="AA1319">
        <v>0</v>
      </c>
      <c r="AB1319">
        <v>0</v>
      </c>
      <c r="AC1319">
        <v>1</v>
      </c>
    </row>
    <row r="1320" spans="24:29" x14ac:dyDescent="0.35">
      <c r="X1320" t="s">
        <v>282</v>
      </c>
      <c r="Y1320" t="s">
        <v>196</v>
      </c>
      <c r="Z1320">
        <v>0</v>
      </c>
      <c r="AA1320">
        <v>0</v>
      </c>
      <c r="AB1320">
        <v>1</v>
      </c>
      <c r="AC1320">
        <v>1</v>
      </c>
    </row>
    <row r="1321" spans="24:29" x14ac:dyDescent="0.35">
      <c r="X1321" t="s">
        <v>282</v>
      </c>
      <c r="Y1321" t="s">
        <v>176</v>
      </c>
      <c r="Z1321">
        <v>0</v>
      </c>
      <c r="AA1321">
        <v>1</v>
      </c>
      <c r="AB1321">
        <v>0</v>
      </c>
      <c r="AC1321">
        <v>1</v>
      </c>
    </row>
    <row r="1322" spans="24:29" x14ac:dyDescent="0.35">
      <c r="X1322" t="s">
        <v>250</v>
      </c>
      <c r="Y1322" t="s">
        <v>203</v>
      </c>
      <c r="Z1322">
        <v>0</v>
      </c>
      <c r="AA1322">
        <v>0</v>
      </c>
      <c r="AB1322">
        <v>1</v>
      </c>
      <c r="AC1322">
        <v>1</v>
      </c>
    </row>
    <row r="1323" spans="24:29" x14ac:dyDescent="0.35">
      <c r="X1323" t="s">
        <v>250</v>
      </c>
      <c r="Y1323" t="s">
        <v>159</v>
      </c>
      <c r="Z1323">
        <v>0</v>
      </c>
      <c r="AA1323">
        <v>0</v>
      </c>
      <c r="AB1323">
        <v>1</v>
      </c>
      <c r="AC1323">
        <v>1</v>
      </c>
    </row>
    <row r="1324" spans="24:29" x14ac:dyDescent="0.35">
      <c r="X1324" t="s">
        <v>250</v>
      </c>
      <c r="Y1324" t="s">
        <v>162</v>
      </c>
      <c r="Z1324">
        <v>1</v>
      </c>
      <c r="AA1324">
        <v>0</v>
      </c>
      <c r="AB1324">
        <v>0</v>
      </c>
      <c r="AC1324">
        <v>1</v>
      </c>
    </row>
    <row r="1325" spans="24:29" x14ac:dyDescent="0.35">
      <c r="X1325" t="s">
        <v>250</v>
      </c>
      <c r="Y1325" t="s">
        <v>196</v>
      </c>
      <c r="Z1325">
        <v>0</v>
      </c>
      <c r="AA1325">
        <v>0</v>
      </c>
      <c r="AB1325">
        <v>1</v>
      </c>
      <c r="AC1325">
        <v>1</v>
      </c>
    </row>
    <row r="1326" spans="24:29" x14ac:dyDescent="0.35">
      <c r="X1326" t="s">
        <v>273</v>
      </c>
      <c r="Y1326" t="s">
        <v>156</v>
      </c>
      <c r="Z1326">
        <v>0</v>
      </c>
      <c r="AA1326">
        <v>1</v>
      </c>
      <c r="AB1326">
        <v>0</v>
      </c>
      <c r="AC1326">
        <v>1</v>
      </c>
    </row>
    <row r="1327" spans="24:29" x14ac:dyDescent="0.35">
      <c r="X1327" t="s">
        <v>358</v>
      </c>
      <c r="Y1327" t="s">
        <v>153</v>
      </c>
      <c r="Z1327">
        <v>0</v>
      </c>
      <c r="AA1327">
        <v>0</v>
      </c>
      <c r="AB1327">
        <v>1</v>
      </c>
      <c r="AC1327">
        <v>1</v>
      </c>
    </row>
    <row r="1328" spans="24:29" x14ac:dyDescent="0.35">
      <c r="X1328" t="s">
        <v>262</v>
      </c>
      <c r="Y1328" t="s">
        <v>162</v>
      </c>
      <c r="Z1328">
        <v>0</v>
      </c>
      <c r="AA1328">
        <v>0</v>
      </c>
      <c r="AB1328">
        <v>1</v>
      </c>
      <c r="AC1328">
        <v>1</v>
      </c>
    </row>
    <row r="1329" spans="24:29" x14ac:dyDescent="0.35">
      <c r="X1329" t="s">
        <v>296</v>
      </c>
      <c r="Y1329" t="s">
        <v>159</v>
      </c>
      <c r="Z1329">
        <v>0</v>
      </c>
      <c r="AA1329">
        <v>1</v>
      </c>
      <c r="AB1329">
        <v>0</v>
      </c>
      <c r="AC1329">
        <v>1</v>
      </c>
    </row>
    <row r="1330" spans="24:29" x14ac:dyDescent="0.35">
      <c r="X1330" t="s">
        <v>347</v>
      </c>
      <c r="Y1330" t="s">
        <v>153</v>
      </c>
      <c r="Z1330">
        <v>0</v>
      </c>
      <c r="AA1330">
        <v>0</v>
      </c>
      <c r="AB1330">
        <v>1</v>
      </c>
      <c r="AC1330">
        <v>1</v>
      </c>
    </row>
    <row r="1331" spans="24:29" x14ac:dyDescent="0.35">
      <c r="X1331" t="s">
        <v>290</v>
      </c>
      <c r="Y1331" t="s">
        <v>176</v>
      </c>
      <c r="Z1331">
        <v>0</v>
      </c>
      <c r="AA1331">
        <v>1</v>
      </c>
      <c r="AB1331">
        <v>0</v>
      </c>
      <c r="AC1331">
        <v>1</v>
      </c>
    </row>
    <row r="1332" spans="24:29" x14ac:dyDescent="0.35">
      <c r="X1332" t="s">
        <v>290</v>
      </c>
      <c r="Y1332" t="s">
        <v>191</v>
      </c>
      <c r="Z1332">
        <v>0</v>
      </c>
      <c r="AA1332">
        <v>0</v>
      </c>
      <c r="AB1332">
        <v>1</v>
      </c>
      <c r="AC1332">
        <v>1</v>
      </c>
    </row>
    <row r="1333" spans="24:29" x14ac:dyDescent="0.35">
      <c r="X1333" t="s">
        <v>253</v>
      </c>
      <c r="Y1333" t="s">
        <v>196</v>
      </c>
      <c r="Z1333">
        <v>0</v>
      </c>
      <c r="AA1333">
        <v>1</v>
      </c>
      <c r="AB1333">
        <v>0</v>
      </c>
      <c r="AC1333">
        <v>1</v>
      </c>
    </row>
    <row r="1334" spans="24:29" x14ac:dyDescent="0.35">
      <c r="X1334" t="s">
        <v>244</v>
      </c>
      <c r="Y1334" t="s">
        <v>174</v>
      </c>
      <c r="Z1334">
        <v>0</v>
      </c>
      <c r="AA1334">
        <v>1</v>
      </c>
      <c r="AB1334">
        <v>0</v>
      </c>
      <c r="AC1334">
        <v>1</v>
      </c>
    </row>
    <row r="1335" spans="24:29" x14ac:dyDescent="0.35">
      <c r="X1335" t="s">
        <v>244</v>
      </c>
      <c r="Y1335" t="s">
        <v>210</v>
      </c>
      <c r="Z1335">
        <v>1</v>
      </c>
      <c r="AA1335">
        <v>0</v>
      </c>
      <c r="AB1335">
        <v>0</v>
      </c>
      <c r="AC1335">
        <v>1</v>
      </c>
    </row>
    <row r="1336" spans="24:29" x14ac:dyDescent="0.35">
      <c r="X1336" t="s">
        <v>244</v>
      </c>
      <c r="Y1336" t="s">
        <v>181</v>
      </c>
      <c r="Z1336">
        <v>1</v>
      </c>
      <c r="AA1336">
        <v>0</v>
      </c>
      <c r="AB1336">
        <v>0</v>
      </c>
      <c r="AC1336">
        <v>1</v>
      </c>
    </row>
    <row r="1337" spans="24:29" x14ac:dyDescent="0.35">
      <c r="X1337" t="s">
        <v>244</v>
      </c>
      <c r="Y1337" t="s">
        <v>170</v>
      </c>
      <c r="Z1337">
        <v>0</v>
      </c>
      <c r="AA1337">
        <v>1</v>
      </c>
      <c r="AB1337">
        <v>0</v>
      </c>
      <c r="AC1337">
        <v>1</v>
      </c>
    </row>
    <row r="1338" spans="24:29" x14ac:dyDescent="0.35">
      <c r="X1338" t="s">
        <v>244</v>
      </c>
      <c r="Y1338" t="s">
        <v>188</v>
      </c>
      <c r="Z1338">
        <v>0</v>
      </c>
      <c r="AA1338">
        <v>0</v>
      </c>
      <c r="AB1338">
        <v>1</v>
      </c>
      <c r="AC1338">
        <v>1</v>
      </c>
    </row>
    <row r="1339" spans="24:29" x14ac:dyDescent="0.35">
      <c r="X1339" t="s">
        <v>361</v>
      </c>
      <c r="Y1339" t="s">
        <v>135</v>
      </c>
      <c r="Z1339">
        <v>0</v>
      </c>
      <c r="AA1339">
        <v>1</v>
      </c>
      <c r="AB1339">
        <v>0</v>
      </c>
      <c r="AC1339">
        <v>1</v>
      </c>
    </row>
    <row r="1340" spans="24:29" x14ac:dyDescent="0.35">
      <c r="X1340" t="s">
        <v>329</v>
      </c>
      <c r="Y1340" t="s">
        <v>176</v>
      </c>
      <c r="Z1340">
        <v>0</v>
      </c>
      <c r="AA1340">
        <v>0</v>
      </c>
      <c r="AB1340">
        <v>1</v>
      </c>
      <c r="AC1340">
        <v>1</v>
      </c>
    </row>
    <row r="1341" spans="24:29" x14ac:dyDescent="0.35">
      <c r="X1341" t="s">
        <v>329</v>
      </c>
      <c r="Y1341" t="s">
        <v>184</v>
      </c>
      <c r="Z1341">
        <v>0</v>
      </c>
      <c r="AA1341">
        <v>0</v>
      </c>
      <c r="AB1341">
        <v>1</v>
      </c>
      <c r="AC1341">
        <v>1</v>
      </c>
    </row>
    <row r="1342" spans="24:29" x14ac:dyDescent="0.35">
      <c r="X1342" t="s">
        <v>329</v>
      </c>
      <c r="Y1342" t="s">
        <v>164</v>
      </c>
      <c r="Z1342">
        <v>0</v>
      </c>
      <c r="AA1342">
        <v>0</v>
      </c>
      <c r="AB1342">
        <v>1</v>
      </c>
      <c r="AC1342">
        <v>1</v>
      </c>
    </row>
    <row r="1343" spans="24:29" x14ac:dyDescent="0.35">
      <c r="X1343" t="s">
        <v>245</v>
      </c>
      <c r="Y1343" t="s">
        <v>209</v>
      </c>
      <c r="Z1343">
        <v>0</v>
      </c>
      <c r="AA1343">
        <v>1</v>
      </c>
      <c r="AB1343">
        <v>0</v>
      </c>
      <c r="AC1343">
        <v>1</v>
      </c>
    </row>
    <row r="1344" spans="24:29" x14ac:dyDescent="0.35">
      <c r="X1344" t="s">
        <v>264</v>
      </c>
      <c r="Y1344" t="s">
        <v>157</v>
      </c>
      <c r="Z1344">
        <v>0</v>
      </c>
      <c r="AA1344">
        <v>1</v>
      </c>
      <c r="AB1344">
        <v>0</v>
      </c>
      <c r="AC1344">
        <v>1</v>
      </c>
    </row>
    <row r="1345" spans="24:29" x14ac:dyDescent="0.35">
      <c r="X1345" t="s">
        <v>264</v>
      </c>
      <c r="Y1345" t="s">
        <v>183</v>
      </c>
      <c r="Z1345">
        <v>1</v>
      </c>
      <c r="AA1345">
        <v>0</v>
      </c>
      <c r="AB1345">
        <v>0</v>
      </c>
      <c r="AC1345">
        <v>1</v>
      </c>
    </row>
    <row r="1346" spans="24:29" x14ac:dyDescent="0.35">
      <c r="X1346" t="s">
        <v>320</v>
      </c>
      <c r="Y1346" t="s">
        <v>153</v>
      </c>
      <c r="Z1346">
        <v>0</v>
      </c>
      <c r="AA1346">
        <v>1</v>
      </c>
      <c r="AB1346">
        <v>0</v>
      </c>
      <c r="AC1346">
        <v>1</v>
      </c>
    </row>
    <row r="1347" spans="24:29" x14ac:dyDescent="0.35">
      <c r="X1347" t="s">
        <v>340</v>
      </c>
      <c r="Y1347" t="s">
        <v>176</v>
      </c>
      <c r="Z1347">
        <v>0</v>
      </c>
      <c r="AA1347">
        <v>0</v>
      </c>
      <c r="AB1347">
        <v>1</v>
      </c>
      <c r="AC1347">
        <v>1</v>
      </c>
    </row>
    <row r="1348" spans="24:29" x14ac:dyDescent="0.35">
      <c r="X1348" t="s">
        <v>338</v>
      </c>
      <c r="Y1348" t="s">
        <v>153</v>
      </c>
      <c r="Z1348">
        <v>0</v>
      </c>
      <c r="AA1348">
        <v>1</v>
      </c>
      <c r="AB1348">
        <v>0</v>
      </c>
      <c r="AC1348">
        <v>1</v>
      </c>
    </row>
    <row r="1349" spans="24:29" x14ac:dyDescent="0.35">
      <c r="X1349" t="s">
        <v>289</v>
      </c>
      <c r="Y1349" t="s">
        <v>152</v>
      </c>
      <c r="Z1349">
        <v>0</v>
      </c>
      <c r="AA1349">
        <v>0</v>
      </c>
      <c r="AB1349">
        <v>1</v>
      </c>
      <c r="AC1349">
        <v>1</v>
      </c>
    </row>
    <row r="1350" spans="24:29" x14ac:dyDescent="0.35">
      <c r="X1350" t="s">
        <v>289</v>
      </c>
      <c r="Y1350" t="s">
        <v>161</v>
      </c>
      <c r="Z1350">
        <v>1</v>
      </c>
      <c r="AA1350">
        <v>0</v>
      </c>
      <c r="AB1350">
        <v>0</v>
      </c>
      <c r="AC1350">
        <v>1</v>
      </c>
    </row>
    <row r="1351" spans="24:29" x14ac:dyDescent="0.35">
      <c r="X1351" t="s">
        <v>248</v>
      </c>
      <c r="Y1351" t="s">
        <v>162</v>
      </c>
      <c r="Z1351">
        <v>0</v>
      </c>
      <c r="AA1351">
        <v>0</v>
      </c>
      <c r="AB1351">
        <v>1</v>
      </c>
      <c r="AC1351">
        <v>1</v>
      </c>
    </row>
    <row r="1352" spans="24:29" x14ac:dyDescent="0.35">
      <c r="X1352" t="s">
        <v>248</v>
      </c>
      <c r="Y1352" t="s">
        <v>156</v>
      </c>
      <c r="Z1352">
        <v>0</v>
      </c>
      <c r="AA1352">
        <v>0</v>
      </c>
      <c r="AB1352">
        <v>1</v>
      </c>
      <c r="AC1352">
        <v>1</v>
      </c>
    </row>
    <row r="1353" spans="24:29" x14ac:dyDescent="0.35">
      <c r="X1353" t="s">
        <v>302</v>
      </c>
      <c r="Y1353" t="s">
        <v>203</v>
      </c>
      <c r="Z1353">
        <v>0</v>
      </c>
      <c r="AA1353">
        <v>0</v>
      </c>
      <c r="AB1353">
        <v>1</v>
      </c>
      <c r="AC1353">
        <v>1</v>
      </c>
    </row>
    <row r="1354" spans="24:29" x14ac:dyDescent="0.35">
      <c r="X1354" t="s">
        <v>274</v>
      </c>
      <c r="Y1354" t="s">
        <v>154</v>
      </c>
      <c r="Z1354">
        <v>0</v>
      </c>
      <c r="AA1354">
        <v>0</v>
      </c>
      <c r="AB1354">
        <v>1</v>
      </c>
      <c r="AC1354">
        <v>1</v>
      </c>
    </row>
    <row r="1355" spans="24:29" x14ac:dyDescent="0.35">
      <c r="X1355" t="s">
        <v>274</v>
      </c>
      <c r="Y1355" t="s">
        <v>156</v>
      </c>
      <c r="Z1355">
        <v>0</v>
      </c>
      <c r="AA1355">
        <v>0</v>
      </c>
      <c r="AB1355">
        <v>1</v>
      </c>
      <c r="AC1355">
        <v>1</v>
      </c>
    </row>
    <row r="1356" spans="24:29" x14ac:dyDescent="0.35">
      <c r="X1356" t="s">
        <v>294</v>
      </c>
      <c r="Y1356" t="s">
        <v>153</v>
      </c>
      <c r="Z1356">
        <v>0</v>
      </c>
      <c r="AA1356">
        <v>1</v>
      </c>
      <c r="AB1356">
        <v>0</v>
      </c>
      <c r="AC1356">
        <v>1</v>
      </c>
    </row>
    <row r="1357" spans="24:29" x14ac:dyDescent="0.35">
      <c r="X1357" t="s">
        <v>277</v>
      </c>
      <c r="Y1357" t="s">
        <v>173</v>
      </c>
      <c r="Z1357">
        <v>1</v>
      </c>
      <c r="AA1357">
        <v>0</v>
      </c>
      <c r="AB1357">
        <v>0</v>
      </c>
      <c r="AC1357">
        <v>1</v>
      </c>
    </row>
    <row r="1358" spans="24:29" x14ac:dyDescent="0.35">
      <c r="X1358" t="s">
        <v>306</v>
      </c>
      <c r="Y1358" t="s">
        <v>199</v>
      </c>
      <c r="Z1358">
        <v>0</v>
      </c>
      <c r="AA1358">
        <v>0</v>
      </c>
      <c r="AB1358">
        <v>1</v>
      </c>
      <c r="AC1358">
        <v>1</v>
      </c>
    </row>
    <row r="1359" spans="24:29" x14ac:dyDescent="0.35">
      <c r="X1359" t="s">
        <v>246</v>
      </c>
      <c r="Y1359" t="s">
        <v>156</v>
      </c>
      <c r="Z1359">
        <v>0</v>
      </c>
      <c r="AA1359">
        <v>0</v>
      </c>
      <c r="AB1359">
        <v>1</v>
      </c>
      <c r="AC1359">
        <v>1</v>
      </c>
    </row>
    <row r="1360" spans="24:29" x14ac:dyDescent="0.35">
      <c r="X1360" t="s">
        <v>246</v>
      </c>
      <c r="Y1360" t="s">
        <v>191</v>
      </c>
      <c r="Z1360">
        <v>0</v>
      </c>
      <c r="AA1360">
        <v>0</v>
      </c>
      <c r="AB1360">
        <v>1</v>
      </c>
      <c r="AC1360">
        <v>1</v>
      </c>
    </row>
    <row r="1361" spans="24:29" x14ac:dyDescent="0.35">
      <c r="X1361" t="s">
        <v>246</v>
      </c>
      <c r="Y1361" t="s">
        <v>194</v>
      </c>
      <c r="Z1361">
        <v>1</v>
      </c>
      <c r="AA1361">
        <v>0</v>
      </c>
      <c r="AB1361">
        <v>0</v>
      </c>
      <c r="AC1361">
        <v>1</v>
      </c>
    </row>
    <row r="1362" spans="24:29" x14ac:dyDescent="0.35">
      <c r="X1362" t="s">
        <v>317</v>
      </c>
      <c r="Y1362" t="s">
        <v>153</v>
      </c>
      <c r="Z1362">
        <v>0</v>
      </c>
      <c r="AA1362">
        <v>1</v>
      </c>
      <c r="AB1362">
        <v>0</v>
      </c>
      <c r="AC1362">
        <v>1</v>
      </c>
    </row>
    <row r="1363" spans="24:29" x14ac:dyDescent="0.35">
      <c r="X1363" t="s">
        <v>256</v>
      </c>
      <c r="Y1363" t="s">
        <v>152</v>
      </c>
      <c r="Z1363">
        <v>0</v>
      </c>
      <c r="AA1363">
        <v>0</v>
      </c>
      <c r="AB1363">
        <v>1</v>
      </c>
      <c r="AC1363">
        <v>1</v>
      </c>
    </row>
    <row r="1364" spans="24:29" x14ac:dyDescent="0.35">
      <c r="X1364" t="s">
        <v>247</v>
      </c>
      <c r="Y1364" t="s">
        <v>196</v>
      </c>
      <c r="Z1364">
        <v>0</v>
      </c>
      <c r="AA1364">
        <v>1</v>
      </c>
      <c r="AB1364">
        <v>0</v>
      </c>
      <c r="AC1364">
        <v>1</v>
      </c>
    </row>
    <row r="1365" spans="24:29" x14ac:dyDescent="0.35">
      <c r="X1365" t="s">
        <v>247</v>
      </c>
      <c r="Y1365" t="s">
        <v>199</v>
      </c>
      <c r="Z1365">
        <v>0</v>
      </c>
      <c r="AA1365">
        <v>0</v>
      </c>
      <c r="AB1365">
        <v>1</v>
      </c>
      <c r="AC1365">
        <v>1</v>
      </c>
    </row>
    <row r="1366" spans="24:29" x14ac:dyDescent="0.35">
      <c r="X1366" t="s">
        <v>247</v>
      </c>
      <c r="Y1366" t="s">
        <v>162</v>
      </c>
      <c r="Z1366">
        <v>1</v>
      </c>
      <c r="AA1366">
        <v>0</v>
      </c>
      <c r="AB1366">
        <v>0</v>
      </c>
      <c r="AC1366">
        <v>1</v>
      </c>
    </row>
    <row r="1367" spans="24:29" x14ac:dyDescent="0.35">
      <c r="X1367" t="s">
        <v>247</v>
      </c>
      <c r="Y1367" t="s">
        <v>135</v>
      </c>
      <c r="Z1367">
        <v>0</v>
      </c>
      <c r="AA1367">
        <v>0</v>
      </c>
      <c r="AB1367">
        <v>1</v>
      </c>
      <c r="AC1367">
        <v>1</v>
      </c>
    </row>
    <row r="1368" spans="24:29" x14ac:dyDescent="0.35">
      <c r="X1368" t="s">
        <v>362</v>
      </c>
      <c r="Y1368" t="s">
        <v>135</v>
      </c>
      <c r="Z1368">
        <v>1</v>
      </c>
      <c r="AA1368">
        <v>0</v>
      </c>
      <c r="AB1368">
        <v>0</v>
      </c>
      <c r="AC1368">
        <v>1</v>
      </c>
    </row>
    <row r="1369" spans="24:29" x14ac:dyDescent="0.35">
      <c r="X1369" t="s">
        <v>281</v>
      </c>
      <c r="Y1369" t="s">
        <v>190</v>
      </c>
      <c r="Z1369">
        <v>0</v>
      </c>
      <c r="AA1369">
        <v>0</v>
      </c>
      <c r="AB1369">
        <v>1</v>
      </c>
      <c r="AC1369">
        <v>1</v>
      </c>
    </row>
    <row r="1370" spans="24:29" x14ac:dyDescent="0.35">
      <c r="X1370" t="s">
        <v>281</v>
      </c>
      <c r="Y1370" t="s">
        <v>157</v>
      </c>
      <c r="Z1370">
        <v>1</v>
      </c>
      <c r="AA1370">
        <v>0</v>
      </c>
      <c r="AB1370">
        <v>0</v>
      </c>
      <c r="AC1370">
        <v>1</v>
      </c>
    </row>
    <row r="1371" spans="24:29" x14ac:dyDescent="0.35">
      <c r="X1371" t="s">
        <v>281</v>
      </c>
      <c r="Y1371" t="s">
        <v>184</v>
      </c>
      <c r="Z1371">
        <v>1</v>
      </c>
      <c r="AA1371">
        <v>0</v>
      </c>
      <c r="AB1371">
        <v>0</v>
      </c>
      <c r="AC1371">
        <v>1</v>
      </c>
    </row>
    <row r="1372" spans="24:29" x14ac:dyDescent="0.35">
      <c r="X1372" t="s">
        <v>281</v>
      </c>
      <c r="Y1372" t="s">
        <v>182</v>
      </c>
      <c r="Z1372">
        <v>0</v>
      </c>
      <c r="AA1372">
        <v>0</v>
      </c>
      <c r="AB1372">
        <v>1</v>
      </c>
      <c r="AC1372">
        <v>1</v>
      </c>
    </row>
    <row r="1373" spans="24:29" x14ac:dyDescent="0.35">
      <c r="X1373" t="s">
        <v>281</v>
      </c>
      <c r="Y1373" t="s">
        <v>200</v>
      </c>
      <c r="Z1373">
        <v>0</v>
      </c>
      <c r="AA1373">
        <v>1</v>
      </c>
      <c r="AB1373">
        <v>0</v>
      </c>
      <c r="AC1373">
        <v>1</v>
      </c>
    </row>
    <row r="1374" spans="24:29" x14ac:dyDescent="0.35">
      <c r="X1374" t="s">
        <v>281</v>
      </c>
      <c r="Y1374" t="s">
        <v>135</v>
      </c>
      <c r="Z1374">
        <v>0</v>
      </c>
      <c r="AA1374">
        <v>0</v>
      </c>
      <c r="AB1374">
        <v>1</v>
      </c>
      <c r="AC1374">
        <v>1</v>
      </c>
    </row>
    <row r="1375" spans="24:29" x14ac:dyDescent="0.35">
      <c r="X1375" t="s">
        <v>367</v>
      </c>
      <c r="Y1375" t="s">
        <v>203</v>
      </c>
      <c r="Z1375">
        <v>1</v>
      </c>
      <c r="AA1375">
        <v>0</v>
      </c>
      <c r="AB1375">
        <v>0</v>
      </c>
      <c r="AC1375">
        <v>1</v>
      </c>
    </row>
    <row r="1376" spans="24:29" x14ac:dyDescent="0.35">
      <c r="X1376" t="s">
        <v>325</v>
      </c>
      <c r="Y1376" t="s">
        <v>157</v>
      </c>
      <c r="Z1376">
        <v>0</v>
      </c>
      <c r="AA1376">
        <v>1</v>
      </c>
      <c r="AB1376">
        <v>0</v>
      </c>
      <c r="AC1376">
        <v>1</v>
      </c>
    </row>
    <row r="1377" spans="24:29" x14ac:dyDescent="0.35">
      <c r="X1377" t="s">
        <v>325</v>
      </c>
      <c r="Y1377" t="s">
        <v>203</v>
      </c>
      <c r="Z1377">
        <v>0</v>
      </c>
      <c r="AA1377">
        <v>0</v>
      </c>
      <c r="AB1377">
        <v>1</v>
      </c>
      <c r="AC1377">
        <v>1</v>
      </c>
    </row>
    <row r="1378" spans="24:29" x14ac:dyDescent="0.35">
      <c r="X1378" t="s">
        <v>303</v>
      </c>
      <c r="Y1378" t="s">
        <v>155</v>
      </c>
      <c r="Z1378">
        <v>0</v>
      </c>
      <c r="AA1378">
        <v>1</v>
      </c>
      <c r="AB1378">
        <v>0</v>
      </c>
      <c r="AC1378">
        <v>1</v>
      </c>
    </row>
    <row r="1379" spans="24:29" x14ac:dyDescent="0.35">
      <c r="X1379" t="s">
        <v>303</v>
      </c>
      <c r="Y1379" t="s">
        <v>203</v>
      </c>
      <c r="Z1379">
        <v>0</v>
      </c>
      <c r="AA1379">
        <v>0</v>
      </c>
      <c r="AB1379">
        <v>1</v>
      </c>
      <c r="AC1379">
        <v>1</v>
      </c>
    </row>
    <row r="1380" spans="24:29" x14ac:dyDescent="0.35">
      <c r="X1380" t="s">
        <v>303</v>
      </c>
      <c r="Y1380" t="s">
        <v>184</v>
      </c>
      <c r="Z1380">
        <v>0</v>
      </c>
      <c r="AA1380">
        <v>1</v>
      </c>
      <c r="AB1380">
        <v>0</v>
      </c>
      <c r="AC1380">
        <v>1</v>
      </c>
    </row>
    <row r="1381" spans="24:29" x14ac:dyDescent="0.35">
      <c r="X1381" t="s">
        <v>333</v>
      </c>
      <c r="Y1381" t="s">
        <v>154</v>
      </c>
      <c r="Z1381">
        <v>0</v>
      </c>
      <c r="AA1381">
        <v>1</v>
      </c>
      <c r="AB1381">
        <v>0</v>
      </c>
      <c r="AC1381">
        <v>1</v>
      </c>
    </row>
    <row r="1382" spans="24:29" x14ac:dyDescent="0.35">
      <c r="X1382" t="s">
        <v>308</v>
      </c>
      <c r="Y1382" t="s">
        <v>161</v>
      </c>
      <c r="Z1382">
        <v>0</v>
      </c>
      <c r="AA1382">
        <v>1</v>
      </c>
      <c r="AB1382">
        <v>0</v>
      </c>
      <c r="AC1382">
        <v>1</v>
      </c>
    </row>
    <row r="1383" spans="24:29" x14ac:dyDescent="0.35">
      <c r="X1383" t="s">
        <v>308</v>
      </c>
      <c r="Y1383" t="s">
        <v>154</v>
      </c>
      <c r="Z1383">
        <v>0</v>
      </c>
      <c r="AA1383">
        <v>0</v>
      </c>
      <c r="AB1383">
        <v>1</v>
      </c>
      <c r="AC1383">
        <v>1</v>
      </c>
    </row>
    <row r="1384" spans="24:29" x14ac:dyDescent="0.35">
      <c r="X1384" t="s">
        <v>308</v>
      </c>
      <c r="Y1384" t="s">
        <v>176</v>
      </c>
      <c r="Z1384">
        <v>0</v>
      </c>
      <c r="AA1384">
        <v>0</v>
      </c>
      <c r="AB1384">
        <v>1</v>
      </c>
      <c r="AC1384">
        <v>1</v>
      </c>
    </row>
    <row r="1385" spans="24:29" x14ac:dyDescent="0.35">
      <c r="X1385" t="s">
        <v>308</v>
      </c>
      <c r="Y1385" t="s">
        <v>158</v>
      </c>
      <c r="Z1385">
        <v>1</v>
      </c>
      <c r="AA1385">
        <v>0</v>
      </c>
      <c r="AB1385">
        <v>0</v>
      </c>
      <c r="AC1385">
        <v>1</v>
      </c>
    </row>
    <row r="1386" spans="24:29" x14ac:dyDescent="0.35">
      <c r="X1386" t="s">
        <v>268</v>
      </c>
      <c r="Y1386" t="s">
        <v>154</v>
      </c>
      <c r="Z1386">
        <v>0</v>
      </c>
      <c r="AA1386">
        <v>1</v>
      </c>
      <c r="AB1386">
        <v>0</v>
      </c>
      <c r="AC1386">
        <v>1</v>
      </c>
    </row>
    <row r="1387" spans="24:29" x14ac:dyDescent="0.35">
      <c r="X1387" t="s">
        <v>307</v>
      </c>
      <c r="Y1387" t="s">
        <v>154</v>
      </c>
      <c r="Z1387">
        <v>0</v>
      </c>
      <c r="AA1387">
        <v>1</v>
      </c>
      <c r="AB1387">
        <v>0</v>
      </c>
      <c r="AC1387">
        <v>1</v>
      </c>
    </row>
    <row r="1388" spans="24:29" x14ac:dyDescent="0.35">
      <c r="X1388" t="s">
        <v>307</v>
      </c>
      <c r="Y1388" t="s">
        <v>152</v>
      </c>
      <c r="Z1388">
        <v>0</v>
      </c>
      <c r="AA1388">
        <v>0</v>
      </c>
      <c r="AB1388">
        <v>1</v>
      </c>
      <c r="AC1388">
        <v>1</v>
      </c>
    </row>
    <row r="1389" spans="24:29" x14ac:dyDescent="0.35">
      <c r="X1389" t="s">
        <v>343</v>
      </c>
      <c r="Y1389" t="s">
        <v>176</v>
      </c>
      <c r="Z1389">
        <v>0</v>
      </c>
      <c r="AA1389">
        <v>0</v>
      </c>
      <c r="AB1389">
        <v>1</v>
      </c>
      <c r="AC1389">
        <v>1</v>
      </c>
    </row>
    <row r="1390" spans="24:29" x14ac:dyDescent="0.35">
      <c r="X1390" t="s">
        <v>271</v>
      </c>
      <c r="Y1390" t="s">
        <v>159</v>
      </c>
      <c r="Z1390">
        <v>0</v>
      </c>
      <c r="AA1390">
        <v>1</v>
      </c>
      <c r="AB1390">
        <v>0</v>
      </c>
      <c r="AC1390">
        <v>1</v>
      </c>
    </row>
    <row r="1391" spans="24:29" x14ac:dyDescent="0.35">
      <c r="X1391" t="s">
        <v>271</v>
      </c>
      <c r="Y1391" t="s">
        <v>158</v>
      </c>
      <c r="Z1391">
        <v>0</v>
      </c>
      <c r="AA1391">
        <v>1</v>
      </c>
      <c r="AB1391">
        <v>0</v>
      </c>
      <c r="AC1391">
        <v>1</v>
      </c>
    </row>
    <row r="1392" spans="24:29" x14ac:dyDescent="0.35">
      <c r="X1392" t="s">
        <v>271</v>
      </c>
      <c r="Y1392" t="s">
        <v>155</v>
      </c>
      <c r="Z1392">
        <v>0</v>
      </c>
      <c r="AA1392">
        <v>1</v>
      </c>
      <c r="AB1392">
        <v>0</v>
      </c>
      <c r="AC1392">
        <v>1</v>
      </c>
    </row>
    <row r="1393" spans="24:29" x14ac:dyDescent="0.35">
      <c r="X1393" t="s">
        <v>271</v>
      </c>
      <c r="Y1393" t="s">
        <v>154</v>
      </c>
      <c r="Z1393">
        <v>1</v>
      </c>
      <c r="AA1393">
        <v>0</v>
      </c>
      <c r="AB1393">
        <v>0</v>
      </c>
      <c r="AC1393">
        <v>1</v>
      </c>
    </row>
    <row r="1394" spans="24:29" x14ac:dyDescent="0.35">
      <c r="X1394" t="s">
        <v>271</v>
      </c>
      <c r="Y1394" t="s">
        <v>184</v>
      </c>
      <c r="Z1394">
        <v>0</v>
      </c>
      <c r="AA1394">
        <v>0</v>
      </c>
      <c r="AB1394">
        <v>1</v>
      </c>
      <c r="AC1394">
        <v>1</v>
      </c>
    </row>
    <row r="1395" spans="24:29" x14ac:dyDescent="0.35">
      <c r="X1395" t="s">
        <v>271</v>
      </c>
      <c r="Y1395" t="s">
        <v>173</v>
      </c>
      <c r="Z1395">
        <v>0</v>
      </c>
      <c r="AA1395">
        <v>0</v>
      </c>
      <c r="AB1395">
        <v>1</v>
      </c>
      <c r="AC1395">
        <v>1</v>
      </c>
    </row>
    <row r="1396" spans="24:29" x14ac:dyDescent="0.35">
      <c r="X1396" t="s">
        <v>336</v>
      </c>
      <c r="Y1396" t="s">
        <v>158</v>
      </c>
      <c r="Z1396">
        <v>0</v>
      </c>
      <c r="AA1396">
        <v>1</v>
      </c>
      <c r="AB1396">
        <v>0</v>
      </c>
      <c r="AC1396">
        <v>1</v>
      </c>
    </row>
    <row r="1397" spans="24:29" x14ac:dyDescent="0.35">
      <c r="X1397" t="s">
        <v>336</v>
      </c>
      <c r="Y1397" t="s">
        <v>203</v>
      </c>
      <c r="Z1397">
        <v>0</v>
      </c>
      <c r="AA1397">
        <v>0</v>
      </c>
      <c r="AB1397">
        <v>1</v>
      </c>
      <c r="AC1397">
        <v>1</v>
      </c>
    </row>
    <row r="1398" spans="24:29" x14ac:dyDescent="0.35">
      <c r="X1398" t="s">
        <v>336</v>
      </c>
      <c r="Y1398" t="s">
        <v>155</v>
      </c>
      <c r="Z1398">
        <v>0</v>
      </c>
      <c r="AA1398">
        <v>0</v>
      </c>
      <c r="AB1398">
        <v>1</v>
      </c>
      <c r="AC1398">
        <v>1</v>
      </c>
    </row>
    <row r="1399" spans="24:29" x14ac:dyDescent="0.35">
      <c r="X1399" t="s">
        <v>341</v>
      </c>
      <c r="Y1399" t="s">
        <v>183</v>
      </c>
      <c r="Z1399">
        <v>0</v>
      </c>
      <c r="AA1399">
        <v>0</v>
      </c>
      <c r="AB1399">
        <v>1</v>
      </c>
      <c r="AC1399">
        <v>1</v>
      </c>
    </row>
    <row r="1400" spans="24:29" x14ac:dyDescent="0.35">
      <c r="X1400" t="s">
        <v>257</v>
      </c>
      <c r="Y1400" t="s">
        <v>210</v>
      </c>
      <c r="Z1400">
        <v>0</v>
      </c>
      <c r="AA1400">
        <v>0</v>
      </c>
      <c r="AB1400">
        <v>1</v>
      </c>
      <c r="AC1400">
        <v>1</v>
      </c>
    </row>
    <row r="1401" spans="24:29" x14ac:dyDescent="0.35">
      <c r="X1401" t="s">
        <v>257</v>
      </c>
      <c r="Y1401" t="s">
        <v>213</v>
      </c>
      <c r="Z1401">
        <v>1</v>
      </c>
      <c r="AA1401">
        <v>0</v>
      </c>
      <c r="AB1401">
        <v>0</v>
      </c>
      <c r="AC1401">
        <v>1</v>
      </c>
    </row>
    <row r="1402" spans="24:29" x14ac:dyDescent="0.35">
      <c r="X1402" t="s">
        <v>89</v>
      </c>
      <c r="Y1402" t="s">
        <v>161</v>
      </c>
      <c r="Z1402">
        <v>0</v>
      </c>
      <c r="AA1402">
        <v>1</v>
      </c>
      <c r="AB1402">
        <v>0</v>
      </c>
      <c r="AC1402">
        <v>1</v>
      </c>
    </row>
    <row r="1403" spans="24:29" x14ac:dyDescent="0.35">
      <c r="X1403" t="s">
        <v>276</v>
      </c>
      <c r="Y1403" t="s">
        <v>196</v>
      </c>
      <c r="Z1403">
        <v>0</v>
      </c>
      <c r="AA1403">
        <v>1</v>
      </c>
      <c r="AB1403">
        <v>0</v>
      </c>
      <c r="AC1403">
        <v>1</v>
      </c>
    </row>
    <row r="1404" spans="24:29" x14ac:dyDescent="0.35">
      <c r="X1404" t="s">
        <v>276</v>
      </c>
      <c r="Y1404" t="s">
        <v>173</v>
      </c>
      <c r="Z1404">
        <v>1</v>
      </c>
      <c r="AA1404">
        <v>0</v>
      </c>
      <c r="AB1404">
        <v>0</v>
      </c>
      <c r="AC1404">
        <v>1</v>
      </c>
    </row>
    <row r="1405" spans="24:29" x14ac:dyDescent="0.35">
      <c r="X1405" t="s">
        <v>276</v>
      </c>
      <c r="Y1405" t="s">
        <v>171</v>
      </c>
      <c r="Z1405">
        <v>0</v>
      </c>
      <c r="AA1405">
        <v>1</v>
      </c>
      <c r="AB1405">
        <v>0</v>
      </c>
      <c r="AC1405">
        <v>1</v>
      </c>
    </row>
    <row r="1406" spans="24:29" x14ac:dyDescent="0.35">
      <c r="X1406" t="s">
        <v>364</v>
      </c>
      <c r="Y1406" t="s">
        <v>135</v>
      </c>
      <c r="Z1406">
        <v>0</v>
      </c>
      <c r="AA1406">
        <v>1</v>
      </c>
      <c r="AB1406">
        <v>0</v>
      </c>
      <c r="AC1406">
        <v>1</v>
      </c>
    </row>
    <row r="1407" spans="24:29" x14ac:dyDescent="0.35">
      <c r="X1407" t="s">
        <v>269</v>
      </c>
      <c r="Y1407" t="s">
        <v>154</v>
      </c>
      <c r="Z1407">
        <v>0</v>
      </c>
      <c r="AA1407">
        <v>1</v>
      </c>
      <c r="AB1407">
        <v>0</v>
      </c>
      <c r="AC1407">
        <v>1</v>
      </c>
    </row>
    <row r="1408" spans="24:29" x14ac:dyDescent="0.35">
      <c r="X1408" t="s">
        <v>269</v>
      </c>
      <c r="Y1408" t="s">
        <v>135</v>
      </c>
      <c r="Z1408">
        <v>0</v>
      </c>
      <c r="AA1408">
        <v>0</v>
      </c>
      <c r="AB1408">
        <v>1</v>
      </c>
      <c r="AC1408">
        <v>1</v>
      </c>
    </row>
    <row r="1409" spans="24:29" x14ac:dyDescent="0.35">
      <c r="X1409" t="s">
        <v>279</v>
      </c>
      <c r="Y1409" t="s">
        <v>190</v>
      </c>
      <c r="Z1409">
        <v>0</v>
      </c>
      <c r="AA1409">
        <v>1</v>
      </c>
      <c r="AB1409">
        <v>0</v>
      </c>
      <c r="AC1409">
        <v>1</v>
      </c>
    </row>
    <row r="1410" spans="24:29" x14ac:dyDescent="0.35">
      <c r="X1410" t="s">
        <v>279</v>
      </c>
      <c r="Y1410" t="s">
        <v>210</v>
      </c>
      <c r="Z1410">
        <v>0</v>
      </c>
      <c r="AA1410">
        <v>0</v>
      </c>
      <c r="AB1410">
        <v>1</v>
      </c>
      <c r="AC1410">
        <v>1</v>
      </c>
    </row>
    <row r="1411" spans="24:29" x14ac:dyDescent="0.35">
      <c r="X1411" t="s">
        <v>260</v>
      </c>
      <c r="Y1411" t="s">
        <v>159</v>
      </c>
      <c r="Z1411">
        <v>0</v>
      </c>
      <c r="AA1411">
        <v>1</v>
      </c>
      <c r="AB1411">
        <v>0</v>
      </c>
      <c r="AC1411">
        <v>1</v>
      </c>
    </row>
    <row r="1412" spans="24:29" x14ac:dyDescent="0.35">
      <c r="X1412" t="s">
        <v>260</v>
      </c>
      <c r="Y1412" t="s">
        <v>156</v>
      </c>
      <c r="Z1412">
        <v>0</v>
      </c>
      <c r="AA1412">
        <v>0</v>
      </c>
      <c r="AB1412">
        <v>1</v>
      </c>
      <c r="AC1412">
        <v>1</v>
      </c>
    </row>
    <row r="1413" spans="24:29" x14ac:dyDescent="0.35">
      <c r="X1413" t="s">
        <v>260</v>
      </c>
      <c r="Y1413" t="s">
        <v>154</v>
      </c>
      <c r="Z1413">
        <v>1</v>
      </c>
      <c r="AA1413">
        <v>0</v>
      </c>
      <c r="AB1413">
        <v>0</v>
      </c>
      <c r="AC1413">
        <v>1</v>
      </c>
    </row>
    <row r="1414" spans="24:29" x14ac:dyDescent="0.35">
      <c r="X1414" t="s">
        <v>260</v>
      </c>
      <c r="Y1414" t="s">
        <v>183</v>
      </c>
      <c r="Z1414">
        <v>0</v>
      </c>
      <c r="AA1414">
        <v>1</v>
      </c>
      <c r="AB1414">
        <v>0</v>
      </c>
      <c r="AC1414">
        <v>1</v>
      </c>
    </row>
    <row r="1415" spans="24:29" x14ac:dyDescent="0.35">
      <c r="X1415" t="s">
        <v>283</v>
      </c>
      <c r="Y1415" t="s">
        <v>176</v>
      </c>
      <c r="Z1415">
        <v>0</v>
      </c>
      <c r="AA1415">
        <v>0</v>
      </c>
      <c r="AB1415">
        <v>1</v>
      </c>
      <c r="AC1415">
        <v>1</v>
      </c>
    </row>
    <row r="1416" spans="24:29" x14ac:dyDescent="0.35">
      <c r="X1416" t="s">
        <v>283</v>
      </c>
      <c r="Y1416" t="s">
        <v>155</v>
      </c>
      <c r="Z1416">
        <v>0</v>
      </c>
      <c r="AA1416">
        <v>0</v>
      </c>
      <c r="AB1416">
        <v>1</v>
      </c>
      <c r="AC1416">
        <v>1</v>
      </c>
    </row>
    <row r="1417" spans="24:29" x14ac:dyDescent="0.35">
      <c r="X1417" t="s">
        <v>295</v>
      </c>
      <c r="Y1417" t="s">
        <v>154</v>
      </c>
      <c r="Z1417">
        <v>0</v>
      </c>
      <c r="AA1417">
        <v>1</v>
      </c>
      <c r="AB1417">
        <v>0</v>
      </c>
      <c r="AC1417">
        <v>1</v>
      </c>
    </row>
    <row r="1418" spans="24:29" x14ac:dyDescent="0.35">
      <c r="X1418" t="s">
        <v>254</v>
      </c>
      <c r="Y1418" t="s">
        <v>200</v>
      </c>
      <c r="Z1418">
        <v>0</v>
      </c>
      <c r="AA1418">
        <v>1</v>
      </c>
      <c r="AB1418">
        <v>0</v>
      </c>
      <c r="AC1418">
        <v>1</v>
      </c>
    </row>
    <row r="1419" spans="24:29" x14ac:dyDescent="0.35">
      <c r="X1419" t="s">
        <v>254</v>
      </c>
      <c r="Y1419" t="s">
        <v>191</v>
      </c>
      <c r="Z1419">
        <v>0</v>
      </c>
      <c r="AA1419">
        <v>0</v>
      </c>
      <c r="AB1419">
        <v>1</v>
      </c>
      <c r="AC1419">
        <v>1</v>
      </c>
    </row>
    <row r="1420" spans="24:29" x14ac:dyDescent="0.35">
      <c r="X1420" t="s">
        <v>275</v>
      </c>
      <c r="Y1420" t="s">
        <v>136</v>
      </c>
      <c r="Z1420">
        <v>0</v>
      </c>
      <c r="AA1420">
        <v>1</v>
      </c>
      <c r="AB1420">
        <v>0</v>
      </c>
      <c r="AC1420">
        <v>1</v>
      </c>
    </row>
    <row r="1421" spans="24:29" x14ac:dyDescent="0.35">
      <c r="X1421" t="s">
        <v>275</v>
      </c>
      <c r="Y1421" t="s">
        <v>158</v>
      </c>
      <c r="Z1421">
        <v>0</v>
      </c>
      <c r="AA1421">
        <v>1</v>
      </c>
      <c r="AB1421">
        <v>0</v>
      </c>
      <c r="AC1421">
        <v>1</v>
      </c>
    </row>
    <row r="1422" spans="24:29" x14ac:dyDescent="0.35">
      <c r="X1422" t="s">
        <v>275</v>
      </c>
      <c r="Y1422" t="s">
        <v>152</v>
      </c>
      <c r="Z1422">
        <v>0</v>
      </c>
      <c r="AA1422">
        <v>1</v>
      </c>
      <c r="AB1422">
        <v>0</v>
      </c>
      <c r="AC1422">
        <v>1</v>
      </c>
    </row>
    <row r="1423" spans="24:29" x14ac:dyDescent="0.35">
      <c r="X1423" t="s">
        <v>293</v>
      </c>
      <c r="Y1423" t="s">
        <v>155</v>
      </c>
      <c r="Z1423">
        <v>0</v>
      </c>
      <c r="AA1423">
        <v>1</v>
      </c>
      <c r="AB1423">
        <v>0</v>
      </c>
      <c r="AC1423">
        <v>1</v>
      </c>
    </row>
    <row r="1424" spans="24:29" x14ac:dyDescent="0.35">
      <c r="X1424" t="s">
        <v>293</v>
      </c>
      <c r="Y1424" t="s">
        <v>156</v>
      </c>
      <c r="Z1424">
        <v>1</v>
      </c>
      <c r="AA1424">
        <v>0</v>
      </c>
      <c r="AB1424">
        <v>0</v>
      </c>
      <c r="AC1424">
        <v>1</v>
      </c>
    </row>
    <row r="1425" spans="24:29" x14ac:dyDescent="0.35">
      <c r="X1425" t="s">
        <v>293</v>
      </c>
      <c r="Y1425" t="s">
        <v>153</v>
      </c>
      <c r="Z1425">
        <v>0</v>
      </c>
      <c r="AA1425">
        <v>0</v>
      </c>
      <c r="AB1425">
        <v>1</v>
      </c>
      <c r="AC1425">
        <v>1</v>
      </c>
    </row>
    <row r="1426" spans="24:29" x14ac:dyDescent="0.35">
      <c r="X1426" t="s">
        <v>319</v>
      </c>
      <c r="Y1426" t="s">
        <v>154</v>
      </c>
      <c r="Z1426">
        <v>0</v>
      </c>
      <c r="AA1426">
        <v>0</v>
      </c>
      <c r="AB1426">
        <v>1</v>
      </c>
      <c r="AC1426">
        <v>1</v>
      </c>
    </row>
    <row r="1427" spans="24:29" x14ac:dyDescent="0.35">
      <c r="X1427" t="s">
        <v>319</v>
      </c>
      <c r="Y1427" t="s">
        <v>158</v>
      </c>
      <c r="Z1427">
        <v>0</v>
      </c>
      <c r="AA1427">
        <v>0</v>
      </c>
      <c r="AB1427">
        <v>1</v>
      </c>
      <c r="AC1427">
        <v>1</v>
      </c>
    </row>
    <row r="1428" spans="24:29" x14ac:dyDescent="0.35">
      <c r="X1428" t="s">
        <v>249</v>
      </c>
      <c r="Y1428" t="s">
        <v>205</v>
      </c>
      <c r="Z1428">
        <v>0</v>
      </c>
      <c r="AA1428">
        <v>1</v>
      </c>
      <c r="AB1428">
        <v>0</v>
      </c>
      <c r="AC1428">
        <v>1</v>
      </c>
    </row>
    <row r="1429" spans="24:29" x14ac:dyDescent="0.35">
      <c r="X1429" t="s">
        <v>259</v>
      </c>
      <c r="Y1429" t="s">
        <v>162</v>
      </c>
      <c r="Z1429">
        <v>0</v>
      </c>
      <c r="AA1429">
        <v>0</v>
      </c>
      <c r="AB1429">
        <v>1</v>
      </c>
      <c r="AC1429">
        <v>1</v>
      </c>
    </row>
    <row r="1430" spans="24:29" x14ac:dyDescent="0.35">
      <c r="X1430" t="s">
        <v>259</v>
      </c>
      <c r="Y1430" t="s">
        <v>196</v>
      </c>
      <c r="Z1430">
        <v>0</v>
      </c>
      <c r="AA1430">
        <v>1</v>
      </c>
      <c r="AB1430">
        <v>0</v>
      </c>
      <c r="AC1430">
        <v>1</v>
      </c>
    </row>
    <row r="1431" spans="24:29" x14ac:dyDescent="0.35">
      <c r="X1431" t="s">
        <v>259</v>
      </c>
      <c r="Y1431" t="s">
        <v>191</v>
      </c>
      <c r="Z1431">
        <v>0</v>
      </c>
      <c r="AA1431">
        <v>0</v>
      </c>
      <c r="AB1431">
        <v>1</v>
      </c>
      <c r="AC1431">
        <v>1</v>
      </c>
    </row>
    <row r="1432" spans="24:29" x14ac:dyDescent="0.35">
      <c r="X1432" t="s">
        <v>311</v>
      </c>
      <c r="Y1432" t="s">
        <v>153</v>
      </c>
      <c r="Z1432">
        <v>0</v>
      </c>
      <c r="AA1432">
        <v>1</v>
      </c>
      <c r="AB1432">
        <v>0</v>
      </c>
      <c r="AC1432">
        <v>1</v>
      </c>
    </row>
    <row r="1433" spans="24:29" x14ac:dyDescent="0.35">
      <c r="X1433" t="s">
        <v>297</v>
      </c>
      <c r="Y1433" t="s">
        <v>153</v>
      </c>
      <c r="Z1433">
        <v>0</v>
      </c>
      <c r="AA1433">
        <v>1</v>
      </c>
      <c r="AB1433">
        <v>0</v>
      </c>
      <c r="AC1433">
        <v>1</v>
      </c>
    </row>
    <row r="1434" spans="24:29" x14ac:dyDescent="0.35">
      <c r="X1434" t="s">
        <v>326</v>
      </c>
      <c r="Y1434" t="s">
        <v>153</v>
      </c>
      <c r="Z1434">
        <v>0</v>
      </c>
      <c r="AA1434">
        <v>0</v>
      </c>
      <c r="AB1434">
        <v>1</v>
      </c>
      <c r="AC1434">
        <v>1</v>
      </c>
    </row>
    <row r="1435" spans="24:29" x14ac:dyDescent="0.35">
      <c r="X1435" t="s">
        <v>326</v>
      </c>
      <c r="Y1435" t="s">
        <v>156</v>
      </c>
      <c r="Z1435">
        <v>0</v>
      </c>
      <c r="AA1435">
        <v>0</v>
      </c>
      <c r="AB1435">
        <v>1</v>
      </c>
      <c r="AC1435">
        <v>1</v>
      </c>
    </row>
    <row r="1436" spans="24:29" x14ac:dyDescent="0.35">
      <c r="X1436" t="s">
        <v>326</v>
      </c>
      <c r="Y1436" t="s">
        <v>155</v>
      </c>
      <c r="Z1436">
        <v>1</v>
      </c>
      <c r="AA1436">
        <v>0</v>
      </c>
      <c r="AB1436">
        <v>0</v>
      </c>
      <c r="AC1436">
        <v>1</v>
      </c>
    </row>
    <row r="1437" spans="24:29" x14ac:dyDescent="0.35">
      <c r="X1437" t="s">
        <v>326</v>
      </c>
      <c r="Y1437" t="s">
        <v>157</v>
      </c>
      <c r="Z1437">
        <v>0</v>
      </c>
      <c r="AA1437">
        <v>1</v>
      </c>
      <c r="AB1437">
        <v>0</v>
      </c>
      <c r="AC1437">
        <v>1</v>
      </c>
    </row>
    <row r="1438" spans="24:29" x14ac:dyDescent="0.35">
      <c r="X1438" t="s">
        <v>334</v>
      </c>
      <c r="Y1438" t="s">
        <v>155</v>
      </c>
      <c r="Z1438">
        <v>1</v>
      </c>
      <c r="AA1438">
        <v>0</v>
      </c>
      <c r="AB1438">
        <v>0</v>
      </c>
      <c r="AC1438">
        <v>1</v>
      </c>
    </row>
    <row r="1439" spans="24:29" x14ac:dyDescent="0.35">
      <c r="X1439" t="s">
        <v>334</v>
      </c>
      <c r="Y1439" t="s">
        <v>206</v>
      </c>
      <c r="Z1439">
        <v>0</v>
      </c>
      <c r="AA1439">
        <v>1</v>
      </c>
      <c r="AB1439">
        <v>0</v>
      </c>
      <c r="AC1439">
        <v>1</v>
      </c>
    </row>
    <row r="1440" spans="24:29" x14ac:dyDescent="0.35">
      <c r="X1440" t="s">
        <v>334</v>
      </c>
      <c r="Y1440" t="s">
        <v>157</v>
      </c>
      <c r="Z1440">
        <v>0</v>
      </c>
      <c r="AA1440">
        <v>1</v>
      </c>
      <c r="AB1440">
        <v>0</v>
      </c>
      <c r="AC1440">
        <v>1</v>
      </c>
    </row>
    <row r="1441" spans="24:29" x14ac:dyDescent="0.35">
      <c r="X1441" t="s">
        <v>304</v>
      </c>
      <c r="Y1441" t="s">
        <v>157</v>
      </c>
      <c r="Z1441">
        <v>1</v>
      </c>
      <c r="AA1441">
        <v>0</v>
      </c>
      <c r="AB1441">
        <v>0</v>
      </c>
      <c r="AC1441">
        <v>1</v>
      </c>
    </row>
    <row r="1442" spans="24:29" x14ac:dyDescent="0.35">
      <c r="X1442" t="s">
        <v>304</v>
      </c>
      <c r="Y1442" t="s">
        <v>154</v>
      </c>
      <c r="Z1442">
        <v>0</v>
      </c>
      <c r="AA1442">
        <v>1</v>
      </c>
      <c r="AB1442">
        <v>0</v>
      </c>
      <c r="AC1442">
        <v>1</v>
      </c>
    </row>
    <row r="1443" spans="24:29" x14ac:dyDescent="0.35">
      <c r="X1443" t="s">
        <v>300</v>
      </c>
      <c r="Y1443" t="s">
        <v>185</v>
      </c>
      <c r="Z1443">
        <v>0</v>
      </c>
      <c r="AA1443">
        <v>0</v>
      </c>
      <c r="AB1443">
        <v>1</v>
      </c>
      <c r="AC1443">
        <v>1</v>
      </c>
    </row>
    <row r="1444" spans="24:29" x14ac:dyDescent="0.35">
      <c r="X1444" t="s">
        <v>300</v>
      </c>
      <c r="Y1444" t="s">
        <v>213</v>
      </c>
      <c r="Z1444">
        <v>0</v>
      </c>
      <c r="AA1444">
        <v>1</v>
      </c>
      <c r="AB1444">
        <v>0</v>
      </c>
      <c r="AC1444">
        <v>1</v>
      </c>
    </row>
    <row r="1445" spans="24:29" x14ac:dyDescent="0.35">
      <c r="X1445" t="s">
        <v>300</v>
      </c>
      <c r="Y1445" t="s">
        <v>203</v>
      </c>
      <c r="Z1445">
        <v>0</v>
      </c>
      <c r="AA1445">
        <v>1</v>
      </c>
      <c r="AB1445">
        <v>0</v>
      </c>
      <c r="AC1445">
        <v>1</v>
      </c>
    </row>
    <row r="1446" spans="24:29" x14ac:dyDescent="0.35">
      <c r="X1446" t="s">
        <v>287</v>
      </c>
      <c r="Y1446" t="s">
        <v>157</v>
      </c>
      <c r="Z1446">
        <v>0</v>
      </c>
      <c r="AA1446">
        <v>1</v>
      </c>
      <c r="AB1446">
        <v>0</v>
      </c>
      <c r="AC1446">
        <v>1</v>
      </c>
    </row>
    <row r="1447" spans="24:29" x14ac:dyDescent="0.35">
      <c r="X1447" t="s">
        <v>272</v>
      </c>
      <c r="Y1447" t="s">
        <v>136</v>
      </c>
      <c r="Z1447">
        <v>0</v>
      </c>
      <c r="AA1447">
        <v>0</v>
      </c>
      <c r="AB1447">
        <v>1</v>
      </c>
      <c r="AC1447">
        <v>1</v>
      </c>
    </row>
    <row r="1448" spans="24:29" x14ac:dyDescent="0.35">
      <c r="X1448" t="s">
        <v>272</v>
      </c>
      <c r="Y1448" t="s">
        <v>199</v>
      </c>
      <c r="Z1448">
        <v>0</v>
      </c>
      <c r="AA1448">
        <v>0</v>
      </c>
      <c r="AB1448">
        <v>1</v>
      </c>
      <c r="AC1448">
        <v>1</v>
      </c>
    </row>
    <row r="1449" spans="24:29" x14ac:dyDescent="0.35">
      <c r="X1449" t="s">
        <v>263</v>
      </c>
      <c r="Y1449" t="s">
        <v>171</v>
      </c>
      <c r="Z1449">
        <v>1</v>
      </c>
      <c r="AA1449">
        <v>0</v>
      </c>
      <c r="AB1449">
        <v>0</v>
      </c>
      <c r="AC1449">
        <v>1</v>
      </c>
    </row>
    <row r="1450" spans="24:29" x14ac:dyDescent="0.35">
      <c r="X1450" t="s">
        <v>252</v>
      </c>
      <c r="Y1450" t="s">
        <v>196</v>
      </c>
      <c r="Z1450">
        <v>0</v>
      </c>
      <c r="AA1450">
        <v>0</v>
      </c>
      <c r="AB1450">
        <v>1</v>
      </c>
      <c r="AC1450">
        <v>1</v>
      </c>
    </row>
    <row r="1451" spans="24:29" x14ac:dyDescent="0.35">
      <c r="X1451" t="s">
        <v>252</v>
      </c>
      <c r="Y1451" t="s">
        <v>188</v>
      </c>
      <c r="Z1451">
        <v>1</v>
      </c>
      <c r="AA1451">
        <v>0</v>
      </c>
      <c r="AB1451">
        <v>0</v>
      </c>
      <c r="AC1451">
        <v>1</v>
      </c>
    </row>
    <row r="1452" spans="24:29" x14ac:dyDescent="0.35">
      <c r="X1452" t="s">
        <v>258</v>
      </c>
      <c r="Y1452" t="s">
        <v>208</v>
      </c>
      <c r="Z1452">
        <v>1</v>
      </c>
      <c r="AA1452">
        <v>0</v>
      </c>
      <c r="AB1452">
        <v>0</v>
      </c>
      <c r="AC1452">
        <v>1</v>
      </c>
    </row>
    <row r="1453" spans="24:29" x14ac:dyDescent="0.35">
      <c r="X1453" t="s">
        <v>258</v>
      </c>
      <c r="Y1453" t="s">
        <v>155</v>
      </c>
      <c r="Z1453">
        <v>0</v>
      </c>
      <c r="AA1453">
        <v>0</v>
      </c>
      <c r="AB1453">
        <v>1</v>
      </c>
      <c r="AC1453">
        <v>1</v>
      </c>
    </row>
    <row r="1454" spans="24:29" x14ac:dyDescent="0.35">
      <c r="X1454" t="s">
        <v>258</v>
      </c>
      <c r="Y1454" t="s">
        <v>159</v>
      </c>
      <c r="Z1454">
        <v>0</v>
      </c>
      <c r="AA1454">
        <v>0</v>
      </c>
      <c r="AB1454">
        <v>1</v>
      </c>
      <c r="AC1454">
        <v>1</v>
      </c>
    </row>
    <row r="1455" spans="24:29" x14ac:dyDescent="0.35">
      <c r="X1455" t="s">
        <v>258</v>
      </c>
      <c r="Y1455" t="s">
        <v>154</v>
      </c>
      <c r="Z1455">
        <v>0</v>
      </c>
      <c r="AA1455">
        <v>0</v>
      </c>
      <c r="AB1455">
        <v>1</v>
      </c>
      <c r="AC1455">
        <v>1</v>
      </c>
    </row>
    <row r="1456" spans="24:29" x14ac:dyDescent="0.35">
      <c r="X1456" t="s">
        <v>258</v>
      </c>
      <c r="Y1456" t="s">
        <v>136</v>
      </c>
      <c r="Z1456">
        <v>0</v>
      </c>
      <c r="AA1456">
        <v>1</v>
      </c>
      <c r="AB1456">
        <v>0</v>
      </c>
      <c r="AC1456">
        <v>1</v>
      </c>
    </row>
    <row r="1457" spans="24:29" x14ac:dyDescent="0.35">
      <c r="X1457" t="s">
        <v>346</v>
      </c>
      <c r="Y1457" t="s">
        <v>153</v>
      </c>
      <c r="Z1457">
        <v>0</v>
      </c>
      <c r="AA1457">
        <v>1</v>
      </c>
      <c r="AB1457">
        <v>0</v>
      </c>
      <c r="AC1457">
        <v>1</v>
      </c>
    </row>
    <row r="1458" spans="24:29" x14ac:dyDescent="0.35">
      <c r="X1458" t="s">
        <v>251</v>
      </c>
      <c r="Y1458" t="s">
        <v>171</v>
      </c>
      <c r="Z1458">
        <v>0</v>
      </c>
      <c r="AA1458">
        <v>1</v>
      </c>
      <c r="AB1458">
        <v>0</v>
      </c>
      <c r="AC1458">
        <v>1</v>
      </c>
    </row>
    <row r="1459" spans="24:29" x14ac:dyDescent="0.35">
      <c r="X1459" t="s">
        <v>251</v>
      </c>
      <c r="Y1459" t="s">
        <v>136</v>
      </c>
      <c r="Z1459">
        <v>0</v>
      </c>
      <c r="AA1459">
        <v>1</v>
      </c>
      <c r="AB1459">
        <v>0</v>
      </c>
      <c r="AC1459">
        <v>1</v>
      </c>
    </row>
    <row r="1460" spans="24:29" x14ac:dyDescent="0.35">
      <c r="X1460" t="s">
        <v>251</v>
      </c>
      <c r="Y1460" t="s">
        <v>213</v>
      </c>
      <c r="Z1460">
        <v>0</v>
      </c>
      <c r="AA1460">
        <v>1</v>
      </c>
      <c r="AB1460">
        <v>0</v>
      </c>
      <c r="AC1460">
        <v>1</v>
      </c>
    </row>
    <row r="1461" spans="24:29" x14ac:dyDescent="0.35">
      <c r="X1461" t="s">
        <v>255</v>
      </c>
      <c r="Y1461" t="s">
        <v>200</v>
      </c>
      <c r="Z1461">
        <v>0</v>
      </c>
      <c r="AA1461">
        <v>1</v>
      </c>
      <c r="AB1461">
        <v>0</v>
      </c>
      <c r="AC1461">
        <v>1</v>
      </c>
    </row>
    <row r="1462" spans="24:29" x14ac:dyDescent="0.35">
      <c r="X1462" t="s">
        <v>255</v>
      </c>
      <c r="Y1462" t="s">
        <v>157</v>
      </c>
      <c r="Z1462">
        <v>0</v>
      </c>
      <c r="AA1462">
        <v>0</v>
      </c>
      <c r="AB1462">
        <v>1</v>
      </c>
      <c r="AC1462">
        <v>1</v>
      </c>
    </row>
    <row r="1463" spans="24:29" x14ac:dyDescent="0.35">
      <c r="X1463" t="s">
        <v>255</v>
      </c>
      <c r="Y1463" t="s">
        <v>166</v>
      </c>
      <c r="Z1463">
        <v>1</v>
      </c>
      <c r="AA1463">
        <v>0</v>
      </c>
      <c r="AB1463">
        <v>0</v>
      </c>
      <c r="AC1463">
        <v>1</v>
      </c>
    </row>
    <row r="1464" spans="24:29" x14ac:dyDescent="0.35">
      <c r="X1464" t="s">
        <v>255</v>
      </c>
      <c r="Y1464" t="s">
        <v>195</v>
      </c>
      <c r="Z1464">
        <v>1</v>
      </c>
      <c r="AA1464">
        <v>0</v>
      </c>
      <c r="AB1464">
        <v>0</v>
      </c>
      <c r="AC1464">
        <v>1</v>
      </c>
    </row>
    <row r="1465" spans="24:29" x14ac:dyDescent="0.35">
      <c r="X1465" t="s">
        <v>349</v>
      </c>
      <c r="Y1465" t="s">
        <v>155</v>
      </c>
      <c r="Z1465">
        <v>0</v>
      </c>
      <c r="AA1465">
        <v>1</v>
      </c>
      <c r="AB1465">
        <v>0</v>
      </c>
      <c r="AC1465">
        <v>1</v>
      </c>
    </row>
    <row r="1466" spans="24:29" x14ac:dyDescent="0.35">
      <c r="X1466" t="s">
        <v>349</v>
      </c>
      <c r="Y1466" t="s">
        <v>153</v>
      </c>
      <c r="Z1466">
        <v>1</v>
      </c>
      <c r="AA1466">
        <v>0</v>
      </c>
      <c r="AB1466">
        <v>0</v>
      </c>
      <c r="AC1466">
        <v>1</v>
      </c>
    </row>
    <row r="1467" spans="24:29" x14ac:dyDescent="0.35">
      <c r="X1467" t="s">
        <v>349</v>
      </c>
      <c r="Y1467" t="s">
        <v>176</v>
      </c>
      <c r="Z1467">
        <v>0</v>
      </c>
      <c r="AA1467">
        <v>0</v>
      </c>
      <c r="AB1467">
        <v>1</v>
      </c>
      <c r="AC1467">
        <v>1</v>
      </c>
    </row>
    <row r="1468" spans="24:29" x14ac:dyDescent="0.35">
      <c r="X1468" t="s">
        <v>366</v>
      </c>
      <c r="Y1468" t="s">
        <v>153</v>
      </c>
      <c r="Z1468">
        <v>1</v>
      </c>
      <c r="AA1468">
        <v>0</v>
      </c>
      <c r="AB1468">
        <v>0</v>
      </c>
      <c r="AC1468">
        <v>1</v>
      </c>
    </row>
    <row r="1469" spans="24:29" x14ac:dyDescent="0.35">
      <c r="X1469" t="s">
        <v>366</v>
      </c>
      <c r="Y1469" t="s">
        <v>155</v>
      </c>
      <c r="Z1469">
        <v>0</v>
      </c>
      <c r="AA1469">
        <v>1</v>
      </c>
      <c r="AB1469">
        <v>0</v>
      </c>
      <c r="AC1469">
        <v>1</v>
      </c>
    </row>
    <row r="1470" spans="24:29" x14ac:dyDescent="0.35">
      <c r="X1470" t="s">
        <v>366</v>
      </c>
      <c r="Y1470" t="s">
        <v>203</v>
      </c>
      <c r="Z1470">
        <v>0</v>
      </c>
      <c r="AA1470">
        <v>0</v>
      </c>
      <c r="AB1470">
        <v>1</v>
      </c>
      <c r="AC1470">
        <v>1</v>
      </c>
    </row>
    <row r="1471" spans="24:29" x14ac:dyDescent="0.35">
      <c r="X1471" t="s">
        <v>366</v>
      </c>
      <c r="Y1471" t="s">
        <v>176</v>
      </c>
      <c r="Z1471">
        <v>0</v>
      </c>
      <c r="AA1471">
        <v>0</v>
      </c>
      <c r="AB1471">
        <v>1</v>
      </c>
      <c r="AC1471">
        <v>1</v>
      </c>
    </row>
    <row r="1472" spans="24:29" x14ac:dyDescent="0.35">
      <c r="X1472" t="s">
        <v>357</v>
      </c>
      <c r="Y1472" t="s">
        <v>199</v>
      </c>
      <c r="Z1472">
        <v>0</v>
      </c>
      <c r="AA1472">
        <v>0</v>
      </c>
      <c r="AB1472">
        <v>1</v>
      </c>
      <c r="AC1472">
        <v>1</v>
      </c>
    </row>
    <row r="1473" spans="24:29" x14ac:dyDescent="0.35">
      <c r="X1473" t="s">
        <v>363</v>
      </c>
      <c r="Y1473" t="s">
        <v>176</v>
      </c>
      <c r="Z1473">
        <v>0</v>
      </c>
      <c r="AA1473">
        <v>1</v>
      </c>
      <c r="AB1473">
        <v>0</v>
      </c>
      <c r="AC1473">
        <v>1</v>
      </c>
    </row>
    <row r="1474" spans="24:29" x14ac:dyDescent="0.35">
      <c r="X1474" t="s">
        <v>280</v>
      </c>
      <c r="Y1474" t="s">
        <v>157</v>
      </c>
      <c r="Z1474">
        <v>0</v>
      </c>
      <c r="AA1474">
        <v>0</v>
      </c>
      <c r="AB1474">
        <v>1</v>
      </c>
      <c r="AC1474">
        <v>1</v>
      </c>
    </row>
    <row r="1475" spans="24:29" x14ac:dyDescent="0.35">
      <c r="X1475" t="s">
        <v>327</v>
      </c>
      <c r="Y1475" t="s">
        <v>135</v>
      </c>
      <c r="Z1475">
        <v>0</v>
      </c>
      <c r="AA1475">
        <v>0</v>
      </c>
      <c r="AB1475">
        <v>1</v>
      </c>
      <c r="AC1475">
        <v>1</v>
      </c>
    </row>
    <row r="1476" spans="24:29" x14ac:dyDescent="0.35">
      <c r="X1476" t="s">
        <v>327</v>
      </c>
      <c r="Y1476" t="s">
        <v>159</v>
      </c>
      <c r="Z1476">
        <v>0</v>
      </c>
      <c r="AA1476">
        <v>0</v>
      </c>
      <c r="AB1476">
        <v>1</v>
      </c>
      <c r="AC1476">
        <v>1</v>
      </c>
    </row>
    <row r="1477" spans="24:29" x14ac:dyDescent="0.35">
      <c r="X1477" t="s">
        <v>327</v>
      </c>
      <c r="Y1477" t="s">
        <v>155</v>
      </c>
      <c r="Z1477">
        <v>0</v>
      </c>
      <c r="AA1477">
        <v>0</v>
      </c>
      <c r="AB1477">
        <v>1</v>
      </c>
      <c r="AC1477">
        <v>1</v>
      </c>
    </row>
    <row r="1478" spans="24:29" x14ac:dyDescent="0.35">
      <c r="X1478" t="s">
        <v>365</v>
      </c>
      <c r="Y1478" t="s">
        <v>154</v>
      </c>
      <c r="Z1478">
        <v>0</v>
      </c>
      <c r="AA1478">
        <v>1</v>
      </c>
      <c r="AB1478">
        <v>0</v>
      </c>
      <c r="AC1478">
        <v>1</v>
      </c>
    </row>
    <row r="1479" spans="24:29" x14ac:dyDescent="0.35">
      <c r="X1479" t="s">
        <v>243</v>
      </c>
      <c r="Y1479" t="s">
        <v>210</v>
      </c>
      <c r="Z1479">
        <v>0</v>
      </c>
      <c r="AA1479">
        <v>0</v>
      </c>
      <c r="AB1479">
        <v>1</v>
      </c>
      <c r="AC1479">
        <v>1</v>
      </c>
    </row>
    <row r="1480" spans="24:29" x14ac:dyDescent="0.35">
      <c r="X1480" t="s">
        <v>243</v>
      </c>
      <c r="Y1480" t="s">
        <v>213</v>
      </c>
      <c r="Z1480">
        <v>0</v>
      </c>
      <c r="AA1480">
        <v>0</v>
      </c>
      <c r="AB1480">
        <v>1</v>
      </c>
      <c r="AC1480">
        <v>1</v>
      </c>
    </row>
    <row r="1481" spans="24:29" x14ac:dyDescent="0.35">
      <c r="X1481" t="s">
        <v>243</v>
      </c>
      <c r="Y1481" t="s">
        <v>137</v>
      </c>
      <c r="Z1481">
        <v>0</v>
      </c>
      <c r="AA1481">
        <v>1</v>
      </c>
      <c r="AB1481">
        <v>0</v>
      </c>
      <c r="AC1481">
        <v>1</v>
      </c>
    </row>
    <row r="1482" spans="24:29" x14ac:dyDescent="0.35">
      <c r="X1482" t="s">
        <v>270</v>
      </c>
      <c r="Y1482" t="s">
        <v>209</v>
      </c>
      <c r="Z1482">
        <v>1</v>
      </c>
      <c r="AA1482">
        <v>0</v>
      </c>
      <c r="AB1482">
        <v>0</v>
      </c>
      <c r="AC1482">
        <v>1</v>
      </c>
    </row>
    <row r="1483" spans="24:29" x14ac:dyDescent="0.35">
      <c r="X1483" t="s">
        <v>284</v>
      </c>
      <c r="Y1483" t="s">
        <v>191</v>
      </c>
      <c r="Z1483">
        <v>0</v>
      </c>
      <c r="AA1483">
        <v>0</v>
      </c>
      <c r="AB1483">
        <v>1</v>
      </c>
      <c r="AC1483">
        <v>1</v>
      </c>
    </row>
    <row r="1484" spans="24:29" x14ac:dyDescent="0.35">
      <c r="X1484" t="s">
        <v>284</v>
      </c>
      <c r="Y1484" t="s">
        <v>196</v>
      </c>
      <c r="Z1484">
        <v>0</v>
      </c>
      <c r="AA1484">
        <v>1</v>
      </c>
      <c r="AB1484">
        <v>0</v>
      </c>
      <c r="AC1484">
        <v>1</v>
      </c>
    </row>
    <row r="1485" spans="24:29" x14ac:dyDescent="0.35">
      <c r="X1485" t="s">
        <v>342</v>
      </c>
      <c r="Y1485" t="s">
        <v>203</v>
      </c>
      <c r="Z1485">
        <v>0</v>
      </c>
      <c r="AA1485">
        <v>0</v>
      </c>
      <c r="AB1485">
        <v>1</v>
      </c>
      <c r="AC1485">
        <v>1</v>
      </c>
    </row>
    <row r="1486" spans="24:29" x14ac:dyDescent="0.35">
      <c r="X1486" t="s">
        <v>342</v>
      </c>
      <c r="Y1486" t="s">
        <v>158</v>
      </c>
      <c r="Z1486">
        <v>1</v>
      </c>
      <c r="AA1486">
        <v>0</v>
      </c>
      <c r="AB1486">
        <v>0</v>
      </c>
      <c r="AC1486">
        <v>1</v>
      </c>
    </row>
    <row r="1487" spans="24:29" x14ac:dyDescent="0.35">
      <c r="X1487" t="s">
        <v>360</v>
      </c>
      <c r="Y1487" t="s">
        <v>176</v>
      </c>
      <c r="Z1487">
        <v>0</v>
      </c>
      <c r="AA1487">
        <v>0</v>
      </c>
      <c r="AB1487">
        <v>1</v>
      </c>
      <c r="AC1487">
        <v>1</v>
      </c>
    </row>
    <row r="1488" spans="24:29" x14ac:dyDescent="0.35">
      <c r="X1488" t="s">
        <v>360</v>
      </c>
      <c r="Y1488" t="s">
        <v>155</v>
      </c>
      <c r="Z1488">
        <v>0</v>
      </c>
      <c r="AA1488">
        <v>1</v>
      </c>
      <c r="AB1488">
        <v>0</v>
      </c>
      <c r="AC1488">
        <v>1</v>
      </c>
    </row>
    <row r="1489" spans="24:29" x14ac:dyDescent="0.35">
      <c r="X1489" t="s">
        <v>313</v>
      </c>
      <c r="Y1489" t="s">
        <v>152</v>
      </c>
      <c r="Z1489">
        <v>0</v>
      </c>
      <c r="AA1489">
        <v>1</v>
      </c>
      <c r="AB1489">
        <v>0</v>
      </c>
      <c r="AC1489">
        <v>1</v>
      </c>
    </row>
    <row r="1490" spans="24:29" x14ac:dyDescent="0.35">
      <c r="X1490" t="s">
        <v>313</v>
      </c>
      <c r="Y1490" t="s">
        <v>176</v>
      </c>
      <c r="Z1490">
        <v>0</v>
      </c>
      <c r="AA1490">
        <v>0</v>
      </c>
      <c r="AB1490">
        <v>1</v>
      </c>
      <c r="AC1490">
        <v>1</v>
      </c>
    </row>
    <row r="1491" spans="24:29" x14ac:dyDescent="0.35">
      <c r="X1491" t="s">
        <v>242</v>
      </c>
      <c r="Y1491" t="s">
        <v>192</v>
      </c>
      <c r="Z1491">
        <v>0</v>
      </c>
      <c r="AA1491">
        <v>1</v>
      </c>
      <c r="AB1491">
        <v>0</v>
      </c>
      <c r="AC1491">
        <v>1</v>
      </c>
    </row>
    <row r="1492" spans="24:29" x14ac:dyDescent="0.35">
      <c r="X1492" t="s">
        <v>242</v>
      </c>
      <c r="Y1492" t="s">
        <v>188</v>
      </c>
      <c r="Z1492">
        <v>0</v>
      </c>
      <c r="AA1492">
        <v>0</v>
      </c>
      <c r="AB1492">
        <v>1</v>
      </c>
      <c r="AC1492">
        <v>1</v>
      </c>
    </row>
    <row r="1493" spans="24:29" x14ac:dyDescent="0.35">
      <c r="X1493" t="s">
        <v>242</v>
      </c>
      <c r="Y1493" t="s">
        <v>208</v>
      </c>
      <c r="Z1493">
        <v>1</v>
      </c>
      <c r="AA1493">
        <v>0</v>
      </c>
      <c r="AB1493">
        <v>0</v>
      </c>
      <c r="AC1493">
        <v>1</v>
      </c>
    </row>
    <row r="1494" spans="24:29" x14ac:dyDescent="0.35">
      <c r="X1494" t="s">
        <v>242</v>
      </c>
      <c r="Y1494" t="s">
        <v>178</v>
      </c>
      <c r="Z1494">
        <v>1</v>
      </c>
      <c r="AA1494">
        <v>0</v>
      </c>
      <c r="AB1494">
        <v>0</v>
      </c>
      <c r="AC1494">
        <v>1</v>
      </c>
    </row>
    <row r="1495" spans="24:29" x14ac:dyDescent="0.35">
      <c r="X1495" t="s">
        <v>316</v>
      </c>
      <c r="Y1495" t="s">
        <v>154</v>
      </c>
      <c r="Z1495">
        <v>1</v>
      </c>
      <c r="AA1495">
        <v>0</v>
      </c>
      <c r="AB1495">
        <v>0</v>
      </c>
      <c r="AC1495">
        <v>1</v>
      </c>
    </row>
    <row r="1496" spans="24:29" x14ac:dyDescent="0.35">
      <c r="X1496" t="s">
        <v>316</v>
      </c>
      <c r="Y1496" t="s">
        <v>209</v>
      </c>
      <c r="Z1496">
        <v>1</v>
      </c>
      <c r="AA1496">
        <v>0</v>
      </c>
      <c r="AB1496">
        <v>0</v>
      </c>
      <c r="AC1496">
        <v>1</v>
      </c>
    </row>
    <row r="1497" spans="24:29" x14ac:dyDescent="0.35">
      <c r="X1497" t="s">
        <v>316</v>
      </c>
      <c r="Y1497" t="s">
        <v>137</v>
      </c>
      <c r="Z1497">
        <v>0</v>
      </c>
      <c r="AA1497">
        <v>0</v>
      </c>
      <c r="AB1497">
        <v>1</v>
      </c>
      <c r="AC1497">
        <v>1</v>
      </c>
    </row>
    <row r="1498" spans="24:29" x14ac:dyDescent="0.35">
      <c r="X1498" t="s">
        <v>316</v>
      </c>
      <c r="Y1498" t="s">
        <v>153</v>
      </c>
      <c r="Z1498">
        <v>1</v>
      </c>
      <c r="AA1498">
        <v>0</v>
      </c>
      <c r="AB1498">
        <v>0</v>
      </c>
      <c r="AC1498">
        <v>1</v>
      </c>
    </row>
    <row r="1499" spans="24:29" x14ac:dyDescent="0.35">
      <c r="X1499" t="s">
        <v>298</v>
      </c>
      <c r="Y1499" t="s">
        <v>159</v>
      </c>
      <c r="Z1499">
        <v>1</v>
      </c>
      <c r="AA1499">
        <v>0</v>
      </c>
      <c r="AB1499">
        <v>0</v>
      </c>
      <c r="AC1499">
        <v>1</v>
      </c>
    </row>
    <row r="1500" spans="24:29" x14ac:dyDescent="0.35">
      <c r="X1500" t="s">
        <v>298</v>
      </c>
      <c r="Y1500" t="s">
        <v>158</v>
      </c>
      <c r="Z1500">
        <v>0</v>
      </c>
      <c r="AA1500">
        <v>0</v>
      </c>
      <c r="AB1500">
        <v>1</v>
      </c>
      <c r="AC1500">
        <v>1</v>
      </c>
    </row>
    <row r="1501" spans="24:29" x14ac:dyDescent="0.35">
      <c r="X1501" t="s">
        <v>298</v>
      </c>
      <c r="Y1501" t="s">
        <v>152</v>
      </c>
      <c r="Z1501">
        <v>0</v>
      </c>
      <c r="AA1501">
        <v>0</v>
      </c>
      <c r="AB1501">
        <v>1</v>
      </c>
      <c r="AC1501">
        <v>1</v>
      </c>
    </row>
    <row r="1502" spans="24:29" x14ac:dyDescent="0.35">
      <c r="X1502" t="s">
        <v>298</v>
      </c>
      <c r="Y1502" t="s">
        <v>154</v>
      </c>
      <c r="Z1502">
        <v>0</v>
      </c>
      <c r="AA1502">
        <v>0</v>
      </c>
      <c r="AB1502">
        <v>1</v>
      </c>
      <c r="AC1502">
        <v>1</v>
      </c>
    </row>
    <row r="1503" spans="24:29" x14ac:dyDescent="0.35">
      <c r="X1503" t="s">
        <v>298</v>
      </c>
      <c r="Y1503" t="s">
        <v>157</v>
      </c>
      <c r="Z1503">
        <v>0</v>
      </c>
      <c r="AA1503">
        <v>0</v>
      </c>
      <c r="AB1503">
        <v>1</v>
      </c>
      <c r="AC1503">
        <v>1</v>
      </c>
    </row>
    <row r="1504" spans="24:29" x14ac:dyDescent="0.35">
      <c r="X1504" t="s">
        <v>350</v>
      </c>
      <c r="Y1504" t="s">
        <v>154</v>
      </c>
      <c r="Z1504">
        <v>0</v>
      </c>
      <c r="AA1504">
        <v>1</v>
      </c>
      <c r="AB1504">
        <v>0</v>
      </c>
      <c r="AC1504">
        <v>1</v>
      </c>
    </row>
    <row r="1505" spans="24:29" x14ac:dyDescent="0.35">
      <c r="X1505" t="s">
        <v>350</v>
      </c>
      <c r="Y1505" t="s">
        <v>135</v>
      </c>
      <c r="Z1505">
        <v>0</v>
      </c>
      <c r="AA1505">
        <v>1</v>
      </c>
      <c r="AB1505">
        <v>0</v>
      </c>
      <c r="AC1505">
        <v>1</v>
      </c>
    </row>
    <row r="1506" spans="24:29" x14ac:dyDescent="0.35">
      <c r="X1506" t="s">
        <v>323</v>
      </c>
      <c r="Y1506" t="s">
        <v>161</v>
      </c>
      <c r="Z1506">
        <v>0</v>
      </c>
      <c r="AA1506">
        <v>1</v>
      </c>
      <c r="AB1506">
        <v>0</v>
      </c>
      <c r="AC1506">
        <v>1</v>
      </c>
    </row>
    <row r="1507" spans="24:29" x14ac:dyDescent="0.35">
      <c r="X1507" t="s">
        <v>266</v>
      </c>
      <c r="Y1507" t="s">
        <v>205</v>
      </c>
      <c r="Z1507">
        <v>0</v>
      </c>
      <c r="AA1507">
        <v>0</v>
      </c>
      <c r="AB1507">
        <v>1</v>
      </c>
      <c r="AC1507">
        <v>1</v>
      </c>
    </row>
    <row r="1508" spans="24:29" x14ac:dyDescent="0.35">
      <c r="X1508" t="s">
        <v>266</v>
      </c>
      <c r="Y1508" t="s">
        <v>160</v>
      </c>
      <c r="Z1508">
        <v>0</v>
      </c>
      <c r="AA1508">
        <v>0</v>
      </c>
      <c r="AB1508">
        <v>1</v>
      </c>
      <c r="AC1508">
        <v>1</v>
      </c>
    </row>
    <row r="1509" spans="24:29" x14ac:dyDescent="0.35">
      <c r="X1509" t="s">
        <v>330</v>
      </c>
      <c r="Y1509" t="s">
        <v>153</v>
      </c>
      <c r="Z1509">
        <v>0</v>
      </c>
      <c r="AA1509">
        <v>1</v>
      </c>
      <c r="AB1509">
        <v>0</v>
      </c>
      <c r="AC1509">
        <v>1</v>
      </c>
    </row>
  </sheetData>
  <mergeCells count="3">
    <mergeCell ref="A84:B84"/>
    <mergeCell ref="B3:F6"/>
    <mergeCell ref="B8:J9"/>
  </mergeCells>
  <conditionalFormatting sqref="AC3">
    <cfRule type="colorScale" priority="2">
      <colorScale>
        <cfvo type="min"/>
        <cfvo type="percentile" val="50"/>
        <cfvo type="max"/>
        <color rgb="FFF8696B"/>
        <color rgb="FFFFEB84"/>
        <color rgb="FF63BE7B"/>
      </colorScale>
    </cfRule>
  </conditionalFormatting>
  <conditionalFormatting sqref="AC4:AC1509">
    <cfRule type="colorScale" priority="1">
      <colorScale>
        <cfvo type="min"/>
        <cfvo type="percentile" val="50"/>
        <cfvo type="max"/>
        <color rgb="FFF8696B"/>
        <color rgb="FFFFEB84"/>
        <color rgb="FF63BE7B"/>
      </colorScale>
    </cfRule>
  </conditionalFormatting>
  <pageMargins left="0.7" right="0.7" top="0.75" bottom="0.75" header="0.3" footer="0.3"/>
  <drawing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DA9ED-D7F4-43AC-B80E-20285F6502B6}">
  <dimension ref="A2:AO1002"/>
  <sheetViews>
    <sheetView zoomScale="70" zoomScaleNormal="70" workbookViewId="0">
      <selection activeCell="J30" sqref="J30"/>
    </sheetView>
  </sheetViews>
  <sheetFormatPr defaultRowHeight="14.5" x14ac:dyDescent="0.35"/>
  <cols>
    <col min="2" max="2" width="9.54296875" customWidth="1"/>
    <col min="3" max="3" width="14" customWidth="1"/>
    <col min="4" max="4" width="13.7265625" customWidth="1"/>
    <col min="5" max="5" width="14.453125" customWidth="1"/>
    <col min="6" max="6" width="15.90625" customWidth="1"/>
    <col min="8" max="8" width="9.54296875" customWidth="1"/>
    <col min="9" max="9" width="13.1796875" customWidth="1"/>
    <col min="10" max="10" width="14" customWidth="1"/>
    <col min="12" max="12" width="9.54296875" customWidth="1"/>
    <col min="13" max="13" width="12.36328125" customWidth="1"/>
    <col min="14" max="14" width="12.7265625" customWidth="1"/>
    <col min="15" max="15" width="14" customWidth="1"/>
    <col min="28" max="41" width="8.6328125" customWidth="1"/>
  </cols>
  <sheetData>
    <row r="2" spans="2:41" x14ac:dyDescent="0.35">
      <c r="AB2" t="s">
        <v>1211</v>
      </c>
      <c r="AC2" t="s">
        <v>1210</v>
      </c>
      <c r="AD2" t="s">
        <v>1207</v>
      </c>
      <c r="AE2" t="s">
        <v>1208</v>
      </c>
      <c r="AF2" t="s">
        <v>1209</v>
      </c>
      <c r="AH2" t="s">
        <v>1211</v>
      </c>
      <c r="AI2" t="s">
        <v>139</v>
      </c>
      <c r="AJ2" t="s">
        <v>1210</v>
      </c>
      <c r="AL2" t="s">
        <v>1211</v>
      </c>
      <c r="AM2" t="s">
        <v>1241</v>
      </c>
      <c r="AN2" t="s">
        <v>1242</v>
      </c>
      <c r="AO2" t="s">
        <v>1210</v>
      </c>
    </row>
    <row r="3" spans="2:41" ht="14.5" customHeight="1" x14ac:dyDescent="0.35">
      <c r="B3" s="56" t="s">
        <v>1238</v>
      </c>
      <c r="C3" s="57"/>
      <c r="D3" s="57"/>
      <c r="E3" s="57"/>
      <c r="F3" s="57"/>
      <c r="G3" s="57"/>
      <c r="H3" s="58"/>
      <c r="AB3" t="s">
        <v>242</v>
      </c>
      <c r="AC3">
        <v>5414</v>
      </c>
      <c r="AD3">
        <v>2533</v>
      </c>
      <c r="AE3">
        <v>1580</v>
      </c>
      <c r="AF3">
        <v>1301</v>
      </c>
      <c r="AH3" t="s">
        <v>242</v>
      </c>
      <c r="AI3" t="s">
        <v>157</v>
      </c>
      <c r="AJ3">
        <v>1038</v>
      </c>
      <c r="AL3" t="s">
        <v>242</v>
      </c>
      <c r="AM3">
        <v>147.8657</v>
      </c>
      <c r="AN3">
        <v>59.3474</v>
      </c>
      <c r="AO3">
        <v>5414</v>
      </c>
    </row>
    <row r="4" spans="2:41" x14ac:dyDescent="0.35">
      <c r="B4" s="59"/>
      <c r="C4" s="60"/>
      <c r="D4" s="60"/>
      <c r="E4" s="60"/>
      <c r="F4" s="60"/>
      <c r="G4" s="60"/>
      <c r="H4" s="61"/>
      <c r="AB4" t="s">
        <v>252</v>
      </c>
      <c r="AC4">
        <v>2658</v>
      </c>
      <c r="AD4">
        <v>1135</v>
      </c>
      <c r="AE4">
        <v>783</v>
      </c>
      <c r="AF4">
        <v>740</v>
      </c>
      <c r="AH4" t="s">
        <v>242</v>
      </c>
      <c r="AI4" t="s">
        <v>153</v>
      </c>
      <c r="AJ4">
        <v>1035</v>
      </c>
      <c r="AL4" t="s">
        <v>252</v>
      </c>
      <c r="AM4">
        <v>161.9229</v>
      </c>
      <c r="AN4">
        <v>68.278400000000005</v>
      </c>
      <c r="AO4">
        <v>2658</v>
      </c>
    </row>
    <row r="5" spans="2:41" x14ac:dyDescent="0.35">
      <c r="B5" s="59"/>
      <c r="C5" s="60"/>
      <c r="D5" s="60"/>
      <c r="E5" s="60"/>
      <c r="F5" s="60"/>
      <c r="G5" s="60"/>
      <c r="H5" s="61"/>
      <c r="AB5" t="s">
        <v>245</v>
      </c>
      <c r="AC5">
        <v>2395</v>
      </c>
      <c r="AD5">
        <v>843</v>
      </c>
      <c r="AE5">
        <v>742</v>
      </c>
      <c r="AF5">
        <v>810</v>
      </c>
      <c r="AH5" t="s">
        <v>60</v>
      </c>
      <c r="AI5" t="s">
        <v>157</v>
      </c>
      <c r="AJ5">
        <v>402</v>
      </c>
      <c r="AL5" t="s">
        <v>245</v>
      </c>
      <c r="AM5">
        <v>142.6397</v>
      </c>
      <c r="AN5">
        <v>58.828800000000001</v>
      </c>
      <c r="AO5">
        <v>2395</v>
      </c>
    </row>
    <row r="6" spans="2:41" x14ac:dyDescent="0.35">
      <c r="B6" s="62"/>
      <c r="C6" s="63"/>
      <c r="D6" s="63"/>
      <c r="E6" s="63"/>
      <c r="F6" s="63"/>
      <c r="G6" s="63"/>
      <c r="H6" s="64"/>
      <c r="AB6" t="s">
        <v>243</v>
      </c>
      <c r="AC6">
        <v>1971</v>
      </c>
      <c r="AD6">
        <v>658</v>
      </c>
      <c r="AE6">
        <v>687</v>
      </c>
      <c r="AF6">
        <v>626</v>
      </c>
      <c r="AH6" t="s">
        <v>246</v>
      </c>
      <c r="AI6" t="s">
        <v>159</v>
      </c>
      <c r="AJ6">
        <v>358</v>
      </c>
      <c r="AL6" t="s">
        <v>243</v>
      </c>
      <c r="AM6">
        <v>97.159300000000002</v>
      </c>
      <c r="AN6">
        <v>41.9178</v>
      </c>
      <c r="AO6">
        <v>1971</v>
      </c>
    </row>
    <row r="7" spans="2:41" x14ac:dyDescent="0.35">
      <c r="AB7" t="s">
        <v>244</v>
      </c>
      <c r="AC7">
        <v>1686</v>
      </c>
      <c r="AD7">
        <v>492</v>
      </c>
      <c r="AE7">
        <v>563</v>
      </c>
      <c r="AF7">
        <v>631</v>
      </c>
      <c r="AH7" t="s">
        <v>242</v>
      </c>
      <c r="AI7" t="s">
        <v>165</v>
      </c>
      <c r="AJ7">
        <v>348</v>
      </c>
      <c r="AL7" t="s">
        <v>244</v>
      </c>
      <c r="AM7">
        <v>111.6429</v>
      </c>
      <c r="AN7">
        <v>44.087800000000001</v>
      </c>
      <c r="AO7">
        <v>1686</v>
      </c>
    </row>
    <row r="8" spans="2:41" ht="14.5" customHeight="1" x14ac:dyDescent="0.35">
      <c r="B8" s="66" t="s">
        <v>1267</v>
      </c>
      <c r="C8" s="66"/>
      <c r="D8" s="66"/>
      <c r="E8" s="66"/>
      <c r="AB8" t="s">
        <v>246</v>
      </c>
      <c r="AC8">
        <v>1603</v>
      </c>
      <c r="AD8">
        <v>568</v>
      </c>
      <c r="AE8">
        <v>528</v>
      </c>
      <c r="AF8">
        <v>507</v>
      </c>
      <c r="AH8" t="s">
        <v>83</v>
      </c>
      <c r="AI8" t="s">
        <v>185</v>
      </c>
      <c r="AJ8">
        <v>347</v>
      </c>
      <c r="AL8" t="s">
        <v>246</v>
      </c>
      <c r="AM8">
        <v>132.214</v>
      </c>
      <c r="AN8">
        <v>50.411099999999998</v>
      </c>
      <c r="AO8">
        <v>1603</v>
      </c>
    </row>
    <row r="9" spans="2:41" x14ac:dyDescent="0.35">
      <c r="B9" s="66"/>
      <c r="C9" s="66"/>
      <c r="D9" s="66"/>
      <c r="E9" s="66"/>
      <c r="AB9" t="s">
        <v>251</v>
      </c>
      <c r="AC9">
        <v>1535</v>
      </c>
      <c r="AD9">
        <v>477</v>
      </c>
      <c r="AE9">
        <v>522</v>
      </c>
      <c r="AF9">
        <v>536</v>
      </c>
      <c r="AH9" t="s">
        <v>243</v>
      </c>
      <c r="AI9" t="s">
        <v>153</v>
      </c>
      <c r="AJ9">
        <v>337</v>
      </c>
      <c r="AL9" t="s">
        <v>251</v>
      </c>
      <c r="AM9">
        <v>93.209800000000001</v>
      </c>
      <c r="AN9">
        <v>38.307499999999997</v>
      </c>
      <c r="AO9">
        <v>1535</v>
      </c>
    </row>
    <row r="10" spans="2:41" x14ac:dyDescent="0.35">
      <c r="AB10" t="s">
        <v>60</v>
      </c>
      <c r="AC10">
        <v>1333</v>
      </c>
      <c r="AD10">
        <v>348</v>
      </c>
      <c r="AE10">
        <v>459</v>
      </c>
      <c r="AF10">
        <v>526</v>
      </c>
      <c r="AH10" t="s">
        <v>242</v>
      </c>
      <c r="AI10" t="s">
        <v>197</v>
      </c>
      <c r="AJ10">
        <v>331</v>
      </c>
      <c r="AL10" t="s">
        <v>60</v>
      </c>
      <c r="AM10">
        <v>166.75470000000001</v>
      </c>
      <c r="AN10">
        <v>68.053299999999993</v>
      </c>
      <c r="AO10">
        <v>1333</v>
      </c>
    </row>
    <row r="11" spans="2:41" x14ac:dyDescent="0.35">
      <c r="AB11" t="s">
        <v>83</v>
      </c>
      <c r="AC11">
        <v>1324</v>
      </c>
      <c r="AD11">
        <v>461</v>
      </c>
      <c r="AE11">
        <v>430</v>
      </c>
      <c r="AF11">
        <v>433</v>
      </c>
      <c r="AH11" t="s">
        <v>244</v>
      </c>
      <c r="AI11" t="s">
        <v>159</v>
      </c>
      <c r="AJ11">
        <v>307</v>
      </c>
      <c r="AL11" t="s">
        <v>83</v>
      </c>
      <c r="AM11">
        <v>143.19110000000001</v>
      </c>
      <c r="AN11">
        <v>59.867100000000001</v>
      </c>
      <c r="AO11">
        <v>1324</v>
      </c>
    </row>
    <row r="12" spans="2:41" x14ac:dyDescent="0.35">
      <c r="AB12" t="s">
        <v>259</v>
      </c>
      <c r="AC12">
        <v>1321</v>
      </c>
      <c r="AD12">
        <v>466</v>
      </c>
      <c r="AE12">
        <v>409</v>
      </c>
      <c r="AF12">
        <v>446</v>
      </c>
      <c r="AH12" t="s">
        <v>252</v>
      </c>
      <c r="AI12" t="s">
        <v>160</v>
      </c>
      <c r="AJ12">
        <v>290</v>
      </c>
      <c r="AL12" t="s">
        <v>259</v>
      </c>
      <c r="AM12">
        <v>175.221</v>
      </c>
      <c r="AN12">
        <v>70.944000000000003</v>
      </c>
      <c r="AO12">
        <v>1321</v>
      </c>
    </row>
    <row r="13" spans="2:41" ht="17.5" x14ac:dyDescent="0.35">
      <c r="B13" s="65" t="s">
        <v>1256</v>
      </c>
      <c r="C13" s="65"/>
      <c r="D13" s="65"/>
      <c r="F13" t="s">
        <v>386</v>
      </c>
      <c r="G13" t="s">
        <v>1210</v>
      </c>
      <c r="H13" t="s">
        <v>1207</v>
      </c>
      <c r="I13" t="s">
        <v>1208</v>
      </c>
      <c r="J13" t="s">
        <v>1209</v>
      </c>
      <c r="AB13" t="s">
        <v>248</v>
      </c>
      <c r="AC13">
        <v>1140</v>
      </c>
      <c r="AD13">
        <v>434</v>
      </c>
      <c r="AE13">
        <v>333</v>
      </c>
      <c r="AF13">
        <v>373</v>
      </c>
      <c r="AH13" t="s">
        <v>243</v>
      </c>
      <c r="AI13" t="s">
        <v>165</v>
      </c>
      <c r="AJ13">
        <v>269</v>
      </c>
      <c r="AL13" t="s">
        <v>248</v>
      </c>
      <c r="AM13">
        <v>128.80529999999999</v>
      </c>
      <c r="AN13">
        <v>53.261400000000002</v>
      </c>
      <c r="AO13">
        <v>1140</v>
      </c>
    </row>
    <row r="14" spans="2:41" x14ac:dyDescent="0.35">
      <c r="F14" t="s">
        <v>1239</v>
      </c>
      <c r="G14">
        <v>27636</v>
      </c>
      <c r="H14">
        <v>9387</v>
      </c>
      <c r="I14">
        <v>9054</v>
      </c>
      <c r="J14">
        <v>9195</v>
      </c>
      <c r="AB14" t="s">
        <v>262</v>
      </c>
      <c r="AC14">
        <v>1137</v>
      </c>
      <c r="AD14">
        <v>451</v>
      </c>
      <c r="AE14">
        <v>368</v>
      </c>
      <c r="AF14">
        <v>318</v>
      </c>
      <c r="AH14" t="s">
        <v>242</v>
      </c>
      <c r="AI14" t="s">
        <v>185</v>
      </c>
      <c r="AJ14">
        <v>261</v>
      </c>
      <c r="AL14" t="s">
        <v>262</v>
      </c>
      <c r="AM14">
        <v>175.85929999999999</v>
      </c>
      <c r="AN14">
        <v>72.447699999999998</v>
      </c>
      <c r="AO14">
        <v>1137</v>
      </c>
    </row>
    <row r="15" spans="2:41" x14ac:dyDescent="0.35">
      <c r="B15" s="28" t="s">
        <v>1245</v>
      </c>
      <c r="F15" t="s">
        <v>1240</v>
      </c>
      <c r="G15">
        <v>11182</v>
      </c>
      <c r="H15">
        <v>3719</v>
      </c>
      <c r="I15">
        <v>3711</v>
      </c>
      <c r="J15">
        <v>3752</v>
      </c>
      <c r="AB15" t="s">
        <v>257</v>
      </c>
      <c r="AC15">
        <v>1034</v>
      </c>
      <c r="AD15">
        <v>280</v>
      </c>
      <c r="AE15">
        <v>338</v>
      </c>
      <c r="AF15">
        <v>416</v>
      </c>
      <c r="AH15" t="s">
        <v>245</v>
      </c>
      <c r="AI15" t="s">
        <v>165</v>
      </c>
      <c r="AJ15">
        <v>258</v>
      </c>
      <c r="AL15" t="s">
        <v>260</v>
      </c>
      <c r="AM15">
        <v>103.44580000000001</v>
      </c>
      <c r="AN15">
        <v>36.407200000000003</v>
      </c>
      <c r="AO15">
        <v>1034</v>
      </c>
    </row>
    <row r="16" spans="2:41" x14ac:dyDescent="0.35">
      <c r="AB16" t="s">
        <v>260</v>
      </c>
      <c r="AC16">
        <v>1034</v>
      </c>
      <c r="AD16">
        <v>378</v>
      </c>
      <c r="AE16">
        <v>362</v>
      </c>
      <c r="AF16">
        <v>294</v>
      </c>
      <c r="AH16" t="s">
        <v>252</v>
      </c>
      <c r="AI16" t="s">
        <v>153</v>
      </c>
      <c r="AJ16">
        <v>256</v>
      </c>
      <c r="AL16" t="s">
        <v>257</v>
      </c>
      <c r="AM16">
        <v>125.9188</v>
      </c>
      <c r="AN16">
        <v>51.228200000000001</v>
      </c>
      <c r="AO16">
        <v>1034</v>
      </c>
    </row>
    <row r="17" spans="2:41" ht="14.5" customHeight="1" x14ac:dyDescent="0.35">
      <c r="B17" s="52" t="s">
        <v>1246</v>
      </c>
      <c r="C17" s="52"/>
      <c r="D17" s="52"/>
      <c r="E17" s="13"/>
      <c r="AB17" t="s">
        <v>88</v>
      </c>
      <c r="AC17">
        <v>991</v>
      </c>
      <c r="AD17">
        <v>350</v>
      </c>
      <c r="AE17">
        <v>348</v>
      </c>
      <c r="AF17">
        <v>293</v>
      </c>
      <c r="AH17" t="s">
        <v>257</v>
      </c>
      <c r="AI17" t="s">
        <v>180</v>
      </c>
      <c r="AJ17">
        <v>255</v>
      </c>
      <c r="AL17" t="s">
        <v>88</v>
      </c>
      <c r="AM17">
        <v>169.61250000000001</v>
      </c>
      <c r="AN17">
        <v>63.767899999999997</v>
      </c>
      <c r="AO17">
        <v>991</v>
      </c>
    </row>
    <row r="18" spans="2:41" x14ac:dyDescent="0.35">
      <c r="B18" s="52"/>
      <c r="C18" s="52"/>
      <c r="D18" s="52"/>
      <c r="E18" s="13"/>
      <c r="AB18" t="s">
        <v>247</v>
      </c>
      <c r="AC18">
        <v>909</v>
      </c>
      <c r="AD18">
        <v>248</v>
      </c>
      <c r="AE18">
        <v>304</v>
      </c>
      <c r="AF18">
        <v>357</v>
      </c>
      <c r="AH18" t="s">
        <v>248</v>
      </c>
      <c r="AI18" t="s">
        <v>159</v>
      </c>
      <c r="AJ18">
        <v>237</v>
      </c>
      <c r="AL18" t="s">
        <v>247</v>
      </c>
      <c r="AM18">
        <v>157.26509999999999</v>
      </c>
      <c r="AN18">
        <v>60.766800000000003</v>
      </c>
      <c r="AO18">
        <v>909</v>
      </c>
    </row>
    <row r="19" spans="2:41" x14ac:dyDescent="0.35">
      <c r="B19" s="52"/>
      <c r="C19" s="52"/>
      <c r="D19" s="52"/>
      <c r="E19" s="13"/>
      <c r="AB19" t="s">
        <v>253</v>
      </c>
      <c r="AC19">
        <v>901</v>
      </c>
      <c r="AD19">
        <v>198</v>
      </c>
      <c r="AE19">
        <v>270</v>
      </c>
      <c r="AF19">
        <v>433</v>
      </c>
      <c r="AH19" t="s">
        <v>251</v>
      </c>
      <c r="AI19" t="s">
        <v>185</v>
      </c>
      <c r="AJ19">
        <v>217</v>
      </c>
      <c r="AL19" t="s">
        <v>253</v>
      </c>
      <c r="AM19">
        <v>143.2619</v>
      </c>
      <c r="AN19">
        <v>58.454999999999998</v>
      </c>
      <c r="AO19">
        <v>901</v>
      </c>
    </row>
    <row r="20" spans="2:41" ht="14.5" customHeight="1" x14ac:dyDescent="0.35">
      <c r="C20" s="13"/>
      <c r="D20" s="13"/>
      <c r="E20" s="13"/>
      <c r="F20" s="13"/>
      <c r="AB20" t="s">
        <v>266</v>
      </c>
      <c r="AC20">
        <v>719</v>
      </c>
      <c r="AD20">
        <v>213</v>
      </c>
      <c r="AE20">
        <v>224</v>
      </c>
      <c r="AF20">
        <v>282</v>
      </c>
      <c r="AH20" t="s">
        <v>262</v>
      </c>
      <c r="AI20" t="s">
        <v>165</v>
      </c>
      <c r="AJ20">
        <v>201</v>
      </c>
      <c r="AL20" t="s">
        <v>266</v>
      </c>
      <c r="AM20">
        <v>179.31290000000001</v>
      </c>
      <c r="AN20">
        <v>75.084800000000001</v>
      </c>
      <c r="AO20">
        <v>719</v>
      </c>
    </row>
    <row r="21" spans="2:41" ht="14.5" customHeight="1" x14ac:dyDescent="0.35">
      <c r="B21" s="39" t="s">
        <v>1247</v>
      </c>
      <c r="C21" s="39"/>
      <c r="D21" s="39"/>
      <c r="E21" s="39"/>
      <c r="F21" s="39"/>
      <c r="AB21" t="s">
        <v>255</v>
      </c>
      <c r="AC21">
        <v>662</v>
      </c>
      <c r="AD21">
        <v>170</v>
      </c>
      <c r="AE21">
        <v>243</v>
      </c>
      <c r="AF21">
        <v>249</v>
      </c>
      <c r="AH21" t="s">
        <v>83</v>
      </c>
      <c r="AI21" t="s">
        <v>165</v>
      </c>
      <c r="AJ21">
        <v>197</v>
      </c>
      <c r="AL21" t="s">
        <v>255</v>
      </c>
      <c r="AM21">
        <v>96.762799999999999</v>
      </c>
      <c r="AN21">
        <v>39.675199999999997</v>
      </c>
      <c r="AO21">
        <v>662</v>
      </c>
    </row>
    <row r="22" spans="2:41" x14ac:dyDescent="0.35">
      <c r="B22" s="39"/>
      <c r="C22" s="39"/>
      <c r="D22" s="39"/>
      <c r="E22" s="39"/>
      <c r="F22" s="39"/>
      <c r="AB22" t="s">
        <v>249</v>
      </c>
      <c r="AC22">
        <v>644</v>
      </c>
      <c r="AD22">
        <v>163</v>
      </c>
      <c r="AE22">
        <v>203</v>
      </c>
      <c r="AF22">
        <v>278</v>
      </c>
      <c r="AH22" t="s">
        <v>242</v>
      </c>
      <c r="AI22" t="s">
        <v>158</v>
      </c>
      <c r="AJ22">
        <v>191</v>
      </c>
      <c r="AL22" t="s">
        <v>249</v>
      </c>
      <c r="AM22">
        <v>163.58070000000001</v>
      </c>
      <c r="AN22">
        <v>65.4208</v>
      </c>
      <c r="AO22">
        <v>644</v>
      </c>
    </row>
    <row r="23" spans="2:41" x14ac:dyDescent="0.35">
      <c r="AB23" t="s">
        <v>263</v>
      </c>
      <c r="AC23">
        <v>642</v>
      </c>
      <c r="AD23">
        <v>224</v>
      </c>
      <c r="AE23">
        <v>232</v>
      </c>
      <c r="AF23">
        <v>186</v>
      </c>
      <c r="AH23" t="s">
        <v>245</v>
      </c>
      <c r="AI23" t="s">
        <v>180</v>
      </c>
      <c r="AJ23">
        <v>190</v>
      </c>
      <c r="AL23" t="s">
        <v>263</v>
      </c>
      <c r="AM23">
        <v>152.28659999999999</v>
      </c>
      <c r="AN23">
        <v>60.563899999999997</v>
      </c>
      <c r="AO23">
        <v>642</v>
      </c>
    </row>
    <row r="24" spans="2:41" x14ac:dyDescent="0.35">
      <c r="B24" s="28" t="s">
        <v>1248</v>
      </c>
      <c r="AB24" t="s">
        <v>284</v>
      </c>
      <c r="AC24">
        <v>600</v>
      </c>
      <c r="AD24">
        <v>233</v>
      </c>
      <c r="AE24">
        <v>181</v>
      </c>
      <c r="AF24">
        <v>186</v>
      </c>
      <c r="AH24" t="s">
        <v>242</v>
      </c>
      <c r="AI24" t="s">
        <v>160</v>
      </c>
      <c r="AJ24">
        <v>189</v>
      </c>
      <c r="AL24" t="s">
        <v>284</v>
      </c>
      <c r="AM24">
        <v>163.23330000000001</v>
      </c>
      <c r="AN24">
        <v>69.388300000000001</v>
      </c>
      <c r="AO24">
        <v>600</v>
      </c>
    </row>
    <row r="25" spans="2:41" x14ac:dyDescent="0.35">
      <c r="B25" s="39" t="s">
        <v>1257</v>
      </c>
      <c r="C25" s="39"/>
      <c r="D25" s="39"/>
      <c r="E25" s="39"/>
      <c r="F25" s="39"/>
      <c r="AB25" t="s">
        <v>273</v>
      </c>
      <c r="AC25">
        <v>597</v>
      </c>
      <c r="AD25">
        <v>179</v>
      </c>
      <c r="AE25">
        <v>240</v>
      </c>
      <c r="AF25">
        <v>178</v>
      </c>
      <c r="AH25" t="s">
        <v>60</v>
      </c>
      <c r="AI25" t="s">
        <v>180</v>
      </c>
      <c r="AJ25">
        <v>188</v>
      </c>
      <c r="AL25" t="s">
        <v>273</v>
      </c>
      <c r="AM25">
        <v>81.0017</v>
      </c>
      <c r="AN25">
        <v>32.611400000000003</v>
      </c>
      <c r="AO25">
        <v>597</v>
      </c>
    </row>
    <row r="26" spans="2:41" x14ac:dyDescent="0.35">
      <c r="B26" s="39"/>
      <c r="C26" s="39"/>
      <c r="D26" s="39"/>
      <c r="E26" s="39"/>
      <c r="F26" s="39"/>
      <c r="AB26" t="s">
        <v>254</v>
      </c>
      <c r="AC26">
        <v>567</v>
      </c>
      <c r="AD26">
        <v>117</v>
      </c>
      <c r="AE26">
        <v>197</v>
      </c>
      <c r="AF26">
        <v>253</v>
      </c>
      <c r="AH26" t="s">
        <v>245</v>
      </c>
      <c r="AI26" t="s">
        <v>153</v>
      </c>
      <c r="AJ26">
        <v>187</v>
      </c>
      <c r="AL26" t="s">
        <v>254</v>
      </c>
      <c r="AM26">
        <v>171.37739999999999</v>
      </c>
      <c r="AN26">
        <v>71.393299999999996</v>
      </c>
      <c r="AO26">
        <v>567</v>
      </c>
    </row>
    <row r="27" spans="2:41" x14ac:dyDescent="0.35">
      <c r="B27" s="2" t="s">
        <v>1249</v>
      </c>
      <c r="AB27" t="s">
        <v>250</v>
      </c>
      <c r="AC27">
        <v>521</v>
      </c>
      <c r="AD27">
        <v>91</v>
      </c>
      <c r="AE27">
        <v>239</v>
      </c>
      <c r="AF27">
        <v>191</v>
      </c>
      <c r="AH27" t="s">
        <v>245</v>
      </c>
      <c r="AI27" t="s">
        <v>199</v>
      </c>
      <c r="AJ27">
        <v>184</v>
      </c>
      <c r="AL27" t="s">
        <v>250</v>
      </c>
      <c r="AM27">
        <v>138.67179999999999</v>
      </c>
      <c r="AN27">
        <v>60.040300000000002</v>
      </c>
      <c r="AO27">
        <v>521</v>
      </c>
    </row>
    <row r="28" spans="2:41" x14ac:dyDescent="0.35">
      <c r="AB28" t="s">
        <v>258</v>
      </c>
      <c r="AC28">
        <v>493</v>
      </c>
      <c r="AD28">
        <v>111</v>
      </c>
      <c r="AE28">
        <v>245</v>
      </c>
      <c r="AF28">
        <v>137</v>
      </c>
      <c r="AH28" t="s">
        <v>245</v>
      </c>
      <c r="AI28" t="s">
        <v>162</v>
      </c>
      <c r="AJ28">
        <v>179</v>
      </c>
      <c r="AL28" t="s">
        <v>258</v>
      </c>
      <c r="AM28">
        <v>160.68559999999999</v>
      </c>
      <c r="AN28">
        <v>66.6511</v>
      </c>
      <c r="AO28">
        <v>493</v>
      </c>
    </row>
    <row r="29" spans="2:41" x14ac:dyDescent="0.35">
      <c r="AB29" t="s">
        <v>77</v>
      </c>
      <c r="AC29">
        <v>476</v>
      </c>
      <c r="AD29">
        <v>109</v>
      </c>
      <c r="AE29">
        <v>175</v>
      </c>
      <c r="AF29">
        <v>192</v>
      </c>
      <c r="AH29" t="s">
        <v>252</v>
      </c>
      <c r="AI29" t="s">
        <v>185</v>
      </c>
      <c r="AJ29">
        <v>176</v>
      </c>
      <c r="AL29" t="s">
        <v>77</v>
      </c>
      <c r="AM29">
        <v>176.03360000000001</v>
      </c>
      <c r="AN29">
        <v>72.453800000000001</v>
      </c>
      <c r="AO29">
        <v>476</v>
      </c>
    </row>
    <row r="30" spans="2:41" ht="17.5" x14ac:dyDescent="0.35">
      <c r="B30" s="65" t="s">
        <v>1255</v>
      </c>
      <c r="C30" s="65"/>
      <c r="D30" s="65"/>
      <c r="AB30" t="s">
        <v>61</v>
      </c>
      <c r="AC30">
        <v>458</v>
      </c>
      <c r="AD30">
        <v>113</v>
      </c>
      <c r="AE30">
        <v>186</v>
      </c>
      <c r="AF30">
        <v>159</v>
      </c>
      <c r="AH30" t="s">
        <v>245</v>
      </c>
      <c r="AI30" t="s">
        <v>157</v>
      </c>
      <c r="AJ30">
        <v>175</v>
      </c>
      <c r="AL30" t="s">
        <v>61</v>
      </c>
      <c r="AM30">
        <v>118.7642</v>
      </c>
      <c r="AN30">
        <v>46.458500000000001</v>
      </c>
      <c r="AO30">
        <v>458</v>
      </c>
    </row>
    <row r="31" spans="2:41" x14ac:dyDescent="0.35">
      <c r="B31" s="4"/>
      <c r="AB31" t="s">
        <v>261</v>
      </c>
      <c r="AC31">
        <v>416</v>
      </c>
      <c r="AD31">
        <v>136</v>
      </c>
      <c r="AE31">
        <v>180</v>
      </c>
      <c r="AF31">
        <v>100</v>
      </c>
      <c r="AH31" t="s">
        <v>249</v>
      </c>
      <c r="AI31" t="s">
        <v>165</v>
      </c>
      <c r="AJ31">
        <v>175</v>
      </c>
      <c r="AL31" t="s">
        <v>261</v>
      </c>
      <c r="AM31">
        <v>158.351</v>
      </c>
      <c r="AN31">
        <v>70.161100000000005</v>
      </c>
      <c r="AO31">
        <v>416</v>
      </c>
    </row>
    <row r="32" spans="2:41" x14ac:dyDescent="0.35">
      <c r="B32" s="14" t="s">
        <v>1250</v>
      </c>
      <c r="AB32" t="s">
        <v>265</v>
      </c>
      <c r="AC32">
        <v>410</v>
      </c>
      <c r="AD32">
        <v>164</v>
      </c>
      <c r="AE32">
        <v>130</v>
      </c>
      <c r="AF32">
        <v>116</v>
      </c>
      <c r="AH32" t="s">
        <v>253</v>
      </c>
      <c r="AI32" t="s">
        <v>185</v>
      </c>
      <c r="AJ32">
        <v>174</v>
      </c>
      <c r="AL32" t="s">
        <v>265</v>
      </c>
      <c r="AM32">
        <v>171.3415</v>
      </c>
      <c r="AN32">
        <v>74.151200000000003</v>
      </c>
      <c r="AO32">
        <v>410</v>
      </c>
    </row>
    <row r="33" spans="2:41" x14ac:dyDescent="0.35">
      <c r="B33" s="4"/>
      <c r="AB33" t="s">
        <v>68</v>
      </c>
      <c r="AC33">
        <v>348</v>
      </c>
      <c r="AD33">
        <v>78</v>
      </c>
      <c r="AE33">
        <v>148</v>
      </c>
      <c r="AF33">
        <v>122</v>
      </c>
      <c r="AH33" t="s">
        <v>243</v>
      </c>
      <c r="AI33" t="s">
        <v>152</v>
      </c>
      <c r="AJ33">
        <v>172</v>
      </c>
      <c r="AL33" t="s">
        <v>79</v>
      </c>
      <c r="AM33">
        <v>167.35919999999999</v>
      </c>
      <c r="AN33">
        <v>69.390799999999999</v>
      </c>
      <c r="AO33">
        <v>348</v>
      </c>
    </row>
    <row r="34" spans="2:41" x14ac:dyDescent="0.35">
      <c r="B34" s="17" t="s">
        <v>1258</v>
      </c>
      <c r="AB34" t="s">
        <v>79</v>
      </c>
      <c r="AC34">
        <v>348</v>
      </c>
      <c r="AD34">
        <v>56</v>
      </c>
      <c r="AE34">
        <v>145</v>
      </c>
      <c r="AF34">
        <v>147</v>
      </c>
      <c r="AH34" t="s">
        <v>248</v>
      </c>
      <c r="AI34" t="s">
        <v>173</v>
      </c>
      <c r="AJ34">
        <v>172</v>
      </c>
      <c r="AL34" t="s">
        <v>68</v>
      </c>
      <c r="AM34">
        <v>50.123600000000003</v>
      </c>
      <c r="AN34">
        <v>21.968399999999999</v>
      </c>
      <c r="AO34">
        <v>348</v>
      </c>
    </row>
    <row r="35" spans="2:41" x14ac:dyDescent="0.35">
      <c r="B35" s="17" t="s">
        <v>1251</v>
      </c>
      <c r="AB35" t="s">
        <v>56</v>
      </c>
      <c r="AC35">
        <v>275</v>
      </c>
      <c r="AD35">
        <v>91</v>
      </c>
      <c r="AE35">
        <v>92</v>
      </c>
      <c r="AF35">
        <v>92</v>
      </c>
      <c r="AH35" t="s">
        <v>262</v>
      </c>
      <c r="AI35" t="s">
        <v>157</v>
      </c>
      <c r="AJ35">
        <v>166</v>
      </c>
      <c r="AL35" t="s">
        <v>56</v>
      </c>
      <c r="AM35">
        <v>144.28729999999999</v>
      </c>
      <c r="AN35">
        <v>59.0655</v>
      </c>
      <c r="AO35">
        <v>275</v>
      </c>
    </row>
    <row r="36" spans="2:41" x14ac:dyDescent="0.35">
      <c r="AB36" t="s">
        <v>270</v>
      </c>
      <c r="AC36">
        <v>245</v>
      </c>
      <c r="AD36">
        <v>63</v>
      </c>
      <c r="AE36">
        <v>69</v>
      </c>
      <c r="AF36">
        <v>113</v>
      </c>
      <c r="AH36" t="s">
        <v>247</v>
      </c>
      <c r="AI36" t="s">
        <v>160</v>
      </c>
      <c r="AJ36">
        <v>166</v>
      </c>
      <c r="AL36" t="s">
        <v>270</v>
      </c>
      <c r="AM36">
        <v>170.102</v>
      </c>
      <c r="AN36">
        <v>68.338800000000006</v>
      </c>
      <c r="AO36">
        <v>245</v>
      </c>
    </row>
    <row r="37" spans="2:41" x14ac:dyDescent="0.35">
      <c r="B37" s="14" t="s">
        <v>1252</v>
      </c>
      <c r="AB37" t="s">
        <v>276</v>
      </c>
      <c r="AC37">
        <v>230</v>
      </c>
      <c r="AD37">
        <v>92</v>
      </c>
      <c r="AE37">
        <v>56</v>
      </c>
      <c r="AF37">
        <v>82</v>
      </c>
      <c r="AH37" t="s">
        <v>260</v>
      </c>
      <c r="AI37" t="s">
        <v>192</v>
      </c>
      <c r="AJ37">
        <v>164</v>
      </c>
      <c r="AL37" t="s">
        <v>276</v>
      </c>
      <c r="AM37">
        <v>174.52610000000001</v>
      </c>
      <c r="AN37">
        <v>72.099999999999994</v>
      </c>
      <c r="AO37">
        <v>230</v>
      </c>
    </row>
    <row r="38" spans="2:41" x14ac:dyDescent="0.35">
      <c r="AB38" t="s">
        <v>274</v>
      </c>
      <c r="AC38">
        <v>180</v>
      </c>
      <c r="AD38">
        <v>119</v>
      </c>
      <c r="AE38">
        <v>21</v>
      </c>
      <c r="AF38">
        <v>40</v>
      </c>
      <c r="AH38" t="s">
        <v>274</v>
      </c>
      <c r="AI38" t="s">
        <v>180</v>
      </c>
      <c r="AJ38">
        <v>163</v>
      </c>
      <c r="AL38" t="s">
        <v>274</v>
      </c>
      <c r="AM38">
        <v>108.65</v>
      </c>
      <c r="AN38">
        <v>35.777799999999999</v>
      </c>
      <c r="AO38">
        <v>180</v>
      </c>
    </row>
    <row r="39" spans="2:41" x14ac:dyDescent="0.35">
      <c r="B39" s="17" t="s">
        <v>1253</v>
      </c>
      <c r="AB39" t="s">
        <v>67</v>
      </c>
      <c r="AC39">
        <v>178</v>
      </c>
      <c r="AD39">
        <v>46</v>
      </c>
      <c r="AE39">
        <v>52</v>
      </c>
      <c r="AF39">
        <v>80</v>
      </c>
      <c r="AH39" t="s">
        <v>252</v>
      </c>
      <c r="AI39" t="s">
        <v>165</v>
      </c>
      <c r="AJ39">
        <v>163</v>
      </c>
      <c r="AL39" t="s">
        <v>67</v>
      </c>
      <c r="AM39">
        <v>169.0899</v>
      </c>
      <c r="AN39">
        <v>70.921300000000002</v>
      </c>
      <c r="AO39">
        <v>178</v>
      </c>
    </row>
    <row r="40" spans="2:41" x14ac:dyDescent="0.35">
      <c r="B40" s="17" t="s">
        <v>1254</v>
      </c>
      <c r="AB40" t="s">
        <v>282</v>
      </c>
      <c r="AC40">
        <v>175</v>
      </c>
      <c r="AD40">
        <v>46</v>
      </c>
      <c r="AE40">
        <v>45</v>
      </c>
      <c r="AF40">
        <v>84</v>
      </c>
      <c r="AH40" t="s">
        <v>256</v>
      </c>
      <c r="AI40" t="s">
        <v>153</v>
      </c>
      <c r="AJ40">
        <v>161</v>
      </c>
      <c r="AL40" t="s">
        <v>282</v>
      </c>
      <c r="AM40">
        <v>181.42859999999999</v>
      </c>
      <c r="AN40">
        <v>79.88</v>
      </c>
      <c r="AO40">
        <v>175</v>
      </c>
    </row>
    <row r="41" spans="2:41" x14ac:dyDescent="0.35">
      <c r="AB41" t="s">
        <v>310</v>
      </c>
      <c r="AC41">
        <v>170</v>
      </c>
      <c r="AD41">
        <v>62</v>
      </c>
      <c r="AE41">
        <v>64</v>
      </c>
      <c r="AF41">
        <v>44</v>
      </c>
      <c r="AH41" t="s">
        <v>252</v>
      </c>
      <c r="AI41" t="s">
        <v>197</v>
      </c>
      <c r="AJ41">
        <v>159</v>
      </c>
      <c r="AL41" t="s">
        <v>310</v>
      </c>
      <c r="AM41">
        <v>180.35290000000001</v>
      </c>
      <c r="AN41">
        <v>86.235299999999995</v>
      </c>
      <c r="AO41">
        <v>170</v>
      </c>
    </row>
    <row r="42" spans="2:41" x14ac:dyDescent="0.35">
      <c r="AB42" t="s">
        <v>256</v>
      </c>
      <c r="AC42">
        <v>164</v>
      </c>
      <c r="AD42">
        <v>38</v>
      </c>
      <c r="AE42">
        <v>77</v>
      </c>
      <c r="AF42">
        <v>49</v>
      </c>
      <c r="AH42" t="s">
        <v>248</v>
      </c>
      <c r="AI42" t="s">
        <v>199</v>
      </c>
      <c r="AJ42">
        <v>158</v>
      </c>
      <c r="AL42" t="s">
        <v>256</v>
      </c>
      <c r="AM42">
        <v>174.92070000000001</v>
      </c>
      <c r="AN42">
        <v>67.243899999999996</v>
      </c>
      <c r="AO42">
        <v>164</v>
      </c>
    </row>
    <row r="43" spans="2:41" ht="17.5" x14ac:dyDescent="0.35">
      <c r="B43" s="65" t="s">
        <v>1266</v>
      </c>
      <c r="C43" s="65"/>
      <c r="D43" s="65"/>
      <c r="AB43" t="s">
        <v>272</v>
      </c>
      <c r="AC43">
        <v>128</v>
      </c>
      <c r="AD43">
        <v>33</v>
      </c>
      <c r="AE43">
        <v>45</v>
      </c>
      <c r="AF43">
        <v>50</v>
      </c>
      <c r="AH43" t="s">
        <v>243</v>
      </c>
      <c r="AI43" t="s">
        <v>180</v>
      </c>
      <c r="AJ43">
        <v>157</v>
      </c>
      <c r="AL43" t="s">
        <v>272</v>
      </c>
      <c r="AM43">
        <v>103.67189999999999</v>
      </c>
      <c r="AN43">
        <v>43.585900000000002</v>
      </c>
      <c r="AO43">
        <v>128</v>
      </c>
    </row>
    <row r="44" spans="2:41" x14ac:dyDescent="0.35">
      <c r="B44" s="4"/>
      <c r="AB44" t="s">
        <v>264</v>
      </c>
      <c r="AC44">
        <v>124</v>
      </c>
      <c r="AD44">
        <v>34</v>
      </c>
      <c r="AE44">
        <v>48</v>
      </c>
      <c r="AF44">
        <v>42</v>
      </c>
      <c r="AH44" t="s">
        <v>252</v>
      </c>
      <c r="AI44" t="s">
        <v>159</v>
      </c>
      <c r="AJ44">
        <v>156</v>
      </c>
      <c r="AL44" t="s">
        <v>283</v>
      </c>
      <c r="AM44">
        <v>149.47579999999999</v>
      </c>
      <c r="AN44">
        <v>60.935499999999998</v>
      </c>
      <c r="AO44">
        <v>124</v>
      </c>
    </row>
    <row r="45" spans="2:41" x14ac:dyDescent="0.35">
      <c r="B45" s="14" t="s">
        <v>1259</v>
      </c>
      <c r="AB45" t="s">
        <v>283</v>
      </c>
      <c r="AC45">
        <v>124</v>
      </c>
      <c r="AD45">
        <v>45</v>
      </c>
      <c r="AE45">
        <v>45</v>
      </c>
      <c r="AF45">
        <v>34</v>
      </c>
      <c r="AH45" t="s">
        <v>246</v>
      </c>
      <c r="AI45" t="s">
        <v>165</v>
      </c>
      <c r="AJ45">
        <v>155</v>
      </c>
      <c r="AL45" t="s">
        <v>264</v>
      </c>
      <c r="AM45">
        <v>144.74189999999999</v>
      </c>
      <c r="AN45">
        <v>58.596800000000002</v>
      </c>
      <c r="AO45">
        <v>124</v>
      </c>
    </row>
    <row r="46" spans="2:41" x14ac:dyDescent="0.35">
      <c r="B46" s="4"/>
      <c r="AB46" t="s">
        <v>271</v>
      </c>
      <c r="AC46">
        <v>111</v>
      </c>
      <c r="AD46">
        <v>30</v>
      </c>
      <c r="AE46">
        <v>26</v>
      </c>
      <c r="AF46">
        <v>55</v>
      </c>
      <c r="AH46" t="s">
        <v>244</v>
      </c>
      <c r="AI46" t="s">
        <v>152</v>
      </c>
      <c r="AJ46">
        <v>150</v>
      </c>
      <c r="AL46" t="s">
        <v>271</v>
      </c>
      <c r="AM46">
        <v>126.52249999999999</v>
      </c>
      <c r="AN46">
        <v>44.351399999999998</v>
      </c>
      <c r="AO46">
        <v>111</v>
      </c>
    </row>
    <row r="47" spans="2:41" x14ac:dyDescent="0.35">
      <c r="B47" s="17" t="s">
        <v>1260</v>
      </c>
      <c r="AB47" t="s">
        <v>326</v>
      </c>
      <c r="AC47">
        <v>107</v>
      </c>
      <c r="AD47">
        <v>19</v>
      </c>
      <c r="AE47">
        <v>39</v>
      </c>
      <c r="AF47">
        <v>49</v>
      </c>
      <c r="AH47" t="s">
        <v>262</v>
      </c>
      <c r="AI47" t="s">
        <v>153</v>
      </c>
      <c r="AJ47">
        <v>149</v>
      </c>
      <c r="AL47" t="s">
        <v>326</v>
      </c>
      <c r="AM47">
        <v>190.86920000000001</v>
      </c>
      <c r="AN47">
        <v>89.682199999999995</v>
      </c>
      <c r="AO47">
        <v>107</v>
      </c>
    </row>
    <row r="48" spans="2:41" x14ac:dyDescent="0.35">
      <c r="B48" s="17" t="s">
        <v>1261</v>
      </c>
      <c r="AB48" t="s">
        <v>267</v>
      </c>
      <c r="AC48">
        <v>103</v>
      </c>
      <c r="AD48">
        <v>34</v>
      </c>
      <c r="AE48">
        <v>39</v>
      </c>
      <c r="AF48">
        <v>30</v>
      </c>
      <c r="AH48" t="s">
        <v>250</v>
      </c>
      <c r="AI48" t="s">
        <v>185</v>
      </c>
      <c r="AJ48">
        <v>146</v>
      </c>
      <c r="AL48" t="s">
        <v>267</v>
      </c>
      <c r="AM48">
        <v>166.87379999999999</v>
      </c>
      <c r="AN48">
        <v>58.485399999999998</v>
      </c>
      <c r="AO48">
        <v>103</v>
      </c>
    </row>
    <row r="49" spans="1:41" x14ac:dyDescent="0.35">
      <c r="B49" s="17" t="s">
        <v>1262</v>
      </c>
      <c r="AB49" t="s">
        <v>269</v>
      </c>
      <c r="AC49">
        <v>101</v>
      </c>
      <c r="AD49">
        <v>23</v>
      </c>
      <c r="AE49">
        <v>32</v>
      </c>
      <c r="AF49">
        <v>46</v>
      </c>
      <c r="AH49" t="s">
        <v>252</v>
      </c>
      <c r="AI49" t="s">
        <v>201</v>
      </c>
      <c r="AJ49">
        <v>146</v>
      </c>
      <c r="AL49" t="s">
        <v>269</v>
      </c>
      <c r="AM49">
        <v>174.87129999999999</v>
      </c>
      <c r="AN49">
        <v>71.613900000000001</v>
      </c>
      <c r="AO49">
        <v>101</v>
      </c>
    </row>
    <row r="50" spans="1:41" x14ac:dyDescent="0.35">
      <c r="AB50" t="s">
        <v>334</v>
      </c>
      <c r="AC50">
        <v>95</v>
      </c>
      <c r="AD50">
        <v>23</v>
      </c>
      <c r="AE50">
        <v>33</v>
      </c>
      <c r="AF50">
        <v>39</v>
      </c>
      <c r="AH50" t="s">
        <v>242</v>
      </c>
      <c r="AI50" t="s">
        <v>173</v>
      </c>
      <c r="AJ50">
        <v>146</v>
      </c>
      <c r="AL50" t="s">
        <v>334</v>
      </c>
      <c r="AM50">
        <v>187.44210000000001</v>
      </c>
      <c r="AN50">
        <v>88.073700000000002</v>
      </c>
      <c r="AO50">
        <v>95</v>
      </c>
    </row>
    <row r="51" spans="1:41" x14ac:dyDescent="0.35">
      <c r="B51" s="14" t="s">
        <v>1263</v>
      </c>
      <c r="AB51" t="s">
        <v>281</v>
      </c>
      <c r="AC51">
        <v>93</v>
      </c>
      <c r="AD51">
        <v>23</v>
      </c>
      <c r="AE51">
        <v>31</v>
      </c>
      <c r="AF51">
        <v>39</v>
      </c>
      <c r="AH51" t="s">
        <v>60</v>
      </c>
      <c r="AI51" t="s">
        <v>165</v>
      </c>
      <c r="AJ51">
        <v>144</v>
      </c>
      <c r="AL51" t="s">
        <v>281</v>
      </c>
      <c r="AM51">
        <v>172.77420000000001</v>
      </c>
      <c r="AN51">
        <v>74.085999999999999</v>
      </c>
      <c r="AO51">
        <v>93</v>
      </c>
    </row>
    <row r="52" spans="1:41" x14ac:dyDescent="0.35">
      <c r="B52" s="4"/>
      <c r="AB52" t="s">
        <v>285</v>
      </c>
      <c r="AC52">
        <v>81</v>
      </c>
      <c r="AD52">
        <v>34</v>
      </c>
      <c r="AE52">
        <v>20</v>
      </c>
      <c r="AF52">
        <v>27</v>
      </c>
      <c r="AH52" t="s">
        <v>253</v>
      </c>
      <c r="AI52" t="s">
        <v>192</v>
      </c>
      <c r="AJ52">
        <v>141</v>
      </c>
      <c r="AL52" t="s">
        <v>285</v>
      </c>
      <c r="AM52">
        <v>155.58019999999999</v>
      </c>
      <c r="AN52">
        <v>69.790099999999995</v>
      </c>
      <c r="AO52">
        <v>81</v>
      </c>
    </row>
    <row r="53" spans="1:41" x14ac:dyDescent="0.35">
      <c r="B53" s="17" t="s">
        <v>1264</v>
      </c>
      <c r="AB53" t="s">
        <v>308</v>
      </c>
      <c r="AC53">
        <v>73</v>
      </c>
      <c r="AD53">
        <v>13</v>
      </c>
      <c r="AE53">
        <v>9</v>
      </c>
      <c r="AF53">
        <v>51</v>
      </c>
      <c r="AH53" t="s">
        <v>253</v>
      </c>
      <c r="AI53" t="s">
        <v>153</v>
      </c>
      <c r="AJ53">
        <v>139</v>
      </c>
      <c r="AL53" t="s">
        <v>308</v>
      </c>
      <c r="AM53">
        <v>192.3151</v>
      </c>
      <c r="AN53">
        <v>92.9315</v>
      </c>
      <c r="AO53">
        <v>73</v>
      </c>
    </row>
    <row r="54" spans="1:41" x14ac:dyDescent="0.35">
      <c r="B54" s="17" t="s">
        <v>1265</v>
      </c>
      <c r="AB54" t="s">
        <v>294</v>
      </c>
      <c r="AC54">
        <v>67</v>
      </c>
      <c r="AD54">
        <v>18</v>
      </c>
      <c r="AE54">
        <v>20</v>
      </c>
      <c r="AF54">
        <v>29</v>
      </c>
      <c r="AH54" t="s">
        <v>257</v>
      </c>
      <c r="AI54" t="s">
        <v>165</v>
      </c>
      <c r="AJ54">
        <v>139</v>
      </c>
      <c r="AL54" t="s">
        <v>294</v>
      </c>
      <c r="AM54">
        <v>153.8955</v>
      </c>
      <c r="AN54">
        <v>74.701499999999996</v>
      </c>
      <c r="AO54">
        <v>67</v>
      </c>
    </row>
    <row r="55" spans="1:41" x14ac:dyDescent="0.35">
      <c r="AB55" t="s">
        <v>279</v>
      </c>
      <c r="AC55">
        <v>67</v>
      </c>
      <c r="AD55">
        <v>16</v>
      </c>
      <c r="AE55">
        <v>16</v>
      </c>
      <c r="AF55">
        <v>35</v>
      </c>
      <c r="AH55" t="s">
        <v>242</v>
      </c>
      <c r="AI55" t="s">
        <v>174</v>
      </c>
      <c r="AJ55">
        <v>138</v>
      </c>
      <c r="AL55" t="s">
        <v>279</v>
      </c>
      <c r="AM55">
        <v>140.40299999999999</v>
      </c>
      <c r="AN55">
        <v>56.552199999999999</v>
      </c>
      <c r="AO55">
        <v>67</v>
      </c>
    </row>
    <row r="56" spans="1:41" x14ac:dyDescent="0.35">
      <c r="AB56" t="s">
        <v>287</v>
      </c>
      <c r="AC56">
        <v>63</v>
      </c>
      <c r="AD56">
        <v>9</v>
      </c>
      <c r="AE56">
        <v>17</v>
      </c>
      <c r="AF56">
        <v>37</v>
      </c>
      <c r="AH56" t="s">
        <v>243</v>
      </c>
      <c r="AI56" t="s">
        <v>161</v>
      </c>
      <c r="AJ56">
        <v>137</v>
      </c>
      <c r="AL56" t="s">
        <v>287</v>
      </c>
      <c r="AM56">
        <v>177.15870000000001</v>
      </c>
      <c r="AN56">
        <v>73.936499999999995</v>
      </c>
      <c r="AO56">
        <v>63</v>
      </c>
    </row>
    <row r="57" spans="1:41" ht="18.5" x14ac:dyDescent="0.35">
      <c r="A57" s="38" t="s">
        <v>92</v>
      </c>
      <c r="B57" s="38"/>
      <c r="AB57" t="s">
        <v>313</v>
      </c>
      <c r="AC57">
        <v>59</v>
      </c>
      <c r="AD57">
        <v>31</v>
      </c>
      <c r="AE57">
        <v>2</v>
      </c>
      <c r="AF57">
        <v>26</v>
      </c>
      <c r="AH57" t="s">
        <v>77</v>
      </c>
      <c r="AI57" t="s">
        <v>167</v>
      </c>
      <c r="AJ57">
        <v>136</v>
      </c>
      <c r="AL57" t="s">
        <v>313</v>
      </c>
      <c r="AM57">
        <v>75.220299999999995</v>
      </c>
      <c r="AN57">
        <v>31.389800000000001</v>
      </c>
      <c r="AO57">
        <v>59</v>
      </c>
    </row>
    <row r="58" spans="1:41" x14ac:dyDescent="0.35">
      <c r="AB58" t="s">
        <v>290</v>
      </c>
      <c r="AC58">
        <v>58</v>
      </c>
      <c r="AD58">
        <v>16</v>
      </c>
      <c r="AE58">
        <v>14</v>
      </c>
      <c r="AF58">
        <v>28</v>
      </c>
      <c r="AH58" t="s">
        <v>249</v>
      </c>
      <c r="AI58" t="s">
        <v>160</v>
      </c>
      <c r="AJ58">
        <v>134</v>
      </c>
      <c r="AL58" t="s">
        <v>290</v>
      </c>
      <c r="AM58">
        <v>134.8621</v>
      </c>
      <c r="AN58">
        <v>70.896600000000007</v>
      </c>
      <c r="AO58">
        <v>58</v>
      </c>
    </row>
    <row r="59" spans="1:41" x14ac:dyDescent="0.35">
      <c r="AB59" t="s">
        <v>278</v>
      </c>
      <c r="AC59">
        <v>53</v>
      </c>
      <c r="AD59">
        <v>22</v>
      </c>
      <c r="AE59">
        <v>9</v>
      </c>
      <c r="AF59">
        <v>22</v>
      </c>
      <c r="AH59" t="s">
        <v>242</v>
      </c>
      <c r="AI59" t="s">
        <v>161</v>
      </c>
      <c r="AJ59">
        <v>131</v>
      </c>
      <c r="AL59" t="s">
        <v>278</v>
      </c>
      <c r="AM59">
        <v>165.92449999999999</v>
      </c>
      <c r="AN59">
        <v>52.094299999999997</v>
      </c>
      <c r="AO59">
        <v>53</v>
      </c>
    </row>
    <row r="60" spans="1:41" x14ac:dyDescent="0.35">
      <c r="B60" s="1" t="s">
        <v>93</v>
      </c>
      <c r="J60" s="1" t="s">
        <v>94</v>
      </c>
      <c r="R60" s="1" t="s">
        <v>95</v>
      </c>
      <c r="AB60" t="s">
        <v>300</v>
      </c>
      <c r="AC60">
        <v>53</v>
      </c>
      <c r="AD60">
        <v>18</v>
      </c>
      <c r="AE60">
        <v>19</v>
      </c>
      <c r="AF60">
        <v>16</v>
      </c>
      <c r="AH60" t="s">
        <v>242</v>
      </c>
      <c r="AI60" t="s">
        <v>162</v>
      </c>
      <c r="AJ60">
        <v>129</v>
      </c>
      <c r="AL60" t="s">
        <v>300</v>
      </c>
      <c r="AM60">
        <v>181.32079999999999</v>
      </c>
      <c r="AN60">
        <v>79.698099999999997</v>
      </c>
      <c r="AO60">
        <v>53</v>
      </c>
    </row>
    <row r="61" spans="1:41" x14ac:dyDescent="0.35">
      <c r="AB61" t="s">
        <v>62</v>
      </c>
      <c r="AC61">
        <v>52</v>
      </c>
      <c r="AD61">
        <v>9</v>
      </c>
      <c r="AE61">
        <v>16</v>
      </c>
      <c r="AF61">
        <v>27</v>
      </c>
      <c r="AH61" t="s">
        <v>251</v>
      </c>
      <c r="AI61" t="s">
        <v>153</v>
      </c>
      <c r="AJ61">
        <v>128</v>
      </c>
      <c r="AL61" t="s">
        <v>62</v>
      </c>
      <c r="AM61">
        <v>169.84620000000001</v>
      </c>
      <c r="AN61">
        <v>71.038499999999999</v>
      </c>
      <c r="AO61">
        <v>52</v>
      </c>
    </row>
    <row r="62" spans="1:41" x14ac:dyDescent="0.35">
      <c r="AB62" t="s">
        <v>299</v>
      </c>
      <c r="AC62">
        <v>51</v>
      </c>
      <c r="AD62">
        <v>4</v>
      </c>
      <c r="AE62">
        <v>29</v>
      </c>
      <c r="AF62">
        <v>18</v>
      </c>
      <c r="AH62" t="s">
        <v>252</v>
      </c>
      <c r="AI62" t="s">
        <v>157</v>
      </c>
      <c r="AJ62">
        <v>127</v>
      </c>
      <c r="AL62" t="s">
        <v>299</v>
      </c>
      <c r="AM62">
        <v>171.05879999999999</v>
      </c>
      <c r="AN62">
        <v>68.607799999999997</v>
      </c>
      <c r="AO62">
        <v>51</v>
      </c>
    </row>
    <row r="63" spans="1:41" x14ac:dyDescent="0.35">
      <c r="AB63" t="s">
        <v>316</v>
      </c>
      <c r="AC63">
        <v>43</v>
      </c>
      <c r="AD63">
        <v>16</v>
      </c>
      <c r="AE63">
        <v>10</v>
      </c>
      <c r="AF63">
        <v>17</v>
      </c>
      <c r="AH63" t="s">
        <v>251</v>
      </c>
      <c r="AI63" t="s">
        <v>158</v>
      </c>
      <c r="AJ63">
        <v>126</v>
      </c>
      <c r="AL63" t="s">
        <v>316</v>
      </c>
      <c r="AM63">
        <v>175.5814</v>
      </c>
      <c r="AN63">
        <v>79.162800000000004</v>
      </c>
      <c r="AO63">
        <v>43</v>
      </c>
    </row>
    <row r="64" spans="1:41" x14ac:dyDescent="0.35">
      <c r="AB64" t="s">
        <v>312</v>
      </c>
      <c r="AC64">
        <v>42</v>
      </c>
      <c r="AD64">
        <v>11</v>
      </c>
      <c r="AE64">
        <v>18</v>
      </c>
      <c r="AF64">
        <v>13</v>
      </c>
      <c r="AH64" t="s">
        <v>260</v>
      </c>
      <c r="AI64" t="s">
        <v>161</v>
      </c>
      <c r="AJ64">
        <v>125</v>
      </c>
      <c r="AL64" t="s">
        <v>312</v>
      </c>
      <c r="AM64">
        <v>166.07140000000001</v>
      </c>
      <c r="AN64">
        <v>59.261899999999997</v>
      </c>
      <c r="AO64">
        <v>42</v>
      </c>
    </row>
    <row r="65" spans="28:41" x14ac:dyDescent="0.35">
      <c r="AB65" t="s">
        <v>303</v>
      </c>
      <c r="AC65">
        <v>41</v>
      </c>
      <c r="AD65">
        <v>6</v>
      </c>
      <c r="AE65">
        <v>20</v>
      </c>
      <c r="AF65">
        <v>15</v>
      </c>
      <c r="AH65" t="s">
        <v>252</v>
      </c>
      <c r="AI65" t="s">
        <v>155</v>
      </c>
      <c r="AJ65">
        <v>125</v>
      </c>
      <c r="AL65" t="s">
        <v>275</v>
      </c>
      <c r="AM65">
        <v>105.2683</v>
      </c>
      <c r="AN65">
        <v>41.146299999999997</v>
      </c>
      <c r="AO65">
        <v>41</v>
      </c>
    </row>
    <row r="66" spans="28:41" x14ac:dyDescent="0.35">
      <c r="AB66" t="s">
        <v>275</v>
      </c>
      <c r="AC66">
        <v>41</v>
      </c>
      <c r="AD66">
        <v>4</v>
      </c>
      <c r="AE66">
        <v>11</v>
      </c>
      <c r="AF66">
        <v>26</v>
      </c>
      <c r="AH66" t="s">
        <v>243</v>
      </c>
      <c r="AI66" t="s">
        <v>157</v>
      </c>
      <c r="AJ66">
        <v>124</v>
      </c>
      <c r="AL66" t="s">
        <v>303</v>
      </c>
      <c r="AM66">
        <v>170.07320000000001</v>
      </c>
      <c r="AN66">
        <v>79.414599999999993</v>
      </c>
      <c r="AO66">
        <v>41</v>
      </c>
    </row>
    <row r="67" spans="28:41" x14ac:dyDescent="0.35">
      <c r="AB67" t="s">
        <v>63</v>
      </c>
      <c r="AC67">
        <v>40</v>
      </c>
      <c r="AD67">
        <v>14</v>
      </c>
      <c r="AE67">
        <v>11</v>
      </c>
      <c r="AF67">
        <v>15</v>
      </c>
      <c r="AH67" t="s">
        <v>246</v>
      </c>
      <c r="AI67" t="s">
        <v>152</v>
      </c>
      <c r="AJ67">
        <v>124</v>
      </c>
      <c r="AL67" t="s">
        <v>63</v>
      </c>
      <c r="AM67">
        <v>176.97499999999999</v>
      </c>
      <c r="AN67">
        <v>72.099999999999994</v>
      </c>
      <c r="AO67">
        <v>40</v>
      </c>
    </row>
    <row r="68" spans="28:41" x14ac:dyDescent="0.35">
      <c r="AB68" t="s">
        <v>277</v>
      </c>
      <c r="AC68">
        <v>37</v>
      </c>
      <c r="AD68">
        <v>11</v>
      </c>
      <c r="AE68">
        <v>13</v>
      </c>
      <c r="AF68">
        <v>13</v>
      </c>
      <c r="AH68" t="s">
        <v>251</v>
      </c>
      <c r="AI68" t="s">
        <v>192</v>
      </c>
      <c r="AJ68">
        <v>123</v>
      </c>
      <c r="AL68" t="s">
        <v>277</v>
      </c>
      <c r="AM68">
        <v>130.67570000000001</v>
      </c>
      <c r="AN68">
        <v>51.324300000000001</v>
      </c>
      <c r="AO68">
        <v>37</v>
      </c>
    </row>
    <row r="69" spans="28:41" x14ac:dyDescent="0.35">
      <c r="AB69" t="s">
        <v>329</v>
      </c>
      <c r="AC69">
        <v>36</v>
      </c>
      <c r="AD69">
        <v>9</v>
      </c>
      <c r="AE69">
        <v>7</v>
      </c>
      <c r="AF69">
        <v>20</v>
      </c>
      <c r="AH69" t="s">
        <v>242</v>
      </c>
      <c r="AI69" t="s">
        <v>155</v>
      </c>
      <c r="AJ69">
        <v>123</v>
      </c>
      <c r="AL69" t="s">
        <v>329</v>
      </c>
      <c r="AM69">
        <v>176.5</v>
      </c>
      <c r="AN69">
        <v>82.583299999999994</v>
      </c>
      <c r="AO69">
        <v>36</v>
      </c>
    </row>
    <row r="70" spans="28:41" x14ac:dyDescent="0.35">
      <c r="AB70" t="s">
        <v>59</v>
      </c>
      <c r="AC70">
        <v>35</v>
      </c>
      <c r="AD70">
        <v>21</v>
      </c>
      <c r="AE70">
        <v>6</v>
      </c>
      <c r="AF70">
        <v>8</v>
      </c>
      <c r="AH70" t="s">
        <v>283</v>
      </c>
      <c r="AI70" t="s">
        <v>180</v>
      </c>
      <c r="AJ70">
        <v>122</v>
      </c>
      <c r="AL70" t="s">
        <v>59</v>
      </c>
      <c r="AM70">
        <v>80.085700000000003</v>
      </c>
      <c r="AN70">
        <v>15.7143</v>
      </c>
      <c r="AO70">
        <v>35</v>
      </c>
    </row>
    <row r="71" spans="28:41" x14ac:dyDescent="0.35">
      <c r="AB71" t="s">
        <v>87</v>
      </c>
      <c r="AC71">
        <v>32</v>
      </c>
      <c r="AD71">
        <v>3</v>
      </c>
      <c r="AE71">
        <v>9</v>
      </c>
      <c r="AF71">
        <v>20</v>
      </c>
      <c r="AH71" t="s">
        <v>247</v>
      </c>
      <c r="AI71" t="s">
        <v>157</v>
      </c>
      <c r="AJ71">
        <v>121</v>
      </c>
      <c r="AL71" t="s">
        <v>87</v>
      </c>
      <c r="AM71">
        <v>137.34379999999999</v>
      </c>
      <c r="AN71">
        <v>56.625</v>
      </c>
      <c r="AO71">
        <v>32</v>
      </c>
    </row>
    <row r="72" spans="28:41" x14ac:dyDescent="0.35">
      <c r="AB72" t="s">
        <v>301</v>
      </c>
      <c r="AC72">
        <v>32</v>
      </c>
      <c r="AD72">
        <v>9</v>
      </c>
      <c r="AE72">
        <v>8</v>
      </c>
      <c r="AF72">
        <v>15</v>
      </c>
      <c r="AH72" t="s">
        <v>260</v>
      </c>
      <c r="AI72" t="s">
        <v>160</v>
      </c>
      <c r="AJ72">
        <v>121</v>
      </c>
      <c r="AL72" t="s">
        <v>280</v>
      </c>
      <c r="AM72">
        <v>163.53129999999999</v>
      </c>
      <c r="AN72">
        <v>78.531300000000002</v>
      </c>
      <c r="AO72">
        <v>32</v>
      </c>
    </row>
    <row r="73" spans="28:41" x14ac:dyDescent="0.35">
      <c r="AB73" t="s">
        <v>280</v>
      </c>
      <c r="AC73">
        <v>32</v>
      </c>
      <c r="AD73">
        <v>7</v>
      </c>
      <c r="AE73">
        <v>8</v>
      </c>
      <c r="AF73">
        <v>17</v>
      </c>
      <c r="AH73" t="s">
        <v>77</v>
      </c>
      <c r="AI73" t="s">
        <v>201</v>
      </c>
      <c r="AJ73">
        <v>120</v>
      </c>
      <c r="AL73" t="s">
        <v>301</v>
      </c>
      <c r="AM73">
        <v>163.46879999999999</v>
      </c>
      <c r="AN73">
        <v>57.718800000000002</v>
      </c>
      <c r="AO73">
        <v>32</v>
      </c>
    </row>
    <row r="74" spans="28:41" x14ac:dyDescent="0.35">
      <c r="AB74" t="s">
        <v>288</v>
      </c>
      <c r="AC74">
        <v>28</v>
      </c>
      <c r="AD74">
        <v>5</v>
      </c>
      <c r="AE74">
        <v>9</v>
      </c>
      <c r="AF74">
        <v>14</v>
      </c>
      <c r="AH74" t="s">
        <v>246</v>
      </c>
      <c r="AI74" t="s">
        <v>173</v>
      </c>
      <c r="AJ74">
        <v>120</v>
      </c>
      <c r="AL74" t="s">
        <v>288</v>
      </c>
      <c r="AM74">
        <v>163.8929</v>
      </c>
      <c r="AN74">
        <v>59.678600000000003</v>
      </c>
      <c r="AO74">
        <v>28</v>
      </c>
    </row>
    <row r="75" spans="28:41" x14ac:dyDescent="0.35">
      <c r="AB75" t="s">
        <v>309</v>
      </c>
      <c r="AC75">
        <v>27</v>
      </c>
      <c r="AD75">
        <v>2</v>
      </c>
      <c r="AE75">
        <v>10</v>
      </c>
      <c r="AF75">
        <v>15</v>
      </c>
      <c r="AH75" t="s">
        <v>242</v>
      </c>
      <c r="AI75" t="s">
        <v>201</v>
      </c>
      <c r="AJ75">
        <v>120</v>
      </c>
      <c r="AL75" t="s">
        <v>309</v>
      </c>
      <c r="AM75">
        <v>163.5926</v>
      </c>
      <c r="AN75">
        <v>67.370400000000004</v>
      </c>
      <c r="AO75">
        <v>27</v>
      </c>
    </row>
    <row r="76" spans="28:41" x14ac:dyDescent="0.35">
      <c r="AB76" t="s">
        <v>296</v>
      </c>
      <c r="AC76">
        <v>25</v>
      </c>
      <c r="AD76">
        <v>7</v>
      </c>
      <c r="AE76">
        <v>7</v>
      </c>
      <c r="AF76">
        <v>11</v>
      </c>
      <c r="AH76" t="s">
        <v>252</v>
      </c>
      <c r="AI76" t="s">
        <v>192</v>
      </c>
      <c r="AJ76">
        <v>119</v>
      </c>
      <c r="AL76" t="s">
        <v>296</v>
      </c>
      <c r="AM76">
        <v>86.04</v>
      </c>
      <c r="AN76">
        <v>58.68</v>
      </c>
      <c r="AO76">
        <v>25</v>
      </c>
    </row>
    <row r="77" spans="28:41" x14ac:dyDescent="0.35">
      <c r="AB77" t="s">
        <v>57</v>
      </c>
      <c r="AC77">
        <v>23</v>
      </c>
      <c r="AD77">
        <v>5</v>
      </c>
      <c r="AE77">
        <v>6</v>
      </c>
      <c r="AF77">
        <v>12</v>
      </c>
      <c r="AH77" t="s">
        <v>257</v>
      </c>
      <c r="AI77" t="s">
        <v>190</v>
      </c>
      <c r="AJ77">
        <v>118</v>
      </c>
      <c r="AL77" t="s">
        <v>314</v>
      </c>
      <c r="AM77">
        <v>161</v>
      </c>
      <c r="AN77">
        <v>61.043500000000002</v>
      </c>
      <c r="AO77">
        <v>23</v>
      </c>
    </row>
    <row r="78" spans="28:41" x14ac:dyDescent="0.35">
      <c r="AB78" t="s">
        <v>314</v>
      </c>
      <c r="AC78">
        <v>23</v>
      </c>
      <c r="AD78">
        <v>20</v>
      </c>
      <c r="AE78">
        <v>2</v>
      </c>
      <c r="AF78">
        <v>1</v>
      </c>
      <c r="AH78" t="s">
        <v>259</v>
      </c>
      <c r="AI78" t="s">
        <v>153</v>
      </c>
      <c r="AJ78">
        <v>116</v>
      </c>
      <c r="AL78" t="s">
        <v>291</v>
      </c>
      <c r="AM78">
        <v>46.087000000000003</v>
      </c>
      <c r="AN78">
        <v>18.347799999999999</v>
      </c>
      <c r="AO78">
        <v>23</v>
      </c>
    </row>
    <row r="79" spans="28:41" x14ac:dyDescent="0.35">
      <c r="AB79" t="s">
        <v>291</v>
      </c>
      <c r="AC79">
        <v>23</v>
      </c>
      <c r="AD79">
        <v>0</v>
      </c>
      <c r="AE79">
        <v>1</v>
      </c>
      <c r="AF79">
        <v>22</v>
      </c>
      <c r="AH79" t="s">
        <v>61</v>
      </c>
      <c r="AI79" t="s">
        <v>196</v>
      </c>
      <c r="AJ79">
        <v>114</v>
      </c>
      <c r="AL79" t="s">
        <v>292</v>
      </c>
      <c r="AM79">
        <v>173.04349999999999</v>
      </c>
      <c r="AN79">
        <v>58.652200000000001</v>
      </c>
      <c r="AO79">
        <v>23</v>
      </c>
    </row>
    <row r="80" spans="28:41" x14ac:dyDescent="0.35">
      <c r="AB80" t="s">
        <v>292</v>
      </c>
      <c r="AC80">
        <v>23</v>
      </c>
      <c r="AD80">
        <v>6</v>
      </c>
      <c r="AE80">
        <v>5</v>
      </c>
      <c r="AF80">
        <v>12</v>
      </c>
      <c r="AH80" t="s">
        <v>244</v>
      </c>
      <c r="AI80" t="s">
        <v>153</v>
      </c>
      <c r="AJ80">
        <v>113</v>
      </c>
      <c r="AL80" t="s">
        <v>57</v>
      </c>
      <c r="AM80">
        <v>164.47829999999999</v>
      </c>
      <c r="AN80">
        <v>79.087000000000003</v>
      </c>
      <c r="AO80">
        <v>23</v>
      </c>
    </row>
    <row r="81" spans="2:41" x14ac:dyDescent="0.35">
      <c r="AB81" t="s">
        <v>324</v>
      </c>
      <c r="AC81">
        <v>21</v>
      </c>
      <c r="AD81">
        <v>16</v>
      </c>
      <c r="AE81">
        <v>4</v>
      </c>
      <c r="AF81">
        <v>1</v>
      </c>
      <c r="AH81" t="s">
        <v>244</v>
      </c>
      <c r="AI81" t="s">
        <v>165</v>
      </c>
      <c r="AJ81">
        <v>113</v>
      </c>
      <c r="AL81" t="s">
        <v>324</v>
      </c>
      <c r="AM81">
        <v>166.04759999999999</v>
      </c>
      <c r="AN81">
        <v>60.666699999999999</v>
      </c>
      <c r="AO81">
        <v>21</v>
      </c>
    </row>
    <row r="82" spans="2:41" x14ac:dyDescent="0.35">
      <c r="AB82" t="s">
        <v>345</v>
      </c>
      <c r="AC82">
        <v>19</v>
      </c>
      <c r="AD82">
        <v>0</v>
      </c>
      <c r="AE82">
        <v>17</v>
      </c>
      <c r="AF82">
        <v>2</v>
      </c>
      <c r="AH82" t="s">
        <v>251</v>
      </c>
      <c r="AI82" t="s">
        <v>161</v>
      </c>
      <c r="AJ82">
        <v>113</v>
      </c>
      <c r="AL82" t="s">
        <v>345</v>
      </c>
      <c r="AM82">
        <v>179.52629999999999</v>
      </c>
      <c r="AN82">
        <v>78.526300000000006</v>
      </c>
      <c r="AO82">
        <v>19</v>
      </c>
    </row>
    <row r="83" spans="2:41" x14ac:dyDescent="0.35">
      <c r="AB83" t="s">
        <v>51</v>
      </c>
      <c r="AC83">
        <v>17</v>
      </c>
      <c r="AD83">
        <v>5</v>
      </c>
      <c r="AE83">
        <v>4</v>
      </c>
      <c r="AF83">
        <v>8</v>
      </c>
      <c r="AH83" t="s">
        <v>265</v>
      </c>
      <c r="AI83" t="s">
        <v>207</v>
      </c>
      <c r="AJ83">
        <v>112</v>
      </c>
      <c r="AL83" t="s">
        <v>318</v>
      </c>
      <c r="AM83">
        <v>173.64709999999999</v>
      </c>
      <c r="AN83">
        <v>71.529399999999995</v>
      </c>
      <c r="AO83">
        <v>17</v>
      </c>
    </row>
    <row r="84" spans="2:41" x14ac:dyDescent="0.35">
      <c r="B84" s="1" t="s">
        <v>96</v>
      </c>
      <c r="AB84" t="s">
        <v>318</v>
      </c>
      <c r="AC84">
        <v>17</v>
      </c>
      <c r="AD84">
        <v>4</v>
      </c>
      <c r="AE84">
        <v>4</v>
      </c>
      <c r="AF84">
        <v>9</v>
      </c>
      <c r="AH84" t="s">
        <v>273</v>
      </c>
      <c r="AI84" t="s">
        <v>160</v>
      </c>
      <c r="AJ84">
        <v>110</v>
      </c>
      <c r="AL84" t="s">
        <v>51</v>
      </c>
      <c r="AM84">
        <v>152.4118</v>
      </c>
      <c r="AN84">
        <v>57.2941</v>
      </c>
      <c r="AO84">
        <v>17</v>
      </c>
    </row>
    <row r="85" spans="2:41" x14ac:dyDescent="0.35">
      <c r="AB85" t="s">
        <v>302</v>
      </c>
      <c r="AC85">
        <v>17</v>
      </c>
      <c r="AD85">
        <v>0</v>
      </c>
      <c r="AE85">
        <v>15</v>
      </c>
      <c r="AF85">
        <v>2</v>
      </c>
      <c r="AH85" t="s">
        <v>248</v>
      </c>
      <c r="AI85" t="s">
        <v>160</v>
      </c>
      <c r="AJ85">
        <v>110</v>
      </c>
      <c r="AL85" t="s">
        <v>302</v>
      </c>
      <c r="AM85">
        <v>189.94120000000001</v>
      </c>
      <c r="AN85">
        <v>91.2941</v>
      </c>
      <c r="AO85">
        <v>17</v>
      </c>
    </row>
    <row r="86" spans="2:41" x14ac:dyDescent="0.35">
      <c r="AB86" t="s">
        <v>307</v>
      </c>
      <c r="AC86">
        <v>17</v>
      </c>
      <c r="AD86">
        <v>0</v>
      </c>
      <c r="AE86">
        <v>12</v>
      </c>
      <c r="AF86">
        <v>5</v>
      </c>
      <c r="AH86" t="s">
        <v>88</v>
      </c>
      <c r="AI86" t="s">
        <v>160</v>
      </c>
      <c r="AJ86">
        <v>109</v>
      </c>
      <c r="AL86" t="s">
        <v>307</v>
      </c>
      <c r="AM86">
        <v>168.8235</v>
      </c>
      <c r="AN86">
        <v>65.411799999999999</v>
      </c>
      <c r="AO86">
        <v>17</v>
      </c>
    </row>
    <row r="87" spans="2:41" x14ac:dyDescent="0.35">
      <c r="AB87" t="s">
        <v>353</v>
      </c>
      <c r="AC87">
        <v>17</v>
      </c>
      <c r="AD87">
        <v>0</v>
      </c>
      <c r="AE87">
        <v>17</v>
      </c>
      <c r="AF87">
        <v>0</v>
      </c>
      <c r="AH87" t="s">
        <v>245</v>
      </c>
      <c r="AI87" t="s">
        <v>167</v>
      </c>
      <c r="AJ87">
        <v>105</v>
      </c>
      <c r="AL87" t="s">
        <v>353</v>
      </c>
      <c r="AM87">
        <v>181.47059999999999</v>
      </c>
      <c r="AN87">
        <v>77.941199999999995</v>
      </c>
      <c r="AO87">
        <v>17</v>
      </c>
    </row>
    <row r="88" spans="2:41" x14ac:dyDescent="0.35">
      <c r="AB88" t="s">
        <v>336</v>
      </c>
      <c r="AC88">
        <v>15</v>
      </c>
      <c r="AD88">
        <v>4</v>
      </c>
      <c r="AE88">
        <v>3</v>
      </c>
      <c r="AF88">
        <v>8</v>
      </c>
      <c r="AH88" t="s">
        <v>257</v>
      </c>
      <c r="AI88" t="s">
        <v>157</v>
      </c>
      <c r="AJ88">
        <v>105</v>
      </c>
      <c r="AL88" t="s">
        <v>298</v>
      </c>
      <c r="AM88">
        <v>172.2</v>
      </c>
      <c r="AN88">
        <v>62.933300000000003</v>
      </c>
      <c r="AO88">
        <v>15</v>
      </c>
    </row>
    <row r="89" spans="2:41" x14ac:dyDescent="0.35">
      <c r="AB89" t="s">
        <v>322</v>
      </c>
      <c r="AC89">
        <v>15</v>
      </c>
      <c r="AD89">
        <v>1</v>
      </c>
      <c r="AE89">
        <v>14</v>
      </c>
      <c r="AF89">
        <v>0</v>
      </c>
      <c r="AH89" t="s">
        <v>242</v>
      </c>
      <c r="AI89" t="s">
        <v>176</v>
      </c>
      <c r="AJ89">
        <v>105</v>
      </c>
      <c r="AL89" t="s">
        <v>322</v>
      </c>
      <c r="AM89">
        <v>164.2</v>
      </c>
      <c r="AN89">
        <v>65.066699999999997</v>
      </c>
      <c r="AO89">
        <v>15</v>
      </c>
    </row>
    <row r="90" spans="2:41" x14ac:dyDescent="0.35">
      <c r="AB90" t="s">
        <v>298</v>
      </c>
      <c r="AC90">
        <v>15</v>
      </c>
      <c r="AD90">
        <v>2</v>
      </c>
      <c r="AE90">
        <v>3</v>
      </c>
      <c r="AF90">
        <v>10</v>
      </c>
      <c r="AH90" t="s">
        <v>251</v>
      </c>
      <c r="AI90" t="s">
        <v>160</v>
      </c>
      <c r="AJ90">
        <v>103</v>
      </c>
      <c r="AL90" t="s">
        <v>336</v>
      </c>
      <c r="AM90">
        <v>174.6</v>
      </c>
      <c r="AN90">
        <v>76.133300000000006</v>
      </c>
      <c r="AO90">
        <v>15</v>
      </c>
    </row>
    <row r="91" spans="2:41" x14ac:dyDescent="0.35">
      <c r="AB91" t="s">
        <v>332</v>
      </c>
      <c r="AC91">
        <v>13</v>
      </c>
      <c r="AD91">
        <v>13</v>
      </c>
      <c r="AE91">
        <v>0</v>
      </c>
      <c r="AF91">
        <v>0</v>
      </c>
      <c r="AH91" t="s">
        <v>246</v>
      </c>
      <c r="AI91" t="s">
        <v>160</v>
      </c>
      <c r="AJ91">
        <v>101</v>
      </c>
      <c r="AL91" t="s">
        <v>327</v>
      </c>
      <c r="AM91">
        <v>163.92310000000001</v>
      </c>
      <c r="AN91">
        <v>66.384600000000006</v>
      </c>
      <c r="AO91">
        <v>13</v>
      </c>
    </row>
    <row r="92" spans="2:41" x14ac:dyDescent="0.35">
      <c r="AB92" t="s">
        <v>327</v>
      </c>
      <c r="AC92">
        <v>13</v>
      </c>
      <c r="AD92">
        <v>3</v>
      </c>
      <c r="AE92">
        <v>3</v>
      </c>
      <c r="AF92">
        <v>7</v>
      </c>
      <c r="AH92" t="s">
        <v>247</v>
      </c>
      <c r="AI92" t="s">
        <v>201</v>
      </c>
      <c r="AJ92">
        <v>101</v>
      </c>
      <c r="AL92" t="s">
        <v>332</v>
      </c>
      <c r="AM92">
        <v>186.38460000000001</v>
      </c>
      <c r="AN92">
        <v>96.461500000000001</v>
      </c>
      <c r="AO92">
        <v>13</v>
      </c>
    </row>
    <row r="93" spans="2:41" x14ac:dyDescent="0.35">
      <c r="AB93" t="s">
        <v>73</v>
      </c>
      <c r="AC93">
        <v>10</v>
      </c>
      <c r="AD93">
        <v>0</v>
      </c>
      <c r="AE93">
        <v>1</v>
      </c>
      <c r="AF93">
        <v>9</v>
      </c>
      <c r="AH93" t="s">
        <v>253</v>
      </c>
      <c r="AI93" t="s">
        <v>160</v>
      </c>
      <c r="AJ93">
        <v>99</v>
      </c>
      <c r="AL93" t="s">
        <v>295</v>
      </c>
      <c r="AM93">
        <v>130.9</v>
      </c>
      <c r="AN93">
        <v>46.8</v>
      </c>
      <c r="AO93">
        <v>10</v>
      </c>
    </row>
    <row r="94" spans="2:41" x14ac:dyDescent="0.35">
      <c r="AB94" t="s">
        <v>295</v>
      </c>
      <c r="AC94">
        <v>10</v>
      </c>
      <c r="AD94">
        <v>0</v>
      </c>
      <c r="AE94">
        <v>3</v>
      </c>
      <c r="AF94">
        <v>7</v>
      </c>
      <c r="AH94" t="s">
        <v>83</v>
      </c>
      <c r="AI94" t="s">
        <v>157</v>
      </c>
      <c r="AJ94">
        <v>98</v>
      </c>
      <c r="AL94" t="s">
        <v>73</v>
      </c>
      <c r="AM94">
        <v>0</v>
      </c>
      <c r="AN94">
        <v>0</v>
      </c>
      <c r="AO94">
        <v>10</v>
      </c>
    </row>
    <row r="95" spans="2:41" x14ac:dyDescent="0.35">
      <c r="AB95" t="s">
        <v>306</v>
      </c>
      <c r="AC95">
        <v>9</v>
      </c>
      <c r="AD95">
        <v>1</v>
      </c>
      <c r="AE95">
        <v>1</v>
      </c>
      <c r="AF95">
        <v>7</v>
      </c>
      <c r="AH95" t="s">
        <v>245</v>
      </c>
      <c r="AI95" t="s">
        <v>152</v>
      </c>
      <c r="AJ95">
        <v>97</v>
      </c>
      <c r="AL95" t="s">
        <v>293</v>
      </c>
      <c r="AM95">
        <v>158.33330000000001</v>
      </c>
      <c r="AN95">
        <v>60.8889</v>
      </c>
      <c r="AO95">
        <v>9</v>
      </c>
    </row>
    <row r="96" spans="2:41" x14ac:dyDescent="0.35">
      <c r="AB96" t="s">
        <v>286</v>
      </c>
      <c r="AC96">
        <v>9</v>
      </c>
      <c r="AD96">
        <v>2</v>
      </c>
      <c r="AE96">
        <v>2</v>
      </c>
      <c r="AF96">
        <v>5</v>
      </c>
      <c r="AH96" t="s">
        <v>252</v>
      </c>
      <c r="AI96" t="s">
        <v>198</v>
      </c>
      <c r="AJ96">
        <v>97</v>
      </c>
      <c r="AL96" t="s">
        <v>306</v>
      </c>
      <c r="AM96">
        <v>141.77780000000001</v>
      </c>
      <c r="AN96">
        <v>64</v>
      </c>
      <c r="AO96">
        <v>9</v>
      </c>
    </row>
    <row r="97" spans="28:41" x14ac:dyDescent="0.35">
      <c r="AB97" t="s">
        <v>293</v>
      </c>
      <c r="AC97">
        <v>9</v>
      </c>
      <c r="AD97">
        <v>1</v>
      </c>
      <c r="AE97">
        <v>2</v>
      </c>
      <c r="AF97">
        <v>6</v>
      </c>
      <c r="AH97" t="s">
        <v>267</v>
      </c>
      <c r="AI97" t="s">
        <v>153</v>
      </c>
      <c r="AJ97">
        <v>96</v>
      </c>
      <c r="AL97" t="s">
        <v>304</v>
      </c>
      <c r="AM97">
        <v>164.77780000000001</v>
      </c>
      <c r="AN97">
        <v>61.666699999999999</v>
      </c>
      <c r="AO97">
        <v>9</v>
      </c>
    </row>
    <row r="98" spans="28:41" x14ac:dyDescent="0.35">
      <c r="AB98" t="s">
        <v>304</v>
      </c>
      <c r="AC98">
        <v>9</v>
      </c>
      <c r="AD98">
        <v>1</v>
      </c>
      <c r="AE98">
        <v>4</v>
      </c>
      <c r="AF98">
        <v>4</v>
      </c>
      <c r="AH98" t="s">
        <v>263</v>
      </c>
      <c r="AI98" t="s">
        <v>198</v>
      </c>
      <c r="AJ98">
        <v>96</v>
      </c>
      <c r="AL98" t="s">
        <v>286</v>
      </c>
      <c r="AM98">
        <v>170.22219999999999</v>
      </c>
      <c r="AN98">
        <v>57.333300000000001</v>
      </c>
      <c r="AO98">
        <v>9</v>
      </c>
    </row>
    <row r="99" spans="28:41" x14ac:dyDescent="0.35">
      <c r="AB99" t="s">
        <v>268</v>
      </c>
      <c r="AC99">
        <v>8</v>
      </c>
      <c r="AD99">
        <v>4</v>
      </c>
      <c r="AE99">
        <v>4</v>
      </c>
      <c r="AF99">
        <v>0</v>
      </c>
      <c r="AH99" t="s">
        <v>242</v>
      </c>
      <c r="AI99" t="s">
        <v>167</v>
      </c>
      <c r="AJ99">
        <v>96</v>
      </c>
      <c r="AL99" t="s">
        <v>268</v>
      </c>
      <c r="AM99">
        <v>66.125</v>
      </c>
      <c r="AN99">
        <v>47.25</v>
      </c>
      <c r="AO99">
        <v>8</v>
      </c>
    </row>
    <row r="100" spans="28:41" x14ac:dyDescent="0.35">
      <c r="AB100" t="s">
        <v>328</v>
      </c>
      <c r="AC100">
        <v>7</v>
      </c>
      <c r="AD100">
        <v>3</v>
      </c>
      <c r="AE100">
        <v>2</v>
      </c>
      <c r="AF100">
        <v>2</v>
      </c>
      <c r="AH100" t="s">
        <v>83</v>
      </c>
      <c r="AI100" t="s">
        <v>153</v>
      </c>
      <c r="AJ100">
        <v>94</v>
      </c>
      <c r="AL100" t="s">
        <v>305</v>
      </c>
      <c r="AM100">
        <v>171.28569999999999</v>
      </c>
      <c r="AN100">
        <v>61.285699999999999</v>
      </c>
      <c r="AO100">
        <v>7</v>
      </c>
    </row>
    <row r="101" spans="28:41" x14ac:dyDescent="0.35">
      <c r="AB101" t="s">
        <v>305</v>
      </c>
      <c r="AC101">
        <v>7</v>
      </c>
      <c r="AD101">
        <v>2</v>
      </c>
      <c r="AE101">
        <v>3</v>
      </c>
      <c r="AF101">
        <v>2</v>
      </c>
      <c r="AH101" t="s">
        <v>266</v>
      </c>
      <c r="AI101" t="s">
        <v>162</v>
      </c>
      <c r="AJ101">
        <v>94</v>
      </c>
      <c r="AL101" t="s">
        <v>328</v>
      </c>
      <c r="AM101">
        <v>148.57140000000001</v>
      </c>
      <c r="AN101">
        <v>52.428600000000003</v>
      </c>
      <c r="AO101">
        <v>7</v>
      </c>
    </row>
    <row r="102" spans="28:41" x14ac:dyDescent="0.35">
      <c r="AB102" t="s">
        <v>311</v>
      </c>
      <c r="AC102">
        <v>6</v>
      </c>
      <c r="AD102">
        <v>0</v>
      </c>
      <c r="AE102">
        <v>1</v>
      </c>
      <c r="AF102">
        <v>5</v>
      </c>
      <c r="AH102" t="s">
        <v>248</v>
      </c>
      <c r="AI102" t="s">
        <v>157</v>
      </c>
      <c r="AJ102">
        <v>94</v>
      </c>
      <c r="AL102" t="s">
        <v>311</v>
      </c>
      <c r="AM102">
        <v>146.33330000000001</v>
      </c>
      <c r="AN102">
        <v>56.166699999999999</v>
      </c>
      <c r="AO102">
        <v>6</v>
      </c>
    </row>
    <row r="103" spans="28:41" x14ac:dyDescent="0.35">
      <c r="AB103" t="s">
        <v>325</v>
      </c>
      <c r="AC103">
        <v>5</v>
      </c>
      <c r="AD103">
        <v>0</v>
      </c>
      <c r="AE103">
        <v>3</v>
      </c>
      <c r="AF103">
        <v>2</v>
      </c>
      <c r="AH103" t="s">
        <v>262</v>
      </c>
      <c r="AI103" t="s">
        <v>160</v>
      </c>
      <c r="AJ103">
        <v>93</v>
      </c>
      <c r="AL103" t="s">
        <v>319</v>
      </c>
      <c r="AM103">
        <v>181.8</v>
      </c>
      <c r="AN103">
        <v>76</v>
      </c>
      <c r="AO103">
        <v>5</v>
      </c>
    </row>
    <row r="104" spans="28:41" x14ac:dyDescent="0.35">
      <c r="AB104" t="s">
        <v>319</v>
      </c>
      <c r="AC104">
        <v>5</v>
      </c>
      <c r="AD104">
        <v>0</v>
      </c>
      <c r="AE104">
        <v>1</v>
      </c>
      <c r="AF104">
        <v>4</v>
      </c>
      <c r="AH104" t="s">
        <v>255</v>
      </c>
      <c r="AI104" t="s">
        <v>193</v>
      </c>
      <c r="AJ104">
        <v>92</v>
      </c>
      <c r="AL104" t="s">
        <v>325</v>
      </c>
      <c r="AM104">
        <v>171.2</v>
      </c>
      <c r="AN104">
        <v>67.599999999999994</v>
      </c>
      <c r="AO104">
        <v>5</v>
      </c>
    </row>
    <row r="105" spans="28:41" x14ac:dyDescent="0.35">
      <c r="AB105" t="s">
        <v>359</v>
      </c>
      <c r="AC105">
        <v>5</v>
      </c>
      <c r="AD105">
        <v>0</v>
      </c>
      <c r="AE105">
        <v>0</v>
      </c>
      <c r="AF105">
        <v>5</v>
      </c>
      <c r="AH105" t="s">
        <v>252</v>
      </c>
      <c r="AI105" t="s">
        <v>199</v>
      </c>
      <c r="AJ105">
        <v>92</v>
      </c>
      <c r="AL105" t="s">
        <v>359</v>
      </c>
      <c r="AM105">
        <v>178</v>
      </c>
      <c r="AN105">
        <v>69.599999999999994</v>
      </c>
      <c r="AO105">
        <v>5</v>
      </c>
    </row>
    <row r="106" spans="28:41" x14ac:dyDescent="0.35">
      <c r="AB106" t="s">
        <v>337</v>
      </c>
      <c r="AC106">
        <v>4</v>
      </c>
      <c r="AD106">
        <v>1</v>
      </c>
      <c r="AE106">
        <v>1</v>
      </c>
      <c r="AF106">
        <v>2</v>
      </c>
      <c r="AH106" t="s">
        <v>261</v>
      </c>
      <c r="AI106" t="s">
        <v>197</v>
      </c>
      <c r="AJ106">
        <v>92</v>
      </c>
      <c r="AL106" t="s">
        <v>366</v>
      </c>
      <c r="AM106">
        <v>173</v>
      </c>
      <c r="AN106">
        <v>84.25</v>
      </c>
      <c r="AO106">
        <v>4</v>
      </c>
    </row>
    <row r="107" spans="28:41" x14ac:dyDescent="0.35">
      <c r="AB107" t="s">
        <v>289</v>
      </c>
      <c r="AC107">
        <v>4</v>
      </c>
      <c r="AD107">
        <v>1</v>
      </c>
      <c r="AE107">
        <v>2</v>
      </c>
      <c r="AF107">
        <v>1</v>
      </c>
      <c r="AH107" t="s">
        <v>245</v>
      </c>
      <c r="AI107" t="s">
        <v>159</v>
      </c>
      <c r="AJ107">
        <v>89</v>
      </c>
      <c r="AL107" t="s">
        <v>339</v>
      </c>
      <c r="AM107">
        <v>179.25</v>
      </c>
      <c r="AN107">
        <v>92</v>
      </c>
      <c r="AO107">
        <v>4</v>
      </c>
    </row>
    <row r="108" spans="28:41" x14ac:dyDescent="0.35">
      <c r="AB108" t="s">
        <v>339</v>
      </c>
      <c r="AC108">
        <v>4</v>
      </c>
      <c r="AD108">
        <v>1</v>
      </c>
      <c r="AE108">
        <v>0</v>
      </c>
      <c r="AF108">
        <v>3</v>
      </c>
      <c r="AH108" t="s">
        <v>245</v>
      </c>
      <c r="AI108" t="s">
        <v>160</v>
      </c>
      <c r="AJ108">
        <v>89</v>
      </c>
      <c r="AL108" t="s">
        <v>333</v>
      </c>
      <c r="AM108">
        <v>86.75</v>
      </c>
      <c r="AN108">
        <v>43.75</v>
      </c>
      <c r="AO108">
        <v>4</v>
      </c>
    </row>
    <row r="109" spans="28:41" x14ac:dyDescent="0.35">
      <c r="AB109" t="s">
        <v>333</v>
      </c>
      <c r="AC109">
        <v>4</v>
      </c>
      <c r="AD109">
        <v>0</v>
      </c>
      <c r="AE109">
        <v>2</v>
      </c>
      <c r="AF109">
        <v>2</v>
      </c>
      <c r="AH109" t="s">
        <v>60</v>
      </c>
      <c r="AI109" t="s">
        <v>153</v>
      </c>
      <c r="AJ109">
        <v>88</v>
      </c>
      <c r="AL109" t="s">
        <v>355</v>
      </c>
      <c r="AM109">
        <v>180</v>
      </c>
      <c r="AN109">
        <v>73</v>
      </c>
      <c r="AO109">
        <v>4</v>
      </c>
    </row>
    <row r="110" spans="28:41" x14ac:dyDescent="0.35">
      <c r="AB110" t="s">
        <v>355</v>
      </c>
      <c r="AC110">
        <v>4</v>
      </c>
      <c r="AD110">
        <v>0</v>
      </c>
      <c r="AE110">
        <v>4</v>
      </c>
      <c r="AF110">
        <v>0</v>
      </c>
      <c r="AH110" t="s">
        <v>88</v>
      </c>
      <c r="AI110" t="s">
        <v>174</v>
      </c>
      <c r="AJ110">
        <v>88</v>
      </c>
      <c r="AL110" t="s">
        <v>350</v>
      </c>
      <c r="AM110">
        <v>164.75</v>
      </c>
      <c r="AN110">
        <v>63.25</v>
      </c>
      <c r="AO110">
        <v>4</v>
      </c>
    </row>
    <row r="111" spans="28:41" x14ac:dyDescent="0.35">
      <c r="AB111" t="s">
        <v>366</v>
      </c>
      <c r="AC111">
        <v>4</v>
      </c>
      <c r="AD111">
        <v>1</v>
      </c>
      <c r="AE111">
        <v>1</v>
      </c>
      <c r="AF111">
        <v>2</v>
      </c>
      <c r="AH111" t="s">
        <v>259</v>
      </c>
      <c r="AI111" t="s">
        <v>160</v>
      </c>
      <c r="AJ111">
        <v>87</v>
      </c>
      <c r="AL111" t="s">
        <v>289</v>
      </c>
      <c r="AM111">
        <v>166.5</v>
      </c>
      <c r="AN111">
        <v>59.25</v>
      </c>
      <c r="AO111">
        <v>4</v>
      </c>
    </row>
    <row r="112" spans="28:41" x14ac:dyDescent="0.35">
      <c r="AB112" t="s">
        <v>350</v>
      </c>
      <c r="AC112">
        <v>4</v>
      </c>
      <c r="AD112">
        <v>1</v>
      </c>
      <c r="AE112">
        <v>3</v>
      </c>
      <c r="AF112">
        <v>0</v>
      </c>
      <c r="AH112" t="s">
        <v>252</v>
      </c>
      <c r="AI112" t="s">
        <v>167</v>
      </c>
      <c r="AJ112">
        <v>87</v>
      </c>
      <c r="AL112" t="s">
        <v>337</v>
      </c>
      <c r="AM112">
        <v>191.25</v>
      </c>
      <c r="AN112">
        <v>75.75</v>
      </c>
      <c r="AO112">
        <v>4</v>
      </c>
    </row>
    <row r="113" spans="28:41" x14ac:dyDescent="0.35">
      <c r="AB113" t="s">
        <v>50</v>
      </c>
      <c r="AC113">
        <v>3</v>
      </c>
      <c r="AD113">
        <v>1</v>
      </c>
      <c r="AE113">
        <v>1</v>
      </c>
      <c r="AF113">
        <v>1</v>
      </c>
      <c r="AH113" t="s">
        <v>243</v>
      </c>
      <c r="AI113" t="s">
        <v>158</v>
      </c>
      <c r="AJ113">
        <v>86</v>
      </c>
      <c r="AL113" t="s">
        <v>349</v>
      </c>
      <c r="AM113">
        <v>124.66670000000001</v>
      </c>
      <c r="AN113">
        <v>75.333299999999994</v>
      </c>
      <c r="AO113">
        <v>3</v>
      </c>
    </row>
    <row r="114" spans="28:41" x14ac:dyDescent="0.35">
      <c r="AB114" t="s">
        <v>64</v>
      </c>
      <c r="AC114">
        <v>3</v>
      </c>
      <c r="AD114">
        <v>1</v>
      </c>
      <c r="AE114">
        <v>1</v>
      </c>
      <c r="AF114">
        <v>1</v>
      </c>
      <c r="AH114" t="s">
        <v>251</v>
      </c>
      <c r="AI114" t="s">
        <v>155</v>
      </c>
      <c r="AJ114">
        <v>86</v>
      </c>
      <c r="AL114" t="s">
        <v>317</v>
      </c>
      <c r="AM114">
        <v>180.66669999999999</v>
      </c>
      <c r="AN114">
        <v>73.333299999999994</v>
      </c>
      <c r="AO114">
        <v>3</v>
      </c>
    </row>
    <row r="115" spans="28:41" x14ac:dyDescent="0.35">
      <c r="AB115" t="s">
        <v>317</v>
      </c>
      <c r="AC115">
        <v>3</v>
      </c>
      <c r="AD115">
        <v>1</v>
      </c>
      <c r="AE115">
        <v>1</v>
      </c>
      <c r="AF115">
        <v>1</v>
      </c>
      <c r="AH115" t="s">
        <v>253</v>
      </c>
      <c r="AI115" t="s">
        <v>155</v>
      </c>
      <c r="AJ115">
        <v>85</v>
      </c>
      <c r="AL115" t="s">
        <v>352</v>
      </c>
      <c r="AM115">
        <v>170</v>
      </c>
      <c r="AN115">
        <v>67</v>
      </c>
      <c r="AO115">
        <v>3</v>
      </c>
    </row>
    <row r="116" spans="28:41" x14ac:dyDescent="0.35">
      <c r="AB116" t="s">
        <v>352</v>
      </c>
      <c r="AC116">
        <v>3</v>
      </c>
      <c r="AD116">
        <v>1</v>
      </c>
      <c r="AE116">
        <v>1</v>
      </c>
      <c r="AF116">
        <v>1</v>
      </c>
      <c r="AH116" t="s">
        <v>245</v>
      </c>
      <c r="AI116" t="s">
        <v>200</v>
      </c>
      <c r="AJ116">
        <v>85</v>
      </c>
      <c r="AL116" t="s">
        <v>64</v>
      </c>
      <c r="AM116">
        <v>162.33330000000001</v>
      </c>
      <c r="AN116">
        <v>53.666699999999999</v>
      </c>
      <c r="AO116">
        <v>3</v>
      </c>
    </row>
    <row r="117" spans="28:41" x14ac:dyDescent="0.35">
      <c r="AB117" t="s">
        <v>351</v>
      </c>
      <c r="AC117">
        <v>3</v>
      </c>
      <c r="AD117">
        <v>1</v>
      </c>
      <c r="AE117">
        <v>0</v>
      </c>
      <c r="AF117">
        <v>2</v>
      </c>
      <c r="AH117" t="s">
        <v>260</v>
      </c>
      <c r="AI117" t="s">
        <v>198</v>
      </c>
      <c r="AJ117">
        <v>85</v>
      </c>
      <c r="AL117" t="s">
        <v>50</v>
      </c>
      <c r="AM117">
        <v>164</v>
      </c>
      <c r="AN117">
        <v>60</v>
      </c>
      <c r="AO117">
        <v>3</v>
      </c>
    </row>
    <row r="118" spans="28:41" x14ac:dyDescent="0.35">
      <c r="AB118" t="s">
        <v>344</v>
      </c>
      <c r="AC118">
        <v>3</v>
      </c>
      <c r="AD118">
        <v>0</v>
      </c>
      <c r="AE118">
        <v>3</v>
      </c>
      <c r="AF118">
        <v>0</v>
      </c>
      <c r="AH118" t="s">
        <v>60</v>
      </c>
      <c r="AI118" t="s">
        <v>152</v>
      </c>
      <c r="AJ118">
        <v>84</v>
      </c>
      <c r="AL118" t="s">
        <v>351</v>
      </c>
      <c r="AM118">
        <v>184.33330000000001</v>
      </c>
      <c r="AN118">
        <v>72</v>
      </c>
      <c r="AO118">
        <v>3</v>
      </c>
    </row>
    <row r="119" spans="28:41" x14ac:dyDescent="0.35">
      <c r="AB119" t="s">
        <v>349</v>
      </c>
      <c r="AC119">
        <v>3</v>
      </c>
      <c r="AD119">
        <v>1</v>
      </c>
      <c r="AE119">
        <v>1</v>
      </c>
      <c r="AF119">
        <v>1</v>
      </c>
      <c r="AH119" t="s">
        <v>247</v>
      </c>
      <c r="AI119" t="s">
        <v>203</v>
      </c>
      <c r="AJ119">
        <v>84</v>
      </c>
      <c r="AL119" t="s">
        <v>344</v>
      </c>
      <c r="AM119">
        <v>165</v>
      </c>
      <c r="AN119">
        <v>65</v>
      </c>
      <c r="AO119">
        <v>3</v>
      </c>
    </row>
    <row r="120" spans="28:41" x14ac:dyDescent="0.35">
      <c r="AB120" t="s">
        <v>49</v>
      </c>
      <c r="AC120">
        <v>2</v>
      </c>
      <c r="AD120">
        <v>0</v>
      </c>
      <c r="AE120">
        <v>0</v>
      </c>
      <c r="AF120">
        <v>2</v>
      </c>
      <c r="AH120" t="s">
        <v>88</v>
      </c>
      <c r="AI120" t="s">
        <v>206</v>
      </c>
      <c r="AJ120">
        <v>83</v>
      </c>
      <c r="AL120" t="s">
        <v>342</v>
      </c>
      <c r="AM120">
        <v>177.5</v>
      </c>
      <c r="AN120">
        <v>74</v>
      </c>
      <c r="AO120">
        <v>2</v>
      </c>
    </row>
    <row r="121" spans="28:41" x14ac:dyDescent="0.35">
      <c r="AB121" t="s">
        <v>81</v>
      </c>
      <c r="AC121">
        <v>2</v>
      </c>
      <c r="AD121">
        <v>1</v>
      </c>
      <c r="AE121">
        <v>1</v>
      </c>
      <c r="AF121">
        <v>0</v>
      </c>
      <c r="AH121" t="s">
        <v>243</v>
      </c>
      <c r="AI121" t="s">
        <v>162</v>
      </c>
      <c r="AJ121">
        <v>83</v>
      </c>
      <c r="AL121" t="s">
        <v>315</v>
      </c>
      <c r="AM121">
        <v>182.5</v>
      </c>
      <c r="AN121">
        <v>66.5</v>
      </c>
      <c r="AO121">
        <v>2</v>
      </c>
    </row>
    <row r="122" spans="28:41" x14ac:dyDescent="0.35">
      <c r="AB122" t="s">
        <v>321</v>
      </c>
      <c r="AC122">
        <v>2</v>
      </c>
      <c r="AD122">
        <v>1</v>
      </c>
      <c r="AE122">
        <v>1</v>
      </c>
      <c r="AF122">
        <v>0</v>
      </c>
      <c r="AH122" t="s">
        <v>251</v>
      </c>
      <c r="AI122" t="s">
        <v>162</v>
      </c>
      <c r="AJ122">
        <v>83</v>
      </c>
      <c r="AL122" t="s">
        <v>360</v>
      </c>
      <c r="AM122">
        <v>0</v>
      </c>
      <c r="AN122">
        <v>0</v>
      </c>
      <c r="AO122">
        <v>2</v>
      </c>
    </row>
    <row r="123" spans="28:41" x14ac:dyDescent="0.35">
      <c r="AB123" t="s">
        <v>348</v>
      </c>
      <c r="AC123">
        <v>2</v>
      </c>
      <c r="AD123">
        <v>1</v>
      </c>
      <c r="AE123">
        <v>1</v>
      </c>
      <c r="AF123">
        <v>0</v>
      </c>
      <c r="AH123" t="s">
        <v>252</v>
      </c>
      <c r="AI123" t="s">
        <v>173</v>
      </c>
      <c r="AJ123">
        <v>83</v>
      </c>
      <c r="AL123" t="s">
        <v>348</v>
      </c>
      <c r="AM123">
        <v>180</v>
      </c>
      <c r="AN123">
        <v>66</v>
      </c>
      <c r="AO123">
        <v>2</v>
      </c>
    </row>
    <row r="124" spans="28:41" x14ac:dyDescent="0.35">
      <c r="AB124" t="s">
        <v>354</v>
      </c>
      <c r="AC124">
        <v>2</v>
      </c>
      <c r="AD124">
        <v>1</v>
      </c>
      <c r="AE124">
        <v>0</v>
      </c>
      <c r="AF124">
        <v>1</v>
      </c>
      <c r="AH124" t="s">
        <v>244</v>
      </c>
      <c r="AI124" t="s">
        <v>161</v>
      </c>
      <c r="AJ124">
        <v>82</v>
      </c>
      <c r="AL124" t="s">
        <v>335</v>
      </c>
      <c r="AM124">
        <v>84</v>
      </c>
      <c r="AN124">
        <v>31</v>
      </c>
      <c r="AO124">
        <v>2</v>
      </c>
    </row>
    <row r="125" spans="28:41" x14ac:dyDescent="0.35">
      <c r="AB125" t="s">
        <v>335</v>
      </c>
      <c r="AC125">
        <v>2</v>
      </c>
      <c r="AD125">
        <v>0</v>
      </c>
      <c r="AE125">
        <v>2</v>
      </c>
      <c r="AF125">
        <v>0</v>
      </c>
      <c r="AH125" t="s">
        <v>254</v>
      </c>
      <c r="AI125" t="s">
        <v>159</v>
      </c>
      <c r="AJ125">
        <v>82</v>
      </c>
      <c r="AL125" t="s">
        <v>354</v>
      </c>
      <c r="AM125">
        <v>165</v>
      </c>
      <c r="AN125">
        <v>63</v>
      </c>
      <c r="AO125">
        <v>2</v>
      </c>
    </row>
    <row r="126" spans="28:41" x14ac:dyDescent="0.35">
      <c r="AB126" t="s">
        <v>356</v>
      </c>
      <c r="AC126">
        <v>2</v>
      </c>
      <c r="AD126">
        <v>1</v>
      </c>
      <c r="AE126">
        <v>0</v>
      </c>
      <c r="AF126">
        <v>1</v>
      </c>
      <c r="AH126" t="s">
        <v>56</v>
      </c>
      <c r="AI126" t="s">
        <v>180</v>
      </c>
      <c r="AJ126">
        <v>81</v>
      </c>
      <c r="AL126" t="s">
        <v>356</v>
      </c>
      <c r="AM126">
        <v>180</v>
      </c>
      <c r="AN126">
        <v>78</v>
      </c>
      <c r="AO126">
        <v>2</v>
      </c>
    </row>
    <row r="127" spans="28:41" x14ac:dyDescent="0.35">
      <c r="AB127" t="s">
        <v>315</v>
      </c>
      <c r="AC127">
        <v>2</v>
      </c>
      <c r="AD127">
        <v>0</v>
      </c>
      <c r="AE127">
        <v>2</v>
      </c>
      <c r="AF127">
        <v>0</v>
      </c>
      <c r="AH127" t="s">
        <v>266</v>
      </c>
      <c r="AI127" t="s">
        <v>153</v>
      </c>
      <c r="AJ127">
        <v>81</v>
      </c>
      <c r="AL127" t="s">
        <v>49</v>
      </c>
      <c r="AM127">
        <v>183</v>
      </c>
      <c r="AN127">
        <v>63</v>
      </c>
      <c r="AO127">
        <v>2</v>
      </c>
    </row>
    <row r="128" spans="28:41" x14ac:dyDescent="0.35">
      <c r="AB128" t="s">
        <v>342</v>
      </c>
      <c r="AC128">
        <v>2</v>
      </c>
      <c r="AD128">
        <v>1</v>
      </c>
      <c r="AE128">
        <v>0</v>
      </c>
      <c r="AF128">
        <v>1</v>
      </c>
      <c r="AH128" t="s">
        <v>260</v>
      </c>
      <c r="AI128" t="s">
        <v>190</v>
      </c>
      <c r="AJ128">
        <v>80</v>
      </c>
      <c r="AL128" t="s">
        <v>81</v>
      </c>
      <c r="AM128">
        <v>171</v>
      </c>
      <c r="AN128">
        <v>60</v>
      </c>
      <c r="AO128">
        <v>2</v>
      </c>
    </row>
    <row r="129" spans="28:41" x14ac:dyDescent="0.35">
      <c r="AB129" t="s">
        <v>360</v>
      </c>
      <c r="AC129">
        <v>2</v>
      </c>
      <c r="AD129">
        <v>0</v>
      </c>
      <c r="AE129">
        <v>1</v>
      </c>
      <c r="AF129">
        <v>1</v>
      </c>
      <c r="AH129" t="s">
        <v>273</v>
      </c>
      <c r="AI129" t="s">
        <v>165</v>
      </c>
      <c r="AJ129">
        <v>79</v>
      </c>
      <c r="AL129" t="s">
        <v>321</v>
      </c>
      <c r="AM129">
        <v>167</v>
      </c>
      <c r="AN129">
        <v>60</v>
      </c>
      <c r="AO129">
        <v>2</v>
      </c>
    </row>
    <row r="130" spans="28:41" x14ac:dyDescent="0.35">
      <c r="AB130" t="s">
        <v>89</v>
      </c>
      <c r="AC130">
        <v>1</v>
      </c>
      <c r="AD130">
        <v>0</v>
      </c>
      <c r="AE130">
        <v>1</v>
      </c>
      <c r="AF130">
        <v>0</v>
      </c>
      <c r="AH130" t="s">
        <v>248</v>
      </c>
      <c r="AI130" t="s">
        <v>167</v>
      </c>
      <c r="AJ130">
        <v>79</v>
      </c>
      <c r="AL130" t="s">
        <v>362</v>
      </c>
      <c r="AM130">
        <v>178</v>
      </c>
      <c r="AN130">
        <v>68</v>
      </c>
      <c r="AO130">
        <v>1</v>
      </c>
    </row>
    <row r="131" spans="28:41" x14ac:dyDescent="0.35">
      <c r="AB131" t="s">
        <v>66</v>
      </c>
      <c r="AC131">
        <v>1</v>
      </c>
      <c r="AD131">
        <v>0</v>
      </c>
      <c r="AE131">
        <v>0</v>
      </c>
      <c r="AF131">
        <v>1</v>
      </c>
      <c r="AH131" t="s">
        <v>259</v>
      </c>
      <c r="AI131" t="s">
        <v>201</v>
      </c>
      <c r="AJ131">
        <v>79</v>
      </c>
      <c r="AL131" t="s">
        <v>364</v>
      </c>
      <c r="AM131">
        <v>207</v>
      </c>
      <c r="AN131">
        <v>90</v>
      </c>
      <c r="AO131">
        <v>1</v>
      </c>
    </row>
    <row r="132" spans="28:41" x14ac:dyDescent="0.35">
      <c r="AB132" t="s">
        <v>71</v>
      </c>
      <c r="AC132">
        <v>1</v>
      </c>
      <c r="AD132">
        <v>0</v>
      </c>
      <c r="AE132">
        <v>0</v>
      </c>
      <c r="AF132">
        <v>1</v>
      </c>
      <c r="AH132" t="s">
        <v>255</v>
      </c>
      <c r="AI132" t="s">
        <v>160</v>
      </c>
      <c r="AJ132">
        <v>79</v>
      </c>
      <c r="AL132" t="s">
        <v>76</v>
      </c>
      <c r="AM132">
        <v>179</v>
      </c>
      <c r="AN132">
        <v>60</v>
      </c>
      <c r="AO132">
        <v>1</v>
      </c>
    </row>
    <row r="133" spans="28:41" x14ac:dyDescent="0.35">
      <c r="AB133" t="s">
        <v>76</v>
      </c>
      <c r="AC133">
        <v>1</v>
      </c>
      <c r="AD133">
        <v>0</v>
      </c>
      <c r="AE133">
        <v>1</v>
      </c>
      <c r="AF133">
        <v>0</v>
      </c>
      <c r="AH133" t="s">
        <v>261</v>
      </c>
      <c r="AI133" t="s">
        <v>173</v>
      </c>
      <c r="AJ133">
        <v>79</v>
      </c>
      <c r="AL133" t="s">
        <v>340</v>
      </c>
      <c r="AM133">
        <v>173</v>
      </c>
      <c r="AN133">
        <v>54</v>
      </c>
      <c r="AO133">
        <v>1</v>
      </c>
    </row>
    <row r="134" spans="28:41" x14ac:dyDescent="0.35">
      <c r="AB134" t="s">
        <v>331</v>
      </c>
      <c r="AC134">
        <v>1</v>
      </c>
      <c r="AD134">
        <v>0</v>
      </c>
      <c r="AE134">
        <v>1</v>
      </c>
      <c r="AF134">
        <v>0</v>
      </c>
      <c r="AH134" t="s">
        <v>250</v>
      </c>
      <c r="AI134" t="s">
        <v>160</v>
      </c>
      <c r="AJ134">
        <v>78</v>
      </c>
      <c r="AL134" t="s">
        <v>320</v>
      </c>
      <c r="AM134">
        <v>178</v>
      </c>
      <c r="AN134">
        <v>60</v>
      </c>
      <c r="AO134">
        <v>1</v>
      </c>
    </row>
    <row r="135" spans="28:41" x14ac:dyDescent="0.35">
      <c r="AB135" t="s">
        <v>358</v>
      </c>
      <c r="AC135">
        <v>1</v>
      </c>
      <c r="AD135">
        <v>0</v>
      </c>
      <c r="AE135">
        <v>0</v>
      </c>
      <c r="AF135">
        <v>1</v>
      </c>
      <c r="AH135" t="s">
        <v>242</v>
      </c>
      <c r="AI135" t="s">
        <v>152</v>
      </c>
      <c r="AJ135">
        <v>78</v>
      </c>
      <c r="AL135" t="s">
        <v>89</v>
      </c>
      <c r="AM135">
        <v>0</v>
      </c>
      <c r="AN135">
        <v>0</v>
      </c>
      <c r="AO135">
        <v>1</v>
      </c>
    </row>
    <row r="136" spans="28:41" x14ac:dyDescent="0.35">
      <c r="AB136" t="s">
        <v>347</v>
      </c>
      <c r="AC136">
        <v>1</v>
      </c>
      <c r="AD136">
        <v>0</v>
      </c>
      <c r="AE136">
        <v>0</v>
      </c>
      <c r="AF136">
        <v>1</v>
      </c>
      <c r="AH136" t="s">
        <v>258</v>
      </c>
      <c r="AI136" t="s">
        <v>180</v>
      </c>
      <c r="AJ136">
        <v>77</v>
      </c>
      <c r="AL136" t="s">
        <v>357</v>
      </c>
      <c r="AM136">
        <v>176</v>
      </c>
      <c r="AN136">
        <v>73</v>
      </c>
      <c r="AO136">
        <v>1</v>
      </c>
    </row>
    <row r="137" spans="28:41" x14ac:dyDescent="0.35">
      <c r="AB137" t="s">
        <v>361</v>
      </c>
      <c r="AC137">
        <v>1</v>
      </c>
      <c r="AD137">
        <v>0</v>
      </c>
      <c r="AE137">
        <v>1</v>
      </c>
      <c r="AF137">
        <v>0</v>
      </c>
      <c r="AH137" t="s">
        <v>244</v>
      </c>
      <c r="AI137" t="s">
        <v>198</v>
      </c>
      <c r="AJ137">
        <v>77</v>
      </c>
      <c r="AL137" t="s">
        <v>338</v>
      </c>
      <c r="AM137">
        <v>178</v>
      </c>
      <c r="AN137">
        <v>75</v>
      </c>
      <c r="AO137">
        <v>1</v>
      </c>
    </row>
    <row r="138" spans="28:41" x14ac:dyDescent="0.35">
      <c r="AB138" t="s">
        <v>320</v>
      </c>
      <c r="AC138">
        <v>1</v>
      </c>
      <c r="AD138">
        <v>0</v>
      </c>
      <c r="AE138">
        <v>1</v>
      </c>
      <c r="AF138">
        <v>0</v>
      </c>
      <c r="AH138" t="s">
        <v>244</v>
      </c>
      <c r="AI138" t="s">
        <v>157</v>
      </c>
      <c r="AJ138">
        <v>77</v>
      </c>
      <c r="AL138" t="s">
        <v>297</v>
      </c>
      <c r="AM138">
        <v>190</v>
      </c>
      <c r="AN138">
        <v>72</v>
      </c>
      <c r="AO138">
        <v>1</v>
      </c>
    </row>
    <row r="139" spans="28:41" x14ac:dyDescent="0.35">
      <c r="AB139" t="s">
        <v>340</v>
      </c>
      <c r="AC139">
        <v>1</v>
      </c>
      <c r="AD139">
        <v>0</v>
      </c>
      <c r="AE139">
        <v>0</v>
      </c>
      <c r="AF139">
        <v>1</v>
      </c>
      <c r="AH139" t="s">
        <v>263</v>
      </c>
      <c r="AI139" t="s">
        <v>210</v>
      </c>
      <c r="AJ139">
        <v>77</v>
      </c>
      <c r="AL139" t="s">
        <v>71</v>
      </c>
      <c r="AM139">
        <v>187</v>
      </c>
      <c r="AN139">
        <v>90</v>
      </c>
      <c r="AO139">
        <v>1</v>
      </c>
    </row>
    <row r="140" spans="28:41" x14ac:dyDescent="0.35">
      <c r="AB140" t="s">
        <v>338</v>
      </c>
      <c r="AC140">
        <v>1</v>
      </c>
      <c r="AD140">
        <v>0</v>
      </c>
      <c r="AE140">
        <v>1</v>
      </c>
      <c r="AF140">
        <v>0</v>
      </c>
      <c r="AH140" t="s">
        <v>260</v>
      </c>
      <c r="AI140" t="s">
        <v>158</v>
      </c>
      <c r="AJ140">
        <v>77</v>
      </c>
      <c r="AL140" t="s">
        <v>323</v>
      </c>
      <c r="AM140">
        <v>180</v>
      </c>
      <c r="AN140">
        <v>90</v>
      </c>
      <c r="AO140">
        <v>1</v>
      </c>
    </row>
    <row r="141" spans="28:41" x14ac:dyDescent="0.35">
      <c r="AB141" t="s">
        <v>323</v>
      </c>
      <c r="AC141">
        <v>1</v>
      </c>
      <c r="AD141">
        <v>0</v>
      </c>
      <c r="AE141">
        <v>1</v>
      </c>
      <c r="AF141">
        <v>0</v>
      </c>
      <c r="AH141" t="s">
        <v>261</v>
      </c>
      <c r="AI141" t="s">
        <v>198</v>
      </c>
      <c r="AJ141">
        <v>77</v>
      </c>
      <c r="AL141" t="s">
        <v>346</v>
      </c>
      <c r="AM141">
        <v>193</v>
      </c>
      <c r="AN141">
        <v>72</v>
      </c>
      <c r="AO141">
        <v>1</v>
      </c>
    </row>
    <row r="142" spans="28:41" x14ac:dyDescent="0.35">
      <c r="AB142" t="s">
        <v>362</v>
      </c>
      <c r="AC142">
        <v>1</v>
      </c>
      <c r="AD142">
        <v>1</v>
      </c>
      <c r="AE142">
        <v>0</v>
      </c>
      <c r="AF142">
        <v>0</v>
      </c>
      <c r="AH142" t="s">
        <v>266</v>
      </c>
      <c r="AI142" t="s">
        <v>180</v>
      </c>
      <c r="AJ142">
        <v>74</v>
      </c>
      <c r="AL142" t="s">
        <v>365</v>
      </c>
      <c r="AM142">
        <v>173</v>
      </c>
      <c r="AN142">
        <v>69</v>
      </c>
      <c r="AO142">
        <v>1</v>
      </c>
    </row>
    <row r="143" spans="28:41" x14ac:dyDescent="0.35">
      <c r="AB143" t="s">
        <v>367</v>
      </c>
      <c r="AC143">
        <v>1</v>
      </c>
      <c r="AD143">
        <v>1</v>
      </c>
      <c r="AE143">
        <v>0</v>
      </c>
      <c r="AF143">
        <v>0</v>
      </c>
      <c r="AH143" t="s">
        <v>262</v>
      </c>
      <c r="AI143" t="s">
        <v>199</v>
      </c>
      <c r="AJ143">
        <v>74</v>
      </c>
      <c r="AL143" t="s">
        <v>343</v>
      </c>
      <c r="AM143">
        <v>175</v>
      </c>
      <c r="AN143">
        <v>54</v>
      </c>
      <c r="AO143">
        <v>1</v>
      </c>
    </row>
    <row r="144" spans="28:41" x14ac:dyDescent="0.35">
      <c r="AB144" t="s">
        <v>341</v>
      </c>
      <c r="AC144">
        <v>1</v>
      </c>
      <c r="AD144">
        <v>0</v>
      </c>
      <c r="AE144">
        <v>0</v>
      </c>
      <c r="AF144">
        <v>1</v>
      </c>
      <c r="AH144" t="s">
        <v>265</v>
      </c>
      <c r="AI144" t="s">
        <v>176</v>
      </c>
      <c r="AJ144">
        <v>73</v>
      </c>
      <c r="AL144" t="s">
        <v>367</v>
      </c>
      <c r="AM144">
        <v>162</v>
      </c>
      <c r="AN144">
        <v>52</v>
      </c>
      <c r="AO144">
        <v>1</v>
      </c>
    </row>
    <row r="145" spans="28:41" x14ac:dyDescent="0.35">
      <c r="AB145" t="s">
        <v>343</v>
      </c>
      <c r="AC145">
        <v>1</v>
      </c>
      <c r="AD145">
        <v>0</v>
      </c>
      <c r="AE145">
        <v>0</v>
      </c>
      <c r="AF145">
        <v>1</v>
      </c>
      <c r="AH145" t="s">
        <v>246</v>
      </c>
      <c r="AI145" t="s">
        <v>201</v>
      </c>
      <c r="AJ145">
        <v>73</v>
      </c>
      <c r="AL145" t="s">
        <v>331</v>
      </c>
      <c r="AM145">
        <v>183</v>
      </c>
      <c r="AN145">
        <v>82</v>
      </c>
      <c r="AO145">
        <v>1</v>
      </c>
    </row>
    <row r="146" spans="28:41" x14ac:dyDescent="0.35">
      <c r="AB146" t="s">
        <v>364</v>
      </c>
      <c r="AC146">
        <v>1</v>
      </c>
      <c r="AD146">
        <v>0</v>
      </c>
      <c r="AE146">
        <v>1</v>
      </c>
      <c r="AF146">
        <v>0</v>
      </c>
      <c r="AH146" t="s">
        <v>261</v>
      </c>
      <c r="AI146" t="s">
        <v>167</v>
      </c>
      <c r="AJ146">
        <v>73</v>
      </c>
      <c r="AL146" t="s">
        <v>330</v>
      </c>
      <c r="AM146">
        <v>183</v>
      </c>
      <c r="AN146">
        <v>81</v>
      </c>
      <c r="AO146">
        <v>1</v>
      </c>
    </row>
    <row r="147" spans="28:41" x14ac:dyDescent="0.35">
      <c r="AB147" t="s">
        <v>297</v>
      </c>
      <c r="AC147">
        <v>1</v>
      </c>
      <c r="AD147">
        <v>0</v>
      </c>
      <c r="AE147">
        <v>1</v>
      </c>
      <c r="AF147">
        <v>0</v>
      </c>
      <c r="AH147" t="s">
        <v>244</v>
      </c>
      <c r="AI147" t="s">
        <v>162</v>
      </c>
      <c r="AJ147">
        <v>72</v>
      </c>
      <c r="AL147" t="s">
        <v>341</v>
      </c>
      <c r="AM147">
        <v>0</v>
      </c>
      <c r="AN147">
        <v>0</v>
      </c>
      <c r="AO147">
        <v>1</v>
      </c>
    </row>
    <row r="148" spans="28:41" x14ac:dyDescent="0.35">
      <c r="AB148" t="s">
        <v>346</v>
      </c>
      <c r="AC148">
        <v>1</v>
      </c>
      <c r="AD148">
        <v>0</v>
      </c>
      <c r="AE148">
        <v>1</v>
      </c>
      <c r="AF148">
        <v>0</v>
      </c>
      <c r="AH148" t="s">
        <v>245</v>
      </c>
      <c r="AI148" t="s">
        <v>193</v>
      </c>
      <c r="AJ148">
        <v>72</v>
      </c>
      <c r="AL148" t="s">
        <v>361</v>
      </c>
      <c r="AM148">
        <v>190</v>
      </c>
      <c r="AN148">
        <v>97</v>
      </c>
      <c r="AO148">
        <v>1</v>
      </c>
    </row>
    <row r="149" spans="28:41" x14ac:dyDescent="0.35">
      <c r="AB149" t="s">
        <v>363</v>
      </c>
      <c r="AC149">
        <v>1</v>
      </c>
      <c r="AD149">
        <v>0</v>
      </c>
      <c r="AE149">
        <v>1</v>
      </c>
      <c r="AF149">
        <v>0</v>
      </c>
      <c r="AH149" t="s">
        <v>246</v>
      </c>
      <c r="AI149" t="s">
        <v>153</v>
      </c>
      <c r="AJ149">
        <v>72</v>
      </c>
      <c r="AL149" t="s">
        <v>358</v>
      </c>
      <c r="AM149">
        <v>180</v>
      </c>
      <c r="AN149">
        <v>64</v>
      </c>
      <c r="AO149">
        <v>1</v>
      </c>
    </row>
    <row r="150" spans="28:41" x14ac:dyDescent="0.35">
      <c r="AB150" t="s">
        <v>365</v>
      </c>
      <c r="AC150">
        <v>1</v>
      </c>
      <c r="AD150">
        <v>0</v>
      </c>
      <c r="AE150">
        <v>1</v>
      </c>
      <c r="AF150">
        <v>0</v>
      </c>
      <c r="AH150" t="s">
        <v>254</v>
      </c>
      <c r="AI150" t="s">
        <v>153</v>
      </c>
      <c r="AJ150">
        <v>72</v>
      </c>
      <c r="AL150" t="s">
        <v>347</v>
      </c>
      <c r="AM150">
        <v>160</v>
      </c>
      <c r="AN150">
        <v>54</v>
      </c>
      <c r="AO150">
        <v>1</v>
      </c>
    </row>
    <row r="151" spans="28:41" x14ac:dyDescent="0.35">
      <c r="AB151" t="s">
        <v>357</v>
      </c>
      <c r="AC151">
        <v>1</v>
      </c>
      <c r="AD151">
        <v>0</v>
      </c>
      <c r="AE151">
        <v>0</v>
      </c>
      <c r="AF151">
        <v>1</v>
      </c>
      <c r="AH151" t="s">
        <v>259</v>
      </c>
      <c r="AI151" t="s">
        <v>155</v>
      </c>
      <c r="AJ151">
        <v>72</v>
      </c>
      <c r="AL151" t="s">
        <v>66</v>
      </c>
      <c r="AM151">
        <v>182</v>
      </c>
      <c r="AN151">
        <v>78</v>
      </c>
      <c r="AO151">
        <v>1</v>
      </c>
    </row>
    <row r="152" spans="28:41" x14ac:dyDescent="0.35">
      <c r="AB152" t="s">
        <v>330</v>
      </c>
      <c r="AC152">
        <v>1</v>
      </c>
      <c r="AD152">
        <v>0</v>
      </c>
      <c r="AE152">
        <v>1</v>
      </c>
      <c r="AF152">
        <v>0</v>
      </c>
      <c r="AH152" t="s">
        <v>79</v>
      </c>
      <c r="AI152" t="s">
        <v>155</v>
      </c>
      <c r="AJ152">
        <v>71</v>
      </c>
      <c r="AL152" t="s">
        <v>363</v>
      </c>
      <c r="AM152">
        <v>185</v>
      </c>
      <c r="AN152">
        <v>140</v>
      </c>
      <c r="AO152">
        <v>1</v>
      </c>
    </row>
    <row r="153" spans="28:41" x14ac:dyDescent="0.35">
      <c r="AH153" t="s">
        <v>83</v>
      </c>
      <c r="AI153" t="s">
        <v>210</v>
      </c>
      <c r="AJ153">
        <v>70</v>
      </c>
    </row>
    <row r="154" spans="28:41" x14ac:dyDescent="0.35">
      <c r="AH154" t="s">
        <v>88</v>
      </c>
      <c r="AI154" t="s">
        <v>157</v>
      </c>
      <c r="AJ154">
        <v>70</v>
      </c>
    </row>
    <row r="155" spans="28:41" x14ac:dyDescent="0.35">
      <c r="AH155" t="s">
        <v>249</v>
      </c>
      <c r="AI155" t="s">
        <v>199</v>
      </c>
      <c r="AJ155">
        <v>70</v>
      </c>
    </row>
    <row r="156" spans="28:41" x14ac:dyDescent="0.35">
      <c r="AH156" t="s">
        <v>251</v>
      </c>
      <c r="AI156" t="s">
        <v>157</v>
      </c>
      <c r="AJ156">
        <v>70</v>
      </c>
    </row>
    <row r="157" spans="28:41" x14ac:dyDescent="0.35">
      <c r="AH157" t="s">
        <v>242</v>
      </c>
      <c r="AI157" t="s">
        <v>159</v>
      </c>
      <c r="AJ157">
        <v>70</v>
      </c>
    </row>
    <row r="158" spans="28:41" x14ac:dyDescent="0.35">
      <c r="AH158" t="s">
        <v>242</v>
      </c>
      <c r="AI158" t="s">
        <v>190</v>
      </c>
      <c r="AJ158">
        <v>70</v>
      </c>
    </row>
    <row r="159" spans="28:41" x14ac:dyDescent="0.35">
      <c r="AH159" t="s">
        <v>247</v>
      </c>
      <c r="AI159" t="s">
        <v>155</v>
      </c>
      <c r="AJ159">
        <v>69</v>
      </c>
    </row>
    <row r="160" spans="28:41" x14ac:dyDescent="0.35">
      <c r="AH160" t="s">
        <v>263</v>
      </c>
      <c r="AI160" t="s">
        <v>164</v>
      </c>
      <c r="AJ160">
        <v>69</v>
      </c>
    </row>
    <row r="161" spans="34:36" x14ac:dyDescent="0.35">
      <c r="AH161" t="s">
        <v>276</v>
      </c>
      <c r="AI161" t="s">
        <v>165</v>
      </c>
      <c r="AJ161">
        <v>69</v>
      </c>
    </row>
    <row r="162" spans="34:36" x14ac:dyDescent="0.35">
      <c r="AH162" t="s">
        <v>259</v>
      </c>
      <c r="AI162" t="s">
        <v>159</v>
      </c>
      <c r="AJ162">
        <v>69</v>
      </c>
    </row>
    <row r="163" spans="34:36" x14ac:dyDescent="0.35">
      <c r="AH163" t="s">
        <v>56</v>
      </c>
      <c r="AI163" t="s">
        <v>167</v>
      </c>
      <c r="AJ163">
        <v>68</v>
      </c>
    </row>
    <row r="164" spans="34:36" x14ac:dyDescent="0.35">
      <c r="AH164" t="s">
        <v>259</v>
      </c>
      <c r="AI164" t="s">
        <v>192</v>
      </c>
      <c r="AJ164">
        <v>68</v>
      </c>
    </row>
    <row r="165" spans="34:36" x14ac:dyDescent="0.35">
      <c r="AH165" t="s">
        <v>252</v>
      </c>
      <c r="AI165" t="s">
        <v>158</v>
      </c>
      <c r="AJ165">
        <v>68</v>
      </c>
    </row>
    <row r="166" spans="34:36" x14ac:dyDescent="0.35">
      <c r="AH166" t="s">
        <v>242</v>
      </c>
      <c r="AI166" t="s">
        <v>207</v>
      </c>
      <c r="AJ166">
        <v>68</v>
      </c>
    </row>
    <row r="167" spans="34:36" x14ac:dyDescent="0.35">
      <c r="AH167" t="s">
        <v>273</v>
      </c>
      <c r="AI167" t="s">
        <v>161</v>
      </c>
      <c r="AJ167">
        <v>67</v>
      </c>
    </row>
    <row r="168" spans="34:36" x14ac:dyDescent="0.35">
      <c r="AH168" t="s">
        <v>257</v>
      </c>
      <c r="AI168" t="s">
        <v>152</v>
      </c>
      <c r="AJ168">
        <v>67</v>
      </c>
    </row>
    <row r="169" spans="34:36" x14ac:dyDescent="0.35">
      <c r="AH169" t="s">
        <v>259</v>
      </c>
      <c r="AI169" t="s">
        <v>200</v>
      </c>
      <c r="AJ169">
        <v>67</v>
      </c>
    </row>
    <row r="170" spans="34:36" x14ac:dyDescent="0.35">
      <c r="AH170" t="s">
        <v>242</v>
      </c>
      <c r="AI170" t="s">
        <v>193</v>
      </c>
      <c r="AJ170">
        <v>67</v>
      </c>
    </row>
    <row r="171" spans="34:36" x14ac:dyDescent="0.35">
      <c r="AH171" t="s">
        <v>88</v>
      </c>
      <c r="AI171" t="s">
        <v>201</v>
      </c>
      <c r="AJ171">
        <v>66</v>
      </c>
    </row>
    <row r="172" spans="34:36" x14ac:dyDescent="0.35">
      <c r="AH172" t="s">
        <v>266</v>
      </c>
      <c r="AI172" t="s">
        <v>159</v>
      </c>
      <c r="AJ172">
        <v>66</v>
      </c>
    </row>
    <row r="173" spans="34:36" x14ac:dyDescent="0.35">
      <c r="AH173" t="s">
        <v>259</v>
      </c>
      <c r="AI173" t="s">
        <v>198</v>
      </c>
      <c r="AJ173">
        <v>66</v>
      </c>
    </row>
    <row r="174" spans="34:36" x14ac:dyDescent="0.35">
      <c r="AH174" t="s">
        <v>252</v>
      </c>
      <c r="AI174" t="s">
        <v>154</v>
      </c>
      <c r="AJ174">
        <v>66</v>
      </c>
    </row>
    <row r="175" spans="34:36" x14ac:dyDescent="0.35">
      <c r="AH175" t="s">
        <v>273</v>
      </c>
      <c r="AI175" t="s">
        <v>167</v>
      </c>
      <c r="AJ175">
        <v>65</v>
      </c>
    </row>
    <row r="176" spans="34:36" x14ac:dyDescent="0.35">
      <c r="AH176" t="s">
        <v>244</v>
      </c>
      <c r="AI176" t="s">
        <v>158</v>
      </c>
      <c r="AJ176">
        <v>65</v>
      </c>
    </row>
    <row r="177" spans="34:36" x14ac:dyDescent="0.35">
      <c r="AH177" t="s">
        <v>243</v>
      </c>
      <c r="AI177" t="s">
        <v>156</v>
      </c>
      <c r="AJ177">
        <v>65</v>
      </c>
    </row>
    <row r="178" spans="34:36" x14ac:dyDescent="0.35">
      <c r="AH178" t="s">
        <v>88</v>
      </c>
      <c r="AI178" t="s">
        <v>208</v>
      </c>
      <c r="AJ178">
        <v>64</v>
      </c>
    </row>
    <row r="179" spans="34:36" x14ac:dyDescent="0.35">
      <c r="AH179" t="s">
        <v>247</v>
      </c>
      <c r="AI179" t="s">
        <v>207</v>
      </c>
      <c r="AJ179">
        <v>64</v>
      </c>
    </row>
    <row r="180" spans="34:36" x14ac:dyDescent="0.35">
      <c r="AH180" t="s">
        <v>266</v>
      </c>
      <c r="AI180" t="s">
        <v>165</v>
      </c>
      <c r="AJ180">
        <v>63</v>
      </c>
    </row>
    <row r="181" spans="34:36" x14ac:dyDescent="0.35">
      <c r="AH181" t="s">
        <v>260</v>
      </c>
      <c r="AI181" t="s">
        <v>200</v>
      </c>
      <c r="AJ181">
        <v>62</v>
      </c>
    </row>
    <row r="182" spans="34:36" x14ac:dyDescent="0.35">
      <c r="AH182" t="s">
        <v>258</v>
      </c>
      <c r="AI182" t="s">
        <v>198</v>
      </c>
      <c r="AJ182">
        <v>61</v>
      </c>
    </row>
    <row r="183" spans="34:36" x14ac:dyDescent="0.35">
      <c r="AH183" t="s">
        <v>266</v>
      </c>
      <c r="AI183" t="s">
        <v>157</v>
      </c>
      <c r="AJ183">
        <v>61</v>
      </c>
    </row>
    <row r="184" spans="34:36" x14ac:dyDescent="0.35">
      <c r="AH184" t="s">
        <v>246</v>
      </c>
      <c r="AI184" t="s">
        <v>192</v>
      </c>
      <c r="AJ184">
        <v>61</v>
      </c>
    </row>
    <row r="185" spans="34:36" x14ac:dyDescent="0.35">
      <c r="AH185" t="s">
        <v>260</v>
      </c>
      <c r="AI185" t="s">
        <v>165</v>
      </c>
      <c r="AJ185">
        <v>61</v>
      </c>
    </row>
    <row r="186" spans="34:36" x14ac:dyDescent="0.35">
      <c r="AH186" t="s">
        <v>251</v>
      </c>
      <c r="AI186" t="s">
        <v>198</v>
      </c>
      <c r="AJ186">
        <v>61</v>
      </c>
    </row>
    <row r="187" spans="34:36" x14ac:dyDescent="0.35">
      <c r="AH187" t="s">
        <v>252</v>
      </c>
      <c r="AI187" t="s">
        <v>190</v>
      </c>
      <c r="AJ187">
        <v>61</v>
      </c>
    </row>
    <row r="188" spans="34:36" x14ac:dyDescent="0.35">
      <c r="AH188" t="s">
        <v>242</v>
      </c>
      <c r="AI188" t="s">
        <v>182</v>
      </c>
      <c r="AJ188">
        <v>61</v>
      </c>
    </row>
    <row r="189" spans="34:36" x14ac:dyDescent="0.35">
      <c r="AH189" t="s">
        <v>60</v>
      </c>
      <c r="AI189" t="s">
        <v>211</v>
      </c>
      <c r="AJ189">
        <v>60</v>
      </c>
    </row>
    <row r="190" spans="34:36" x14ac:dyDescent="0.35">
      <c r="AH190" t="s">
        <v>60</v>
      </c>
      <c r="AI190" t="s">
        <v>197</v>
      </c>
      <c r="AJ190">
        <v>60</v>
      </c>
    </row>
    <row r="191" spans="34:36" x14ac:dyDescent="0.35">
      <c r="AH191" t="s">
        <v>282</v>
      </c>
      <c r="AI191" t="s">
        <v>185</v>
      </c>
      <c r="AJ191">
        <v>60</v>
      </c>
    </row>
    <row r="192" spans="34:36" x14ac:dyDescent="0.35">
      <c r="AH192" t="s">
        <v>258</v>
      </c>
      <c r="AI192" t="s">
        <v>197</v>
      </c>
      <c r="AJ192">
        <v>60</v>
      </c>
    </row>
    <row r="193" spans="34:36" x14ac:dyDescent="0.35">
      <c r="AH193" t="s">
        <v>255</v>
      </c>
      <c r="AI193" t="s">
        <v>165</v>
      </c>
      <c r="AJ193">
        <v>60</v>
      </c>
    </row>
    <row r="194" spans="34:36" x14ac:dyDescent="0.35">
      <c r="AH194" t="s">
        <v>251</v>
      </c>
      <c r="AI194" t="s">
        <v>167</v>
      </c>
      <c r="AJ194">
        <v>60</v>
      </c>
    </row>
    <row r="195" spans="34:36" x14ac:dyDescent="0.35">
      <c r="AH195" t="s">
        <v>242</v>
      </c>
      <c r="AI195" t="s">
        <v>211</v>
      </c>
      <c r="AJ195">
        <v>60</v>
      </c>
    </row>
    <row r="196" spans="34:36" x14ac:dyDescent="0.35">
      <c r="AH196" t="s">
        <v>242</v>
      </c>
      <c r="AI196" t="s">
        <v>156</v>
      </c>
      <c r="AJ196">
        <v>60</v>
      </c>
    </row>
    <row r="197" spans="34:36" x14ac:dyDescent="0.35">
      <c r="AH197" t="s">
        <v>265</v>
      </c>
      <c r="AI197" t="s">
        <v>153</v>
      </c>
      <c r="AJ197">
        <v>59</v>
      </c>
    </row>
    <row r="198" spans="34:36" x14ac:dyDescent="0.35">
      <c r="AH198" t="s">
        <v>273</v>
      </c>
      <c r="AI198" t="s">
        <v>198</v>
      </c>
      <c r="AJ198">
        <v>59</v>
      </c>
    </row>
    <row r="199" spans="34:36" x14ac:dyDescent="0.35">
      <c r="AH199" t="s">
        <v>259</v>
      </c>
      <c r="AI199" t="s">
        <v>185</v>
      </c>
      <c r="AJ199">
        <v>59</v>
      </c>
    </row>
    <row r="200" spans="34:36" x14ac:dyDescent="0.35">
      <c r="AH200" t="s">
        <v>255</v>
      </c>
      <c r="AI200" t="s">
        <v>196</v>
      </c>
      <c r="AJ200">
        <v>59</v>
      </c>
    </row>
    <row r="201" spans="34:36" x14ac:dyDescent="0.35">
      <c r="AH201" t="s">
        <v>77</v>
      </c>
      <c r="AI201" t="s">
        <v>197</v>
      </c>
      <c r="AJ201">
        <v>58</v>
      </c>
    </row>
    <row r="202" spans="34:36" x14ac:dyDescent="0.35">
      <c r="AH202" t="s">
        <v>249</v>
      </c>
      <c r="AI202" t="s">
        <v>198</v>
      </c>
      <c r="AJ202">
        <v>58</v>
      </c>
    </row>
    <row r="203" spans="34:36" x14ac:dyDescent="0.35">
      <c r="AH203" t="s">
        <v>88</v>
      </c>
      <c r="AI203" t="s">
        <v>154</v>
      </c>
      <c r="AJ203">
        <v>57</v>
      </c>
    </row>
    <row r="204" spans="34:36" x14ac:dyDescent="0.35">
      <c r="AH204" t="s">
        <v>284</v>
      </c>
      <c r="AI204" t="s">
        <v>153</v>
      </c>
      <c r="AJ204">
        <v>57</v>
      </c>
    </row>
    <row r="205" spans="34:36" x14ac:dyDescent="0.35">
      <c r="AH205" t="s">
        <v>245</v>
      </c>
      <c r="AI205" t="s">
        <v>202</v>
      </c>
      <c r="AJ205">
        <v>57</v>
      </c>
    </row>
    <row r="206" spans="34:36" x14ac:dyDescent="0.35">
      <c r="AH206" t="s">
        <v>251</v>
      </c>
      <c r="AI206" t="s">
        <v>199</v>
      </c>
      <c r="AJ206">
        <v>57</v>
      </c>
    </row>
    <row r="207" spans="34:36" x14ac:dyDescent="0.35">
      <c r="AH207" t="s">
        <v>88</v>
      </c>
      <c r="AI207" t="s">
        <v>158</v>
      </c>
      <c r="AJ207">
        <v>56</v>
      </c>
    </row>
    <row r="208" spans="34:36" x14ac:dyDescent="0.35">
      <c r="AH208" t="s">
        <v>245</v>
      </c>
      <c r="AI208" t="s">
        <v>198</v>
      </c>
      <c r="AJ208">
        <v>56</v>
      </c>
    </row>
    <row r="209" spans="34:36" x14ac:dyDescent="0.35">
      <c r="AH209" t="s">
        <v>257</v>
      </c>
      <c r="AI209" t="s">
        <v>162</v>
      </c>
      <c r="AJ209">
        <v>56</v>
      </c>
    </row>
    <row r="210" spans="34:36" x14ac:dyDescent="0.35">
      <c r="AH210" t="s">
        <v>259</v>
      </c>
      <c r="AI210" t="s">
        <v>173</v>
      </c>
      <c r="AJ210">
        <v>56</v>
      </c>
    </row>
    <row r="211" spans="34:36" x14ac:dyDescent="0.35">
      <c r="AH211" t="s">
        <v>259</v>
      </c>
      <c r="AI211" t="s">
        <v>182</v>
      </c>
      <c r="AJ211">
        <v>56</v>
      </c>
    </row>
    <row r="212" spans="34:36" x14ac:dyDescent="0.35">
      <c r="AH212" t="s">
        <v>259</v>
      </c>
      <c r="AI212" t="s">
        <v>157</v>
      </c>
      <c r="AJ212">
        <v>56</v>
      </c>
    </row>
    <row r="213" spans="34:36" x14ac:dyDescent="0.35">
      <c r="AH213" t="s">
        <v>252</v>
      </c>
      <c r="AI213" t="s">
        <v>152</v>
      </c>
      <c r="AJ213">
        <v>56</v>
      </c>
    </row>
    <row r="214" spans="34:36" x14ac:dyDescent="0.35">
      <c r="AH214" t="s">
        <v>248</v>
      </c>
      <c r="AI214" t="s">
        <v>155</v>
      </c>
      <c r="AJ214">
        <v>55</v>
      </c>
    </row>
    <row r="215" spans="34:36" x14ac:dyDescent="0.35">
      <c r="AH215" t="s">
        <v>244</v>
      </c>
      <c r="AI215" t="s">
        <v>160</v>
      </c>
      <c r="AJ215">
        <v>54</v>
      </c>
    </row>
    <row r="216" spans="34:36" x14ac:dyDescent="0.35">
      <c r="AH216" t="s">
        <v>259</v>
      </c>
      <c r="AI216" t="s">
        <v>204</v>
      </c>
      <c r="AJ216">
        <v>54</v>
      </c>
    </row>
    <row r="217" spans="34:36" x14ac:dyDescent="0.35">
      <c r="AH217" t="s">
        <v>242</v>
      </c>
      <c r="AI217" t="s">
        <v>164</v>
      </c>
      <c r="AJ217">
        <v>54</v>
      </c>
    </row>
    <row r="218" spans="34:36" x14ac:dyDescent="0.35">
      <c r="AH218" t="s">
        <v>278</v>
      </c>
      <c r="AI218" t="s">
        <v>153</v>
      </c>
      <c r="AJ218">
        <v>53</v>
      </c>
    </row>
    <row r="219" spans="34:36" x14ac:dyDescent="0.35">
      <c r="AH219" t="s">
        <v>244</v>
      </c>
      <c r="AI219" t="s">
        <v>199</v>
      </c>
      <c r="AJ219">
        <v>53</v>
      </c>
    </row>
    <row r="220" spans="34:36" x14ac:dyDescent="0.35">
      <c r="AH220" t="s">
        <v>243</v>
      </c>
      <c r="AI220" t="s">
        <v>176</v>
      </c>
      <c r="AJ220">
        <v>53</v>
      </c>
    </row>
    <row r="221" spans="34:36" x14ac:dyDescent="0.35">
      <c r="AH221" t="s">
        <v>60</v>
      </c>
      <c r="AI221" t="s">
        <v>161</v>
      </c>
      <c r="AJ221">
        <v>52</v>
      </c>
    </row>
    <row r="222" spans="34:36" x14ac:dyDescent="0.35">
      <c r="AH222" t="s">
        <v>265</v>
      </c>
      <c r="AI222" t="s">
        <v>201</v>
      </c>
      <c r="AJ222">
        <v>52</v>
      </c>
    </row>
    <row r="223" spans="34:36" x14ac:dyDescent="0.35">
      <c r="AH223" t="s">
        <v>273</v>
      </c>
      <c r="AI223" t="s">
        <v>152</v>
      </c>
      <c r="AJ223">
        <v>52</v>
      </c>
    </row>
    <row r="224" spans="34:36" x14ac:dyDescent="0.35">
      <c r="AH224" t="s">
        <v>258</v>
      </c>
      <c r="AI224" t="s">
        <v>167</v>
      </c>
      <c r="AJ224">
        <v>52</v>
      </c>
    </row>
    <row r="225" spans="34:36" x14ac:dyDescent="0.35">
      <c r="AH225" t="s">
        <v>262</v>
      </c>
      <c r="AI225" t="s">
        <v>167</v>
      </c>
      <c r="AJ225">
        <v>52</v>
      </c>
    </row>
    <row r="226" spans="34:36" x14ac:dyDescent="0.35">
      <c r="AH226" t="s">
        <v>245</v>
      </c>
      <c r="AI226" t="s">
        <v>190</v>
      </c>
      <c r="AJ226">
        <v>52</v>
      </c>
    </row>
    <row r="227" spans="34:36" x14ac:dyDescent="0.35">
      <c r="AH227" t="s">
        <v>248</v>
      </c>
      <c r="AI227" t="s">
        <v>153</v>
      </c>
      <c r="AJ227">
        <v>52</v>
      </c>
    </row>
    <row r="228" spans="34:36" x14ac:dyDescent="0.35">
      <c r="AH228" t="s">
        <v>247</v>
      </c>
      <c r="AI228" t="s">
        <v>204</v>
      </c>
      <c r="AJ228">
        <v>52</v>
      </c>
    </row>
    <row r="229" spans="34:36" x14ac:dyDescent="0.35">
      <c r="AH229" t="s">
        <v>254</v>
      </c>
      <c r="AI229" t="s">
        <v>165</v>
      </c>
      <c r="AJ229">
        <v>52</v>
      </c>
    </row>
    <row r="230" spans="34:36" x14ac:dyDescent="0.35">
      <c r="AH230" t="s">
        <v>310</v>
      </c>
      <c r="AI230" t="s">
        <v>198</v>
      </c>
      <c r="AJ230">
        <v>51</v>
      </c>
    </row>
    <row r="231" spans="34:36" x14ac:dyDescent="0.35">
      <c r="AH231" t="s">
        <v>252</v>
      </c>
      <c r="AI231" t="s">
        <v>176</v>
      </c>
      <c r="AJ231">
        <v>51</v>
      </c>
    </row>
    <row r="232" spans="34:36" x14ac:dyDescent="0.35">
      <c r="AH232" t="s">
        <v>284</v>
      </c>
      <c r="AI232" t="s">
        <v>157</v>
      </c>
      <c r="AJ232">
        <v>50</v>
      </c>
    </row>
    <row r="233" spans="34:36" x14ac:dyDescent="0.35">
      <c r="AH233" t="s">
        <v>244</v>
      </c>
      <c r="AI233" t="s">
        <v>203</v>
      </c>
      <c r="AJ233">
        <v>50</v>
      </c>
    </row>
    <row r="234" spans="34:36" x14ac:dyDescent="0.35">
      <c r="AH234" t="s">
        <v>269</v>
      </c>
      <c r="AI234" t="s">
        <v>167</v>
      </c>
      <c r="AJ234">
        <v>50</v>
      </c>
    </row>
    <row r="235" spans="34:36" x14ac:dyDescent="0.35">
      <c r="AH235" t="s">
        <v>254</v>
      </c>
      <c r="AI235" t="s">
        <v>167</v>
      </c>
      <c r="AJ235">
        <v>50</v>
      </c>
    </row>
    <row r="236" spans="34:36" x14ac:dyDescent="0.35">
      <c r="AH236" t="s">
        <v>249</v>
      </c>
      <c r="AI236" t="s">
        <v>159</v>
      </c>
      <c r="AJ236">
        <v>50</v>
      </c>
    </row>
    <row r="237" spans="34:36" x14ac:dyDescent="0.35">
      <c r="AH237" t="s">
        <v>326</v>
      </c>
      <c r="AI237" t="s">
        <v>173</v>
      </c>
      <c r="AJ237">
        <v>50</v>
      </c>
    </row>
    <row r="238" spans="34:36" x14ac:dyDescent="0.35">
      <c r="AH238" t="s">
        <v>255</v>
      </c>
      <c r="AI238" t="s">
        <v>162</v>
      </c>
      <c r="AJ238">
        <v>50</v>
      </c>
    </row>
    <row r="239" spans="34:36" x14ac:dyDescent="0.35">
      <c r="AH239" t="s">
        <v>88</v>
      </c>
      <c r="AI239" t="s">
        <v>210</v>
      </c>
      <c r="AJ239">
        <v>49</v>
      </c>
    </row>
    <row r="240" spans="34:36" x14ac:dyDescent="0.35">
      <c r="AH240" t="s">
        <v>284</v>
      </c>
      <c r="AI240" t="s">
        <v>192</v>
      </c>
      <c r="AJ240">
        <v>49</v>
      </c>
    </row>
    <row r="241" spans="34:36" x14ac:dyDescent="0.35">
      <c r="AH241" t="s">
        <v>83</v>
      </c>
      <c r="AI241" t="s">
        <v>189</v>
      </c>
      <c r="AJ241">
        <v>48</v>
      </c>
    </row>
    <row r="242" spans="34:36" x14ac:dyDescent="0.35">
      <c r="AH242" t="s">
        <v>83</v>
      </c>
      <c r="AI242" t="s">
        <v>167</v>
      </c>
      <c r="AJ242">
        <v>48</v>
      </c>
    </row>
    <row r="243" spans="34:36" x14ac:dyDescent="0.35">
      <c r="AH243" t="s">
        <v>246</v>
      </c>
      <c r="AI243" t="s">
        <v>167</v>
      </c>
      <c r="AJ243">
        <v>48</v>
      </c>
    </row>
    <row r="244" spans="34:36" x14ac:dyDescent="0.35">
      <c r="AH244" t="s">
        <v>263</v>
      </c>
      <c r="AI244" t="s">
        <v>207</v>
      </c>
      <c r="AJ244">
        <v>48</v>
      </c>
    </row>
    <row r="245" spans="34:36" x14ac:dyDescent="0.35">
      <c r="AH245" t="s">
        <v>263</v>
      </c>
      <c r="AI245" t="s">
        <v>180</v>
      </c>
      <c r="AJ245">
        <v>48</v>
      </c>
    </row>
    <row r="246" spans="34:36" x14ac:dyDescent="0.35">
      <c r="AH246" t="s">
        <v>255</v>
      </c>
      <c r="AI246" t="s">
        <v>185</v>
      </c>
      <c r="AJ246">
        <v>48</v>
      </c>
    </row>
    <row r="247" spans="34:36" x14ac:dyDescent="0.35">
      <c r="AH247" t="s">
        <v>251</v>
      </c>
      <c r="AI247" t="s">
        <v>152</v>
      </c>
      <c r="AJ247">
        <v>48</v>
      </c>
    </row>
    <row r="248" spans="34:36" x14ac:dyDescent="0.35">
      <c r="AH248" t="s">
        <v>244</v>
      </c>
      <c r="AI248" t="s">
        <v>164</v>
      </c>
      <c r="AJ248">
        <v>47</v>
      </c>
    </row>
    <row r="249" spans="34:36" x14ac:dyDescent="0.35">
      <c r="AH249" t="s">
        <v>262</v>
      </c>
      <c r="AI249" t="s">
        <v>202</v>
      </c>
      <c r="AJ249">
        <v>47</v>
      </c>
    </row>
    <row r="250" spans="34:36" x14ac:dyDescent="0.35">
      <c r="AH250" t="s">
        <v>246</v>
      </c>
      <c r="AI250" t="s">
        <v>176</v>
      </c>
      <c r="AJ250">
        <v>47</v>
      </c>
    </row>
    <row r="251" spans="34:36" x14ac:dyDescent="0.35">
      <c r="AH251" t="s">
        <v>260</v>
      </c>
      <c r="AI251" t="s">
        <v>167</v>
      </c>
      <c r="AJ251">
        <v>47</v>
      </c>
    </row>
    <row r="252" spans="34:36" x14ac:dyDescent="0.35">
      <c r="AH252" t="s">
        <v>285</v>
      </c>
      <c r="AI252" t="s">
        <v>155</v>
      </c>
      <c r="AJ252">
        <v>47</v>
      </c>
    </row>
    <row r="253" spans="34:36" x14ac:dyDescent="0.35">
      <c r="AH253" t="s">
        <v>252</v>
      </c>
      <c r="AI253" t="s">
        <v>182</v>
      </c>
      <c r="AJ253">
        <v>47</v>
      </c>
    </row>
    <row r="254" spans="34:36" x14ac:dyDescent="0.35">
      <c r="AH254" t="s">
        <v>243</v>
      </c>
      <c r="AI254" t="s">
        <v>160</v>
      </c>
      <c r="AJ254">
        <v>46</v>
      </c>
    </row>
    <row r="255" spans="34:36" x14ac:dyDescent="0.35">
      <c r="AH255" t="s">
        <v>246</v>
      </c>
      <c r="AI255" t="s">
        <v>162</v>
      </c>
      <c r="AJ255">
        <v>46</v>
      </c>
    </row>
    <row r="256" spans="34:36" x14ac:dyDescent="0.35">
      <c r="AH256" t="s">
        <v>252</v>
      </c>
      <c r="AI256" t="s">
        <v>200</v>
      </c>
      <c r="AJ256">
        <v>46</v>
      </c>
    </row>
    <row r="257" spans="34:36" x14ac:dyDescent="0.35">
      <c r="AH257" t="s">
        <v>60</v>
      </c>
      <c r="AI257" t="s">
        <v>199</v>
      </c>
      <c r="AJ257">
        <v>45</v>
      </c>
    </row>
    <row r="258" spans="34:36" x14ac:dyDescent="0.35">
      <c r="AH258" t="s">
        <v>244</v>
      </c>
      <c r="AI258" t="s">
        <v>196</v>
      </c>
      <c r="AJ258">
        <v>45</v>
      </c>
    </row>
    <row r="259" spans="34:36" x14ac:dyDescent="0.35">
      <c r="AH259" t="s">
        <v>248</v>
      </c>
      <c r="AI259" t="s">
        <v>198</v>
      </c>
      <c r="AJ259">
        <v>45</v>
      </c>
    </row>
    <row r="260" spans="34:36" x14ac:dyDescent="0.35">
      <c r="AH260" t="s">
        <v>259</v>
      </c>
      <c r="AI260" t="s">
        <v>197</v>
      </c>
      <c r="AJ260">
        <v>45</v>
      </c>
    </row>
    <row r="261" spans="34:36" x14ac:dyDescent="0.35">
      <c r="AH261" t="s">
        <v>259</v>
      </c>
      <c r="AI261" t="s">
        <v>205</v>
      </c>
      <c r="AJ261">
        <v>45</v>
      </c>
    </row>
    <row r="262" spans="34:36" x14ac:dyDescent="0.35">
      <c r="AH262" t="s">
        <v>250</v>
      </c>
      <c r="AI262" t="s">
        <v>165</v>
      </c>
      <c r="AJ262">
        <v>45</v>
      </c>
    </row>
    <row r="263" spans="34:36" x14ac:dyDescent="0.35">
      <c r="AH263" t="s">
        <v>68</v>
      </c>
      <c r="AI263" t="s">
        <v>152</v>
      </c>
      <c r="AJ263">
        <v>44</v>
      </c>
    </row>
    <row r="264" spans="34:36" x14ac:dyDescent="0.35">
      <c r="AH264" t="s">
        <v>83</v>
      </c>
      <c r="AI264" t="s">
        <v>190</v>
      </c>
      <c r="AJ264">
        <v>44</v>
      </c>
    </row>
    <row r="265" spans="34:36" x14ac:dyDescent="0.35">
      <c r="AH265" t="s">
        <v>247</v>
      </c>
      <c r="AI265" t="s">
        <v>211</v>
      </c>
      <c r="AJ265">
        <v>44</v>
      </c>
    </row>
    <row r="266" spans="34:36" x14ac:dyDescent="0.35">
      <c r="AH266" t="s">
        <v>257</v>
      </c>
      <c r="AI266" t="s">
        <v>161</v>
      </c>
      <c r="AJ266">
        <v>44</v>
      </c>
    </row>
    <row r="267" spans="34:36" x14ac:dyDescent="0.35">
      <c r="AH267" t="s">
        <v>255</v>
      </c>
      <c r="AI267" t="s">
        <v>158</v>
      </c>
      <c r="AJ267">
        <v>44</v>
      </c>
    </row>
    <row r="268" spans="34:36" x14ac:dyDescent="0.35">
      <c r="AH268" t="s">
        <v>61</v>
      </c>
      <c r="AI268" t="s">
        <v>188</v>
      </c>
      <c r="AJ268">
        <v>43</v>
      </c>
    </row>
    <row r="269" spans="34:36" x14ac:dyDescent="0.35">
      <c r="AH269" t="s">
        <v>83</v>
      </c>
      <c r="AI269" t="s">
        <v>182</v>
      </c>
      <c r="AJ269">
        <v>43</v>
      </c>
    </row>
    <row r="270" spans="34:36" x14ac:dyDescent="0.35">
      <c r="AH270" t="s">
        <v>284</v>
      </c>
      <c r="AI270" t="s">
        <v>160</v>
      </c>
      <c r="AJ270">
        <v>43</v>
      </c>
    </row>
    <row r="271" spans="34:36" x14ac:dyDescent="0.35">
      <c r="AH271" t="s">
        <v>244</v>
      </c>
      <c r="AI271" t="s">
        <v>168</v>
      </c>
      <c r="AJ271">
        <v>43</v>
      </c>
    </row>
    <row r="272" spans="34:36" x14ac:dyDescent="0.35">
      <c r="AH272" t="s">
        <v>263</v>
      </c>
      <c r="AI272" t="s">
        <v>203</v>
      </c>
      <c r="AJ272">
        <v>43</v>
      </c>
    </row>
    <row r="273" spans="34:36" x14ac:dyDescent="0.35">
      <c r="AH273" t="s">
        <v>254</v>
      </c>
      <c r="AI273" t="s">
        <v>176</v>
      </c>
      <c r="AJ273">
        <v>43</v>
      </c>
    </row>
    <row r="274" spans="34:36" x14ac:dyDescent="0.35">
      <c r="AH274" t="s">
        <v>60</v>
      </c>
      <c r="AI274" t="s">
        <v>173</v>
      </c>
      <c r="AJ274">
        <v>42</v>
      </c>
    </row>
    <row r="275" spans="34:36" x14ac:dyDescent="0.35">
      <c r="AH275" t="s">
        <v>68</v>
      </c>
      <c r="AI275" t="s">
        <v>159</v>
      </c>
      <c r="AJ275">
        <v>42</v>
      </c>
    </row>
    <row r="276" spans="34:36" x14ac:dyDescent="0.35">
      <c r="AH276" t="s">
        <v>310</v>
      </c>
      <c r="AI276" t="s">
        <v>173</v>
      </c>
      <c r="AJ276">
        <v>42</v>
      </c>
    </row>
    <row r="277" spans="34:36" x14ac:dyDescent="0.35">
      <c r="AH277" t="s">
        <v>262</v>
      </c>
      <c r="AI277" t="s">
        <v>193</v>
      </c>
      <c r="AJ277">
        <v>42</v>
      </c>
    </row>
    <row r="278" spans="34:36" x14ac:dyDescent="0.35">
      <c r="AH278" t="s">
        <v>262</v>
      </c>
      <c r="AI278" t="s">
        <v>198</v>
      </c>
      <c r="AJ278">
        <v>42</v>
      </c>
    </row>
    <row r="279" spans="34:36" x14ac:dyDescent="0.35">
      <c r="AH279" t="s">
        <v>294</v>
      </c>
      <c r="AI279" t="s">
        <v>155</v>
      </c>
      <c r="AJ279">
        <v>42</v>
      </c>
    </row>
    <row r="280" spans="34:36" x14ac:dyDescent="0.35">
      <c r="AH280" t="s">
        <v>246</v>
      </c>
      <c r="AI280" t="s">
        <v>158</v>
      </c>
      <c r="AJ280">
        <v>42</v>
      </c>
    </row>
    <row r="281" spans="34:36" x14ac:dyDescent="0.35">
      <c r="AH281" t="s">
        <v>269</v>
      </c>
      <c r="AI281" t="s">
        <v>153</v>
      </c>
      <c r="AJ281">
        <v>42</v>
      </c>
    </row>
    <row r="282" spans="34:36" x14ac:dyDescent="0.35">
      <c r="AH282" t="s">
        <v>253</v>
      </c>
      <c r="AI282" t="s">
        <v>158</v>
      </c>
      <c r="AJ282">
        <v>41</v>
      </c>
    </row>
    <row r="283" spans="34:36" x14ac:dyDescent="0.35">
      <c r="AH283" t="s">
        <v>245</v>
      </c>
      <c r="AI283" t="s">
        <v>155</v>
      </c>
      <c r="AJ283">
        <v>41</v>
      </c>
    </row>
    <row r="284" spans="34:36" x14ac:dyDescent="0.35">
      <c r="AH284" t="s">
        <v>257</v>
      </c>
      <c r="AI284" t="s">
        <v>167</v>
      </c>
      <c r="AJ284">
        <v>41</v>
      </c>
    </row>
    <row r="285" spans="34:36" x14ac:dyDescent="0.35">
      <c r="AH285" t="s">
        <v>259</v>
      </c>
      <c r="AI285" t="s">
        <v>158</v>
      </c>
      <c r="AJ285">
        <v>41</v>
      </c>
    </row>
    <row r="286" spans="34:36" x14ac:dyDescent="0.35">
      <c r="AH286" t="s">
        <v>242</v>
      </c>
      <c r="AI286" t="s">
        <v>196</v>
      </c>
      <c r="AJ286">
        <v>41</v>
      </c>
    </row>
    <row r="287" spans="34:36" x14ac:dyDescent="0.35">
      <c r="AH287" t="s">
        <v>68</v>
      </c>
      <c r="AI287" t="s">
        <v>173</v>
      </c>
      <c r="AJ287">
        <v>40</v>
      </c>
    </row>
    <row r="288" spans="34:36" x14ac:dyDescent="0.35">
      <c r="AH288" t="s">
        <v>284</v>
      </c>
      <c r="AI288" t="s">
        <v>198</v>
      </c>
      <c r="AJ288">
        <v>40</v>
      </c>
    </row>
    <row r="289" spans="34:36" x14ac:dyDescent="0.35">
      <c r="AH289" t="s">
        <v>284</v>
      </c>
      <c r="AI289" t="s">
        <v>185</v>
      </c>
      <c r="AJ289">
        <v>40</v>
      </c>
    </row>
    <row r="290" spans="34:36" x14ac:dyDescent="0.35">
      <c r="AH290" t="s">
        <v>244</v>
      </c>
      <c r="AI290" t="s">
        <v>200</v>
      </c>
      <c r="AJ290">
        <v>40</v>
      </c>
    </row>
    <row r="291" spans="34:36" x14ac:dyDescent="0.35">
      <c r="AH291" t="s">
        <v>245</v>
      </c>
      <c r="AI291" t="s">
        <v>161</v>
      </c>
      <c r="AJ291">
        <v>40</v>
      </c>
    </row>
    <row r="292" spans="34:36" x14ac:dyDescent="0.35">
      <c r="AH292" t="s">
        <v>308</v>
      </c>
      <c r="AI292" t="s">
        <v>197</v>
      </c>
      <c r="AJ292">
        <v>40</v>
      </c>
    </row>
    <row r="293" spans="34:36" x14ac:dyDescent="0.35">
      <c r="AH293" t="s">
        <v>260</v>
      </c>
      <c r="AI293" t="s">
        <v>191</v>
      </c>
      <c r="AJ293">
        <v>40</v>
      </c>
    </row>
    <row r="294" spans="34:36" x14ac:dyDescent="0.35">
      <c r="AH294" t="s">
        <v>242</v>
      </c>
      <c r="AI294" t="s">
        <v>210</v>
      </c>
      <c r="AJ294">
        <v>40</v>
      </c>
    </row>
    <row r="295" spans="34:36" x14ac:dyDescent="0.35">
      <c r="AH295" t="s">
        <v>79</v>
      </c>
      <c r="AI295" t="s">
        <v>154</v>
      </c>
      <c r="AJ295">
        <v>39</v>
      </c>
    </row>
    <row r="296" spans="34:36" x14ac:dyDescent="0.35">
      <c r="AH296" t="s">
        <v>262</v>
      </c>
      <c r="AI296" t="s">
        <v>190</v>
      </c>
      <c r="AJ296">
        <v>39</v>
      </c>
    </row>
    <row r="297" spans="34:36" x14ac:dyDescent="0.35">
      <c r="AH297" t="s">
        <v>245</v>
      </c>
      <c r="AI297" t="s">
        <v>158</v>
      </c>
      <c r="AJ297">
        <v>39</v>
      </c>
    </row>
    <row r="298" spans="34:36" x14ac:dyDescent="0.35">
      <c r="AH298" t="s">
        <v>260</v>
      </c>
      <c r="AI298" t="s">
        <v>188</v>
      </c>
      <c r="AJ298">
        <v>39</v>
      </c>
    </row>
    <row r="299" spans="34:36" x14ac:dyDescent="0.35">
      <c r="AH299" t="s">
        <v>254</v>
      </c>
      <c r="AI299" t="s">
        <v>199</v>
      </c>
      <c r="AJ299">
        <v>39</v>
      </c>
    </row>
    <row r="300" spans="34:36" x14ac:dyDescent="0.35">
      <c r="AH300" t="s">
        <v>60</v>
      </c>
      <c r="AI300" t="s">
        <v>162</v>
      </c>
      <c r="AJ300">
        <v>38</v>
      </c>
    </row>
    <row r="301" spans="34:36" x14ac:dyDescent="0.35">
      <c r="AH301" t="s">
        <v>244</v>
      </c>
      <c r="AI301" t="s">
        <v>197</v>
      </c>
      <c r="AJ301">
        <v>38</v>
      </c>
    </row>
    <row r="302" spans="34:36" x14ac:dyDescent="0.35">
      <c r="AH302" t="s">
        <v>248</v>
      </c>
      <c r="AI302" t="s">
        <v>184</v>
      </c>
      <c r="AJ302">
        <v>38</v>
      </c>
    </row>
    <row r="303" spans="34:36" x14ac:dyDescent="0.35">
      <c r="AH303" t="s">
        <v>334</v>
      </c>
      <c r="AI303" t="s">
        <v>173</v>
      </c>
      <c r="AJ303">
        <v>38</v>
      </c>
    </row>
    <row r="304" spans="34:36" x14ac:dyDescent="0.35">
      <c r="AH304" t="s">
        <v>242</v>
      </c>
      <c r="AI304" t="s">
        <v>154</v>
      </c>
      <c r="AJ304">
        <v>38</v>
      </c>
    </row>
    <row r="305" spans="34:36" x14ac:dyDescent="0.35">
      <c r="AH305" t="s">
        <v>258</v>
      </c>
      <c r="AI305" t="s">
        <v>173</v>
      </c>
      <c r="AJ305">
        <v>37</v>
      </c>
    </row>
    <row r="306" spans="34:36" x14ac:dyDescent="0.35">
      <c r="AH306" t="s">
        <v>243</v>
      </c>
      <c r="AI306" t="s">
        <v>167</v>
      </c>
      <c r="AJ306">
        <v>37</v>
      </c>
    </row>
    <row r="307" spans="34:36" x14ac:dyDescent="0.35">
      <c r="AH307" t="s">
        <v>243</v>
      </c>
      <c r="AI307" t="s">
        <v>166</v>
      </c>
      <c r="AJ307">
        <v>37</v>
      </c>
    </row>
    <row r="308" spans="34:36" x14ac:dyDescent="0.35">
      <c r="AH308" t="s">
        <v>63</v>
      </c>
      <c r="AI308" t="s">
        <v>153</v>
      </c>
      <c r="AJ308">
        <v>36</v>
      </c>
    </row>
    <row r="309" spans="34:36" x14ac:dyDescent="0.35">
      <c r="AH309" t="s">
        <v>265</v>
      </c>
      <c r="AI309" t="s">
        <v>203</v>
      </c>
      <c r="AJ309">
        <v>36</v>
      </c>
    </row>
    <row r="310" spans="34:36" x14ac:dyDescent="0.35">
      <c r="AH310" t="s">
        <v>244</v>
      </c>
      <c r="AI310" t="s">
        <v>156</v>
      </c>
      <c r="AJ310">
        <v>36</v>
      </c>
    </row>
    <row r="311" spans="34:36" x14ac:dyDescent="0.35">
      <c r="AH311" t="s">
        <v>263</v>
      </c>
      <c r="AI311" t="s">
        <v>155</v>
      </c>
      <c r="AJ311">
        <v>36</v>
      </c>
    </row>
    <row r="312" spans="34:36" x14ac:dyDescent="0.35">
      <c r="AH312" t="s">
        <v>249</v>
      </c>
      <c r="AI312" t="s">
        <v>153</v>
      </c>
      <c r="AJ312">
        <v>36</v>
      </c>
    </row>
    <row r="313" spans="34:36" x14ac:dyDescent="0.35">
      <c r="AH313" t="s">
        <v>242</v>
      </c>
      <c r="AI313" t="s">
        <v>171</v>
      </c>
      <c r="AJ313">
        <v>36</v>
      </c>
    </row>
    <row r="314" spans="34:36" x14ac:dyDescent="0.35">
      <c r="AH314" t="s">
        <v>253</v>
      </c>
      <c r="AI314" t="s">
        <v>161</v>
      </c>
      <c r="AJ314">
        <v>35</v>
      </c>
    </row>
    <row r="315" spans="34:36" x14ac:dyDescent="0.35">
      <c r="AH315" t="s">
        <v>262</v>
      </c>
      <c r="AI315" t="s">
        <v>152</v>
      </c>
      <c r="AJ315">
        <v>35</v>
      </c>
    </row>
    <row r="316" spans="34:36" x14ac:dyDescent="0.35">
      <c r="AH316" t="s">
        <v>245</v>
      </c>
      <c r="AI316" t="s">
        <v>192</v>
      </c>
      <c r="AJ316">
        <v>35</v>
      </c>
    </row>
    <row r="317" spans="34:36" x14ac:dyDescent="0.35">
      <c r="AH317" t="s">
        <v>263</v>
      </c>
      <c r="AI317" t="s">
        <v>208</v>
      </c>
      <c r="AJ317">
        <v>35</v>
      </c>
    </row>
    <row r="318" spans="34:36" x14ac:dyDescent="0.35">
      <c r="AH318" t="s">
        <v>276</v>
      </c>
      <c r="AI318" t="s">
        <v>161</v>
      </c>
      <c r="AJ318">
        <v>35</v>
      </c>
    </row>
    <row r="319" spans="34:36" x14ac:dyDescent="0.35">
      <c r="AH319" t="s">
        <v>77</v>
      </c>
      <c r="AI319" t="s">
        <v>161</v>
      </c>
      <c r="AJ319">
        <v>34</v>
      </c>
    </row>
    <row r="320" spans="34:36" x14ac:dyDescent="0.35">
      <c r="AH320" t="s">
        <v>79</v>
      </c>
      <c r="AI320" t="s">
        <v>165</v>
      </c>
      <c r="AJ320">
        <v>34</v>
      </c>
    </row>
    <row r="321" spans="34:36" x14ac:dyDescent="0.35">
      <c r="AH321" t="s">
        <v>253</v>
      </c>
      <c r="AI321" t="s">
        <v>188</v>
      </c>
      <c r="AJ321">
        <v>34</v>
      </c>
    </row>
    <row r="322" spans="34:36" x14ac:dyDescent="0.35">
      <c r="AH322" t="s">
        <v>247</v>
      </c>
      <c r="AI322" t="s">
        <v>167</v>
      </c>
      <c r="AJ322">
        <v>34</v>
      </c>
    </row>
    <row r="323" spans="34:36" x14ac:dyDescent="0.35">
      <c r="AH323" t="s">
        <v>254</v>
      </c>
      <c r="AI323" t="s">
        <v>201</v>
      </c>
      <c r="AJ323">
        <v>34</v>
      </c>
    </row>
    <row r="324" spans="34:36" x14ac:dyDescent="0.35">
      <c r="AH324" t="s">
        <v>242</v>
      </c>
      <c r="AI324" t="s">
        <v>168</v>
      </c>
      <c r="AJ324">
        <v>34</v>
      </c>
    </row>
    <row r="325" spans="34:36" x14ac:dyDescent="0.35">
      <c r="AH325" t="s">
        <v>83</v>
      </c>
      <c r="AI325" t="s">
        <v>199</v>
      </c>
      <c r="AJ325">
        <v>33</v>
      </c>
    </row>
    <row r="326" spans="34:36" x14ac:dyDescent="0.35">
      <c r="AH326" t="s">
        <v>258</v>
      </c>
      <c r="AI326" t="s">
        <v>161</v>
      </c>
      <c r="AJ326">
        <v>33</v>
      </c>
    </row>
    <row r="327" spans="34:36" x14ac:dyDescent="0.35">
      <c r="AH327" t="s">
        <v>263</v>
      </c>
      <c r="AI327" t="s">
        <v>206</v>
      </c>
      <c r="AJ327">
        <v>33</v>
      </c>
    </row>
    <row r="328" spans="34:36" x14ac:dyDescent="0.35">
      <c r="AH328" t="s">
        <v>249</v>
      </c>
      <c r="AI328" t="s">
        <v>155</v>
      </c>
      <c r="AJ328">
        <v>33</v>
      </c>
    </row>
    <row r="329" spans="34:36" x14ac:dyDescent="0.35">
      <c r="AH329" t="s">
        <v>250</v>
      </c>
      <c r="AI329" t="s">
        <v>167</v>
      </c>
      <c r="AJ329">
        <v>33</v>
      </c>
    </row>
    <row r="330" spans="34:36" x14ac:dyDescent="0.35">
      <c r="AH330" t="s">
        <v>79</v>
      </c>
      <c r="AI330" t="s">
        <v>167</v>
      </c>
      <c r="AJ330">
        <v>32</v>
      </c>
    </row>
    <row r="331" spans="34:36" x14ac:dyDescent="0.35">
      <c r="AH331" t="s">
        <v>266</v>
      </c>
      <c r="AI331" t="s">
        <v>152</v>
      </c>
      <c r="AJ331">
        <v>32</v>
      </c>
    </row>
    <row r="332" spans="34:36" x14ac:dyDescent="0.35">
      <c r="AH332" t="s">
        <v>246</v>
      </c>
      <c r="AI332" t="s">
        <v>193</v>
      </c>
      <c r="AJ332">
        <v>32</v>
      </c>
    </row>
    <row r="333" spans="34:36" x14ac:dyDescent="0.35">
      <c r="AH333" t="s">
        <v>254</v>
      </c>
      <c r="AI333" t="s">
        <v>154</v>
      </c>
      <c r="AJ333">
        <v>32</v>
      </c>
    </row>
    <row r="334" spans="34:36" x14ac:dyDescent="0.35">
      <c r="AH334" t="s">
        <v>300</v>
      </c>
      <c r="AI334" t="s">
        <v>199</v>
      </c>
      <c r="AJ334">
        <v>32</v>
      </c>
    </row>
    <row r="335" spans="34:36" x14ac:dyDescent="0.35">
      <c r="AH335" t="s">
        <v>270</v>
      </c>
      <c r="AI335" t="s">
        <v>160</v>
      </c>
      <c r="AJ335">
        <v>32</v>
      </c>
    </row>
    <row r="336" spans="34:36" x14ac:dyDescent="0.35">
      <c r="AH336" t="s">
        <v>252</v>
      </c>
      <c r="AI336" t="s">
        <v>180</v>
      </c>
      <c r="AJ336">
        <v>32</v>
      </c>
    </row>
    <row r="337" spans="34:36" x14ac:dyDescent="0.35">
      <c r="AH337" t="s">
        <v>88</v>
      </c>
      <c r="AI337" t="s">
        <v>204</v>
      </c>
      <c r="AJ337">
        <v>31</v>
      </c>
    </row>
    <row r="338" spans="34:36" x14ac:dyDescent="0.35">
      <c r="AH338" t="s">
        <v>284</v>
      </c>
      <c r="AI338" t="s">
        <v>159</v>
      </c>
      <c r="AJ338">
        <v>31</v>
      </c>
    </row>
    <row r="339" spans="34:36" x14ac:dyDescent="0.35">
      <c r="AH339" t="s">
        <v>245</v>
      </c>
      <c r="AI339" t="s">
        <v>173</v>
      </c>
      <c r="AJ339">
        <v>31</v>
      </c>
    </row>
    <row r="340" spans="34:36" x14ac:dyDescent="0.35">
      <c r="AH340" t="s">
        <v>245</v>
      </c>
      <c r="AI340" t="s">
        <v>196</v>
      </c>
      <c r="AJ340">
        <v>31</v>
      </c>
    </row>
    <row r="341" spans="34:36" x14ac:dyDescent="0.35">
      <c r="AH341" t="s">
        <v>245</v>
      </c>
      <c r="AI341" t="s">
        <v>176</v>
      </c>
      <c r="AJ341">
        <v>31</v>
      </c>
    </row>
    <row r="342" spans="34:36" x14ac:dyDescent="0.35">
      <c r="AH342" t="s">
        <v>247</v>
      </c>
      <c r="AI342" t="s">
        <v>153</v>
      </c>
      <c r="AJ342">
        <v>31</v>
      </c>
    </row>
    <row r="343" spans="34:36" x14ac:dyDescent="0.35">
      <c r="AH343" t="s">
        <v>257</v>
      </c>
      <c r="AI343" t="s">
        <v>173</v>
      </c>
      <c r="AJ343">
        <v>31</v>
      </c>
    </row>
    <row r="344" spans="34:36" x14ac:dyDescent="0.35">
      <c r="AH344" t="s">
        <v>257</v>
      </c>
      <c r="AI344" t="s">
        <v>159</v>
      </c>
      <c r="AJ344">
        <v>31</v>
      </c>
    </row>
    <row r="345" spans="34:36" x14ac:dyDescent="0.35">
      <c r="AH345" t="s">
        <v>272</v>
      </c>
      <c r="AI345" t="s">
        <v>153</v>
      </c>
      <c r="AJ345">
        <v>31</v>
      </c>
    </row>
    <row r="346" spans="34:36" x14ac:dyDescent="0.35">
      <c r="AH346" t="s">
        <v>259</v>
      </c>
      <c r="AI346" t="s">
        <v>176</v>
      </c>
      <c r="AJ346">
        <v>31</v>
      </c>
    </row>
    <row r="347" spans="34:36" x14ac:dyDescent="0.35">
      <c r="AH347" t="s">
        <v>313</v>
      </c>
      <c r="AI347" t="s">
        <v>167</v>
      </c>
      <c r="AJ347">
        <v>31</v>
      </c>
    </row>
    <row r="348" spans="34:36" x14ac:dyDescent="0.35">
      <c r="AH348" t="s">
        <v>61</v>
      </c>
      <c r="AI348" t="s">
        <v>198</v>
      </c>
      <c r="AJ348">
        <v>30</v>
      </c>
    </row>
    <row r="349" spans="34:36" x14ac:dyDescent="0.35">
      <c r="AH349" t="s">
        <v>88</v>
      </c>
      <c r="AI349" t="s">
        <v>159</v>
      </c>
      <c r="AJ349">
        <v>30</v>
      </c>
    </row>
    <row r="350" spans="34:36" x14ac:dyDescent="0.35">
      <c r="AH350" t="s">
        <v>245</v>
      </c>
      <c r="AI350" t="s">
        <v>154</v>
      </c>
      <c r="AJ350">
        <v>30</v>
      </c>
    </row>
    <row r="351" spans="34:36" x14ac:dyDescent="0.35">
      <c r="AH351" t="s">
        <v>246</v>
      </c>
      <c r="AI351" t="s">
        <v>196</v>
      </c>
      <c r="AJ351">
        <v>30</v>
      </c>
    </row>
    <row r="352" spans="34:36" x14ac:dyDescent="0.35">
      <c r="AH352" t="s">
        <v>259</v>
      </c>
      <c r="AI352" t="s">
        <v>174</v>
      </c>
      <c r="AJ352">
        <v>30</v>
      </c>
    </row>
    <row r="353" spans="34:36" x14ac:dyDescent="0.35">
      <c r="AH353" t="s">
        <v>61</v>
      </c>
      <c r="AI353" t="s">
        <v>191</v>
      </c>
      <c r="AJ353">
        <v>29</v>
      </c>
    </row>
    <row r="354" spans="34:36" x14ac:dyDescent="0.35">
      <c r="AH354" t="s">
        <v>88</v>
      </c>
      <c r="AI354" t="s">
        <v>165</v>
      </c>
      <c r="AJ354">
        <v>29</v>
      </c>
    </row>
    <row r="355" spans="34:36" x14ac:dyDescent="0.35">
      <c r="AH355" t="s">
        <v>243</v>
      </c>
      <c r="AI355" t="s">
        <v>163</v>
      </c>
      <c r="AJ355">
        <v>29</v>
      </c>
    </row>
    <row r="356" spans="34:36" x14ac:dyDescent="0.35">
      <c r="AH356" t="s">
        <v>312</v>
      </c>
      <c r="AI356" t="s">
        <v>208</v>
      </c>
      <c r="AJ356">
        <v>29</v>
      </c>
    </row>
    <row r="357" spans="34:36" x14ac:dyDescent="0.35">
      <c r="AH357" t="s">
        <v>260</v>
      </c>
      <c r="AI357" t="s">
        <v>196</v>
      </c>
      <c r="AJ357">
        <v>29</v>
      </c>
    </row>
    <row r="358" spans="34:36" x14ac:dyDescent="0.35">
      <c r="AH358" t="s">
        <v>251</v>
      </c>
      <c r="AI358" t="s">
        <v>189</v>
      </c>
      <c r="AJ358">
        <v>29</v>
      </c>
    </row>
    <row r="359" spans="34:36" x14ac:dyDescent="0.35">
      <c r="AH359" t="s">
        <v>250</v>
      </c>
      <c r="AI359" t="s">
        <v>153</v>
      </c>
      <c r="AJ359">
        <v>29</v>
      </c>
    </row>
    <row r="360" spans="34:36" x14ac:dyDescent="0.35">
      <c r="AH360" t="s">
        <v>252</v>
      </c>
      <c r="AI360" t="s">
        <v>162</v>
      </c>
      <c r="AJ360">
        <v>29</v>
      </c>
    </row>
    <row r="361" spans="34:36" x14ac:dyDescent="0.35">
      <c r="AH361" t="s">
        <v>242</v>
      </c>
      <c r="AI361" t="s">
        <v>204</v>
      </c>
      <c r="AJ361">
        <v>29</v>
      </c>
    </row>
    <row r="362" spans="34:36" x14ac:dyDescent="0.35">
      <c r="AH362" t="s">
        <v>79</v>
      </c>
      <c r="AI362" t="s">
        <v>199</v>
      </c>
      <c r="AJ362">
        <v>28</v>
      </c>
    </row>
    <row r="363" spans="34:36" x14ac:dyDescent="0.35">
      <c r="AH363" t="s">
        <v>245</v>
      </c>
      <c r="AI363" t="s">
        <v>174</v>
      </c>
      <c r="AJ363">
        <v>28</v>
      </c>
    </row>
    <row r="364" spans="34:36" x14ac:dyDescent="0.35">
      <c r="AH364" t="s">
        <v>245</v>
      </c>
      <c r="AI364" t="s">
        <v>188</v>
      </c>
      <c r="AJ364">
        <v>28</v>
      </c>
    </row>
    <row r="365" spans="34:36" x14ac:dyDescent="0.35">
      <c r="AH365" t="s">
        <v>264</v>
      </c>
      <c r="AI365" t="s">
        <v>153</v>
      </c>
      <c r="AJ365">
        <v>28</v>
      </c>
    </row>
    <row r="366" spans="34:36" x14ac:dyDescent="0.35">
      <c r="AH366" t="s">
        <v>272</v>
      </c>
      <c r="AI366" t="s">
        <v>157</v>
      </c>
      <c r="AJ366">
        <v>28</v>
      </c>
    </row>
    <row r="367" spans="34:36" x14ac:dyDescent="0.35">
      <c r="AH367" t="s">
        <v>259</v>
      </c>
      <c r="AI367" t="s">
        <v>154</v>
      </c>
      <c r="AJ367">
        <v>28</v>
      </c>
    </row>
    <row r="368" spans="34:36" x14ac:dyDescent="0.35">
      <c r="AH368" t="s">
        <v>280</v>
      </c>
      <c r="AI368" t="s">
        <v>153</v>
      </c>
      <c r="AJ368">
        <v>28</v>
      </c>
    </row>
    <row r="369" spans="34:36" x14ac:dyDescent="0.35">
      <c r="AH369" t="s">
        <v>252</v>
      </c>
      <c r="AI369" t="s">
        <v>184</v>
      </c>
      <c r="AJ369">
        <v>28</v>
      </c>
    </row>
    <row r="370" spans="34:36" x14ac:dyDescent="0.35">
      <c r="AH370" t="s">
        <v>242</v>
      </c>
      <c r="AI370" t="s">
        <v>180</v>
      </c>
      <c r="AJ370">
        <v>28</v>
      </c>
    </row>
    <row r="371" spans="34:36" x14ac:dyDescent="0.35">
      <c r="AH371" t="s">
        <v>61</v>
      </c>
      <c r="AI371" t="s">
        <v>202</v>
      </c>
      <c r="AJ371">
        <v>27</v>
      </c>
    </row>
    <row r="372" spans="34:36" x14ac:dyDescent="0.35">
      <c r="AH372" t="s">
        <v>88</v>
      </c>
      <c r="AI372" t="s">
        <v>153</v>
      </c>
      <c r="AJ372">
        <v>27</v>
      </c>
    </row>
    <row r="373" spans="34:36" x14ac:dyDescent="0.35">
      <c r="AH373" t="s">
        <v>282</v>
      </c>
      <c r="AI373" t="s">
        <v>199</v>
      </c>
      <c r="AJ373">
        <v>27</v>
      </c>
    </row>
    <row r="374" spans="34:36" x14ac:dyDescent="0.35">
      <c r="AH374" t="s">
        <v>273</v>
      </c>
      <c r="AI374" t="s">
        <v>158</v>
      </c>
      <c r="AJ374">
        <v>27</v>
      </c>
    </row>
    <row r="375" spans="34:36" x14ac:dyDescent="0.35">
      <c r="AH375" t="s">
        <v>243</v>
      </c>
      <c r="AI375" t="s">
        <v>159</v>
      </c>
      <c r="AJ375">
        <v>27</v>
      </c>
    </row>
    <row r="376" spans="34:36" x14ac:dyDescent="0.35">
      <c r="AH376" t="s">
        <v>246</v>
      </c>
      <c r="AI376" t="s">
        <v>157</v>
      </c>
      <c r="AJ376">
        <v>27</v>
      </c>
    </row>
    <row r="377" spans="34:36" x14ac:dyDescent="0.35">
      <c r="AH377" t="s">
        <v>77</v>
      </c>
      <c r="AI377" t="s">
        <v>212</v>
      </c>
      <c r="AJ377">
        <v>26</v>
      </c>
    </row>
    <row r="378" spans="34:36" x14ac:dyDescent="0.35">
      <c r="AH378" t="s">
        <v>77</v>
      </c>
      <c r="AI378" t="s">
        <v>153</v>
      </c>
      <c r="AJ378">
        <v>26</v>
      </c>
    </row>
    <row r="379" spans="34:36" x14ac:dyDescent="0.35">
      <c r="AH379" t="s">
        <v>83</v>
      </c>
      <c r="AI379" t="s">
        <v>204</v>
      </c>
      <c r="AJ379">
        <v>26</v>
      </c>
    </row>
    <row r="380" spans="34:36" x14ac:dyDescent="0.35">
      <c r="AH380" t="s">
        <v>284</v>
      </c>
      <c r="AI380" t="s">
        <v>155</v>
      </c>
      <c r="AJ380">
        <v>26</v>
      </c>
    </row>
    <row r="381" spans="34:36" x14ac:dyDescent="0.35">
      <c r="AH381" t="s">
        <v>266</v>
      </c>
      <c r="AI381" t="s">
        <v>199</v>
      </c>
      <c r="AJ381">
        <v>26</v>
      </c>
    </row>
    <row r="382" spans="34:36" x14ac:dyDescent="0.35">
      <c r="AH382" t="s">
        <v>243</v>
      </c>
      <c r="AI382" t="s">
        <v>173</v>
      </c>
      <c r="AJ382">
        <v>26</v>
      </c>
    </row>
    <row r="383" spans="34:36" x14ac:dyDescent="0.35">
      <c r="AH383" t="s">
        <v>262</v>
      </c>
      <c r="AI383" t="s">
        <v>200</v>
      </c>
      <c r="AJ383">
        <v>26</v>
      </c>
    </row>
    <row r="384" spans="34:36" x14ac:dyDescent="0.35">
      <c r="AH384" t="s">
        <v>245</v>
      </c>
      <c r="AI384" t="s">
        <v>183</v>
      </c>
      <c r="AJ384">
        <v>26</v>
      </c>
    </row>
    <row r="385" spans="34:36" x14ac:dyDescent="0.35">
      <c r="AH385" t="s">
        <v>246</v>
      </c>
      <c r="AI385" t="s">
        <v>161</v>
      </c>
      <c r="AJ385">
        <v>26</v>
      </c>
    </row>
    <row r="386" spans="34:36" x14ac:dyDescent="0.35">
      <c r="AH386" t="s">
        <v>254</v>
      </c>
      <c r="AI386" t="s">
        <v>155</v>
      </c>
      <c r="AJ386">
        <v>26</v>
      </c>
    </row>
    <row r="387" spans="34:36" x14ac:dyDescent="0.35">
      <c r="AH387" t="s">
        <v>259</v>
      </c>
      <c r="AI387" t="s">
        <v>152</v>
      </c>
      <c r="AJ387">
        <v>26</v>
      </c>
    </row>
    <row r="388" spans="34:36" x14ac:dyDescent="0.35">
      <c r="AH388" t="s">
        <v>255</v>
      </c>
      <c r="AI388" t="s">
        <v>152</v>
      </c>
      <c r="AJ388">
        <v>26</v>
      </c>
    </row>
    <row r="389" spans="34:36" x14ac:dyDescent="0.35">
      <c r="AH389" t="s">
        <v>251</v>
      </c>
      <c r="AI389" t="s">
        <v>159</v>
      </c>
      <c r="AJ389">
        <v>26</v>
      </c>
    </row>
    <row r="390" spans="34:36" x14ac:dyDescent="0.35">
      <c r="AH390" t="s">
        <v>62</v>
      </c>
      <c r="AI390" t="s">
        <v>155</v>
      </c>
      <c r="AJ390">
        <v>25</v>
      </c>
    </row>
    <row r="391" spans="34:36" x14ac:dyDescent="0.35">
      <c r="AH391" t="s">
        <v>68</v>
      </c>
      <c r="AI391" t="s">
        <v>165</v>
      </c>
      <c r="AJ391">
        <v>25</v>
      </c>
    </row>
    <row r="392" spans="34:36" x14ac:dyDescent="0.35">
      <c r="AH392" t="s">
        <v>83</v>
      </c>
      <c r="AI392" t="s">
        <v>161</v>
      </c>
      <c r="AJ392">
        <v>25</v>
      </c>
    </row>
    <row r="393" spans="34:36" x14ac:dyDescent="0.35">
      <c r="AH393" t="s">
        <v>284</v>
      </c>
      <c r="AI393" t="s">
        <v>201</v>
      </c>
      <c r="AJ393">
        <v>25</v>
      </c>
    </row>
    <row r="394" spans="34:36" x14ac:dyDescent="0.35">
      <c r="AH394" t="s">
        <v>244</v>
      </c>
      <c r="AI394" t="s">
        <v>167</v>
      </c>
      <c r="AJ394">
        <v>25</v>
      </c>
    </row>
    <row r="395" spans="34:36" x14ac:dyDescent="0.35">
      <c r="AH395" t="s">
        <v>244</v>
      </c>
      <c r="AI395" t="s">
        <v>176</v>
      </c>
      <c r="AJ395">
        <v>25</v>
      </c>
    </row>
    <row r="396" spans="34:36" x14ac:dyDescent="0.35">
      <c r="AH396" t="s">
        <v>249</v>
      </c>
      <c r="AI396" t="s">
        <v>176</v>
      </c>
      <c r="AJ396">
        <v>25</v>
      </c>
    </row>
    <row r="397" spans="34:36" x14ac:dyDescent="0.35">
      <c r="AH397" t="s">
        <v>251</v>
      </c>
      <c r="AI397" t="s">
        <v>184</v>
      </c>
      <c r="AJ397">
        <v>25</v>
      </c>
    </row>
    <row r="398" spans="34:36" x14ac:dyDescent="0.35">
      <c r="AH398" t="s">
        <v>56</v>
      </c>
      <c r="AI398" t="s">
        <v>176</v>
      </c>
      <c r="AJ398">
        <v>24</v>
      </c>
    </row>
    <row r="399" spans="34:36" x14ac:dyDescent="0.35">
      <c r="AH399" t="s">
        <v>56</v>
      </c>
      <c r="AI399" t="s">
        <v>197</v>
      </c>
      <c r="AJ399">
        <v>24</v>
      </c>
    </row>
    <row r="400" spans="34:36" x14ac:dyDescent="0.35">
      <c r="AH400" t="s">
        <v>60</v>
      </c>
      <c r="AI400" t="s">
        <v>207</v>
      </c>
      <c r="AJ400">
        <v>24</v>
      </c>
    </row>
    <row r="401" spans="34:36" x14ac:dyDescent="0.35">
      <c r="AH401" t="s">
        <v>67</v>
      </c>
      <c r="AI401" t="s">
        <v>199</v>
      </c>
      <c r="AJ401">
        <v>24</v>
      </c>
    </row>
    <row r="402" spans="34:36" x14ac:dyDescent="0.35">
      <c r="AH402" t="s">
        <v>79</v>
      </c>
      <c r="AI402" t="s">
        <v>197</v>
      </c>
      <c r="AJ402">
        <v>24</v>
      </c>
    </row>
    <row r="403" spans="34:36" x14ac:dyDescent="0.35">
      <c r="AH403" t="s">
        <v>258</v>
      </c>
      <c r="AI403" t="s">
        <v>199</v>
      </c>
      <c r="AJ403">
        <v>24</v>
      </c>
    </row>
    <row r="404" spans="34:36" x14ac:dyDescent="0.35">
      <c r="AH404" t="s">
        <v>284</v>
      </c>
      <c r="AI404" t="s">
        <v>182</v>
      </c>
      <c r="AJ404">
        <v>24</v>
      </c>
    </row>
    <row r="405" spans="34:36" x14ac:dyDescent="0.35">
      <c r="AH405" t="s">
        <v>253</v>
      </c>
      <c r="AI405" t="s">
        <v>190</v>
      </c>
      <c r="AJ405">
        <v>24</v>
      </c>
    </row>
    <row r="406" spans="34:36" x14ac:dyDescent="0.35">
      <c r="AH406" t="s">
        <v>262</v>
      </c>
      <c r="AI406" t="s">
        <v>201</v>
      </c>
      <c r="AJ406">
        <v>24</v>
      </c>
    </row>
    <row r="407" spans="34:36" x14ac:dyDescent="0.35">
      <c r="AH407" t="s">
        <v>245</v>
      </c>
      <c r="AI407" t="s">
        <v>191</v>
      </c>
      <c r="AJ407">
        <v>24</v>
      </c>
    </row>
    <row r="408" spans="34:36" x14ac:dyDescent="0.35">
      <c r="AH408" t="s">
        <v>246</v>
      </c>
      <c r="AI408" t="s">
        <v>202</v>
      </c>
      <c r="AJ408">
        <v>24</v>
      </c>
    </row>
    <row r="409" spans="34:36" x14ac:dyDescent="0.35">
      <c r="AH409" t="s">
        <v>246</v>
      </c>
      <c r="AI409" t="s">
        <v>197</v>
      </c>
      <c r="AJ409">
        <v>24</v>
      </c>
    </row>
    <row r="410" spans="34:36" x14ac:dyDescent="0.35">
      <c r="AH410" t="s">
        <v>246</v>
      </c>
      <c r="AI410" t="s">
        <v>199</v>
      </c>
      <c r="AJ410">
        <v>24</v>
      </c>
    </row>
    <row r="411" spans="34:36" x14ac:dyDescent="0.35">
      <c r="AH411" t="s">
        <v>257</v>
      </c>
      <c r="AI411" t="s">
        <v>201</v>
      </c>
      <c r="AJ411">
        <v>24</v>
      </c>
    </row>
    <row r="412" spans="34:36" x14ac:dyDescent="0.35">
      <c r="AH412" t="s">
        <v>276</v>
      </c>
      <c r="AI412" t="s">
        <v>153</v>
      </c>
      <c r="AJ412">
        <v>24</v>
      </c>
    </row>
    <row r="413" spans="34:36" x14ac:dyDescent="0.35">
      <c r="AH413" t="s">
        <v>254</v>
      </c>
      <c r="AI413" t="s">
        <v>152</v>
      </c>
      <c r="AJ413">
        <v>24</v>
      </c>
    </row>
    <row r="414" spans="34:36" x14ac:dyDescent="0.35">
      <c r="AH414" t="s">
        <v>326</v>
      </c>
      <c r="AI414" t="s">
        <v>197</v>
      </c>
      <c r="AJ414">
        <v>24</v>
      </c>
    </row>
    <row r="415" spans="34:36" x14ac:dyDescent="0.35">
      <c r="AH415" t="s">
        <v>251</v>
      </c>
      <c r="AI415" t="s">
        <v>173</v>
      </c>
      <c r="AJ415">
        <v>24</v>
      </c>
    </row>
    <row r="416" spans="34:36" x14ac:dyDescent="0.35">
      <c r="AH416" t="s">
        <v>250</v>
      </c>
      <c r="AI416" t="s">
        <v>199</v>
      </c>
      <c r="AJ416">
        <v>24</v>
      </c>
    </row>
    <row r="417" spans="34:36" x14ac:dyDescent="0.35">
      <c r="AH417" t="s">
        <v>242</v>
      </c>
      <c r="AI417" t="s">
        <v>213</v>
      </c>
      <c r="AJ417">
        <v>24</v>
      </c>
    </row>
    <row r="418" spans="34:36" x14ac:dyDescent="0.35">
      <c r="AH418" t="s">
        <v>61</v>
      </c>
      <c r="AI418" t="s">
        <v>182</v>
      </c>
      <c r="AJ418">
        <v>23</v>
      </c>
    </row>
    <row r="419" spans="34:36" x14ac:dyDescent="0.35">
      <c r="AH419" t="s">
        <v>83</v>
      </c>
      <c r="AI419" t="s">
        <v>177</v>
      </c>
      <c r="AJ419">
        <v>23</v>
      </c>
    </row>
    <row r="420" spans="34:36" x14ac:dyDescent="0.35">
      <c r="AH420" t="s">
        <v>88</v>
      </c>
      <c r="AI420" t="s">
        <v>197</v>
      </c>
      <c r="AJ420">
        <v>23</v>
      </c>
    </row>
    <row r="421" spans="34:36" x14ac:dyDescent="0.35">
      <c r="AH421" t="s">
        <v>284</v>
      </c>
      <c r="AI421" t="s">
        <v>173</v>
      </c>
      <c r="AJ421">
        <v>23</v>
      </c>
    </row>
    <row r="422" spans="34:36" x14ac:dyDescent="0.35">
      <c r="AH422" t="s">
        <v>284</v>
      </c>
      <c r="AI422" t="s">
        <v>197</v>
      </c>
      <c r="AJ422">
        <v>23</v>
      </c>
    </row>
    <row r="423" spans="34:36" x14ac:dyDescent="0.35">
      <c r="AH423" t="s">
        <v>284</v>
      </c>
      <c r="AI423" t="s">
        <v>200</v>
      </c>
      <c r="AJ423">
        <v>23</v>
      </c>
    </row>
    <row r="424" spans="34:36" x14ac:dyDescent="0.35">
      <c r="AH424" t="s">
        <v>284</v>
      </c>
      <c r="AI424" t="s">
        <v>165</v>
      </c>
      <c r="AJ424">
        <v>23</v>
      </c>
    </row>
    <row r="425" spans="34:36" x14ac:dyDescent="0.35">
      <c r="AH425" t="s">
        <v>253</v>
      </c>
      <c r="AI425" t="s">
        <v>191</v>
      </c>
      <c r="AJ425">
        <v>23</v>
      </c>
    </row>
    <row r="426" spans="34:36" x14ac:dyDescent="0.35">
      <c r="AH426" t="s">
        <v>257</v>
      </c>
      <c r="AI426" t="s">
        <v>203</v>
      </c>
      <c r="AJ426">
        <v>23</v>
      </c>
    </row>
    <row r="427" spans="34:36" x14ac:dyDescent="0.35">
      <c r="AH427" t="s">
        <v>260</v>
      </c>
      <c r="AI427" t="s">
        <v>199</v>
      </c>
      <c r="AJ427">
        <v>23</v>
      </c>
    </row>
    <row r="428" spans="34:36" x14ac:dyDescent="0.35">
      <c r="AH428" t="s">
        <v>276</v>
      </c>
      <c r="AI428" t="s">
        <v>162</v>
      </c>
      <c r="AJ428">
        <v>23</v>
      </c>
    </row>
    <row r="429" spans="34:36" x14ac:dyDescent="0.35">
      <c r="AH429" t="s">
        <v>334</v>
      </c>
      <c r="AI429" t="s">
        <v>201</v>
      </c>
      <c r="AJ429">
        <v>23</v>
      </c>
    </row>
    <row r="430" spans="34:36" x14ac:dyDescent="0.35">
      <c r="AH430" t="s">
        <v>255</v>
      </c>
      <c r="AI430" t="s">
        <v>189</v>
      </c>
      <c r="AJ430">
        <v>23</v>
      </c>
    </row>
    <row r="431" spans="34:36" x14ac:dyDescent="0.35">
      <c r="AH431" t="s">
        <v>255</v>
      </c>
      <c r="AI431" t="s">
        <v>159</v>
      </c>
      <c r="AJ431">
        <v>23</v>
      </c>
    </row>
    <row r="432" spans="34:36" x14ac:dyDescent="0.35">
      <c r="AH432" t="s">
        <v>250</v>
      </c>
      <c r="AI432" t="s">
        <v>201</v>
      </c>
      <c r="AJ432">
        <v>23</v>
      </c>
    </row>
    <row r="433" spans="34:36" x14ac:dyDescent="0.35">
      <c r="AH433" t="s">
        <v>270</v>
      </c>
      <c r="AI433" t="s">
        <v>153</v>
      </c>
      <c r="AJ433">
        <v>23</v>
      </c>
    </row>
    <row r="434" spans="34:36" x14ac:dyDescent="0.35">
      <c r="AH434" t="s">
        <v>252</v>
      </c>
      <c r="AI434" t="s">
        <v>161</v>
      </c>
      <c r="AJ434">
        <v>23</v>
      </c>
    </row>
    <row r="435" spans="34:36" x14ac:dyDescent="0.35">
      <c r="AH435" t="s">
        <v>252</v>
      </c>
      <c r="AI435" t="s">
        <v>203</v>
      </c>
      <c r="AJ435">
        <v>23</v>
      </c>
    </row>
    <row r="436" spans="34:36" x14ac:dyDescent="0.35">
      <c r="AH436" t="s">
        <v>242</v>
      </c>
      <c r="AI436" t="s">
        <v>199</v>
      </c>
      <c r="AJ436">
        <v>23</v>
      </c>
    </row>
    <row r="437" spans="34:36" x14ac:dyDescent="0.35">
      <c r="AH437" t="s">
        <v>56</v>
      </c>
      <c r="AI437" t="s">
        <v>161</v>
      </c>
      <c r="AJ437">
        <v>22</v>
      </c>
    </row>
    <row r="438" spans="34:36" x14ac:dyDescent="0.35">
      <c r="AH438" t="s">
        <v>60</v>
      </c>
      <c r="AI438" t="s">
        <v>174</v>
      </c>
      <c r="AJ438">
        <v>22</v>
      </c>
    </row>
    <row r="439" spans="34:36" x14ac:dyDescent="0.35">
      <c r="AH439" t="s">
        <v>77</v>
      </c>
      <c r="AI439" t="s">
        <v>203</v>
      </c>
      <c r="AJ439">
        <v>22</v>
      </c>
    </row>
    <row r="440" spans="34:36" x14ac:dyDescent="0.35">
      <c r="AH440" t="s">
        <v>79</v>
      </c>
      <c r="AI440" t="s">
        <v>201</v>
      </c>
      <c r="AJ440">
        <v>22</v>
      </c>
    </row>
    <row r="441" spans="34:36" x14ac:dyDescent="0.35">
      <c r="AH441" t="s">
        <v>83</v>
      </c>
      <c r="AI441" t="s">
        <v>152</v>
      </c>
      <c r="AJ441">
        <v>22</v>
      </c>
    </row>
    <row r="442" spans="34:36" x14ac:dyDescent="0.35">
      <c r="AH442" t="s">
        <v>83</v>
      </c>
      <c r="AI442" t="s">
        <v>158</v>
      </c>
      <c r="AJ442">
        <v>22</v>
      </c>
    </row>
    <row r="443" spans="34:36" x14ac:dyDescent="0.35">
      <c r="AH443" t="s">
        <v>88</v>
      </c>
      <c r="AI443" t="s">
        <v>203</v>
      </c>
      <c r="AJ443">
        <v>22</v>
      </c>
    </row>
    <row r="444" spans="34:36" x14ac:dyDescent="0.35">
      <c r="AH444" t="s">
        <v>265</v>
      </c>
      <c r="AI444" t="s">
        <v>155</v>
      </c>
      <c r="AJ444">
        <v>22</v>
      </c>
    </row>
    <row r="445" spans="34:36" x14ac:dyDescent="0.35">
      <c r="AH445" t="s">
        <v>273</v>
      </c>
      <c r="AI445" t="s">
        <v>199</v>
      </c>
      <c r="AJ445">
        <v>22</v>
      </c>
    </row>
    <row r="446" spans="34:36" x14ac:dyDescent="0.35">
      <c r="AH446" t="s">
        <v>244</v>
      </c>
      <c r="AI446" t="s">
        <v>173</v>
      </c>
      <c r="AJ446">
        <v>22</v>
      </c>
    </row>
    <row r="447" spans="34:36" x14ac:dyDescent="0.35">
      <c r="AH447" t="s">
        <v>266</v>
      </c>
      <c r="AI447" t="s">
        <v>193</v>
      </c>
      <c r="AJ447">
        <v>22</v>
      </c>
    </row>
    <row r="448" spans="34:36" x14ac:dyDescent="0.35">
      <c r="AH448" t="s">
        <v>243</v>
      </c>
      <c r="AI448" t="s">
        <v>203</v>
      </c>
      <c r="AJ448">
        <v>22</v>
      </c>
    </row>
    <row r="449" spans="34:36" x14ac:dyDescent="0.35">
      <c r="AH449" t="s">
        <v>243</v>
      </c>
      <c r="AI449" t="s">
        <v>185</v>
      </c>
      <c r="AJ449">
        <v>22</v>
      </c>
    </row>
    <row r="450" spans="34:36" x14ac:dyDescent="0.35">
      <c r="AH450" t="s">
        <v>243</v>
      </c>
      <c r="AI450" t="s">
        <v>199</v>
      </c>
      <c r="AJ450">
        <v>22</v>
      </c>
    </row>
    <row r="451" spans="34:36" x14ac:dyDescent="0.35">
      <c r="AH451" t="s">
        <v>245</v>
      </c>
      <c r="AI451" t="s">
        <v>182</v>
      </c>
      <c r="AJ451">
        <v>22</v>
      </c>
    </row>
    <row r="452" spans="34:36" x14ac:dyDescent="0.35">
      <c r="AH452" t="s">
        <v>245</v>
      </c>
      <c r="AI452" t="s">
        <v>203</v>
      </c>
      <c r="AJ452">
        <v>22</v>
      </c>
    </row>
    <row r="453" spans="34:36" x14ac:dyDescent="0.35">
      <c r="AH453" t="s">
        <v>281</v>
      </c>
      <c r="AI453" t="s">
        <v>176</v>
      </c>
      <c r="AJ453">
        <v>22</v>
      </c>
    </row>
    <row r="454" spans="34:36" x14ac:dyDescent="0.35">
      <c r="AH454" t="s">
        <v>257</v>
      </c>
      <c r="AI454" t="s">
        <v>153</v>
      </c>
      <c r="AJ454">
        <v>22</v>
      </c>
    </row>
    <row r="455" spans="34:36" x14ac:dyDescent="0.35">
      <c r="AH455" t="s">
        <v>259</v>
      </c>
      <c r="AI455" t="s">
        <v>199</v>
      </c>
      <c r="AJ455">
        <v>22</v>
      </c>
    </row>
    <row r="456" spans="34:36" x14ac:dyDescent="0.35">
      <c r="AH456" t="s">
        <v>251</v>
      </c>
      <c r="AI456" t="s">
        <v>174</v>
      </c>
      <c r="AJ456">
        <v>22</v>
      </c>
    </row>
    <row r="457" spans="34:36" x14ac:dyDescent="0.35">
      <c r="AH457" t="s">
        <v>313</v>
      </c>
      <c r="AI457" t="s">
        <v>197</v>
      </c>
      <c r="AJ457">
        <v>22</v>
      </c>
    </row>
    <row r="458" spans="34:36" x14ac:dyDescent="0.35">
      <c r="AH458" t="s">
        <v>61</v>
      </c>
      <c r="AI458" t="s">
        <v>199</v>
      </c>
      <c r="AJ458">
        <v>21</v>
      </c>
    </row>
    <row r="459" spans="34:36" x14ac:dyDescent="0.35">
      <c r="AH459" t="s">
        <v>68</v>
      </c>
      <c r="AI459" t="s">
        <v>164</v>
      </c>
      <c r="AJ459">
        <v>21</v>
      </c>
    </row>
    <row r="460" spans="34:36" x14ac:dyDescent="0.35">
      <c r="AH460" t="s">
        <v>68</v>
      </c>
      <c r="AI460" t="s">
        <v>180</v>
      </c>
      <c r="AJ460">
        <v>21</v>
      </c>
    </row>
    <row r="461" spans="34:36" x14ac:dyDescent="0.35">
      <c r="AH461" t="s">
        <v>68</v>
      </c>
      <c r="AI461" t="s">
        <v>162</v>
      </c>
      <c r="AJ461">
        <v>21</v>
      </c>
    </row>
    <row r="462" spans="34:36" x14ac:dyDescent="0.35">
      <c r="AH462" t="s">
        <v>67</v>
      </c>
      <c r="AI462" t="s">
        <v>205</v>
      </c>
      <c r="AJ462">
        <v>21</v>
      </c>
    </row>
    <row r="463" spans="34:36" x14ac:dyDescent="0.35">
      <c r="AH463" t="s">
        <v>67</v>
      </c>
      <c r="AI463" t="s">
        <v>153</v>
      </c>
      <c r="AJ463">
        <v>21</v>
      </c>
    </row>
    <row r="464" spans="34:36" x14ac:dyDescent="0.35">
      <c r="AH464" t="s">
        <v>273</v>
      </c>
      <c r="AI464" t="s">
        <v>157</v>
      </c>
      <c r="AJ464">
        <v>21</v>
      </c>
    </row>
    <row r="465" spans="34:36" x14ac:dyDescent="0.35">
      <c r="AH465" t="s">
        <v>246</v>
      </c>
      <c r="AI465" t="s">
        <v>210</v>
      </c>
      <c r="AJ465">
        <v>21</v>
      </c>
    </row>
    <row r="466" spans="34:36" x14ac:dyDescent="0.35">
      <c r="AH466" t="s">
        <v>246</v>
      </c>
      <c r="AI466" t="s">
        <v>155</v>
      </c>
      <c r="AJ466">
        <v>21</v>
      </c>
    </row>
    <row r="467" spans="34:36" x14ac:dyDescent="0.35">
      <c r="AH467" t="s">
        <v>281</v>
      </c>
      <c r="AI467" t="s">
        <v>155</v>
      </c>
      <c r="AJ467">
        <v>21</v>
      </c>
    </row>
    <row r="468" spans="34:36" x14ac:dyDescent="0.35">
      <c r="AH468" t="s">
        <v>259</v>
      </c>
      <c r="AI468" t="s">
        <v>165</v>
      </c>
      <c r="AJ468">
        <v>21</v>
      </c>
    </row>
    <row r="469" spans="34:36" x14ac:dyDescent="0.35">
      <c r="AH469" t="s">
        <v>242</v>
      </c>
      <c r="AI469" t="s">
        <v>209</v>
      </c>
      <c r="AJ469">
        <v>21</v>
      </c>
    </row>
    <row r="470" spans="34:36" x14ac:dyDescent="0.35">
      <c r="AH470" t="s">
        <v>77</v>
      </c>
      <c r="AI470" t="s">
        <v>157</v>
      </c>
      <c r="AJ470">
        <v>20</v>
      </c>
    </row>
    <row r="471" spans="34:36" x14ac:dyDescent="0.35">
      <c r="AH471" t="s">
        <v>265</v>
      </c>
      <c r="AI471" t="s">
        <v>159</v>
      </c>
      <c r="AJ471">
        <v>20</v>
      </c>
    </row>
    <row r="472" spans="34:36" x14ac:dyDescent="0.35">
      <c r="AH472" t="s">
        <v>258</v>
      </c>
      <c r="AI472" t="s">
        <v>204</v>
      </c>
      <c r="AJ472">
        <v>20</v>
      </c>
    </row>
    <row r="473" spans="34:36" x14ac:dyDescent="0.35">
      <c r="AH473" t="s">
        <v>284</v>
      </c>
      <c r="AI473" t="s">
        <v>158</v>
      </c>
      <c r="AJ473">
        <v>20</v>
      </c>
    </row>
    <row r="474" spans="34:36" x14ac:dyDescent="0.35">
      <c r="AH474" t="s">
        <v>262</v>
      </c>
      <c r="AI474" t="s">
        <v>158</v>
      </c>
      <c r="AJ474">
        <v>20</v>
      </c>
    </row>
    <row r="475" spans="34:36" x14ac:dyDescent="0.35">
      <c r="AH475" t="s">
        <v>291</v>
      </c>
      <c r="AI475" t="s">
        <v>167</v>
      </c>
      <c r="AJ475">
        <v>20</v>
      </c>
    </row>
    <row r="476" spans="34:36" x14ac:dyDescent="0.35">
      <c r="AH476" t="s">
        <v>248</v>
      </c>
      <c r="AI476" t="s">
        <v>154</v>
      </c>
      <c r="AJ476">
        <v>20</v>
      </c>
    </row>
    <row r="477" spans="34:36" x14ac:dyDescent="0.35">
      <c r="AH477" t="s">
        <v>248</v>
      </c>
      <c r="AI477" t="s">
        <v>176</v>
      </c>
      <c r="AJ477">
        <v>20</v>
      </c>
    </row>
    <row r="478" spans="34:36" x14ac:dyDescent="0.35">
      <c r="AH478" t="s">
        <v>247</v>
      </c>
      <c r="AI478" t="s">
        <v>188</v>
      </c>
      <c r="AJ478">
        <v>20</v>
      </c>
    </row>
    <row r="479" spans="34:36" x14ac:dyDescent="0.35">
      <c r="AH479" t="s">
        <v>263</v>
      </c>
      <c r="AI479" t="s">
        <v>176</v>
      </c>
      <c r="AJ479">
        <v>20</v>
      </c>
    </row>
    <row r="480" spans="34:36" x14ac:dyDescent="0.35">
      <c r="AH480" t="s">
        <v>263</v>
      </c>
      <c r="AI480" t="s">
        <v>159</v>
      </c>
      <c r="AJ480">
        <v>20</v>
      </c>
    </row>
    <row r="481" spans="34:36" x14ac:dyDescent="0.35">
      <c r="AH481" t="s">
        <v>260</v>
      </c>
      <c r="AI481" t="s">
        <v>153</v>
      </c>
      <c r="AJ481">
        <v>20</v>
      </c>
    </row>
    <row r="482" spans="34:36" x14ac:dyDescent="0.35">
      <c r="AH482" t="s">
        <v>259</v>
      </c>
      <c r="AI482" t="s">
        <v>190</v>
      </c>
      <c r="AJ482">
        <v>20</v>
      </c>
    </row>
    <row r="483" spans="34:36" x14ac:dyDescent="0.35">
      <c r="AH483" t="s">
        <v>299</v>
      </c>
      <c r="AI483" t="s">
        <v>207</v>
      </c>
      <c r="AJ483">
        <v>20</v>
      </c>
    </row>
    <row r="484" spans="34:36" x14ac:dyDescent="0.35">
      <c r="AH484" t="s">
        <v>242</v>
      </c>
      <c r="AI484" t="s">
        <v>212</v>
      </c>
      <c r="AJ484">
        <v>20</v>
      </c>
    </row>
    <row r="485" spans="34:36" x14ac:dyDescent="0.35">
      <c r="AH485" t="s">
        <v>68</v>
      </c>
      <c r="AI485" t="s">
        <v>160</v>
      </c>
      <c r="AJ485">
        <v>19</v>
      </c>
    </row>
    <row r="486" spans="34:36" x14ac:dyDescent="0.35">
      <c r="AH486" t="s">
        <v>79</v>
      </c>
      <c r="AI486" t="s">
        <v>153</v>
      </c>
      <c r="AJ486">
        <v>19</v>
      </c>
    </row>
    <row r="487" spans="34:36" x14ac:dyDescent="0.35">
      <c r="AH487" t="s">
        <v>88</v>
      </c>
      <c r="AI487" t="s">
        <v>164</v>
      </c>
      <c r="AJ487">
        <v>19</v>
      </c>
    </row>
    <row r="488" spans="34:36" x14ac:dyDescent="0.35">
      <c r="AH488" t="s">
        <v>310</v>
      </c>
      <c r="AI488" t="s">
        <v>197</v>
      </c>
      <c r="AJ488">
        <v>19</v>
      </c>
    </row>
    <row r="489" spans="34:36" x14ac:dyDescent="0.35">
      <c r="AH489" t="s">
        <v>258</v>
      </c>
      <c r="AI489" t="s">
        <v>156</v>
      </c>
      <c r="AJ489">
        <v>19</v>
      </c>
    </row>
    <row r="490" spans="34:36" x14ac:dyDescent="0.35">
      <c r="AH490" t="s">
        <v>258</v>
      </c>
      <c r="AI490" t="s">
        <v>152</v>
      </c>
      <c r="AJ490">
        <v>19</v>
      </c>
    </row>
    <row r="491" spans="34:36" x14ac:dyDescent="0.35">
      <c r="AH491" t="s">
        <v>266</v>
      </c>
      <c r="AI491" t="s">
        <v>202</v>
      </c>
      <c r="AJ491">
        <v>19</v>
      </c>
    </row>
    <row r="492" spans="34:36" x14ac:dyDescent="0.35">
      <c r="AH492" t="s">
        <v>243</v>
      </c>
      <c r="AI492" t="s">
        <v>182</v>
      </c>
      <c r="AJ492">
        <v>19</v>
      </c>
    </row>
    <row r="493" spans="34:36" x14ac:dyDescent="0.35">
      <c r="AH493" t="s">
        <v>262</v>
      </c>
      <c r="AI493" t="s">
        <v>161</v>
      </c>
      <c r="AJ493">
        <v>19</v>
      </c>
    </row>
    <row r="494" spans="34:36" x14ac:dyDescent="0.35">
      <c r="AH494" t="s">
        <v>263</v>
      </c>
      <c r="AI494" t="s">
        <v>135</v>
      </c>
      <c r="AJ494">
        <v>19</v>
      </c>
    </row>
    <row r="495" spans="34:36" x14ac:dyDescent="0.35">
      <c r="AH495" t="s">
        <v>292</v>
      </c>
      <c r="AI495" t="s">
        <v>153</v>
      </c>
      <c r="AJ495">
        <v>19</v>
      </c>
    </row>
    <row r="496" spans="34:36" x14ac:dyDescent="0.35">
      <c r="AH496" t="s">
        <v>251</v>
      </c>
      <c r="AI496" t="s">
        <v>166</v>
      </c>
      <c r="AJ496">
        <v>19</v>
      </c>
    </row>
    <row r="497" spans="34:36" x14ac:dyDescent="0.35">
      <c r="AH497" t="s">
        <v>67</v>
      </c>
      <c r="AI497" t="s">
        <v>165</v>
      </c>
      <c r="AJ497">
        <v>18</v>
      </c>
    </row>
    <row r="498" spans="34:36" x14ac:dyDescent="0.35">
      <c r="AH498" t="s">
        <v>79</v>
      </c>
      <c r="AI498" t="s">
        <v>176</v>
      </c>
      <c r="AJ498">
        <v>18</v>
      </c>
    </row>
    <row r="499" spans="34:36" x14ac:dyDescent="0.35">
      <c r="AH499" t="s">
        <v>79</v>
      </c>
      <c r="AI499" t="s">
        <v>205</v>
      </c>
      <c r="AJ499">
        <v>18</v>
      </c>
    </row>
    <row r="500" spans="34:36" x14ac:dyDescent="0.35">
      <c r="AH500" t="s">
        <v>83</v>
      </c>
      <c r="AI500" t="s">
        <v>174</v>
      </c>
      <c r="AJ500">
        <v>18</v>
      </c>
    </row>
    <row r="501" spans="34:36" x14ac:dyDescent="0.35">
      <c r="AH501" t="s">
        <v>83</v>
      </c>
      <c r="AI501" t="s">
        <v>193</v>
      </c>
      <c r="AJ501">
        <v>18</v>
      </c>
    </row>
    <row r="502" spans="34:36" x14ac:dyDescent="0.35">
      <c r="AH502" t="s">
        <v>83</v>
      </c>
      <c r="AI502" t="s">
        <v>209</v>
      </c>
      <c r="AJ502">
        <v>18</v>
      </c>
    </row>
    <row r="503" spans="34:36" x14ac:dyDescent="0.35">
      <c r="AH503" t="s">
        <v>314</v>
      </c>
      <c r="AI503" t="s">
        <v>167</v>
      </c>
      <c r="AJ503">
        <v>18</v>
      </c>
    </row>
    <row r="504" spans="34:36" x14ac:dyDescent="0.35">
      <c r="AH504" t="s">
        <v>310</v>
      </c>
      <c r="AI504" t="s">
        <v>165</v>
      </c>
      <c r="AJ504">
        <v>18</v>
      </c>
    </row>
    <row r="505" spans="34:36" x14ac:dyDescent="0.35">
      <c r="AH505" t="s">
        <v>244</v>
      </c>
      <c r="AI505" t="s">
        <v>182</v>
      </c>
      <c r="AJ505">
        <v>18</v>
      </c>
    </row>
    <row r="506" spans="34:36" x14ac:dyDescent="0.35">
      <c r="AH506" t="s">
        <v>266</v>
      </c>
      <c r="AI506" t="s">
        <v>185</v>
      </c>
      <c r="AJ506">
        <v>18</v>
      </c>
    </row>
    <row r="507" spans="34:36" x14ac:dyDescent="0.35">
      <c r="AH507" t="s">
        <v>266</v>
      </c>
      <c r="AI507" t="s">
        <v>167</v>
      </c>
      <c r="AJ507">
        <v>18</v>
      </c>
    </row>
    <row r="508" spans="34:36" x14ac:dyDescent="0.35">
      <c r="AH508" t="s">
        <v>329</v>
      </c>
      <c r="AI508" t="s">
        <v>155</v>
      </c>
      <c r="AJ508">
        <v>18</v>
      </c>
    </row>
    <row r="509" spans="34:36" x14ac:dyDescent="0.35">
      <c r="AH509" t="s">
        <v>294</v>
      </c>
      <c r="AI509" t="s">
        <v>154</v>
      </c>
      <c r="AJ509">
        <v>18</v>
      </c>
    </row>
    <row r="510" spans="34:36" x14ac:dyDescent="0.35">
      <c r="AH510" t="s">
        <v>263</v>
      </c>
      <c r="AI510" t="s">
        <v>167</v>
      </c>
      <c r="AJ510">
        <v>18</v>
      </c>
    </row>
    <row r="511" spans="34:36" x14ac:dyDescent="0.35">
      <c r="AH511" t="s">
        <v>276</v>
      </c>
      <c r="AI511" t="s">
        <v>152</v>
      </c>
      <c r="AJ511">
        <v>18</v>
      </c>
    </row>
    <row r="512" spans="34:36" x14ac:dyDescent="0.35">
      <c r="AH512" t="s">
        <v>276</v>
      </c>
      <c r="AI512" t="s">
        <v>199</v>
      </c>
      <c r="AJ512">
        <v>18</v>
      </c>
    </row>
    <row r="513" spans="34:36" x14ac:dyDescent="0.35">
      <c r="AH513" t="s">
        <v>272</v>
      </c>
      <c r="AI513" t="s">
        <v>176</v>
      </c>
      <c r="AJ513">
        <v>18</v>
      </c>
    </row>
    <row r="514" spans="34:36" x14ac:dyDescent="0.35">
      <c r="AH514" t="s">
        <v>270</v>
      </c>
      <c r="AI514" t="s">
        <v>155</v>
      </c>
      <c r="AJ514">
        <v>18</v>
      </c>
    </row>
    <row r="515" spans="34:36" x14ac:dyDescent="0.35">
      <c r="AH515" t="s">
        <v>252</v>
      </c>
      <c r="AI515" t="s">
        <v>174</v>
      </c>
      <c r="AJ515">
        <v>18</v>
      </c>
    </row>
    <row r="516" spans="34:36" x14ac:dyDescent="0.35">
      <c r="AH516" t="s">
        <v>242</v>
      </c>
      <c r="AI516" t="s">
        <v>184</v>
      </c>
      <c r="AJ516">
        <v>18</v>
      </c>
    </row>
    <row r="517" spans="34:36" x14ac:dyDescent="0.35">
      <c r="AH517" t="s">
        <v>61</v>
      </c>
      <c r="AI517" t="s">
        <v>157</v>
      </c>
      <c r="AJ517">
        <v>17</v>
      </c>
    </row>
    <row r="518" spans="34:36" x14ac:dyDescent="0.35">
      <c r="AH518" t="s">
        <v>68</v>
      </c>
      <c r="AI518" t="s">
        <v>161</v>
      </c>
      <c r="AJ518">
        <v>17</v>
      </c>
    </row>
    <row r="519" spans="34:36" x14ac:dyDescent="0.35">
      <c r="AH519" t="s">
        <v>83</v>
      </c>
      <c r="AI519" t="s">
        <v>162</v>
      </c>
      <c r="AJ519">
        <v>17</v>
      </c>
    </row>
    <row r="520" spans="34:36" x14ac:dyDescent="0.35">
      <c r="AH520" t="s">
        <v>87</v>
      </c>
      <c r="AI520" t="s">
        <v>167</v>
      </c>
      <c r="AJ520">
        <v>17</v>
      </c>
    </row>
    <row r="521" spans="34:36" x14ac:dyDescent="0.35">
      <c r="AH521" t="s">
        <v>244</v>
      </c>
      <c r="AI521" t="s">
        <v>155</v>
      </c>
      <c r="AJ521">
        <v>17</v>
      </c>
    </row>
    <row r="522" spans="34:36" x14ac:dyDescent="0.35">
      <c r="AH522" t="s">
        <v>243</v>
      </c>
      <c r="AI522" t="s">
        <v>189</v>
      </c>
      <c r="AJ522">
        <v>17</v>
      </c>
    </row>
    <row r="523" spans="34:36" x14ac:dyDescent="0.35">
      <c r="AH523" t="s">
        <v>243</v>
      </c>
      <c r="AI523" t="s">
        <v>170</v>
      </c>
      <c r="AJ523">
        <v>17</v>
      </c>
    </row>
    <row r="524" spans="34:36" x14ac:dyDescent="0.35">
      <c r="AH524" t="s">
        <v>245</v>
      </c>
      <c r="AI524" t="s">
        <v>156</v>
      </c>
      <c r="AJ524">
        <v>17</v>
      </c>
    </row>
    <row r="525" spans="34:36" x14ac:dyDescent="0.35">
      <c r="AH525" t="s">
        <v>248</v>
      </c>
      <c r="AI525" t="s">
        <v>158</v>
      </c>
      <c r="AJ525">
        <v>17</v>
      </c>
    </row>
    <row r="526" spans="34:36" x14ac:dyDescent="0.35">
      <c r="AH526" t="s">
        <v>246</v>
      </c>
      <c r="AI526" t="s">
        <v>164</v>
      </c>
      <c r="AJ526">
        <v>17</v>
      </c>
    </row>
    <row r="527" spans="34:36" x14ac:dyDescent="0.35">
      <c r="AH527" t="s">
        <v>247</v>
      </c>
      <c r="AI527" t="s">
        <v>190</v>
      </c>
      <c r="AJ527">
        <v>17</v>
      </c>
    </row>
    <row r="528" spans="34:36" x14ac:dyDescent="0.35">
      <c r="AH528" t="s">
        <v>281</v>
      </c>
      <c r="AI528" t="s">
        <v>154</v>
      </c>
      <c r="AJ528">
        <v>17</v>
      </c>
    </row>
    <row r="529" spans="34:36" x14ac:dyDescent="0.35">
      <c r="AH529" t="s">
        <v>271</v>
      </c>
      <c r="AI529" t="s">
        <v>162</v>
      </c>
      <c r="AJ529">
        <v>17</v>
      </c>
    </row>
    <row r="530" spans="34:36" x14ac:dyDescent="0.35">
      <c r="AH530" t="s">
        <v>271</v>
      </c>
      <c r="AI530" t="s">
        <v>174</v>
      </c>
      <c r="AJ530">
        <v>17</v>
      </c>
    </row>
    <row r="531" spans="34:36" x14ac:dyDescent="0.35">
      <c r="AH531" t="s">
        <v>353</v>
      </c>
      <c r="AI531" t="s">
        <v>167</v>
      </c>
      <c r="AJ531">
        <v>17</v>
      </c>
    </row>
    <row r="532" spans="34:36" x14ac:dyDescent="0.35">
      <c r="AH532" t="s">
        <v>279</v>
      </c>
      <c r="AI532" t="s">
        <v>154</v>
      </c>
      <c r="AJ532">
        <v>17</v>
      </c>
    </row>
    <row r="533" spans="34:36" x14ac:dyDescent="0.35">
      <c r="AH533" t="s">
        <v>259</v>
      </c>
      <c r="AI533" t="s">
        <v>203</v>
      </c>
      <c r="AJ533">
        <v>17</v>
      </c>
    </row>
    <row r="534" spans="34:36" x14ac:dyDescent="0.35">
      <c r="AH534" t="s">
        <v>326</v>
      </c>
      <c r="AI534" t="s">
        <v>201</v>
      </c>
      <c r="AJ534">
        <v>17</v>
      </c>
    </row>
    <row r="535" spans="34:36" x14ac:dyDescent="0.35">
      <c r="AH535" t="s">
        <v>255</v>
      </c>
      <c r="AI535" t="s">
        <v>198</v>
      </c>
      <c r="AJ535">
        <v>17</v>
      </c>
    </row>
    <row r="536" spans="34:36" x14ac:dyDescent="0.35">
      <c r="AH536" t="s">
        <v>250</v>
      </c>
      <c r="AI536" t="s">
        <v>192</v>
      </c>
      <c r="AJ536">
        <v>17</v>
      </c>
    </row>
    <row r="537" spans="34:36" x14ac:dyDescent="0.35">
      <c r="AH537" t="s">
        <v>270</v>
      </c>
      <c r="AI537" t="s">
        <v>165</v>
      </c>
      <c r="AJ537">
        <v>17</v>
      </c>
    </row>
    <row r="538" spans="34:36" x14ac:dyDescent="0.35">
      <c r="AH538" t="s">
        <v>261</v>
      </c>
      <c r="AI538" t="s">
        <v>160</v>
      </c>
      <c r="AJ538">
        <v>17</v>
      </c>
    </row>
    <row r="539" spans="34:36" x14ac:dyDescent="0.35">
      <c r="AH539" t="s">
        <v>59</v>
      </c>
      <c r="AI539" t="s">
        <v>168</v>
      </c>
      <c r="AJ539">
        <v>16</v>
      </c>
    </row>
    <row r="540" spans="34:36" x14ac:dyDescent="0.35">
      <c r="AH540" t="s">
        <v>59</v>
      </c>
      <c r="AI540" t="s">
        <v>157</v>
      </c>
      <c r="AJ540">
        <v>16</v>
      </c>
    </row>
    <row r="541" spans="34:36" x14ac:dyDescent="0.35">
      <c r="AH541" t="s">
        <v>68</v>
      </c>
      <c r="AI541" t="s">
        <v>153</v>
      </c>
      <c r="AJ541">
        <v>16</v>
      </c>
    </row>
    <row r="542" spans="34:36" x14ac:dyDescent="0.35">
      <c r="AH542" t="s">
        <v>67</v>
      </c>
      <c r="AI542" t="s">
        <v>200</v>
      </c>
      <c r="AJ542">
        <v>16</v>
      </c>
    </row>
    <row r="543" spans="34:36" x14ac:dyDescent="0.35">
      <c r="AH543" t="s">
        <v>79</v>
      </c>
      <c r="AI543" t="s">
        <v>158</v>
      </c>
      <c r="AJ543">
        <v>16</v>
      </c>
    </row>
    <row r="544" spans="34:36" x14ac:dyDescent="0.35">
      <c r="AH544" t="s">
        <v>83</v>
      </c>
      <c r="AI544" t="s">
        <v>155</v>
      </c>
      <c r="AJ544">
        <v>16</v>
      </c>
    </row>
    <row r="545" spans="34:36" x14ac:dyDescent="0.35">
      <c r="AH545" t="s">
        <v>83</v>
      </c>
      <c r="AI545" t="s">
        <v>176</v>
      </c>
      <c r="AJ545">
        <v>16</v>
      </c>
    </row>
    <row r="546" spans="34:36" x14ac:dyDescent="0.35">
      <c r="AH546" t="s">
        <v>88</v>
      </c>
      <c r="AI546" t="s">
        <v>180</v>
      </c>
      <c r="AJ546">
        <v>16</v>
      </c>
    </row>
    <row r="547" spans="34:36" x14ac:dyDescent="0.35">
      <c r="AH547" t="s">
        <v>284</v>
      </c>
      <c r="AI547" t="s">
        <v>154</v>
      </c>
      <c r="AJ547">
        <v>16</v>
      </c>
    </row>
    <row r="548" spans="34:36" x14ac:dyDescent="0.35">
      <c r="AH548" t="s">
        <v>253</v>
      </c>
      <c r="AI548" t="s">
        <v>165</v>
      </c>
      <c r="AJ548">
        <v>16</v>
      </c>
    </row>
    <row r="549" spans="34:36" x14ac:dyDescent="0.35">
      <c r="AH549" t="s">
        <v>266</v>
      </c>
      <c r="AI549" t="s">
        <v>161</v>
      </c>
      <c r="AJ549">
        <v>16</v>
      </c>
    </row>
    <row r="550" spans="34:36" x14ac:dyDescent="0.35">
      <c r="AH550" t="s">
        <v>266</v>
      </c>
      <c r="AI550" t="s">
        <v>155</v>
      </c>
      <c r="AJ550">
        <v>16</v>
      </c>
    </row>
    <row r="551" spans="34:36" x14ac:dyDescent="0.35">
      <c r="AH551" t="s">
        <v>245</v>
      </c>
      <c r="AI551" t="s">
        <v>206</v>
      </c>
      <c r="AJ551">
        <v>16</v>
      </c>
    </row>
    <row r="552" spans="34:36" x14ac:dyDescent="0.35">
      <c r="AH552" t="s">
        <v>264</v>
      </c>
      <c r="AI552" t="s">
        <v>161</v>
      </c>
      <c r="AJ552">
        <v>16</v>
      </c>
    </row>
    <row r="553" spans="34:36" x14ac:dyDescent="0.35">
      <c r="AH553" t="s">
        <v>277</v>
      </c>
      <c r="AI553" t="s">
        <v>176</v>
      </c>
      <c r="AJ553">
        <v>16</v>
      </c>
    </row>
    <row r="554" spans="34:36" x14ac:dyDescent="0.35">
      <c r="AH554" t="s">
        <v>246</v>
      </c>
      <c r="AI554" t="s">
        <v>203</v>
      </c>
      <c r="AJ554">
        <v>16</v>
      </c>
    </row>
    <row r="555" spans="34:36" x14ac:dyDescent="0.35">
      <c r="AH555" t="s">
        <v>263</v>
      </c>
      <c r="AI555" t="s">
        <v>158</v>
      </c>
      <c r="AJ555">
        <v>16</v>
      </c>
    </row>
    <row r="556" spans="34:36" x14ac:dyDescent="0.35">
      <c r="AH556" t="s">
        <v>271</v>
      </c>
      <c r="AI556" t="s">
        <v>167</v>
      </c>
      <c r="AJ556">
        <v>16</v>
      </c>
    </row>
    <row r="557" spans="34:36" x14ac:dyDescent="0.35">
      <c r="AH557" t="s">
        <v>251</v>
      </c>
      <c r="AI557" t="s">
        <v>200</v>
      </c>
      <c r="AJ557">
        <v>16</v>
      </c>
    </row>
    <row r="558" spans="34:36" x14ac:dyDescent="0.35">
      <c r="AH558" t="s">
        <v>251</v>
      </c>
      <c r="AI558" t="s">
        <v>190</v>
      </c>
      <c r="AJ558">
        <v>16</v>
      </c>
    </row>
    <row r="559" spans="34:36" x14ac:dyDescent="0.35">
      <c r="AH559" t="s">
        <v>251</v>
      </c>
      <c r="AI559" t="s">
        <v>196</v>
      </c>
      <c r="AJ559">
        <v>16</v>
      </c>
    </row>
    <row r="560" spans="34:36" x14ac:dyDescent="0.35">
      <c r="AH560" t="s">
        <v>250</v>
      </c>
      <c r="AI560" t="s">
        <v>198</v>
      </c>
      <c r="AJ560">
        <v>16</v>
      </c>
    </row>
    <row r="561" spans="34:36" x14ac:dyDescent="0.35">
      <c r="AH561" t="s">
        <v>250</v>
      </c>
      <c r="AI561" t="s">
        <v>180</v>
      </c>
      <c r="AJ561">
        <v>16</v>
      </c>
    </row>
    <row r="562" spans="34:36" x14ac:dyDescent="0.35">
      <c r="AH562" t="s">
        <v>316</v>
      </c>
      <c r="AI562" t="s">
        <v>155</v>
      </c>
      <c r="AJ562">
        <v>16</v>
      </c>
    </row>
    <row r="563" spans="34:36" x14ac:dyDescent="0.35">
      <c r="AH563" t="s">
        <v>261</v>
      </c>
      <c r="AI563" t="s">
        <v>165</v>
      </c>
      <c r="AJ563">
        <v>16</v>
      </c>
    </row>
    <row r="564" spans="34:36" x14ac:dyDescent="0.35">
      <c r="AH564" t="s">
        <v>261</v>
      </c>
      <c r="AI564" t="s">
        <v>155</v>
      </c>
      <c r="AJ564">
        <v>16</v>
      </c>
    </row>
    <row r="565" spans="34:36" x14ac:dyDescent="0.35">
      <c r="AH565" t="s">
        <v>67</v>
      </c>
      <c r="AI565" t="s">
        <v>160</v>
      </c>
      <c r="AJ565">
        <v>15</v>
      </c>
    </row>
    <row r="566" spans="34:36" x14ac:dyDescent="0.35">
      <c r="AH566" t="s">
        <v>88</v>
      </c>
      <c r="AI566" t="s">
        <v>211</v>
      </c>
      <c r="AJ566">
        <v>15</v>
      </c>
    </row>
    <row r="567" spans="34:36" x14ac:dyDescent="0.35">
      <c r="AH567" t="s">
        <v>88</v>
      </c>
      <c r="AI567" t="s">
        <v>167</v>
      </c>
      <c r="AJ567">
        <v>15</v>
      </c>
    </row>
    <row r="568" spans="34:36" x14ac:dyDescent="0.35">
      <c r="AH568" t="s">
        <v>282</v>
      </c>
      <c r="AI568" t="s">
        <v>153</v>
      </c>
      <c r="AJ568">
        <v>15</v>
      </c>
    </row>
    <row r="569" spans="34:36" x14ac:dyDescent="0.35">
      <c r="AH569" t="s">
        <v>258</v>
      </c>
      <c r="AI569" t="s">
        <v>153</v>
      </c>
      <c r="AJ569">
        <v>15</v>
      </c>
    </row>
    <row r="570" spans="34:36" x14ac:dyDescent="0.35">
      <c r="AH570" t="s">
        <v>253</v>
      </c>
      <c r="AI570" t="s">
        <v>176</v>
      </c>
      <c r="AJ570">
        <v>15</v>
      </c>
    </row>
    <row r="571" spans="34:36" x14ac:dyDescent="0.35">
      <c r="AH571" t="s">
        <v>244</v>
      </c>
      <c r="AI571" t="s">
        <v>154</v>
      </c>
      <c r="AJ571">
        <v>15</v>
      </c>
    </row>
    <row r="572" spans="34:36" x14ac:dyDescent="0.35">
      <c r="AH572" t="s">
        <v>266</v>
      </c>
      <c r="AI572" t="s">
        <v>200</v>
      </c>
      <c r="AJ572">
        <v>15</v>
      </c>
    </row>
    <row r="573" spans="34:36" x14ac:dyDescent="0.35">
      <c r="AH573" t="s">
        <v>266</v>
      </c>
      <c r="AI573" t="s">
        <v>198</v>
      </c>
      <c r="AJ573">
        <v>15</v>
      </c>
    </row>
    <row r="574" spans="34:36" x14ac:dyDescent="0.35">
      <c r="AH574" t="s">
        <v>246</v>
      </c>
      <c r="AI574" t="s">
        <v>154</v>
      </c>
      <c r="AJ574">
        <v>15</v>
      </c>
    </row>
    <row r="575" spans="34:36" x14ac:dyDescent="0.35">
      <c r="AH575" t="s">
        <v>254</v>
      </c>
      <c r="AI575" t="s">
        <v>162</v>
      </c>
      <c r="AJ575">
        <v>15</v>
      </c>
    </row>
    <row r="576" spans="34:36" x14ac:dyDescent="0.35">
      <c r="AH576" t="s">
        <v>249</v>
      </c>
      <c r="AI576" t="s">
        <v>158</v>
      </c>
      <c r="AJ576">
        <v>15</v>
      </c>
    </row>
    <row r="577" spans="34:36" x14ac:dyDescent="0.35">
      <c r="AH577" t="s">
        <v>255</v>
      </c>
      <c r="AI577" t="s">
        <v>155</v>
      </c>
      <c r="AJ577">
        <v>15</v>
      </c>
    </row>
    <row r="578" spans="34:36" x14ac:dyDescent="0.35">
      <c r="AH578" t="s">
        <v>250</v>
      </c>
      <c r="AI578" t="s">
        <v>155</v>
      </c>
      <c r="AJ578">
        <v>15</v>
      </c>
    </row>
    <row r="579" spans="34:36" x14ac:dyDescent="0.35">
      <c r="AH579" t="s">
        <v>270</v>
      </c>
      <c r="AI579" t="s">
        <v>199</v>
      </c>
      <c r="AJ579">
        <v>15</v>
      </c>
    </row>
    <row r="580" spans="34:36" x14ac:dyDescent="0.35">
      <c r="AH580" t="s">
        <v>270</v>
      </c>
      <c r="AI580" t="s">
        <v>176</v>
      </c>
      <c r="AJ580">
        <v>15</v>
      </c>
    </row>
    <row r="581" spans="34:36" x14ac:dyDescent="0.35">
      <c r="AH581" t="s">
        <v>270</v>
      </c>
      <c r="AI581" t="s">
        <v>198</v>
      </c>
      <c r="AJ581">
        <v>15</v>
      </c>
    </row>
    <row r="582" spans="34:36" x14ac:dyDescent="0.35">
      <c r="AH582" t="s">
        <v>68</v>
      </c>
      <c r="AI582" t="s">
        <v>167</v>
      </c>
      <c r="AJ582">
        <v>14</v>
      </c>
    </row>
    <row r="583" spans="34:36" x14ac:dyDescent="0.35">
      <c r="AH583" t="s">
        <v>67</v>
      </c>
      <c r="AI583" t="s">
        <v>154</v>
      </c>
      <c r="AJ583">
        <v>14</v>
      </c>
    </row>
    <row r="584" spans="34:36" x14ac:dyDescent="0.35">
      <c r="AH584" t="s">
        <v>282</v>
      </c>
      <c r="AI584" t="s">
        <v>192</v>
      </c>
      <c r="AJ584">
        <v>14</v>
      </c>
    </row>
    <row r="585" spans="34:36" x14ac:dyDescent="0.35">
      <c r="AH585" t="s">
        <v>284</v>
      </c>
      <c r="AI585" t="s">
        <v>174</v>
      </c>
      <c r="AJ585">
        <v>14</v>
      </c>
    </row>
    <row r="586" spans="34:36" x14ac:dyDescent="0.35">
      <c r="AH586" t="s">
        <v>253</v>
      </c>
      <c r="AI586" t="s">
        <v>199</v>
      </c>
      <c r="AJ586">
        <v>14</v>
      </c>
    </row>
    <row r="587" spans="34:36" x14ac:dyDescent="0.35">
      <c r="AH587" t="s">
        <v>266</v>
      </c>
      <c r="AI587" t="s">
        <v>158</v>
      </c>
      <c r="AJ587">
        <v>14</v>
      </c>
    </row>
    <row r="588" spans="34:36" x14ac:dyDescent="0.35">
      <c r="AH588" t="s">
        <v>243</v>
      </c>
      <c r="AI588" t="s">
        <v>193</v>
      </c>
      <c r="AJ588">
        <v>14</v>
      </c>
    </row>
    <row r="589" spans="34:36" x14ac:dyDescent="0.35">
      <c r="AH589" t="s">
        <v>243</v>
      </c>
      <c r="AI589" t="s">
        <v>168</v>
      </c>
      <c r="AJ589">
        <v>14</v>
      </c>
    </row>
    <row r="590" spans="34:36" x14ac:dyDescent="0.35">
      <c r="AH590" t="s">
        <v>262</v>
      </c>
      <c r="AI590" t="s">
        <v>176</v>
      </c>
      <c r="AJ590">
        <v>14</v>
      </c>
    </row>
    <row r="591" spans="34:36" x14ac:dyDescent="0.35">
      <c r="AH591" t="s">
        <v>262</v>
      </c>
      <c r="AI591" t="s">
        <v>174</v>
      </c>
      <c r="AJ591">
        <v>14</v>
      </c>
    </row>
    <row r="592" spans="34:36" x14ac:dyDescent="0.35">
      <c r="AH592" t="s">
        <v>262</v>
      </c>
      <c r="AI592" t="s">
        <v>182</v>
      </c>
      <c r="AJ592">
        <v>14</v>
      </c>
    </row>
    <row r="593" spans="34:36" x14ac:dyDescent="0.35">
      <c r="AH593" t="s">
        <v>262</v>
      </c>
      <c r="AI593" t="s">
        <v>154</v>
      </c>
      <c r="AJ593">
        <v>14</v>
      </c>
    </row>
    <row r="594" spans="34:36" x14ac:dyDescent="0.35">
      <c r="AH594" t="s">
        <v>264</v>
      </c>
      <c r="AI594" t="s">
        <v>154</v>
      </c>
      <c r="AJ594">
        <v>14</v>
      </c>
    </row>
    <row r="595" spans="34:36" x14ac:dyDescent="0.35">
      <c r="AH595" t="s">
        <v>318</v>
      </c>
      <c r="AI595" t="s">
        <v>158</v>
      </c>
      <c r="AJ595">
        <v>14</v>
      </c>
    </row>
    <row r="596" spans="34:36" x14ac:dyDescent="0.35">
      <c r="AH596" t="s">
        <v>302</v>
      </c>
      <c r="AI596" t="s">
        <v>198</v>
      </c>
      <c r="AJ596">
        <v>14</v>
      </c>
    </row>
    <row r="597" spans="34:36" x14ac:dyDescent="0.35">
      <c r="AH597" t="s">
        <v>247</v>
      </c>
      <c r="AI597" t="s">
        <v>154</v>
      </c>
      <c r="AJ597">
        <v>14</v>
      </c>
    </row>
    <row r="598" spans="34:36" x14ac:dyDescent="0.35">
      <c r="AH598" t="s">
        <v>345</v>
      </c>
      <c r="AI598" t="s">
        <v>198</v>
      </c>
      <c r="AJ598">
        <v>14</v>
      </c>
    </row>
    <row r="599" spans="34:36" x14ac:dyDescent="0.35">
      <c r="AH599" t="s">
        <v>260</v>
      </c>
      <c r="AI599" t="s">
        <v>189</v>
      </c>
      <c r="AJ599">
        <v>14</v>
      </c>
    </row>
    <row r="600" spans="34:36" x14ac:dyDescent="0.35">
      <c r="AH600" t="s">
        <v>276</v>
      </c>
      <c r="AI600" t="s">
        <v>180</v>
      </c>
      <c r="AJ600">
        <v>14</v>
      </c>
    </row>
    <row r="601" spans="34:36" x14ac:dyDescent="0.35">
      <c r="AH601" t="s">
        <v>254</v>
      </c>
      <c r="AI601" t="s">
        <v>198</v>
      </c>
      <c r="AJ601">
        <v>14</v>
      </c>
    </row>
    <row r="602" spans="34:36" x14ac:dyDescent="0.35">
      <c r="AH602" t="s">
        <v>249</v>
      </c>
      <c r="AI602" t="s">
        <v>154</v>
      </c>
      <c r="AJ602">
        <v>14</v>
      </c>
    </row>
    <row r="603" spans="34:36" x14ac:dyDescent="0.35">
      <c r="AH603" t="s">
        <v>334</v>
      </c>
      <c r="AI603" t="s">
        <v>197</v>
      </c>
      <c r="AJ603">
        <v>14</v>
      </c>
    </row>
    <row r="604" spans="34:36" x14ac:dyDescent="0.35">
      <c r="AH604" t="s">
        <v>255</v>
      </c>
      <c r="AI604" t="s">
        <v>167</v>
      </c>
      <c r="AJ604">
        <v>14</v>
      </c>
    </row>
    <row r="605" spans="34:36" x14ac:dyDescent="0.35">
      <c r="AH605" t="s">
        <v>251</v>
      </c>
      <c r="AI605" t="s">
        <v>156</v>
      </c>
      <c r="AJ605">
        <v>14</v>
      </c>
    </row>
    <row r="606" spans="34:36" x14ac:dyDescent="0.35">
      <c r="AH606" t="s">
        <v>301</v>
      </c>
      <c r="AI606" t="s">
        <v>176</v>
      </c>
      <c r="AJ606">
        <v>14</v>
      </c>
    </row>
    <row r="607" spans="34:36" x14ac:dyDescent="0.35">
      <c r="AH607" t="s">
        <v>270</v>
      </c>
      <c r="AI607" t="s">
        <v>159</v>
      </c>
      <c r="AJ607">
        <v>14</v>
      </c>
    </row>
    <row r="608" spans="34:36" x14ac:dyDescent="0.35">
      <c r="AH608" t="s">
        <v>242</v>
      </c>
      <c r="AI608" t="s">
        <v>203</v>
      </c>
      <c r="AJ608">
        <v>14</v>
      </c>
    </row>
    <row r="609" spans="34:36" x14ac:dyDescent="0.35">
      <c r="AH609" t="s">
        <v>316</v>
      </c>
      <c r="AI609" t="s">
        <v>176</v>
      </c>
      <c r="AJ609">
        <v>14</v>
      </c>
    </row>
    <row r="610" spans="34:36" x14ac:dyDescent="0.35">
      <c r="AH610" t="s">
        <v>324</v>
      </c>
      <c r="AI610" t="s">
        <v>180</v>
      </c>
      <c r="AJ610">
        <v>14</v>
      </c>
    </row>
    <row r="611" spans="34:36" x14ac:dyDescent="0.35">
      <c r="AH611" t="s">
        <v>61</v>
      </c>
      <c r="AI611" t="s">
        <v>159</v>
      </c>
      <c r="AJ611">
        <v>13</v>
      </c>
    </row>
    <row r="612" spans="34:36" x14ac:dyDescent="0.35">
      <c r="AH612" t="s">
        <v>61</v>
      </c>
      <c r="AI612" t="s">
        <v>167</v>
      </c>
      <c r="AJ612">
        <v>13</v>
      </c>
    </row>
    <row r="613" spans="34:36" x14ac:dyDescent="0.35">
      <c r="AH613" t="s">
        <v>67</v>
      </c>
      <c r="AI613" t="s">
        <v>155</v>
      </c>
      <c r="AJ613">
        <v>13</v>
      </c>
    </row>
    <row r="614" spans="34:36" x14ac:dyDescent="0.35">
      <c r="AH614" t="s">
        <v>88</v>
      </c>
      <c r="AI614" t="s">
        <v>198</v>
      </c>
      <c r="AJ614">
        <v>13</v>
      </c>
    </row>
    <row r="615" spans="34:36" x14ac:dyDescent="0.35">
      <c r="AH615" t="s">
        <v>273</v>
      </c>
      <c r="AI615" t="s">
        <v>155</v>
      </c>
      <c r="AJ615">
        <v>13</v>
      </c>
    </row>
    <row r="616" spans="34:36" x14ac:dyDescent="0.35">
      <c r="AH616" t="s">
        <v>332</v>
      </c>
      <c r="AI616" t="s">
        <v>138</v>
      </c>
      <c r="AJ616">
        <v>13</v>
      </c>
    </row>
    <row r="617" spans="34:36" x14ac:dyDescent="0.35">
      <c r="AH617" t="s">
        <v>244</v>
      </c>
      <c r="AI617" t="s">
        <v>183</v>
      </c>
      <c r="AJ617">
        <v>13</v>
      </c>
    </row>
    <row r="618" spans="34:36" x14ac:dyDescent="0.35">
      <c r="AH618" t="s">
        <v>243</v>
      </c>
      <c r="AI618" t="s">
        <v>164</v>
      </c>
      <c r="AJ618">
        <v>13</v>
      </c>
    </row>
    <row r="619" spans="34:36" x14ac:dyDescent="0.35">
      <c r="AH619" t="s">
        <v>264</v>
      </c>
      <c r="AI619" t="s">
        <v>173</v>
      </c>
      <c r="AJ619">
        <v>13</v>
      </c>
    </row>
    <row r="620" spans="34:36" x14ac:dyDescent="0.35">
      <c r="AH620" t="s">
        <v>246</v>
      </c>
      <c r="AI620" t="s">
        <v>184</v>
      </c>
      <c r="AJ620">
        <v>13</v>
      </c>
    </row>
    <row r="621" spans="34:36" x14ac:dyDescent="0.35">
      <c r="AH621" t="s">
        <v>246</v>
      </c>
      <c r="AI621" t="s">
        <v>183</v>
      </c>
      <c r="AJ621">
        <v>13</v>
      </c>
    </row>
    <row r="622" spans="34:36" x14ac:dyDescent="0.35">
      <c r="AH622" t="s">
        <v>271</v>
      </c>
      <c r="AI622" t="s">
        <v>176</v>
      </c>
      <c r="AJ622">
        <v>13</v>
      </c>
    </row>
    <row r="623" spans="34:36" x14ac:dyDescent="0.35">
      <c r="AH623" t="s">
        <v>257</v>
      </c>
      <c r="AI623" t="s">
        <v>199</v>
      </c>
      <c r="AJ623">
        <v>13</v>
      </c>
    </row>
    <row r="624" spans="34:36" x14ac:dyDescent="0.35">
      <c r="AH624" t="s">
        <v>254</v>
      </c>
      <c r="AI624" t="s">
        <v>190</v>
      </c>
      <c r="AJ624">
        <v>13</v>
      </c>
    </row>
    <row r="625" spans="34:36" x14ac:dyDescent="0.35">
      <c r="AH625" t="s">
        <v>272</v>
      </c>
      <c r="AI625" t="s">
        <v>138</v>
      </c>
      <c r="AJ625">
        <v>13</v>
      </c>
    </row>
    <row r="626" spans="34:36" x14ac:dyDescent="0.35">
      <c r="AH626" t="s">
        <v>259</v>
      </c>
      <c r="AI626" t="s">
        <v>210</v>
      </c>
      <c r="AJ626">
        <v>13</v>
      </c>
    </row>
    <row r="627" spans="34:36" x14ac:dyDescent="0.35">
      <c r="AH627" t="s">
        <v>287</v>
      </c>
      <c r="AI627" t="s">
        <v>153</v>
      </c>
      <c r="AJ627">
        <v>13</v>
      </c>
    </row>
    <row r="628" spans="34:36" x14ac:dyDescent="0.35">
      <c r="AH628" t="s">
        <v>287</v>
      </c>
      <c r="AI628" t="s">
        <v>165</v>
      </c>
      <c r="AJ628">
        <v>13</v>
      </c>
    </row>
    <row r="629" spans="34:36" x14ac:dyDescent="0.35">
      <c r="AH629" t="s">
        <v>255</v>
      </c>
      <c r="AI629" t="s">
        <v>192</v>
      </c>
      <c r="AJ629">
        <v>13</v>
      </c>
    </row>
    <row r="630" spans="34:36" x14ac:dyDescent="0.35">
      <c r="AH630" t="s">
        <v>250</v>
      </c>
      <c r="AI630" t="s">
        <v>152</v>
      </c>
      <c r="AJ630">
        <v>13</v>
      </c>
    </row>
    <row r="631" spans="34:36" x14ac:dyDescent="0.35">
      <c r="AH631" t="s">
        <v>56</v>
      </c>
      <c r="AI631" t="s">
        <v>201</v>
      </c>
      <c r="AJ631">
        <v>12</v>
      </c>
    </row>
    <row r="632" spans="34:36" x14ac:dyDescent="0.35">
      <c r="AH632" t="s">
        <v>57</v>
      </c>
      <c r="AI632" t="s">
        <v>155</v>
      </c>
      <c r="AJ632">
        <v>12</v>
      </c>
    </row>
    <row r="633" spans="34:36" x14ac:dyDescent="0.35">
      <c r="AH633" t="s">
        <v>60</v>
      </c>
      <c r="AI633" t="s">
        <v>158</v>
      </c>
      <c r="AJ633">
        <v>12</v>
      </c>
    </row>
    <row r="634" spans="34:36" x14ac:dyDescent="0.35">
      <c r="AH634" t="s">
        <v>60</v>
      </c>
      <c r="AI634" t="s">
        <v>138</v>
      </c>
      <c r="AJ634">
        <v>12</v>
      </c>
    </row>
    <row r="635" spans="34:36" x14ac:dyDescent="0.35">
      <c r="AH635" t="s">
        <v>61</v>
      </c>
      <c r="AI635" t="s">
        <v>154</v>
      </c>
      <c r="AJ635">
        <v>12</v>
      </c>
    </row>
    <row r="636" spans="34:36" x14ac:dyDescent="0.35">
      <c r="AH636" t="s">
        <v>61</v>
      </c>
      <c r="AI636" t="s">
        <v>193</v>
      </c>
      <c r="AJ636">
        <v>12</v>
      </c>
    </row>
    <row r="637" spans="34:36" x14ac:dyDescent="0.35">
      <c r="AH637" t="s">
        <v>61</v>
      </c>
      <c r="AI637" t="s">
        <v>161</v>
      </c>
      <c r="AJ637">
        <v>12</v>
      </c>
    </row>
    <row r="638" spans="34:36" x14ac:dyDescent="0.35">
      <c r="AH638" t="s">
        <v>68</v>
      </c>
      <c r="AI638" t="s">
        <v>203</v>
      </c>
      <c r="AJ638">
        <v>12</v>
      </c>
    </row>
    <row r="639" spans="34:36" x14ac:dyDescent="0.35">
      <c r="AH639" t="s">
        <v>83</v>
      </c>
      <c r="AI639" t="s">
        <v>138</v>
      </c>
      <c r="AJ639">
        <v>12</v>
      </c>
    </row>
    <row r="640" spans="34:36" x14ac:dyDescent="0.35">
      <c r="AH640" t="s">
        <v>88</v>
      </c>
      <c r="AI640" t="s">
        <v>182</v>
      </c>
      <c r="AJ640">
        <v>12</v>
      </c>
    </row>
    <row r="641" spans="34:36" x14ac:dyDescent="0.35">
      <c r="AH641" t="s">
        <v>88</v>
      </c>
      <c r="AI641" t="s">
        <v>176</v>
      </c>
      <c r="AJ641">
        <v>12</v>
      </c>
    </row>
    <row r="642" spans="34:36" x14ac:dyDescent="0.35">
      <c r="AH642" t="s">
        <v>265</v>
      </c>
      <c r="AI642" t="s">
        <v>197</v>
      </c>
      <c r="AJ642">
        <v>12</v>
      </c>
    </row>
    <row r="643" spans="34:36" x14ac:dyDescent="0.35">
      <c r="AH643" t="s">
        <v>282</v>
      </c>
      <c r="AI643" t="s">
        <v>156</v>
      </c>
      <c r="AJ643">
        <v>12</v>
      </c>
    </row>
    <row r="644" spans="34:36" x14ac:dyDescent="0.35">
      <c r="AH644" t="s">
        <v>273</v>
      </c>
      <c r="AI644" t="s">
        <v>208</v>
      </c>
      <c r="AJ644">
        <v>12</v>
      </c>
    </row>
    <row r="645" spans="34:36" x14ac:dyDescent="0.35">
      <c r="AH645" t="s">
        <v>273</v>
      </c>
      <c r="AI645" t="s">
        <v>180</v>
      </c>
      <c r="AJ645">
        <v>12</v>
      </c>
    </row>
    <row r="646" spans="34:36" x14ac:dyDescent="0.35">
      <c r="AH646" t="s">
        <v>273</v>
      </c>
      <c r="AI646" t="s">
        <v>176</v>
      </c>
      <c r="AJ646">
        <v>12</v>
      </c>
    </row>
    <row r="647" spans="34:36" x14ac:dyDescent="0.35">
      <c r="AH647" t="s">
        <v>258</v>
      </c>
      <c r="AI647" t="s">
        <v>205</v>
      </c>
      <c r="AJ647">
        <v>12</v>
      </c>
    </row>
    <row r="648" spans="34:36" x14ac:dyDescent="0.35">
      <c r="AH648" t="s">
        <v>284</v>
      </c>
      <c r="AI648" t="s">
        <v>199</v>
      </c>
      <c r="AJ648">
        <v>12</v>
      </c>
    </row>
    <row r="649" spans="34:36" x14ac:dyDescent="0.35">
      <c r="AH649" t="s">
        <v>253</v>
      </c>
      <c r="AI649" t="s">
        <v>200</v>
      </c>
      <c r="AJ649">
        <v>12</v>
      </c>
    </row>
    <row r="650" spans="34:36" x14ac:dyDescent="0.35">
      <c r="AH650" t="s">
        <v>244</v>
      </c>
      <c r="AI650" t="s">
        <v>209</v>
      </c>
      <c r="AJ650">
        <v>12</v>
      </c>
    </row>
    <row r="651" spans="34:36" x14ac:dyDescent="0.35">
      <c r="AH651" t="s">
        <v>266</v>
      </c>
      <c r="AI651" t="s">
        <v>173</v>
      </c>
      <c r="AJ651">
        <v>12</v>
      </c>
    </row>
    <row r="652" spans="34:36" x14ac:dyDescent="0.35">
      <c r="AH652" t="s">
        <v>243</v>
      </c>
      <c r="AI652" t="s">
        <v>174</v>
      </c>
      <c r="AJ652">
        <v>12</v>
      </c>
    </row>
    <row r="653" spans="34:36" x14ac:dyDescent="0.35">
      <c r="AH653" t="s">
        <v>243</v>
      </c>
      <c r="AI653" t="s">
        <v>138</v>
      </c>
      <c r="AJ653">
        <v>12</v>
      </c>
    </row>
    <row r="654" spans="34:36" x14ac:dyDescent="0.35">
      <c r="AH654" t="s">
        <v>245</v>
      </c>
      <c r="AI654" t="s">
        <v>185</v>
      </c>
      <c r="AJ654">
        <v>12</v>
      </c>
    </row>
    <row r="655" spans="34:36" x14ac:dyDescent="0.35">
      <c r="AH655" t="s">
        <v>248</v>
      </c>
      <c r="AI655" t="s">
        <v>182</v>
      </c>
      <c r="AJ655">
        <v>12</v>
      </c>
    </row>
    <row r="656" spans="34:36" x14ac:dyDescent="0.35">
      <c r="AH656" t="s">
        <v>246</v>
      </c>
      <c r="AI656" t="s">
        <v>205</v>
      </c>
      <c r="AJ656">
        <v>12</v>
      </c>
    </row>
    <row r="657" spans="34:36" x14ac:dyDescent="0.35">
      <c r="AH657" t="s">
        <v>246</v>
      </c>
      <c r="AI657" t="s">
        <v>174</v>
      </c>
      <c r="AJ657">
        <v>12</v>
      </c>
    </row>
    <row r="658" spans="34:36" x14ac:dyDescent="0.35">
      <c r="AH658" t="s">
        <v>263</v>
      </c>
      <c r="AI658" t="s">
        <v>201</v>
      </c>
      <c r="AJ658">
        <v>12</v>
      </c>
    </row>
    <row r="659" spans="34:36" x14ac:dyDescent="0.35">
      <c r="AH659" t="s">
        <v>263</v>
      </c>
      <c r="AI659" t="s">
        <v>154</v>
      </c>
      <c r="AJ659">
        <v>12</v>
      </c>
    </row>
    <row r="660" spans="34:36" x14ac:dyDescent="0.35">
      <c r="AH660" t="s">
        <v>307</v>
      </c>
      <c r="AI660" t="s">
        <v>208</v>
      </c>
      <c r="AJ660">
        <v>12</v>
      </c>
    </row>
    <row r="661" spans="34:36" x14ac:dyDescent="0.35">
      <c r="AH661" t="s">
        <v>257</v>
      </c>
      <c r="AI661" t="s">
        <v>160</v>
      </c>
      <c r="AJ661">
        <v>12</v>
      </c>
    </row>
    <row r="662" spans="34:36" x14ac:dyDescent="0.35">
      <c r="AH662" t="s">
        <v>276</v>
      </c>
      <c r="AI662" t="s">
        <v>138</v>
      </c>
      <c r="AJ662">
        <v>12</v>
      </c>
    </row>
    <row r="663" spans="34:36" x14ac:dyDescent="0.35">
      <c r="AH663" t="s">
        <v>322</v>
      </c>
      <c r="AI663" t="s">
        <v>201</v>
      </c>
      <c r="AJ663">
        <v>12</v>
      </c>
    </row>
    <row r="664" spans="34:36" x14ac:dyDescent="0.35">
      <c r="AH664" t="s">
        <v>254</v>
      </c>
      <c r="AI664" t="s">
        <v>158</v>
      </c>
      <c r="AJ664">
        <v>12</v>
      </c>
    </row>
    <row r="665" spans="34:36" x14ac:dyDescent="0.35">
      <c r="AH665" t="s">
        <v>259</v>
      </c>
      <c r="AI665" t="s">
        <v>193</v>
      </c>
      <c r="AJ665">
        <v>12</v>
      </c>
    </row>
    <row r="666" spans="34:36" x14ac:dyDescent="0.35">
      <c r="AH666" t="s">
        <v>255</v>
      </c>
      <c r="AI666" t="s">
        <v>161</v>
      </c>
      <c r="AJ666">
        <v>12</v>
      </c>
    </row>
    <row r="667" spans="34:36" x14ac:dyDescent="0.35">
      <c r="AH667" t="s">
        <v>255</v>
      </c>
      <c r="AI667" t="s">
        <v>213</v>
      </c>
      <c r="AJ667">
        <v>12</v>
      </c>
    </row>
    <row r="668" spans="34:36" x14ac:dyDescent="0.35">
      <c r="AH668" t="s">
        <v>285</v>
      </c>
      <c r="AI668" t="s">
        <v>154</v>
      </c>
      <c r="AJ668">
        <v>12</v>
      </c>
    </row>
    <row r="669" spans="34:36" x14ac:dyDescent="0.35">
      <c r="AH669" t="s">
        <v>61</v>
      </c>
      <c r="AI669" t="s">
        <v>200</v>
      </c>
      <c r="AJ669">
        <v>11</v>
      </c>
    </row>
    <row r="670" spans="34:36" x14ac:dyDescent="0.35">
      <c r="AH670" t="s">
        <v>68</v>
      </c>
      <c r="AI670" t="s">
        <v>158</v>
      </c>
      <c r="AJ670">
        <v>11</v>
      </c>
    </row>
    <row r="671" spans="34:36" x14ac:dyDescent="0.35">
      <c r="AH671" t="s">
        <v>79</v>
      </c>
      <c r="AI671" t="s">
        <v>160</v>
      </c>
      <c r="AJ671">
        <v>11</v>
      </c>
    </row>
    <row r="672" spans="34:36" x14ac:dyDescent="0.35">
      <c r="AH672" t="s">
        <v>83</v>
      </c>
      <c r="AI672" t="s">
        <v>196</v>
      </c>
      <c r="AJ672">
        <v>11</v>
      </c>
    </row>
    <row r="673" spans="34:36" x14ac:dyDescent="0.35">
      <c r="AH673" t="s">
        <v>88</v>
      </c>
      <c r="AI673" t="s">
        <v>137</v>
      </c>
      <c r="AJ673">
        <v>11</v>
      </c>
    </row>
    <row r="674" spans="34:36" x14ac:dyDescent="0.35">
      <c r="AH674" t="s">
        <v>282</v>
      </c>
      <c r="AI674" t="s">
        <v>158</v>
      </c>
      <c r="AJ674">
        <v>11</v>
      </c>
    </row>
    <row r="675" spans="34:36" x14ac:dyDescent="0.35">
      <c r="AH675" t="s">
        <v>258</v>
      </c>
      <c r="AI675" t="s">
        <v>162</v>
      </c>
      <c r="AJ675">
        <v>11</v>
      </c>
    </row>
    <row r="676" spans="34:36" x14ac:dyDescent="0.35">
      <c r="AH676" t="s">
        <v>290</v>
      </c>
      <c r="AI676" t="s">
        <v>155</v>
      </c>
      <c r="AJ676">
        <v>11</v>
      </c>
    </row>
    <row r="677" spans="34:36" x14ac:dyDescent="0.35">
      <c r="AH677" t="s">
        <v>253</v>
      </c>
      <c r="AI677" t="s">
        <v>184</v>
      </c>
      <c r="AJ677">
        <v>11</v>
      </c>
    </row>
    <row r="678" spans="34:36" x14ac:dyDescent="0.35">
      <c r="AH678" t="s">
        <v>266</v>
      </c>
      <c r="AI678" t="s">
        <v>196</v>
      </c>
      <c r="AJ678">
        <v>11</v>
      </c>
    </row>
    <row r="679" spans="34:36" x14ac:dyDescent="0.35">
      <c r="AH679" t="s">
        <v>243</v>
      </c>
      <c r="AI679" t="s">
        <v>184</v>
      </c>
      <c r="AJ679">
        <v>11</v>
      </c>
    </row>
    <row r="680" spans="34:36" x14ac:dyDescent="0.35">
      <c r="AH680" t="s">
        <v>243</v>
      </c>
      <c r="AI680" t="s">
        <v>186</v>
      </c>
      <c r="AJ680">
        <v>11</v>
      </c>
    </row>
    <row r="681" spans="34:36" x14ac:dyDescent="0.35">
      <c r="AH681" t="s">
        <v>262</v>
      </c>
      <c r="AI681" t="s">
        <v>203</v>
      </c>
      <c r="AJ681">
        <v>11</v>
      </c>
    </row>
    <row r="682" spans="34:36" x14ac:dyDescent="0.35">
      <c r="AH682" t="s">
        <v>262</v>
      </c>
      <c r="AI682" t="s">
        <v>155</v>
      </c>
      <c r="AJ682">
        <v>11</v>
      </c>
    </row>
    <row r="683" spans="34:36" x14ac:dyDescent="0.35">
      <c r="AH683" t="s">
        <v>247</v>
      </c>
      <c r="AI683" t="s">
        <v>206</v>
      </c>
      <c r="AJ683">
        <v>11</v>
      </c>
    </row>
    <row r="684" spans="34:36" x14ac:dyDescent="0.35">
      <c r="AH684" t="s">
        <v>263</v>
      </c>
      <c r="AI684" t="s">
        <v>197</v>
      </c>
      <c r="AJ684">
        <v>11</v>
      </c>
    </row>
    <row r="685" spans="34:36" x14ac:dyDescent="0.35">
      <c r="AH685" t="s">
        <v>263</v>
      </c>
      <c r="AI685" t="s">
        <v>190</v>
      </c>
      <c r="AJ685">
        <v>11</v>
      </c>
    </row>
    <row r="686" spans="34:36" x14ac:dyDescent="0.35">
      <c r="AH686" t="s">
        <v>271</v>
      </c>
      <c r="AI686" t="s">
        <v>153</v>
      </c>
      <c r="AJ686">
        <v>11</v>
      </c>
    </row>
    <row r="687" spans="34:36" x14ac:dyDescent="0.35">
      <c r="AH687" t="s">
        <v>271</v>
      </c>
      <c r="AI687" t="s">
        <v>197</v>
      </c>
      <c r="AJ687">
        <v>11</v>
      </c>
    </row>
    <row r="688" spans="34:36" x14ac:dyDescent="0.35">
      <c r="AH688" t="s">
        <v>279</v>
      </c>
      <c r="AI688" t="s">
        <v>201</v>
      </c>
      <c r="AJ688">
        <v>11</v>
      </c>
    </row>
    <row r="689" spans="34:36" x14ac:dyDescent="0.35">
      <c r="AH689" t="s">
        <v>272</v>
      </c>
      <c r="AI689" t="s">
        <v>152</v>
      </c>
      <c r="AJ689">
        <v>11</v>
      </c>
    </row>
    <row r="690" spans="34:36" x14ac:dyDescent="0.35">
      <c r="AH690" t="s">
        <v>334</v>
      </c>
      <c r="AI690" t="s">
        <v>158</v>
      </c>
      <c r="AJ690">
        <v>11</v>
      </c>
    </row>
    <row r="691" spans="34:36" x14ac:dyDescent="0.35">
      <c r="AH691" t="s">
        <v>251</v>
      </c>
      <c r="AI691" t="s">
        <v>176</v>
      </c>
      <c r="AJ691">
        <v>11</v>
      </c>
    </row>
    <row r="692" spans="34:36" x14ac:dyDescent="0.35">
      <c r="AH692" t="s">
        <v>250</v>
      </c>
      <c r="AI692" t="s">
        <v>158</v>
      </c>
      <c r="AJ692">
        <v>11</v>
      </c>
    </row>
    <row r="693" spans="34:36" x14ac:dyDescent="0.35">
      <c r="AH693" t="s">
        <v>250</v>
      </c>
      <c r="AI693" t="s">
        <v>156</v>
      </c>
      <c r="AJ693">
        <v>11</v>
      </c>
    </row>
    <row r="694" spans="34:36" x14ac:dyDescent="0.35">
      <c r="AH694" t="s">
        <v>301</v>
      </c>
      <c r="AI694" t="s">
        <v>154</v>
      </c>
      <c r="AJ694">
        <v>11</v>
      </c>
    </row>
    <row r="695" spans="34:36" x14ac:dyDescent="0.35">
      <c r="AH695" t="s">
        <v>270</v>
      </c>
      <c r="AI695" t="s">
        <v>161</v>
      </c>
      <c r="AJ695">
        <v>11</v>
      </c>
    </row>
    <row r="696" spans="34:36" x14ac:dyDescent="0.35">
      <c r="AH696" t="s">
        <v>261</v>
      </c>
      <c r="AI696" t="s">
        <v>176</v>
      </c>
      <c r="AJ696">
        <v>11</v>
      </c>
    </row>
    <row r="697" spans="34:36" x14ac:dyDescent="0.35">
      <c r="AH697" t="s">
        <v>60</v>
      </c>
      <c r="AI697" t="s">
        <v>156</v>
      </c>
      <c r="AJ697">
        <v>10</v>
      </c>
    </row>
    <row r="698" spans="34:36" x14ac:dyDescent="0.35">
      <c r="AH698" t="s">
        <v>61</v>
      </c>
      <c r="AI698" t="s">
        <v>183</v>
      </c>
      <c r="AJ698">
        <v>10</v>
      </c>
    </row>
    <row r="699" spans="34:36" x14ac:dyDescent="0.35">
      <c r="AH699" t="s">
        <v>67</v>
      </c>
      <c r="AI699" t="s">
        <v>158</v>
      </c>
      <c r="AJ699">
        <v>10</v>
      </c>
    </row>
    <row r="700" spans="34:36" x14ac:dyDescent="0.35">
      <c r="AH700" t="s">
        <v>88</v>
      </c>
      <c r="AI700" t="s">
        <v>155</v>
      </c>
      <c r="AJ700">
        <v>10</v>
      </c>
    </row>
    <row r="701" spans="34:36" x14ac:dyDescent="0.35">
      <c r="AH701" t="s">
        <v>88</v>
      </c>
      <c r="AI701" t="s">
        <v>135</v>
      </c>
      <c r="AJ701">
        <v>10</v>
      </c>
    </row>
    <row r="702" spans="34:36" x14ac:dyDescent="0.35">
      <c r="AH702" t="s">
        <v>310</v>
      </c>
      <c r="AI702" t="s">
        <v>196</v>
      </c>
      <c r="AJ702">
        <v>10</v>
      </c>
    </row>
    <row r="703" spans="34:36" x14ac:dyDescent="0.35">
      <c r="AH703" t="s">
        <v>296</v>
      </c>
      <c r="AI703" t="s">
        <v>154</v>
      </c>
      <c r="AJ703">
        <v>10</v>
      </c>
    </row>
    <row r="704" spans="34:36" x14ac:dyDescent="0.35">
      <c r="AH704" t="s">
        <v>244</v>
      </c>
      <c r="AI704" t="s">
        <v>213</v>
      </c>
      <c r="AJ704">
        <v>10</v>
      </c>
    </row>
    <row r="705" spans="34:36" x14ac:dyDescent="0.35">
      <c r="AH705" t="s">
        <v>243</v>
      </c>
      <c r="AI705" t="s">
        <v>179</v>
      </c>
      <c r="AJ705">
        <v>10</v>
      </c>
    </row>
    <row r="706" spans="34:36" x14ac:dyDescent="0.35">
      <c r="AH706" t="s">
        <v>243</v>
      </c>
      <c r="AI706" t="s">
        <v>155</v>
      </c>
      <c r="AJ706">
        <v>10</v>
      </c>
    </row>
    <row r="707" spans="34:36" x14ac:dyDescent="0.35">
      <c r="AH707" t="s">
        <v>262</v>
      </c>
      <c r="AI707" t="s">
        <v>192</v>
      </c>
      <c r="AJ707">
        <v>10</v>
      </c>
    </row>
    <row r="708" spans="34:36" x14ac:dyDescent="0.35">
      <c r="AH708" t="s">
        <v>248</v>
      </c>
      <c r="AI708" t="s">
        <v>203</v>
      </c>
      <c r="AJ708">
        <v>10</v>
      </c>
    </row>
    <row r="709" spans="34:36" x14ac:dyDescent="0.35">
      <c r="AH709" t="s">
        <v>312</v>
      </c>
      <c r="AI709" t="s">
        <v>154</v>
      </c>
      <c r="AJ709">
        <v>10</v>
      </c>
    </row>
    <row r="710" spans="34:36" x14ac:dyDescent="0.35">
      <c r="AH710" t="s">
        <v>246</v>
      </c>
      <c r="AI710" t="s">
        <v>200</v>
      </c>
      <c r="AJ710">
        <v>10</v>
      </c>
    </row>
    <row r="711" spans="34:36" x14ac:dyDescent="0.35">
      <c r="AH711" t="s">
        <v>275</v>
      </c>
      <c r="AI711" t="s">
        <v>162</v>
      </c>
      <c r="AJ711">
        <v>10</v>
      </c>
    </row>
    <row r="712" spans="34:36" x14ac:dyDescent="0.35">
      <c r="AH712" t="s">
        <v>275</v>
      </c>
      <c r="AI712" t="s">
        <v>153</v>
      </c>
      <c r="AJ712">
        <v>10</v>
      </c>
    </row>
    <row r="713" spans="34:36" x14ac:dyDescent="0.35">
      <c r="AH713" t="s">
        <v>279</v>
      </c>
      <c r="AI713" t="s">
        <v>155</v>
      </c>
      <c r="AJ713">
        <v>10</v>
      </c>
    </row>
    <row r="714" spans="34:36" x14ac:dyDescent="0.35">
      <c r="AH714" t="s">
        <v>249</v>
      </c>
      <c r="AI714" t="s">
        <v>201</v>
      </c>
      <c r="AJ714">
        <v>10</v>
      </c>
    </row>
    <row r="715" spans="34:36" x14ac:dyDescent="0.35">
      <c r="AH715" t="s">
        <v>259</v>
      </c>
      <c r="AI715" t="s">
        <v>156</v>
      </c>
      <c r="AJ715">
        <v>10</v>
      </c>
    </row>
    <row r="716" spans="34:36" x14ac:dyDescent="0.35">
      <c r="AH716" t="s">
        <v>251</v>
      </c>
      <c r="AI716" t="s">
        <v>165</v>
      </c>
      <c r="AJ716">
        <v>10</v>
      </c>
    </row>
    <row r="717" spans="34:36" x14ac:dyDescent="0.35">
      <c r="AH717" t="s">
        <v>251</v>
      </c>
      <c r="AI717" t="s">
        <v>182</v>
      </c>
      <c r="AJ717">
        <v>10</v>
      </c>
    </row>
    <row r="718" spans="34:36" x14ac:dyDescent="0.35">
      <c r="AH718" t="s">
        <v>250</v>
      </c>
      <c r="AI718" t="s">
        <v>188</v>
      </c>
      <c r="AJ718">
        <v>10</v>
      </c>
    </row>
    <row r="719" spans="34:36" x14ac:dyDescent="0.35">
      <c r="AH719" t="s">
        <v>270</v>
      </c>
      <c r="AI719" t="s">
        <v>158</v>
      </c>
      <c r="AJ719">
        <v>10</v>
      </c>
    </row>
    <row r="720" spans="34:36" x14ac:dyDescent="0.35">
      <c r="AH720" t="s">
        <v>242</v>
      </c>
      <c r="AI720" t="s">
        <v>163</v>
      </c>
      <c r="AJ720">
        <v>10</v>
      </c>
    </row>
    <row r="721" spans="34:36" x14ac:dyDescent="0.35">
      <c r="AH721" t="s">
        <v>51</v>
      </c>
      <c r="AI721" t="s">
        <v>153</v>
      </c>
      <c r="AJ721">
        <v>9</v>
      </c>
    </row>
    <row r="722" spans="34:36" x14ac:dyDescent="0.35">
      <c r="AH722" t="s">
        <v>56</v>
      </c>
      <c r="AI722" t="s">
        <v>163</v>
      </c>
      <c r="AJ722">
        <v>9</v>
      </c>
    </row>
    <row r="723" spans="34:36" x14ac:dyDescent="0.35">
      <c r="AH723" t="s">
        <v>57</v>
      </c>
      <c r="AI723" t="s">
        <v>154</v>
      </c>
      <c r="AJ723">
        <v>9</v>
      </c>
    </row>
    <row r="724" spans="34:36" x14ac:dyDescent="0.35">
      <c r="AH724" t="s">
        <v>61</v>
      </c>
      <c r="AI724" t="s">
        <v>165</v>
      </c>
      <c r="AJ724">
        <v>9</v>
      </c>
    </row>
    <row r="725" spans="34:36" x14ac:dyDescent="0.35">
      <c r="AH725" t="s">
        <v>62</v>
      </c>
      <c r="AI725" t="s">
        <v>176</v>
      </c>
      <c r="AJ725">
        <v>9</v>
      </c>
    </row>
    <row r="726" spans="34:36" x14ac:dyDescent="0.35">
      <c r="AH726" t="s">
        <v>68</v>
      </c>
      <c r="AI726" t="s">
        <v>157</v>
      </c>
      <c r="AJ726">
        <v>9</v>
      </c>
    </row>
    <row r="727" spans="34:36" x14ac:dyDescent="0.35">
      <c r="AH727" t="s">
        <v>77</v>
      </c>
      <c r="AI727" t="s">
        <v>162</v>
      </c>
      <c r="AJ727">
        <v>9</v>
      </c>
    </row>
    <row r="728" spans="34:36" x14ac:dyDescent="0.35">
      <c r="AH728" t="s">
        <v>83</v>
      </c>
      <c r="AI728" t="s">
        <v>197</v>
      </c>
      <c r="AJ728">
        <v>9</v>
      </c>
    </row>
    <row r="729" spans="34:36" x14ac:dyDescent="0.35">
      <c r="AH729" t="s">
        <v>88</v>
      </c>
      <c r="AI729" t="s">
        <v>152</v>
      </c>
      <c r="AJ729">
        <v>9</v>
      </c>
    </row>
    <row r="730" spans="34:36" x14ac:dyDescent="0.35">
      <c r="AH730" t="s">
        <v>282</v>
      </c>
      <c r="AI730" t="s">
        <v>165</v>
      </c>
      <c r="AJ730">
        <v>9</v>
      </c>
    </row>
    <row r="731" spans="34:36" x14ac:dyDescent="0.35">
      <c r="AH731" t="s">
        <v>273</v>
      </c>
      <c r="AI731" t="s">
        <v>183</v>
      </c>
      <c r="AJ731">
        <v>9</v>
      </c>
    </row>
    <row r="732" spans="34:36" x14ac:dyDescent="0.35">
      <c r="AH732" t="s">
        <v>258</v>
      </c>
      <c r="AI732" t="s">
        <v>157</v>
      </c>
      <c r="AJ732">
        <v>9</v>
      </c>
    </row>
    <row r="733" spans="34:36" x14ac:dyDescent="0.35">
      <c r="AH733" t="s">
        <v>290</v>
      </c>
      <c r="AI733" t="s">
        <v>161</v>
      </c>
      <c r="AJ733">
        <v>9</v>
      </c>
    </row>
    <row r="734" spans="34:36" x14ac:dyDescent="0.35">
      <c r="AH734" t="s">
        <v>266</v>
      </c>
      <c r="AI734" t="s">
        <v>203</v>
      </c>
      <c r="AJ734">
        <v>9</v>
      </c>
    </row>
    <row r="735" spans="34:36" x14ac:dyDescent="0.35">
      <c r="AH735" t="s">
        <v>262</v>
      </c>
      <c r="AI735" t="s">
        <v>188</v>
      </c>
      <c r="AJ735">
        <v>9</v>
      </c>
    </row>
    <row r="736" spans="34:36" x14ac:dyDescent="0.35">
      <c r="AH736" t="s">
        <v>245</v>
      </c>
      <c r="AI736" t="s">
        <v>166</v>
      </c>
      <c r="AJ736">
        <v>9</v>
      </c>
    </row>
    <row r="737" spans="34:36" x14ac:dyDescent="0.35">
      <c r="AH737" t="s">
        <v>264</v>
      </c>
      <c r="AI737" t="s">
        <v>155</v>
      </c>
      <c r="AJ737">
        <v>9</v>
      </c>
    </row>
    <row r="738" spans="34:36" x14ac:dyDescent="0.35">
      <c r="AH738" t="s">
        <v>248</v>
      </c>
      <c r="AI738" t="s">
        <v>165</v>
      </c>
      <c r="AJ738">
        <v>9</v>
      </c>
    </row>
    <row r="739" spans="34:36" x14ac:dyDescent="0.35">
      <c r="AH739" t="s">
        <v>263</v>
      </c>
      <c r="AI739" t="s">
        <v>160</v>
      </c>
      <c r="AJ739">
        <v>9</v>
      </c>
    </row>
    <row r="740" spans="34:36" x14ac:dyDescent="0.35">
      <c r="AH740" t="s">
        <v>303</v>
      </c>
      <c r="AI740" t="s">
        <v>202</v>
      </c>
      <c r="AJ740">
        <v>9</v>
      </c>
    </row>
    <row r="741" spans="34:36" x14ac:dyDescent="0.35">
      <c r="AH741" t="s">
        <v>286</v>
      </c>
      <c r="AI741" t="s">
        <v>196</v>
      </c>
      <c r="AJ741">
        <v>9</v>
      </c>
    </row>
    <row r="742" spans="34:36" x14ac:dyDescent="0.35">
      <c r="AH742" t="s">
        <v>309</v>
      </c>
      <c r="AI742" t="s">
        <v>155</v>
      </c>
      <c r="AJ742">
        <v>9</v>
      </c>
    </row>
    <row r="743" spans="34:36" x14ac:dyDescent="0.35">
      <c r="AH743" t="s">
        <v>257</v>
      </c>
      <c r="AI743" t="s">
        <v>164</v>
      </c>
      <c r="AJ743">
        <v>9</v>
      </c>
    </row>
    <row r="744" spans="34:36" x14ac:dyDescent="0.35">
      <c r="AH744" t="s">
        <v>254</v>
      </c>
      <c r="AI744" t="s">
        <v>160</v>
      </c>
      <c r="AJ744">
        <v>9</v>
      </c>
    </row>
    <row r="745" spans="34:36" x14ac:dyDescent="0.35">
      <c r="AH745" t="s">
        <v>249</v>
      </c>
      <c r="AI745" t="s">
        <v>157</v>
      </c>
      <c r="AJ745">
        <v>9</v>
      </c>
    </row>
    <row r="746" spans="34:36" x14ac:dyDescent="0.35">
      <c r="AH746" t="s">
        <v>259</v>
      </c>
      <c r="AI746" t="s">
        <v>161</v>
      </c>
      <c r="AJ746">
        <v>9</v>
      </c>
    </row>
    <row r="747" spans="34:36" x14ac:dyDescent="0.35">
      <c r="AH747" t="s">
        <v>255</v>
      </c>
      <c r="AI747" t="s">
        <v>183</v>
      </c>
      <c r="AJ747">
        <v>9</v>
      </c>
    </row>
    <row r="748" spans="34:36" x14ac:dyDescent="0.35">
      <c r="AH748" t="s">
        <v>299</v>
      </c>
      <c r="AI748" t="s">
        <v>164</v>
      </c>
      <c r="AJ748">
        <v>9</v>
      </c>
    </row>
    <row r="749" spans="34:36" x14ac:dyDescent="0.35">
      <c r="AH749" t="s">
        <v>270</v>
      </c>
      <c r="AI749" t="s">
        <v>182</v>
      </c>
      <c r="AJ749">
        <v>9</v>
      </c>
    </row>
    <row r="750" spans="34:36" x14ac:dyDescent="0.35">
      <c r="AH750" t="s">
        <v>270</v>
      </c>
      <c r="AI750" t="s">
        <v>154</v>
      </c>
      <c r="AJ750">
        <v>9</v>
      </c>
    </row>
    <row r="751" spans="34:36" x14ac:dyDescent="0.35">
      <c r="AH751" t="s">
        <v>270</v>
      </c>
      <c r="AI751" t="s">
        <v>157</v>
      </c>
      <c r="AJ751">
        <v>9</v>
      </c>
    </row>
    <row r="752" spans="34:36" x14ac:dyDescent="0.35">
      <c r="AH752" t="s">
        <v>242</v>
      </c>
      <c r="AI752" t="s">
        <v>135</v>
      </c>
      <c r="AJ752">
        <v>9</v>
      </c>
    </row>
    <row r="753" spans="34:36" x14ac:dyDescent="0.35">
      <c r="AH753" t="s">
        <v>242</v>
      </c>
      <c r="AI753" t="s">
        <v>183</v>
      </c>
      <c r="AJ753">
        <v>9</v>
      </c>
    </row>
    <row r="754" spans="34:36" x14ac:dyDescent="0.35">
      <c r="AH754" t="s">
        <v>242</v>
      </c>
      <c r="AI754" t="s">
        <v>202</v>
      </c>
      <c r="AJ754">
        <v>9</v>
      </c>
    </row>
    <row r="755" spans="34:36" x14ac:dyDescent="0.35">
      <c r="AH755" t="s">
        <v>261</v>
      </c>
      <c r="AI755" t="s">
        <v>158</v>
      </c>
      <c r="AJ755">
        <v>9</v>
      </c>
    </row>
    <row r="756" spans="34:36" x14ac:dyDescent="0.35">
      <c r="AH756" t="s">
        <v>61</v>
      </c>
      <c r="AI756" t="s">
        <v>153</v>
      </c>
      <c r="AJ756">
        <v>8</v>
      </c>
    </row>
    <row r="757" spans="34:36" x14ac:dyDescent="0.35">
      <c r="AH757" t="s">
        <v>61</v>
      </c>
      <c r="AI757" t="s">
        <v>158</v>
      </c>
      <c r="AJ757">
        <v>8</v>
      </c>
    </row>
    <row r="758" spans="34:36" x14ac:dyDescent="0.35">
      <c r="AH758" t="s">
        <v>68</v>
      </c>
      <c r="AI758" t="s">
        <v>183</v>
      </c>
      <c r="AJ758">
        <v>8</v>
      </c>
    </row>
    <row r="759" spans="34:36" x14ac:dyDescent="0.35">
      <c r="AH759" t="s">
        <v>68</v>
      </c>
      <c r="AI759" t="s">
        <v>193</v>
      </c>
      <c r="AJ759">
        <v>8</v>
      </c>
    </row>
    <row r="760" spans="34:36" x14ac:dyDescent="0.35">
      <c r="AH760" t="s">
        <v>88</v>
      </c>
      <c r="AI760" t="s">
        <v>209</v>
      </c>
      <c r="AJ760">
        <v>8</v>
      </c>
    </row>
    <row r="761" spans="34:36" x14ac:dyDescent="0.35">
      <c r="AH761" t="s">
        <v>282</v>
      </c>
      <c r="AI761" t="s">
        <v>200</v>
      </c>
      <c r="AJ761">
        <v>8</v>
      </c>
    </row>
    <row r="762" spans="34:36" x14ac:dyDescent="0.35">
      <c r="AH762" t="s">
        <v>273</v>
      </c>
      <c r="AI762" t="s">
        <v>162</v>
      </c>
      <c r="AJ762">
        <v>8</v>
      </c>
    </row>
    <row r="763" spans="34:36" x14ac:dyDescent="0.35">
      <c r="AH763" t="s">
        <v>290</v>
      </c>
      <c r="AI763" t="s">
        <v>153</v>
      </c>
      <c r="AJ763">
        <v>8</v>
      </c>
    </row>
    <row r="764" spans="34:36" x14ac:dyDescent="0.35">
      <c r="AH764" t="s">
        <v>284</v>
      </c>
      <c r="AI764" t="s">
        <v>190</v>
      </c>
      <c r="AJ764">
        <v>8</v>
      </c>
    </row>
    <row r="765" spans="34:36" x14ac:dyDescent="0.35">
      <c r="AH765" t="s">
        <v>284</v>
      </c>
      <c r="AI765" t="s">
        <v>184</v>
      </c>
      <c r="AJ765">
        <v>8</v>
      </c>
    </row>
    <row r="766" spans="34:36" x14ac:dyDescent="0.35">
      <c r="AH766" t="s">
        <v>244</v>
      </c>
      <c r="AI766" t="s">
        <v>169</v>
      </c>
      <c r="AJ766">
        <v>8</v>
      </c>
    </row>
    <row r="767" spans="34:36" x14ac:dyDescent="0.35">
      <c r="AH767" t="s">
        <v>266</v>
      </c>
      <c r="AI767" t="s">
        <v>154</v>
      </c>
      <c r="AJ767">
        <v>8</v>
      </c>
    </row>
    <row r="768" spans="34:36" x14ac:dyDescent="0.35">
      <c r="AH768" t="s">
        <v>243</v>
      </c>
      <c r="AI768" t="s">
        <v>177</v>
      </c>
      <c r="AJ768">
        <v>8</v>
      </c>
    </row>
    <row r="769" spans="34:36" x14ac:dyDescent="0.35">
      <c r="AH769" t="s">
        <v>243</v>
      </c>
      <c r="AI769" t="s">
        <v>183</v>
      </c>
      <c r="AJ769">
        <v>8</v>
      </c>
    </row>
    <row r="770" spans="34:36" x14ac:dyDescent="0.35">
      <c r="AH770" t="s">
        <v>329</v>
      </c>
      <c r="AI770" t="s">
        <v>203</v>
      </c>
      <c r="AJ770">
        <v>8</v>
      </c>
    </row>
    <row r="771" spans="34:36" x14ac:dyDescent="0.35">
      <c r="AH771" t="s">
        <v>247</v>
      </c>
      <c r="AI771" t="s">
        <v>191</v>
      </c>
      <c r="AJ771">
        <v>8</v>
      </c>
    </row>
    <row r="772" spans="34:36" x14ac:dyDescent="0.35">
      <c r="AH772" t="s">
        <v>247</v>
      </c>
      <c r="AI772" t="s">
        <v>180</v>
      </c>
      <c r="AJ772">
        <v>8</v>
      </c>
    </row>
    <row r="773" spans="34:36" x14ac:dyDescent="0.35">
      <c r="AH773" t="s">
        <v>309</v>
      </c>
      <c r="AI773" t="s">
        <v>203</v>
      </c>
      <c r="AJ773">
        <v>8</v>
      </c>
    </row>
    <row r="774" spans="34:36" x14ac:dyDescent="0.35">
      <c r="AH774" t="s">
        <v>257</v>
      </c>
      <c r="AI774" t="s">
        <v>166</v>
      </c>
      <c r="AJ774">
        <v>8</v>
      </c>
    </row>
    <row r="775" spans="34:36" x14ac:dyDescent="0.35">
      <c r="AH775" t="s">
        <v>260</v>
      </c>
      <c r="AI775" t="s">
        <v>155</v>
      </c>
      <c r="AJ775">
        <v>8</v>
      </c>
    </row>
    <row r="776" spans="34:36" x14ac:dyDescent="0.35">
      <c r="AH776" t="s">
        <v>260</v>
      </c>
      <c r="AI776" t="s">
        <v>209</v>
      </c>
      <c r="AJ776">
        <v>8</v>
      </c>
    </row>
    <row r="777" spans="34:36" x14ac:dyDescent="0.35">
      <c r="AH777" t="s">
        <v>254</v>
      </c>
      <c r="AI777" t="s">
        <v>183</v>
      </c>
      <c r="AJ777">
        <v>8</v>
      </c>
    </row>
    <row r="778" spans="34:36" x14ac:dyDescent="0.35">
      <c r="AH778" t="s">
        <v>254</v>
      </c>
      <c r="AI778" t="s">
        <v>203</v>
      </c>
      <c r="AJ778">
        <v>8</v>
      </c>
    </row>
    <row r="779" spans="34:36" x14ac:dyDescent="0.35">
      <c r="AH779" t="s">
        <v>275</v>
      </c>
      <c r="AI779" t="s">
        <v>161</v>
      </c>
      <c r="AJ779">
        <v>8</v>
      </c>
    </row>
    <row r="780" spans="34:36" x14ac:dyDescent="0.35">
      <c r="AH780" t="s">
        <v>279</v>
      </c>
      <c r="AI780" t="s">
        <v>203</v>
      </c>
      <c r="AJ780">
        <v>8</v>
      </c>
    </row>
    <row r="781" spans="34:36" x14ac:dyDescent="0.35">
      <c r="AH781" t="s">
        <v>279</v>
      </c>
      <c r="AI781" t="s">
        <v>176</v>
      </c>
      <c r="AJ781">
        <v>8</v>
      </c>
    </row>
    <row r="782" spans="34:36" x14ac:dyDescent="0.35">
      <c r="AH782" t="s">
        <v>272</v>
      </c>
      <c r="AI782" t="s">
        <v>165</v>
      </c>
      <c r="AJ782">
        <v>8</v>
      </c>
    </row>
    <row r="783" spans="34:36" x14ac:dyDescent="0.35">
      <c r="AH783" t="s">
        <v>272</v>
      </c>
      <c r="AI783" t="s">
        <v>156</v>
      </c>
      <c r="AJ783">
        <v>8</v>
      </c>
    </row>
    <row r="784" spans="34:36" x14ac:dyDescent="0.35">
      <c r="AH784" t="s">
        <v>259</v>
      </c>
      <c r="AI784" t="s">
        <v>184</v>
      </c>
      <c r="AJ784">
        <v>8</v>
      </c>
    </row>
    <row r="785" spans="34:36" x14ac:dyDescent="0.35">
      <c r="AH785" t="s">
        <v>326</v>
      </c>
      <c r="AI785" t="s">
        <v>158</v>
      </c>
      <c r="AJ785">
        <v>8</v>
      </c>
    </row>
    <row r="786" spans="34:36" x14ac:dyDescent="0.35">
      <c r="AH786" t="s">
        <v>255</v>
      </c>
      <c r="AI786" t="s">
        <v>191</v>
      </c>
      <c r="AJ786">
        <v>8</v>
      </c>
    </row>
    <row r="787" spans="34:36" x14ac:dyDescent="0.35">
      <c r="AH787" t="s">
        <v>255</v>
      </c>
      <c r="AI787" t="s">
        <v>153</v>
      </c>
      <c r="AJ787">
        <v>8</v>
      </c>
    </row>
    <row r="788" spans="34:36" x14ac:dyDescent="0.35">
      <c r="AH788" t="s">
        <v>250</v>
      </c>
      <c r="AI788" t="s">
        <v>154</v>
      </c>
      <c r="AJ788">
        <v>8</v>
      </c>
    </row>
    <row r="789" spans="34:36" x14ac:dyDescent="0.35">
      <c r="AH789" t="s">
        <v>299</v>
      </c>
      <c r="AI789" t="s">
        <v>135</v>
      </c>
      <c r="AJ789">
        <v>8</v>
      </c>
    </row>
    <row r="790" spans="34:36" x14ac:dyDescent="0.35">
      <c r="AH790" t="s">
        <v>299</v>
      </c>
      <c r="AI790" t="s">
        <v>154</v>
      </c>
      <c r="AJ790">
        <v>8</v>
      </c>
    </row>
    <row r="791" spans="34:36" x14ac:dyDescent="0.35">
      <c r="AH791" t="s">
        <v>270</v>
      </c>
      <c r="AI791" t="s">
        <v>164</v>
      </c>
      <c r="AJ791">
        <v>8</v>
      </c>
    </row>
    <row r="792" spans="34:36" x14ac:dyDescent="0.35">
      <c r="AH792" t="s">
        <v>270</v>
      </c>
      <c r="AI792" t="s">
        <v>200</v>
      </c>
      <c r="AJ792">
        <v>8</v>
      </c>
    </row>
    <row r="793" spans="34:36" x14ac:dyDescent="0.35">
      <c r="AH793" t="s">
        <v>252</v>
      </c>
      <c r="AI793" t="s">
        <v>193</v>
      </c>
      <c r="AJ793">
        <v>8</v>
      </c>
    </row>
    <row r="794" spans="34:36" x14ac:dyDescent="0.35">
      <c r="AH794" t="s">
        <v>252</v>
      </c>
      <c r="AI794" t="s">
        <v>164</v>
      </c>
      <c r="AJ794">
        <v>8</v>
      </c>
    </row>
    <row r="795" spans="34:36" x14ac:dyDescent="0.35">
      <c r="AH795" t="s">
        <v>56</v>
      </c>
      <c r="AI795" t="s">
        <v>156</v>
      </c>
      <c r="AJ795">
        <v>7</v>
      </c>
    </row>
    <row r="796" spans="34:36" x14ac:dyDescent="0.35">
      <c r="AH796" t="s">
        <v>60</v>
      </c>
      <c r="AI796" t="s">
        <v>209</v>
      </c>
      <c r="AJ796">
        <v>7</v>
      </c>
    </row>
    <row r="797" spans="34:36" x14ac:dyDescent="0.35">
      <c r="AH797" t="s">
        <v>77</v>
      </c>
      <c r="AI797" t="s">
        <v>158</v>
      </c>
      <c r="AJ797">
        <v>7</v>
      </c>
    </row>
    <row r="798" spans="34:36" x14ac:dyDescent="0.35">
      <c r="AH798" t="s">
        <v>83</v>
      </c>
      <c r="AI798" t="s">
        <v>213</v>
      </c>
      <c r="AJ798">
        <v>7</v>
      </c>
    </row>
    <row r="799" spans="34:36" x14ac:dyDescent="0.35">
      <c r="AH799" t="s">
        <v>83</v>
      </c>
      <c r="AI799" t="s">
        <v>137</v>
      </c>
      <c r="AJ799">
        <v>7</v>
      </c>
    </row>
    <row r="800" spans="34:36" x14ac:dyDescent="0.35">
      <c r="AH800" t="s">
        <v>88</v>
      </c>
      <c r="AI800" t="s">
        <v>190</v>
      </c>
      <c r="AJ800">
        <v>7</v>
      </c>
    </row>
    <row r="801" spans="34:36" x14ac:dyDescent="0.35">
      <c r="AH801" t="s">
        <v>273</v>
      </c>
      <c r="AI801" t="s">
        <v>153</v>
      </c>
      <c r="AJ801">
        <v>7</v>
      </c>
    </row>
    <row r="802" spans="34:36" x14ac:dyDescent="0.35">
      <c r="AH802" t="s">
        <v>290</v>
      </c>
      <c r="AI802" t="s">
        <v>165</v>
      </c>
      <c r="AJ802">
        <v>7</v>
      </c>
    </row>
    <row r="803" spans="34:36" x14ac:dyDescent="0.35">
      <c r="AH803" t="s">
        <v>290</v>
      </c>
      <c r="AI803" t="s">
        <v>154</v>
      </c>
      <c r="AJ803">
        <v>7</v>
      </c>
    </row>
    <row r="804" spans="34:36" x14ac:dyDescent="0.35">
      <c r="AH804" t="s">
        <v>290</v>
      </c>
      <c r="AI804" t="s">
        <v>192</v>
      </c>
      <c r="AJ804">
        <v>7</v>
      </c>
    </row>
    <row r="805" spans="34:36" x14ac:dyDescent="0.35">
      <c r="AH805" t="s">
        <v>244</v>
      </c>
      <c r="AI805" t="s">
        <v>191</v>
      </c>
      <c r="AJ805">
        <v>7</v>
      </c>
    </row>
    <row r="806" spans="34:36" x14ac:dyDescent="0.35">
      <c r="AH806" t="s">
        <v>244</v>
      </c>
      <c r="AI806" t="s">
        <v>135</v>
      </c>
      <c r="AJ806">
        <v>7</v>
      </c>
    </row>
    <row r="807" spans="34:36" x14ac:dyDescent="0.35">
      <c r="AH807" t="s">
        <v>244</v>
      </c>
      <c r="AI807" t="s">
        <v>184</v>
      </c>
      <c r="AJ807">
        <v>7</v>
      </c>
    </row>
    <row r="808" spans="34:36" x14ac:dyDescent="0.35">
      <c r="AH808" t="s">
        <v>243</v>
      </c>
      <c r="AI808" t="s">
        <v>154</v>
      </c>
      <c r="AJ808">
        <v>7</v>
      </c>
    </row>
    <row r="809" spans="34:36" x14ac:dyDescent="0.35">
      <c r="AH809" t="s">
        <v>262</v>
      </c>
      <c r="AI809" t="s">
        <v>191</v>
      </c>
      <c r="AJ809">
        <v>7</v>
      </c>
    </row>
    <row r="810" spans="34:36" x14ac:dyDescent="0.35">
      <c r="AH810" t="s">
        <v>245</v>
      </c>
      <c r="AI810" t="s">
        <v>164</v>
      </c>
      <c r="AJ810">
        <v>7</v>
      </c>
    </row>
    <row r="811" spans="34:36" x14ac:dyDescent="0.35">
      <c r="AH811" t="s">
        <v>264</v>
      </c>
      <c r="AI811" t="s">
        <v>156</v>
      </c>
      <c r="AJ811">
        <v>7</v>
      </c>
    </row>
    <row r="812" spans="34:36" x14ac:dyDescent="0.35">
      <c r="AH812" t="s">
        <v>247</v>
      </c>
      <c r="AI812" t="s">
        <v>164</v>
      </c>
      <c r="AJ812">
        <v>7</v>
      </c>
    </row>
    <row r="813" spans="34:36" x14ac:dyDescent="0.35">
      <c r="AH813" t="s">
        <v>281</v>
      </c>
      <c r="AI813" t="s">
        <v>192</v>
      </c>
      <c r="AJ813">
        <v>7</v>
      </c>
    </row>
    <row r="814" spans="34:36" x14ac:dyDescent="0.35">
      <c r="AH814" t="s">
        <v>267</v>
      </c>
      <c r="AI814" t="s">
        <v>176</v>
      </c>
      <c r="AJ814">
        <v>7</v>
      </c>
    </row>
    <row r="815" spans="34:36" x14ac:dyDescent="0.35">
      <c r="AH815" t="s">
        <v>271</v>
      </c>
      <c r="AI815" t="s">
        <v>163</v>
      </c>
      <c r="AJ815">
        <v>7</v>
      </c>
    </row>
    <row r="816" spans="34:36" x14ac:dyDescent="0.35">
      <c r="AH816" t="s">
        <v>271</v>
      </c>
      <c r="AI816" t="s">
        <v>135</v>
      </c>
      <c r="AJ816">
        <v>7</v>
      </c>
    </row>
    <row r="817" spans="34:36" x14ac:dyDescent="0.35">
      <c r="AH817" t="s">
        <v>309</v>
      </c>
      <c r="AI817" t="s">
        <v>176</v>
      </c>
      <c r="AJ817">
        <v>7</v>
      </c>
    </row>
    <row r="818" spans="34:36" x14ac:dyDescent="0.35">
      <c r="AH818" t="s">
        <v>257</v>
      </c>
      <c r="AI818" t="s">
        <v>176</v>
      </c>
      <c r="AJ818">
        <v>7</v>
      </c>
    </row>
    <row r="819" spans="34:36" x14ac:dyDescent="0.35">
      <c r="AH819" t="s">
        <v>257</v>
      </c>
      <c r="AI819" t="s">
        <v>183</v>
      </c>
      <c r="AJ819">
        <v>7</v>
      </c>
    </row>
    <row r="820" spans="34:36" x14ac:dyDescent="0.35">
      <c r="AH820" t="s">
        <v>269</v>
      </c>
      <c r="AI820" t="s">
        <v>176</v>
      </c>
      <c r="AJ820">
        <v>7</v>
      </c>
    </row>
    <row r="821" spans="34:36" x14ac:dyDescent="0.35">
      <c r="AH821" t="s">
        <v>260</v>
      </c>
      <c r="AI821" t="s">
        <v>182</v>
      </c>
      <c r="AJ821">
        <v>7</v>
      </c>
    </row>
    <row r="822" spans="34:36" x14ac:dyDescent="0.35">
      <c r="AH822" t="s">
        <v>254</v>
      </c>
      <c r="AI822" t="s">
        <v>188</v>
      </c>
      <c r="AJ822">
        <v>7</v>
      </c>
    </row>
    <row r="823" spans="34:36" x14ac:dyDescent="0.35">
      <c r="AH823" t="s">
        <v>259</v>
      </c>
      <c r="AI823" t="s">
        <v>202</v>
      </c>
      <c r="AJ823">
        <v>7</v>
      </c>
    </row>
    <row r="824" spans="34:36" x14ac:dyDescent="0.35">
      <c r="AH824" t="s">
        <v>287</v>
      </c>
      <c r="AI824" t="s">
        <v>196</v>
      </c>
      <c r="AJ824">
        <v>7</v>
      </c>
    </row>
    <row r="825" spans="34:36" x14ac:dyDescent="0.35">
      <c r="AH825" t="s">
        <v>287</v>
      </c>
      <c r="AI825" t="s">
        <v>188</v>
      </c>
      <c r="AJ825">
        <v>7</v>
      </c>
    </row>
    <row r="826" spans="34:36" x14ac:dyDescent="0.35">
      <c r="AH826" t="s">
        <v>255</v>
      </c>
      <c r="AI826" t="s">
        <v>156</v>
      </c>
      <c r="AJ826">
        <v>7</v>
      </c>
    </row>
    <row r="827" spans="34:36" x14ac:dyDescent="0.35">
      <c r="AH827" t="s">
        <v>285</v>
      </c>
      <c r="AI827" t="s">
        <v>176</v>
      </c>
      <c r="AJ827">
        <v>7</v>
      </c>
    </row>
    <row r="828" spans="34:36" x14ac:dyDescent="0.35">
      <c r="AH828" t="s">
        <v>285</v>
      </c>
      <c r="AI828" t="s">
        <v>135</v>
      </c>
      <c r="AJ828">
        <v>7</v>
      </c>
    </row>
    <row r="829" spans="34:36" x14ac:dyDescent="0.35">
      <c r="AH829" t="s">
        <v>252</v>
      </c>
      <c r="AI829" t="s">
        <v>202</v>
      </c>
      <c r="AJ829">
        <v>7</v>
      </c>
    </row>
    <row r="830" spans="34:36" x14ac:dyDescent="0.35">
      <c r="AH830" t="s">
        <v>242</v>
      </c>
      <c r="AI830" t="s">
        <v>194</v>
      </c>
      <c r="AJ830">
        <v>7</v>
      </c>
    </row>
    <row r="831" spans="34:36" x14ac:dyDescent="0.35">
      <c r="AH831" t="s">
        <v>242</v>
      </c>
      <c r="AI831" t="s">
        <v>191</v>
      </c>
      <c r="AJ831">
        <v>7</v>
      </c>
    </row>
    <row r="832" spans="34:36" x14ac:dyDescent="0.35">
      <c r="AH832" t="s">
        <v>242</v>
      </c>
      <c r="AI832" t="s">
        <v>166</v>
      </c>
      <c r="AJ832">
        <v>7</v>
      </c>
    </row>
    <row r="833" spans="34:36" x14ac:dyDescent="0.35">
      <c r="AH833" t="s">
        <v>261</v>
      </c>
      <c r="AI833" t="s">
        <v>199</v>
      </c>
      <c r="AJ833">
        <v>7</v>
      </c>
    </row>
    <row r="834" spans="34:36" x14ac:dyDescent="0.35">
      <c r="AH834" t="s">
        <v>324</v>
      </c>
      <c r="AI834" t="s">
        <v>157</v>
      </c>
      <c r="AJ834">
        <v>7</v>
      </c>
    </row>
    <row r="835" spans="34:36" x14ac:dyDescent="0.35">
      <c r="AH835" t="s">
        <v>304</v>
      </c>
      <c r="AI835" t="s">
        <v>206</v>
      </c>
      <c r="AJ835">
        <v>7</v>
      </c>
    </row>
    <row r="836" spans="34:36" x14ac:dyDescent="0.35">
      <c r="AH836" t="s">
        <v>51</v>
      </c>
      <c r="AI836" t="s">
        <v>176</v>
      </c>
      <c r="AJ836">
        <v>6</v>
      </c>
    </row>
    <row r="837" spans="34:36" x14ac:dyDescent="0.35">
      <c r="AH837" t="s">
        <v>56</v>
      </c>
      <c r="AI837" t="s">
        <v>165</v>
      </c>
      <c r="AJ837">
        <v>6</v>
      </c>
    </row>
    <row r="838" spans="34:36" x14ac:dyDescent="0.35">
      <c r="AH838" t="s">
        <v>60</v>
      </c>
      <c r="AI838" t="s">
        <v>154</v>
      </c>
      <c r="AJ838">
        <v>6</v>
      </c>
    </row>
    <row r="839" spans="34:36" x14ac:dyDescent="0.35">
      <c r="AH839" t="s">
        <v>61</v>
      </c>
      <c r="AI839" t="s">
        <v>155</v>
      </c>
      <c r="AJ839">
        <v>6</v>
      </c>
    </row>
    <row r="840" spans="34:36" x14ac:dyDescent="0.35">
      <c r="AH840" t="s">
        <v>61</v>
      </c>
      <c r="AI840" t="s">
        <v>162</v>
      </c>
      <c r="AJ840">
        <v>6</v>
      </c>
    </row>
    <row r="841" spans="34:36" x14ac:dyDescent="0.35">
      <c r="AH841" t="s">
        <v>61</v>
      </c>
      <c r="AI841" t="s">
        <v>213</v>
      </c>
      <c r="AJ841">
        <v>6</v>
      </c>
    </row>
    <row r="842" spans="34:36" x14ac:dyDescent="0.35">
      <c r="AH842" t="s">
        <v>61</v>
      </c>
      <c r="AI842" t="s">
        <v>190</v>
      </c>
      <c r="AJ842">
        <v>6</v>
      </c>
    </row>
    <row r="843" spans="34:36" x14ac:dyDescent="0.35">
      <c r="AH843" t="s">
        <v>62</v>
      </c>
      <c r="AI843" t="s">
        <v>199</v>
      </c>
      <c r="AJ843">
        <v>6</v>
      </c>
    </row>
    <row r="844" spans="34:36" x14ac:dyDescent="0.35">
      <c r="AH844" t="s">
        <v>67</v>
      </c>
      <c r="AI844" t="s">
        <v>209</v>
      </c>
      <c r="AJ844">
        <v>6</v>
      </c>
    </row>
    <row r="845" spans="34:36" x14ac:dyDescent="0.35">
      <c r="AH845" t="s">
        <v>88</v>
      </c>
      <c r="AI845" t="s">
        <v>205</v>
      </c>
      <c r="AJ845">
        <v>6</v>
      </c>
    </row>
    <row r="846" spans="34:36" x14ac:dyDescent="0.35">
      <c r="AH846" t="s">
        <v>88</v>
      </c>
      <c r="AI846" t="s">
        <v>161</v>
      </c>
      <c r="AJ846">
        <v>6</v>
      </c>
    </row>
    <row r="847" spans="34:36" x14ac:dyDescent="0.35">
      <c r="AH847" t="s">
        <v>288</v>
      </c>
      <c r="AI847" t="s">
        <v>152</v>
      </c>
      <c r="AJ847">
        <v>6</v>
      </c>
    </row>
    <row r="848" spans="34:36" x14ac:dyDescent="0.35">
      <c r="AH848" t="s">
        <v>288</v>
      </c>
      <c r="AI848" t="s">
        <v>154</v>
      </c>
      <c r="AJ848">
        <v>6</v>
      </c>
    </row>
    <row r="849" spans="34:36" x14ac:dyDescent="0.35">
      <c r="AH849" t="s">
        <v>273</v>
      </c>
      <c r="AI849" t="s">
        <v>159</v>
      </c>
      <c r="AJ849">
        <v>6</v>
      </c>
    </row>
    <row r="850" spans="34:36" x14ac:dyDescent="0.35">
      <c r="AH850" t="s">
        <v>258</v>
      </c>
      <c r="AI850" t="s">
        <v>203</v>
      </c>
      <c r="AJ850">
        <v>6</v>
      </c>
    </row>
    <row r="851" spans="34:36" x14ac:dyDescent="0.35">
      <c r="AH851" t="s">
        <v>258</v>
      </c>
      <c r="AI851" t="s">
        <v>135</v>
      </c>
      <c r="AJ851">
        <v>6</v>
      </c>
    </row>
    <row r="852" spans="34:36" x14ac:dyDescent="0.35">
      <c r="AH852" t="s">
        <v>253</v>
      </c>
      <c r="AI852" t="s">
        <v>164</v>
      </c>
      <c r="AJ852">
        <v>6</v>
      </c>
    </row>
    <row r="853" spans="34:36" x14ac:dyDescent="0.35">
      <c r="AH853" t="s">
        <v>266</v>
      </c>
      <c r="AI853" t="s">
        <v>176</v>
      </c>
      <c r="AJ853">
        <v>6</v>
      </c>
    </row>
    <row r="854" spans="34:36" x14ac:dyDescent="0.35">
      <c r="AH854" t="s">
        <v>243</v>
      </c>
      <c r="AI854" t="s">
        <v>208</v>
      </c>
      <c r="AJ854">
        <v>6</v>
      </c>
    </row>
    <row r="855" spans="34:36" x14ac:dyDescent="0.35">
      <c r="AH855" t="s">
        <v>243</v>
      </c>
      <c r="AI855" t="s">
        <v>194</v>
      </c>
      <c r="AJ855">
        <v>6</v>
      </c>
    </row>
    <row r="856" spans="34:36" x14ac:dyDescent="0.35">
      <c r="AH856" t="s">
        <v>243</v>
      </c>
      <c r="AI856" t="s">
        <v>181</v>
      </c>
      <c r="AJ856">
        <v>6</v>
      </c>
    </row>
    <row r="857" spans="34:36" x14ac:dyDescent="0.35">
      <c r="AH857" t="s">
        <v>243</v>
      </c>
      <c r="AI857" t="s">
        <v>135</v>
      </c>
      <c r="AJ857">
        <v>6</v>
      </c>
    </row>
    <row r="858" spans="34:36" x14ac:dyDescent="0.35">
      <c r="AH858" t="s">
        <v>245</v>
      </c>
      <c r="AI858" t="s">
        <v>212</v>
      </c>
      <c r="AJ858">
        <v>6</v>
      </c>
    </row>
    <row r="859" spans="34:36" x14ac:dyDescent="0.35">
      <c r="AH859" t="s">
        <v>245</v>
      </c>
      <c r="AI859" t="s">
        <v>168</v>
      </c>
      <c r="AJ859">
        <v>6</v>
      </c>
    </row>
    <row r="860" spans="34:36" x14ac:dyDescent="0.35">
      <c r="AH860" t="s">
        <v>264</v>
      </c>
      <c r="AI860" t="s">
        <v>205</v>
      </c>
      <c r="AJ860">
        <v>6</v>
      </c>
    </row>
    <row r="861" spans="34:36" x14ac:dyDescent="0.35">
      <c r="AH861" t="s">
        <v>264</v>
      </c>
      <c r="AI861" t="s">
        <v>165</v>
      </c>
      <c r="AJ861">
        <v>6</v>
      </c>
    </row>
    <row r="862" spans="34:36" x14ac:dyDescent="0.35">
      <c r="AH862" t="s">
        <v>264</v>
      </c>
      <c r="AI862" t="s">
        <v>160</v>
      </c>
      <c r="AJ862">
        <v>6</v>
      </c>
    </row>
    <row r="863" spans="34:36" x14ac:dyDescent="0.35">
      <c r="AH863" t="s">
        <v>294</v>
      </c>
      <c r="AI863" t="s">
        <v>135</v>
      </c>
      <c r="AJ863">
        <v>6</v>
      </c>
    </row>
    <row r="864" spans="34:36" x14ac:dyDescent="0.35">
      <c r="AH864" t="s">
        <v>277</v>
      </c>
      <c r="AI864" t="s">
        <v>153</v>
      </c>
      <c r="AJ864">
        <v>6</v>
      </c>
    </row>
    <row r="865" spans="34:36" x14ac:dyDescent="0.35">
      <c r="AH865" t="s">
        <v>246</v>
      </c>
      <c r="AI865" t="s">
        <v>190</v>
      </c>
      <c r="AJ865">
        <v>6</v>
      </c>
    </row>
    <row r="866" spans="34:36" x14ac:dyDescent="0.35">
      <c r="AH866" t="s">
        <v>247</v>
      </c>
      <c r="AI866" t="s">
        <v>210</v>
      </c>
      <c r="AJ866">
        <v>6</v>
      </c>
    </row>
    <row r="867" spans="34:36" x14ac:dyDescent="0.35">
      <c r="AH867" t="s">
        <v>247</v>
      </c>
      <c r="AI867" t="s">
        <v>152</v>
      </c>
      <c r="AJ867">
        <v>6</v>
      </c>
    </row>
    <row r="868" spans="34:36" x14ac:dyDescent="0.35">
      <c r="AH868" t="s">
        <v>247</v>
      </c>
      <c r="AI868" t="s">
        <v>158</v>
      </c>
      <c r="AJ868">
        <v>6</v>
      </c>
    </row>
    <row r="869" spans="34:36" x14ac:dyDescent="0.35">
      <c r="AH869" t="s">
        <v>281</v>
      </c>
      <c r="AI869" t="s">
        <v>153</v>
      </c>
      <c r="AJ869">
        <v>6</v>
      </c>
    </row>
    <row r="870" spans="34:36" x14ac:dyDescent="0.35">
      <c r="AH870" t="s">
        <v>303</v>
      </c>
      <c r="AI870" t="s">
        <v>193</v>
      </c>
      <c r="AJ870">
        <v>6</v>
      </c>
    </row>
    <row r="871" spans="34:36" x14ac:dyDescent="0.35">
      <c r="AH871" t="s">
        <v>308</v>
      </c>
      <c r="AI871" t="s">
        <v>153</v>
      </c>
      <c r="AJ871">
        <v>6</v>
      </c>
    </row>
    <row r="872" spans="34:36" x14ac:dyDescent="0.35">
      <c r="AH872" t="s">
        <v>308</v>
      </c>
      <c r="AI872" t="s">
        <v>165</v>
      </c>
      <c r="AJ872">
        <v>6</v>
      </c>
    </row>
    <row r="873" spans="34:36" x14ac:dyDescent="0.35">
      <c r="AH873" t="s">
        <v>336</v>
      </c>
      <c r="AI873" t="s">
        <v>199</v>
      </c>
      <c r="AJ873">
        <v>6</v>
      </c>
    </row>
    <row r="874" spans="34:36" x14ac:dyDescent="0.35">
      <c r="AH874" t="s">
        <v>257</v>
      </c>
      <c r="AI874" t="s">
        <v>158</v>
      </c>
      <c r="AJ874">
        <v>6</v>
      </c>
    </row>
    <row r="875" spans="34:36" x14ac:dyDescent="0.35">
      <c r="AH875" t="s">
        <v>276</v>
      </c>
      <c r="AI875" t="s">
        <v>157</v>
      </c>
      <c r="AJ875">
        <v>6</v>
      </c>
    </row>
    <row r="876" spans="34:36" x14ac:dyDescent="0.35">
      <c r="AH876" t="s">
        <v>254</v>
      </c>
      <c r="AI876" t="s">
        <v>157</v>
      </c>
      <c r="AJ876">
        <v>6</v>
      </c>
    </row>
    <row r="877" spans="34:36" x14ac:dyDescent="0.35">
      <c r="AH877" t="s">
        <v>254</v>
      </c>
      <c r="AI877" t="s">
        <v>184</v>
      </c>
      <c r="AJ877">
        <v>6</v>
      </c>
    </row>
    <row r="878" spans="34:36" x14ac:dyDescent="0.35">
      <c r="AH878" t="s">
        <v>275</v>
      </c>
      <c r="AI878" t="s">
        <v>159</v>
      </c>
      <c r="AJ878">
        <v>6</v>
      </c>
    </row>
    <row r="879" spans="34:36" x14ac:dyDescent="0.35">
      <c r="AH879" t="s">
        <v>293</v>
      </c>
      <c r="AI879" t="s">
        <v>176</v>
      </c>
      <c r="AJ879">
        <v>6</v>
      </c>
    </row>
    <row r="880" spans="34:36" x14ac:dyDescent="0.35">
      <c r="AH880" t="s">
        <v>249</v>
      </c>
      <c r="AI880" t="s">
        <v>203</v>
      </c>
      <c r="AJ880">
        <v>6</v>
      </c>
    </row>
    <row r="881" spans="34:36" x14ac:dyDescent="0.35">
      <c r="AH881" t="s">
        <v>259</v>
      </c>
      <c r="AI881" t="s">
        <v>213</v>
      </c>
      <c r="AJ881">
        <v>6</v>
      </c>
    </row>
    <row r="882" spans="34:36" x14ac:dyDescent="0.35">
      <c r="AH882" t="s">
        <v>334</v>
      </c>
      <c r="AI882" t="s">
        <v>199</v>
      </c>
      <c r="AJ882">
        <v>6</v>
      </c>
    </row>
    <row r="883" spans="34:36" x14ac:dyDescent="0.35">
      <c r="AH883" t="s">
        <v>250</v>
      </c>
      <c r="AI883" t="s">
        <v>176</v>
      </c>
      <c r="AJ883">
        <v>6</v>
      </c>
    </row>
    <row r="884" spans="34:36" x14ac:dyDescent="0.35">
      <c r="AH884" t="s">
        <v>285</v>
      </c>
      <c r="AI884" t="s">
        <v>153</v>
      </c>
      <c r="AJ884">
        <v>6</v>
      </c>
    </row>
    <row r="885" spans="34:36" x14ac:dyDescent="0.35">
      <c r="AH885" t="s">
        <v>270</v>
      </c>
      <c r="AI885" t="s">
        <v>152</v>
      </c>
      <c r="AJ885">
        <v>6</v>
      </c>
    </row>
    <row r="886" spans="34:36" x14ac:dyDescent="0.35">
      <c r="AH886" t="s">
        <v>316</v>
      </c>
      <c r="AI886" t="s">
        <v>203</v>
      </c>
      <c r="AJ886">
        <v>6</v>
      </c>
    </row>
    <row r="887" spans="34:36" x14ac:dyDescent="0.35">
      <c r="AH887" t="s">
        <v>298</v>
      </c>
      <c r="AI887" t="s">
        <v>176</v>
      </c>
      <c r="AJ887">
        <v>6</v>
      </c>
    </row>
    <row r="888" spans="34:36" x14ac:dyDescent="0.35">
      <c r="AH888" t="s">
        <v>56</v>
      </c>
      <c r="AI888" t="s">
        <v>159</v>
      </c>
      <c r="AJ888">
        <v>5</v>
      </c>
    </row>
    <row r="889" spans="34:36" x14ac:dyDescent="0.35">
      <c r="AH889" t="s">
        <v>56</v>
      </c>
      <c r="AI889" t="s">
        <v>153</v>
      </c>
      <c r="AJ889">
        <v>5</v>
      </c>
    </row>
    <row r="890" spans="34:36" x14ac:dyDescent="0.35">
      <c r="AH890" t="s">
        <v>60</v>
      </c>
      <c r="AI890" t="s">
        <v>210</v>
      </c>
      <c r="AJ890">
        <v>5</v>
      </c>
    </row>
    <row r="891" spans="34:36" x14ac:dyDescent="0.35">
      <c r="AH891" t="s">
        <v>60</v>
      </c>
      <c r="AI891" t="s">
        <v>164</v>
      </c>
      <c r="AJ891">
        <v>5</v>
      </c>
    </row>
    <row r="892" spans="34:36" x14ac:dyDescent="0.35">
      <c r="AH892" t="s">
        <v>60</v>
      </c>
      <c r="AI892" t="s">
        <v>136</v>
      </c>
      <c r="AJ892">
        <v>5</v>
      </c>
    </row>
    <row r="893" spans="34:36" x14ac:dyDescent="0.35">
      <c r="AH893" t="s">
        <v>61</v>
      </c>
      <c r="AI893" t="s">
        <v>192</v>
      </c>
      <c r="AJ893">
        <v>5</v>
      </c>
    </row>
    <row r="894" spans="34:36" x14ac:dyDescent="0.35">
      <c r="AH894" t="s">
        <v>61</v>
      </c>
      <c r="AI894" t="s">
        <v>203</v>
      </c>
      <c r="AJ894">
        <v>5</v>
      </c>
    </row>
    <row r="895" spans="34:36" x14ac:dyDescent="0.35">
      <c r="AH895" t="s">
        <v>62</v>
      </c>
      <c r="AI895" t="s">
        <v>203</v>
      </c>
      <c r="AJ895">
        <v>5</v>
      </c>
    </row>
    <row r="896" spans="34:36" x14ac:dyDescent="0.35">
      <c r="AH896" t="s">
        <v>67</v>
      </c>
      <c r="AI896" t="s">
        <v>157</v>
      </c>
      <c r="AJ896">
        <v>5</v>
      </c>
    </row>
    <row r="897" spans="34:36" x14ac:dyDescent="0.35">
      <c r="AH897" t="s">
        <v>73</v>
      </c>
      <c r="AI897" t="s">
        <v>159</v>
      </c>
      <c r="AJ897">
        <v>5</v>
      </c>
    </row>
    <row r="898" spans="34:36" x14ac:dyDescent="0.35">
      <c r="AH898" t="s">
        <v>77</v>
      </c>
      <c r="AI898" t="s">
        <v>176</v>
      </c>
      <c r="AJ898">
        <v>5</v>
      </c>
    </row>
    <row r="899" spans="34:36" x14ac:dyDescent="0.35">
      <c r="AH899" t="s">
        <v>83</v>
      </c>
      <c r="AI899" t="s">
        <v>203</v>
      </c>
      <c r="AJ899">
        <v>5</v>
      </c>
    </row>
    <row r="900" spans="34:36" x14ac:dyDescent="0.35">
      <c r="AH900" t="s">
        <v>87</v>
      </c>
      <c r="AI900" t="s">
        <v>156</v>
      </c>
      <c r="AJ900">
        <v>5</v>
      </c>
    </row>
    <row r="901" spans="34:36" x14ac:dyDescent="0.35">
      <c r="AH901" t="s">
        <v>288</v>
      </c>
      <c r="AI901" t="s">
        <v>176</v>
      </c>
      <c r="AJ901">
        <v>5</v>
      </c>
    </row>
    <row r="902" spans="34:36" x14ac:dyDescent="0.35">
      <c r="AH902" t="s">
        <v>310</v>
      </c>
      <c r="AI902" t="s">
        <v>156</v>
      </c>
      <c r="AJ902">
        <v>5</v>
      </c>
    </row>
    <row r="903" spans="34:36" x14ac:dyDescent="0.35">
      <c r="AH903" t="s">
        <v>310</v>
      </c>
      <c r="AI903" t="s">
        <v>153</v>
      </c>
      <c r="AJ903">
        <v>5</v>
      </c>
    </row>
    <row r="904" spans="34:36" x14ac:dyDescent="0.35">
      <c r="AH904" t="s">
        <v>265</v>
      </c>
      <c r="AI904" t="s">
        <v>199</v>
      </c>
      <c r="AJ904">
        <v>5</v>
      </c>
    </row>
    <row r="905" spans="34:36" x14ac:dyDescent="0.35">
      <c r="AH905" t="s">
        <v>265</v>
      </c>
      <c r="AI905" t="s">
        <v>154</v>
      </c>
      <c r="AJ905">
        <v>5</v>
      </c>
    </row>
    <row r="906" spans="34:36" x14ac:dyDescent="0.35">
      <c r="AH906" t="s">
        <v>265</v>
      </c>
      <c r="AI906" t="s">
        <v>135</v>
      </c>
      <c r="AJ906">
        <v>5</v>
      </c>
    </row>
    <row r="907" spans="34:36" x14ac:dyDescent="0.35">
      <c r="AH907" t="s">
        <v>282</v>
      </c>
      <c r="AI907" t="s">
        <v>190</v>
      </c>
      <c r="AJ907">
        <v>5</v>
      </c>
    </row>
    <row r="908" spans="34:36" x14ac:dyDescent="0.35">
      <c r="AH908" t="s">
        <v>273</v>
      </c>
      <c r="AI908" t="s">
        <v>189</v>
      </c>
      <c r="AJ908">
        <v>5</v>
      </c>
    </row>
    <row r="909" spans="34:36" x14ac:dyDescent="0.35">
      <c r="AH909" t="s">
        <v>296</v>
      </c>
      <c r="AI909" t="s">
        <v>155</v>
      </c>
      <c r="AJ909">
        <v>5</v>
      </c>
    </row>
    <row r="910" spans="34:36" x14ac:dyDescent="0.35">
      <c r="AH910" t="s">
        <v>258</v>
      </c>
      <c r="AI910" t="s">
        <v>163</v>
      </c>
      <c r="AJ910">
        <v>5</v>
      </c>
    </row>
    <row r="911" spans="34:36" x14ac:dyDescent="0.35">
      <c r="AH911" t="s">
        <v>284</v>
      </c>
      <c r="AI911" t="s">
        <v>164</v>
      </c>
      <c r="AJ911">
        <v>5</v>
      </c>
    </row>
    <row r="912" spans="34:36" x14ac:dyDescent="0.35">
      <c r="AH912" t="s">
        <v>253</v>
      </c>
      <c r="AI912" t="s">
        <v>183</v>
      </c>
      <c r="AJ912">
        <v>5</v>
      </c>
    </row>
    <row r="913" spans="34:36" x14ac:dyDescent="0.35">
      <c r="AH913" t="s">
        <v>244</v>
      </c>
      <c r="AI913" t="s">
        <v>192</v>
      </c>
      <c r="AJ913">
        <v>5</v>
      </c>
    </row>
    <row r="914" spans="34:36" x14ac:dyDescent="0.35">
      <c r="AH914" t="s">
        <v>266</v>
      </c>
      <c r="AI914" t="s">
        <v>191</v>
      </c>
      <c r="AJ914">
        <v>5</v>
      </c>
    </row>
    <row r="915" spans="34:36" x14ac:dyDescent="0.35">
      <c r="AH915" t="s">
        <v>243</v>
      </c>
      <c r="AI915" t="s">
        <v>136</v>
      </c>
      <c r="AJ915">
        <v>5</v>
      </c>
    </row>
    <row r="916" spans="34:36" x14ac:dyDescent="0.35">
      <c r="AH916" t="s">
        <v>245</v>
      </c>
      <c r="AI916" t="s">
        <v>213</v>
      </c>
      <c r="AJ916">
        <v>5</v>
      </c>
    </row>
    <row r="917" spans="34:36" x14ac:dyDescent="0.35">
      <c r="AH917" t="s">
        <v>264</v>
      </c>
      <c r="AI917" t="s">
        <v>158</v>
      </c>
      <c r="AJ917">
        <v>5</v>
      </c>
    </row>
    <row r="918" spans="34:36" x14ac:dyDescent="0.35">
      <c r="AH918" t="s">
        <v>248</v>
      </c>
      <c r="AI918" t="s">
        <v>183</v>
      </c>
      <c r="AJ918">
        <v>5</v>
      </c>
    </row>
    <row r="919" spans="34:36" x14ac:dyDescent="0.35">
      <c r="AH919" t="s">
        <v>274</v>
      </c>
      <c r="AI919" t="s">
        <v>155</v>
      </c>
      <c r="AJ919">
        <v>5</v>
      </c>
    </row>
    <row r="920" spans="34:36" x14ac:dyDescent="0.35">
      <c r="AH920" t="s">
        <v>306</v>
      </c>
      <c r="AI920" t="s">
        <v>203</v>
      </c>
      <c r="AJ920">
        <v>5</v>
      </c>
    </row>
    <row r="921" spans="34:36" x14ac:dyDescent="0.35">
      <c r="AH921" t="s">
        <v>247</v>
      </c>
      <c r="AI921" t="s">
        <v>182</v>
      </c>
      <c r="AJ921">
        <v>5</v>
      </c>
    </row>
    <row r="922" spans="34:36" x14ac:dyDescent="0.35">
      <c r="AH922" t="s">
        <v>247</v>
      </c>
      <c r="AI922" t="s">
        <v>159</v>
      </c>
      <c r="AJ922">
        <v>5</v>
      </c>
    </row>
    <row r="923" spans="34:36" x14ac:dyDescent="0.35">
      <c r="AH923" t="s">
        <v>247</v>
      </c>
      <c r="AI923" t="s">
        <v>208</v>
      </c>
      <c r="AJ923">
        <v>5</v>
      </c>
    </row>
    <row r="924" spans="34:36" x14ac:dyDescent="0.35">
      <c r="AH924" t="s">
        <v>247</v>
      </c>
      <c r="AI924" t="s">
        <v>176</v>
      </c>
      <c r="AJ924">
        <v>5</v>
      </c>
    </row>
    <row r="925" spans="34:36" x14ac:dyDescent="0.35">
      <c r="AH925" t="s">
        <v>311</v>
      </c>
      <c r="AI925" t="s">
        <v>162</v>
      </c>
      <c r="AJ925">
        <v>5</v>
      </c>
    </row>
    <row r="926" spans="34:36" x14ac:dyDescent="0.35">
      <c r="AH926" t="s">
        <v>303</v>
      </c>
      <c r="AI926" t="s">
        <v>153</v>
      </c>
      <c r="AJ926">
        <v>5</v>
      </c>
    </row>
    <row r="927" spans="34:36" x14ac:dyDescent="0.35">
      <c r="AH927" t="s">
        <v>345</v>
      </c>
      <c r="AI927" t="s">
        <v>173</v>
      </c>
      <c r="AJ927">
        <v>5</v>
      </c>
    </row>
    <row r="928" spans="34:36" x14ac:dyDescent="0.35">
      <c r="AH928" t="s">
        <v>260</v>
      </c>
      <c r="AI928" t="s">
        <v>176</v>
      </c>
      <c r="AJ928">
        <v>5</v>
      </c>
    </row>
    <row r="929" spans="34:36" x14ac:dyDescent="0.35">
      <c r="AH929" t="s">
        <v>295</v>
      </c>
      <c r="AI929" t="s">
        <v>176</v>
      </c>
      <c r="AJ929">
        <v>5</v>
      </c>
    </row>
    <row r="930" spans="34:36" x14ac:dyDescent="0.35">
      <c r="AH930" t="s">
        <v>254</v>
      </c>
      <c r="AI930" t="s">
        <v>192</v>
      </c>
      <c r="AJ930">
        <v>5</v>
      </c>
    </row>
    <row r="931" spans="34:36" x14ac:dyDescent="0.35">
      <c r="AH931" t="s">
        <v>279</v>
      </c>
      <c r="AI931" t="s">
        <v>206</v>
      </c>
      <c r="AJ931">
        <v>5</v>
      </c>
    </row>
    <row r="932" spans="34:36" x14ac:dyDescent="0.35">
      <c r="AH932" t="s">
        <v>272</v>
      </c>
      <c r="AI932" t="s">
        <v>158</v>
      </c>
      <c r="AJ932">
        <v>5</v>
      </c>
    </row>
    <row r="933" spans="34:36" x14ac:dyDescent="0.35">
      <c r="AH933" t="s">
        <v>259</v>
      </c>
      <c r="AI933" t="s">
        <v>209</v>
      </c>
      <c r="AJ933">
        <v>5</v>
      </c>
    </row>
    <row r="934" spans="34:36" x14ac:dyDescent="0.35">
      <c r="AH934" t="s">
        <v>287</v>
      </c>
      <c r="AI934" t="s">
        <v>203</v>
      </c>
      <c r="AJ934">
        <v>5</v>
      </c>
    </row>
    <row r="935" spans="34:36" x14ac:dyDescent="0.35">
      <c r="AH935" t="s">
        <v>255</v>
      </c>
      <c r="AI935" t="s">
        <v>188</v>
      </c>
      <c r="AJ935">
        <v>5</v>
      </c>
    </row>
    <row r="936" spans="34:36" x14ac:dyDescent="0.35">
      <c r="AH936" t="s">
        <v>255</v>
      </c>
      <c r="AI936" t="s">
        <v>136</v>
      </c>
      <c r="AJ936">
        <v>5</v>
      </c>
    </row>
    <row r="937" spans="34:36" x14ac:dyDescent="0.35">
      <c r="AH937" t="s">
        <v>300</v>
      </c>
      <c r="AI937" t="s">
        <v>158</v>
      </c>
      <c r="AJ937">
        <v>5</v>
      </c>
    </row>
    <row r="938" spans="34:36" x14ac:dyDescent="0.35">
      <c r="AH938" t="s">
        <v>250</v>
      </c>
      <c r="AI938" t="s">
        <v>182</v>
      </c>
      <c r="AJ938">
        <v>5</v>
      </c>
    </row>
    <row r="939" spans="34:36" x14ac:dyDescent="0.35">
      <c r="AH939" t="s">
        <v>301</v>
      </c>
      <c r="AI939" t="s">
        <v>135</v>
      </c>
      <c r="AJ939">
        <v>5</v>
      </c>
    </row>
    <row r="940" spans="34:36" x14ac:dyDescent="0.35">
      <c r="AH940" t="s">
        <v>327</v>
      </c>
      <c r="AI940" t="s">
        <v>153</v>
      </c>
      <c r="AJ940">
        <v>5</v>
      </c>
    </row>
    <row r="941" spans="34:36" x14ac:dyDescent="0.35">
      <c r="AH941" t="s">
        <v>270</v>
      </c>
      <c r="AI941" t="s">
        <v>205</v>
      </c>
      <c r="AJ941">
        <v>5</v>
      </c>
    </row>
    <row r="942" spans="34:36" x14ac:dyDescent="0.35">
      <c r="AH942" t="s">
        <v>242</v>
      </c>
      <c r="AI942" t="s">
        <v>177</v>
      </c>
      <c r="AJ942">
        <v>5</v>
      </c>
    </row>
    <row r="943" spans="34:36" x14ac:dyDescent="0.35">
      <c r="AH943" t="s">
        <v>359</v>
      </c>
      <c r="AI943" t="s">
        <v>153</v>
      </c>
      <c r="AJ943">
        <v>5</v>
      </c>
    </row>
    <row r="944" spans="34:36" x14ac:dyDescent="0.35">
      <c r="AH944" t="s">
        <v>261</v>
      </c>
      <c r="AI944" t="s">
        <v>188</v>
      </c>
      <c r="AJ944">
        <v>5</v>
      </c>
    </row>
    <row r="945" spans="34:36" x14ac:dyDescent="0.35">
      <c r="AH945" t="s">
        <v>60</v>
      </c>
      <c r="AI945" t="s">
        <v>176</v>
      </c>
      <c r="AJ945">
        <v>4</v>
      </c>
    </row>
    <row r="946" spans="34:36" x14ac:dyDescent="0.35">
      <c r="AH946" t="s">
        <v>60</v>
      </c>
      <c r="AI946" t="s">
        <v>212</v>
      </c>
      <c r="AJ946">
        <v>4</v>
      </c>
    </row>
    <row r="947" spans="34:36" x14ac:dyDescent="0.35">
      <c r="AH947" t="s">
        <v>63</v>
      </c>
      <c r="AI947" t="s">
        <v>161</v>
      </c>
      <c r="AJ947">
        <v>4</v>
      </c>
    </row>
    <row r="948" spans="34:36" x14ac:dyDescent="0.35">
      <c r="AH948" t="s">
        <v>67</v>
      </c>
      <c r="AI948" t="s">
        <v>156</v>
      </c>
      <c r="AJ948">
        <v>4</v>
      </c>
    </row>
    <row r="949" spans="34:36" x14ac:dyDescent="0.35">
      <c r="AH949" t="s">
        <v>73</v>
      </c>
      <c r="AI949" t="s">
        <v>156</v>
      </c>
      <c r="AJ949">
        <v>4</v>
      </c>
    </row>
    <row r="950" spans="34:36" x14ac:dyDescent="0.35">
      <c r="AH950" t="s">
        <v>77</v>
      </c>
      <c r="AI950" t="s">
        <v>160</v>
      </c>
      <c r="AJ950">
        <v>4</v>
      </c>
    </row>
    <row r="951" spans="34:36" x14ac:dyDescent="0.35">
      <c r="AH951" t="s">
        <v>77</v>
      </c>
      <c r="AI951" t="s">
        <v>199</v>
      </c>
      <c r="AJ951">
        <v>4</v>
      </c>
    </row>
    <row r="952" spans="34:36" x14ac:dyDescent="0.35">
      <c r="AH952" t="s">
        <v>83</v>
      </c>
      <c r="AI952" t="s">
        <v>192</v>
      </c>
      <c r="AJ952">
        <v>4</v>
      </c>
    </row>
    <row r="953" spans="34:36" x14ac:dyDescent="0.35">
      <c r="AH953" t="s">
        <v>83</v>
      </c>
      <c r="AI953" t="s">
        <v>194</v>
      </c>
      <c r="AJ953">
        <v>4</v>
      </c>
    </row>
    <row r="954" spans="34:36" x14ac:dyDescent="0.35">
      <c r="AH954" t="s">
        <v>87</v>
      </c>
      <c r="AI954" t="s">
        <v>162</v>
      </c>
      <c r="AJ954">
        <v>4</v>
      </c>
    </row>
    <row r="955" spans="34:36" x14ac:dyDescent="0.35">
      <c r="AH955" t="s">
        <v>88</v>
      </c>
      <c r="AI955" t="s">
        <v>156</v>
      </c>
      <c r="AJ955">
        <v>4</v>
      </c>
    </row>
    <row r="956" spans="34:36" x14ac:dyDescent="0.35">
      <c r="AH956" t="s">
        <v>88</v>
      </c>
      <c r="AI956" t="s">
        <v>189</v>
      </c>
      <c r="AJ956">
        <v>4</v>
      </c>
    </row>
    <row r="957" spans="34:36" x14ac:dyDescent="0.35">
      <c r="AH957" t="s">
        <v>88</v>
      </c>
      <c r="AI957" t="s">
        <v>199</v>
      </c>
      <c r="AJ957">
        <v>4</v>
      </c>
    </row>
    <row r="958" spans="34:36" x14ac:dyDescent="0.35">
      <c r="AH958" t="s">
        <v>88</v>
      </c>
      <c r="AI958" t="s">
        <v>212</v>
      </c>
      <c r="AJ958">
        <v>4</v>
      </c>
    </row>
    <row r="959" spans="34:36" x14ac:dyDescent="0.35">
      <c r="AH959" t="s">
        <v>337</v>
      </c>
      <c r="AI959" t="s">
        <v>157</v>
      </c>
      <c r="AJ959">
        <v>4</v>
      </c>
    </row>
    <row r="960" spans="34:36" x14ac:dyDescent="0.35">
      <c r="AH960" t="s">
        <v>310</v>
      </c>
      <c r="AI960" t="s">
        <v>154</v>
      </c>
      <c r="AJ960">
        <v>4</v>
      </c>
    </row>
    <row r="961" spans="34:36" x14ac:dyDescent="0.35">
      <c r="AH961" t="s">
        <v>265</v>
      </c>
      <c r="AI961" t="s">
        <v>158</v>
      </c>
      <c r="AJ961">
        <v>4</v>
      </c>
    </row>
    <row r="962" spans="34:36" x14ac:dyDescent="0.35">
      <c r="AH962" t="s">
        <v>258</v>
      </c>
      <c r="AI962" t="s">
        <v>160</v>
      </c>
      <c r="AJ962">
        <v>4</v>
      </c>
    </row>
    <row r="963" spans="34:36" x14ac:dyDescent="0.35">
      <c r="AH963" t="s">
        <v>258</v>
      </c>
      <c r="AI963" t="s">
        <v>176</v>
      </c>
      <c r="AJ963">
        <v>4</v>
      </c>
    </row>
    <row r="964" spans="34:36" x14ac:dyDescent="0.35">
      <c r="AH964" t="s">
        <v>284</v>
      </c>
      <c r="AI964" t="s">
        <v>210</v>
      </c>
      <c r="AJ964">
        <v>4</v>
      </c>
    </row>
    <row r="965" spans="34:36" x14ac:dyDescent="0.35">
      <c r="AH965" t="s">
        <v>284</v>
      </c>
      <c r="AI965" t="s">
        <v>202</v>
      </c>
      <c r="AJ965">
        <v>4</v>
      </c>
    </row>
    <row r="966" spans="34:36" x14ac:dyDescent="0.35">
      <c r="AH966" t="s">
        <v>284</v>
      </c>
      <c r="AI966" t="s">
        <v>180</v>
      </c>
      <c r="AJ966">
        <v>4</v>
      </c>
    </row>
    <row r="967" spans="34:36" x14ac:dyDescent="0.35">
      <c r="AH967" t="s">
        <v>284</v>
      </c>
      <c r="AI967" t="s">
        <v>203</v>
      </c>
      <c r="AJ967">
        <v>4</v>
      </c>
    </row>
    <row r="968" spans="34:36" x14ac:dyDescent="0.35">
      <c r="AH968" t="s">
        <v>284</v>
      </c>
      <c r="AI968" t="s">
        <v>152</v>
      </c>
      <c r="AJ968">
        <v>4</v>
      </c>
    </row>
    <row r="969" spans="34:36" x14ac:dyDescent="0.35">
      <c r="AH969" t="s">
        <v>284</v>
      </c>
      <c r="AI969" t="s">
        <v>161</v>
      </c>
      <c r="AJ969">
        <v>4</v>
      </c>
    </row>
    <row r="970" spans="34:36" x14ac:dyDescent="0.35">
      <c r="AH970" t="s">
        <v>253</v>
      </c>
      <c r="AI970" t="s">
        <v>157</v>
      </c>
      <c r="AJ970">
        <v>4</v>
      </c>
    </row>
    <row r="971" spans="34:36" x14ac:dyDescent="0.35">
      <c r="AH971" t="s">
        <v>253</v>
      </c>
      <c r="AI971" t="s">
        <v>187</v>
      </c>
      <c r="AJ971">
        <v>4</v>
      </c>
    </row>
    <row r="972" spans="34:36" x14ac:dyDescent="0.35">
      <c r="AH972" t="s">
        <v>253</v>
      </c>
      <c r="AI972" t="s">
        <v>182</v>
      </c>
      <c r="AJ972">
        <v>4</v>
      </c>
    </row>
    <row r="973" spans="34:36" x14ac:dyDescent="0.35">
      <c r="AH973" t="s">
        <v>253</v>
      </c>
      <c r="AI973" t="s">
        <v>189</v>
      </c>
      <c r="AJ973">
        <v>4</v>
      </c>
    </row>
    <row r="974" spans="34:36" x14ac:dyDescent="0.35">
      <c r="AH974" t="s">
        <v>253</v>
      </c>
      <c r="AI974" t="s">
        <v>209</v>
      </c>
      <c r="AJ974">
        <v>4</v>
      </c>
    </row>
    <row r="975" spans="34:36" x14ac:dyDescent="0.35">
      <c r="AH975" t="s">
        <v>244</v>
      </c>
      <c r="AI975" t="s">
        <v>189</v>
      </c>
      <c r="AJ975">
        <v>4</v>
      </c>
    </row>
    <row r="976" spans="34:36" x14ac:dyDescent="0.35">
      <c r="AH976" t="s">
        <v>244</v>
      </c>
      <c r="AI976" t="s">
        <v>187</v>
      </c>
      <c r="AJ976">
        <v>4</v>
      </c>
    </row>
    <row r="977" spans="34:36" x14ac:dyDescent="0.35">
      <c r="AH977" t="s">
        <v>244</v>
      </c>
      <c r="AI977" t="s">
        <v>166</v>
      </c>
      <c r="AJ977">
        <v>4</v>
      </c>
    </row>
    <row r="978" spans="34:36" x14ac:dyDescent="0.35">
      <c r="AH978" t="s">
        <v>244</v>
      </c>
      <c r="AI978" t="s">
        <v>163</v>
      </c>
      <c r="AJ978">
        <v>4</v>
      </c>
    </row>
    <row r="979" spans="34:36" x14ac:dyDescent="0.35">
      <c r="AH979" t="s">
        <v>244</v>
      </c>
      <c r="AI979" t="s">
        <v>193</v>
      </c>
      <c r="AJ979">
        <v>4</v>
      </c>
    </row>
    <row r="980" spans="34:36" x14ac:dyDescent="0.35">
      <c r="AH980" t="s">
        <v>266</v>
      </c>
      <c r="AI980" t="s">
        <v>156</v>
      </c>
      <c r="AJ980">
        <v>4</v>
      </c>
    </row>
    <row r="981" spans="34:36" x14ac:dyDescent="0.35">
      <c r="AH981" t="s">
        <v>329</v>
      </c>
      <c r="AI981" t="s">
        <v>154</v>
      </c>
      <c r="AJ981">
        <v>4</v>
      </c>
    </row>
    <row r="982" spans="34:36" x14ac:dyDescent="0.35">
      <c r="AH982" t="s">
        <v>264</v>
      </c>
      <c r="AI982" t="s">
        <v>135</v>
      </c>
      <c r="AJ982">
        <v>4</v>
      </c>
    </row>
    <row r="983" spans="34:36" x14ac:dyDescent="0.35">
      <c r="AH983" t="s">
        <v>274</v>
      </c>
      <c r="AI983" t="s">
        <v>158</v>
      </c>
      <c r="AJ983">
        <v>4</v>
      </c>
    </row>
    <row r="984" spans="34:36" x14ac:dyDescent="0.35">
      <c r="AH984" t="s">
        <v>277</v>
      </c>
      <c r="AI984" t="s">
        <v>157</v>
      </c>
      <c r="AJ984">
        <v>4</v>
      </c>
    </row>
    <row r="985" spans="34:36" x14ac:dyDescent="0.35">
      <c r="AH985" t="s">
        <v>247</v>
      </c>
      <c r="AI985" t="s">
        <v>156</v>
      </c>
      <c r="AJ985">
        <v>4</v>
      </c>
    </row>
    <row r="986" spans="34:36" x14ac:dyDescent="0.35">
      <c r="AH986" t="s">
        <v>247</v>
      </c>
      <c r="AI986" t="s">
        <v>161</v>
      </c>
      <c r="AJ986">
        <v>4</v>
      </c>
    </row>
    <row r="987" spans="34:36" x14ac:dyDescent="0.35">
      <c r="AH987" t="s">
        <v>281</v>
      </c>
      <c r="AI987" t="s">
        <v>158</v>
      </c>
      <c r="AJ987">
        <v>4</v>
      </c>
    </row>
    <row r="988" spans="34:36" x14ac:dyDescent="0.35">
      <c r="AH988" t="s">
        <v>281</v>
      </c>
      <c r="AI988" t="s">
        <v>173</v>
      </c>
      <c r="AJ988">
        <v>4</v>
      </c>
    </row>
    <row r="989" spans="34:36" x14ac:dyDescent="0.35">
      <c r="AH989" t="s">
        <v>263</v>
      </c>
      <c r="AI989" t="s">
        <v>157</v>
      </c>
      <c r="AJ989">
        <v>4</v>
      </c>
    </row>
    <row r="990" spans="34:36" x14ac:dyDescent="0.35">
      <c r="AH990" t="s">
        <v>339</v>
      </c>
      <c r="AI990" t="s">
        <v>158</v>
      </c>
      <c r="AJ990">
        <v>4</v>
      </c>
    </row>
    <row r="991" spans="34:36" x14ac:dyDescent="0.35">
      <c r="AH991" t="s">
        <v>308</v>
      </c>
      <c r="AI991" t="s">
        <v>184</v>
      </c>
      <c r="AJ991">
        <v>4</v>
      </c>
    </row>
    <row r="992" spans="34:36" x14ac:dyDescent="0.35">
      <c r="AH992" t="s">
        <v>308</v>
      </c>
      <c r="AI992" t="s">
        <v>152</v>
      </c>
      <c r="AJ992">
        <v>4</v>
      </c>
    </row>
    <row r="993" spans="34:36" x14ac:dyDescent="0.35">
      <c r="AH993" t="s">
        <v>292</v>
      </c>
      <c r="AI993" t="s">
        <v>176</v>
      </c>
      <c r="AJ993">
        <v>4</v>
      </c>
    </row>
    <row r="994" spans="34:36" x14ac:dyDescent="0.35">
      <c r="AH994" t="s">
        <v>355</v>
      </c>
      <c r="AI994" t="s">
        <v>153</v>
      </c>
      <c r="AJ994">
        <v>4</v>
      </c>
    </row>
    <row r="995" spans="34:36" x14ac:dyDescent="0.35">
      <c r="AH995" t="s">
        <v>257</v>
      </c>
      <c r="AI995" t="s">
        <v>156</v>
      </c>
      <c r="AJ995">
        <v>4</v>
      </c>
    </row>
    <row r="996" spans="34:36" x14ac:dyDescent="0.35">
      <c r="AH996" t="s">
        <v>260</v>
      </c>
      <c r="AI996" t="s">
        <v>213</v>
      </c>
      <c r="AJ996">
        <v>4</v>
      </c>
    </row>
    <row r="997" spans="34:36" x14ac:dyDescent="0.35">
      <c r="AH997" t="s">
        <v>260</v>
      </c>
      <c r="AI997" t="s">
        <v>152</v>
      </c>
      <c r="AJ997">
        <v>4</v>
      </c>
    </row>
    <row r="998" spans="34:36" x14ac:dyDescent="0.35">
      <c r="AH998" t="s">
        <v>254</v>
      </c>
      <c r="AI998" t="s">
        <v>164</v>
      </c>
      <c r="AJ998">
        <v>4</v>
      </c>
    </row>
    <row r="999" spans="34:36" x14ac:dyDescent="0.35">
      <c r="AH999" t="s">
        <v>254</v>
      </c>
      <c r="AI999" t="s">
        <v>161</v>
      </c>
      <c r="AJ999">
        <v>4</v>
      </c>
    </row>
    <row r="1000" spans="34:36" x14ac:dyDescent="0.35">
      <c r="AH1000" t="s">
        <v>249</v>
      </c>
      <c r="AI1000" t="s">
        <v>162</v>
      </c>
      <c r="AJ1000">
        <v>4</v>
      </c>
    </row>
    <row r="1001" spans="34:36" x14ac:dyDescent="0.35">
      <c r="AH1001" t="s">
        <v>259</v>
      </c>
      <c r="AI1001" t="s">
        <v>164</v>
      </c>
      <c r="AJ1001">
        <v>4</v>
      </c>
    </row>
    <row r="1002" spans="34:36" x14ac:dyDescent="0.35">
      <c r="AH1002" t="s">
        <v>259</v>
      </c>
      <c r="AI1002" t="s">
        <v>135</v>
      </c>
      <c r="AJ1002">
        <v>4</v>
      </c>
    </row>
  </sheetData>
  <mergeCells count="9">
    <mergeCell ref="A57:B57"/>
    <mergeCell ref="B21:F22"/>
    <mergeCell ref="B13:D13"/>
    <mergeCell ref="B3:H6"/>
    <mergeCell ref="B17:D19"/>
    <mergeCell ref="B30:D30"/>
    <mergeCell ref="B43:D43"/>
    <mergeCell ref="B25:F26"/>
    <mergeCell ref="B8:E9"/>
  </mergeCells>
  <pageMargins left="0.7" right="0.7" top="0.75" bottom="0.75" header="0.3" footer="0.3"/>
  <drawing r:id="rId1"/>
  <tableParts count="4">
    <tablePart r:id="rId2"/>
    <tablePart r:id="rId3"/>
    <tablePart r:id="rId4"/>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F4E9E-57FC-4DC9-9528-962FC621F2EB}">
  <dimension ref="A3:AG125"/>
  <sheetViews>
    <sheetView topLeftCell="C1" zoomScale="80" zoomScaleNormal="80" workbookViewId="0">
      <selection activeCell="O26" sqref="O26"/>
    </sheetView>
  </sheetViews>
  <sheetFormatPr defaultRowHeight="14.5" x14ac:dyDescent="0.35"/>
  <cols>
    <col min="27" max="27" width="14.54296875" customWidth="1"/>
    <col min="28" max="28" width="20.7265625" customWidth="1"/>
    <col min="29" max="29" width="11.36328125" customWidth="1"/>
    <col min="30" max="30" width="15.453125" customWidth="1"/>
    <col min="31" max="31" width="19.54296875" customWidth="1"/>
    <col min="32" max="32" width="18.81640625" customWidth="1"/>
    <col min="33" max="33" width="20.6328125" customWidth="1"/>
  </cols>
  <sheetData>
    <row r="3" spans="1:33" x14ac:dyDescent="0.35">
      <c r="B3" s="37" t="s">
        <v>1274</v>
      </c>
      <c r="C3" s="37"/>
      <c r="D3" s="37"/>
      <c r="E3" s="37"/>
      <c r="F3" s="37"/>
      <c r="G3" s="37"/>
      <c r="AA3" t="s">
        <v>1211</v>
      </c>
      <c r="AB3" t="s">
        <v>1268</v>
      </c>
      <c r="AC3" t="s">
        <v>1269</v>
      </c>
      <c r="AD3" t="s">
        <v>1270</v>
      </c>
      <c r="AE3" t="s">
        <v>1271</v>
      </c>
      <c r="AF3" t="s">
        <v>1272</v>
      </c>
      <c r="AG3" t="s">
        <v>1273</v>
      </c>
    </row>
    <row r="4" spans="1:33" x14ac:dyDescent="0.35">
      <c r="B4" s="37"/>
      <c r="C4" s="37"/>
      <c r="D4" s="37"/>
      <c r="E4" s="37"/>
      <c r="F4" s="37"/>
      <c r="G4" s="37"/>
      <c r="AA4" s="27" t="s">
        <v>242</v>
      </c>
      <c r="AB4" s="27">
        <v>35</v>
      </c>
      <c r="AC4" s="27">
        <v>2533</v>
      </c>
      <c r="AD4" s="27">
        <v>5414</v>
      </c>
      <c r="AE4" s="27">
        <v>154.685714285714</v>
      </c>
      <c r="AF4" s="27">
        <v>50</v>
      </c>
      <c r="AG4" s="27">
        <v>2</v>
      </c>
    </row>
    <row r="5" spans="1:33" x14ac:dyDescent="0.35">
      <c r="B5" s="37"/>
      <c r="C5" s="37"/>
      <c r="D5" s="37"/>
      <c r="E5" s="37"/>
      <c r="F5" s="37"/>
      <c r="G5" s="37"/>
      <c r="AA5" s="27" t="s">
        <v>252</v>
      </c>
      <c r="AB5" s="27">
        <v>20</v>
      </c>
      <c r="AC5" s="27">
        <v>1135</v>
      </c>
      <c r="AD5" s="27">
        <v>2658</v>
      </c>
      <c r="AE5" s="27">
        <v>132.9</v>
      </c>
      <c r="AF5" s="27">
        <v>26</v>
      </c>
      <c r="AG5" s="27">
        <v>2</v>
      </c>
    </row>
    <row r="6" spans="1:33" x14ac:dyDescent="0.35">
      <c r="AA6" s="27" t="s">
        <v>245</v>
      </c>
      <c r="AB6" s="27">
        <v>32</v>
      </c>
      <c r="AC6" s="27">
        <v>843</v>
      </c>
      <c r="AD6" s="27">
        <v>2395</v>
      </c>
      <c r="AE6" s="27">
        <v>74.84375</v>
      </c>
      <c r="AF6" s="27">
        <v>41</v>
      </c>
      <c r="AG6" s="27">
        <v>2</v>
      </c>
    </row>
    <row r="7" spans="1:33" ht="15.5" x14ac:dyDescent="0.35">
      <c r="A7" s="29" t="s">
        <v>1296</v>
      </c>
      <c r="AA7" s="27" t="s">
        <v>243</v>
      </c>
      <c r="AB7" s="27">
        <v>35</v>
      </c>
      <c r="AC7" s="27">
        <v>658</v>
      </c>
      <c r="AD7" s="27">
        <v>1971</v>
      </c>
      <c r="AE7" s="27">
        <v>56.314285714285703</v>
      </c>
      <c r="AF7" s="27">
        <v>39</v>
      </c>
      <c r="AG7" s="27">
        <v>2</v>
      </c>
    </row>
    <row r="8" spans="1:33" x14ac:dyDescent="0.35">
      <c r="A8" s="4"/>
      <c r="AA8" s="31" t="s">
        <v>246</v>
      </c>
      <c r="AB8" s="31">
        <v>33</v>
      </c>
      <c r="AC8" s="31">
        <v>568</v>
      </c>
      <c r="AD8" s="31">
        <v>1603</v>
      </c>
      <c r="AE8" s="31">
        <v>48.5757575757575</v>
      </c>
      <c r="AF8" s="31">
        <v>41</v>
      </c>
      <c r="AG8" s="31">
        <v>2</v>
      </c>
    </row>
    <row r="9" spans="1:33" x14ac:dyDescent="0.35">
      <c r="A9" s="4" t="s">
        <v>1280</v>
      </c>
      <c r="AA9" s="31" t="s">
        <v>244</v>
      </c>
      <c r="AB9" s="31">
        <v>34</v>
      </c>
      <c r="AC9" s="31">
        <v>492</v>
      </c>
      <c r="AD9" s="31">
        <v>1686</v>
      </c>
      <c r="AE9" s="31">
        <v>49.588235294117602</v>
      </c>
      <c r="AF9" s="31">
        <v>40</v>
      </c>
      <c r="AG9" s="31">
        <v>2</v>
      </c>
    </row>
    <row r="10" spans="1:33" x14ac:dyDescent="0.35">
      <c r="A10" s="4" t="s">
        <v>1281</v>
      </c>
      <c r="AA10" t="s">
        <v>251</v>
      </c>
      <c r="AB10">
        <v>33</v>
      </c>
      <c r="AC10">
        <v>477</v>
      </c>
      <c r="AD10">
        <v>1535</v>
      </c>
      <c r="AE10">
        <v>46.515151515151501</v>
      </c>
      <c r="AF10">
        <v>43</v>
      </c>
      <c r="AG10">
        <v>2</v>
      </c>
    </row>
    <row r="11" spans="1:33" x14ac:dyDescent="0.35">
      <c r="A11" s="4" t="s">
        <v>1282</v>
      </c>
      <c r="AA11" t="s">
        <v>259</v>
      </c>
      <c r="AB11">
        <v>20</v>
      </c>
      <c r="AC11">
        <v>466</v>
      </c>
      <c r="AD11">
        <v>1321</v>
      </c>
      <c r="AE11">
        <v>66.05</v>
      </c>
      <c r="AF11">
        <v>19</v>
      </c>
      <c r="AG11">
        <v>2</v>
      </c>
    </row>
    <row r="12" spans="1:33" x14ac:dyDescent="0.35">
      <c r="AA12" t="s">
        <v>83</v>
      </c>
      <c r="AB12">
        <v>34</v>
      </c>
      <c r="AC12">
        <v>461</v>
      </c>
      <c r="AD12">
        <v>1324</v>
      </c>
      <c r="AE12">
        <v>38.941176470588204</v>
      </c>
      <c r="AF12">
        <v>39</v>
      </c>
      <c r="AG12">
        <v>2</v>
      </c>
    </row>
    <row r="13" spans="1:33" ht="15.5" x14ac:dyDescent="0.35">
      <c r="A13" s="29" t="s">
        <v>1295</v>
      </c>
      <c r="AA13" s="27" t="s">
        <v>262</v>
      </c>
      <c r="AB13" s="27">
        <v>16</v>
      </c>
      <c r="AC13" s="27">
        <v>451</v>
      </c>
      <c r="AD13" s="27">
        <v>1137</v>
      </c>
      <c r="AE13" s="27">
        <v>71.0625</v>
      </c>
      <c r="AF13" s="27">
        <v>21</v>
      </c>
      <c r="AG13" s="27">
        <v>2</v>
      </c>
    </row>
    <row r="14" spans="1:33" x14ac:dyDescent="0.35">
      <c r="A14" s="4"/>
      <c r="AA14" t="s">
        <v>248</v>
      </c>
      <c r="AB14">
        <v>28</v>
      </c>
      <c r="AC14">
        <v>434</v>
      </c>
      <c r="AD14">
        <v>1140</v>
      </c>
      <c r="AE14">
        <v>40.714285714285701</v>
      </c>
      <c r="AF14">
        <v>28</v>
      </c>
      <c r="AG14">
        <v>2</v>
      </c>
    </row>
    <row r="15" spans="1:33" x14ac:dyDescent="0.35">
      <c r="A15" s="4" t="s">
        <v>1283</v>
      </c>
      <c r="AA15" t="s">
        <v>260</v>
      </c>
      <c r="AB15">
        <v>34</v>
      </c>
      <c r="AC15">
        <v>378</v>
      </c>
      <c r="AD15">
        <v>1034</v>
      </c>
      <c r="AE15">
        <v>30.411764705882302</v>
      </c>
      <c r="AF15">
        <v>43</v>
      </c>
      <c r="AG15">
        <v>2</v>
      </c>
    </row>
    <row r="16" spans="1:33" x14ac:dyDescent="0.35">
      <c r="A16" s="4" t="s">
        <v>1284</v>
      </c>
      <c r="AA16" s="27" t="s">
        <v>88</v>
      </c>
      <c r="AB16" s="27">
        <v>15</v>
      </c>
      <c r="AC16" s="27">
        <v>350</v>
      </c>
      <c r="AD16" s="27">
        <v>991</v>
      </c>
      <c r="AE16" s="27">
        <v>66.066666666666606</v>
      </c>
      <c r="AF16" s="27">
        <v>13</v>
      </c>
      <c r="AG16" s="27">
        <v>2</v>
      </c>
    </row>
    <row r="17" spans="1:33" x14ac:dyDescent="0.35">
      <c r="A17" s="14" t="s">
        <v>1294</v>
      </c>
      <c r="AA17" t="s">
        <v>60</v>
      </c>
      <c r="AB17">
        <v>35</v>
      </c>
      <c r="AC17">
        <v>348</v>
      </c>
      <c r="AD17">
        <v>1333</v>
      </c>
      <c r="AE17">
        <v>38.085714285714197</v>
      </c>
      <c r="AF17">
        <v>27</v>
      </c>
      <c r="AG17">
        <v>2</v>
      </c>
    </row>
    <row r="18" spans="1:33" x14ac:dyDescent="0.35">
      <c r="AA18" t="s">
        <v>257</v>
      </c>
      <c r="AB18">
        <v>32</v>
      </c>
      <c r="AC18">
        <v>280</v>
      </c>
      <c r="AD18">
        <v>1034</v>
      </c>
      <c r="AE18">
        <v>32.3125</v>
      </c>
      <c r="AF18">
        <v>31</v>
      </c>
      <c r="AG18">
        <v>2</v>
      </c>
    </row>
    <row r="19" spans="1:33" ht="15.5" x14ac:dyDescent="0.35">
      <c r="A19" s="29" t="s">
        <v>1285</v>
      </c>
      <c r="AA19" t="s">
        <v>247</v>
      </c>
      <c r="AB19">
        <v>28</v>
      </c>
      <c r="AC19">
        <v>248</v>
      </c>
      <c r="AD19">
        <v>909</v>
      </c>
      <c r="AE19">
        <v>32.464285714285701</v>
      </c>
      <c r="AF19">
        <v>25</v>
      </c>
      <c r="AG19">
        <v>2</v>
      </c>
    </row>
    <row r="20" spans="1:33" x14ac:dyDescent="0.35">
      <c r="A20" s="4"/>
      <c r="AA20" t="s">
        <v>284</v>
      </c>
      <c r="AB20">
        <v>14</v>
      </c>
      <c r="AC20">
        <v>233</v>
      </c>
      <c r="AD20">
        <v>600</v>
      </c>
      <c r="AE20">
        <v>42.857142857142797</v>
      </c>
      <c r="AF20">
        <v>12</v>
      </c>
      <c r="AG20">
        <v>2</v>
      </c>
    </row>
    <row r="21" spans="1:33" x14ac:dyDescent="0.35">
      <c r="A21" s="4" t="s">
        <v>1286</v>
      </c>
      <c r="AA21" t="s">
        <v>263</v>
      </c>
      <c r="AB21">
        <v>22</v>
      </c>
      <c r="AC21">
        <v>224</v>
      </c>
      <c r="AD21">
        <v>642</v>
      </c>
      <c r="AE21">
        <v>29.181818181818102</v>
      </c>
      <c r="AF21">
        <v>17</v>
      </c>
      <c r="AG21">
        <v>2</v>
      </c>
    </row>
    <row r="22" spans="1:33" x14ac:dyDescent="0.35">
      <c r="A22" s="4" t="s">
        <v>1287</v>
      </c>
      <c r="AA22" t="s">
        <v>266</v>
      </c>
      <c r="AB22">
        <v>19</v>
      </c>
      <c r="AC22">
        <v>213</v>
      </c>
      <c r="AD22">
        <v>719</v>
      </c>
      <c r="AE22">
        <v>37.842105263157897</v>
      </c>
      <c r="AF22">
        <v>20</v>
      </c>
      <c r="AG22">
        <v>2</v>
      </c>
    </row>
    <row r="23" spans="1:33" x14ac:dyDescent="0.35">
      <c r="A23" s="4" t="s">
        <v>1288</v>
      </c>
      <c r="AA23" t="s">
        <v>253</v>
      </c>
      <c r="AB23">
        <v>32</v>
      </c>
      <c r="AC23">
        <v>198</v>
      </c>
      <c r="AD23">
        <v>901</v>
      </c>
      <c r="AE23">
        <v>28.15625</v>
      </c>
      <c r="AF23">
        <v>41</v>
      </c>
      <c r="AG23">
        <v>2</v>
      </c>
    </row>
    <row r="24" spans="1:33" x14ac:dyDescent="0.35">
      <c r="AA24" t="s">
        <v>273</v>
      </c>
      <c r="AB24">
        <v>29</v>
      </c>
      <c r="AC24">
        <v>179</v>
      </c>
      <c r="AD24">
        <v>597</v>
      </c>
      <c r="AE24">
        <v>20.586206896551701</v>
      </c>
      <c r="AF24">
        <v>24</v>
      </c>
      <c r="AG24">
        <v>2</v>
      </c>
    </row>
    <row r="25" spans="1:33" ht="17.5" x14ac:dyDescent="0.35">
      <c r="A25" s="3" t="s">
        <v>1289</v>
      </c>
      <c r="AA25" t="s">
        <v>255</v>
      </c>
      <c r="AB25">
        <v>34</v>
      </c>
      <c r="AC25">
        <v>170</v>
      </c>
      <c r="AD25">
        <v>662</v>
      </c>
      <c r="AE25">
        <v>19.470588235294102</v>
      </c>
      <c r="AF25">
        <v>38</v>
      </c>
      <c r="AG25">
        <v>2</v>
      </c>
    </row>
    <row r="26" spans="1:33" x14ac:dyDescent="0.35">
      <c r="A26" s="4"/>
      <c r="AA26" t="s">
        <v>265</v>
      </c>
      <c r="AB26">
        <v>15</v>
      </c>
      <c r="AC26">
        <v>164</v>
      </c>
      <c r="AD26">
        <v>410</v>
      </c>
      <c r="AE26">
        <v>27.3333333333333</v>
      </c>
      <c r="AF26">
        <v>12</v>
      </c>
      <c r="AG26">
        <v>1</v>
      </c>
    </row>
    <row r="27" spans="1:33" x14ac:dyDescent="0.35">
      <c r="A27" s="67" t="s">
        <v>1290</v>
      </c>
      <c r="B27" s="67"/>
      <c r="C27" s="67"/>
      <c r="D27" s="67"/>
      <c r="E27" s="67"/>
      <c r="F27" s="67"/>
      <c r="G27" s="67"/>
      <c r="H27" s="67"/>
      <c r="AA27" t="s">
        <v>249</v>
      </c>
      <c r="AB27">
        <v>18</v>
      </c>
      <c r="AC27">
        <v>163</v>
      </c>
      <c r="AD27">
        <v>644</v>
      </c>
      <c r="AE27">
        <v>35.7777777777777</v>
      </c>
      <c r="AF27">
        <v>17</v>
      </c>
      <c r="AG27">
        <v>2</v>
      </c>
    </row>
    <row r="28" spans="1:33" x14ac:dyDescent="0.35">
      <c r="A28" s="67"/>
      <c r="B28" s="67"/>
      <c r="C28" s="67"/>
      <c r="D28" s="67"/>
      <c r="E28" s="67"/>
      <c r="F28" s="67"/>
      <c r="G28" s="67"/>
      <c r="H28" s="67"/>
      <c r="AA28" t="s">
        <v>261</v>
      </c>
      <c r="AB28">
        <v>20</v>
      </c>
      <c r="AC28">
        <v>136</v>
      </c>
      <c r="AD28">
        <v>416</v>
      </c>
      <c r="AE28">
        <v>20.8</v>
      </c>
      <c r="AF28">
        <v>13</v>
      </c>
      <c r="AG28">
        <v>2</v>
      </c>
    </row>
    <row r="29" spans="1:33" ht="14.5" customHeight="1" x14ac:dyDescent="0.35">
      <c r="A29" s="67" t="s">
        <v>1291</v>
      </c>
      <c r="B29" s="67"/>
      <c r="C29" s="67"/>
      <c r="D29" s="67"/>
      <c r="E29" s="67"/>
      <c r="F29" s="67"/>
      <c r="G29" s="67"/>
      <c r="H29" s="67"/>
      <c r="I29" s="67"/>
      <c r="AA29" t="s">
        <v>274</v>
      </c>
      <c r="AB29">
        <v>18</v>
      </c>
      <c r="AC29">
        <v>119</v>
      </c>
      <c r="AD29">
        <v>180</v>
      </c>
      <c r="AE29">
        <v>10</v>
      </c>
      <c r="AF29">
        <v>9</v>
      </c>
      <c r="AG29">
        <v>1</v>
      </c>
    </row>
    <row r="30" spans="1:33" x14ac:dyDescent="0.35">
      <c r="A30" s="67"/>
      <c r="B30" s="67"/>
      <c r="C30" s="67"/>
      <c r="D30" s="67"/>
      <c r="E30" s="67"/>
      <c r="F30" s="67"/>
      <c r="G30" s="67"/>
      <c r="H30" s="67"/>
      <c r="I30" s="67"/>
      <c r="AA30" t="s">
        <v>254</v>
      </c>
      <c r="AB30">
        <v>25</v>
      </c>
      <c r="AC30">
        <v>117</v>
      </c>
      <c r="AD30">
        <v>567</v>
      </c>
      <c r="AE30">
        <v>22.68</v>
      </c>
      <c r="AF30">
        <v>22</v>
      </c>
      <c r="AG30">
        <v>2</v>
      </c>
    </row>
    <row r="31" spans="1:33" ht="14.5" customHeight="1" x14ac:dyDescent="0.35">
      <c r="A31" s="67" t="s">
        <v>1292</v>
      </c>
      <c r="B31" s="67"/>
      <c r="C31" s="67"/>
      <c r="D31" s="67"/>
      <c r="E31" s="67"/>
      <c r="F31" s="67"/>
      <c r="G31" s="67"/>
      <c r="H31" s="67"/>
      <c r="I31" s="67"/>
      <c r="J31" s="67"/>
      <c r="K31" s="67"/>
      <c r="L31" s="67"/>
      <c r="AA31" t="s">
        <v>61</v>
      </c>
      <c r="AB31">
        <v>33</v>
      </c>
      <c r="AC31">
        <v>113</v>
      </c>
      <c r="AD31">
        <v>458</v>
      </c>
      <c r="AE31">
        <v>13.878787878787801</v>
      </c>
      <c r="AF31">
        <v>35</v>
      </c>
      <c r="AG31">
        <v>2</v>
      </c>
    </row>
    <row r="32" spans="1:33" x14ac:dyDescent="0.35">
      <c r="A32" s="67"/>
      <c r="B32" s="67"/>
      <c r="C32" s="67"/>
      <c r="D32" s="67"/>
      <c r="E32" s="67"/>
      <c r="F32" s="67"/>
      <c r="G32" s="67"/>
      <c r="H32" s="67"/>
      <c r="I32" s="67"/>
      <c r="J32" s="67"/>
      <c r="K32" s="67"/>
      <c r="L32" s="67"/>
      <c r="AA32" t="s">
        <v>258</v>
      </c>
      <c r="AB32">
        <v>19</v>
      </c>
      <c r="AC32">
        <v>111</v>
      </c>
      <c r="AD32">
        <v>493</v>
      </c>
      <c r="AE32">
        <v>25.947368421052602</v>
      </c>
      <c r="AF32">
        <v>13</v>
      </c>
      <c r="AG32">
        <v>2</v>
      </c>
    </row>
    <row r="33" spans="1:33" ht="14.5" customHeight="1" x14ac:dyDescent="0.35">
      <c r="A33" s="67" t="s">
        <v>1293</v>
      </c>
      <c r="B33" s="67"/>
      <c r="C33" s="67"/>
      <c r="D33" s="67"/>
      <c r="E33" s="67"/>
      <c r="F33" s="67"/>
      <c r="G33" s="67"/>
      <c r="H33" s="67"/>
      <c r="I33" s="67"/>
      <c r="J33" s="67"/>
      <c r="K33" s="67"/>
      <c r="AA33" t="s">
        <v>77</v>
      </c>
      <c r="AB33">
        <v>19</v>
      </c>
      <c r="AC33">
        <v>109</v>
      </c>
      <c r="AD33">
        <v>476</v>
      </c>
      <c r="AE33">
        <v>25.052631578947299</v>
      </c>
      <c r="AF33">
        <v>12</v>
      </c>
      <c r="AG33">
        <v>1</v>
      </c>
    </row>
    <row r="34" spans="1:33" x14ac:dyDescent="0.35">
      <c r="A34" s="67"/>
      <c r="B34" s="67"/>
      <c r="C34" s="67"/>
      <c r="D34" s="67"/>
      <c r="E34" s="67"/>
      <c r="F34" s="67"/>
      <c r="G34" s="67"/>
      <c r="H34" s="67"/>
      <c r="I34" s="67"/>
      <c r="J34" s="67"/>
      <c r="K34" s="67"/>
      <c r="AA34" t="s">
        <v>276</v>
      </c>
      <c r="AB34">
        <v>22</v>
      </c>
      <c r="AC34">
        <v>92</v>
      </c>
      <c r="AD34">
        <v>230</v>
      </c>
      <c r="AE34">
        <v>10.4545454545454</v>
      </c>
      <c r="AF34">
        <v>19</v>
      </c>
      <c r="AG34">
        <v>2</v>
      </c>
    </row>
    <row r="35" spans="1:33" x14ac:dyDescent="0.35">
      <c r="A35" s="30"/>
      <c r="B35" s="30"/>
      <c r="C35" s="30"/>
      <c r="D35" s="30"/>
      <c r="E35" s="30"/>
      <c r="F35" s="30"/>
      <c r="G35" s="30"/>
      <c r="H35" s="30"/>
      <c r="AA35" t="s">
        <v>250</v>
      </c>
      <c r="AB35">
        <v>26</v>
      </c>
      <c r="AC35">
        <v>91</v>
      </c>
      <c r="AD35">
        <v>521</v>
      </c>
      <c r="AE35">
        <v>20.038461538461501</v>
      </c>
      <c r="AF35">
        <v>21</v>
      </c>
      <c r="AG35">
        <v>2</v>
      </c>
    </row>
    <row r="36" spans="1:33" x14ac:dyDescent="0.35">
      <c r="AA36" t="s">
        <v>56</v>
      </c>
      <c r="AB36">
        <v>19</v>
      </c>
      <c r="AC36">
        <v>91</v>
      </c>
      <c r="AD36">
        <v>275</v>
      </c>
      <c r="AE36">
        <v>14.473684210526301</v>
      </c>
      <c r="AF36">
        <v>10</v>
      </c>
      <c r="AG36">
        <v>1</v>
      </c>
    </row>
    <row r="37" spans="1:33" ht="18.5" x14ac:dyDescent="0.35">
      <c r="A37" s="38" t="s">
        <v>92</v>
      </c>
      <c r="B37" s="38"/>
      <c r="AA37" t="s">
        <v>68</v>
      </c>
      <c r="AB37">
        <v>29</v>
      </c>
      <c r="AC37">
        <v>78</v>
      </c>
      <c r="AD37">
        <v>348</v>
      </c>
      <c r="AE37">
        <v>12</v>
      </c>
      <c r="AF37">
        <v>18</v>
      </c>
      <c r="AG37">
        <v>2</v>
      </c>
    </row>
    <row r="38" spans="1:33" x14ac:dyDescent="0.35">
      <c r="AA38" t="s">
        <v>270</v>
      </c>
      <c r="AB38">
        <v>14</v>
      </c>
      <c r="AC38">
        <v>63</v>
      </c>
      <c r="AD38">
        <v>245</v>
      </c>
      <c r="AE38">
        <v>17.5</v>
      </c>
      <c r="AF38">
        <v>11</v>
      </c>
      <c r="AG38">
        <v>2</v>
      </c>
    </row>
    <row r="39" spans="1:33" x14ac:dyDescent="0.35">
      <c r="AA39" t="s">
        <v>310</v>
      </c>
      <c r="AB39">
        <v>13</v>
      </c>
      <c r="AC39">
        <v>62</v>
      </c>
      <c r="AD39">
        <v>170</v>
      </c>
      <c r="AE39">
        <v>13.076923076923</v>
      </c>
      <c r="AF39">
        <v>9</v>
      </c>
      <c r="AG39">
        <v>2</v>
      </c>
    </row>
    <row r="40" spans="1:33" x14ac:dyDescent="0.35">
      <c r="AA40" t="s">
        <v>79</v>
      </c>
      <c r="AB40">
        <v>19</v>
      </c>
      <c r="AC40">
        <v>56</v>
      </c>
      <c r="AD40">
        <v>348</v>
      </c>
      <c r="AE40">
        <v>18.315789473684202</v>
      </c>
      <c r="AF40">
        <v>14</v>
      </c>
      <c r="AG40">
        <v>2</v>
      </c>
    </row>
    <row r="41" spans="1:33" x14ac:dyDescent="0.35">
      <c r="AA41" t="s">
        <v>282</v>
      </c>
      <c r="AB41">
        <v>15</v>
      </c>
      <c r="AC41">
        <v>46</v>
      </c>
      <c r="AD41">
        <v>175</v>
      </c>
      <c r="AE41">
        <v>11.6666666666666</v>
      </c>
      <c r="AF41">
        <v>13</v>
      </c>
      <c r="AG41">
        <v>2</v>
      </c>
    </row>
    <row r="42" spans="1:33" x14ac:dyDescent="0.35">
      <c r="AA42" t="s">
        <v>67</v>
      </c>
      <c r="AB42">
        <v>14</v>
      </c>
      <c r="AC42">
        <v>46</v>
      </c>
      <c r="AD42">
        <v>178</v>
      </c>
      <c r="AE42">
        <v>12.714285714285699</v>
      </c>
      <c r="AF42">
        <v>13</v>
      </c>
      <c r="AG42">
        <v>2</v>
      </c>
    </row>
    <row r="43" spans="1:33" x14ac:dyDescent="0.35">
      <c r="AA43" t="s">
        <v>283</v>
      </c>
      <c r="AB43">
        <v>11</v>
      </c>
      <c r="AC43">
        <v>45</v>
      </c>
      <c r="AD43">
        <v>124</v>
      </c>
      <c r="AE43">
        <v>11.272727272727201</v>
      </c>
      <c r="AF43">
        <v>5</v>
      </c>
      <c r="AG43">
        <v>1</v>
      </c>
    </row>
    <row r="44" spans="1:33" x14ac:dyDescent="0.35">
      <c r="AA44" t="s">
        <v>256</v>
      </c>
      <c r="AB44">
        <v>18</v>
      </c>
      <c r="AC44">
        <v>38</v>
      </c>
      <c r="AD44">
        <v>164</v>
      </c>
      <c r="AE44">
        <v>9.1111111111111107</v>
      </c>
      <c r="AF44">
        <v>8</v>
      </c>
      <c r="AG44">
        <v>2</v>
      </c>
    </row>
    <row r="45" spans="1:33" x14ac:dyDescent="0.35">
      <c r="AA45" t="s">
        <v>264</v>
      </c>
      <c r="AB45">
        <v>20</v>
      </c>
      <c r="AC45">
        <v>34</v>
      </c>
      <c r="AD45">
        <v>124</v>
      </c>
      <c r="AE45">
        <v>6.2</v>
      </c>
      <c r="AF45">
        <v>11</v>
      </c>
      <c r="AG45">
        <v>1</v>
      </c>
    </row>
    <row r="46" spans="1:33" x14ac:dyDescent="0.35">
      <c r="AA46" t="s">
        <v>285</v>
      </c>
      <c r="AB46">
        <v>17</v>
      </c>
      <c r="AC46">
        <v>34</v>
      </c>
      <c r="AD46">
        <v>81</v>
      </c>
      <c r="AE46">
        <v>4.7647058823529402</v>
      </c>
      <c r="AF46">
        <v>15</v>
      </c>
      <c r="AG46">
        <v>1</v>
      </c>
    </row>
    <row r="47" spans="1:33" x14ac:dyDescent="0.35">
      <c r="AA47" t="s">
        <v>267</v>
      </c>
      <c r="AB47">
        <v>11</v>
      </c>
      <c r="AC47">
        <v>34</v>
      </c>
      <c r="AD47">
        <v>103</v>
      </c>
      <c r="AE47">
        <v>9.3636363636363598</v>
      </c>
      <c r="AF47">
        <v>11</v>
      </c>
      <c r="AG47">
        <v>1</v>
      </c>
    </row>
    <row r="48" spans="1:33" x14ac:dyDescent="0.35">
      <c r="AA48" t="s">
        <v>272</v>
      </c>
      <c r="AB48">
        <v>18</v>
      </c>
      <c r="AC48">
        <v>33</v>
      </c>
      <c r="AD48">
        <v>128</v>
      </c>
      <c r="AE48">
        <v>7.1111111111111098</v>
      </c>
      <c r="AF48">
        <v>13</v>
      </c>
      <c r="AG48">
        <v>1</v>
      </c>
    </row>
    <row r="49" spans="27:33" x14ac:dyDescent="0.35">
      <c r="AA49" t="s">
        <v>313</v>
      </c>
      <c r="AB49">
        <v>7</v>
      </c>
      <c r="AC49">
        <v>31</v>
      </c>
      <c r="AD49">
        <v>59</v>
      </c>
      <c r="AE49">
        <v>8.4285714285714199</v>
      </c>
      <c r="AF49">
        <v>2</v>
      </c>
      <c r="AG49">
        <v>1</v>
      </c>
    </row>
    <row r="50" spans="27:33" x14ac:dyDescent="0.35">
      <c r="AA50" t="s">
        <v>271</v>
      </c>
      <c r="AB50">
        <v>21</v>
      </c>
      <c r="AC50">
        <v>30</v>
      </c>
      <c r="AD50">
        <v>111</v>
      </c>
      <c r="AE50">
        <v>5.2857142857142803</v>
      </c>
      <c r="AF50">
        <v>8</v>
      </c>
      <c r="AG50">
        <v>1</v>
      </c>
    </row>
    <row r="51" spans="27:33" x14ac:dyDescent="0.35">
      <c r="AA51" t="s">
        <v>281</v>
      </c>
      <c r="AB51">
        <v>12</v>
      </c>
      <c r="AC51">
        <v>23</v>
      </c>
      <c r="AD51">
        <v>93</v>
      </c>
      <c r="AE51">
        <v>7.75</v>
      </c>
      <c r="AF51">
        <v>8</v>
      </c>
      <c r="AG51">
        <v>2</v>
      </c>
    </row>
    <row r="52" spans="27:33" x14ac:dyDescent="0.35">
      <c r="AA52" t="s">
        <v>269</v>
      </c>
      <c r="AB52">
        <v>9</v>
      </c>
      <c r="AC52">
        <v>23</v>
      </c>
      <c r="AD52">
        <v>101</v>
      </c>
      <c r="AE52">
        <v>11.2222222222222</v>
      </c>
      <c r="AF52">
        <v>2</v>
      </c>
      <c r="AG52">
        <v>1</v>
      </c>
    </row>
    <row r="53" spans="27:33" x14ac:dyDescent="0.35">
      <c r="AA53" t="s">
        <v>334</v>
      </c>
      <c r="AB53">
        <v>9</v>
      </c>
      <c r="AC53">
        <v>23</v>
      </c>
      <c r="AD53">
        <v>95</v>
      </c>
      <c r="AE53">
        <v>10.5555555555555</v>
      </c>
      <c r="AF53">
        <v>7</v>
      </c>
      <c r="AG53">
        <v>1</v>
      </c>
    </row>
    <row r="54" spans="27:33" x14ac:dyDescent="0.35">
      <c r="AA54" t="s">
        <v>278</v>
      </c>
      <c r="AB54">
        <v>12</v>
      </c>
      <c r="AC54">
        <v>22</v>
      </c>
      <c r="AD54">
        <v>53</v>
      </c>
      <c r="AE54">
        <v>4.4166666666666599</v>
      </c>
      <c r="AF54">
        <v>11</v>
      </c>
      <c r="AG54">
        <v>1</v>
      </c>
    </row>
    <row r="55" spans="27:33" x14ac:dyDescent="0.35">
      <c r="AA55" t="s">
        <v>59</v>
      </c>
      <c r="AB55">
        <v>5</v>
      </c>
      <c r="AC55">
        <v>21</v>
      </c>
      <c r="AD55">
        <v>35</v>
      </c>
      <c r="AE55">
        <v>7</v>
      </c>
      <c r="AF55">
        <v>3</v>
      </c>
      <c r="AG55">
        <v>1</v>
      </c>
    </row>
    <row r="56" spans="27:33" x14ac:dyDescent="0.35">
      <c r="AA56" t="s">
        <v>314</v>
      </c>
      <c r="AB56">
        <v>5</v>
      </c>
      <c r="AC56">
        <v>20</v>
      </c>
      <c r="AD56">
        <v>23</v>
      </c>
      <c r="AE56">
        <v>4.5999999999999996</v>
      </c>
      <c r="AF56">
        <v>3</v>
      </c>
      <c r="AG56">
        <v>1</v>
      </c>
    </row>
    <row r="57" spans="27:33" x14ac:dyDescent="0.35">
      <c r="AA57" t="s">
        <v>326</v>
      </c>
      <c r="AB57">
        <v>8</v>
      </c>
      <c r="AC57">
        <v>19</v>
      </c>
      <c r="AD57">
        <v>107</v>
      </c>
      <c r="AE57">
        <v>13.375</v>
      </c>
      <c r="AF57">
        <v>4</v>
      </c>
      <c r="AG57">
        <v>1</v>
      </c>
    </row>
    <row r="58" spans="27:33" x14ac:dyDescent="0.35">
      <c r="AA58" t="s">
        <v>294</v>
      </c>
      <c r="AB58">
        <v>16</v>
      </c>
      <c r="AC58">
        <v>18</v>
      </c>
      <c r="AD58">
        <v>67</v>
      </c>
      <c r="AE58">
        <v>4.1875</v>
      </c>
      <c r="AF58">
        <v>8</v>
      </c>
      <c r="AG58">
        <v>1</v>
      </c>
    </row>
    <row r="59" spans="27:33" x14ac:dyDescent="0.35">
      <c r="AA59" t="s">
        <v>300</v>
      </c>
      <c r="AB59">
        <v>11</v>
      </c>
      <c r="AC59">
        <v>18</v>
      </c>
      <c r="AD59">
        <v>53</v>
      </c>
      <c r="AE59">
        <v>4.8181818181818103</v>
      </c>
      <c r="AF59">
        <v>7</v>
      </c>
      <c r="AG59">
        <v>2</v>
      </c>
    </row>
    <row r="60" spans="27:33" x14ac:dyDescent="0.35">
      <c r="AA60" t="s">
        <v>290</v>
      </c>
      <c r="AB60">
        <v>15</v>
      </c>
      <c r="AC60">
        <v>16</v>
      </c>
      <c r="AD60">
        <v>58</v>
      </c>
      <c r="AE60">
        <v>3.86666666666666</v>
      </c>
      <c r="AF60">
        <v>11</v>
      </c>
      <c r="AG60">
        <v>2</v>
      </c>
    </row>
    <row r="61" spans="27:33" x14ac:dyDescent="0.35">
      <c r="AA61" t="s">
        <v>279</v>
      </c>
      <c r="AB61">
        <v>11</v>
      </c>
      <c r="AC61">
        <v>16</v>
      </c>
      <c r="AD61">
        <v>67</v>
      </c>
      <c r="AE61">
        <v>6.0909090909090899</v>
      </c>
      <c r="AF61">
        <v>7</v>
      </c>
      <c r="AG61">
        <v>2</v>
      </c>
    </row>
    <row r="62" spans="27:33" x14ac:dyDescent="0.35">
      <c r="AA62" t="s">
        <v>316</v>
      </c>
      <c r="AB62">
        <v>9</v>
      </c>
      <c r="AC62">
        <v>16</v>
      </c>
      <c r="AD62">
        <v>43</v>
      </c>
      <c r="AE62">
        <v>4.7777777777777697</v>
      </c>
      <c r="AF62">
        <v>8</v>
      </c>
      <c r="AG62">
        <v>2</v>
      </c>
    </row>
    <row r="63" spans="27:33" x14ac:dyDescent="0.35">
      <c r="AA63" t="s">
        <v>324</v>
      </c>
      <c r="AB63">
        <v>3</v>
      </c>
      <c r="AC63">
        <v>16</v>
      </c>
      <c r="AD63">
        <v>21</v>
      </c>
      <c r="AE63">
        <v>7</v>
      </c>
      <c r="AF63">
        <v>3</v>
      </c>
      <c r="AG63">
        <v>1</v>
      </c>
    </row>
    <row r="64" spans="27:33" x14ac:dyDescent="0.35">
      <c r="AA64" t="s">
        <v>63</v>
      </c>
      <c r="AB64">
        <v>9</v>
      </c>
      <c r="AC64">
        <v>14</v>
      </c>
      <c r="AD64">
        <v>40</v>
      </c>
      <c r="AE64">
        <v>4.4444444444444402</v>
      </c>
      <c r="AF64">
        <v>5</v>
      </c>
      <c r="AG64">
        <v>1</v>
      </c>
    </row>
    <row r="65" spans="27:33" x14ac:dyDescent="0.35">
      <c r="AA65" t="s">
        <v>308</v>
      </c>
      <c r="AB65">
        <v>9</v>
      </c>
      <c r="AC65">
        <v>13</v>
      </c>
      <c r="AD65">
        <v>73</v>
      </c>
      <c r="AE65">
        <v>8.1111111111111107</v>
      </c>
      <c r="AF65">
        <v>6</v>
      </c>
      <c r="AG65">
        <v>2</v>
      </c>
    </row>
    <row r="66" spans="27:33" x14ac:dyDescent="0.35">
      <c r="AA66" t="s">
        <v>277</v>
      </c>
      <c r="AB66">
        <v>16</v>
      </c>
      <c r="AC66">
        <v>11</v>
      </c>
      <c r="AD66">
        <v>37</v>
      </c>
      <c r="AE66">
        <v>2.3125</v>
      </c>
      <c r="AF66">
        <v>7</v>
      </c>
      <c r="AG66">
        <v>1</v>
      </c>
    </row>
    <row r="67" spans="27:33" x14ac:dyDescent="0.35">
      <c r="AA67" t="s">
        <v>312</v>
      </c>
      <c r="AB67">
        <v>8</v>
      </c>
      <c r="AC67">
        <v>11</v>
      </c>
      <c r="AD67">
        <v>42</v>
      </c>
      <c r="AE67">
        <v>5.25</v>
      </c>
      <c r="AF67">
        <v>6</v>
      </c>
      <c r="AG67">
        <v>1</v>
      </c>
    </row>
    <row r="68" spans="27:33" x14ac:dyDescent="0.35">
      <c r="AA68" t="s">
        <v>287</v>
      </c>
      <c r="AB68">
        <v>14</v>
      </c>
      <c r="AC68">
        <v>9</v>
      </c>
      <c r="AD68">
        <v>63</v>
      </c>
      <c r="AE68">
        <v>4.5</v>
      </c>
      <c r="AF68">
        <v>6</v>
      </c>
      <c r="AG68">
        <v>2</v>
      </c>
    </row>
    <row r="69" spans="27:33" x14ac:dyDescent="0.35">
      <c r="AA69" t="s">
        <v>301</v>
      </c>
      <c r="AB69">
        <v>10</v>
      </c>
      <c r="AC69">
        <v>9</v>
      </c>
      <c r="AD69">
        <v>32</v>
      </c>
      <c r="AE69">
        <v>3.2</v>
      </c>
      <c r="AF69">
        <v>5</v>
      </c>
      <c r="AG69">
        <v>1</v>
      </c>
    </row>
    <row r="70" spans="27:33" x14ac:dyDescent="0.35">
      <c r="AA70" t="s">
        <v>329</v>
      </c>
      <c r="AB70">
        <v>8</v>
      </c>
      <c r="AC70">
        <v>9</v>
      </c>
      <c r="AD70">
        <v>36</v>
      </c>
      <c r="AE70">
        <v>4.5</v>
      </c>
      <c r="AF70">
        <v>5</v>
      </c>
      <c r="AG70">
        <v>1</v>
      </c>
    </row>
    <row r="71" spans="27:33" x14ac:dyDescent="0.35">
      <c r="AA71" t="s">
        <v>62</v>
      </c>
      <c r="AB71">
        <v>7</v>
      </c>
      <c r="AC71">
        <v>9</v>
      </c>
      <c r="AD71">
        <v>52</v>
      </c>
      <c r="AE71">
        <v>7.4285714285714199</v>
      </c>
      <c r="AF71">
        <v>6</v>
      </c>
      <c r="AG71">
        <v>1</v>
      </c>
    </row>
    <row r="72" spans="27:33" x14ac:dyDescent="0.35">
      <c r="AA72" t="s">
        <v>280</v>
      </c>
      <c r="AB72">
        <v>10</v>
      </c>
      <c r="AC72">
        <v>7</v>
      </c>
      <c r="AD72">
        <v>32</v>
      </c>
      <c r="AE72">
        <v>3.2</v>
      </c>
      <c r="AF72">
        <v>3</v>
      </c>
      <c r="AG72">
        <v>1</v>
      </c>
    </row>
    <row r="73" spans="27:33" x14ac:dyDescent="0.35">
      <c r="AA73" t="s">
        <v>296</v>
      </c>
      <c r="AB73">
        <v>9</v>
      </c>
      <c r="AC73">
        <v>7</v>
      </c>
      <c r="AD73">
        <v>25</v>
      </c>
      <c r="AE73">
        <v>2.7777777777777701</v>
      </c>
      <c r="AF73">
        <v>4</v>
      </c>
      <c r="AG73">
        <v>1</v>
      </c>
    </row>
    <row r="74" spans="27:33" x14ac:dyDescent="0.35">
      <c r="AA74" t="s">
        <v>303</v>
      </c>
      <c r="AB74">
        <v>15</v>
      </c>
      <c r="AC74">
        <v>6</v>
      </c>
      <c r="AD74">
        <v>41</v>
      </c>
      <c r="AE74">
        <v>2.7333333333333298</v>
      </c>
      <c r="AF74">
        <v>5</v>
      </c>
      <c r="AG74">
        <v>2</v>
      </c>
    </row>
    <row r="75" spans="27:33" x14ac:dyDescent="0.35">
      <c r="AA75" t="s">
        <v>292</v>
      </c>
      <c r="AB75">
        <v>10</v>
      </c>
      <c r="AC75">
        <v>6</v>
      </c>
      <c r="AD75">
        <v>23</v>
      </c>
      <c r="AE75">
        <v>2.2999999999999998</v>
      </c>
      <c r="AF75">
        <v>4</v>
      </c>
      <c r="AG75">
        <v>1</v>
      </c>
    </row>
    <row r="76" spans="27:33" x14ac:dyDescent="0.35">
      <c r="AA76" t="s">
        <v>288</v>
      </c>
      <c r="AB76">
        <v>10</v>
      </c>
      <c r="AC76">
        <v>5</v>
      </c>
      <c r="AD76">
        <v>28</v>
      </c>
      <c r="AE76">
        <v>2.8</v>
      </c>
      <c r="AF76">
        <v>3</v>
      </c>
      <c r="AG76">
        <v>1</v>
      </c>
    </row>
    <row r="77" spans="27:33" x14ac:dyDescent="0.35">
      <c r="AA77" t="s">
        <v>57</v>
      </c>
      <c r="AB77">
        <v>8</v>
      </c>
      <c r="AC77">
        <v>5</v>
      </c>
      <c r="AD77">
        <v>23</v>
      </c>
      <c r="AE77">
        <v>2.875</v>
      </c>
      <c r="AF77">
        <v>4</v>
      </c>
      <c r="AG77">
        <v>1</v>
      </c>
    </row>
    <row r="78" spans="27:33" x14ac:dyDescent="0.35">
      <c r="AA78" t="s">
        <v>51</v>
      </c>
      <c r="AB78">
        <v>7</v>
      </c>
      <c r="AC78">
        <v>5</v>
      </c>
      <c r="AD78">
        <v>17</v>
      </c>
      <c r="AE78">
        <v>2.4285714285714199</v>
      </c>
      <c r="AF78">
        <v>4</v>
      </c>
      <c r="AG78">
        <v>1</v>
      </c>
    </row>
    <row r="79" spans="27:33" x14ac:dyDescent="0.35">
      <c r="AA79" t="s">
        <v>275</v>
      </c>
      <c r="AB79">
        <v>15</v>
      </c>
      <c r="AC79">
        <v>4</v>
      </c>
      <c r="AD79">
        <v>41</v>
      </c>
      <c r="AE79">
        <v>2.7333333333333298</v>
      </c>
      <c r="AF79">
        <v>4</v>
      </c>
      <c r="AG79">
        <v>1</v>
      </c>
    </row>
    <row r="80" spans="27:33" x14ac:dyDescent="0.35">
      <c r="AA80" t="s">
        <v>299</v>
      </c>
      <c r="AB80">
        <v>11</v>
      </c>
      <c r="AC80">
        <v>4</v>
      </c>
      <c r="AD80">
        <v>51</v>
      </c>
      <c r="AE80">
        <v>4.6363636363636296</v>
      </c>
      <c r="AF80">
        <v>3</v>
      </c>
      <c r="AG80">
        <v>1</v>
      </c>
    </row>
    <row r="81" spans="27:33" x14ac:dyDescent="0.35">
      <c r="AA81" t="s">
        <v>318</v>
      </c>
      <c r="AB81">
        <v>7</v>
      </c>
      <c r="AC81">
        <v>4</v>
      </c>
      <c r="AD81">
        <v>17</v>
      </c>
      <c r="AE81">
        <v>2.4285714285714199</v>
      </c>
      <c r="AF81">
        <v>3</v>
      </c>
      <c r="AG81">
        <v>1</v>
      </c>
    </row>
    <row r="82" spans="27:33" x14ac:dyDescent="0.35">
      <c r="AA82" t="s">
        <v>336</v>
      </c>
      <c r="AB82">
        <v>7</v>
      </c>
      <c r="AC82">
        <v>4</v>
      </c>
      <c r="AD82">
        <v>15</v>
      </c>
      <c r="AE82">
        <v>2.1428571428571401</v>
      </c>
      <c r="AF82">
        <v>1</v>
      </c>
      <c r="AG82">
        <v>1</v>
      </c>
    </row>
    <row r="83" spans="27:33" x14ac:dyDescent="0.35">
      <c r="AA83" t="s">
        <v>268</v>
      </c>
      <c r="AB83">
        <v>6</v>
      </c>
      <c r="AC83">
        <v>4</v>
      </c>
      <c r="AD83">
        <v>8</v>
      </c>
      <c r="AE83">
        <v>1.3333333333333299</v>
      </c>
      <c r="AF83">
        <v>4</v>
      </c>
      <c r="AG83">
        <v>2</v>
      </c>
    </row>
    <row r="84" spans="27:33" x14ac:dyDescent="0.35">
      <c r="AA84" t="s">
        <v>87</v>
      </c>
      <c r="AB84">
        <v>7</v>
      </c>
      <c r="AC84">
        <v>3</v>
      </c>
      <c r="AD84">
        <v>32</v>
      </c>
      <c r="AE84">
        <v>4.5714285714285703</v>
      </c>
      <c r="AF84">
        <v>1</v>
      </c>
      <c r="AG84">
        <v>1</v>
      </c>
    </row>
    <row r="85" spans="27:33" x14ac:dyDescent="0.35">
      <c r="AA85" t="s">
        <v>327</v>
      </c>
      <c r="AB85">
        <v>7</v>
      </c>
      <c r="AC85">
        <v>3</v>
      </c>
      <c r="AD85">
        <v>13</v>
      </c>
      <c r="AE85">
        <v>1.8571428571428501</v>
      </c>
      <c r="AF85">
        <v>3</v>
      </c>
      <c r="AG85">
        <v>1</v>
      </c>
    </row>
    <row r="86" spans="27:33" x14ac:dyDescent="0.35">
      <c r="AA86" t="s">
        <v>328</v>
      </c>
      <c r="AB86">
        <v>5</v>
      </c>
      <c r="AC86">
        <v>3</v>
      </c>
      <c r="AD86">
        <v>7</v>
      </c>
      <c r="AE86">
        <v>1.4</v>
      </c>
      <c r="AF86">
        <v>3</v>
      </c>
      <c r="AG86">
        <v>1</v>
      </c>
    </row>
    <row r="87" spans="27:33" x14ac:dyDescent="0.35">
      <c r="AA87" t="s">
        <v>309</v>
      </c>
      <c r="AB87">
        <v>11</v>
      </c>
      <c r="AC87">
        <v>2</v>
      </c>
      <c r="AD87">
        <v>27</v>
      </c>
      <c r="AE87">
        <v>2.4545454545454501</v>
      </c>
      <c r="AF87">
        <v>1</v>
      </c>
      <c r="AG87">
        <v>1</v>
      </c>
    </row>
    <row r="88" spans="27:33" x14ac:dyDescent="0.35">
      <c r="AA88" t="s">
        <v>298</v>
      </c>
      <c r="AB88">
        <v>10</v>
      </c>
      <c r="AC88">
        <v>2</v>
      </c>
      <c r="AD88">
        <v>15</v>
      </c>
      <c r="AE88">
        <v>1.5</v>
      </c>
      <c r="AF88">
        <v>2</v>
      </c>
      <c r="AG88">
        <v>1</v>
      </c>
    </row>
    <row r="89" spans="27:33" x14ac:dyDescent="0.35">
      <c r="AA89" t="s">
        <v>305</v>
      </c>
      <c r="AB89">
        <v>5</v>
      </c>
      <c r="AC89">
        <v>2</v>
      </c>
      <c r="AD89">
        <v>7</v>
      </c>
      <c r="AE89">
        <v>1.4</v>
      </c>
      <c r="AF89">
        <v>2</v>
      </c>
      <c r="AG89">
        <v>1</v>
      </c>
    </row>
    <row r="90" spans="27:33" x14ac:dyDescent="0.35">
      <c r="AA90" t="s">
        <v>286</v>
      </c>
      <c r="AB90">
        <v>4</v>
      </c>
      <c r="AC90">
        <v>2</v>
      </c>
      <c r="AD90">
        <v>9</v>
      </c>
      <c r="AE90">
        <v>2.25</v>
      </c>
      <c r="AF90">
        <v>1</v>
      </c>
      <c r="AG90">
        <v>1</v>
      </c>
    </row>
    <row r="91" spans="27:33" x14ac:dyDescent="0.35">
      <c r="AA91" t="s">
        <v>293</v>
      </c>
      <c r="AB91">
        <v>7</v>
      </c>
      <c r="AC91">
        <v>1</v>
      </c>
      <c r="AD91">
        <v>9</v>
      </c>
      <c r="AE91">
        <v>1.28571428571428</v>
      </c>
      <c r="AF91">
        <v>1</v>
      </c>
      <c r="AG91">
        <v>1</v>
      </c>
    </row>
    <row r="92" spans="27:33" x14ac:dyDescent="0.35">
      <c r="AA92" t="s">
        <v>306</v>
      </c>
      <c r="AB92">
        <v>6</v>
      </c>
      <c r="AC92">
        <v>1</v>
      </c>
      <c r="AD92">
        <v>9</v>
      </c>
      <c r="AE92">
        <v>1.5</v>
      </c>
      <c r="AF92">
        <v>1</v>
      </c>
      <c r="AG92">
        <v>1</v>
      </c>
    </row>
    <row r="93" spans="27:33" x14ac:dyDescent="0.35">
      <c r="AA93" t="s">
        <v>322</v>
      </c>
      <c r="AB93">
        <v>4</v>
      </c>
      <c r="AC93">
        <v>1</v>
      </c>
      <c r="AD93">
        <v>15</v>
      </c>
      <c r="AE93">
        <v>3.75</v>
      </c>
      <c r="AF93">
        <v>1</v>
      </c>
      <c r="AG93">
        <v>1</v>
      </c>
    </row>
    <row r="94" spans="27:33" x14ac:dyDescent="0.35">
      <c r="AA94" t="s">
        <v>304</v>
      </c>
      <c r="AB94">
        <v>4</v>
      </c>
      <c r="AC94">
        <v>1</v>
      </c>
      <c r="AD94">
        <v>9</v>
      </c>
      <c r="AE94">
        <v>2.25</v>
      </c>
      <c r="AF94">
        <v>1</v>
      </c>
      <c r="AG94">
        <v>1</v>
      </c>
    </row>
    <row r="95" spans="27:33" x14ac:dyDescent="0.35">
      <c r="AA95" t="s">
        <v>50</v>
      </c>
      <c r="AB95">
        <v>3</v>
      </c>
      <c r="AC95">
        <v>1</v>
      </c>
      <c r="AD95">
        <v>3</v>
      </c>
      <c r="AE95">
        <v>1</v>
      </c>
      <c r="AF95">
        <v>1</v>
      </c>
      <c r="AG95">
        <v>1</v>
      </c>
    </row>
    <row r="96" spans="27:33" x14ac:dyDescent="0.35">
      <c r="AA96" t="s">
        <v>337</v>
      </c>
      <c r="AB96">
        <v>3</v>
      </c>
      <c r="AC96">
        <v>1</v>
      </c>
      <c r="AD96">
        <v>4</v>
      </c>
      <c r="AE96">
        <v>1.3333333333333299</v>
      </c>
      <c r="AF96">
        <v>1</v>
      </c>
      <c r="AG96">
        <v>1</v>
      </c>
    </row>
    <row r="97" spans="27:33" x14ac:dyDescent="0.35">
      <c r="AA97" t="s">
        <v>289</v>
      </c>
      <c r="AB97">
        <v>3</v>
      </c>
      <c r="AC97">
        <v>1</v>
      </c>
      <c r="AD97">
        <v>4</v>
      </c>
      <c r="AE97">
        <v>1.3333333333333299</v>
      </c>
      <c r="AF97">
        <v>1</v>
      </c>
      <c r="AG97">
        <v>1</v>
      </c>
    </row>
    <row r="98" spans="27:33" x14ac:dyDescent="0.35">
      <c r="AA98" t="s">
        <v>339</v>
      </c>
      <c r="AB98">
        <v>3</v>
      </c>
      <c r="AC98">
        <v>1</v>
      </c>
      <c r="AD98">
        <v>4</v>
      </c>
      <c r="AE98">
        <v>1.3333333333333299</v>
      </c>
      <c r="AF98">
        <v>1</v>
      </c>
      <c r="AG98">
        <v>1</v>
      </c>
    </row>
    <row r="99" spans="27:33" x14ac:dyDescent="0.35">
      <c r="AA99" t="s">
        <v>352</v>
      </c>
      <c r="AB99">
        <v>3</v>
      </c>
      <c r="AC99">
        <v>1</v>
      </c>
      <c r="AD99">
        <v>3</v>
      </c>
      <c r="AE99">
        <v>1</v>
      </c>
      <c r="AF99">
        <v>1</v>
      </c>
      <c r="AG99">
        <v>1</v>
      </c>
    </row>
    <row r="100" spans="27:33" x14ac:dyDescent="0.35">
      <c r="AA100" t="s">
        <v>349</v>
      </c>
      <c r="AB100">
        <v>3</v>
      </c>
      <c r="AC100">
        <v>1</v>
      </c>
      <c r="AD100">
        <v>3</v>
      </c>
      <c r="AE100">
        <v>1</v>
      </c>
      <c r="AF100">
        <v>1</v>
      </c>
      <c r="AG100">
        <v>1</v>
      </c>
    </row>
    <row r="101" spans="27:33" x14ac:dyDescent="0.35">
      <c r="AA101" t="s">
        <v>366</v>
      </c>
      <c r="AB101">
        <v>3</v>
      </c>
      <c r="AC101">
        <v>1</v>
      </c>
      <c r="AD101">
        <v>4</v>
      </c>
      <c r="AE101">
        <v>1.3333333333333299</v>
      </c>
      <c r="AF101">
        <v>1</v>
      </c>
      <c r="AG101">
        <v>1</v>
      </c>
    </row>
    <row r="102" spans="27:33" x14ac:dyDescent="0.35">
      <c r="AA102" t="s">
        <v>350</v>
      </c>
      <c r="AB102">
        <v>3</v>
      </c>
      <c r="AC102">
        <v>1</v>
      </c>
      <c r="AD102">
        <v>4</v>
      </c>
      <c r="AE102">
        <v>1.3333333333333299</v>
      </c>
      <c r="AF102">
        <v>1</v>
      </c>
      <c r="AG102">
        <v>1</v>
      </c>
    </row>
    <row r="103" spans="27:33" x14ac:dyDescent="0.35">
      <c r="AA103" t="s">
        <v>64</v>
      </c>
      <c r="AB103">
        <v>2</v>
      </c>
      <c r="AC103">
        <v>1</v>
      </c>
      <c r="AD103">
        <v>3</v>
      </c>
      <c r="AE103">
        <v>1.5</v>
      </c>
      <c r="AF103">
        <v>1</v>
      </c>
      <c r="AG103">
        <v>1</v>
      </c>
    </row>
    <row r="104" spans="27:33" x14ac:dyDescent="0.35">
      <c r="AA104" t="s">
        <v>81</v>
      </c>
      <c r="AB104">
        <v>2</v>
      </c>
      <c r="AC104">
        <v>1</v>
      </c>
      <c r="AD104">
        <v>2</v>
      </c>
      <c r="AE104">
        <v>1</v>
      </c>
      <c r="AF104">
        <v>1</v>
      </c>
      <c r="AG104">
        <v>1</v>
      </c>
    </row>
    <row r="105" spans="27:33" x14ac:dyDescent="0.35">
      <c r="AA105" t="s">
        <v>321</v>
      </c>
      <c r="AB105">
        <v>2</v>
      </c>
      <c r="AC105">
        <v>1</v>
      </c>
      <c r="AD105">
        <v>2</v>
      </c>
      <c r="AE105">
        <v>1</v>
      </c>
      <c r="AF105">
        <v>1</v>
      </c>
      <c r="AG105">
        <v>1</v>
      </c>
    </row>
    <row r="106" spans="27:33" x14ac:dyDescent="0.35">
      <c r="AA106" t="s">
        <v>348</v>
      </c>
      <c r="AB106">
        <v>2</v>
      </c>
      <c r="AC106">
        <v>1</v>
      </c>
      <c r="AD106">
        <v>2</v>
      </c>
      <c r="AE106">
        <v>1</v>
      </c>
      <c r="AF106">
        <v>1</v>
      </c>
      <c r="AG106">
        <v>1</v>
      </c>
    </row>
    <row r="107" spans="27:33" x14ac:dyDescent="0.35">
      <c r="AA107" t="s">
        <v>317</v>
      </c>
      <c r="AB107">
        <v>2</v>
      </c>
      <c r="AC107">
        <v>1</v>
      </c>
      <c r="AD107">
        <v>3</v>
      </c>
      <c r="AE107">
        <v>1.5</v>
      </c>
      <c r="AF107">
        <v>1</v>
      </c>
      <c r="AG107">
        <v>1</v>
      </c>
    </row>
    <row r="108" spans="27:33" x14ac:dyDescent="0.35">
      <c r="AA108" t="s">
        <v>354</v>
      </c>
      <c r="AB108">
        <v>2</v>
      </c>
      <c r="AC108">
        <v>1</v>
      </c>
      <c r="AD108">
        <v>2</v>
      </c>
      <c r="AE108">
        <v>1</v>
      </c>
      <c r="AF108">
        <v>1</v>
      </c>
      <c r="AG108">
        <v>1</v>
      </c>
    </row>
    <row r="109" spans="27:33" x14ac:dyDescent="0.35">
      <c r="AA109" t="s">
        <v>351</v>
      </c>
      <c r="AB109">
        <v>2</v>
      </c>
      <c r="AC109">
        <v>1</v>
      </c>
      <c r="AD109">
        <v>3</v>
      </c>
      <c r="AE109">
        <v>1.5</v>
      </c>
      <c r="AF109">
        <v>1</v>
      </c>
      <c r="AG109">
        <v>1</v>
      </c>
    </row>
    <row r="110" spans="27:33" x14ac:dyDescent="0.35">
      <c r="AA110" t="s">
        <v>356</v>
      </c>
      <c r="AB110">
        <v>2</v>
      </c>
      <c r="AC110">
        <v>1</v>
      </c>
      <c r="AD110">
        <v>2</v>
      </c>
      <c r="AE110">
        <v>1</v>
      </c>
      <c r="AF110">
        <v>1</v>
      </c>
      <c r="AG110">
        <v>1</v>
      </c>
    </row>
    <row r="111" spans="27:33" x14ac:dyDescent="0.35">
      <c r="AA111" t="s">
        <v>342</v>
      </c>
      <c r="AB111">
        <v>2</v>
      </c>
      <c r="AC111">
        <v>1</v>
      </c>
      <c r="AD111">
        <v>2</v>
      </c>
      <c r="AE111">
        <v>1</v>
      </c>
      <c r="AF111">
        <v>1</v>
      </c>
      <c r="AG111">
        <v>1</v>
      </c>
    </row>
    <row r="112" spans="27:33" x14ac:dyDescent="0.35">
      <c r="AA112" t="s">
        <v>295</v>
      </c>
      <c r="AB112">
        <v>8</v>
      </c>
      <c r="AC112">
        <v>0</v>
      </c>
      <c r="AD112">
        <v>10</v>
      </c>
      <c r="AE112">
        <v>1.25</v>
      </c>
      <c r="AF112">
        <v>0</v>
      </c>
      <c r="AG112">
        <v>1</v>
      </c>
    </row>
    <row r="113" spans="27:33" x14ac:dyDescent="0.35">
      <c r="AA113" t="s">
        <v>307</v>
      </c>
      <c r="AB113">
        <v>6</v>
      </c>
      <c r="AC113">
        <v>0</v>
      </c>
      <c r="AD113">
        <v>17</v>
      </c>
      <c r="AE113">
        <v>2.8333333333333299</v>
      </c>
      <c r="AF113">
        <v>0</v>
      </c>
      <c r="AG113">
        <v>1</v>
      </c>
    </row>
    <row r="114" spans="27:33" x14ac:dyDescent="0.35">
      <c r="AA114" t="s">
        <v>73</v>
      </c>
      <c r="AB114">
        <v>4</v>
      </c>
      <c r="AC114">
        <v>0</v>
      </c>
      <c r="AD114">
        <v>10</v>
      </c>
      <c r="AE114">
        <v>2.5</v>
      </c>
      <c r="AF114">
        <v>0</v>
      </c>
      <c r="AG114">
        <v>1</v>
      </c>
    </row>
    <row r="115" spans="27:33" x14ac:dyDescent="0.35">
      <c r="AA115" t="s">
        <v>291</v>
      </c>
      <c r="AB115">
        <v>4</v>
      </c>
      <c r="AC115">
        <v>0</v>
      </c>
      <c r="AD115">
        <v>23</v>
      </c>
      <c r="AE115">
        <v>5.75</v>
      </c>
      <c r="AF115">
        <v>0</v>
      </c>
      <c r="AG115">
        <v>1</v>
      </c>
    </row>
    <row r="116" spans="27:33" x14ac:dyDescent="0.35">
      <c r="AA116" t="s">
        <v>302</v>
      </c>
      <c r="AB116">
        <v>4</v>
      </c>
      <c r="AC116">
        <v>0</v>
      </c>
      <c r="AD116">
        <v>17</v>
      </c>
      <c r="AE116">
        <v>4.25</v>
      </c>
      <c r="AF116">
        <v>0</v>
      </c>
      <c r="AG116">
        <v>1</v>
      </c>
    </row>
    <row r="117" spans="27:33" x14ac:dyDescent="0.35">
      <c r="AA117" t="s">
        <v>345</v>
      </c>
      <c r="AB117">
        <v>4</v>
      </c>
      <c r="AC117">
        <v>0</v>
      </c>
      <c r="AD117">
        <v>19</v>
      </c>
      <c r="AE117">
        <v>4.75</v>
      </c>
      <c r="AF117">
        <v>0</v>
      </c>
      <c r="AG117">
        <v>1</v>
      </c>
    </row>
    <row r="118" spans="27:33" x14ac:dyDescent="0.35">
      <c r="AA118" t="s">
        <v>319</v>
      </c>
      <c r="AB118">
        <v>4</v>
      </c>
      <c r="AC118">
        <v>0</v>
      </c>
      <c r="AD118">
        <v>5</v>
      </c>
      <c r="AE118">
        <v>1.25</v>
      </c>
      <c r="AF118">
        <v>0</v>
      </c>
      <c r="AG118">
        <v>1</v>
      </c>
    </row>
    <row r="119" spans="27:33" x14ac:dyDescent="0.35">
      <c r="AA119" t="s">
        <v>325</v>
      </c>
      <c r="AB119">
        <v>3</v>
      </c>
      <c r="AC119">
        <v>0</v>
      </c>
      <c r="AD119">
        <v>5</v>
      </c>
      <c r="AE119">
        <v>1.6666666666666601</v>
      </c>
      <c r="AF119">
        <v>0</v>
      </c>
      <c r="AG119">
        <v>1</v>
      </c>
    </row>
    <row r="120" spans="27:33" x14ac:dyDescent="0.35">
      <c r="AA120" t="s">
        <v>333</v>
      </c>
      <c r="AB120">
        <v>3</v>
      </c>
      <c r="AC120">
        <v>0</v>
      </c>
      <c r="AD120">
        <v>4</v>
      </c>
      <c r="AE120">
        <v>1.3333333333333299</v>
      </c>
      <c r="AF120">
        <v>0</v>
      </c>
      <c r="AG120">
        <v>1</v>
      </c>
    </row>
    <row r="121" spans="27:33" x14ac:dyDescent="0.35">
      <c r="AA121" t="s">
        <v>49</v>
      </c>
      <c r="AB121">
        <v>2</v>
      </c>
      <c r="AC121">
        <v>0</v>
      </c>
      <c r="AD121">
        <v>2</v>
      </c>
      <c r="AE121">
        <v>1</v>
      </c>
      <c r="AF121">
        <v>0</v>
      </c>
      <c r="AG121">
        <v>1</v>
      </c>
    </row>
    <row r="122" spans="27:33" x14ac:dyDescent="0.35">
      <c r="AA122" t="s">
        <v>355</v>
      </c>
      <c r="AB122">
        <v>2</v>
      </c>
      <c r="AC122">
        <v>0</v>
      </c>
      <c r="AD122">
        <v>4</v>
      </c>
      <c r="AE122">
        <v>2</v>
      </c>
      <c r="AF122">
        <v>0</v>
      </c>
      <c r="AG122">
        <v>1</v>
      </c>
    </row>
    <row r="123" spans="27:33" x14ac:dyDescent="0.35">
      <c r="AA123" t="s">
        <v>344</v>
      </c>
      <c r="AB123">
        <v>2</v>
      </c>
      <c r="AC123">
        <v>0</v>
      </c>
      <c r="AD123">
        <v>3</v>
      </c>
      <c r="AE123">
        <v>1.5</v>
      </c>
      <c r="AF123">
        <v>0</v>
      </c>
      <c r="AG123">
        <v>1</v>
      </c>
    </row>
    <row r="124" spans="27:33" x14ac:dyDescent="0.35">
      <c r="AA124" t="s">
        <v>311</v>
      </c>
      <c r="AB124">
        <v>2</v>
      </c>
      <c r="AC124">
        <v>0</v>
      </c>
      <c r="AD124">
        <v>6</v>
      </c>
      <c r="AE124">
        <v>3</v>
      </c>
      <c r="AF124">
        <v>0</v>
      </c>
      <c r="AG124">
        <v>1</v>
      </c>
    </row>
    <row r="125" spans="27:33" x14ac:dyDescent="0.35">
      <c r="AA125" t="s">
        <v>335</v>
      </c>
      <c r="AB125">
        <v>2</v>
      </c>
      <c r="AC125">
        <v>0</v>
      </c>
      <c r="AD125">
        <v>2</v>
      </c>
      <c r="AE125">
        <v>1</v>
      </c>
      <c r="AF125">
        <v>0</v>
      </c>
      <c r="AG125">
        <v>1</v>
      </c>
    </row>
  </sheetData>
  <mergeCells count="6">
    <mergeCell ref="A33:K34"/>
    <mergeCell ref="A37:B37"/>
    <mergeCell ref="B3:G5"/>
    <mergeCell ref="A27:H28"/>
    <mergeCell ref="A29:I30"/>
    <mergeCell ref="A31:L32"/>
  </mergeCells>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F7F30-8303-4164-8C11-F0293ACF0C95}">
  <dimension ref="A2:AD7296"/>
  <sheetViews>
    <sheetView zoomScale="80" zoomScaleNormal="80" workbookViewId="0">
      <selection activeCell="M24" sqref="M24"/>
    </sheetView>
  </sheetViews>
  <sheetFormatPr defaultRowHeight="14.5" x14ac:dyDescent="0.35"/>
  <cols>
    <col min="27" max="27" width="14.36328125" customWidth="1"/>
    <col min="28" max="28" width="11.54296875" customWidth="1"/>
    <col min="29" max="29" width="13.26953125" customWidth="1"/>
    <col min="30" max="30" width="15.90625" customWidth="1"/>
  </cols>
  <sheetData>
    <row r="2" spans="1:30" x14ac:dyDescent="0.35">
      <c r="AA2" t="s">
        <v>91</v>
      </c>
      <c r="AB2" t="s">
        <v>1298</v>
      </c>
      <c r="AC2" t="s">
        <v>1299</v>
      </c>
      <c r="AD2" t="s">
        <v>1300</v>
      </c>
    </row>
    <row r="3" spans="1:30" ht="14.5" customHeight="1" x14ac:dyDescent="0.35">
      <c r="B3" s="56" t="s">
        <v>1297</v>
      </c>
      <c r="C3" s="57"/>
      <c r="D3" s="57"/>
      <c r="E3" s="57"/>
      <c r="F3" s="57"/>
      <c r="G3" s="58"/>
      <c r="AA3" t="s">
        <v>83</v>
      </c>
      <c r="AB3" t="s">
        <v>185</v>
      </c>
      <c r="AC3" t="s">
        <v>849</v>
      </c>
      <c r="AD3">
        <v>246</v>
      </c>
    </row>
    <row r="4" spans="1:30" x14ac:dyDescent="0.35">
      <c r="B4" s="59"/>
      <c r="C4" s="60"/>
      <c r="D4" s="60"/>
      <c r="E4" s="60"/>
      <c r="F4" s="60"/>
      <c r="G4" s="61"/>
      <c r="AA4" t="s">
        <v>242</v>
      </c>
      <c r="AB4" t="s">
        <v>197</v>
      </c>
      <c r="AC4" t="s">
        <v>748</v>
      </c>
      <c r="AD4">
        <v>212</v>
      </c>
    </row>
    <row r="5" spans="1:30" x14ac:dyDescent="0.35">
      <c r="B5" s="62"/>
      <c r="C5" s="63"/>
      <c r="D5" s="63"/>
      <c r="E5" s="63"/>
      <c r="F5" s="63"/>
      <c r="G5" s="64"/>
      <c r="K5" s="26"/>
      <c r="AA5" t="s">
        <v>251</v>
      </c>
      <c r="AB5" t="s">
        <v>185</v>
      </c>
      <c r="AC5" t="s">
        <v>849</v>
      </c>
      <c r="AD5">
        <v>177</v>
      </c>
    </row>
    <row r="6" spans="1:30" x14ac:dyDescent="0.35">
      <c r="AA6" t="s">
        <v>252</v>
      </c>
      <c r="AB6" t="s">
        <v>185</v>
      </c>
      <c r="AC6" t="s">
        <v>849</v>
      </c>
      <c r="AD6">
        <v>176</v>
      </c>
    </row>
    <row r="7" spans="1:30" ht="17.5" x14ac:dyDescent="0.35">
      <c r="A7" s="32" t="s">
        <v>1302</v>
      </c>
      <c r="B7" s="23"/>
      <c r="C7" s="23"/>
      <c r="D7" s="23"/>
      <c r="E7" s="23"/>
      <c r="F7" s="23"/>
      <c r="G7" s="23"/>
      <c r="H7" s="23"/>
      <c r="I7" s="23"/>
      <c r="AA7" t="s">
        <v>248</v>
      </c>
      <c r="AB7" t="s">
        <v>173</v>
      </c>
      <c r="AC7" t="s">
        <v>1061</v>
      </c>
      <c r="AD7">
        <v>172</v>
      </c>
    </row>
    <row r="8" spans="1:30" x14ac:dyDescent="0.35">
      <c r="A8" s="4"/>
      <c r="B8" s="23"/>
      <c r="C8" s="23"/>
      <c r="D8" s="23"/>
      <c r="E8" s="23"/>
      <c r="F8" s="23"/>
      <c r="G8" s="23"/>
      <c r="H8" s="23"/>
      <c r="I8" s="23"/>
      <c r="AA8" t="s">
        <v>274</v>
      </c>
      <c r="AB8" t="s">
        <v>180</v>
      </c>
      <c r="AC8" t="s">
        <v>914</v>
      </c>
      <c r="AD8">
        <v>163</v>
      </c>
    </row>
    <row r="9" spans="1:30" x14ac:dyDescent="0.35">
      <c r="A9" s="14" t="s">
        <v>1303</v>
      </c>
      <c r="B9" s="23"/>
      <c r="C9" s="23"/>
      <c r="D9" s="23"/>
      <c r="E9" s="23"/>
      <c r="F9" s="23"/>
      <c r="G9" s="23"/>
      <c r="H9" s="23"/>
      <c r="I9" s="23"/>
      <c r="AA9" t="s">
        <v>242</v>
      </c>
      <c r="AB9" t="s">
        <v>185</v>
      </c>
      <c r="AC9" t="s">
        <v>849</v>
      </c>
      <c r="AD9">
        <v>160</v>
      </c>
    </row>
    <row r="10" spans="1:30" x14ac:dyDescent="0.35">
      <c r="A10" s="14" t="s">
        <v>1304</v>
      </c>
      <c r="B10" s="23"/>
      <c r="C10" s="23"/>
      <c r="D10" s="23"/>
      <c r="E10" s="23"/>
      <c r="F10" s="23"/>
      <c r="G10" s="23"/>
      <c r="H10" s="23"/>
      <c r="I10" s="23"/>
      <c r="AA10" t="s">
        <v>250</v>
      </c>
      <c r="AB10" t="s">
        <v>185</v>
      </c>
      <c r="AC10" t="s">
        <v>849</v>
      </c>
      <c r="AD10">
        <v>146</v>
      </c>
    </row>
    <row r="11" spans="1:30" x14ac:dyDescent="0.35">
      <c r="A11" s="14" t="s">
        <v>1305</v>
      </c>
      <c r="B11" s="23"/>
      <c r="C11" s="23"/>
      <c r="D11" s="23"/>
      <c r="E11" s="23"/>
      <c r="F11" s="23"/>
      <c r="G11" s="23"/>
      <c r="H11" s="23"/>
      <c r="I11" s="23"/>
      <c r="AA11" t="s">
        <v>245</v>
      </c>
      <c r="AB11" t="s">
        <v>180</v>
      </c>
      <c r="AC11" t="s">
        <v>914</v>
      </c>
      <c r="AD11">
        <v>141</v>
      </c>
    </row>
    <row r="12" spans="1:30" x14ac:dyDescent="0.35">
      <c r="A12" s="14" t="s">
        <v>1306</v>
      </c>
      <c r="B12" s="23"/>
      <c r="C12" s="23"/>
      <c r="D12" s="23"/>
      <c r="E12" s="23"/>
      <c r="F12" s="23"/>
      <c r="G12" s="23"/>
      <c r="H12" s="23"/>
      <c r="I12" s="23"/>
      <c r="AA12" t="s">
        <v>60</v>
      </c>
      <c r="AB12" t="s">
        <v>180</v>
      </c>
      <c r="AC12" t="s">
        <v>914</v>
      </c>
      <c r="AD12">
        <v>140</v>
      </c>
    </row>
    <row r="13" spans="1:30" x14ac:dyDescent="0.35">
      <c r="A13" s="14" t="s">
        <v>1307</v>
      </c>
      <c r="B13" s="23"/>
      <c r="C13" s="23"/>
      <c r="D13" s="23"/>
      <c r="E13" s="23"/>
      <c r="F13" s="23"/>
      <c r="G13" s="23"/>
      <c r="H13" s="23"/>
      <c r="I13" s="23"/>
      <c r="AA13" t="s">
        <v>242</v>
      </c>
      <c r="AB13" t="s">
        <v>157</v>
      </c>
      <c r="AC13" t="s">
        <v>917</v>
      </c>
      <c r="AD13">
        <v>138</v>
      </c>
    </row>
    <row r="14" spans="1:30" x14ac:dyDescent="0.35">
      <c r="A14" s="23"/>
      <c r="B14" s="23"/>
      <c r="C14" s="23"/>
      <c r="D14" s="23"/>
      <c r="E14" s="23"/>
      <c r="F14" s="23"/>
      <c r="G14" s="23"/>
      <c r="H14" s="23"/>
      <c r="I14" s="23"/>
      <c r="AA14" t="s">
        <v>253</v>
      </c>
      <c r="AB14" t="s">
        <v>185</v>
      </c>
      <c r="AC14" t="s">
        <v>849</v>
      </c>
      <c r="AD14">
        <v>135</v>
      </c>
    </row>
    <row r="15" spans="1:30" x14ac:dyDescent="0.35">
      <c r="A15" s="33" t="s">
        <v>1308</v>
      </c>
      <c r="B15" s="23"/>
      <c r="C15" s="23"/>
      <c r="D15" s="23"/>
      <c r="E15" s="23"/>
      <c r="F15" s="23"/>
      <c r="G15" s="23"/>
      <c r="H15" s="23"/>
      <c r="I15" s="23"/>
      <c r="AA15" t="s">
        <v>242</v>
      </c>
      <c r="AB15" t="s">
        <v>165</v>
      </c>
      <c r="AC15" t="s">
        <v>1053</v>
      </c>
      <c r="AD15">
        <v>135</v>
      </c>
    </row>
    <row r="16" spans="1:30" x14ac:dyDescent="0.35">
      <c r="A16" s="23"/>
      <c r="B16" s="23"/>
      <c r="C16" s="23"/>
      <c r="D16" s="23"/>
      <c r="E16" s="23"/>
      <c r="F16" s="23"/>
      <c r="G16" s="23"/>
      <c r="H16" s="23"/>
      <c r="I16" s="23"/>
      <c r="AA16" t="s">
        <v>257</v>
      </c>
      <c r="AB16" t="s">
        <v>180</v>
      </c>
      <c r="AC16" t="s">
        <v>621</v>
      </c>
      <c r="AD16">
        <v>128</v>
      </c>
    </row>
    <row r="17" spans="1:30" ht="17.5" x14ac:dyDescent="0.35">
      <c r="A17" s="32" t="s">
        <v>1309</v>
      </c>
      <c r="B17" s="23"/>
      <c r="C17" s="23"/>
      <c r="D17" s="23"/>
      <c r="E17" s="23"/>
      <c r="F17" s="23"/>
      <c r="G17" s="23"/>
      <c r="H17" s="23"/>
      <c r="I17" s="23"/>
      <c r="AA17" t="s">
        <v>257</v>
      </c>
      <c r="AB17" t="s">
        <v>180</v>
      </c>
      <c r="AC17" t="s">
        <v>914</v>
      </c>
      <c r="AD17">
        <v>127</v>
      </c>
    </row>
    <row r="18" spans="1:30" x14ac:dyDescent="0.35">
      <c r="A18" s="4"/>
      <c r="B18" s="23"/>
      <c r="C18" s="23"/>
      <c r="D18" s="23"/>
      <c r="E18" s="23"/>
      <c r="F18" s="23"/>
      <c r="G18" s="23"/>
      <c r="H18" s="23"/>
      <c r="I18" s="23"/>
      <c r="AA18" t="s">
        <v>283</v>
      </c>
      <c r="AB18" t="s">
        <v>180</v>
      </c>
      <c r="AC18" t="s">
        <v>914</v>
      </c>
      <c r="AD18">
        <v>122</v>
      </c>
    </row>
    <row r="19" spans="1:30" x14ac:dyDescent="0.35">
      <c r="A19" s="4" t="s">
        <v>1310</v>
      </c>
      <c r="B19" s="23"/>
      <c r="C19" s="23"/>
      <c r="D19" s="23"/>
      <c r="E19" s="23"/>
      <c r="F19" s="23"/>
      <c r="G19" s="23"/>
      <c r="H19" s="23"/>
      <c r="I19" s="23"/>
      <c r="AA19" t="s">
        <v>242</v>
      </c>
      <c r="AB19" t="s">
        <v>157</v>
      </c>
      <c r="AC19" t="s">
        <v>871</v>
      </c>
      <c r="AD19">
        <v>122</v>
      </c>
    </row>
    <row r="20" spans="1:30" x14ac:dyDescent="0.35">
      <c r="A20" s="17" t="s">
        <v>1311</v>
      </c>
      <c r="B20" s="23"/>
      <c r="C20" s="23"/>
      <c r="D20" s="23"/>
      <c r="E20" s="23"/>
      <c r="F20" s="23"/>
      <c r="G20" s="23"/>
      <c r="H20" s="23"/>
      <c r="I20" s="23"/>
      <c r="AA20" t="s">
        <v>242</v>
      </c>
      <c r="AB20" t="s">
        <v>197</v>
      </c>
      <c r="AC20" t="s">
        <v>627</v>
      </c>
      <c r="AD20">
        <v>119</v>
      </c>
    </row>
    <row r="21" spans="1:30" x14ac:dyDescent="0.35">
      <c r="A21" s="17" t="s">
        <v>1312</v>
      </c>
      <c r="B21" s="23"/>
      <c r="C21" s="23"/>
      <c r="D21" s="23"/>
      <c r="E21" s="23"/>
      <c r="F21" s="23"/>
      <c r="G21" s="23"/>
      <c r="H21" s="23"/>
      <c r="I21" s="23"/>
      <c r="AA21" t="s">
        <v>252</v>
      </c>
      <c r="AB21" t="s">
        <v>197</v>
      </c>
      <c r="AC21" t="s">
        <v>748</v>
      </c>
      <c r="AD21">
        <v>118</v>
      </c>
    </row>
    <row r="22" spans="1:30" x14ac:dyDescent="0.35">
      <c r="A22" s="23"/>
      <c r="B22" s="23"/>
      <c r="C22" s="23"/>
      <c r="D22" s="23"/>
      <c r="E22" s="23"/>
      <c r="F22" s="23"/>
      <c r="G22" s="23"/>
      <c r="H22" s="23"/>
      <c r="I22" s="23"/>
      <c r="AA22" t="s">
        <v>243</v>
      </c>
      <c r="AB22" t="s">
        <v>165</v>
      </c>
      <c r="AC22" t="s">
        <v>1053</v>
      </c>
      <c r="AD22">
        <v>116</v>
      </c>
    </row>
    <row r="23" spans="1:30" ht="14.5" customHeight="1" x14ac:dyDescent="0.35">
      <c r="A23" s="68" t="s">
        <v>1313</v>
      </c>
      <c r="B23" s="68"/>
      <c r="C23" s="68"/>
      <c r="D23" s="68"/>
      <c r="E23" s="68"/>
      <c r="F23" s="68"/>
      <c r="G23" s="68"/>
      <c r="H23" s="68"/>
      <c r="I23" s="68"/>
      <c r="AA23" t="s">
        <v>265</v>
      </c>
      <c r="AB23" t="s">
        <v>207</v>
      </c>
      <c r="AC23" t="s">
        <v>548</v>
      </c>
      <c r="AD23">
        <v>112</v>
      </c>
    </row>
    <row r="24" spans="1:30" x14ac:dyDescent="0.35">
      <c r="A24" s="68"/>
      <c r="B24" s="68"/>
      <c r="C24" s="68"/>
      <c r="D24" s="68"/>
      <c r="E24" s="68"/>
      <c r="F24" s="68"/>
      <c r="G24" s="68"/>
      <c r="H24" s="68"/>
      <c r="I24" s="68"/>
      <c r="AA24" t="s">
        <v>243</v>
      </c>
      <c r="AB24" t="s">
        <v>180</v>
      </c>
      <c r="AC24" t="s">
        <v>914</v>
      </c>
      <c r="AD24">
        <v>109</v>
      </c>
    </row>
    <row r="25" spans="1:30" x14ac:dyDescent="0.35">
      <c r="A25" s="23"/>
      <c r="B25" s="23"/>
      <c r="C25" s="23"/>
      <c r="D25" s="23"/>
      <c r="E25" s="23"/>
      <c r="F25" s="23"/>
      <c r="G25" s="23"/>
      <c r="H25" s="23"/>
      <c r="I25" s="23"/>
      <c r="AA25" t="s">
        <v>242</v>
      </c>
      <c r="AB25" t="s">
        <v>157</v>
      </c>
      <c r="AC25" t="s">
        <v>698</v>
      </c>
      <c r="AD25">
        <v>106</v>
      </c>
    </row>
    <row r="26" spans="1:30" ht="17.5" x14ac:dyDescent="0.35">
      <c r="A26" s="32" t="s">
        <v>1314</v>
      </c>
      <c r="B26" s="23"/>
      <c r="C26" s="23"/>
      <c r="D26" s="23"/>
      <c r="E26" s="23"/>
      <c r="F26" s="23"/>
      <c r="G26" s="23"/>
      <c r="H26" s="23"/>
      <c r="I26" s="23"/>
      <c r="AA26" t="s">
        <v>242</v>
      </c>
      <c r="AB26" t="s">
        <v>157</v>
      </c>
      <c r="AC26" t="s">
        <v>699</v>
      </c>
      <c r="AD26">
        <v>105</v>
      </c>
    </row>
    <row r="27" spans="1:30" x14ac:dyDescent="0.35">
      <c r="A27" s="4"/>
      <c r="B27" s="23"/>
      <c r="C27" s="23"/>
      <c r="D27" s="23"/>
      <c r="E27" s="23"/>
      <c r="F27" s="23"/>
      <c r="G27" s="23"/>
      <c r="H27" s="23"/>
      <c r="I27" s="23"/>
      <c r="AA27" t="s">
        <v>246</v>
      </c>
      <c r="AB27" t="s">
        <v>159</v>
      </c>
      <c r="AC27" t="s">
        <v>959</v>
      </c>
      <c r="AD27">
        <v>104</v>
      </c>
    </row>
    <row r="28" spans="1:30" x14ac:dyDescent="0.35">
      <c r="A28" s="4" t="s">
        <v>1315</v>
      </c>
      <c r="B28" s="23"/>
      <c r="C28" s="23"/>
      <c r="D28" s="23"/>
      <c r="E28" s="23"/>
      <c r="F28" s="23"/>
      <c r="G28" s="23"/>
      <c r="H28" s="23"/>
      <c r="I28" s="23"/>
      <c r="AA28" t="s">
        <v>77</v>
      </c>
      <c r="AB28" t="s">
        <v>167</v>
      </c>
      <c r="AC28" t="s">
        <v>1051</v>
      </c>
      <c r="AD28">
        <v>101</v>
      </c>
    </row>
    <row r="29" spans="1:30" x14ac:dyDescent="0.35">
      <c r="A29" s="21" t="s">
        <v>1316</v>
      </c>
      <c r="B29" s="23"/>
      <c r="C29" s="23"/>
      <c r="D29" s="23"/>
      <c r="E29" s="23"/>
      <c r="F29" s="23"/>
      <c r="G29" s="23"/>
      <c r="H29" s="23"/>
      <c r="I29" s="23"/>
      <c r="AA29" t="s">
        <v>83</v>
      </c>
      <c r="AB29" t="s">
        <v>185</v>
      </c>
      <c r="AC29" t="s">
        <v>513</v>
      </c>
      <c r="AD29">
        <v>101</v>
      </c>
    </row>
    <row r="30" spans="1:30" x14ac:dyDescent="0.35">
      <c r="A30" s="21" t="s">
        <v>157</v>
      </c>
      <c r="B30" s="23"/>
      <c r="C30" s="23"/>
      <c r="D30" s="23"/>
      <c r="E30" s="23"/>
      <c r="F30" s="23"/>
      <c r="G30" s="23"/>
      <c r="H30" s="23"/>
      <c r="I30" s="23"/>
      <c r="AA30" t="s">
        <v>242</v>
      </c>
      <c r="AB30" t="s">
        <v>185</v>
      </c>
      <c r="AC30" t="s">
        <v>513</v>
      </c>
      <c r="AD30">
        <v>101</v>
      </c>
    </row>
    <row r="31" spans="1:30" x14ac:dyDescent="0.35">
      <c r="A31" s="21" t="s">
        <v>165</v>
      </c>
      <c r="B31" s="23"/>
      <c r="C31" s="23"/>
      <c r="D31" s="23"/>
      <c r="E31" s="23"/>
      <c r="F31" s="23"/>
      <c r="G31" s="23"/>
      <c r="H31" s="23"/>
      <c r="I31" s="23"/>
      <c r="AA31" t="s">
        <v>246</v>
      </c>
      <c r="AB31" t="s">
        <v>173</v>
      </c>
      <c r="AC31" t="s">
        <v>1061</v>
      </c>
      <c r="AD31">
        <v>94</v>
      </c>
    </row>
    <row r="32" spans="1:30" x14ac:dyDescent="0.35">
      <c r="A32" s="21" t="s">
        <v>160</v>
      </c>
      <c r="B32" s="23"/>
      <c r="C32" s="23"/>
      <c r="D32" s="23"/>
      <c r="E32" s="23"/>
      <c r="F32" s="23"/>
      <c r="G32" s="23"/>
      <c r="H32" s="23"/>
      <c r="I32" s="23"/>
      <c r="AA32" t="s">
        <v>83</v>
      </c>
      <c r="AB32" t="s">
        <v>165</v>
      </c>
      <c r="AC32" t="s">
        <v>1053</v>
      </c>
      <c r="AD32">
        <v>93</v>
      </c>
    </row>
    <row r="33" spans="1:30" x14ac:dyDescent="0.35">
      <c r="A33" s="21" t="s">
        <v>1317</v>
      </c>
      <c r="B33" s="23"/>
      <c r="C33" s="23"/>
      <c r="D33" s="23"/>
      <c r="E33" s="23"/>
      <c r="F33" s="23"/>
      <c r="G33" s="23"/>
      <c r="H33" s="23"/>
      <c r="I33" s="23"/>
      <c r="AA33" t="s">
        <v>248</v>
      </c>
      <c r="AB33" t="s">
        <v>159</v>
      </c>
      <c r="AC33" t="s">
        <v>959</v>
      </c>
      <c r="AD33">
        <v>92</v>
      </c>
    </row>
    <row r="34" spans="1:30" x14ac:dyDescent="0.35">
      <c r="A34" s="14" t="s">
        <v>1318</v>
      </c>
      <c r="B34" s="23"/>
      <c r="C34" s="23"/>
      <c r="D34" s="23"/>
      <c r="E34" s="23"/>
      <c r="F34" s="23"/>
      <c r="G34" s="23"/>
      <c r="H34" s="23"/>
      <c r="I34" s="23"/>
      <c r="AA34" t="s">
        <v>244</v>
      </c>
      <c r="AB34" t="s">
        <v>159</v>
      </c>
      <c r="AC34" t="s">
        <v>1004</v>
      </c>
      <c r="AD34">
        <v>90</v>
      </c>
    </row>
    <row r="35" spans="1:30" x14ac:dyDescent="0.35">
      <c r="A35" s="23"/>
      <c r="B35" s="23"/>
      <c r="C35" s="23"/>
      <c r="D35" s="23"/>
      <c r="E35" s="23"/>
      <c r="F35" s="23"/>
      <c r="G35" s="23"/>
      <c r="H35" s="23"/>
      <c r="I35" s="23"/>
      <c r="AA35" t="s">
        <v>244</v>
      </c>
      <c r="AB35" t="s">
        <v>159</v>
      </c>
      <c r="AC35" t="s">
        <v>962</v>
      </c>
      <c r="AD35">
        <v>89</v>
      </c>
    </row>
    <row r="36" spans="1:30" x14ac:dyDescent="0.35">
      <c r="A36" s="33" t="s">
        <v>1319</v>
      </c>
      <c r="B36" s="23"/>
      <c r="C36" s="23"/>
      <c r="D36" s="23"/>
      <c r="E36" s="23"/>
      <c r="F36" s="23"/>
      <c r="G36" s="23"/>
      <c r="H36" s="23"/>
      <c r="I36" s="23"/>
      <c r="AA36" t="s">
        <v>242</v>
      </c>
      <c r="AB36" t="s">
        <v>153</v>
      </c>
      <c r="AC36" t="s">
        <v>867</v>
      </c>
      <c r="AD36">
        <v>88</v>
      </c>
    </row>
    <row r="37" spans="1:30" x14ac:dyDescent="0.35">
      <c r="AA37" t="s">
        <v>252</v>
      </c>
      <c r="AB37" t="s">
        <v>167</v>
      </c>
      <c r="AC37" t="s">
        <v>1051</v>
      </c>
      <c r="AD37">
        <v>87</v>
      </c>
    </row>
    <row r="38" spans="1:30" x14ac:dyDescent="0.35">
      <c r="AA38" t="s">
        <v>260</v>
      </c>
      <c r="AB38" t="s">
        <v>198</v>
      </c>
      <c r="AC38" t="s">
        <v>626</v>
      </c>
      <c r="AD38">
        <v>85</v>
      </c>
    </row>
    <row r="39" spans="1:30" x14ac:dyDescent="0.35">
      <c r="AA39" t="s">
        <v>249</v>
      </c>
      <c r="AB39" t="s">
        <v>165</v>
      </c>
      <c r="AC39" t="s">
        <v>633</v>
      </c>
      <c r="AD39">
        <v>83</v>
      </c>
    </row>
    <row r="40" spans="1:30" x14ac:dyDescent="0.35">
      <c r="AA40" t="s">
        <v>263</v>
      </c>
      <c r="AB40" t="s">
        <v>198</v>
      </c>
      <c r="AC40" t="s">
        <v>626</v>
      </c>
      <c r="AD40">
        <v>83</v>
      </c>
    </row>
    <row r="41" spans="1:30" x14ac:dyDescent="0.35">
      <c r="AA41" t="s">
        <v>252</v>
      </c>
      <c r="AB41" t="s">
        <v>173</v>
      </c>
      <c r="AC41" t="s">
        <v>1061</v>
      </c>
      <c r="AD41">
        <v>83</v>
      </c>
    </row>
    <row r="42" spans="1:30" x14ac:dyDescent="0.35">
      <c r="AA42" t="s">
        <v>242</v>
      </c>
      <c r="AB42" t="s">
        <v>173</v>
      </c>
      <c r="AC42" t="s">
        <v>1061</v>
      </c>
      <c r="AD42">
        <v>83</v>
      </c>
    </row>
    <row r="43" spans="1:30" x14ac:dyDescent="0.35">
      <c r="AA43" t="s">
        <v>246</v>
      </c>
      <c r="AB43" t="s">
        <v>159</v>
      </c>
      <c r="AC43" t="s">
        <v>962</v>
      </c>
      <c r="AD43">
        <v>82</v>
      </c>
    </row>
    <row r="44" spans="1:30" x14ac:dyDescent="0.35">
      <c r="AA44" t="s">
        <v>245</v>
      </c>
      <c r="AB44" t="s">
        <v>165</v>
      </c>
      <c r="AC44" t="s">
        <v>1053</v>
      </c>
      <c r="AD44">
        <v>80</v>
      </c>
    </row>
    <row r="45" spans="1:30" x14ac:dyDescent="0.35">
      <c r="AA45" t="s">
        <v>248</v>
      </c>
      <c r="AB45" t="s">
        <v>167</v>
      </c>
      <c r="AC45" t="s">
        <v>1051</v>
      </c>
      <c r="AD45">
        <v>79</v>
      </c>
    </row>
    <row r="46" spans="1:30" x14ac:dyDescent="0.35">
      <c r="AA46" t="s">
        <v>261</v>
      </c>
      <c r="AB46" t="s">
        <v>173</v>
      </c>
      <c r="AC46" t="s">
        <v>1061</v>
      </c>
      <c r="AD46">
        <v>79</v>
      </c>
    </row>
    <row r="47" spans="1:30" x14ac:dyDescent="0.35">
      <c r="AA47" t="s">
        <v>242</v>
      </c>
      <c r="AB47" t="s">
        <v>157</v>
      </c>
      <c r="AC47" t="s">
        <v>680</v>
      </c>
      <c r="AD47">
        <v>78</v>
      </c>
    </row>
    <row r="48" spans="1:30" x14ac:dyDescent="0.35">
      <c r="AA48" t="s">
        <v>247</v>
      </c>
      <c r="AB48" t="s">
        <v>160</v>
      </c>
      <c r="AC48" t="s">
        <v>998</v>
      </c>
      <c r="AD48">
        <v>76</v>
      </c>
    </row>
    <row r="49" spans="2:30" x14ac:dyDescent="0.35">
      <c r="AA49" t="s">
        <v>242</v>
      </c>
      <c r="AB49" t="s">
        <v>167</v>
      </c>
      <c r="AC49" t="s">
        <v>522</v>
      </c>
      <c r="AD49">
        <v>76</v>
      </c>
    </row>
    <row r="50" spans="2:30" x14ac:dyDescent="0.35">
      <c r="AA50" t="s">
        <v>252</v>
      </c>
      <c r="AB50" t="s">
        <v>201</v>
      </c>
      <c r="AC50" t="s">
        <v>684</v>
      </c>
      <c r="AD50">
        <v>75</v>
      </c>
    </row>
    <row r="51" spans="2:30" x14ac:dyDescent="0.35">
      <c r="AA51" t="s">
        <v>261</v>
      </c>
      <c r="AB51" t="s">
        <v>167</v>
      </c>
      <c r="AC51" t="s">
        <v>1051</v>
      </c>
      <c r="AD51">
        <v>73</v>
      </c>
    </row>
    <row r="52" spans="2:30" ht="18.5" x14ac:dyDescent="0.35">
      <c r="B52" s="69" t="s">
        <v>92</v>
      </c>
      <c r="C52" s="70"/>
      <c r="AA52" t="s">
        <v>77</v>
      </c>
      <c r="AB52" t="s">
        <v>201</v>
      </c>
      <c r="AC52" t="s">
        <v>681</v>
      </c>
      <c r="AD52">
        <v>72</v>
      </c>
    </row>
    <row r="53" spans="2:30" x14ac:dyDescent="0.35">
      <c r="AA53" t="s">
        <v>246</v>
      </c>
      <c r="AB53" t="s">
        <v>201</v>
      </c>
      <c r="AC53" t="s">
        <v>681</v>
      </c>
      <c r="AD53">
        <v>72</v>
      </c>
    </row>
    <row r="54" spans="2:30" x14ac:dyDescent="0.35">
      <c r="AA54" t="s">
        <v>252</v>
      </c>
      <c r="AB54" t="s">
        <v>201</v>
      </c>
      <c r="AC54" t="s">
        <v>681</v>
      </c>
      <c r="AD54">
        <v>71</v>
      </c>
    </row>
    <row r="55" spans="2:30" x14ac:dyDescent="0.35">
      <c r="AA55" t="s">
        <v>242</v>
      </c>
      <c r="AB55" t="s">
        <v>153</v>
      </c>
      <c r="AC55" t="s">
        <v>870</v>
      </c>
      <c r="AD55">
        <v>71</v>
      </c>
    </row>
    <row r="56" spans="2:30" x14ac:dyDescent="0.35">
      <c r="AA56" t="s">
        <v>246</v>
      </c>
      <c r="AB56" t="s">
        <v>159</v>
      </c>
      <c r="AC56" t="s">
        <v>1004</v>
      </c>
      <c r="AD56">
        <v>70</v>
      </c>
    </row>
    <row r="57" spans="2:30" x14ac:dyDescent="0.35">
      <c r="AA57" t="s">
        <v>249</v>
      </c>
      <c r="AB57" t="s">
        <v>160</v>
      </c>
      <c r="AC57" t="s">
        <v>785</v>
      </c>
      <c r="AD57">
        <v>70</v>
      </c>
    </row>
    <row r="58" spans="2:30" x14ac:dyDescent="0.35">
      <c r="AA58" t="s">
        <v>247</v>
      </c>
      <c r="AB58" t="s">
        <v>201</v>
      </c>
      <c r="AC58" t="s">
        <v>684</v>
      </c>
      <c r="AD58">
        <v>69</v>
      </c>
    </row>
    <row r="59" spans="2:30" x14ac:dyDescent="0.35">
      <c r="AA59" t="s">
        <v>56</v>
      </c>
      <c r="AB59" t="s">
        <v>167</v>
      </c>
      <c r="AC59" t="s">
        <v>1051</v>
      </c>
      <c r="AD59">
        <v>68</v>
      </c>
    </row>
    <row r="60" spans="2:30" x14ac:dyDescent="0.35">
      <c r="AA60" t="s">
        <v>245</v>
      </c>
      <c r="AB60" t="s">
        <v>167</v>
      </c>
      <c r="AC60" t="s">
        <v>522</v>
      </c>
      <c r="AD60">
        <v>68</v>
      </c>
    </row>
    <row r="61" spans="2:30" x14ac:dyDescent="0.35">
      <c r="AA61" t="s">
        <v>242</v>
      </c>
      <c r="AB61" t="s">
        <v>207</v>
      </c>
      <c r="AC61" t="s">
        <v>548</v>
      </c>
      <c r="AD61">
        <v>68</v>
      </c>
    </row>
    <row r="62" spans="2:30" x14ac:dyDescent="0.35">
      <c r="AA62" t="s">
        <v>261</v>
      </c>
      <c r="AB62" t="s">
        <v>197</v>
      </c>
      <c r="AC62" t="s">
        <v>748</v>
      </c>
      <c r="AD62">
        <v>68</v>
      </c>
    </row>
    <row r="63" spans="2:30" x14ac:dyDescent="0.35">
      <c r="AA63" t="s">
        <v>88</v>
      </c>
      <c r="AB63" t="s">
        <v>201</v>
      </c>
      <c r="AC63" t="s">
        <v>684</v>
      </c>
      <c r="AD63">
        <v>66</v>
      </c>
    </row>
    <row r="64" spans="2:30" x14ac:dyDescent="0.35">
      <c r="AA64" t="s">
        <v>273</v>
      </c>
      <c r="AB64" t="s">
        <v>167</v>
      </c>
      <c r="AC64" t="s">
        <v>1051</v>
      </c>
      <c r="AD64">
        <v>65</v>
      </c>
    </row>
    <row r="65" spans="27:30" x14ac:dyDescent="0.35">
      <c r="AA65" t="s">
        <v>246</v>
      </c>
      <c r="AB65" t="s">
        <v>160</v>
      </c>
      <c r="AC65" t="s">
        <v>998</v>
      </c>
      <c r="AD65">
        <v>65</v>
      </c>
    </row>
    <row r="66" spans="27:30" x14ac:dyDescent="0.35">
      <c r="AA66" t="s">
        <v>247</v>
      </c>
      <c r="AB66" t="s">
        <v>207</v>
      </c>
      <c r="AC66" t="s">
        <v>548</v>
      </c>
      <c r="AD66">
        <v>64</v>
      </c>
    </row>
    <row r="67" spans="27:30" x14ac:dyDescent="0.35">
      <c r="AA67" t="s">
        <v>242</v>
      </c>
      <c r="AB67" t="s">
        <v>153</v>
      </c>
      <c r="AC67" t="s">
        <v>784</v>
      </c>
      <c r="AD67">
        <v>64</v>
      </c>
    </row>
    <row r="68" spans="27:30" x14ac:dyDescent="0.35">
      <c r="AA68" t="s">
        <v>56</v>
      </c>
      <c r="AB68" t="s">
        <v>180</v>
      </c>
      <c r="AC68" t="s">
        <v>621</v>
      </c>
      <c r="AD68">
        <v>63</v>
      </c>
    </row>
    <row r="69" spans="27:30" x14ac:dyDescent="0.35">
      <c r="AA69" t="s">
        <v>242</v>
      </c>
      <c r="AB69" t="s">
        <v>173</v>
      </c>
      <c r="AC69" t="s">
        <v>478</v>
      </c>
      <c r="AD69">
        <v>63</v>
      </c>
    </row>
    <row r="70" spans="27:30" x14ac:dyDescent="0.35">
      <c r="AA70" t="s">
        <v>258</v>
      </c>
      <c r="AB70" t="s">
        <v>180</v>
      </c>
      <c r="AC70" t="s">
        <v>914</v>
      </c>
      <c r="AD70">
        <v>62</v>
      </c>
    </row>
    <row r="71" spans="27:30" x14ac:dyDescent="0.35">
      <c r="AA71" t="s">
        <v>253</v>
      </c>
      <c r="AB71" t="s">
        <v>160</v>
      </c>
      <c r="AC71" t="s">
        <v>998</v>
      </c>
      <c r="AD71">
        <v>61</v>
      </c>
    </row>
    <row r="72" spans="27:30" x14ac:dyDescent="0.35">
      <c r="AA72" t="s">
        <v>244</v>
      </c>
      <c r="AB72" t="s">
        <v>198</v>
      </c>
      <c r="AC72" t="s">
        <v>750</v>
      </c>
      <c r="AD72">
        <v>61</v>
      </c>
    </row>
    <row r="73" spans="27:30" x14ac:dyDescent="0.35">
      <c r="AA73" t="s">
        <v>251</v>
      </c>
      <c r="AB73" t="s">
        <v>198</v>
      </c>
      <c r="AC73" t="s">
        <v>750</v>
      </c>
      <c r="AD73">
        <v>61</v>
      </c>
    </row>
    <row r="74" spans="27:30" x14ac:dyDescent="0.35">
      <c r="AA74" t="s">
        <v>60</v>
      </c>
      <c r="AB74" t="s">
        <v>197</v>
      </c>
      <c r="AC74" t="s">
        <v>627</v>
      </c>
      <c r="AD74">
        <v>60</v>
      </c>
    </row>
    <row r="75" spans="27:30" x14ac:dyDescent="0.35">
      <c r="AA75" t="s">
        <v>60</v>
      </c>
      <c r="AB75" t="s">
        <v>211</v>
      </c>
      <c r="AC75" t="s">
        <v>539</v>
      </c>
      <c r="AD75">
        <v>60</v>
      </c>
    </row>
    <row r="76" spans="27:30" x14ac:dyDescent="0.35">
      <c r="AA76" t="s">
        <v>282</v>
      </c>
      <c r="AB76" t="s">
        <v>185</v>
      </c>
      <c r="AC76" t="s">
        <v>849</v>
      </c>
      <c r="AD76">
        <v>60</v>
      </c>
    </row>
    <row r="77" spans="27:30" x14ac:dyDescent="0.35">
      <c r="AA77" t="s">
        <v>242</v>
      </c>
      <c r="AB77" t="s">
        <v>211</v>
      </c>
      <c r="AC77" t="s">
        <v>539</v>
      </c>
      <c r="AD77">
        <v>60</v>
      </c>
    </row>
    <row r="78" spans="27:30" x14ac:dyDescent="0.35">
      <c r="AA78" t="s">
        <v>242</v>
      </c>
      <c r="AB78" t="s">
        <v>201</v>
      </c>
      <c r="AC78" t="s">
        <v>681</v>
      </c>
      <c r="AD78">
        <v>60</v>
      </c>
    </row>
    <row r="79" spans="27:30" x14ac:dyDescent="0.35">
      <c r="AA79" t="s">
        <v>242</v>
      </c>
      <c r="AB79" t="s">
        <v>201</v>
      </c>
      <c r="AC79" t="s">
        <v>684</v>
      </c>
      <c r="AD79">
        <v>60</v>
      </c>
    </row>
    <row r="80" spans="27:30" x14ac:dyDescent="0.35">
      <c r="AA80" t="s">
        <v>259</v>
      </c>
      <c r="AB80" t="s">
        <v>185</v>
      </c>
      <c r="AC80" t="s">
        <v>849</v>
      </c>
      <c r="AD80">
        <v>59</v>
      </c>
    </row>
    <row r="81" spans="27:30" x14ac:dyDescent="0.35">
      <c r="AA81" t="s">
        <v>249</v>
      </c>
      <c r="AB81" t="s">
        <v>198</v>
      </c>
      <c r="AC81" t="s">
        <v>750</v>
      </c>
      <c r="AD81">
        <v>58</v>
      </c>
    </row>
    <row r="82" spans="27:30" x14ac:dyDescent="0.35">
      <c r="AA82" t="s">
        <v>243</v>
      </c>
      <c r="AB82" t="s">
        <v>152</v>
      </c>
      <c r="AC82" t="s">
        <v>829</v>
      </c>
      <c r="AD82">
        <v>58</v>
      </c>
    </row>
    <row r="83" spans="27:30" x14ac:dyDescent="0.35">
      <c r="AA83" t="s">
        <v>252</v>
      </c>
      <c r="AB83" t="s">
        <v>160</v>
      </c>
      <c r="AC83" t="s">
        <v>998</v>
      </c>
      <c r="AD83">
        <v>57</v>
      </c>
    </row>
    <row r="84" spans="27:30" x14ac:dyDescent="0.35">
      <c r="AA84" t="s">
        <v>252</v>
      </c>
      <c r="AB84" t="s">
        <v>160</v>
      </c>
      <c r="AC84" t="s">
        <v>785</v>
      </c>
      <c r="AD84">
        <v>57</v>
      </c>
    </row>
    <row r="85" spans="27:30" x14ac:dyDescent="0.35">
      <c r="AA85" t="s">
        <v>245</v>
      </c>
      <c r="AB85" t="s">
        <v>198</v>
      </c>
      <c r="AC85" t="s">
        <v>750</v>
      </c>
      <c r="AD85">
        <v>56</v>
      </c>
    </row>
    <row r="86" spans="27:30" x14ac:dyDescent="0.35">
      <c r="AA86" t="s">
        <v>255</v>
      </c>
      <c r="AB86" t="s">
        <v>193</v>
      </c>
      <c r="AC86" t="s">
        <v>774</v>
      </c>
      <c r="AD86">
        <v>56</v>
      </c>
    </row>
    <row r="87" spans="27:30" x14ac:dyDescent="0.35">
      <c r="AA87" t="s">
        <v>243</v>
      </c>
      <c r="AB87" t="s">
        <v>165</v>
      </c>
      <c r="AC87" t="s">
        <v>997</v>
      </c>
      <c r="AD87">
        <v>56</v>
      </c>
    </row>
    <row r="88" spans="27:30" x14ac:dyDescent="0.35">
      <c r="AA88" t="s">
        <v>242</v>
      </c>
      <c r="AB88" t="s">
        <v>153</v>
      </c>
      <c r="AC88" t="s">
        <v>652</v>
      </c>
      <c r="AD88">
        <v>56</v>
      </c>
    </row>
    <row r="89" spans="27:30" x14ac:dyDescent="0.35">
      <c r="AA89" t="s">
        <v>60</v>
      </c>
      <c r="AB89" t="s">
        <v>157</v>
      </c>
      <c r="AC89" t="s">
        <v>699</v>
      </c>
      <c r="AD89">
        <v>55</v>
      </c>
    </row>
    <row r="90" spans="27:30" x14ac:dyDescent="0.35">
      <c r="AA90" t="s">
        <v>242</v>
      </c>
      <c r="AB90" t="s">
        <v>160</v>
      </c>
      <c r="AC90" t="s">
        <v>785</v>
      </c>
      <c r="AD90">
        <v>55</v>
      </c>
    </row>
    <row r="91" spans="27:30" x14ac:dyDescent="0.35">
      <c r="AA91" t="s">
        <v>266</v>
      </c>
      <c r="AB91" t="s">
        <v>180</v>
      </c>
      <c r="AC91" t="s">
        <v>914</v>
      </c>
      <c r="AD91">
        <v>55</v>
      </c>
    </row>
    <row r="92" spans="27:30" x14ac:dyDescent="0.35">
      <c r="AA92" t="s">
        <v>60</v>
      </c>
      <c r="AB92" t="s">
        <v>165</v>
      </c>
      <c r="AC92" t="s">
        <v>1053</v>
      </c>
      <c r="AD92">
        <v>54</v>
      </c>
    </row>
    <row r="93" spans="27:30" x14ac:dyDescent="0.35">
      <c r="AA93" t="s">
        <v>242</v>
      </c>
      <c r="AB93" t="s">
        <v>165</v>
      </c>
      <c r="AC93" t="s">
        <v>633</v>
      </c>
      <c r="AD93">
        <v>54</v>
      </c>
    </row>
    <row r="94" spans="27:30" x14ac:dyDescent="0.35">
      <c r="AA94" t="s">
        <v>242</v>
      </c>
      <c r="AB94" t="s">
        <v>153</v>
      </c>
      <c r="AC94" t="s">
        <v>1122</v>
      </c>
      <c r="AD94">
        <v>54</v>
      </c>
    </row>
    <row r="95" spans="27:30" x14ac:dyDescent="0.35">
      <c r="AA95" t="s">
        <v>273</v>
      </c>
      <c r="AB95" t="s">
        <v>160</v>
      </c>
      <c r="AC95" t="s">
        <v>877</v>
      </c>
      <c r="AD95">
        <v>53</v>
      </c>
    </row>
    <row r="96" spans="27:30" x14ac:dyDescent="0.35">
      <c r="AA96" t="s">
        <v>262</v>
      </c>
      <c r="AB96" t="s">
        <v>167</v>
      </c>
      <c r="AC96" t="s">
        <v>1051</v>
      </c>
      <c r="AD96">
        <v>52</v>
      </c>
    </row>
    <row r="97" spans="27:30" x14ac:dyDescent="0.35">
      <c r="AA97" t="s">
        <v>253</v>
      </c>
      <c r="AB97" t="s">
        <v>192</v>
      </c>
      <c r="AC97" t="s">
        <v>755</v>
      </c>
      <c r="AD97">
        <v>52</v>
      </c>
    </row>
    <row r="98" spans="27:30" x14ac:dyDescent="0.35">
      <c r="AA98" t="s">
        <v>258</v>
      </c>
      <c r="AB98" t="s">
        <v>167</v>
      </c>
      <c r="AC98" t="s">
        <v>1051</v>
      </c>
      <c r="AD98">
        <v>52</v>
      </c>
    </row>
    <row r="99" spans="27:30" x14ac:dyDescent="0.35">
      <c r="AA99" t="s">
        <v>243</v>
      </c>
      <c r="AB99" t="s">
        <v>153</v>
      </c>
      <c r="AC99" t="s">
        <v>867</v>
      </c>
      <c r="AD99">
        <v>52</v>
      </c>
    </row>
    <row r="100" spans="27:30" x14ac:dyDescent="0.35">
      <c r="AA100" t="s">
        <v>310</v>
      </c>
      <c r="AB100" t="s">
        <v>198</v>
      </c>
      <c r="AC100" t="s">
        <v>750</v>
      </c>
      <c r="AD100">
        <v>51</v>
      </c>
    </row>
    <row r="101" spans="27:30" x14ac:dyDescent="0.35">
      <c r="AA101" t="s">
        <v>257</v>
      </c>
      <c r="AB101" t="s">
        <v>157</v>
      </c>
      <c r="AC101" t="s">
        <v>871</v>
      </c>
      <c r="AD101">
        <v>51</v>
      </c>
    </row>
    <row r="102" spans="27:30" x14ac:dyDescent="0.35">
      <c r="AA102" t="s">
        <v>60</v>
      </c>
      <c r="AB102" t="s">
        <v>157</v>
      </c>
      <c r="AC102" t="s">
        <v>698</v>
      </c>
      <c r="AD102">
        <v>50</v>
      </c>
    </row>
    <row r="103" spans="27:30" x14ac:dyDescent="0.35">
      <c r="AA103" t="s">
        <v>269</v>
      </c>
      <c r="AB103" t="s">
        <v>167</v>
      </c>
      <c r="AC103" t="s">
        <v>1051</v>
      </c>
      <c r="AD103">
        <v>50</v>
      </c>
    </row>
    <row r="104" spans="27:30" x14ac:dyDescent="0.35">
      <c r="AA104" t="s">
        <v>260</v>
      </c>
      <c r="AB104" t="s">
        <v>160</v>
      </c>
      <c r="AC104" t="s">
        <v>998</v>
      </c>
      <c r="AD104">
        <v>50</v>
      </c>
    </row>
    <row r="105" spans="27:30" x14ac:dyDescent="0.35">
      <c r="AA105" t="s">
        <v>254</v>
      </c>
      <c r="AB105" t="s">
        <v>167</v>
      </c>
      <c r="AC105" t="s">
        <v>1051</v>
      </c>
      <c r="AD105">
        <v>50</v>
      </c>
    </row>
    <row r="106" spans="27:30" x14ac:dyDescent="0.35">
      <c r="AA106" t="s">
        <v>326</v>
      </c>
      <c r="AB106" t="s">
        <v>173</v>
      </c>
      <c r="AC106" t="s">
        <v>1061</v>
      </c>
      <c r="AD106">
        <v>50</v>
      </c>
    </row>
    <row r="107" spans="27:30" x14ac:dyDescent="0.35">
      <c r="AA107" t="s">
        <v>242</v>
      </c>
      <c r="AB107" t="s">
        <v>153</v>
      </c>
      <c r="AC107" t="s">
        <v>1134</v>
      </c>
      <c r="AD107">
        <v>50</v>
      </c>
    </row>
    <row r="108" spans="27:30" x14ac:dyDescent="0.35">
      <c r="AA108" t="s">
        <v>245</v>
      </c>
      <c r="AB108" t="s">
        <v>180</v>
      </c>
      <c r="AC108" t="s">
        <v>621</v>
      </c>
      <c r="AD108">
        <v>49</v>
      </c>
    </row>
    <row r="109" spans="27:30" x14ac:dyDescent="0.35">
      <c r="AA109" t="s">
        <v>260</v>
      </c>
      <c r="AB109" t="s">
        <v>160</v>
      </c>
      <c r="AC109" t="s">
        <v>876</v>
      </c>
      <c r="AD109">
        <v>49</v>
      </c>
    </row>
    <row r="110" spans="27:30" x14ac:dyDescent="0.35">
      <c r="AA110" t="s">
        <v>252</v>
      </c>
      <c r="AB110" t="s">
        <v>198</v>
      </c>
      <c r="AC110" t="s">
        <v>750</v>
      </c>
      <c r="AD110">
        <v>49</v>
      </c>
    </row>
    <row r="111" spans="27:30" x14ac:dyDescent="0.35">
      <c r="AA111" t="s">
        <v>60</v>
      </c>
      <c r="AB111" t="s">
        <v>180</v>
      </c>
      <c r="AC111" t="s">
        <v>621</v>
      </c>
      <c r="AD111">
        <v>48</v>
      </c>
    </row>
    <row r="112" spans="27:30" x14ac:dyDescent="0.35">
      <c r="AA112" t="s">
        <v>77</v>
      </c>
      <c r="AB112" t="s">
        <v>201</v>
      </c>
      <c r="AC112" t="s">
        <v>684</v>
      </c>
      <c r="AD112">
        <v>48</v>
      </c>
    </row>
    <row r="113" spans="27:30" x14ac:dyDescent="0.35">
      <c r="AA113" t="s">
        <v>246</v>
      </c>
      <c r="AB113" t="s">
        <v>167</v>
      </c>
      <c r="AC113" t="s">
        <v>1051</v>
      </c>
      <c r="AD113">
        <v>48</v>
      </c>
    </row>
    <row r="114" spans="27:30" x14ac:dyDescent="0.35">
      <c r="AA114" t="s">
        <v>260</v>
      </c>
      <c r="AB114" t="s">
        <v>192</v>
      </c>
      <c r="AC114" t="s">
        <v>755</v>
      </c>
      <c r="AD114">
        <v>48</v>
      </c>
    </row>
    <row r="115" spans="27:30" x14ac:dyDescent="0.35">
      <c r="AA115" t="s">
        <v>259</v>
      </c>
      <c r="AB115" t="s">
        <v>201</v>
      </c>
      <c r="AC115" t="s">
        <v>681</v>
      </c>
      <c r="AD115">
        <v>48</v>
      </c>
    </row>
    <row r="116" spans="27:30" x14ac:dyDescent="0.35">
      <c r="AA116" t="s">
        <v>263</v>
      </c>
      <c r="AB116" t="s">
        <v>207</v>
      </c>
      <c r="AC116" t="s">
        <v>548</v>
      </c>
      <c r="AD116">
        <v>48</v>
      </c>
    </row>
    <row r="117" spans="27:30" x14ac:dyDescent="0.35">
      <c r="AA117" t="s">
        <v>252</v>
      </c>
      <c r="AB117" t="s">
        <v>198</v>
      </c>
      <c r="AC117" t="s">
        <v>626</v>
      </c>
      <c r="AD117">
        <v>48</v>
      </c>
    </row>
    <row r="118" spans="27:30" x14ac:dyDescent="0.35">
      <c r="AA118" t="s">
        <v>258</v>
      </c>
      <c r="AB118" t="s">
        <v>197</v>
      </c>
      <c r="AC118" t="s">
        <v>748</v>
      </c>
      <c r="AD118">
        <v>48</v>
      </c>
    </row>
    <row r="119" spans="27:30" x14ac:dyDescent="0.35">
      <c r="AA119" t="s">
        <v>251</v>
      </c>
      <c r="AB119" t="s">
        <v>160</v>
      </c>
      <c r="AC119" t="s">
        <v>877</v>
      </c>
      <c r="AD119">
        <v>48</v>
      </c>
    </row>
    <row r="120" spans="27:30" x14ac:dyDescent="0.35">
      <c r="AA120" t="s">
        <v>243</v>
      </c>
      <c r="AB120" t="s">
        <v>180</v>
      </c>
      <c r="AC120" t="s">
        <v>621</v>
      </c>
      <c r="AD120">
        <v>48</v>
      </c>
    </row>
    <row r="121" spans="27:30" x14ac:dyDescent="0.35">
      <c r="AA121" t="s">
        <v>261</v>
      </c>
      <c r="AB121" t="s">
        <v>198</v>
      </c>
      <c r="AC121" t="s">
        <v>750</v>
      </c>
      <c r="AD121">
        <v>48</v>
      </c>
    </row>
    <row r="122" spans="27:30" x14ac:dyDescent="0.35">
      <c r="AA122" t="s">
        <v>245</v>
      </c>
      <c r="AB122" t="s">
        <v>162</v>
      </c>
      <c r="AC122" t="s">
        <v>725</v>
      </c>
      <c r="AD122">
        <v>46</v>
      </c>
    </row>
    <row r="123" spans="27:30" x14ac:dyDescent="0.35">
      <c r="AA123" t="s">
        <v>246</v>
      </c>
      <c r="AB123" t="s">
        <v>152</v>
      </c>
      <c r="AC123" t="s">
        <v>829</v>
      </c>
      <c r="AD123">
        <v>46</v>
      </c>
    </row>
    <row r="124" spans="27:30" x14ac:dyDescent="0.35">
      <c r="AA124" t="s">
        <v>258</v>
      </c>
      <c r="AB124" t="s">
        <v>198</v>
      </c>
      <c r="AC124" t="s">
        <v>750</v>
      </c>
      <c r="AD124">
        <v>46</v>
      </c>
    </row>
    <row r="125" spans="27:30" x14ac:dyDescent="0.35">
      <c r="AA125" t="s">
        <v>273</v>
      </c>
      <c r="AB125" t="s">
        <v>198</v>
      </c>
      <c r="AC125" t="s">
        <v>626</v>
      </c>
      <c r="AD125">
        <v>45</v>
      </c>
    </row>
    <row r="126" spans="27:30" x14ac:dyDescent="0.35">
      <c r="AA126" t="s">
        <v>248</v>
      </c>
      <c r="AB126" t="s">
        <v>198</v>
      </c>
      <c r="AC126" t="s">
        <v>626</v>
      </c>
      <c r="AD126">
        <v>45</v>
      </c>
    </row>
    <row r="127" spans="27:30" x14ac:dyDescent="0.35">
      <c r="AA127" t="s">
        <v>257</v>
      </c>
      <c r="AB127" t="s">
        <v>165</v>
      </c>
      <c r="AC127" t="s">
        <v>633</v>
      </c>
      <c r="AD127">
        <v>45</v>
      </c>
    </row>
    <row r="128" spans="27:30" x14ac:dyDescent="0.35">
      <c r="AA128" t="s">
        <v>242</v>
      </c>
      <c r="AB128" t="s">
        <v>165</v>
      </c>
      <c r="AC128" t="s">
        <v>997</v>
      </c>
      <c r="AD128">
        <v>45</v>
      </c>
    </row>
    <row r="129" spans="27:30" x14ac:dyDescent="0.35">
      <c r="AA129" t="s">
        <v>242</v>
      </c>
      <c r="AB129" t="s">
        <v>153</v>
      </c>
      <c r="AC129" t="s">
        <v>1141</v>
      </c>
      <c r="AD129">
        <v>45</v>
      </c>
    </row>
    <row r="130" spans="27:30" x14ac:dyDescent="0.35">
      <c r="AA130" t="s">
        <v>60</v>
      </c>
      <c r="AB130" t="s">
        <v>157</v>
      </c>
      <c r="AC130" t="s">
        <v>917</v>
      </c>
      <c r="AD130">
        <v>44</v>
      </c>
    </row>
    <row r="131" spans="27:30" x14ac:dyDescent="0.35">
      <c r="AA131" t="s">
        <v>247</v>
      </c>
      <c r="AB131" t="s">
        <v>211</v>
      </c>
      <c r="AC131" t="s">
        <v>539</v>
      </c>
      <c r="AD131">
        <v>44</v>
      </c>
    </row>
    <row r="132" spans="27:30" x14ac:dyDescent="0.35">
      <c r="AA132" t="s">
        <v>259</v>
      </c>
      <c r="AB132" t="s">
        <v>204</v>
      </c>
      <c r="AC132" t="s">
        <v>519</v>
      </c>
      <c r="AD132">
        <v>44</v>
      </c>
    </row>
    <row r="133" spans="27:30" x14ac:dyDescent="0.35">
      <c r="AA133" t="s">
        <v>251</v>
      </c>
      <c r="AB133" t="s">
        <v>192</v>
      </c>
      <c r="AC133" t="s">
        <v>755</v>
      </c>
      <c r="AD133">
        <v>44</v>
      </c>
    </row>
    <row r="134" spans="27:30" x14ac:dyDescent="0.35">
      <c r="AA134" t="s">
        <v>242</v>
      </c>
      <c r="AB134" t="s">
        <v>153</v>
      </c>
      <c r="AC134" t="s">
        <v>1138</v>
      </c>
      <c r="AD134">
        <v>44</v>
      </c>
    </row>
    <row r="135" spans="27:30" x14ac:dyDescent="0.35">
      <c r="AA135" t="s">
        <v>242</v>
      </c>
      <c r="AB135" t="s">
        <v>153</v>
      </c>
      <c r="AC135" t="s">
        <v>1055</v>
      </c>
      <c r="AD135">
        <v>44</v>
      </c>
    </row>
    <row r="136" spans="27:30" x14ac:dyDescent="0.35">
      <c r="AA136" t="s">
        <v>244</v>
      </c>
      <c r="AB136" t="s">
        <v>168</v>
      </c>
      <c r="AC136" t="s">
        <v>1070</v>
      </c>
      <c r="AD136">
        <v>43</v>
      </c>
    </row>
    <row r="137" spans="27:30" x14ac:dyDescent="0.35">
      <c r="AA137" t="s">
        <v>310</v>
      </c>
      <c r="AB137" t="s">
        <v>173</v>
      </c>
      <c r="AC137" t="s">
        <v>1061</v>
      </c>
      <c r="AD137">
        <v>42</v>
      </c>
    </row>
    <row r="138" spans="27:30" x14ac:dyDescent="0.35">
      <c r="AA138" t="s">
        <v>250</v>
      </c>
      <c r="AB138" t="s">
        <v>160</v>
      </c>
      <c r="AC138" t="s">
        <v>785</v>
      </c>
      <c r="AD138">
        <v>42</v>
      </c>
    </row>
    <row r="139" spans="27:30" x14ac:dyDescent="0.35">
      <c r="AA139" t="s">
        <v>245</v>
      </c>
      <c r="AB139" t="s">
        <v>165</v>
      </c>
      <c r="AC139" t="s">
        <v>1063</v>
      </c>
      <c r="AD139">
        <v>42</v>
      </c>
    </row>
    <row r="140" spans="27:30" x14ac:dyDescent="0.35">
      <c r="AA140" t="s">
        <v>251</v>
      </c>
      <c r="AB140" t="s">
        <v>167</v>
      </c>
      <c r="AC140" t="s">
        <v>1051</v>
      </c>
      <c r="AD140">
        <v>42</v>
      </c>
    </row>
    <row r="141" spans="27:30" x14ac:dyDescent="0.35">
      <c r="AA141" t="s">
        <v>242</v>
      </c>
      <c r="AB141" t="s">
        <v>153</v>
      </c>
      <c r="AC141" t="s">
        <v>1124</v>
      </c>
      <c r="AD141">
        <v>42</v>
      </c>
    </row>
    <row r="142" spans="27:30" x14ac:dyDescent="0.35">
      <c r="AA142" t="s">
        <v>88</v>
      </c>
      <c r="AB142" t="s">
        <v>160</v>
      </c>
      <c r="AC142" t="s">
        <v>998</v>
      </c>
      <c r="AD142">
        <v>41</v>
      </c>
    </row>
    <row r="143" spans="27:30" x14ac:dyDescent="0.35">
      <c r="AA143" t="s">
        <v>245</v>
      </c>
      <c r="AB143" t="s">
        <v>193</v>
      </c>
      <c r="AC143" t="s">
        <v>774</v>
      </c>
      <c r="AD143">
        <v>41</v>
      </c>
    </row>
    <row r="144" spans="27:30" x14ac:dyDescent="0.35">
      <c r="AA144" t="s">
        <v>257</v>
      </c>
      <c r="AB144" t="s">
        <v>167</v>
      </c>
      <c r="AC144" t="s">
        <v>1051</v>
      </c>
      <c r="AD144">
        <v>41</v>
      </c>
    </row>
    <row r="145" spans="27:30" x14ac:dyDescent="0.35">
      <c r="AA145" t="s">
        <v>252</v>
      </c>
      <c r="AB145" t="s">
        <v>197</v>
      </c>
      <c r="AC145" t="s">
        <v>627</v>
      </c>
      <c r="AD145">
        <v>41</v>
      </c>
    </row>
    <row r="146" spans="27:30" x14ac:dyDescent="0.35">
      <c r="AA146" t="s">
        <v>68</v>
      </c>
      <c r="AB146" t="s">
        <v>173</v>
      </c>
      <c r="AC146" t="s">
        <v>1061</v>
      </c>
      <c r="AD146">
        <v>40</v>
      </c>
    </row>
    <row r="147" spans="27:30" x14ac:dyDescent="0.35">
      <c r="AA147" t="s">
        <v>265</v>
      </c>
      <c r="AB147" t="s">
        <v>201</v>
      </c>
      <c r="AC147" t="s">
        <v>684</v>
      </c>
      <c r="AD147">
        <v>40</v>
      </c>
    </row>
    <row r="148" spans="27:30" x14ac:dyDescent="0.35">
      <c r="AA148" t="s">
        <v>273</v>
      </c>
      <c r="AB148" t="s">
        <v>160</v>
      </c>
      <c r="AC148" t="s">
        <v>876</v>
      </c>
      <c r="AD148">
        <v>40</v>
      </c>
    </row>
    <row r="149" spans="27:30" x14ac:dyDescent="0.35">
      <c r="AA149" t="s">
        <v>308</v>
      </c>
      <c r="AB149" t="s">
        <v>197</v>
      </c>
      <c r="AC149" t="s">
        <v>748</v>
      </c>
      <c r="AD149">
        <v>40</v>
      </c>
    </row>
    <row r="150" spans="27:30" x14ac:dyDescent="0.35">
      <c r="AA150" t="s">
        <v>251</v>
      </c>
      <c r="AB150" t="s">
        <v>185</v>
      </c>
      <c r="AC150" t="s">
        <v>513</v>
      </c>
      <c r="AD150">
        <v>40</v>
      </c>
    </row>
    <row r="151" spans="27:30" x14ac:dyDescent="0.35">
      <c r="AA151" t="s">
        <v>284</v>
      </c>
      <c r="AB151" t="s">
        <v>185</v>
      </c>
      <c r="AC151" t="s">
        <v>849</v>
      </c>
      <c r="AD151">
        <v>40</v>
      </c>
    </row>
    <row r="152" spans="27:30" x14ac:dyDescent="0.35">
      <c r="AA152" t="s">
        <v>242</v>
      </c>
      <c r="AB152" t="s">
        <v>157</v>
      </c>
      <c r="AC152" t="s">
        <v>533</v>
      </c>
      <c r="AD152">
        <v>40</v>
      </c>
    </row>
    <row r="153" spans="27:30" x14ac:dyDescent="0.35">
      <c r="AA153" t="s">
        <v>242</v>
      </c>
      <c r="AB153" t="s">
        <v>153</v>
      </c>
      <c r="AC153" t="s">
        <v>1050</v>
      </c>
      <c r="AD153">
        <v>40</v>
      </c>
    </row>
    <row r="154" spans="27:30" x14ac:dyDescent="0.35">
      <c r="AA154" t="s">
        <v>60</v>
      </c>
      <c r="AB154" t="s">
        <v>157</v>
      </c>
      <c r="AC154" t="s">
        <v>871</v>
      </c>
      <c r="AD154">
        <v>39</v>
      </c>
    </row>
    <row r="155" spans="27:30" x14ac:dyDescent="0.35">
      <c r="AA155" t="s">
        <v>60</v>
      </c>
      <c r="AB155" t="s">
        <v>173</v>
      </c>
      <c r="AC155" t="s">
        <v>478</v>
      </c>
      <c r="AD155">
        <v>39</v>
      </c>
    </row>
    <row r="156" spans="27:30" x14ac:dyDescent="0.35">
      <c r="AA156" t="s">
        <v>253</v>
      </c>
      <c r="AB156" t="s">
        <v>185</v>
      </c>
      <c r="AC156" t="s">
        <v>513</v>
      </c>
      <c r="AD156">
        <v>39</v>
      </c>
    </row>
    <row r="157" spans="27:30" x14ac:dyDescent="0.35">
      <c r="AA157" t="s">
        <v>242</v>
      </c>
      <c r="AB157" t="s">
        <v>153</v>
      </c>
      <c r="AC157" t="s">
        <v>1125</v>
      </c>
      <c r="AD157">
        <v>39</v>
      </c>
    </row>
    <row r="158" spans="27:30" x14ac:dyDescent="0.35">
      <c r="AA158" t="s">
        <v>334</v>
      </c>
      <c r="AB158" t="s">
        <v>173</v>
      </c>
      <c r="AC158" t="s">
        <v>1061</v>
      </c>
      <c r="AD158">
        <v>38</v>
      </c>
    </row>
    <row r="159" spans="27:30" x14ac:dyDescent="0.35">
      <c r="AA159" t="s">
        <v>251</v>
      </c>
      <c r="AB159" t="s">
        <v>160</v>
      </c>
      <c r="AC159" t="s">
        <v>998</v>
      </c>
      <c r="AD159">
        <v>38</v>
      </c>
    </row>
    <row r="160" spans="27:30" x14ac:dyDescent="0.35">
      <c r="AA160" t="s">
        <v>245</v>
      </c>
      <c r="AB160" t="s">
        <v>167</v>
      </c>
      <c r="AC160" t="s">
        <v>1051</v>
      </c>
      <c r="AD160">
        <v>37</v>
      </c>
    </row>
    <row r="161" spans="27:30" x14ac:dyDescent="0.35">
      <c r="AA161" t="s">
        <v>259</v>
      </c>
      <c r="AB161" t="s">
        <v>198</v>
      </c>
      <c r="AC161" t="s">
        <v>750</v>
      </c>
      <c r="AD161">
        <v>37</v>
      </c>
    </row>
    <row r="162" spans="27:30" x14ac:dyDescent="0.35">
      <c r="AA162" t="s">
        <v>252</v>
      </c>
      <c r="AB162" t="s">
        <v>165</v>
      </c>
      <c r="AC162" t="s">
        <v>1053</v>
      </c>
      <c r="AD162">
        <v>37</v>
      </c>
    </row>
    <row r="163" spans="27:30" x14ac:dyDescent="0.35">
      <c r="AA163" t="s">
        <v>255</v>
      </c>
      <c r="AB163" t="s">
        <v>160</v>
      </c>
      <c r="AC163" t="s">
        <v>998</v>
      </c>
      <c r="AD163">
        <v>37</v>
      </c>
    </row>
    <row r="164" spans="27:30" x14ac:dyDescent="0.35">
      <c r="AA164" t="s">
        <v>243</v>
      </c>
      <c r="AB164" t="s">
        <v>166</v>
      </c>
      <c r="AC164" t="s">
        <v>1071</v>
      </c>
      <c r="AD164">
        <v>37</v>
      </c>
    </row>
    <row r="165" spans="27:30" x14ac:dyDescent="0.35">
      <c r="AA165" t="s">
        <v>243</v>
      </c>
      <c r="AB165" t="s">
        <v>167</v>
      </c>
      <c r="AC165" t="s">
        <v>1051</v>
      </c>
      <c r="AD165">
        <v>37</v>
      </c>
    </row>
    <row r="166" spans="27:30" x14ac:dyDescent="0.35">
      <c r="AA166" t="s">
        <v>242</v>
      </c>
      <c r="AB166" t="s">
        <v>174</v>
      </c>
      <c r="AC166" t="s">
        <v>1002</v>
      </c>
      <c r="AD166">
        <v>37</v>
      </c>
    </row>
    <row r="167" spans="27:30" x14ac:dyDescent="0.35">
      <c r="AA167" t="s">
        <v>242</v>
      </c>
      <c r="AB167" t="s">
        <v>157</v>
      </c>
      <c r="AC167" t="s">
        <v>915</v>
      </c>
      <c r="AD167">
        <v>37</v>
      </c>
    </row>
    <row r="168" spans="27:30" x14ac:dyDescent="0.35">
      <c r="AA168" t="s">
        <v>242</v>
      </c>
      <c r="AB168" t="s">
        <v>193</v>
      </c>
      <c r="AC168" t="s">
        <v>774</v>
      </c>
      <c r="AD168">
        <v>37</v>
      </c>
    </row>
    <row r="169" spans="27:30" x14ac:dyDescent="0.35">
      <c r="AA169" t="s">
        <v>242</v>
      </c>
      <c r="AB169" t="s">
        <v>160</v>
      </c>
      <c r="AC169" t="s">
        <v>998</v>
      </c>
      <c r="AD169">
        <v>37</v>
      </c>
    </row>
    <row r="170" spans="27:30" x14ac:dyDescent="0.35">
      <c r="AA170" t="s">
        <v>83</v>
      </c>
      <c r="AB170" t="s">
        <v>167</v>
      </c>
      <c r="AC170" t="s">
        <v>522</v>
      </c>
      <c r="AD170">
        <v>36</v>
      </c>
    </row>
    <row r="171" spans="27:30" x14ac:dyDescent="0.35">
      <c r="AA171" t="s">
        <v>83</v>
      </c>
      <c r="AB171" t="s">
        <v>165</v>
      </c>
      <c r="AC171" t="s">
        <v>633</v>
      </c>
      <c r="AD171">
        <v>36</v>
      </c>
    </row>
    <row r="172" spans="27:30" x14ac:dyDescent="0.35">
      <c r="AA172" t="s">
        <v>248</v>
      </c>
      <c r="AB172" t="s">
        <v>160</v>
      </c>
      <c r="AC172" t="s">
        <v>785</v>
      </c>
      <c r="AD172">
        <v>36</v>
      </c>
    </row>
    <row r="173" spans="27:30" x14ac:dyDescent="0.35">
      <c r="AA173" t="s">
        <v>257</v>
      </c>
      <c r="AB173" t="s">
        <v>165</v>
      </c>
      <c r="AC173" t="s">
        <v>1053</v>
      </c>
      <c r="AD173">
        <v>36</v>
      </c>
    </row>
    <row r="174" spans="27:30" x14ac:dyDescent="0.35">
      <c r="AA174" t="s">
        <v>252</v>
      </c>
      <c r="AB174" t="s">
        <v>159</v>
      </c>
      <c r="AC174" t="s">
        <v>959</v>
      </c>
      <c r="AD174">
        <v>36</v>
      </c>
    </row>
    <row r="175" spans="27:30" x14ac:dyDescent="0.35">
      <c r="AA175" t="s">
        <v>77</v>
      </c>
      <c r="AB175" t="s">
        <v>167</v>
      </c>
      <c r="AC175" t="s">
        <v>522</v>
      </c>
      <c r="AD175">
        <v>35</v>
      </c>
    </row>
    <row r="176" spans="27:30" x14ac:dyDescent="0.35">
      <c r="AA176" t="s">
        <v>245</v>
      </c>
      <c r="AB176" t="s">
        <v>162</v>
      </c>
      <c r="AC176" t="s">
        <v>711</v>
      </c>
      <c r="AD176">
        <v>35</v>
      </c>
    </row>
    <row r="177" spans="27:30" x14ac:dyDescent="0.35">
      <c r="AA177" t="s">
        <v>248</v>
      </c>
      <c r="AB177" t="s">
        <v>159</v>
      </c>
      <c r="AC177" t="s">
        <v>701</v>
      </c>
      <c r="AD177">
        <v>35</v>
      </c>
    </row>
    <row r="178" spans="27:30" x14ac:dyDescent="0.35">
      <c r="AA178" t="s">
        <v>247</v>
      </c>
      <c r="AB178" t="s">
        <v>204</v>
      </c>
      <c r="AC178" t="s">
        <v>519</v>
      </c>
      <c r="AD178">
        <v>35</v>
      </c>
    </row>
    <row r="179" spans="27:30" x14ac:dyDescent="0.35">
      <c r="AA179" t="s">
        <v>259</v>
      </c>
      <c r="AB179" t="s">
        <v>205</v>
      </c>
      <c r="AC179" t="s">
        <v>525</v>
      </c>
      <c r="AD179">
        <v>35</v>
      </c>
    </row>
    <row r="180" spans="27:30" x14ac:dyDescent="0.35">
      <c r="AA180" t="s">
        <v>243</v>
      </c>
      <c r="AB180" t="s">
        <v>162</v>
      </c>
      <c r="AC180" t="s">
        <v>683</v>
      </c>
      <c r="AD180">
        <v>35</v>
      </c>
    </row>
    <row r="181" spans="27:30" x14ac:dyDescent="0.35">
      <c r="AA181" t="s">
        <v>242</v>
      </c>
      <c r="AB181" t="s">
        <v>162</v>
      </c>
      <c r="AC181" t="s">
        <v>683</v>
      </c>
      <c r="AD181">
        <v>35</v>
      </c>
    </row>
    <row r="182" spans="27:30" x14ac:dyDescent="0.35">
      <c r="AA182" t="s">
        <v>77</v>
      </c>
      <c r="AB182" t="s">
        <v>197</v>
      </c>
      <c r="AC182" t="s">
        <v>748</v>
      </c>
      <c r="AD182">
        <v>34</v>
      </c>
    </row>
    <row r="183" spans="27:30" x14ac:dyDescent="0.35">
      <c r="AA183" t="s">
        <v>248</v>
      </c>
      <c r="AB183" t="s">
        <v>159</v>
      </c>
      <c r="AC183" t="s">
        <v>962</v>
      </c>
      <c r="AD183">
        <v>34</v>
      </c>
    </row>
    <row r="184" spans="27:30" x14ac:dyDescent="0.35">
      <c r="AA184" t="s">
        <v>242</v>
      </c>
      <c r="AB184" t="s">
        <v>168</v>
      </c>
      <c r="AC184" t="s">
        <v>1070</v>
      </c>
      <c r="AD184">
        <v>34</v>
      </c>
    </row>
    <row r="185" spans="27:30" x14ac:dyDescent="0.35">
      <c r="AA185" t="s">
        <v>60</v>
      </c>
      <c r="AB185" t="s">
        <v>152</v>
      </c>
      <c r="AC185" t="s">
        <v>829</v>
      </c>
      <c r="AD185">
        <v>33</v>
      </c>
    </row>
    <row r="186" spans="27:30" x14ac:dyDescent="0.35">
      <c r="AA186" t="s">
        <v>250</v>
      </c>
      <c r="AB186" t="s">
        <v>167</v>
      </c>
      <c r="AC186" t="s">
        <v>1051</v>
      </c>
      <c r="AD186">
        <v>33</v>
      </c>
    </row>
    <row r="187" spans="27:30" x14ac:dyDescent="0.35">
      <c r="AA187" t="s">
        <v>262</v>
      </c>
      <c r="AB187" t="s">
        <v>160</v>
      </c>
      <c r="AC187" t="s">
        <v>998</v>
      </c>
      <c r="AD187">
        <v>33</v>
      </c>
    </row>
    <row r="188" spans="27:30" x14ac:dyDescent="0.35">
      <c r="AA188" t="s">
        <v>260</v>
      </c>
      <c r="AB188" t="s">
        <v>167</v>
      </c>
      <c r="AC188" t="s">
        <v>522</v>
      </c>
      <c r="AD188">
        <v>33</v>
      </c>
    </row>
    <row r="189" spans="27:30" x14ac:dyDescent="0.35">
      <c r="AA189" t="s">
        <v>259</v>
      </c>
      <c r="AB189" t="s">
        <v>197</v>
      </c>
      <c r="AC189" t="s">
        <v>627</v>
      </c>
      <c r="AD189">
        <v>33</v>
      </c>
    </row>
    <row r="190" spans="27:30" x14ac:dyDescent="0.35">
      <c r="AA190" t="s">
        <v>242</v>
      </c>
      <c r="AB190" t="s">
        <v>153</v>
      </c>
      <c r="AC190" t="s">
        <v>1137</v>
      </c>
      <c r="AD190">
        <v>33</v>
      </c>
    </row>
    <row r="191" spans="27:30" x14ac:dyDescent="0.35">
      <c r="AA191" t="s">
        <v>242</v>
      </c>
      <c r="AB191" t="s">
        <v>174</v>
      </c>
      <c r="AC191" t="s">
        <v>832</v>
      </c>
      <c r="AD191">
        <v>33</v>
      </c>
    </row>
    <row r="192" spans="27:30" x14ac:dyDescent="0.35">
      <c r="AA192" t="s">
        <v>60</v>
      </c>
      <c r="AB192" t="s">
        <v>157</v>
      </c>
      <c r="AC192" t="s">
        <v>533</v>
      </c>
      <c r="AD192">
        <v>32</v>
      </c>
    </row>
    <row r="193" spans="27:30" x14ac:dyDescent="0.35">
      <c r="AA193" t="s">
        <v>79</v>
      </c>
      <c r="AB193" t="s">
        <v>167</v>
      </c>
      <c r="AC193" t="s">
        <v>1051</v>
      </c>
      <c r="AD193">
        <v>32</v>
      </c>
    </row>
    <row r="194" spans="27:30" x14ac:dyDescent="0.35">
      <c r="AA194" t="s">
        <v>262</v>
      </c>
      <c r="AB194" t="s">
        <v>165</v>
      </c>
      <c r="AC194" t="s">
        <v>633</v>
      </c>
      <c r="AD194">
        <v>32</v>
      </c>
    </row>
    <row r="195" spans="27:30" x14ac:dyDescent="0.35">
      <c r="AA195" t="s">
        <v>244</v>
      </c>
      <c r="AB195" t="s">
        <v>160</v>
      </c>
      <c r="AC195" t="s">
        <v>998</v>
      </c>
      <c r="AD195">
        <v>32</v>
      </c>
    </row>
    <row r="196" spans="27:30" x14ac:dyDescent="0.35">
      <c r="AA196" t="s">
        <v>246</v>
      </c>
      <c r="AB196" t="s">
        <v>165</v>
      </c>
      <c r="AC196" t="s">
        <v>997</v>
      </c>
      <c r="AD196">
        <v>32</v>
      </c>
    </row>
    <row r="197" spans="27:30" x14ac:dyDescent="0.35">
      <c r="AA197" t="s">
        <v>247</v>
      </c>
      <c r="AB197" t="s">
        <v>201</v>
      </c>
      <c r="AC197" t="s">
        <v>681</v>
      </c>
      <c r="AD197">
        <v>32</v>
      </c>
    </row>
    <row r="198" spans="27:30" x14ac:dyDescent="0.35">
      <c r="AA198" t="s">
        <v>260</v>
      </c>
      <c r="AB198" t="s">
        <v>192</v>
      </c>
      <c r="AC198" t="s">
        <v>637</v>
      </c>
      <c r="AD198">
        <v>32</v>
      </c>
    </row>
    <row r="199" spans="27:30" x14ac:dyDescent="0.35">
      <c r="AA199" t="s">
        <v>263</v>
      </c>
      <c r="AB199" t="s">
        <v>180</v>
      </c>
      <c r="AC199" t="s">
        <v>621</v>
      </c>
      <c r="AD199">
        <v>32</v>
      </c>
    </row>
    <row r="200" spans="27:30" x14ac:dyDescent="0.35">
      <c r="AA200" t="s">
        <v>252</v>
      </c>
      <c r="AB200" t="s">
        <v>192</v>
      </c>
      <c r="AC200" t="s">
        <v>755</v>
      </c>
      <c r="AD200">
        <v>32</v>
      </c>
    </row>
    <row r="201" spans="27:30" x14ac:dyDescent="0.35">
      <c r="AA201" t="s">
        <v>255</v>
      </c>
      <c r="AB201" t="s">
        <v>193</v>
      </c>
      <c r="AC201" t="s">
        <v>773</v>
      </c>
      <c r="AD201">
        <v>32</v>
      </c>
    </row>
    <row r="202" spans="27:30" x14ac:dyDescent="0.35">
      <c r="AA202" t="s">
        <v>243</v>
      </c>
      <c r="AB202" t="s">
        <v>153</v>
      </c>
      <c r="AC202" t="s">
        <v>784</v>
      </c>
      <c r="AD202">
        <v>32</v>
      </c>
    </row>
    <row r="203" spans="27:30" x14ac:dyDescent="0.35">
      <c r="AA203" t="s">
        <v>242</v>
      </c>
      <c r="AB203" t="s">
        <v>153</v>
      </c>
      <c r="AC203" t="s">
        <v>1135</v>
      </c>
      <c r="AD203">
        <v>32</v>
      </c>
    </row>
    <row r="204" spans="27:30" x14ac:dyDescent="0.35">
      <c r="AA204" t="s">
        <v>244</v>
      </c>
      <c r="AB204" t="s">
        <v>165</v>
      </c>
      <c r="AC204" t="s">
        <v>1063</v>
      </c>
      <c r="AD204">
        <v>31</v>
      </c>
    </row>
    <row r="205" spans="27:30" x14ac:dyDescent="0.35">
      <c r="AA205" t="s">
        <v>245</v>
      </c>
      <c r="AB205" t="s">
        <v>165</v>
      </c>
      <c r="AC205" t="s">
        <v>587</v>
      </c>
      <c r="AD205">
        <v>31</v>
      </c>
    </row>
    <row r="206" spans="27:30" x14ac:dyDescent="0.35">
      <c r="AA206" t="s">
        <v>245</v>
      </c>
      <c r="AB206" t="s">
        <v>173</v>
      </c>
      <c r="AC206" t="s">
        <v>1061</v>
      </c>
      <c r="AD206">
        <v>31</v>
      </c>
    </row>
    <row r="207" spans="27:30" x14ac:dyDescent="0.35">
      <c r="AA207" t="s">
        <v>245</v>
      </c>
      <c r="AB207" t="s">
        <v>199</v>
      </c>
      <c r="AC207" t="s">
        <v>607</v>
      </c>
      <c r="AD207">
        <v>31</v>
      </c>
    </row>
    <row r="208" spans="27:30" x14ac:dyDescent="0.35">
      <c r="AA208" t="s">
        <v>259</v>
      </c>
      <c r="AB208" t="s">
        <v>201</v>
      </c>
      <c r="AC208" t="s">
        <v>684</v>
      </c>
      <c r="AD208">
        <v>31</v>
      </c>
    </row>
    <row r="209" spans="27:30" x14ac:dyDescent="0.35">
      <c r="AA209" t="s">
        <v>252</v>
      </c>
      <c r="AB209" t="s">
        <v>159</v>
      </c>
      <c r="AC209" t="s">
        <v>1004</v>
      </c>
      <c r="AD209">
        <v>31</v>
      </c>
    </row>
    <row r="210" spans="27:30" x14ac:dyDescent="0.35">
      <c r="AA210" t="s">
        <v>252</v>
      </c>
      <c r="AB210" t="s">
        <v>159</v>
      </c>
      <c r="AC210" t="s">
        <v>701</v>
      </c>
      <c r="AD210">
        <v>31</v>
      </c>
    </row>
    <row r="211" spans="27:30" x14ac:dyDescent="0.35">
      <c r="AA211" t="s">
        <v>313</v>
      </c>
      <c r="AB211" t="s">
        <v>167</v>
      </c>
      <c r="AC211" t="s">
        <v>1051</v>
      </c>
      <c r="AD211">
        <v>31</v>
      </c>
    </row>
    <row r="212" spans="27:30" x14ac:dyDescent="0.35">
      <c r="AA212" t="s">
        <v>83</v>
      </c>
      <c r="AB212" t="s">
        <v>210</v>
      </c>
      <c r="AC212" t="s">
        <v>576</v>
      </c>
      <c r="AD212">
        <v>30</v>
      </c>
    </row>
    <row r="213" spans="27:30" x14ac:dyDescent="0.35">
      <c r="AA213" t="s">
        <v>262</v>
      </c>
      <c r="AB213" t="s">
        <v>160</v>
      </c>
      <c r="AC213" t="s">
        <v>785</v>
      </c>
      <c r="AD213">
        <v>30</v>
      </c>
    </row>
    <row r="214" spans="27:30" x14ac:dyDescent="0.35">
      <c r="AA214" t="s">
        <v>244</v>
      </c>
      <c r="AB214" t="s">
        <v>159</v>
      </c>
      <c r="AC214" t="s">
        <v>959</v>
      </c>
      <c r="AD214">
        <v>30</v>
      </c>
    </row>
    <row r="215" spans="27:30" x14ac:dyDescent="0.35">
      <c r="AA215" t="s">
        <v>245</v>
      </c>
      <c r="AB215" t="s">
        <v>199</v>
      </c>
      <c r="AC215" t="s">
        <v>677</v>
      </c>
      <c r="AD215">
        <v>30</v>
      </c>
    </row>
    <row r="216" spans="27:30" x14ac:dyDescent="0.35">
      <c r="AA216" t="s">
        <v>248</v>
      </c>
      <c r="AB216" t="s">
        <v>160</v>
      </c>
      <c r="AC216" t="s">
        <v>998</v>
      </c>
      <c r="AD216">
        <v>30</v>
      </c>
    </row>
    <row r="217" spans="27:30" x14ac:dyDescent="0.35">
      <c r="AA217" t="s">
        <v>246</v>
      </c>
      <c r="AB217" t="s">
        <v>165</v>
      </c>
      <c r="AC217" t="s">
        <v>1063</v>
      </c>
      <c r="AD217">
        <v>30</v>
      </c>
    </row>
    <row r="218" spans="27:30" x14ac:dyDescent="0.35">
      <c r="AA218" t="s">
        <v>256</v>
      </c>
      <c r="AB218" t="s">
        <v>153</v>
      </c>
      <c r="AC218" t="s">
        <v>867</v>
      </c>
      <c r="AD218">
        <v>30</v>
      </c>
    </row>
    <row r="219" spans="27:30" x14ac:dyDescent="0.35">
      <c r="AA219" t="s">
        <v>260</v>
      </c>
      <c r="AB219" t="s">
        <v>161</v>
      </c>
      <c r="AC219" t="s">
        <v>932</v>
      </c>
      <c r="AD219">
        <v>30</v>
      </c>
    </row>
    <row r="220" spans="27:30" x14ac:dyDescent="0.35">
      <c r="AA220" t="s">
        <v>259</v>
      </c>
      <c r="AB220" t="s">
        <v>160</v>
      </c>
      <c r="AC220" t="s">
        <v>785</v>
      </c>
      <c r="AD220">
        <v>30</v>
      </c>
    </row>
    <row r="221" spans="27:30" x14ac:dyDescent="0.35">
      <c r="AA221" t="s">
        <v>259</v>
      </c>
      <c r="AB221" t="s">
        <v>173</v>
      </c>
      <c r="AC221" t="s">
        <v>1061</v>
      </c>
      <c r="AD221">
        <v>30</v>
      </c>
    </row>
    <row r="222" spans="27:30" x14ac:dyDescent="0.35">
      <c r="AA222" t="s">
        <v>242</v>
      </c>
      <c r="AB222" t="s">
        <v>174</v>
      </c>
      <c r="AC222" t="s">
        <v>960</v>
      </c>
      <c r="AD222">
        <v>30</v>
      </c>
    </row>
    <row r="223" spans="27:30" x14ac:dyDescent="0.35">
      <c r="AA223" t="s">
        <v>60</v>
      </c>
      <c r="AB223" t="s">
        <v>162</v>
      </c>
      <c r="AC223" t="s">
        <v>683</v>
      </c>
      <c r="AD223">
        <v>29</v>
      </c>
    </row>
    <row r="224" spans="27:30" x14ac:dyDescent="0.35">
      <c r="AA224" t="s">
        <v>60</v>
      </c>
      <c r="AB224" t="s">
        <v>157</v>
      </c>
      <c r="AC224" t="s">
        <v>680</v>
      </c>
      <c r="AD224">
        <v>29</v>
      </c>
    </row>
    <row r="225" spans="27:30" x14ac:dyDescent="0.35">
      <c r="AA225" t="s">
        <v>262</v>
      </c>
      <c r="AB225" t="s">
        <v>165</v>
      </c>
      <c r="AC225" t="s">
        <v>1053</v>
      </c>
      <c r="AD225">
        <v>29</v>
      </c>
    </row>
    <row r="226" spans="27:30" x14ac:dyDescent="0.35">
      <c r="AA226" t="s">
        <v>248</v>
      </c>
      <c r="AB226" t="s">
        <v>159</v>
      </c>
      <c r="AC226" t="s">
        <v>1133</v>
      </c>
      <c r="AD226">
        <v>29</v>
      </c>
    </row>
    <row r="227" spans="27:30" x14ac:dyDescent="0.35">
      <c r="AA227" t="s">
        <v>246</v>
      </c>
      <c r="AB227" t="s">
        <v>159</v>
      </c>
      <c r="AC227" t="s">
        <v>701</v>
      </c>
      <c r="AD227">
        <v>29</v>
      </c>
    </row>
    <row r="228" spans="27:30" x14ac:dyDescent="0.35">
      <c r="AA228" t="s">
        <v>254</v>
      </c>
      <c r="AB228" t="s">
        <v>159</v>
      </c>
      <c r="AC228" t="s">
        <v>959</v>
      </c>
      <c r="AD228">
        <v>29</v>
      </c>
    </row>
    <row r="229" spans="27:30" x14ac:dyDescent="0.35">
      <c r="AA229" t="s">
        <v>259</v>
      </c>
      <c r="AB229" t="s">
        <v>198</v>
      </c>
      <c r="AC229" t="s">
        <v>626</v>
      </c>
      <c r="AD229">
        <v>29</v>
      </c>
    </row>
    <row r="230" spans="27:30" x14ac:dyDescent="0.35">
      <c r="AA230" t="s">
        <v>252</v>
      </c>
      <c r="AB230" t="s">
        <v>159</v>
      </c>
      <c r="AC230" t="s">
        <v>962</v>
      </c>
      <c r="AD230">
        <v>29</v>
      </c>
    </row>
    <row r="231" spans="27:30" x14ac:dyDescent="0.35">
      <c r="AA231" t="s">
        <v>252</v>
      </c>
      <c r="AB231" t="s">
        <v>200</v>
      </c>
      <c r="AC231" t="s">
        <v>671</v>
      </c>
      <c r="AD231">
        <v>29</v>
      </c>
    </row>
    <row r="232" spans="27:30" x14ac:dyDescent="0.35">
      <c r="AA232" t="s">
        <v>255</v>
      </c>
      <c r="AB232" t="s">
        <v>185</v>
      </c>
      <c r="AC232" t="s">
        <v>849</v>
      </c>
      <c r="AD232">
        <v>29</v>
      </c>
    </row>
    <row r="233" spans="27:30" x14ac:dyDescent="0.35">
      <c r="AA233" t="s">
        <v>243</v>
      </c>
      <c r="AB233" t="s">
        <v>153</v>
      </c>
      <c r="AC233" t="s">
        <v>870</v>
      </c>
      <c r="AD233">
        <v>29</v>
      </c>
    </row>
    <row r="234" spans="27:30" x14ac:dyDescent="0.35">
      <c r="AA234" t="s">
        <v>243</v>
      </c>
      <c r="AB234" t="s">
        <v>163</v>
      </c>
      <c r="AC234" t="s">
        <v>1069</v>
      </c>
      <c r="AD234">
        <v>29</v>
      </c>
    </row>
    <row r="235" spans="27:30" x14ac:dyDescent="0.35">
      <c r="AA235" t="s">
        <v>242</v>
      </c>
      <c r="AB235" t="s">
        <v>157</v>
      </c>
      <c r="AC235" t="s">
        <v>1132</v>
      </c>
      <c r="AD235">
        <v>29</v>
      </c>
    </row>
    <row r="236" spans="27:30" x14ac:dyDescent="0.35">
      <c r="AA236" t="s">
        <v>242</v>
      </c>
      <c r="AB236" t="s">
        <v>171</v>
      </c>
      <c r="AC236" t="s">
        <v>1035</v>
      </c>
      <c r="AD236">
        <v>29</v>
      </c>
    </row>
    <row r="237" spans="27:30" x14ac:dyDescent="0.35">
      <c r="AA237" t="s">
        <v>242</v>
      </c>
      <c r="AB237" t="s">
        <v>162</v>
      </c>
      <c r="AC237" t="s">
        <v>711</v>
      </c>
      <c r="AD237">
        <v>29</v>
      </c>
    </row>
    <row r="238" spans="27:30" x14ac:dyDescent="0.35">
      <c r="AA238" t="s">
        <v>261</v>
      </c>
      <c r="AB238" t="s">
        <v>198</v>
      </c>
      <c r="AC238" t="s">
        <v>626</v>
      </c>
      <c r="AD238">
        <v>29</v>
      </c>
    </row>
    <row r="239" spans="27:30" x14ac:dyDescent="0.35">
      <c r="AA239" t="s">
        <v>273</v>
      </c>
      <c r="AB239" t="s">
        <v>161</v>
      </c>
      <c r="AC239" t="s">
        <v>734</v>
      </c>
      <c r="AD239">
        <v>28</v>
      </c>
    </row>
    <row r="240" spans="27:30" x14ac:dyDescent="0.35">
      <c r="AA240" t="s">
        <v>262</v>
      </c>
      <c r="AB240" t="s">
        <v>198</v>
      </c>
      <c r="AC240" t="s">
        <v>626</v>
      </c>
      <c r="AD240">
        <v>28</v>
      </c>
    </row>
    <row r="241" spans="27:30" x14ac:dyDescent="0.35">
      <c r="AA241" t="s">
        <v>262</v>
      </c>
      <c r="AB241" t="s">
        <v>193</v>
      </c>
      <c r="AC241" t="s">
        <v>774</v>
      </c>
      <c r="AD241">
        <v>28</v>
      </c>
    </row>
    <row r="242" spans="27:30" x14ac:dyDescent="0.35">
      <c r="AA242" t="s">
        <v>245</v>
      </c>
      <c r="AB242" t="s">
        <v>157</v>
      </c>
      <c r="AC242" t="s">
        <v>871</v>
      </c>
      <c r="AD242">
        <v>28</v>
      </c>
    </row>
    <row r="243" spans="27:30" x14ac:dyDescent="0.35">
      <c r="AA243" t="s">
        <v>248</v>
      </c>
      <c r="AB243" t="s">
        <v>199</v>
      </c>
      <c r="AC243" t="s">
        <v>607</v>
      </c>
      <c r="AD243">
        <v>28</v>
      </c>
    </row>
    <row r="244" spans="27:30" x14ac:dyDescent="0.35">
      <c r="AA244" t="s">
        <v>248</v>
      </c>
      <c r="AB244" t="s">
        <v>199</v>
      </c>
      <c r="AC244" t="s">
        <v>677</v>
      </c>
      <c r="AD244">
        <v>28</v>
      </c>
    </row>
    <row r="245" spans="27:30" x14ac:dyDescent="0.35">
      <c r="AA245" t="s">
        <v>256</v>
      </c>
      <c r="AB245" t="s">
        <v>153</v>
      </c>
      <c r="AC245" t="s">
        <v>784</v>
      </c>
      <c r="AD245">
        <v>28</v>
      </c>
    </row>
    <row r="246" spans="27:30" x14ac:dyDescent="0.35">
      <c r="AA246" t="s">
        <v>247</v>
      </c>
      <c r="AB246" t="s">
        <v>157</v>
      </c>
      <c r="AC246" t="s">
        <v>917</v>
      </c>
      <c r="AD246">
        <v>28</v>
      </c>
    </row>
    <row r="247" spans="27:30" x14ac:dyDescent="0.35">
      <c r="AA247" t="s">
        <v>260</v>
      </c>
      <c r="AB247" t="s">
        <v>161</v>
      </c>
      <c r="AC247" t="s">
        <v>925</v>
      </c>
      <c r="AD247">
        <v>28</v>
      </c>
    </row>
    <row r="248" spans="27:30" x14ac:dyDescent="0.35">
      <c r="AA248" t="s">
        <v>254</v>
      </c>
      <c r="AB248" t="s">
        <v>159</v>
      </c>
      <c r="AC248" t="s">
        <v>1004</v>
      </c>
      <c r="AD248">
        <v>28</v>
      </c>
    </row>
    <row r="249" spans="27:30" x14ac:dyDescent="0.35">
      <c r="AA249" t="s">
        <v>252</v>
      </c>
      <c r="AB249" t="s">
        <v>153</v>
      </c>
      <c r="AC249" t="s">
        <v>870</v>
      </c>
      <c r="AD249">
        <v>28</v>
      </c>
    </row>
    <row r="250" spans="27:30" x14ac:dyDescent="0.35">
      <c r="AA250" t="s">
        <v>243</v>
      </c>
      <c r="AB250" t="s">
        <v>160</v>
      </c>
      <c r="AC250" t="s">
        <v>998</v>
      </c>
      <c r="AD250">
        <v>28</v>
      </c>
    </row>
    <row r="251" spans="27:30" x14ac:dyDescent="0.35">
      <c r="AA251" t="s">
        <v>242</v>
      </c>
      <c r="AB251" t="s">
        <v>157</v>
      </c>
      <c r="AC251" t="s">
        <v>807</v>
      </c>
      <c r="AD251">
        <v>28</v>
      </c>
    </row>
    <row r="252" spans="27:30" x14ac:dyDescent="0.35">
      <c r="AA252" t="s">
        <v>266</v>
      </c>
      <c r="AB252" t="s">
        <v>162</v>
      </c>
      <c r="AC252" t="s">
        <v>711</v>
      </c>
      <c r="AD252">
        <v>28</v>
      </c>
    </row>
    <row r="253" spans="27:30" x14ac:dyDescent="0.35">
      <c r="AA253" t="s">
        <v>68</v>
      </c>
      <c r="AB253" t="s">
        <v>159</v>
      </c>
      <c r="AC253" t="s">
        <v>962</v>
      </c>
      <c r="AD253">
        <v>27</v>
      </c>
    </row>
    <row r="254" spans="27:30" x14ac:dyDescent="0.35">
      <c r="AA254" t="s">
        <v>88</v>
      </c>
      <c r="AB254" t="s">
        <v>204</v>
      </c>
      <c r="AC254" t="s">
        <v>519</v>
      </c>
      <c r="AD254">
        <v>27</v>
      </c>
    </row>
    <row r="255" spans="27:30" x14ac:dyDescent="0.35">
      <c r="AA255" t="s">
        <v>262</v>
      </c>
      <c r="AB255" t="s">
        <v>165</v>
      </c>
      <c r="AC255" t="s">
        <v>1063</v>
      </c>
      <c r="AD255">
        <v>27</v>
      </c>
    </row>
    <row r="256" spans="27:30" x14ac:dyDescent="0.35">
      <c r="AA256" t="s">
        <v>262</v>
      </c>
      <c r="AB256" t="s">
        <v>157</v>
      </c>
      <c r="AC256" t="s">
        <v>871</v>
      </c>
      <c r="AD256">
        <v>27</v>
      </c>
    </row>
    <row r="257" spans="27:30" x14ac:dyDescent="0.35">
      <c r="AA257" t="s">
        <v>244</v>
      </c>
      <c r="AB257" t="s">
        <v>159</v>
      </c>
      <c r="AC257" t="s">
        <v>1119</v>
      </c>
      <c r="AD257">
        <v>27</v>
      </c>
    </row>
    <row r="258" spans="27:30" x14ac:dyDescent="0.35">
      <c r="AA258" t="s">
        <v>245</v>
      </c>
      <c r="AB258" t="s">
        <v>162</v>
      </c>
      <c r="AC258" t="s">
        <v>683</v>
      </c>
      <c r="AD258">
        <v>27</v>
      </c>
    </row>
    <row r="259" spans="27:30" x14ac:dyDescent="0.35">
      <c r="AA259" t="s">
        <v>256</v>
      </c>
      <c r="AB259" t="s">
        <v>153</v>
      </c>
      <c r="AC259" t="s">
        <v>652</v>
      </c>
      <c r="AD259">
        <v>27</v>
      </c>
    </row>
    <row r="260" spans="27:30" x14ac:dyDescent="0.35">
      <c r="AA260" t="s">
        <v>260</v>
      </c>
      <c r="AB260" t="s">
        <v>158</v>
      </c>
      <c r="AC260" t="s">
        <v>1068</v>
      </c>
      <c r="AD260">
        <v>27</v>
      </c>
    </row>
    <row r="261" spans="27:30" x14ac:dyDescent="0.35">
      <c r="AA261" t="s">
        <v>252</v>
      </c>
      <c r="AB261" t="s">
        <v>157</v>
      </c>
      <c r="AC261" t="s">
        <v>917</v>
      </c>
      <c r="AD261">
        <v>27</v>
      </c>
    </row>
    <row r="262" spans="27:30" x14ac:dyDescent="0.35">
      <c r="AA262" t="s">
        <v>251</v>
      </c>
      <c r="AB262" t="s">
        <v>152</v>
      </c>
      <c r="AC262" t="s">
        <v>885</v>
      </c>
      <c r="AD262">
        <v>27</v>
      </c>
    </row>
    <row r="263" spans="27:30" x14ac:dyDescent="0.35">
      <c r="AA263" t="s">
        <v>255</v>
      </c>
      <c r="AB263" t="s">
        <v>165</v>
      </c>
      <c r="AC263" t="s">
        <v>1063</v>
      </c>
      <c r="AD263">
        <v>27</v>
      </c>
    </row>
    <row r="264" spans="27:30" x14ac:dyDescent="0.35">
      <c r="AA264" t="s">
        <v>242</v>
      </c>
      <c r="AB264" t="s">
        <v>161</v>
      </c>
      <c r="AC264" t="s">
        <v>768</v>
      </c>
      <c r="AD264">
        <v>27</v>
      </c>
    </row>
    <row r="265" spans="27:30" x14ac:dyDescent="0.35">
      <c r="AA265" t="s">
        <v>244</v>
      </c>
      <c r="AB265" t="s">
        <v>197</v>
      </c>
      <c r="AC265" t="s">
        <v>748</v>
      </c>
      <c r="AD265">
        <v>26</v>
      </c>
    </row>
    <row r="266" spans="27:30" x14ac:dyDescent="0.35">
      <c r="AA266" t="s">
        <v>245</v>
      </c>
      <c r="AB266" t="s">
        <v>200</v>
      </c>
      <c r="AC266" t="s">
        <v>671</v>
      </c>
      <c r="AD266">
        <v>26</v>
      </c>
    </row>
    <row r="267" spans="27:30" x14ac:dyDescent="0.35">
      <c r="AA267" t="s">
        <v>246</v>
      </c>
      <c r="AB267" t="s">
        <v>173</v>
      </c>
      <c r="AC267" t="s">
        <v>478</v>
      </c>
      <c r="AD267">
        <v>26</v>
      </c>
    </row>
    <row r="268" spans="27:30" x14ac:dyDescent="0.35">
      <c r="AA268" t="s">
        <v>260</v>
      </c>
      <c r="AB268" t="s">
        <v>161</v>
      </c>
      <c r="AC268" t="s">
        <v>924</v>
      </c>
      <c r="AD268">
        <v>26</v>
      </c>
    </row>
    <row r="269" spans="27:30" x14ac:dyDescent="0.35">
      <c r="AA269" t="s">
        <v>259</v>
      </c>
      <c r="AB269" t="s">
        <v>173</v>
      </c>
      <c r="AC269" t="s">
        <v>478</v>
      </c>
      <c r="AD269">
        <v>26</v>
      </c>
    </row>
    <row r="270" spans="27:30" x14ac:dyDescent="0.35">
      <c r="AA270" t="s">
        <v>243</v>
      </c>
      <c r="AB270" t="s">
        <v>173</v>
      </c>
      <c r="AC270" t="s">
        <v>1061</v>
      </c>
      <c r="AD270">
        <v>26</v>
      </c>
    </row>
    <row r="271" spans="27:30" x14ac:dyDescent="0.35">
      <c r="AA271" t="s">
        <v>242</v>
      </c>
      <c r="AB271" t="s">
        <v>174</v>
      </c>
      <c r="AC271" t="s">
        <v>782</v>
      </c>
      <c r="AD271">
        <v>26</v>
      </c>
    </row>
    <row r="272" spans="27:30" x14ac:dyDescent="0.35">
      <c r="AA272" t="s">
        <v>242</v>
      </c>
      <c r="AB272" t="s">
        <v>157</v>
      </c>
      <c r="AC272" t="s">
        <v>873</v>
      </c>
      <c r="AD272">
        <v>26</v>
      </c>
    </row>
    <row r="273" spans="27:30" x14ac:dyDescent="0.35">
      <c r="AA273" t="s">
        <v>242</v>
      </c>
      <c r="AB273" t="s">
        <v>153</v>
      </c>
      <c r="AC273" t="s">
        <v>872</v>
      </c>
      <c r="AD273">
        <v>26</v>
      </c>
    </row>
    <row r="274" spans="27:30" x14ac:dyDescent="0.35">
      <c r="AA274" t="s">
        <v>266</v>
      </c>
      <c r="AB274" t="s">
        <v>165</v>
      </c>
      <c r="AC274" t="s">
        <v>1053</v>
      </c>
      <c r="AD274">
        <v>26</v>
      </c>
    </row>
    <row r="275" spans="27:30" x14ac:dyDescent="0.35">
      <c r="AA275" t="s">
        <v>244</v>
      </c>
      <c r="AB275" t="s">
        <v>167</v>
      </c>
      <c r="AC275" t="s">
        <v>1051</v>
      </c>
      <c r="AD275">
        <v>25</v>
      </c>
    </row>
    <row r="276" spans="27:30" x14ac:dyDescent="0.35">
      <c r="AA276" t="s">
        <v>249</v>
      </c>
      <c r="AB276" t="s">
        <v>159</v>
      </c>
      <c r="AC276" t="s">
        <v>701</v>
      </c>
      <c r="AD276">
        <v>25</v>
      </c>
    </row>
    <row r="277" spans="27:30" x14ac:dyDescent="0.35">
      <c r="AA277" t="s">
        <v>259</v>
      </c>
      <c r="AB277" t="s">
        <v>200</v>
      </c>
      <c r="AC277" t="s">
        <v>671</v>
      </c>
      <c r="AD277">
        <v>25</v>
      </c>
    </row>
    <row r="278" spans="27:30" x14ac:dyDescent="0.35">
      <c r="AA278" t="s">
        <v>252</v>
      </c>
      <c r="AB278" t="s">
        <v>157</v>
      </c>
      <c r="AC278" t="s">
        <v>699</v>
      </c>
      <c r="AD278">
        <v>25</v>
      </c>
    </row>
    <row r="279" spans="27:30" x14ac:dyDescent="0.35">
      <c r="AA279" t="s">
        <v>258</v>
      </c>
      <c r="AB279" t="s">
        <v>173</v>
      </c>
      <c r="AC279" t="s">
        <v>1061</v>
      </c>
      <c r="AD279">
        <v>25</v>
      </c>
    </row>
    <row r="280" spans="27:30" x14ac:dyDescent="0.35">
      <c r="AA280" t="s">
        <v>243</v>
      </c>
      <c r="AB280" t="s">
        <v>157</v>
      </c>
      <c r="AC280" t="s">
        <v>917</v>
      </c>
      <c r="AD280">
        <v>25</v>
      </c>
    </row>
    <row r="281" spans="27:30" x14ac:dyDescent="0.35">
      <c r="AA281" t="s">
        <v>56</v>
      </c>
      <c r="AB281" t="s">
        <v>197</v>
      </c>
      <c r="AC281" t="s">
        <v>748</v>
      </c>
      <c r="AD281">
        <v>24</v>
      </c>
    </row>
    <row r="282" spans="27:30" x14ac:dyDescent="0.35">
      <c r="AA282" t="s">
        <v>60</v>
      </c>
      <c r="AB282" t="s">
        <v>207</v>
      </c>
      <c r="AC282" t="s">
        <v>548</v>
      </c>
      <c r="AD282">
        <v>24</v>
      </c>
    </row>
    <row r="283" spans="27:30" x14ac:dyDescent="0.35">
      <c r="AA283" t="s">
        <v>60</v>
      </c>
      <c r="AB283" t="s">
        <v>165</v>
      </c>
      <c r="AC283" t="s">
        <v>997</v>
      </c>
      <c r="AD283">
        <v>24</v>
      </c>
    </row>
    <row r="284" spans="27:30" x14ac:dyDescent="0.35">
      <c r="AA284" t="s">
        <v>61</v>
      </c>
      <c r="AB284" t="s">
        <v>188</v>
      </c>
      <c r="AC284" t="s">
        <v>598</v>
      </c>
      <c r="AD284">
        <v>24</v>
      </c>
    </row>
    <row r="285" spans="27:30" x14ac:dyDescent="0.35">
      <c r="AA285" t="s">
        <v>77</v>
      </c>
      <c r="AB285" t="s">
        <v>197</v>
      </c>
      <c r="AC285" t="s">
        <v>627</v>
      </c>
      <c r="AD285">
        <v>24</v>
      </c>
    </row>
    <row r="286" spans="27:30" x14ac:dyDescent="0.35">
      <c r="AA286" t="s">
        <v>79</v>
      </c>
      <c r="AB286" t="s">
        <v>197</v>
      </c>
      <c r="AC286" t="s">
        <v>627</v>
      </c>
      <c r="AD286">
        <v>24</v>
      </c>
    </row>
    <row r="287" spans="27:30" x14ac:dyDescent="0.35">
      <c r="AA287" t="s">
        <v>83</v>
      </c>
      <c r="AB287" t="s">
        <v>189</v>
      </c>
      <c r="AC287" t="s">
        <v>820</v>
      </c>
      <c r="AD287">
        <v>24</v>
      </c>
    </row>
    <row r="288" spans="27:30" x14ac:dyDescent="0.35">
      <c r="AA288" t="s">
        <v>83</v>
      </c>
      <c r="AB288" t="s">
        <v>189</v>
      </c>
      <c r="AC288" t="s">
        <v>515</v>
      </c>
      <c r="AD288">
        <v>24</v>
      </c>
    </row>
    <row r="289" spans="27:30" x14ac:dyDescent="0.35">
      <c r="AA289" t="s">
        <v>83</v>
      </c>
      <c r="AB289" t="s">
        <v>210</v>
      </c>
      <c r="AC289" t="s">
        <v>572</v>
      </c>
      <c r="AD289">
        <v>24</v>
      </c>
    </row>
    <row r="290" spans="27:30" x14ac:dyDescent="0.35">
      <c r="AA290" t="s">
        <v>88</v>
      </c>
      <c r="AB290" t="s">
        <v>208</v>
      </c>
      <c r="AC290" t="s">
        <v>551</v>
      </c>
      <c r="AD290">
        <v>24</v>
      </c>
    </row>
    <row r="291" spans="27:30" x14ac:dyDescent="0.35">
      <c r="AA291" t="s">
        <v>273</v>
      </c>
      <c r="AB291" t="s">
        <v>165</v>
      </c>
      <c r="AC291" t="s">
        <v>537</v>
      </c>
      <c r="AD291">
        <v>24</v>
      </c>
    </row>
    <row r="292" spans="27:30" x14ac:dyDescent="0.35">
      <c r="AA292" t="s">
        <v>262</v>
      </c>
      <c r="AB292" t="s">
        <v>157</v>
      </c>
      <c r="AC292" t="s">
        <v>698</v>
      </c>
      <c r="AD292">
        <v>24</v>
      </c>
    </row>
    <row r="293" spans="27:30" x14ac:dyDescent="0.35">
      <c r="AA293" t="s">
        <v>244</v>
      </c>
      <c r="AB293" t="s">
        <v>159</v>
      </c>
      <c r="AC293" t="s">
        <v>1060</v>
      </c>
      <c r="AD293">
        <v>24</v>
      </c>
    </row>
    <row r="294" spans="27:30" x14ac:dyDescent="0.35">
      <c r="AA294" t="s">
        <v>244</v>
      </c>
      <c r="AB294" t="s">
        <v>153</v>
      </c>
      <c r="AC294" t="s">
        <v>870</v>
      </c>
      <c r="AD294">
        <v>24</v>
      </c>
    </row>
    <row r="295" spans="27:30" x14ac:dyDescent="0.35">
      <c r="AA295" t="s">
        <v>244</v>
      </c>
      <c r="AB295" t="s">
        <v>152</v>
      </c>
      <c r="AC295" t="s">
        <v>885</v>
      </c>
      <c r="AD295">
        <v>24</v>
      </c>
    </row>
    <row r="296" spans="27:30" x14ac:dyDescent="0.35">
      <c r="AA296" t="s">
        <v>248</v>
      </c>
      <c r="AB296" t="s">
        <v>184</v>
      </c>
      <c r="AC296" t="s">
        <v>716</v>
      </c>
      <c r="AD296">
        <v>24</v>
      </c>
    </row>
    <row r="297" spans="27:30" x14ac:dyDescent="0.35">
      <c r="AA297" t="s">
        <v>246</v>
      </c>
      <c r="AB297" t="s">
        <v>197</v>
      </c>
      <c r="AC297" t="s">
        <v>748</v>
      </c>
      <c r="AD297">
        <v>24</v>
      </c>
    </row>
    <row r="298" spans="27:30" x14ac:dyDescent="0.35">
      <c r="AA298" t="s">
        <v>246</v>
      </c>
      <c r="AB298" t="s">
        <v>165</v>
      </c>
      <c r="AC298" t="s">
        <v>1049</v>
      </c>
      <c r="AD298">
        <v>24</v>
      </c>
    </row>
    <row r="299" spans="27:30" x14ac:dyDescent="0.35">
      <c r="AA299" t="s">
        <v>246</v>
      </c>
      <c r="AB299" t="s">
        <v>165</v>
      </c>
      <c r="AC299" t="s">
        <v>1053</v>
      </c>
      <c r="AD299">
        <v>24</v>
      </c>
    </row>
    <row r="300" spans="27:30" x14ac:dyDescent="0.35">
      <c r="AA300" t="s">
        <v>257</v>
      </c>
      <c r="AB300" t="s">
        <v>201</v>
      </c>
      <c r="AC300" t="s">
        <v>681</v>
      </c>
      <c r="AD300">
        <v>24</v>
      </c>
    </row>
    <row r="301" spans="27:30" x14ac:dyDescent="0.35">
      <c r="AA301" t="s">
        <v>259</v>
      </c>
      <c r="AB301" t="s">
        <v>153</v>
      </c>
      <c r="AC301" t="s">
        <v>652</v>
      </c>
      <c r="AD301">
        <v>24</v>
      </c>
    </row>
    <row r="302" spans="27:30" x14ac:dyDescent="0.35">
      <c r="AA302" t="s">
        <v>263</v>
      </c>
      <c r="AB302" t="s">
        <v>164</v>
      </c>
      <c r="AC302" t="s">
        <v>590</v>
      </c>
      <c r="AD302">
        <v>24</v>
      </c>
    </row>
    <row r="303" spans="27:30" x14ac:dyDescent="0.35">
      <c r="AA303" t="s">
        <v>252</v>
      </c>
      <c r="AB303" t="s">
        <v>182</v>
      </c>
      <c r="AC303" t="s">
        <v>928</v>
      </c>
      <c r="AD303">
        <v>24</v>
      </c>
    </row>
    <row r="304" spans="27:30" x14ac:dyDescent="0.35">
      <c r="AA304" t="s">
        <v>251</v>
      </c>
      <c r="AB304" t="s">
        <v>173</v>
      </c>
      <c r="AC304" t="s">
        <v>1061</v>
      </c>
      <c r="AD304">
        <v>24</v>
      </c>
    </row>
    <row r="305" spans="27:30" x14ac:dyDescent="0.35">
      <c r="AA305" t="s">
        <v>242</v>
      </c>
      <c r="AB305" t="s">
        <v>161</v>
      </c>
      <c r="AC305" t="s">
        <v>734</v>
      </c>
      <c r="AD305">
        <v>24</v>
      </c>
    </row>
    <row r="306" spans="27:30" x14ac:dyDescent="0.35">
      <c r="AA306" t="s">
        <v>261</v>
      </c>
      <c r="AB306" t="s">
        <v>197</v>
      </c>
      <c r="AC306" t="s">
        <v>627</v>
      </c>
      <c r="AD306">
        <v>24</v>
      </c>
    </row>
    <row r="307" spans="27:30" x14ac:dyDescent="0.35">
      <c r="AA307" t="s">
        <v>60</v>
      </c>
      <c r="AB307" t="s">
        <v>157</v>
      </c>
      <c r="AC307" t="s">
        <v>916</v>
      </c>
      <c r="AD307">
        <v>23</v>
      </c>
    </row>
    <row r="308" spans="27:30" x14ac:dyDescent="0.35">
      <c r="AA308" t="s">
        <v>83</v>
      </c>
      <c r="AB308" t="s">
        <v>177</v>
      </c>
      <c r="AC308" t="s">
        <v>1028</v>
      </c>
      <c r="AD308">
        <v>23</v>
      </c>
    </row>
    <row r="309" spans="27:30" x14ac:dyDescent="0.35">
      <c r="AA309" t="s">
        <v>83</v>
      </c>
      <c r="AB309" t="s">
        <v>157</v>
      </c>
      <c r="AC309" t="s">
        <v>699</v>
      </c>
      <c r="AD309">
        <v>23</v>
      </c>
    </row>
    <row r="310" spans="27:30" x14ac:dyDescent="0.35">
      <c r="AA310" t="s">
        <v>88</v>
      </c>
      <c r="AB310" t="s">
        <v>197</v>
      </c>
      <c r="AC310" t="s">
        <v>627</v>
      </c>
      <c r="AD310">
        <v>23</v>
      </c>
    </row>
    <row r="311" spans="27:30" x14ac:dyDescent="0.35">
      <c r="AA311" t="s">
        <v>250</v>
      </c>
      <c r="AB311" t="s">
        <v>201</v>
      </c>
      <c r="AC311" t="s">
        <v>681</v>
      </c>
      <c r="AD311">
        <v>23</v>
      </c>
    </row>
    <row r="312" spans="27:30" x14ac:dyDescent="0.35">
      <c r="AA312" t="s">
        <v>245</v>
      </c>
      <c r="AB312" t="s">
        <v>160</v>
      </c>
      <c r="AC312" t="s">
        <v>998</v>
      </c>
      <c r="AD312">
        <v>23</v>
      </c>
    </row>
    <row r="313" spans="27:30" x14ac:dyDescent="0.35">
      <c r="AA313" t="s">
        <v>257</v>
      </c>
      <c r="AB313" t="s">
        <v>159</v>
      </c>
      <c r="AC313" t="s">
        <v>959</v>
      </c>
      <c r="AD313">
        <v>23</v>
      </c>
    </row>
    <row r="314" spans="27:30" x14ac:dyDescent="0.35">
      <c r="AA314" t="s">
        <v>260</v>
      </c>
      <c r="AB314" t="s">
        <v>190</v>
      </c>
      <c r="AC314" t="s">
        <v>813</v>
      </c>
      <c r="AD314">
        <v>23</v>
      </c>
    </row>
    <row r="315" spans="27:30" x14ac:dyDescent="0.35">
      <c r="AA315" t="s">
        <v>334</v>
      </c>
      <c r="AB315" t="s">
        <v>201</v>
      </c>
      <c r="AC315" t="s">
        <v>681</v>
      </c>
      <c r="AD315">
        <v>23</v>
      </c>
    </row>
    <row r="316" spans="27:30" x14ac:dyDescent="0.35">
      <c r="AA316" t="s">
        <v>251</v>
      </c>
      <c r="AB316" t="s">
        <v>159</v>
      </c>
      <c r="AC316" t="s">
        <v>962</v>
      </c>
      <c r="AD316">
        <v>23</v>
      </c>
    </row>
    <row r="317" spans="27:30" x14ac:dyDescent="0.35">
      <c r="AA317" t="s">
        <v>284</v>
      </c>
      <c r="AB317" t="s">
        <v>173</v>
      </c>
      <c r="AC317" t="s">
        <v>1061</v>
      </c>
      <c r="AD317">
        <v>23</v>
      </c>
    </row>
    <row r="318" spans="27:30" x14ac:dyDescent="0.35">
      <c r="AA318" t="s">
        <v>242</v>
      </c>
      <c r="AB318" t="s">
        <v>165</v>
      </c>
      <c r="AC318" t="s">
        <v>1063</v>
      </c>
      <c r="AD318">
        <v>23</v>
      </c>
    </row>
    <row r="319" spans="27:30" x14ac:dyDescent="0.35">
      <c r="AA319" t="s">
        <v>242</v>
      </c>
      <c r="AB319" t="s">
        <v>182</v>
      </c>
      <c r="AC319" t="s">
        <v>933</v>
      </c>
      <c r="AD319">
        <v>23</v>
      </c>
    </row>
    <row r="320" spans="27:30" x14ac:dyDescent="0.35">
      <c r="AA320" t="s">
        <v>242</v>
      </c>
      <c r="AB320" t="s">
        <v>157</v>
      </c>
      <c r="AC320" t="s">
        <v>805</v>
      </c>
      <c r="AD320">
        <v>23</v>
      </c>
    </row>
    <row r="321" spans="27:30" x14ac:dyDescent="0.35">
      <c r="AA321" t="s">
        <v>242</v>
      </c>
      <c r="AB321" t="s">
        <v>162</v>
      </c>
      <c r="AC321" t="s">
        <v>725</v>
      </c>
      <c r="AD321">
        <v>23</v>
      </c>
    </row>
    <row r="322" spans="27:30" x14ac:dyDescent="0.35">
      <c r="AA322" t="s">
        <v>266</v>
      </c>
      <c r="AB322" t="s">
        <v>162</v>
      </c>
      <c r="AC322" t="s">
        <v>725</v>
      </c>
      <c r="AD322">
        <v>23</v>
      </c>
    </row>
    <row r="323" spans="27:30" x14ac:dyDescent="0.35">
      <c r="AA323" t="s">
        <v>61</v>
      </c>
      <c r="AB323" t="s">
        <v>191</v>
      </c>
      <c r="AC323" t="s">
        <v>595</v>
      </c>
      <c r="AD323">
        <v>22</v>
      </c>
    </row>
    <row r="324" spans="27:30" x14ac:dyDescent="0.35">
      <c r="AA324" t="s">
        <v>61</v>
      </c>
      <c r="AB324" t="s">
        <v>198</v>
      </c>
      <c r="AC324" t="s">
        <v>750</v>
      </c>
      <c r="AD324">
        <v>22</v>
      </c>
    </row>
    <row r="325" spans="27:30" x14ac:dyDescent="0.35">
      <c r="AA325" t="s">
        <v>262</v>
      </c>
      <c r="AB325" t="s">
        <v>202</v>
      </c>
      <c r="AC325" t="s">
        <v>692</v>
      </c>
      <c r="AD325">
        <v>22</v>
      </c>
    </row>
    <row r="326" spans="27:30" x14ac:dyDescent="0.35">
      <c r="AA326" t="s">
        <v>253</v>
      </c>
      <c r="AB326" t="s">
        <v>153</v>
      </c>
      <c r="AC326" t="s">
        <v>921</v>
      </c>
      <c r="AD326">
        <v>22</v>
      </c>
    </row>
    <row r="327" spans="27:30" x14ac:dyDescent="0.35">
      <c r="AA327" t="s">
        <v>244</v>
      </c>
      <c r="AB327" t="s">
        <v>162</v>
      </c>
      <c r="AC327" t="s">
        <v>711</v>
      </c>
      <c r="AD327">
        <v>22</v>
      </c>
    </row>
    <row r="328" spans="27:30" x14ac:dyDescent="0.35">
      <c r="AA328" t="s">
        <v>244</v>
      </c>
      <c r="AB328" t="s">
        <v>173</v>
      </c>
      <c r="AC328" t="s">
        <v>1061</v>
      </c>
      <c r="AD328">
        <v>22</v>
      </c>
    </row>
    <row r="329" spans="27:30" x14ac:dyDescent="0.35">
      <c r="AA329" t="s">
        <v>245</v>
      </c>
      <c r="AB329" t="s">
        <v>202</v>
      </c>
      <c r="AC329" t="s">
        <v>692</v>
      </c>
      <c r="AD329">
        <v>22</v>
      </c>
    </row>
    <row r="330" spans="27:30" x14ac:dyDescent="0.35">
      <c r="AA330" t="s">
        <v>245</v>
      </c>
      <c r="AB330" t="s">
        <v>162</v>
      </c>
      <c r="AC330" t="s">
        <v>724</v>
      </c>
      <c r="AD330">
        <v>22</v>
      </c>
    </row>
    <row r="331" spans="27:30" x14ac:dyDescent="0.35">
      <c r="AA331" t="s">
        <v>248</v>
      </c>
      <c r="AB331" t="s">
        <v>159</v>
      </c>
      <c r="AC331" t="s">
        <v>1004</v>
      </c>
      <c r="AD331">
        <v>22</v>
      </c>
    </row>
    <row r="332" spans="27:30" x14ac:dyDescent="0.35">
      <c r="AA332" t="s">
        <v>260</v>
      </c>
      <c r="AB332" t="s">
        <v>160</v>
      </c>
      <c r="AC332" t="s">
        <v>877</v>
      </c>
      <c r="AD332">
        <v>22</v>
      </c>
    </row>
    <row r="333" spans="27:30" x14ac:dyDescent="0.35">
      <c r="AA333" t="s">
        <v>260</v>
      </c>
      <c r="AB333" t="s">
        <v>191</v>
      </c>
      <c r="AC333" t="s">
        <v>811</v>
      </c>
      <c r="AD333">
        <v>22</v>
      </c>
    </row>
    <row r="334" spans="27:30" x14ac:dyDescent="0.35">
      <c r="AA334" t="s">
        <v>254</v>
      </c>
      <c r="AB334" t="s">
        <v>201</v>
      </c>
      <c r="AC334" t="s">
        <v>684</v>
      </c>
      <c r="AD334">
        <v>22</v>
      </c>
    </row>
    <row r="335" spans="27:30" x14ac:dyDescent="0.35">
      <c r="AA335" t="s">
        <v>263</v>
      </c>
      <c r="AB335" t="s">
        <v>210</v>
      </c>
      <c r="AC335" t="s">
        <v>576</v>
      </c>
      <c r="AD335">
        <v>22</v>
      </c>
    </row>
    <row r="336" spans="27:30" x14ac:dyDescent="0.35">
      <c r="AA336" t="s">
        <v>255</v>
      </c>
      <c r="AB336" t="s">
        <v>162</v>
      </c>
      <c r="AC336" t="s">
        <v>725</v>
      </c>
      <c r="AD336">
        <v>22</v>
      </c>
    </row>
    <row r="337" spans="27:30" x14ac:dyDescent="0.35">
      <c r="AA337" t="s">
        <v>243</v>
      </c>
      <c r="AB337" t="s">
        <v>152</v>
      </c>
      <c r="AC337" t="s">
        <v>885</v>
      </c>
      <c r="AD337">
        <v>22</v>
      </c>
    </row>
    <row r="338" spans="27:30" x14ac:dyDescent="0.35">
      <c r="AA338" t="s">
        <v>243</v>
      </c>
      <c r="AB338" t="s">
        <v>185</v>
      </c>
      <c r="AC338" t="s">
        <v>849</v>
      </c>
      <c r="AD338">
        <v>22</v>
      </c>
    </row>
    <row r="339" spans="27:30" x14ac:dyDescent="0.35">
      <c r="AA339" t="s">
        <v>313</v>
      </c>
      <c r="AB339" t="s">
        <v>197</v>
      </c>
      <c r="AC339" t="s">
        <v>748</v>
      </c>
      <c r="AD339">
        <v>22</v>
      </c>
    </row>
    <row r="340" spans="27:30" x14ac:dyDescent="0.35">
      <c r="AA340" t="s">
        <v>242</v>
      </c>
      <c r="AB340" t="s">
        <v>153</v>
      </c>
      <c r="AC340" t="s">
        <v>1120</v>
      </c>
      <c r="AD340">
        <v>22</v>
      </c>
    </row>
    <row r="341" spans="27:30" x14ac:dyDescent="0.35">
      <c r="AA341" t="s">
        <v>68</v>
      </c>
      <c r="AB341" t="s">
        <v>180</v>
      </c>
      <c r="AC341" t="s">
        <v>914</v>
      </c>
      <c r="AD341">
        <v>21</v>
      </c>
    </row>
    <row r="342" spans="27:30" x14ac:dyDescent="0.35">
      <c r="AA342" t="s">
        <v>244</v>
      </c>
      <c r="AB342" t="s">
        <v>165</v>
      </c>
      <c r="AC342" t="s">
        <v>1049</v>
      </c>
      <c r="AD342">
        <v>21</v>
      </c>
    </row>
    <row r="343" spans="27:30" x14ac:dyDescent="0.35">
      <c r="AA343" t="s">
        <v>245</v>
      </c>
      <c r="AB343" t="s">
        <v>199</v>
      </c>
      <c r="AC343" t="s">
        <v>700</v>
      </c>
      <c r="AD343">
        <v>21</v>
      </c>
    </row>
    <row r="344" spans="27:30" x14ac:dyDescent="0.35">
      <c r="AA344" t="s">
        <v>245</v>
      </c>
      <c r="AB344" t="s">
        <v>159</v>
      </c>
      <c r="AC344" t="s">
        <v>1004</v>
      </c>
      <c r="AD344">
        <v>21</v>
      </c>
    </row>
    <row r="345" spans="27:30" x14ac:dyDescent="0.35">
      <c r="AA345" t="s">
        <v>245</v>
      </c>
      <c r="AB345" t="s">
        <v>193</v>
      </c>
      <c r="AC345" t="s">
        <v>773</v>
      </c>
      <c r="AD345">
        <v>21</v>
      </c>
    </row>
    <row r="346" spans="27:30" x14ac:dyDescent="0.35">
      <c r="AA346" t="s">
        <v>245</v>
      </c>
      <c r="AB346" t="s">
        <v>165</v>
      </c>
      <c r="AC346" t="s">
        <v>631</v>
      </c>
      <c r="AD346">
        <v>21</v>
      </c>
    </row>
    <row r="347" spans="27:30" x14ac:dyDescent="0.35">
      <c r="AA347" t="s">
        <v>246</v>
      </c>
      <c r="AB347" t="s">
        <v>159</v>
      </c>
      <c r="AC347" t="s">
        <v>1119</v>
      </c>
      <c r="AD347">
        <v>21</v>
      </c>
    </row>
    <row r="348" spans="27:30" x14ac:dyDescent="0.35">
      <c r="AA348" t="s">
        <v>267</v>
      </c>
      <c r="AB348" t="s">
        <v>153</v>
      </c>
      <c r="AC348" t="s">
        <v>827</v>
      </c>
      <c r="AD348">
        <v>21</v>
      </c>
    </row>
    <row r="349" spans="27:30" x14ac:dyDescent="0.35">
      <c r="AA349" t="s">
        <v>257</v>
      </c>
      <c r="AB349" t="s">
        <v>190</v>
      </c>
      <c r="AC349" t="s">
        <v>815</v>
      </c>
      <c r="AD349">
        <v>21</v>
      </c>
    </row>
    <row r="350" spans="27:30" x14ac:dyDescent="0.35">
      <c r="AA350" t="s">
        <v>260</v>
      </c>
      <c r="AB350" t="s">
        <v>190</v>
      </c>
      <c r="AC350" t="s">
        <v>815</v>
      </c>
      <c r="AD350">
        <v>21</v>
      </c>
    </row>
    <row r="351" spans="27:30" x14ac:dyDescent="0.35">
      <c r="AA351" t="s">
        <v>260</v>
      </c>
      <c r="AB351" t="s">
        <v>188</v>
      </c>
      <c r="AC351" t="s">
        <v>817</v>
      </c>
      <c r="AD351">
        <v>21</v>
      </c>
    </row>
    <row r="352" spans="27:30" x14ac:dyDescent="0.35">
      <c r="AA352" t="s">
        <v>263</v>
      </c>
      <c r="AB352" t="s">
        <v>164</v>
      </c>
      <c r="AC352" t="s">
        <v>588</v>
      </c>
      <c r="AD352">
        <v>21</v>
      </c>
    </row>
    <row r="353" spans="27:30" x14ac:dyDescent="0.35">
      <c r="AA353" t="s">
        <v>243</v>
      </c>
      <c r="AB353" t="s">
        <v>159</v>
      </c>
      <c r="AC353" t="s">
        <v>962</v>
      </c>
      <c r="AD353">
        <v>21</v>
      </c>
    </row>
    <row r="354" spans="27:30" x14ac:dyDescent="0.35">
      <c r="AA354" t="s">
        <v>284</v>
      </c>
      <c r="AB354" t="s">
        <v>198</v>
      </c>
      <c r="AC354" t="s">
        <v>750</v>
      </c>
      <c r="AD354">
        <v>21</v>
      </c>
    </row>
    <row r="355" spans="27:30" x14ac:dyDescent="0.35">
      <c r="AA355" t="s">
        <v>266</v>
      </c>
      <c r="AB355" t="s">
        <v>162</v>
      </c>
      <c r="AC355" t="s">
        <v>683</v>
      </c>
      <c r="AD355">
        <v>21</v>
      </c>
    </row>
    <row r="356" spans="27:30" x14ac:dyDescent="0.35">
      <c r="AA356" t="s">
        <v>63</v>
      </c>
      <c r="AB356" t="s">
        <v>153</v>
      </c>
      <c r="AC356" t="s">
        <v>867</v>
      </c>
      <c r="AD356">
        <v>20</v>
      </c>
    </row>
    <row r="357" spans="27:30" x14ac:dyDescent="0.35">
      <c r="AA357" t="s">
        <v>273</v>
      </c>
      <c r="AB357" t="s">
        <v>152</v>
      </c>
      <c r="AC357" t="s">
        <v>829</v>
      </c>
      <c r="AD357">
        <v>20</v>
      </c>
    </row>
    <row r="358" spans="27:30" x14ac:dyDescent="0.35">
      <c r="AA358" t="s">
        <v>262</v>
      </c>
      <c r="AB358" t="s">
        <v>165</v>
      </c>
      <c r="AC358" t="s">
        <v>997</v>
      </c>
      <c r="AD358">
        <v>20</v>
      </c>
    </row>
    <row r="359" spans="27:30" x14ac:dyDescent="0.35">
      <c r="AA359" t="s">
        <v>253</v>
      </c>
      <c r="AB359" t="s">
        <v>153</v>
      </c>
      <c r="AC359" t="s">
        <v>882</v>
      </c>
      <c r="AD359">
        <v>20</v>
      </c>
    </row>
    <row r="360" spans="27:30" x14ac:dyDescent="0.35">
      <c r="AA360" t="s">
        <v>253</v>
      </c>
      <c r="AB360" t="s">
        <v>192</v>
      </c>
      <c r="AC360" t="s">
        <v>637</v>
      </c>
      <c r="AD360">
        <v>20</v>
      </c>
    </row>
    <row r="361" spans="27:30" x14ac:dyDescent="0.35">
      <c r="AA361" t="s">
        <v>253</v>
      </c>
      <c r="AB361" t="s">
        <v>160</v>
      </c>
      <c r="AC361" t="s">
        <v>876</v>
      </c>
      <c r="AD361">
        <v>20</v>
      </c>
    </row>
    <row r="362" spans="27:30" x14ac:dyDescent="0.35">
      <c r="AA362" t="s">
        <v>244</v>
      </c>
      <c r="AB362" t="s">
        <v>152</v>
      </c>
      <c r="AC362" t="s">
        <v>1140</v>
      </c>
      <c r="AD362">
        <v>20</v>
      </c>
    </row>
    <row r="363" spans="27:30" x14ac:dyDescent="0.35">
      <c r="AA363" t="s">
        <v>244</v>
      </c>
      <c r="AB363" t="s">
        <v>152</v>
      </c>
      <c r="AC363" t="s">
        <v>829</v>
      </c>
      <c r="AD363">
        <v>20</v>
      </c>
    </row>
    <row r="364" spans="27:30" x14ac:dyDescent="0.35">
      <c r="AA364" t="s">
        <v>245</v>
      </c>
      <c r="AB364" t="s">
        <v>159</v>
      </c>
      <c r="AC364" t="s">
        <v>701</v>
      </c>
      <c r="AD364">
        <v>20</v>
      </c>
    </row>
    <row r="365" spans="27:30" x14ac:dyDescent="0.35">
      <c r="AA365" t="s">
        <v>245</v>
      </c>
      <c r="AB365" t="s">
        <v>152</v>
      </c>
      <c r="AC365" t="s">
        <v>829</v>
      </c>
      <c r="AD365">
        <v>20</v>
      </c>
    </row>
    <row r="366" spans="27:30" x14ac:dyDescent="0.35">
      <c r="AA366" t="s">
        <v>245</v>
      </c>
      <c r="AB366" t="s">
        <v>153</v>
      </c>
      <c r="AC366" t="s">
        <v>870</v>
      </c>
      <c r="AD366">
        <v>20</v>
      </c>
    </row>
    <row r="367" spans="27:30" x14ac:dyDescent="0.35">
      <c r="AA367" t="s">
        <v>245</v>
      </c>
      <c r="AB367" t="s">
        <v>188</v>
      </c>
      <c r="AC367" t="s">
        <v>598</v>
      </c>
      <c r="AD367">
        <v>20</v>
      </c>
    </row>
    <row r="368" spans="27:30" x14ac:dyDescent="0.35">
      <c r="AA368" t="s">
        <v>291</v>
      </c>
      <c r="AB368" t="s">
        <v>167</v>
      </c>
      <c r="AC368" t="s">
        <v>1051</v>
      </c>
      <c r="AD368">
        <v>20</v>
      </c>
    </row>
    <row r="369" spans="27:30" x14ac:dyDescent="0.35">
      <c r="AA369" t="s">
        <v>248</v>
      </c>
      <c r="AB369" t="s">
        <v>199</v>
      </c>
      <c r="AC369" t="s">
        <v>700</v>
      </c>
      <c r="AD369">
        <v>20</v>
      </c>
    </row>
    <row r="370" spans="27:30" x14ac:dyDescent="0.35">
      <c r="AA370" t="s">
        <v>246</v>
      </c>
      <c r="AB370" t="s">
        <v>152</v>
      </c>
      <c r="AC370" t="s">
        <v>697</v>
      </c>
      <c r="AD370">
        <v>20</v>
      </c>
    </row>
    <row r="371" spans="27:30" x14ac:dyDescent="0.35">
      <c r="AA371" t="s">
        <v>246</v>
      </c>
      <c r="AB371" t="s">
        <v>192</v>
      </c>
      <c r="AC371" t="s">
        <v>755</v>
      </c>
      <c r="AD371">
        <v>20</v>
      </c>
    </row>
    <row r="372" spans="27:30" x14ac:dyDescent="0.35">
      <c r="AA372" t="s">
        <v>257</v>
      </c>
      <c r="AB372" t="s">
        <v>190</v>
      </c>
      <c r="AC372" t="s">
        <v>816</v>
      </c>
      <c r="AD372">
        <v>20</v>
      </c>
    </row>
    <row r="373" spans="27:30" x14ac:dyDescent="0.35">
      <c r="AA373" t="s">
        <v>260</v>
      </c>
      <c r="AB373" t="s">
        <v>200</v>
      </c>
      <c r="AC373" t="s">
        <v>671</v>
      </c>
      <c r="AD373">
        <v>20</v>
      </c>
    </row>
    <row r="374" spans="27:30" x14ac:dyDescent="0.35">
      <c r="AA374" t="s">
        <v>254</v>
      </c>
      <c r="AB374" t="s">
        <v>165</v>
      </c>
      <c r="AC374" t="s">
        <v>1063</v>
      </c>
      <c r="AD374">
        <v>20</v>
      </c>
    </row>
    <row r="375" spans="27:30" x14ac:dyDescent="0.35">
      <c r="AA375" t="s">
        <v>259</v>
      </c>
      <c r="AB375" t="s">
        <v>160</v>
      </c>
      <c r="AC375" t="s">
        <v>998</v>
      </c>
      <c r="AD375">
        <v>20</v>
      </c>
    </row>
    <row r="376" spans="27:30" x14ac:dyDescent="0.35">
      <c r="AA376" t="s">
        <v>251</v>
      </c>
      <c r="AB376" t="s">
        <v>157</v>
      </c>
      <c r="AC376" t="s">
        <v>871</v>
      </c>
      <c r="AD376">
        <v>20</v>
      </c>
    </row>
    <row r="377" spans="27:30" x14ac:dyDescent="0.35">
      <c r="AA377" t="s">
        <v>299</v>
      </c>
      <c r="AB377" t="s">
        <v>207</v>
      </c>
      <c r="AC377" t="s">
        <v>548</v>
      </c>
      <c r="AD377">
        <v>20</v>
      </c>
    </row>
    <row r="378" spans="27:30" x14ac:dyDescent="0.35">
      <c r="AA378" t="s">
        <v>243</v>
      </c>
      <c r="AB378" t="s">
        <v>165</v>
      </c>
      <c r="AC378" t="s">
        <v>1003</v>
      </c>
      <c r="AD378">
        <v>20</v>
      </c>
    </row>
    <row r="379" spans="27:30" x14ac:dyDescent="0.35">
      <c r="AA379" t="s">
        <v>242</v>
      </c>
      <c r="AB379" t="s">
        <v>157</v>
      </c>
      <c r="AC379" t="s">
        <v>1058</v>
      </c>
      <c r="AD379">
        <v>20</v>
      </c>
    </row>
    <row r="380" spans="27:30" x14ac:dyDescent="0.35">
      <c r="AA380" t="s">
        <v>242</v>
      </c>
      <c r="AB380" t="s">
        <v>167</v>
      </c>
      <c r="AC380" t="s">
        <v>1051</v>
      </c>
      <c r="AD380">
        <v>20</v>
      </c>
    </row>
    <row r="381" spans="27:30" x14ac:dyDescent="0.35">
      <c r="AA381" t="s">
        <v>266</v>
      </c>
      <c r="AB381" t="s">
        <v>159</v>
      </c>
      <c r="AC381" t="s">
        <v>1004</v>
      </c>
      <c r="AD381">
        <v>20</v>
      </c>
    </row>
    <row r="382" spans="27:30" x14ac:dyDescent="0.35">
      <c r="AA382" t="s">
        <v>266</v>
      </c>
      <c r="AB382" t="s">
        <v>152</v>
      </c>
      <c r="AC382" t="s">
        <v>829</v>
      </c>
      <c r="AD382">
        <v>20</v>
      </c>
    </row>
    <row r="383" spans="27:30" x14ac:dyDescent="0.35">
      <c r="AA383" t="s">
        <v>88</v>
      </c>
      <c r="AB383" t="s">
        <v>206</v>
      </c>
      <c r="AC383" t="s">
        <v>582</v>
      </c>
      <c r="AD383">
        <v>19</v>
      </c>
    </row>
    <row r="384" spans="27:30" x14ac:dyDescent="0.35">
      <c r="AA384" t="s">
        <v>310</v>
      </c>
      <c r="AB384" t="s">
        <v>197</v>
      </c>
      <c r="AC384" t="s">
        <v>748</v>
      </c>
      <c r="AD384">
        <v>19</v>
      </c>
    </row>
    <row r="385" spans="27:30" x14ac:dyDescent="0.35">
      <c r="AA385" t="s">
        <v>245</v>
      </c>
      <c r="AB385" t="s">
        <v>199</v>
      </c>
      <c r="AC385" t="s">
        <v>749</v>
      </c>
      <c r="AD385">
        <v>19</v>
      </c>
    </row>
    <row r="386" spans="27:30" x14ac:dyDescent="0.35">
      <c r="AA386" t="s">
        <v>257</v>
      </c>
      <c r="AB386" t="s">
        <v>173</v>
      </c>
      <c r="AC386" t="s">
        <v>1061</v>
      </c>
      <c r="AD386">
        <v>19</v>
      </c>
    </row>
    <row r="387" spans="27:30" x14ac:dyDescent="0.35">
      <c r="AA387" t="s">
        <v>263</v>
      </c>
      <c r="AB387" t="s">
        <v>210</v>
      </c>
      <c r="AC387" t="s">
        <v>572</v>
      </c>
      <c r="AD387">
        <v>19</v>
      </c>
    </row>
    <row r="388" spans="27:30" x14ac:dyDescent="0.35">
      <c r="AA388" t="s">
        <v>252</v>
      </c>
      <c r="AB388" t="s">
        <v>165</v>
      </c>
      <c r="AC388" t="s">
        <v>633</v>
      </c>
      <c r="AD388">
        <v>19</v>
      </c>
    </row>
    <row r="389" spans="27:30" x14ac:dyDescent="0.35">
      <c r="AA389" t="s">
        <v>252</v>
      </c>
      <c r="AB389" t="s">
        <v>184</v>
      </c>
      <c r="AC389" t="s">
        <v>716</v>
      </c>
      <c r="AD389">
        <v>19</v>
      </c>
    </row>
    <row r="390" spans="27:30" x14ac:dyDescent="0.35">
      <c r="AA390" t="s">
        <v>251</v>
      </c>
      <c r="AB390" t="s">
        <v>184</v>
      </c>
      <c r="AC390" t="s">
        <v>866</v>
      </c>
      <c r="AD390">
        <v>19</v>
      </c>
    </row>
    <row r="391" spans="27:30" x14ac:dyDescent="0.35">
      <c r="AA391" t="s">
        <v>251</v>
      </c>
      <c r="AB391" t="s">
        <v>166</v>
      </c>
      <c r="AC391" t="s">
        <v>1071</v>
      </c>
      <c r="AD391">
        <v>19</v>
      </c>
    </row>
    <row r="392" spans="27:30" x14ac:dyDescent="0.35">
      <c r="AA392" t="s">
        <v>255</v>
      </c>
      <c r="AB392" t="s">
        <v>185</v>
      </c>
      <c r="AC392" t="s">
        <v>513</v>
      </c>
      <c r="AD392">
        <v>19</v>
      </c>
    </row>
    <row r="393" spans="27:30" x14ac:dyDescent="0.35">
      <c r="AA393" t="s">
        <v>243</v>
      </c>
      <c r="AB393" t="s">
        <v>157</v>
      </c>
      <c r="AC393" t="s">
        <v>871</v>
      </c>
      <c r="AD393">
        <v>19</v>
      </c>
    </row>
    <row r="394" spans="27:30" x14ac:dyDescent="0.35">
      <c r="AA394" t="s">
        <v>284</v>
      </c>
      <c r="AB394" t="s">
        <v>198</v>
      </c>
      <c r="AC394" t="s">
        <v>626</v>
      </c>
      <c r="AD394">
        <v>19</v>
      </c>
    </row>
    <row r="395" spans="27:30" x14ac:dyDescent="0.35">
      <c r="AA395" t="s">
        <v>242</v>
      </c>
      <c r="AB395" t="s">
        <v>153</v>
      </c>
      <c r="AC395" t="s">
        <v>1126</v>
      </c>
      <c r="AD395">
        <v>19</v>
      </c>
    </row>
    <row r="396" spans="27:30" x14ac:dyDescent="0.35">
      <c r="AA396" t="s">
        <v>242</v>
      </c>
      <c r="AB396" t="s">
        <v>156</v>
      </c>
      <c r="AC396" t="s">
        <v>1142</v>
      </c>
      <c r="AD396">
        <v>19</v>
      </c>
    </row>
    <row r="397" spans="27:30" x14ac:dyDescent="0.35">
      <c r="AA397" t="s">
        <v>242</v>
      </c>
      <c r="AB397" t="s">
        <v>155</v>
      </c>
      <c r="AC397" t="s">
        <v>995</v>
      </c>
      <c r="AD397">
        <v>19</v>
      </c>
    </row>
    <row r="398" spans="27:30" x14ac:dyDescent="0.35">
      <c r="AA398" t="s">
        <v>242</v>
      </c>
      <c r="AB398" t="s">
        <v>153</v>
      </c>
      <c r="AC398" t="s">
        <v>1052</v>
      </c>
      <c r="AD398">
        <v>19</v>
      </c>
    </row>
    <row r="399" spans="27:30" x14ac:dyDescent="0.35">
      <c r="AA399" t="s">
        <v>242</v>
      </c>
      <c r="AB399" t="s">
        <v>204</v>
      </c>
      <c r="AC399" t="s">
        <v>519</v>
      </c>
      <c r="AD399">
        <v>19</v>
      </c>
    </row>
    <row r="400" spans="27:30" x14ac:dyDescent="0.35">
      <c r="AA400" t="s">
        <v>242</v>
      </c>
      <c r="AB400" t="s">
        <v>157</v>
      </c>
      <c r="AC400" t="s">
        <v>687</v>
      </c>
      <c r="AD400">
        <v>19</v>
      </c>
    </row>
    <row r="401" spans="27:30" x14ac:dyDescent="0.35">
      <c r="AA401" t="s">
        <v>266</v>
      </c>
      <c r="AB401" t="s">
        <v>180</v>
      </c>
      <c r="AC401" t="s">
        <v>621</v>
      </c>
      <c r="AD401">
        <v>19</v>
      </c>
    </row>
    <row r="402" spans="27:30" x14ac:dyDescent="0.35">
      <c r="AA402" t="s">
        <v>266</v>
      </c>
      <c r="AB402" t="s">
        <v>159</v>
      </c>
      <c r="AC402" t="s">
        <v>701</v>
      </c>
      <c r="AD402">
        <v>19</v>
      </c>
    </row>
    <row r="403" spans="27:30" x14ac:dyDescent="0.35">
      <c r="AA403" t="s">
        <v>56</v>
      </c>
      <c r="AB403" t="s">
        <v>180</v>
      </c>
      <c r="AC403" t="s">
        <v>914</v>
      </c>
      <c r="AD403">
        <v>18</v>
      </c>
    </row>
    <row r="404" spans="27:30" x14ac:dyDescent="0.35">
      <c r="AA404" t="s">
        <v>61</v>
      </c>
      <c r="AB404" t="s">
        <v>196</v>
      </c>
      <c r="AC404" t="s">
        <v>743</v>
      </c>
      <c r="AD404">
        <v>18</v>
      </c>
    </row>
    <row r="405" spans="27:30" x14ac:dyDescent="0.35">
      <c r="AA405" t="s">
        <v>61</v>
      </c>
      <c r="AB405" t="s">
        <v>196</v>
      </c>
      <c r="AC405" t="s">
        <v>730</v>
      </c>
      <c r="AD405">
        <v>18</v>
      </c>
    </row>
    <row r="406" spans="27:30" x14ac:dyDescent="0.35">
      <c r="AA406" t="s">
        <v>67</v>
      </c>
      <c r="AB406" t="s">
        <v>205</v>
      </c>
      <c r="AC406" t="s">
        <v>525</v>
      </c>
      <c r="AD406">
        <v>18</v>
      </c>
    </row>
    <row r="407" spans="27:30" x14ac:dyDescent="0.35">
      <c r="AA407" t="s">
        <v>314</v>
      </c>
      <c r="AB407" t="s">
        <v>167</v>
      </c>
      <c r="AC407" t="s">
        <v>1051</v>
      </c>
      <c r="AD407">
        <v>18</v>
      </c>
    </row>
    <row r="408" spans="27:30" x14ac:dyDescent="0.35">
      <c r="AA408" t="s">
        <v>83</v>
      </c>
      <c r="AB408" t="s">
        <v>153</v>
      </c>
      <c r="AC408" t="s">
        <v>784</v>
      </c>
      <c r="AD408">
        <v>18</v>
      </c>
    </row>
    <row r="409" spans="27:30" x14ac:dyDescent="0.35">
      <c r="AA409" t="s">
        <v>88</v>
      </c>
      <c r="AB409" t="s">
        <v>206</v>
      </c>
      <c r="AC409" t="s">
        <v>585</v>
      </c>
      <c r="AD409">
        <v>18</v>
      </c>
    </row>
    <row r="410" spans="27:30" x14ac:dyDescent="0.35">
      <c r="AA410" t="s">
        <v>250</v>
      </c>
      <c r="AB410" t="s">
        <v>165</v>
      </c>
      <c r="AC410" t="s">
        <v>1053</v>
      </c>
      <c r="AD410">
        <v>18</v>
      </c>
    </row>
    <row r="411" spans="27:30" x14ac:dyDescent="0.35">
      <c r="AA411" t="s">
        <v>262</v>
      </c>
      <c r="AB411" t="s">
        <v>153</v>
      </c>
      <c r="AC411" t="s">
        <v>652</v>
      </c>
      <c r="AD411">
        <v>18</v>
      </c>
    </row>
    <row r="412" spans="27:30" x14ac:dyDescent="0.35">
      <c r="AA412" t="s">
        <v>244</v>
      </c>
      <c r="AB412" t="s">
        <v>157</v>
      </c>
      <c r="AC412" t="s">
        <v>680</v>
      </c>
      <c r="AD412">
        <v>18</v>
      </c>
    </row>
    <row r="413" spans="27:30" x14ac:dyDescent="0.35">
      <c r="AA413" t="s">
        <v>245</v>
      </c>
      <c r="AB413" t="s">
        <v>157</v>
      </c>
      <c r="AC413" t="s">
        <v>533</v>
      </c>
      <c r="AD413">
        <v>18</v>
      </c>
    </row>
    <row r="414" spans="27:30" x14ac:dyDescent="0.35">
      <c r="AA414" t="s">
        <v>245</v>
      </c>
      <c r="AB414" t="s">
        <v>157</v>
      </c>
      <c r="AC414" t="s">
        <v>698</v>
      </c>
      <c r="AD414">
        <v>18</v>
      </c>
    </row>
    <row r="415" spans="27:30" x14ac:dyDescent="0.35">
      <c r="AA415" t="s">
        <v>245</v>
      </c>
      <c r="AB415" t="s">
        <v>153</v>
      </c>
      <c r="AC415" t="s">
        <v>867</v>
      </c>
      <c r="AD415">
        <v>18</v>
      </c>
    </row>
    <row r="416" spans="27:30" x14ac:dyDescent="0.35">
      <c r="AA416" t="s">
        <v>246</v>
      </c>
      <c r="AB416" t="s">
        <v>159</v>
      </c>
      <c r="AC416" t="s">
        <v>808</v>
      </c>
      <c r="AD416">
        <v>18</v>
      </c>
    </row>
    <row r="417" spans="27:30" x14ac:dyDescent="0.35">
      <c r="AA417" t="s">
        <v>247</v>
      </c>
      <c r="AB417" t="s">
        <v>167</v>
      </c>
      <c r="AC417" t="s">
        <v>522</v>
      </c>
      <c r="AD417">
        <v>18</v>
      </c>
    </row>
    <row r="418" spans="27:30" x14ac:dyDescent="0.35">
      <c r="AA418" t="s">
        <v>247</v>
      </c>
      <c r="AB418" t="s">
        <v>157</v>
      </c>
      <c r="AC418" t="s">
        <v>699</v>
      </c>
      <c r="AD418">
        <v>18</v>
      </c>
    </row>
    <row r="419" spans="27:30" x14ac:dyDescent="0.35">
      <c r="AA419" t="s">
        <v>257</v>
      </c>
      <c r="AB419" t="s">
        <v>162</v>
      </c>
      <c r="AC419" t="s">
        <v>725</v>
      </c>
      <c r="AD419">
        <v>18</v>
      </c>
    </row>
    <row r="420" spans="27:30" x14ac:dyDescent="0.35">
      <c r="AA420" t="s">
        <v>276</v>
      </c>
      <c r="AB420" t="s">
        <v>165</v>
      </c>
      <c r="AC420" t="s">
        <v>1053</v>
      </c>
      <c r="AD420">
        <v>18</v>
      </c>
    </row>
    <row r="421" spans="27:30" x14ac:dyDescent="0.35">
      <c r="AA421" t="s">
        <v>260</v>
      </c>
      <c r="AB421" t="s">
        <v>165</v>
      </c>
      <c r="AC421" t="s">
        <v>1053</v>
      </c>
      <c r="AD421">
        <v>18</v>
      </c>
    </row>
    <row r="422" spans="27:30" x14ac:dyDescent="0.35">
      <c r="AA422" t="s">
        <v>259</v>
      </c>
      <c r="AB422" t="s">
        <v>182</v>
      </c>
      <c r="AC422" t="s">
        <v>638</v>
      </c>
      <c r="AD422">
        <v>18</v>
      </c>
    </row>
    <row r="423" spans="27:30" x14ac:dyDescent="0.35">
      <c r="AA423" t="s">
        <v>259</v>
      </c>
      <c r="AB423" t="s">
        <v>182</v>
      </c>
      <c r="AC423" t="s">
        <v>928</v>
      </c>
      <c r="AD423">
        <v>18</v>
      </c>
    </row>
    <row r="424" spans="27:30" x14ac:dyDescent="0.35">
      <c r="AA424" t="s">
        <v>259</v>
      </c>
      <c r="AB424" t="s">
        <v>192</v>
      </c>
      <c r="AC424" t="s">
        <v>637</v>
      </c>
      <c r="AD424">
        <v>18</v>
      </c>
    </row>
    <row r="425" spans="27:30" x14ac:dyDescent="0.35">
      <c r="AA425" t="s">
        <v>263</v>
      </c>
      <c r="AB425" t="s">
        <v>164</v>
      </c>
      <c r="AC425" t="s">
        <v>654</v>
      </c>
      <c r="AD425">
        <v>18</v>
      </c>
    </row>
    <row r="426" spans="27:30" x14ac:dyDescent="0.35">
      <c r="AA426" t="s">
        <v>263</v>
      </c>
      <c r="AB426" t="s">
        <v>167</v>
      </c>
      <c r="AC426" t="s">
        <v>1051</v>
      </c>
      <c r="AD426">
        <v>18</v>
      </c>
    </row>
    <row r="427" spans="27:30" x14ac:dyDescent="0.35">
      <c r="AA427" t="s">
        <v>252</v>
      </c>
      <c r="AB427" t="s">
        <v>152</v>
      </c>
      <c r="AC427" t="s">
        <v>829</v>
      </c>
      <c r="AD427">
        <v>18</v>
      </c>
    </row>
    <row r="428" spans="27:30" x14ac:dyDescent="0.35">
      <c r="AA428" t="s">
        <v>252</v>
      </c>
      <c r="AB428" t="s">
        <v>153</v>
      </c>
      <c r="AC428" t="s">
        <v>652</v>
      </c>
      <c r="AD428">
        <v>18</v>
      </c>
    </row>
    <row r="429" spans="27:30" x14ac:dyDescent="0.35">
      <c r="AA429" t="s">
        <v>252</v>
      </c>
      <c r="AB429" t="s">
        <v>182</v>
      </c>
      <c r="AC429" t="s">
        <v>638</v>
      </c>
      <c r="AD429">
        <v>18</v>
      </c>
    </row>
    <row r="430" spans="27:30" x14ac:dyDescent="0.35">
      <c r="AA430" t="s">
        <v>252</v>
      </c>
      <c r="AB430" t="s">
        <v>160</v>
      </c>
      <c r="AC430" t="s">
        <v>719</v>
      </c>
      <c r="AD430">
        <v>18</v>
      </c>
    </row>
    <row r="431" spans="27:30" x14ac:dyDescent="0.35">
      <c r="AA431" t="s">
        <v>252</v>
      </c>
      <c r="AB431" t="s">
        <v>157</v>
      </c>
      <c r="AC431" t="s">
        <v>680</v>
      </c>
      <c r="AD431">
        <v>18</v>
      </c>
    </row>
    <row r="432" spans="27:30" x14ac:dyDescent="0.35">
      <c r="AA432" t="s">
        <v>251</v>
      </c>
      <c r="AB432" t="s">
        <v>192</v>
      </c>
      <c r="AC432" t="s">
        <v>814</v>
      </c>
      <c r="AD432">
        <v>18</v>
      </c>
    </row>
    <row r="433" spans="27:30" x14ac:dyDescent="0.35">
      <c r="AA433" t="s">
        <v>251</v>
      </c>
      <c r="AB433" t="s">
        <v>167</v>
      </c>
      <c r="AC433" t="s">
        <v>522</v>
      </c>
      <c r="AD433">
        <v>18</v>
      </c>
    </row>
    <row r="434" spans="27:30" x14ac:dyDescent="0.35">
      <c r="AA434" t="s">
        <v>251</v>
      </c>
      <c r="AB434" t="s">
        <v>153</v>
      </c>
      <c r="AC434" t="s">
        <v>882</v>
      </c>
      <c r="AD434">
        <v>18</v>
      </c>
    </row>
    <row r="435" spans="27:30" x14ac:dyDescent="0.35">
      <c r="AA435" t="s">
        <v>284</v>
      </c>
      <c r="AB435" t="s">
        <v>197</v>
      </c>
      <c r="AC435" t="s">
        <v>627</v>
      </c>
      <c r="AD435">
        <v>18</v>
      </c>
    </row>
    <row r="436" spans="27:30" x14ac:dyDescent="0.35">
      <c r="AA436" t="s">
        <v>284</v>
      </c>
      <c r="AB436" t="s">
        <v>201</v>
      </c>
      <c r="AC436" t="s">
        <v>684</v>
      </c>
      <c r="AD436">
        <v>18</v>
      </c>
    </row>
    <row r="437" spans="27:30" x14ac:dyDescent="0.35">
      <c r="AA437" t="s">
        <v>242</v>
      </c>
      <c r="AB437" t="s">
        <v>159</v>
      </c>
      <c r="AC437" t="s">
        <v>1004</v>
      </c>
      <c r="AD437">
        <v>18</v>
      </c>
    </row>
    <row r="438" spans="27:30" x14ac:dyDescent="0.35">
      <c r="AA438" t="s">
        <v>242</v>
      </c>
      <c r="AB438" t="s">
        <v>157</v>
      </c>
      <c r="AC438" t="s">
        <v>712</v>
      </c>
      <c r="AD438">
        <v>18</v>
      </c>
    </row>
    <row r="439" spans="27:30" x14ac:dyDescent="0.35">
      <c r="AA439" t="s">
        <v>242</v>
      </c>
      <c r="AB439" t="s">
        <v>165</v>
      </c>
      <c r="AC439" t="s">
        <v>1049</v>
      </c>
      <c r="AD439">
        <v>18</v>
      </c>
    </row>
    <row r="440" spans="27:30" x14ac:dyDescent="0.35">
      <c r="AA440" t="s">
        <v>242</v>
      </c>
      <c r="AB440" t="s">
        <v>158</v>
      </c>
      <c r="AC440" t="s">
        <v>926</v>
      </c>
      <c r="AD440">
        <v>18</v>
      </c>
    </row>
    <row r="441" spans="27:30" x14ac:dyDescent="0.35">
      <c r="AA441" t="s">
        <v>242</v>
      </c>
      <c r="AB441" t="s">
        <v>157</v>
      </c>
      <c r="AC441" t="s">
        <v>961</v>
      </c>
      <c r="AD441">
        <v>18</v>
      </c>
    </row>
    <row r="442" spans="27:30" x14ac:dyDescent="0.35">
      <c r="AA442" t="s">
        <v>266</v>
      </c>
      <c r="AB442" t="s">
        <v>167</v>
      </c>
      <c r="AC442" t="s">
        <v>1051</v>
      </c>
      <c r="AD442">
        <v>18</v>
      </c>
    </row>
    <row r="443" spans="27:30" x14ac:dyDescent="0.35">
      <c r="AA443" t="s">
        <v>266</v>
      </c>
      <c r="AB443" t="s">
        <v>185</v>
      </c>
      <c r="AC443" t="s">
        <v>849</v>
      </c>
      <c r="AD443">
        <v>18</v>
      </c>
    </row>
    <row r="444" spans="27:30" x14ac:dyDescent="0.35">
      <c r="AA444" t="s">
        <v>60</v>
      </c>
      <c r="AB444" t="s">
        <v>157</v>
      </c>
      <c r="AC444" t="s">
        <v>961</v>
      </c>
      <c r="AD444">
        <v>17</v>
      </c>
    </row>
    <row r="445" spans="27:30" x14ac:dyDescent="0.35">
      <c r="AA445" t="s">
        <v>68</v>
      </c>
      <c r="AB445" t="s">
        <v>152</v>
      </c>
      <c r="AC445" t="s">
        <v>885</v>
      </c>
      <c r="AD445">
        <v>17</v>
      </c>
    </row>
    <row r="446" spans="27:30" x14ac:dyDescent="0.35">
      <c r="AA446" t="s">
        <v>79</v>
      </c>
      <c r="AB446" t="s">
        <v>205</v>
      </c>
      <c r="AC446" t="s">
        <v>525</v>
      </c>
      <c r="AD446">
        <v>17</v>
      </c>
    </row>
    <row r="447" spans="27:30" x14ac:dyDescent="0.35">
      <c r="AA447" t="s">
        <v>83</v>
      </c>
      <c r="AB447" t="s">
        <v>204</v>
      </c>
      <c r="AC447" t="s">
        <v>519</v>
      </c>
      <c r="AD447">
        <v>17</v>
      </c>
    </row>
    <row r="448" spans="27:30" x14ac:dyDescent="0.35">
      <c r="AA448" t="s">
        <v>87</v>
      </c>
      <c r="AB448" t="s">
        <v>167</v>
      </c>
      <c r="AC448" t="s">
        <v>1051</v>
      </c>
      <c r="AD448">
        <v>17</v>
      </c>
    </row>
    <row r="449" spans="27:30" x14ac:dyDescent="0.35">
      <c r="AA449" t="s">
        <v>88</v>
      </c>
      <c r="AB449" t="s">
        <v>160</v>
      </c>
      <c r="AC449" t="s">
        <v>785</v>
      </c>
      <c r="AD449">
        <v>17</v>
      </c>
    </row>
    <row r="450" spans="27:30" x14ac:dyDescent="0.35">
      <c r="AA450" t="s">
        <v>273</v>
      </c>
      <c r="AB450" t="s">
        <v>160</v>
      </c>
      <c r="AC450" t="s">
        <v>998</v>
      </c>
      <c r="AD450">
        <v>17</v>
      </c>
    </row>
    <row r="451" spans="27:30" x14ac:dyDescent="0.35">
      <c r="AA451" t="s">
        <v>244</v>
      </c>
      <c r="AB451" t="s">
        <v>156</v>
      </c>
      <c r="AC451" t="s">
        <v>1142</v>
      </c>
      <c r="AD451">
        <v>17</v>
      </c>
    </row>
    <row r="452" spans="27:30" x14ac:dyDescent="0.35">
      <c r="AA452" t="s">
        <v>245</v>
      </c>
      <c r="AB452" t="s">
        <v>191</v>
      </c>
      <c r="AC452" t="s">
        <v>595</v>
      </c>
      <c r="AD452">
        <v>17</v>
      </c>
    </row>
    <row r="453" spans="27:30" x14ac:dyDescent="0.35">
      <c r="AA453" t="s">
        <v>245</v>
      </c>
      <c r="AB453" t="s">
        <v>157</v>
      </c>
      <c r="AC453" t="s">
        <v>699</v>
      </c>
      <c r="AD453">
        <v>17</v>
      </c>
    </row>
    <row r="454" spans="27:30" x14ac:dyDescent="0.35">
      <c r="AA454" t="s">
        <v>245</v>
      </c>
      <c r="AB454" t="s">
        <v>157</v>
      </c>
      <c r="AC454" t="s">
        <v>680</v>
      </c>
      <c r="AD454">
        <v>17</v>
      </c>
    </row>
    <row r="455" spans="27:30" x14ac:dyDescent="0.35">
      <c r="AA455" t="s">
        <v>276</v>
      </c>
      <c r="AB455" t="s">
        <v>162</v>
      </c>
      <c r="AC455" t="s">
        <v>683</v>
      </c>
      <c r="AD455">
        <v>17</v>
      </c>
    </row>
    <row r="456" spans="27:30" x14ac:dyDescent="0.35">
      <c r="AA456" t="s">
        <v>260</v>
      </c>
      <c r="AB456" t="s">
        <v>190</v>
      </c>
      <c r="AC456" t="s">
        <v>816</v>
      </c>
      <c r="AD456">
        <v>17</v>
      </c>
    </row>
    <row r="457" spans="27:30" x14ac:dyDescent="0.35">
      <c r="AA457" t="s">
        <v>353</v>
      </c>
      <c r="AB457" t="s">
        <v>167</v>
      </c>
      <c r="AC457" t="s">
        <v>1051</v>
      </c>
      <c r="AD457">
        <v>17</v>
      </c>
    </row>
    <row r="458" spans="27:30" x14ac:dyDescent="0.35">
      <c r="AA458" t="s">
        <v>249</v>
      </c>
      <c r="AB458" t="s">
        <v>199</v>
      </c>
      <c r="AC458" t="s">
        <v>749</v>
      </c>
      <c r="AD458">
        <v>17</v>
      </c>
    </row>
    <row r="459" spans="27:30" x14ac:dyDescent="0.35">
      <c r="AA459" t="s">
        <v>252</v>
      </c>
      <c r="AB459" t="s">
        <v>153</v>
      </c>
      <c r="AC459" t="s">
        <v>784</v>
      </c>
      <c r="AD459">
        <v>17</v>
      </c>
    </row>
    <row r="460" spans="27:30" x14ac:dyDescent="0.35">
      <c r="AA460" t="s">
        <v>252</v>
      </c>
      <c r="AB460" t="s">
        <v>160</v>
      </c>
      <c r="AC460" t="s">
        <v>720</v>
      </c>
      <c r="AD460">
        <v>17</v>
      </c>
    </row>
    <row r="461" spans="27:30" x14ac:dyDescent="0.35">
      <c r="AA461" t="s">
        <v>251</v>
      </c>
      <c r="AB461" t="s">
        <v>161</v>
      </c>
      <c r="AC461" t="s">
        <v>924</v>
      </c>
      <c r="AD461">
        <v>17</v>
      </c>
    </row>
    <row r="462" spans="27:30" x14ac:dyDescent="0.35">
      <c r="AA462" t="s">
        <v>251</v>
      </c>
      <c r="AB462" t="s">
        <v>189</v>
      </c>
      <c r="AC462" t="s">
        <v>515</v>
      </c>
      <c r="AD462">
        <v>17</v>
      </c>
    </row>
    <row r="463" spans="27:30" x14ac:dyDescent="0.35">
      <c r="AA463" t="s">
        <v>255</v>
      </c>
      <c r="AB463" t="s">
        <v>198</v>
      </c>
      <c r="AC463" t="s">
        <v>750</v>
      </c>
      <c r="AD463">
        <v>17</v>
      </c>
    </row>
    <row r="464" spans="27:30" x14ac:dyDescent="0.35">
      <c r="AA464" t="s">
        <v>243</v>
      </c>
      <c r="AB464" t="s">
        <v>170</v>
      </c>
      <c r="AC464" t="s">
        <v>1077</v>
      </c>
      <c r="AD464">
        <v>17</v>
      </c>
    </row>
    <row r="465" spans="27:30" x14ac:dyDescent="0.35">
      <c r="AA465" t="s">
        <v>270</v>
      </c>
      <c r="AB465" t="s">
        <v>160</v>
      </c>
      <c r="AC465" t="s">
        <v>998</v>
      </c>
      <c r="AD465">
        <v>17</v>
      </c>
    </row>
    <row r="466" spans="27:30" x14ac:dyDescent="0.35">
      <c r="AA466" t="s">
        <v>242</v>
      </c>
      <c r="AB466" t="s">
        <v>210</v>
      </c>
      <c r="AC466" t="s">
        <v>572</v>
      </c>
      <c r="AD466">
        <v>17</v>
      </c>
    </row>
    <row r="467" spans="27:30" x14ac:dyDescent="0.35">
      <c r="AA467" t="s">
        <v>242</v>
      </c>
      <c r="AB467" t="s">
        <v>153</v>
      </c>
      <c r="AC467" t="s">
        <v>783</v>
      </c>
      <c r="AD467">
        <v>17</v>
      </c>
    </row>
    <row r="468" spans="27:30" x14ac:dyDescent="0.35">
      <c r="AA468" t="s">
        <v>266</v>
      </c>
      <c r="AB468" t="s">
        <v>159</v>
      </c>
      <c r="AC468" t="s">
        <v>962</v>
      </c>
      <c r="AD468">
        <v>17</v>
      </c>
    </row>
    <row r="469" spans="27:30" x14ac:dyDescent="0.35">
      <c r="AA469" t="s">
        <v>266</v>
      </c>
      <c r="AB469" t="s">
        <v>157</v>
      </c>
      <c r="AC469" t="s">
        <v>917</v>
      </c>
      <c r="AD469">
        <v>17</v>
      </c>
    </row>
    <row r="470" spans="27:30" x14ac:dyDescent="0.35">
      <c r="AA470" t="s">
        <v>59</v>
      </c>
      <c r="AB470" t="s">
        <v>168</v>
      </c>
      <c r="AC470" t="s">
        <v>1070</v>
      </c>
      <c r="AD470">
        <v>16</v>
      </c>
    </row>
    <row r="471" spans="27:30" x14ac:dyDescent="0.35">
      <c r="AA471" t="s">
        <v>60</v>
      </c>
      <c r="AB471" t="s">
        <v>165</v>
      </c>
      <c r="AC471" t="s">
        <v>631</v>
      </c>
      <c r="AD471">
        <v>16</v>
      </c>
    </row>
    <row r="472" spans="27:30" x14ac:dyDescent="0.35">
      <c r="AA472" t="s">
        <v>61</v>
      </c>
      <c r="AB472" t="s">
        <v>196</v>
      </c>
      <c r="AC472" t="s">
        <v>741</v>
      </c>
      <c r="AD472">
        <v>16</v>
      </c>
    </row>
    <row r="473" spans="27:30" x14ac:dyDescent="0.35">
      <c r="AA473" t="s">
        <v>61</v>
      </c>
      <c r="AB473" t="s">
        <v>196</v>
      </c>
      <c r="AC473" t="s">
        <v>744</v>
      </c>
      <c r="AD473">
        <v>16</v>
      </c>
    </row>
    <row r="474" spans="27:30" x14ac:dyDescent="0.35">
      <c r="AA474" t="s">
        <v>61</v>
      </c>
      <c r="AB474" t="s">
        <v>202</v>
      </c>
      <c r="AC474" t="s">
        <v>692</v>
      </c>
      <c r="AD474">
        <v>16</v>
      </c>
    </row>
    <row r="475" spans="27:30" x14ac:dyDescent="0.35">
      <c r="AA475" t="s">
        <v>83</v>
      </c>
      <c r="AB475" t="s">
        <v>165</v>
      </c>
      <c r="AC475" t="s">
        <v>997</v>
      </c>
      <c r="AD475">
        <v>16</v>
      </c>
    </row>
    <row r="476" spans="27:30" x14ac:dyDescent="0.35">
      <c r="AA476" t="s">
        <v>88</v>
      </c>
      <c r="AB476" t="s">
        <v>180</v>
      </c>
      <c r="AC476" t="s">
        <v>621</v>
      </c>
      <c r="AD476">
        <v>16</v>
      </c>
    </row>
    <row r="477" spans="27:30" x14ac:dyDescent="0.35">
      <c r="AA477" t="s">
        <v>250</v>
      </c>
      <c r="AB477" t="s">
        <v>180</v>
      </c>
      <c r="AC477" t="s">
        <v>621</v>
      </c>
      <c r="AD477">
        <v>16</v>
      </c>
    </row>
    <row r="478" spans="27:30" x14ac:dyDescent="0.35">
      <c r="AA478" t="s">
        <v>250</v>
      </c>
      <c r="AB478" t="s">
        <v>198</v>
      </c>
      <c r="AC478" t="s">
        <v>750</v>
      </c>
      <c r="AD478">
        <v>16</v>
      </c>
    </row>
    <row r="479" spans="27:30" x14ac:dyDescent="0.35">
      <c r="AA479" t="s">
        <v>262</v>
      </c>
      <c r="AB479" t="s">
        <v>153</v>
      </c>
      <c r="AC479" t="s">
        <v>784</v>
      </c>
      <c r="AD479">
        <v>16</v>
      </c>
    </row>
    <row r="480" spans="27:30" x14ac:dyDescent="0.35">
      <c r="AA480" t="s">
        <v>262</v>
      </c>
      <c r="AB480" t="s">
        <v>161</v>
      </c>
      <c r="AC480" t="s">
        <v>734</v>
      </c>
      <c r="AD480">
        <v>16</v>
      </c>
    </row>
    <row r="481" spans="27:30" x14ac:dyDescent="0.35">
      <c r="AA481" t="s">
        <v>253</v>
      </c>
      <c r="AB481" t="s">
        <v>188</v>
      </c>
      <c r="AC481" t="s">
        <v>598</v>
      </c>
      <c r="AD481">
        <v>16</v>
      </c>
    </row>
    <row r="482" spans="27:30" x14ac:dyDescent="0.35">
      <c r="AA482" t="s">
        <v>244</v>
      </c>
      <c r="AB482" t="s">
        <v>165</v>
      </c>
      <c r="AC482" t="s">
        <v>997</v>
      </c>
      <c r="AD482">
        <v>16</v>
      </c>
    </row>
    <row r="483" spans="27:30" x14ac:dyDescent="0.35">
      <c r="AA483" t="s">
        <v>244</v>
      </c>
      <c r="AB483" t="s">
        <v>152</v>
      </c>
      <c r="AC483" t="s">
        <v>499</v>
      </c>
      <c r="AD483">
        <v>16</v>
      </c>
    </row>
    <row r="484" spans="27:30" x14ac:dyDescent="0.35">
      <c r="AA484" t="s">
        <v>244</v>
      </c>
      <c r="AB484" t="s">
        <v>198</v>
      </c>
      <c r="AC484" t="s">
        <v>626</v>
      </c>
      <c r="AD484">
        <v>16</v>
      </c>
    </row>
    <row r="485" spans="27:30" x14ac:dyDescent="0.35">
      <c r="AA485" t="s">
        <v>244</v>
      </c>
      <c r="AB485" t="s">
        <v>153</v>
      </c>
      <c r="AC485" t="s">
        <v>867</v>
      </c>
      <c r="AD485">
        <v>16</v>
      </c>
    </row>
    <row r="486" spans="27:30" x14ac:dyDescent="0.35">
      <c r="AA486" t="s">
        <v>245</v>
      </c>
      <c r="AB486" t="s">
        <v>199</v>
      </c>
      <c r="AC486" t="s">
        <v>752</v>
      </c>
      <c r="AD486">
        <v>16</v>
      </c>
    </row>
    <row r="487" spans="27:30" x14ac:dyDescent="0.35">
      <c r="AA487" t="s">
        <v>245</v>
      </c>
      <c r="AB487" t="s">
        <v>182</v>
      </c>
      <c r="AC487" t="s">
        <v>928</v>
      </c>
      <c r="AD487">
        <v>16</v>
      </c>
    </row>
    <row r="488" spans="27:30" x14ac:dyDescent="0.35">
      <c r="AA488" t="s">
        <v>245</v>
      </c>
      <c r="AB488" t="s">
        <v>192</v>
      </c>
      <c r="AC488" t="s">
        <v>637</v>
      </c>
      <c r="AD488">
        <v>16</v>
      </c>
    </row>
    <row r="489" spans="27:30" x14ac:dyDescent="0.35">
      <c r="AA489" t="s">
        <v>245</v>
      </c>
      <c r="AB489" t="s">
        <v>202</v>
      </c>
      <c r="AC489" t="s">
        <v>690</v>
      </c>
      <c r="AD489">
        <v>16</v>
      </c>
    </row>
    <row r="490" spans="27:30" x14ac:dyDescent="0.35">
      <c r="AA490" t="s">
        <v>248</v>
      </c>
      <c r="AB490" t="s">
        <v>157</v>
      </c>
      <c r="AC490" t="s">
        <v>917</v>
      </c>
      <c r="AD490">
        <v>16</v>
      </c>
    </row>
    <row r="491" spans="27:30" x14ac:dyDescent="0.35">
      <c r="AA491" t="s">
        <v>246</v>
      </c>
      <c r="AB491" t="s">
        <v>192</v>
      </c>
      <c r="AC491" t="s">
        <v>637</v>
      </c>
      <c r="AD491">
        <v>16</v>
      </c>
    </row>
    <row r="492" spans="27:30" x14ac:dyDescent="0.35">
      <c r="AA492" t="s">
        <v>246</v>
      </c>
      <c r="AB492" t="s">
        <v>165</v>
      </c>
      <c r="AC492" t="s">
        <v>631</v>
      </c>
      <c r="AD492">
        <v>16</v>
      </c>
    </row>
    <row r="493" spans="27:30" x14ac:dyDescent="0.35">
      <c r="AA493" t="s">
        <v>246</v>
      </c>
      <c r="AB493" t="s">
        <v>193</v>
      </c>
      <c r="AC493" t="s">
        <v>774</v>
      </c>
      <c r="AD493">
        <v>16</v>
      </c>
    </row>
    <row r="494" spans="27:30" x14ac:dyDescent="0.35">
      <c r="AA494" t="s">
        <v>256</v>
      </c>
      <c r="AB494" t="s">
        <v>153</v>
      </c>
      <c r="AC494" t="s">
        <v>870</v>
      </c>
      <c r="AD494">
        <v>16</v>
      </c>
    </row>
    <row r="495" spans="27:30" x14ac:dyDescent="0.35">
      <c r="AA495" t="s">
        <v>247</v>
      </c>
      <c r="AB495" t="s">
        <v>167</v>
      </c>
      <c r="AC495" t="s">
        <v>1051</v>
      </c>
      <c r="AD495">
        <v>16</v>
      </c>
    </row>
    <row r="496" spans="27:30" x14ac:dyDescent="0.35">
      <c r="AA496" t="s">
        <v>271</v>
      </c>
      <c r="AB496" t="s">
        <v>167</v>
      </c>
      <c r="AC496" t="s">
        <v>1051</v>
      </c>
      <c r="AD496">
        <v>16</v>
      </c>
    </row>
    <row r="497" spans="27:30" x14ac:dyDescent="0.35">
      <c r="AA497" t="s">
        <v>249</v>
      </c>
      <c r="AB497" t="s">
        <v>199</v>
      </c>
      <c r="AC497" t="s">
        <v>677</v>
      </c>
      <c r="AD497">
        <v>16</v>
      </c>
    </row>
    <row r="498" spans="27:30" x14ac:dyDescent="0.35">
      <c r="AA498" t="s">
        <v>263</v>
      </c>
      <c r="AB498" t="s">
        <v>180</v>
      </c>
      <c r="AC498" t="s">
        <v>914</v>
      </c>
      <c r="AD498">
        <v>16</v>
      </c>
    </row>
    <row r="499" spans="27:30" x14ac:dyDescent="0.35">
      <c r="AA499" t="s">
        <v>252</v>
      </c>
      <c r="AB499" t="s">
        <v>153</v>
      </c>
      <c r="AC499" t="s">
        <v>1052</v>
      </c>
      <c r="AD499">
        <v>16</v>
      </c>
    </row>
    <row r="500" spans="27:30" x14ac:dyDescent="0.35">
      <c r="AA500" t="s">
        <v>252</v>
      </c>
      <c r="AB500" t="s">
        <v>180</v>
      </c>
      <c r="AC500" t="s">
        <v>914</v>
      </c>
      <c r="AD500">
        <v>16</v>
      </c>
    </row>
    <row r="501" spans="27:30" x14ac:dyDescent="0.35">
      <c r="AA501" t="s">
        <v>252</v>
      </c>
      <c r="AB501" t="s">
        <v>180</v>
      </c>
      <c r="AC501" t="s">
        <v>621</v>
      </c>
      <c r="AD501">
        <v>16</v>
      </c>
    </row>
    <row r="502" spans="27:30" x14ac:dyDescent="0.35">
      <c r="AA502" t="s">
        <v>252</v>
      </c>
      <c r="AB502" t="s">
        <v>152</v>
      </c>
      <c r="AC502" t="s">
        <v>697</v>
      </c>
      <c r="AD502">
        <v>16</v>
      </c>
    </row>
    <row r="503" spans="27:30" x14ac:dyDescent="0.35">
      <c r="AA503" t="s">
        <v>252</v>
      </c>
      <c r="AB503" t="s">
        <v>199</v>
      </c>
      <c r="AC503" t="s">
        <v>749</v>
      </c>
      <c r="AD503">
        <v>16</v>
      </c>
    </row>
    <row r="504" spans="27:30" x14ac:dyDescent="0.35">
      <c r="AA504" t="s">
        <v>252</v>
      </c>
      <c r="AB504" t="s">
        <v>199</v>
      </c>
      <c r="AC504" t="s">
        <v>677</v>
      </c>
      <c r="AD504">
        <v>16</v>
      </c>
    </row>
    <row r="505" spans="27:30" x14ac:dyDescent="0.35">
      <c r="AA505" t="s">
        <v>258</v>
      </c>
      <c r="AB505" t="s">
        <v>204</v>
      </c>
      <c r="AC505" t="s">
        <v>519</v>
      </c>
      <c r="AD505">
        <v>16</v>
      </c>
    </row>
    <row r="506" spans="27:30" x14ac:dyDescent="0.35">
      <c r="AA506" t="s">
        <v>251</v>
      </c>
      <c r="AB506" t="s">
        <v>162</v>
      </c>
      <c r="AC506" t="s">
        <v>889</v>
      </c>
      <c r="AD506">
        <v>16</v>
      </c>
    </row>
    <row r="507" spans="27:30" x14ac:dyDescent="0.35">
      <c r="AA507" t="s">
        <v>251</v>
      </c>
      <c r="AB507" t="s">
        <v>161</v>
      </c>
      <c r="AC507" t="s">
        <v>932</v>
      </c>
      <c r="AD507">
        <v>16</v>
      </c>
    </row>
    <row r="508" spans="27:30" x14ac:dyDescent="0.35">
      <c r="AA508" t="s">
        <v>255</v>
      </c>
      <c r="AB508" t="s">
        <v>159</v>
      </c>
      <c r="AC508" t="s">
        <v>962</v>
      </c>
      <c r="AD508">
        <v>16</v>
      </c>
    </row>
    <row r="509" spans="27:30" x14ac:dyDescent="0.35">
      <c r="AA509" t="s">
        <v>243</v>
      </c>
      <c r="AB509" t="s">
        <v>161</v>
      </c>
      <c r="AC509" t="s">
        <v>925</v>
      </c>
      <c r="AD509">
        <v>16</v>
      </c>
    </row>
    <row r="510" spans="27:30" x14ac:dyDescent="0.35">
      <c r="AA510" t="s">
        <v>243</v>
      </c>
      <c r="AB510" t="s">
        <v>153</v>
      </c>
      <c r="AC510" t="s">
        <v>884</v>
      </c>
      <c r="AD510">
        <v>16</v>
      </c>
    </row>
    <row r="511" spans="27:30" x14ac:dyDescent="0.35">
      <c r="AA511" t="s">
        <v>242</v>
      </c>
      <c r="AB511" t="s">
        <v>153</v>
      </c>
      <c r="AC511" t="s">
        <v>884</v>
      </c>
      <c r="AD511">
        <v>16</v>
      </c>
    </row>
    <row r="512" spans="27:30" x14ac:dyDescent="0.35">
      <c r="AA512" t="s">
        <v>242</v>
      </c>
      <c r="AB512" t="s">
        <v>157</v>
      </c>
      <c r="AC512" t="s">
        <v>662</v>
      </c>
      <c r="AD512">
        <v>16</v>
      </c>
    </row>
    <row r="513" spans="27:30" x14ac:dyDescent="0.35">
      <c r="AA513" t="s">
        <v>242</v>
      </c>
      <c r="AB513" t="s">
        <v>157</v>
      </c>
      <c r="AC513" t="s">
        <v>916</v>
      </c>
      <c r="AD513">
        <v>16</v>
      </c>
    </row>
    <row r="514" spans="27:30" x14ac:dyDescent="0.35">
      <c r="AA514" t="s">
        <v>242</v>
      </c>
      <c r="AB514" t="s">
        <v>180</v>
      </c>
      <c r="AC514" t="s">
        <v>621</v>
      </c>
      <c r="AD514">
        <v>16</v>
      </c>
    </row>
    <row r="515" spans="27:30" x14ac:dyDescent="0.35">
      <c r="AA515" t="s">
        <v>242</v>
      </c>
      <c r="AB515" t="s">
        <v>165</v>
      </c>
      <c r="AC515" t="s">
        <v>1003</v>
      </c>
      <c r="AD515">
        <v>16</v>
      </c>
    </row>
    <row r="516" spans="27:30" x14ac:dyDescent="0.35">
      <c r="AA516" t="s">
        <v>242</v>
      </c>
      <c r="AB516" t="s">
        <v>157</v>
      </c>
      <c r="AC516" t="s">
        <v>710</v>
      </c>
      <c r="AD516">
        <v>16</v>
      </c>
    </row>
    <row r="517" spans="27:30" x14ac:dyDescent="0.35">
      <c r="AA517" t="s">
        <v>242</v>
      </c>
      <c r="AB517" t="s">
        <v>190</v>
      </c>
      <c r="AC517" t="s">
        <v>812</v>
      </c>
      <c r="AD517">
        <v>16</v>
      </c>
    </row>
    <row r="518" spans="27:30" x14ac:dyDescent="0.35">
      <c r="AA518" t="s">
        <v>242</v>
      </c>
      <c r="AB518" t="s">
        <v>153</v>
      </c>
      <c r="AC518" t="s">
        <v>1136</v>
      </c>
      <c r="AD518">
        <v>16</v>
      </c>
    </row>
    <row r="519" spans="27:30" x14ac:dyDescent="0.35">
      <c r="AA519" t="s">
        <v>242</v>
      </c>
      <c r="AB519" t="s">
        <v>157</v>
      </c>
      <c r="AC519" t="s">
        <v>660</v>
      </c>
      <c r="AD519">
        <v>16</v>
      </c>
    </row>
    <row r="520" spans="27:30" x14ac:dyDescent="0.35">
      <c r="AA520" t="s">
        <v>83</v>
      </c>
      <c r="AB520" t="s">
        <v>157</v>
      </c>
      <c r="AC520" t="s">
        <v>698</v>
      </c>
      <c r="AD520">
        <v>15</v>
      </c>
    </row>
    <row r="521" spans="27:30" x14ac:dyDescent="0.35">
      <c r="AA521" t="s">
        <v>88</v>
      </c>
      <c r="AB521" t="s">
        <v>211</v>
      </c>
      <c r="AC521" t="s">
        <v>539</v>
      </c>
      <c r="AD521">
        <v>15</v>
      </c>
    </row>
    <row r="522" spans="27:30" x14ac:dyDescent="0.35">
      <c r="AA522" t="s">
        <v>88</v>
      </c>
      <c r="AB522" t="s">
        <v>167</v>
      </c>
      <c r="AC522" t="s">
        <v>522</v>
      </c>
      <c r="AD522">
        <v>15</v>
      </c>
    </row>
    <row r="523" spans="27:30" x14ac:dyDescent="0.35">
      <c r="AA523" t="s">
        <v>262</v>
      </c>
      <c r="AB523" t="s">
        <v>200</v>
      </c>
      <c r="AC523" t="s">
        <v>671</v>
      </c>
      <c r="AD523">
        <v>15</v>
      </c>
    </row>
    <row r="524" spans="27:30" x14ac:dyDescent="0.35">
      <c r="AA524" t="s">
        <v>262</v>
      </c>
      <c r="AB524" t="s">
        <v>165</v>
      </c>
      <c r="AC524" t="s">
        <v>640</v>
      </c>
      <c r="AD524">
        <v>15</v>
      </c>
    </row>
    <row r="525" spans="27:30" x14ac:dyDescent="0.35">
      <c r="AA525" t="s">
        <v>253</v>
      </c>
      <c r="AB525" t="s">
        <v>153</v>
      </c>
      <c r="AC525" t="s">
        <v>869</v>
      </c>
      <c r="AD525">
        <v>15</v>
      </c>
    </row>
    <row r="526" spans="27:30" x14ac:dyDescent="0.35">
      <c r="AA526" t="s">
        <v>244</v>
      </c>
      <c r="AB526" t="s">
        <v>158</v>
      </c>
      <c r="AC526" t="s">
        <v>1068</v>
      </c>
      <c r="AD526">
        <v>15</v>
      </c>
    </row>
    <row r="527" spans="27:30" x14ac:dyDescent="0.35">
      <c r="AA527" t="s">
        <v>244</v>
      </c>
      <c r="AB527" t="s">
        <v>159</v>
      </c>
      <c r="AC527" t="s">
        <v>701</v>
      </c>
      <c r="AD527">
        <v>15</v>
      </c>
    </row>
    <row r="528" spans="27:30" x14ac:dyDescent="0.35">
      <c r="AA528" t="s">
        <v>245</v>
      </c>
      <c r="AB528" t="s">
        <v>161</v>
      </c>
      <c r="AC528" t="s">
        <v>734</v>
      </c>
      <c r="AD528">
        <v>15</v>
      </c>
    </row>
    <row r="529" spans="27:30" x14ac:dyDescent="0.35">
      <c r="AA529" t="s">
        <v>245</v>
      </c>
      <c r="AB529" t="s">
        <v>202</v>
      </c>
      <c r="AC529" t="s">
        <v>694</v>
      </c>
      <c r="AD529">
        <v>15</v>
      </c>
    </row>
    <row r="530" spans="27:30" x14ac:dyDescent="0.35">
      <c r="AA530" t="s">
        <v>246</v>
      </c>
      <c r="AB530" t="s">
        <v>159</v>
      </c>
      <c r="AC530" t="s">
        <v>1060</v>
      </c>
      <c r="AD530">
        <v>15</v>
      </c>
    </row>
    <row r="531" spans="27:30" x14ac:dyDescent="0.35">
      <c r="AA531" t="s">
        <v>247</v>
      </c>
      <c r="AB531" t="s">
        <v>160</v>
      </c>
      <c r="AC531" t="s">
        <v>1059</v>
      </c>
      <c r="AD531">
        <v>15</v>
      </c>
    </row>
    <row r="532" spans="27:30" x14ac:dyDescent="0.35">
      <c r="AA532" t="s">
        <v>247</v>
      </c>
      <c r="AB532" t="s">
        <v>160</v>
      </c>
      <c r="AC532" t="s">
        <v>1128</v>
      </c>
      <c r="AD532">
        <v>15</v>
      </c>
    </row>
    <row r="533" spans="27:30" x14ac:dyDescent="0.35">
      <c r="AA533" t="s">
        <v>276</v>
      </c>
      <c r="AB533" t="s">
        <v>165</v>
      </c>
      <c r="AC533" t="s">
        <v>1063</v>
      </c>
      <c r="AD533">
        <v>15</v>
      </c>
    </row>
    <row r="534" spans="27:30" x14ac:dyDescent="0.35">
      <c r="AA534" t="s">
        <v>259</v>
      </c>
      <c r="AB534" t="s">
        <v>159</v>
      </c>
      <c r="AC534" t="s">
        <v>538</v>
      </c>
      <c r="AD534">
        <v>15</v>
      </c>
    </row>
    <row r="535" spans="27:30" x14ac:dyDescent="0.35">
      <c r="AA535" t="s">
        <v>252</v>
      </c>
      <c r="AB535" t="s">
        <v>165</v>
      </c>
      <c r="AC535" t="s">
        <v>1001</v>
      </c>
      <c r="AD535">
        <v>15</v>
      </c>
    </row>
    <row r="536" spans="27:30" x14ac:dyDescent="0.35">
      <c r="AA536" t="s">
        <v>252</v>
      </c>
      <c r="AB536" t="s">
        <v>192</v>
      </c>
      <c r="AC536" t="s">
        <v>715</v>
      </c>
      <c r="AD536">
        <v>15</v>
      </c>
    </row>
    <row r="537" spans="27:30" x14ac:dyDescent="0.35">
      <c r="AA537" t="s">
        <v>252</v>
      </c>
      <c r="AB537" t="s">
        <v>192</v>
      </c>
      <c r="AC537" t="s">
        <v>728</v>
      </c>
      <c r="AD537">
        <v>15</v>
      </c>
    </row>
    <row r="538" spans="27:30" x14ac:dyDescent="0.35">
      <c r="AA538" t="s">
        <v>252</v>
      </c>
      <c r="AB538" t="s">
        <v>160</v>
      </c>
      <c r="AC538" t="s">
        <v>723</v>
      </c>
      <c r="AD538">
        <v>15</v>
      </c>
    </row>
    <row r="539" spans="27:30" x14ac:dyDescent="0.35">
      <c r="AA539" t="s">
        <v>252</v>
      </c>
      <c r="AB539" t="s">
        <v>160</v>
      </c>
      <c r="AC539" t="s">
        <v>721</v>
      </c>
      <c r="AD539">
        <v>15</v>
      </c>
    </row>
    <row r="540" spans="27:30" x14ac:dyDescent="0.35">
      <c r="AA540" t="s">
        <v>252</v>
      </c>
      <c r="AB540" t="s">
        <v>192</v>
      </c>
      <c r="AC540" t="s">
        <v>637</v>
      </c>
      <c r="AD540">
        <v>15</v>
      </c>
    </row>
    <row r="541" spans="27:30" x14ac:dyDescent="0.35">
      <c r="AA541" t="s">
        <v>252</v>
      </c>
      <c r="AB541" t="s">
        <v>160</v>
      </c>
      <c r="AC541" t="s">
        <v>1130</v>
      </c>
      <c r="AD541">
        <v>15</v>
      </c>
    </row>
    <row r="542" spans="27:30" x14ac:dyDescent="0.35">
      <c r="AA542" t="s">
        <v>252</v>
      </c>
      <c r="AB542" t="s">
        <v>160</v>
      </c>
      <c r="AC542" t="s">
        <v>1059</v>
      </c>
      <c r="AD542">
        <v>15</v>
      </c>
    </row>
    <row r="543" spans="27:30" x14ac:dyDescent="0.35">
      <c r="AA543" t="s">
        <v>258</v>
      </c>
      <c r="AB543" t="s">
        <v>198</v>
      </c>
      <c r="AC543" t="s">
        <v>626</v>
      </c>
      <c r="AD543">
        <v>15</v>
      </c>
    </row>
    <row r="544" spans="27:30" x14ac:dyDescent="0.35">
      <c r="AA544" t="s">
        <v>258</v>
      </c>
      <c r="AB544" t="s">
        <v>180</v>
      </c>
      <c r="AC544" t="s">
        <v>621</v>
      </c>
      <c r="AD544">
        <v>15</v>
      </c>
    </row>
    <row r="545" spans="27:30" x14ac:dyDescent="0.35">
      <c r="AA545" t="s">
        <v>251</v>
      </c>
      <c r="AB545" t="s">
        <v>162</v>
      </c>
      <c r="AC545" t="s">
        <v>883</v>
      </c>
      <c r="AD545">
        <v>15</v>
      </c>
    </row>
    <row r="546" spans="27:30" x14ac:dyDescent="0.35">
      <c r="AA546" t="s">
        <v>243</v>
      </c>
      <c r="AB546" t="s">
        <v>156</v>
      </c>
      <c r="AC546" t="s">
        <v>1142</v>
      </c>
      <c r="AD546">
        <v>15</v>
      </c>
    </row>
    <row r="547" spans="27:30" x14ac:dyDescent="0.35">
      <c r="AA547" t="s">
        <v>270</v>
      </c>
      <c r="AB547" t="s">
        <v>198</v>
      </c>
      <c r="AC547" t="s">
        <v>626</v>
      </c>
      <c r="AD547">
        <v>15</v>
      </c>
    </row>
    <row r="548" spans="27:30" x14ac:dyDescent="0.35">
      <c r="AA548" t="s">
        <v>242</v>
      </c>
      <c r="AB548" t="s">
        <v>161</v>
      </c>
      <c r="AC548" t="s">
        <v>924</v>
      </c>
      <c r="AD548">
        <v>15</v>
      </c>
    </row>
    <row r="549" spans="27:30" x14ac:dyDescent="0.35">
      <c r="AA549" t="s">
        <v>242</v>
      </c>
      <c r="AB549" t="s">
        <v>182</v>
      </c>
      <c r="AC549" t="s">
        <v>927</v>
      </c>
      <c r="AD549">
        <v>15</v>
      </c>
    </row>
    <row r="550" spans="27:30" x14ac:dyDescent="0.35">
      <c r="AA550" t="s">
        <v>242</v>
      </c>
      <c r="AB550" t="s">
        <v>157</v>
      </c>
      <c r="AC550" t="s">
        <v>667</v>
      </c>
      <c r="AD550">
        <v>15</v>
      </c>
    </row>
    <row r="551" spans="27:30" x14ac:dyDescent="0.35">
      <c r="AA551" t="s">
        <v>242</v>
      </c>
      <c r="AB551" t="s">
        <v>165</v>
      </c>
      <c r="AC551" t="s">
        <v>1001</v>
      </c>
      <c r="AD551">
        <v>15</v>
      </c>
    </row>
    <row r="552" spans="27:30" x14ac:dyDescent="0.35">
      <c r="AA552" t="s">
        <v>266</v>
      </c>
      <c r="AB552" t="s">
        <v>198</v>
      </c>
      <c r="AC552" t="s">
        <v>750</v>
      </c>
      <c r="AD552">
        <v>15</v>
      </c>
    </row>
    <row r="553" spans="27:30" x14ac:dyDescent="0.35">
      <c r="AA553" t="s">
        <v>266</v>
      </c>
      <c r="AB553" t="s">
        <v>153</v>
      </c>
      <c r="AC553" t="s">
        <v>867</v>
      </c>
      <c r="AD553">
        <v>15</v>
      </c>
    </row>
    <row r="554" spans="27:30" x14ac:dyDescent="0.35">
      <c r="AA554" t="s">
        <v>266</v>
      </c>
      <c r="AB554" t="s">
        <v>157</v>
      </c>
      <c r="AC554" t="s">
        <v>698</v>
      </c>
      <c r="AD554">
        <v>15</v>
      </c>
    </row>
    <row r="555" spans="27:30" x14ac:dyDescent="0.35">
      <c r="AA555" t="s">
        <v>68</v>
      </c>
      <c r="AB555" t="s">
        <v>167</v>
      </c>
      <c r="AC555" t="s">
        <v>1051</v>
      </c>
      <c r="AD555">
        <v>14</v>
      </c>
    </row>
    <row r="556" spans="27:30" x14ac:dyDescent="0.35">
      <c r="AA556" t="s">
        <v>68</v>
      </c>
      <c r="AB556" t="s">
        <v>165</v>
      </c>
      <c r="AC556" t="s">
        <v>1053</v>
      </c>
      <c r="AD556">
        <v>14</v>
      </c>
    </row>
    <row r="557" spans="27:30" x14ac:dyDescent="0.35">
      <c r="AA557" t="s">
        <v>77</v>
      </c>
      <c r="AB557" t="s">
        <v>212</v>
      </c>
      <c r="AC557" t="s">
        <v>535</v>
      </c>
      <c r="AD557">
        <v>14</v>
      </c>
    </row>
    <row r="558" spans="27:30" x14ac:dyDescent="0.35">
      <c r="AA558" t="s">
        <v>83</v>
      </c>
      <c r="AB558" t="s">
        <v>182</v>
      </c>
      <c r="AC558" t="s">
        <v>928</v>
      </c>
      <c r="AD558">
        <v>14</v>
      </c>
    </row>
    <row r="559" spans="27:30" x14ac:dyDescent="0.35">
      <c r="AA559" t="s">
        <v>83</v>
      </c>
      <c r="AB559" t="s">
        <v>157</v>
      </c>
      <c r="AC559" t="s">
        <v>871</v>
      </c>
      <c r="AD559">
        <v>14</v>
      </c>
    </row>
    <row r="560" spans="27:30" x14ac:dyDescent="0.35">
      <c r="AA560" t="s">
        <v>88</v>
      </c>
      <c r="AB560" t="s">
        <v>206</v>
      </c>
      <c r="AC560" t="s">
        <v>586</v>
      </c>
      <c r="AD560">
        <v>14</v>
      </c>
    </row>
    <row r="561" spans="27:30" x14ac:dyDescent="0.35">
      <c r="AA561" t="s">
        <v>88</v>
      </c>
      <c r="AB561" t="s">
        <v>174</v>
      </c>
      <c r="AC561" t="s">
        <v>832</v>
      </c>
      <c r="AD561">
        <v>14</v>
      </c>
    </row>
    <row r="562" spans="27:30" x14ac:dyDescent="0.35">
      <c r="AA562" t="s">
        <v>88</v>
      </c>
      <c r="AB562" t="s">
        <v>208</v>
      </c>
      <c r="AC562" t="s">
        <v>526</v>
      </c>
      <c r="AD562">
        <v>14</v>
      </c>
    </row>
    <row r="563" spans="27:30" x14ac:dyDescent="0.35">
      <c r="AA563" t="s">
        <v>88</v>
      </c>
      <c r="AB563" t="s">
        <v>206</v>
      </c>
      <c r="AC563" t="s">
        <v>583</v>
      </c>
      <c r="AD563">
        <v>14</v>
      </c>
    </row>
    <row r="564" spans="27:30" x14ac:dyDescent="0.35">
      <c r="AA564" t="s">
        <v>273</v>
      </c>
      <c r="AB564" t="s">
        <v>198</v>
      </c>
      <c r="AC564" t="s">
        <v>750</v>
      </c>
      <c r="AD564">
        <v>14</v>
      </c>
    </row>
    <row r="565" spans="27:30" x14ac:dyDescent="0.35">
      <c r="AA565" t="s">
        <v>262</v>
      </c>
      <c r="AB565" t="s">
        <v>198</v>
      </c>
      <c r="AC565" t="s">
        <v>750</v>
      </c>
      <c r="AD565">
        <v>14</v>
      </c>
    </row>
    <row r="566" spans="27:30" x14ac:dyDescent="0.35">
      <c r="AA566" t="s">
        <v>262</v>
      </c>
      <c r="AB566" t="s">
        <v>199</v>
      </c>
      <c r="AC566" t="s">
        <v>700</v>
      </c>
      <c r="AD566">
        <v>14</v>
      </c>
    </row>
    <row r="567" spans="27:30" x14ac:dyDescent="0.35">
      <c r="AA567" t="s">
        <v>262</v>
      </c>
      <c r="AB567" t="s">
        <v>193</v>
      </c>
      <c r="AC567" t="s">
        <v>773</v>
      </c>
      <c r="AD567">
        <v>14</v>
      </c>
    </row>
    <row r="568" spans="27:30" x14ac:dyDescent="0.35">
      <c r="AA568" t="s">
        <v>278</v>
      </c>
      <c r="AB568" t="s">
        <v>153</v>
      </c>
      <c r="AC568" t="s">
        <v>869</v>
      </c>
      <c r="AD568">
        <v>14</v>
      </c>
    </row>
    <row r="569" spans="27:30" x14ac:dyDescent="0.35">
      <c r="AA569" t="s">
        <v>245</v>
      </c>
      <c r="AB569" t="s">
        <v>165</v>
      </c>
      <c r="AC569" t="s">
        <v>633</v>
      </c>
      <c r="AD569">
        <v>14</v>
      </c>
    </row>
    <row r="570" spans="27:30" x14ac:dyDescent="0.35">
      <c r="AA570" t="s">
        <v>248</v>
      </c>
      <c r="AB570" t="s">
        <v>199</v>
      </c>
      <c r="AC570" t="s">
        <v>752</v>
      </c>
      <c r="AD570">
        <v>14</v>
      </c>
    </row>
    <row r="571" spans="27:30" x14ac:dyDescent="0.35">
      <c r="AA571" t="s">
        <v>248</v>
      </c>
      <c r="AB571" t="s">
        <v>199</v>
      </c>
      <c r="AC571" t="s">
        <v>749</v>
      </c>
      <c r="AD571">
        <v>14</v>
      </c>
    </row>
    <row r="572" spans="27:30" x14ac:dyDescent="0.35">
      <c r="AA572" t="s">
        <v>248</v>
      </c>
      <c r="AB572" t="s">
        <v>160</v>
      </c>
      <c r="AC572" t="s">
        <v>731</v>
      </c>
      <c r="AD572">
        <v>14</v>
      </c>
    </row>
    <row r="573" spans="27:30" x14ac:dyDescent="0.35">
      <c r="AA573" t="s">
        <v>302</v>
      </c>
      <c r="AB573" t="s">
        <v>198</v>
      </c>
      <c r="AC573" t="s">
        <v>750</v>
      </c>
      <c r="AD573">
        <v>14</v>
      </c>
    </row>
    <row r="574" spans="27:30" x14ac:dyDescent="0.35">
      <c r="AA574" t="s">
        <v>246</v>
      </c>
      <c r="AB574" t="s">
        <v>202</v>
      </c>
      <c r="AC574" t="s">
        <v>692</v>
      </c>
      <c r="AD574">
        <v>14</v>
      </c>
    </row>
    <row r="575" spans="27:30" x14ac:dyDescent="0.35">
      <c r="AA575" t="s">
        <v>246</v>
      </c>
      <c r="AB575" t="s">
        <v>193</v>
      </c>
      <c r="AC575" t="s">
        <v>773</v>
      </c>
      <c r="AD575">
        <v>14</v>
      </c>
    </row>
    <row r="576" spans="27:30" x14ac:dyDescent="0.35">
      <c r="AA576" t="s">
        <v>247</v>
      </c>
      <c r="AB576" t="s">
        <v>204</v>
      </c>
      <c r="AC576" t="s">
        <v>604</v>
      </c>
      <c r="AD576">
        <v>14</v>
      </c>
    </row>
    <row r="577" spans="27:30" x14ac:dyDescent="0.35">
      <c r="AA577" t="s">
        <v>247</v>
      </c>
      <c r="AB577" t="s">
        <v>160</v>
      </c>
      <c r="AC577" t="s">
        <v>1129</v>
      </c>
      <c r="AD577">
        <v>14</v>
      </c>
    </row>
    <row r="578" spans="27:30" x14ac:dyDescent="0.35">
      <c r="AA578" t="s">
        <v>345</v>
      </c>
      <c r="AB578" t="s">
        <v>198</v>
      </c>
      <c r="AC578" t="s">
        <v>626</v>
      </c>
      <c r="AD578">
        <v>14</v>
      </c>
    </row>
    <row r="579" spans="27:30" x14ac:dyDescent="0.35">
      <c r="AA579" t="s">
        <v>257</v>
      </c>
      <c r="AB579" t="s">
        <v>190</v>
      </c>
      <c r="AC579" t="s">
        <v>813</v>
      </c>
      <c r="AD579">
        <v>14</v>
      </c>
    </row>
    <row r="580" spans="27:30" x14ac:dyDescent="0.35">
      <c r="AA580" t="s">
        <v>276</v>
      </c>
      <c r="AB580" t="s">
        <v>180</v>
      </c>
      <c r="AC580" t="s">
        <v>914</v>
      </c>
      <c r="AD580">
        <v>14</v>
      </c>
    </row>
    <row r="581" spans="27:30" x14ac:dyDescent="0.35">
      <c r="AA581" t="s">
        <v>269</v>
      </c>
      <c r="AB581" t="s">
        <v>153</v>
      </c>
      <c r="AC581" t="s">
        <v>867</v>
      </c>
      <c r="AD581">
        <v>14</v>
      </c>
    </row>
    <row r="582" spans="27:30" x14ac:dyDescent="0.35">
      <c r="AA582" t="s">
        <v>260</v>
      </c>
      <c r="AB582" t="s">
        <v>167</v>
      </c>
      <c r="AC582" t="s">
        <v>1051</v>
      </c>
      <c r="AD582">
        <v>14</v>
      </c>
    </row>
    <row r="583" spans="27:30" x14ac:dyDescent="0.35">
      <c r="AA583" t="s">
        <v>260</v>
      </c>
      <c r="AB583" t="s">
        <v>161</v>
      </c>
      <c r="AC583" t="s">
        <v>886</v>
      </c>
      <c r="AD583">
        <v>14</v>
      </c>
    </row>
    <row r="584" spans="27:30" x14ac:dyDescent="0.35">
      <c r="AA584" t="s">
        <v>260</v>
      </c>
      <c r="AB584" t="s">
        <v>191</v>
      </c>
      <c r="AC584" t="s">
        <v>595</v>
      </c>
      <c r="AD584">
        <v>14</v>
      </c>
    </row>
    <row r="585" spans="27:30" x14ac:dyDescent="0.35">
      <c r="AA585" t="s">
        <v>260</v>
      </c>
      <c r="AB585" t="s">
        <v>189</v>
      </c>
      <c r="AC585" t="s">
        <v>820</v>
      </c>
      <c r="AD585">
        <v>14</v>
      </c>
    </row>
    <row r="586" spans="27:30" x14ac:dyDescent="0.35">
      <c r="AA586" t="s">
        <v>254</v>
      </c>
      <c r="AB586" t="s">
        <v>198</v>
      </c>
      <c r="AC586" t="s">
        <v>750</v>
      </c>
      <c r="AD586">
        <v>14</v>
      </c>
    </row>
    <row r="587" spans="27:30" x14ac:dyDescent="0.35">
      <c r="AA587" t="s">
        <v>254</v>
      </c>
      <c r="AB587" t="s">
        <v>159</v>
      </c>
      <c r="AC587" t="s">
        <v>962</v>
      </c>
      <c r="AD587">
        <v>14</v>
      </c>
    </row>
    <row r="588" spans="27:30" x14ac:dyDescent="0.35">
      <c r="AA588" t="s">
        <v>249</v>
      </c>
      <c r="AB588" t="s">
        <v>159</v>
      </c>
      <c r="AC588" t="s">
        <v>959</v>
      </c>
      <c r="AD588">
        <v>14</v>
      </c>
    </row>
    <row r="589" spans="27:30" x14ac:dyDescent="0.35">
      <c r="AA589" t="s">
        <v>259</v>
      </c>
      <c r="AB589" t="s">
        <v>157</v>
      </c>
      <c r="AC589" t="s">
        <v>680</v>
      </c>
      <c r="AD589">
        <v>14</v>
      </c>
    </row>
    <row r="590" spans="27:30" x14ac:dyDescent="0.35">
      <c r="AA590" t="s">
        <v>334</v>
      </c>
      <c r="AB590" t="s">
        <v>197</v>
      </c>
      <c r="AC590" t="s">
        <v>748</v>
      </c>
      <c r="AD590">
        <v>14</v>
      </c>
    </row>
    <row r="591" spans="27:30" x14ac:dyDescent="0.35">
      <c r="AA591" t="s">
        <v>263</v>
      </c>
      <c r="AB591" t="s">
        <v>208</v>
      </c>
      <c r="AC591" t="s">
        <v>558</v>
      </c>
      <c r="AD591">
        <v>14</v>
      </c>
    </row>
    <row r="592" spans="27:30" x14ac:dyDescent="0.35">
      <c r="AA592" t="s">
        <v>252</v>
      </c>
      <c r="AB592" t="s">
        <v>160</v>
      </c>
      <c r="AC592" t="s">
        <v>731</v>
      </c>
      <c r="AD592">
        <v>14</v>
      </c>
    </row>
    <row r="593" spans="27:30" x14ac:dyDescent="0.35">
      <c r="AA593" t="s">
        <v>251</v>
      </c>
      <c r="AB593" t="s">
        <v>199</v>
      </c>
      <c r="AC593" t="s">
        <v>752</v>
      </c>
      <c r="AD593">
        <v>14</v>
      </c>
    </row>
    <row r="594" spans="27:30" x14ac:dyDescent="0.35">
      <c r="AA594" t="s">
        <v>251</v>
      </c>
      <c r="AB594" t="s">
        <v>160</v>
      </c>
      <c r="AC594" t="s">
        <v>731</v>
      </c>
      <c r="AD594">
        <v>14</v>
      </c>
    </row>
    <row r="595" spans="27:30" x14ac:dyDescent="0.35">
      <c r="AA595" t="s">
        <v>251</v>
      </c>
      <c r="AB595" t="s">
        <v>157</v>
      </c>
      <c r="AC595" t="s">
        <v>917</v>
      </c>
      <c r="AD595">
        <v>14</v>
      </c>
    </row>
    <row r="596" spans="27:30" x14ac:dyDescent="0.35">
      <c r="AA596" t="s">
        <v>255</v>
      </c>
      <c r="AB596" t="s">
        <v>189</v>
      </c>
      <c r="AC596" t="s">
        <v>820</v>
      </c>
      <c r="AD596">
        <v>14</v>
      </c>
    </row>
    <row r="597" spans="27:30" x14ac:dyDescent="0.35">
      <c r="AA597" t="s">
        <v>255</v>
      </c>
      <c r="AB597" t="s">
        <v>167</v>
      </c>
      <c r="AC597" t="s">
        <v>1051</v>
      </c>
      <c r="AD597">
        <v>14</v>
      </c>
    </row>
    <row r="598" spans="27:30" x14ac:dyDescent="0.35">
      <c r="AA598" t="s">
        <v>243</v>
      </c>
      <c r="AB598" t="s">
        <v>168</v>
      </c>
      <c r="AC598" t="s">
        <v>1070</v>
      </c>
      <c r="AD598">
        <v>14</v>
      </c>
    </row>
    <row r="599" spans="27:30" x14ac:dyDescent="0.35">
      <c r="AA599" t="s">
        <v>243</v>
      </c>
      <c r="AB599" t="s">
        <v>153</v>
      </c>
      <c r="AC599" t="s">
        <v>1136</v>
      </c>
      <c r="AD599">
        <v>14</v>
      </c>
    </row>
    <row r="600" spans="27:30" x14ac:dyDescent="0.35">
      <c r="AA600" t="s">
        <v>243</v>
      </c>
      <c r="AB600" t="s">
        <v>161</v>
      </c>
      <c r="AC600" t="s">
        <v>932</v>
      </c>
      <c r="AD600">
        <v>14</v>
      </c>
    </row>
    <row r="601" spans="27:30" x14ac:dyDescent="0.35">
      <c r="AA601" t="s">
        <v>284</v>
      </c>
      <c r="AB601" t="s">
        <v>182</v>
      </c>
      <c r="AC601" t="s">
        <v>638</v>
      </c>
      <c r="AD601">
        <v>14</v>
      </c>
    </row>
    <row r="602" spans="27:30" x14ac:dyDescent="0.35">
      <c r="AA602" t="s">
        <v>242</v>
      </c>
      <c r="AB602" t="s">
        <v>164</v>
      </c>
      <c r="AC602" t="s">
        <v>588</v>
      </c>
      <c r="AD602">
        <v>14</v>
      </c>
    </row>
    <row r="603" spans="27:30" x14ac:dyDescent="0.35">
      <c r="AA603" t="s">
        <v>242</v>
      </c>
      <c r="AB603" t="s">
        <v>176</v>
      </c>
      <c r="AC603" t="s">
        <v>1005</v>
      </c>
      <c r="AD603">
        <v>14</v>
      </c>
    </row>
    <row r="604" spans="27:30" x14ac:dyDescent="0.35">
      <c r="AA604" t="s">
        <v>242</v>
      </c>
      <c r="AB604" t="s">
        <v>157</v>
      </c>
      <c r="AC604" t="s">
        <v>918</v>
      </c>
      <c r="AD604">
        <v>14</v>
      </c>
    </row>
    <row r="605" spans="27:30" x14ac:dyDescent="0.35">
      <c r="AA605" t="s">
        <v>324</v>
      </c>
      <c r="AB605" t="s">
        <v>180</v>
      </c>
      <c r="AC605" t="s">
        <v>621</v>
      </c>
      <c r="AD605">
        <v>14</v>
      </c>
    </row>
    <row r="606" spans="27:30" x14ac:dyDescent="0.35">
      <c r="AA606" t="s">
        <v>61</v>
      </c>
      <c r="AB606" t="s">
        <v>167</v>
      </c>
      <c r="AC606" t="s">
        <v>1051</v>
      </c>
      <c r="AD606">
        <v>13</v>
      </c>
    </row>
    <row r="607" spans="27:30" x14ac:dyDescent="0.35">
      <c r="AA607" t="s">
        <v>77</v>
      </c>
      <c r="AB607" t="s">
        <v>153</v>
      </c>
      <c r="AC607" t="s">
        <v>870</v>
      </c>
      <c r="AD607">
        <v>13</v>
      </c>
    </row>
    <row r="608" spans="27:30" x14ac:dyDescent="0.35">
      <c r="AA608" t="s">
        <v>83</v>
      </c>
      <c r="AB608" t="s">
        <v>153</v>
      </c>
      <c r="AC608" t="s">
        <v>870</v>
      </c>
      <c r="AD608">
        <v>13</v>
      </c>
    </row>
    <row r="609" spans="27:30" x14ac:dyDescent="0.35">
      <c r="AA609" t="s">
        <v>88</v>
      </c>
      <c r="AB609" t="s">
        <v>174</v>
      </c>
      <c r="AC609" t="s">
        <v>1002</v>
      </c>
      <c r="AD609">
        <v>13</v>
      </c>
    </row>
    <row r="610" spans="27:30" x14ac:dyDescent="0.35">
      <c r="AA610" t="s">
        <v>88</v>
      </c>
      <c r="AB610" t="s">
        <v>210</v>
      </c>
      <c r="AC610" t="s">
        <v>572</v>
      </c>
      <c r="AD610">
        <v>13</v>
      </c>
    </row>
    <row r="611" spans="27:30" x14ac:dyDescent="0.35">
      <c r="AA611" t="s">
        <v>88</v>
      </c>
      <c r="AB611" t="s">
        <v>198</v>
      </c>
      <c r="AC611" t="s">
        <v>626</v>
      </c>
      <c r="AD611">
        <v>13</v>
      </c>
    </row>
    <row r="612" spans="27:30" x14ac:dyDescent="0.35">
      <c r="AA612" t="s">
        <v>88</v>
      </c>
      <c r="AB612" t="s">
        <v>154</v>
      </c>
      <c r="AC612" t="s">
        <v>736</v>
      </c>
      <c r="AD612">
        <v>13</v>
      </c>
    </row>
    <row r="613" spans="27:30" x14ac:dyDescent="0.35">
      <c r="AA613" t="s">
        <v>262</v>
      </c>
      <c r="AB613" t="s">
        <v>157</v>
      </c>
      <c r="AC613" t="s">
        <v>917</v>
      </c>
      <c r="AD613">
        <v>13</v>
      </c>
    </row>
    <row r="614" spans="27:30" x14ac:dyDescent="0.35">
      <c r="AA614" t="s">
        <v>262</v>
      </c>
      <c r="AB614" t="s">
        <v>202</v>
      </c>
      <c r="AC614" t="s">
        <v>690</v>
      </c>
      <c r="AD614">
        <v>13</v>
      </c>
    </row>
    <row r="615" spans="27:30" x14ac:dyDescent="0.35">
      <c r="AA615" t="s">
        <v>262</v>
      </c>
      <c r="AB615" t="s">
        <v>152</v>
      </c>
      <c r="AC615" t="s">
        <v>829</v>
      </c>
      <c r="AD615">
        <v>13</v>
      </c>
    </row>
    <row r="616" spans="27:30" x14ac:dyDescent="0.35">
      <c r="AA616" t="s">
        <v>262</v>
      </c>
      <c r="AB616" t="s">
        <v>199</v>
      </c>
      <c r="AC616" t="s">
        <v>677</v>
      </c>
      <c r="AD616">
        <v>13</v>
      </c>
    </row>
    <row r="617" spans="27:30" x14ac:dyDescent="0.35">
      <c r="AA617" t="s">
        <v>332</v>
      </c>
      <c r="AB617" t="s">
        <v>138</v>
      </c>
      <c r="AC617" t="s">
        <v>407</v>
      </c>
      <c r="AD617">
        <v>13</v>
      </c>
    </row>
    <row r="618" spans="27:30" x14ac:dyDescent="0.35">
      <c r="AA618" t="s">
        <v>253</v>
      </c>
      <c r="AB618" t="s">
        <v>153</v>
      </c>
      <c r="AC618" t="s">
        <v>868</v>
      </c>
      <c r="AD618">
        <v>13</v>
      </c>
    </row>
    <row r="619" spans="27:30" x14ac:dyDescent="0.35">
      <c r="AA619" t="s">
        <v>244</v>
      </c>
      <c r="AB619" t="s">
        <v>157</v>
      </c>
      <c r="AC619" t="s">
        <v>917</v>
      </c>
      <c r="AD619">
        <v>13</v>
      </c>
    </row>
    <row r="620" spans="27:30" x14ac:dyDescent="0.35">
      <c r="AA620" t="s">
        <v>244</v>
      </c>
      <c r="AB620" t="s">
        <v>161</v>
      </c>
      <c r="AC620" t="s">
        <v>1079</v>
      </c>
      <c r="AD620">
        <v>13</v>
      </c>
    </row>
    <row r="621" spans="27:30" x14ac:dyDescent="0.35">
      <c r="AA621" t="s">
        <v>245</v>
      </c>
      <c r="AB621" t="s">
        <v>153</v>
      </c>
      <c r="AC621" t="s">
        <v>784</v>
      </c>
      <c r="AD621">
        <v>13</v>
      </c>
    </row>
    <row r="622" spans="27:30" x14ac:dyDescent="0.35">
      <c r="AA622" t="s">
        <v>245</v>
      </c>
      <c r="AB622" t="s">
        <v>165</v>
      </c>
      <c r="AC622" t="s">
        <v>1049</v>
      </c>
      <c r="AD622">
        <v>13</v>
      </c>
    </row>
    <row r="623" spans="27:30" x14ac:dyDescent="0.35">
      <c r="AA623" t="s">
        <v>245</v>
      </c>
      <c r="AB623" t="s">
        <v>162</v>
      </c>
      <c r="AC623" t="s">
        <v>889</v>
      </c>
      <c r="AD623">
        <v>13</v>
      </c>
    </row>
    <row r="624" spans="27:30" x14ac:dyDescent="0.35">
      <c r="AA624" t="s">
        <v>245</v>
      </c>
      <c r="AB624" t="s">
        <v>159</v>
      </c>
      <c r="AC624" t="s">
        <v>962</v>
      </c>
      <c r="AD624">
        <v>13</v>
      </c>
    </row>
    <row r="625" spans="27:30" x14ac:dyDescent="0.35">
      <c r="AA625" t="s">
        <v>245</v>
      </c>
      <c r="AB625" t="s">
        <v>157</v>
      </c>
      <c r="AC625" t="s">
        <v>917</v>
      </c>
      <c r="AD625">
        <v>13</v>
      </c>
    </row>
    <row r="626" spans="27:30" x14ac:dyDescent="0.35">
      <c r="AA626" t="s">
        <v>264</v>
      </c>
      <c r="AB626" t="s">
        <v>173</v>
      </c>
      <c r="AC626" t="s">
        <v>478</v>
      </c>
      <c r="AD626">
        <v>13</v>
      </c>
    </row>
    <row r="627" spans="27:30" x14ac:dyDescent="0.35">
      <c r="AA627" t="s">
        <v>248</v>
      </c>
      <c r="AB627" t="s">
        <v>184</v>
      </c>
      <c r="AC627" t="s">
        <v>866</v>
      </c>
      <c r="AD627">
        <v>13</v>
      </c>
    </row>
    <row r="628" spans="27:30" x14ac:dyDescent="0.35">
      <c r="AA628" t="s">
        <v>246</v>
      </c>
      <c r="AB628" t="s">
        <v>159</v>
      </c>
      <c r="AC628" t="s">
        <v>1133</v>
      </c>
      <c r="AD628">
        <v>13</v>
      </c>
    </row>
    <row r="629" spans="27:30" x14ac:dyDescent="0.35">
      <c r="AA629" t="s">
        <v>246</v>
      </c>
      <c r="AB629" t="s">
        <v>162</v>
      </c>
      <c r="AC629" t="s">
        <v>711</v>
      </c>
      <c r="AD629">
        <v>13</v>
      </c>
    </row>
    <row r="630" spans="27:30" x14ac:dyDescent="0.35">
      <c r="AA630" t="s">
        <v>256</v>
      </c>
      <c r="AB630" t="s">
        <v>153</v>
      </c>
      <c r="AC630" t="s">
        <v>783</v>
      </c>
      <c r="AD630">
        <v>13</v>
      </c>
    </row>
    <row r="631" spans="27:30" x14ac:dyDescent="0.35">
      <c r="AA631" t="s">
        <v>247</v>
      </c>
      <c r="AB631" t="s">
        <v>160</v>
      </c>
      <c r="AC631" t="s">
        <v>769</v>
      </c>
      <c r="AD631">
        <v>13</v>
      </c>
    </row>
    <row r="632" spans="27:30" x14ac:dyDescent="0.35">
      <c r="AA632" t="s">
        <v>257</v>
      </c>
      <c r="AB632" t="s">
        <v>190</v>
      </c>
      <c r="AC632" t="s">
        <v>705</v>
      </c>
      <c r="AD632">
        <v>13</v>
      </c>
    </row>
    <row r="633" spans="27:30" x14ac:dyDescent="0.35">
      <c r="AA633" t="s">
        <v>260</v>
      </c>
      <c r="AB633" t="s">
        <v>190</v>
      </c>
      <c r="AC633" t="s">
        <v>812</v>
      </c>
      <c r="AD633">
        <v>13</v>
      </c>
    </row>
    <row r="634" spans="27:30" x14ac:dyDescent="0.35">
      <c r="AA634" t="s">
        <v>249</v>
      </c>
      <c r="AB634" t="s">
        <v>160</v>
      </c>
      <c r="AC634" t="s">
        <v>720</v>
      </c>
      <c r="AD634">
        <v>13</v>
      </c>
    </row>
    <row r="635" spans="27:30" x14ac:dyDescent="0.35">
      <c r="AA635" t="s">
        <v>259</v>
      </c>
      <c r="AB635" t="s">
        <v>153</v>
      </c>
      <c r="AC635" t="s">
        <v>784</v>
      </c>
      <c r="AD635">
        <v>13</v>
      </c>
    </row>
    <row r="636" spans="27:30" x14ac:dyDescent="0.35">
      <c r="AA636" t="s">
        <v>272</v>
      </c>
      <c r="AB636" t="s">
        <v>138</v>
      </c>
      <c r="AC636" t="s">
        <v>407</v>
      </c>
      <c r="AD636">
        <v>13</v>
      </c>
    </row>
    <row r="637" spans="27:30" x14ac:dyDescent="0.35">
      <c r="AA637" t="s">
        <v>263</v>
      </c>
      <c r="AB637" t="s">
        <v>198</v>
      </c>
      <c r="AC637" t="s">
        <v>750</v>
      </c>
      <c r="AD637">
        <v>13</v>
      </c>
    </row>
    <row r="638" spans="27:30" x14ac:dyDescent="0.35">
      <c r="AA638" t="s">
        <v>252</v>
      </c>
      <c r="AB638" t="s">
        <v>160</v>
      </c>
      <c r="AC638" t="s">
        <v>1127</v>
      </c>
      <c r="AD638">
        <v>13</v>
      </c>
    </row>
    <row r="639" spans="27:30" x14ac:dyDescent="0.35">
      <c r="AA639" t="s">
        <v>252</v>
      </c>
      <c r="AB639" t="s">
        <v>153</v>
      </c>
      <c r="AC639" t="s">
        <v>1126</v>
      </c>
      <c r="AD639">
        <v>13</v>
      </c>
    </row>
    <row r="640" spans="27:30" x14ac:dyDescent="0.35">
      <c r="AA640" t="s">
        <v>251</v>
      </c>
      <c r="AB640" t="s">
        <v>161</v>
      </c>
      <c r="AC640" t="s">
        <v>734</v>
      </c>
      <c r="AD640">
        <v>13</v>
      </c>
    </row>
    <row r="641" spans="27:30" x14ac:dyDescent="0.35">
      <c r="AA641" t="s">
        <v>243</v>
      </c>
      <c r="AB641" t="s">
        <v>161</v>
      </c>
      <c r="AC641" t="s">
        <v>768</v>
      </c>
      <c r="AD641">
        <v>13</v>
      </c>
    </row>
    <row r="642" spans="27:30" x14ac:dyDescent="0.35">
      <c r="AA642" t="s">
        <v>243</v>
      </c>
      <c r="AB642" t="s">
        <v>153</v>
      </c>
      <c r="AC642" t="s">
        <v>652</v>
      </c>
      <c r="AD642">
        <v>13</v>
      </c>
    </row>
    <row r="643" spans="27:30" x14ac:dyDescent="0.35">
      <c r="AA643" t="s">
        <v>284</v>
      </c>
      <c r="AB643" t="s">
        <v>157</v>
      </c>
      <c r="AC643" t="s">
        <v>699</v>
      </c>
      <c r="AD643">
        <v>13</v>
      </c>
    </row>
    <row r="644" spans="27:30" x14ac:dyDescent="0.35">
      <c r="AA644" t="s">
        <v>284</v>
      </c>
      <c r="AB644" t="s">
        <v>192</v>
      </c>
      <c r="AC644" t="s">
        <v>637</v>
      </c>
      <c r="AD644">
        <v>13</v>
      </c>
    </row>
    <row r="645" spans="27:30" x14ac:dyDescent="0.35">
      <c r="AA645" t="s">
        <v>242</v>
      </c>
      <c r="AB645" t="s">
        <v>156</v>
      </c>
      <c r="AC645" t="s">
        <v>836</v>
      </c>
      <c r="AD645">
        <v>13</v>
      </c>
    </row>
    <row r="646" spans="27:30" x14ac:dyDescent="0.35">
      <c r="AA646" t="s">
        <v>242</v>
      </c>
      <c r="AB646" t="s">
        <v>157</v>
      </c>
      <c r="AC646" t="s">
        <v>1054</v>
      </c>
      <c r="AD646">
        <v>13</v>
      </c>
    </row>
    <row r="647" spans="27:30" x14ac:dyDescent="0.35">
      <c r="AA647" t="s">
        <v>242</v>
      </c>
      <c r="AB647" t="s">
        <v>155</v>
      </c>
      <c r="AC647" t="s">
        <v>1009</v>
      </c>
      <c r="AD647">
        <v>13</v>
      </c>
    </row>
    <row r="648" spans="27:30" x14ac:dyDescent="0.35">
      <c r="AA648" t="s">
        <v>242</v>
      </c>
      <c r="AB648" t="s">
        <v>155</v>
      </c>
      <c r="AC648" t="s">
        <v>1010</v>
      </c>
      <c r="AD648">
        <v>13</v>
      </c>
    </row>
    <row r="649" spans="27:30" x14ac:dyDescent="0.35">
      <c r="AA649" t="s">
        <v>242</v>
      </c>
      <c r="AB649" t="s">
        <v>153</v>
      </c>
      <c r="AC649" t="s">
        <v>1085</v>
      </c>
      <c r="AD649">
        <v>13</v>
      </c>
    </row>
    <row r="650" spans="27:30" x14ac:dyDescent="0.35">
      <c r="AA650" t="s">
        <v>242</v>
      </c>
      <c r="AB650" t="s">
        <v>157</v>
      </c>
      <c r="AC650" t="s">
        <v>688</v>
      </c>
      <c r="AD650">
        <v>13</v>
      </c>
    </row>
    <row r="651" spans="27:30" x14ac:dyDescent="0.35">
      <c r="AA651" t="s">
        <v>266</v>
      </c>
      <c r="AB651" t="s">
        <v>200</v>
      </c>
      <c r="AC651" t="s">
        <v>671</v>
      </c>
      <c r="AD651">
        <v>13</v>
      </c>
    </row>
    <row r="652" spans="27:30" x14ac:dyDescent="0.35">
      <c r="AA652" t="s">
        <v>56</v>
      </c>
      <c r="AB652" t="s">
        <v>201</v>
      </c>
      <c r="AC652" t="s">
        <v>681</v>
      </c>
      <c r="AD652">
        <v>12</v>
      </c>
    </row>
    <row r="653" spans="27:30" x14ac:dyDescent="0.35">
      <c r="AA653" t="s">
        <v>60</v>
      </c>
      <c r="AB653" t="s">
        <v>138</v>
      </c>
      <c r="AC653" t="s">
        <v>404</v>
      </c>
      <c r="AD653">
        <v>12</v>
      </c>
    </row>
    <row r="654" spans="27:30" x14ac:dyDescent="0.35">
      <c r="AA654" t="s">
        <v>60</v>
      </c>
      <c r="AB654" t="s">
        <v>161</v>
      </c>
      <c r="AC654" t="s">
        <v>629</v>
      </c>
      <c r="AD654">
        <v>12</v>
      </c>
    </row>
    <row r="655" spans="27:30" x14ac:dyDescent="0.35">
      <c r="AA655" t="s">
        <v>60</v>
      </c>
      <c r="AB655" t="s">
        <v>157</v>
      </c>
      <c r="AC655" t="s">
        <v>1132</v>
      </c>
      <c r="AD655">
        <v>12</v>
      </c>
    </row>
    <row r="656" spans="27:30" x14ac:dyDescent="0.35">
      <c r="AA656" t="s">
        <v>61</v>
      </c>
      <c r="AB656" t="s">
        <v>193</v>
      </c>
      <c r="AC656" t="s">
        <v>774</v>
      </c>
      <c r="AD656">
        <v>12</v>
      </c>
    </row>
    <row r="657" spans="27:30" x14ac:dyDescent="0.35">
      <c r="AA657" t="s">
        <v>77</v>
      </c>
      <c r="AB657" t="s">
        <v>212</v>
      </c>
      <c r="AC657" t="s">
        <v>532</v>
      </c>
      <c r="AD657">
        <v>12</v>
      </c>
    </row>
    <row r="658" spans="27:30" x14ac:dyDescent="0.35">
      <c r="AA658" t="s">
        <v>79</v>
      </c>
      <c r="AB658" t="s">
        <v>201</v>
      </c>
      <c r="AC658" t="s">
        <v>681</v>
      </c>
      <c r="AD658">
        <v>12</v>
      </c>
    </row>
    <row r="659" spans="27:30" x14ac:dyDescent="0.35">
      <c r="AA659" t="s">
        <v>83</v>
      </c>
      <c r="AB659" t="s">
        <v>138</v>
      </c>
      <c r="AC659" t="s">
        <v>404</v>
      </c>
      <c r="AD659">
        <v>12</v>
      </c>
    </row>
    <row r="660" spans="27:30" x14ac:dyDescent="0.35">
      <c r="AA660" t="s">
        <v>83</v>
      </c>
      <c r="AB660" t="s">
        <v>167</v>
      </c>
      <c r="AC660" t="s">
        <v>1051</v>
      </c>
      <c r="AD660">
        <v>12</v>
      </c>
    </row>
    <row r="661" spans="27:30" x14ac:dyDescent="0.35">
      <c r="AA661" t="s">
        <v>88</v>
      </c>
      <c r="AB661" t="s">
        <v>174</v>
      </c>
      <c r="AC661" t="s">
        <v>960</v>
      </c>
      <c r="AD661">
        <v>12</v>
      </c>
    </row>
    <row r="662" spans="27:30" x14ac:dyDescent="0.35">
      <c r="AA662" t="s">
        <v>88</v>
      </c>
      <c r="AB662" t="s">
        <v>164</v>
      </c>
      <c r="AC662" t="s">
        <v>590</v>
      </c>
      <c r="AD662">
        <v>12</v>
      </c>
    </row>
    <row r="663" spans="27:30" x14ac:dyDescent="0.35">
      <c r="AA663" t="s">
        <v>88</v>
      </c>
      <c r="AB663" t="s">
        <v>210</v>
      </c>
      <c r="AC663" t="s">
        <v>576</v>
      </c>
      <c r="AD663">
        <v>12</v>
      </c>
    </row>
    <row r="664" spans="27:30" x14ac:dyDescent="0.35">
      <c r="AA664" t="s">
        <v>265</v>
      </c>
      <c r="AB664" t="s">
        <v>153</v>
      </c>
      <c r="AC664" t="s">
        <v>870</v>
      </c>
      <c r="AD664">
        <v>12</v>
      </c>
    </row>
    <row r="665" spans="27:30" x14ac:dyDescent="0.35">
      <c r="AA665" t="s">
        <v>265</v>
      </c>
      <c r="AB665" t="s">
        <v>197</v>
      </c>
      <c r="AC665" t="s">
        <v>748</v>
      </c>
      <c r="AD665">
        <v>12</v>
      </c>
    </row>
    <row r="666" spans="27:30" x14ac:dyDescent="0.35">
      <c r="AA666" t="s">
        <v>265</v>
      </c>
      <c r="AB666" t="s">
        <v>201</v>
      </c>
      <c r="AC666" t="s">
        <v>681</v>
      </c>
      <c r="AD666">
        <v>12</v>
      </c>
    </row>
    <row r="667" spans="27:30" x14ac:dyDescent="0.35">
      <c r="AA667" t="s">
        <v>273</v>
      </c>
      <c r="AB667" t="s">
        <v>165</v>
      </c>
      <c r="AC667" t="s">
        <v>997</v>
      </c>
      <c r="AD667">
        <v>12</v>
      </c>
    </row>
    <row r="668" spans="27:30" x14ac:dyDescent="0.35">
      <c r="AA668" t="s">
        <v>273</v>
      </c>
      <c r="AB668" t="s">
        <v>180</v>
      </c>
      <c r="AC668" t="s">
        <v>914</v>
      </c>
      <c r="AD668">
        <v>12</v>
      </c>
    </row>
    <row r="669" spans="27:30" x14ac:dyDescent="0.35">
      <c r="AA669" t="s">
        <v>262</v>
      </c>
      <c r="AB669" t="s">
        <v>201</v>
      </c>
      <c r="AC669" t="s">
        <v>684</v>
      </c>
      <c r="AD669">
        <v>12</v>
      </c>
    </row>
    <row r="670" spans="27:30" x14ac:dyDescent="0.35">
      <c r="AA670" t="s">
        <v>262</v>
      </c>
      <c r="AB670" t="s">
        <v>165</v>
      </c>
      <c r="AC670" t="s">
        <v>631</v>
      </c>
      <c r="AD670">
        <v>12</v>
      </c>
    </row>
    <row r="671" spans="27:30" x14ac:dyDescent="0.35">
      <c r="AA671" t="s">
        <v>262</v>
      </c>
      <c r="AB671" t="s">
        <v>202</v>
      </c>
      <c r="AC671" t="s">
        <v>694</v>
      </c>
      <c r="AD671">
        <v>12</v>
      </c>
    </row>
    <row r="672" spans="27:30" x14ac:dyDescent="0.35">
      <c r="AA672" t="s">
        <v>262</v>
      </c>
      <c r="AB672" t="s">
        <v>157</v>
      </c>
      <c r="AC672" t="s">
        <v>680</v>
      </c>
      <c r="AD672">
        <v>12</v>
      </c>
    </row>
    <row r="673" spans="27:30" x14ac:dyDescent="0.35">
      <c r="AA673" t="s">
        <v>262</v>
      </c>
      <c r="AB673" t="s">
        <v>201</v>
      </c>
      <c r="AC673" t="s">
        <v>681</v>
      </c>
      <c r="AD673">
        <v>12</v>
      </c>
    </row>
    <row r="674" spans="27:30" x14ac:dyDescent="0.35">
      <c r="AA674" t="s">
        <v>262</v>
      </c>
      <c r="AB674" t="s">
        <v>165</v>
      </c>
      <c r="AC674" t="s">
        <v>1049</v>
      </c>
      <c r="AD674">
        <v>12</v>
      </c>
    </row>
    <row r="675" spans="27:30" x14ac:dyDescent="0.35">
      <c r="AA675" t="s">
        <v>253</v>
      </c>
      <c r="AB675" t="s">
        <v>192</v>
      </c>
      <c r="AC675" t="s">
        <v>715</v>
      </c>
      <c r="AD675">
        <v>12</v>
      </c>
    </row>
    <row r="676" spans="27:30" x14ac:dyDescent="0.35">
      <c r="AA676" t="s">
        <v>253</v>
      </c>
      <c r="AB676" t="s">
        <v>191</v>
      </c>
      <c r="AC676" t="s">
        <v>595</v>
      </c>
      <c r="AD676">
        <v>12</v>
      </c>
    </row>
    <row r="677" spans="27:30" x14ac:dyDescent="0.35">
      <c r="AA677" t="s">
        <v>253</v>
      </c>
      <c r="AB677" t="s">
        <v>192</v>
      </c>
      <c r="AC677" t="s">
        <v>814</v>
      </c>
      <c r="AD677">
        <v>12</v>
      </c>
    </row>
    <row r="678" spans="27:30" x14ac:dyDescent="0.35">
      <c r="AA678" t="s">
        <v>244</v>
      </c>
      <c r="AB678" t="s">
        <v>197</v>
      </c>
      <c r="AC678" t="s">
        <v>627</v>
      </c>
      <c r="AD678">
        <v>12</v>
      </c>
    </row>
    <row r="679" spans="27:30" x14ac:dyDescent="0.35">
      <c r="AA679" t="s">
        <v>244</v>
      </c>
      <c r="AB679" t="s">
        <v>152</v>
      </c>
      <c r="AC679" t="s">
        <v>966</v>
      </c>
      <c r="AD679">
        <v>12</v>
      </c>
    </row>
    <row r="680" spans="27:30" x14ac:dyDescent="0.35">
      <c r="AA680" t="s">
        <v>244</v>
      </c>
      <c r="AB680" t="s">
        <v>200</v>
      </c>
      <c r="AC680" t="s">
        <v>671</v>
      </c>
      <c r="AD680">
        <v>12</v>
      </c>
    </row>
    <row r="681" spans="27:30" x14ac:dyDescent="0.35">
      <c r="AA681" t="s">
        <v>245</v>
      </c>
      <c r="AB681" t="s">
        <v>159</v>
      </c>
      <c r="AC681" t="s">
        <v>959</v>
      </c>
      <c r="AD681">
        <v>12</v>
      </c>
    </row>
    <row r="682" spans="27:30" x14ac:dyDescent="0.35">
      <c r="AA682" t="s">
        <v>245</v>
      </c>
      <c r="AB682" t="s">
        <v>200</v>
      </c>
      <c r="AC682" t="s">
        <v>542</v>
      </c>
      <c r="AD682">
        <v>12</v>
      </c>
    </row>
    <row r="683" spans="27:30" x14ac:dyDescent="0.35">
      <c r="AA683" t="s">
        <v>245</v>
      </c>
      <c r="AB683" t="s">
        <v>185</v>
      </c>
      <c r="AC683" t="s">
        <v>849</v>
      </c>
      <c r="AD683">
        <v>12</v>
      </c>
    </row>
    <row r="684" spans="27:30" x14ac:dyDescent="0.35">
      <c r="AA684" t="s">
        <v>312</v>
      </c>
      <c r="AB684" t="s">
        <v>208</v>
      </c>
      <c r="AC684" t="s">
        <v>558</v>
      </c>
      <c r="AD684">
        <v>12</v>
      </c>
    </row>
    <row r="685" spans="27:30" x14ac:dyDescent="0.35">
      <c r="AA685" t="s">
        <v>246</v>
      </c>
      <c r="AB685" t="s">
        <v>160</v>
      </c>
      <c r="AC685" t="s">
        <v>785</v>
      </c>
      <c r="AD685">
        <v>12</v>
      </c>
    </row>
    <row r="686" spans="27:30" x14ac:dyDescent="0.35">
      <c r="AA686" t="s">
        <v>246</v>
      </c>
      <c r="AB686" t="s">
        <v>164</v>
      </c>
      <c r="AC686" t="s">
        <v>588</v>
      </c>
      <c r="AD686">
        <v>12</v>
      </c>
    </row>
    <row r="687" spans="27:30" x14ac:dyDescent="0.35">
      <c r="AA687" t="s">
        <v>246</v>
      </c>
      <c r="AB687" t="s">
        <v>153</v>
      </c>
      <c r="AC687" t="s">
        <v>870</v>
      </c>
      <c r="AD687">
        <v>12</v>
      </c>
    </row>
    <row r="688" spans="27:30" x14ac:dyDescent="0.35">
      <c r="AA688" t="s">
        <v>246</v>
      </c>
      <c r="AB688" t="s">
        <v>205</v>
      </c>
      <c r="AC688" t="s">
        <v>525</v>
      </c>
      <c r="AD688">
        <v>12</v>
      </c>
    </row>
    <row r="689" spans="27:30" x14ac:dyDescent="0.35">
      <c r="AA689" t="s">
        <v>256</v>
      </c>
      <c r="AB689" t="s">
        <v>153</v>
      </c>
      <c r="AC689" t="s">
        <v>740</v>
      </c>
      <c r="AD689">
        <v>12</v>
      </c>
    </row>
    <row r="690" spans="27:30" x14ac:dyDescent="0.35">
      <c r="AA690" t="s">
        <v>247</v>
      </c>
      <c r="AB690" t="s">
        <v>188</v>
      </c>
      <c r="AC690" t="s">
        <v>598</v>
      </c>
      <c r="AD690">
        <v>12</v>
      </c>
    </row>
    <row r="691" spans="27:30" x14ac:dyDescent="0.35">
      <c r="AA691" t="s">
        <v>247</v>
      </c>
      <c r="AB691" t="s">
        <v>157</v>
      </c>
      <c r="AC691" t="s">
        <v>918</v>
      </c>
      <c r="AD691">
        <v>12</v>
      </c>
    </row>
    <row r="692" spans="27:30" x14ac:dyDescent="0.35">
      <c r="AA692" t="s">
        <v>257</v>
      </c>
      <c r="AB692" t="s">
        <v>173</v>
      </c>
      <c r="AC692" t="s">
        <v>478</v>
      </c>
      <c r="AD692">
        <v>12</v>
      </c>
    </row>
    <row r="693" spans="27:30" x14ac:dyDescent="0.35">
      <c r="AA693" t="s">
        <v>257</v>
      </c>
      <c r="AB693" t="s">
        <v>190</v>
      </c>
      <c r="AC693" t="s">
        <v>456</v>
      </c>
      <c r="AD693">
        <v>12</v>
      </c>
    </row>
    <row r="694" spans="27:30" x14ac:dyDescent="0.35">
      <c r="AA694" t="s">
        <v>276</v>
      </c>
      <c r="AB694" t="s">
        <v>138</v>
      </c>
      <c r="AC694" t="s">
        <v>404</v>
      </c>
      <c r="AD694">
        <v>12</v>
      </c>
    </row>
    <row r="695" spans="27:30" x14ac:dyDescent="0.35">
      <c r="AA695" t="s">
        <v>260</v>
      </c>
      <c r="AB695" t="s">
        <v>188</v>
      </c>
      <c r="AC695" t="s">
        <v>598</v>
      </c>
      <c r="AD695">
        <v>12</v>
      </c>
    </row>
    <row r="696" spans="27:30" x14ac:dyDescent="0.35">
      <c r="AA696" t="s">
        <v>260</v>
      </c>
      <c r="AB696" t="s">
        <v>192</v>
      </c>
      <c r="AC696" t="s">
        <v>814</v>
      </c>
      <c r="AD696">
        <v>12</v>
      </c>
    </row>
    <row r="697" spans="27:30" x14ac:dyDescent="0.35">
      <c r="AA697" t="s">
        <v>322</v>
      </c>
      <c r="AB697" t="s">
        <v>201</v>
      </c>
      <c r="AC697" t="s">
        <v>684</v>
      </c>
      <c r="AD697">
        <v>12</v>
      </c>
    </row>
    <row r="698" spans="27:30" x14ac:dyDescent="0.35">
      <c r="AA698" t="s">
        <v>254</v>
      </c>
      <c r="AB698" t="s">
        <v>201</v>
      </c>
      <c r="AC698" t="s">
        <v>681</v>
      </c>
      <c r="AD698">
        <v>12</v>
      </c>
    </row>
    <row r="699" spans="27:30" x14ac:dyDescent="0.35">
      <c r="AA699" t="s">
        <v>254</v>
      </c>
      <c r="AB699" t="s">
        <v>152</v>
      </c>
      <c r="AC699" t="s">
        <v>697</v>
      </c>
      <c r="AD699">
        <v>12</v>
      </c>
    </row>
    <row r="700" spans="27:30" x14ac:dyDescent="0.35">
      <c r="AA700" t="s">
        <v>249</v>
      </c>
      <c r="AB700" t="s">
        <v>165</v>
      </c>
      <c r="AC700" t="s">
        <v>640</v>
      </c>
      <c r="AD700">
        <v>12</v>
      </c>
    </row>
    <row r="701" spans="27:30" x14ac:dyDescent="0.35">
      <c r="AA701" t="s">
        <v>259</v>
      </c>
      <c r="AB701" t="s">
        <v>200</v>
      </c>
      <c r="AC701" t="s">
        <v>542</v>
      </c>
      <c r="AD701">
        <v>12</v>
      </c>
    </row>
    <row r="702" spans="27:30" x14ac:dyDescent="0.35">
      <c r="AA702" t="s">
        <v>259</v>
      </c>
      <c r="AB702" t="s">
        <v>197</v>
      </c>
      <c r="AC702" t="s">
        <v>748</v>
      </c>
      <c r="AD702">
        <v>12</v>
      </c>
    </row>
    <row r="703" spans="27:30" x14ac:dyDescent="0.35">
      <c r="AA703" t="s">
        <v>259</v>
      </c>
      <c r="AB703" t="s">
        <v>200</v>
      </c>
      <c r="AC703" t="s">
        <v>455</v>
      </c>
      <c r="AD703">
        <v>12</v>
      </c>
    </row>
    <row r="704" spans="27:30" x14ac:dyDescent="0.35">
      <c r="AA704" t="s">
        <v>259</v>
      </c>
      <c r="AB704" t="s">
        <v>159</v>
      </c>
      <c r="AC704" t="s">
        <v>959</v>
      </c>
      <c r="AD704">
        <v>12</v>
      </c>
    </row>
    <row r="705" spans="27:30" x14ac:dyDescent="0.35">
      <c r="AA705" t="s">
        <v>326</v>
      </c>
      <c r="AB705" t="s">
        <v>201</v>
      </c>
      <c r="AC705" t="s">
        <v>684</v>
      </c>
      <c r="AD705">
        <v>12</v>
      </c>
    </row>
    <row r="706" spans="27:30" x14ac:dyDescent="0.35">
      <c r="AA706" t="s">
        <v>326</v>
      </c>
      <c r="AB706" t="s">
        <v>197</v>
      </c>
      <c r="AC706" t="s">
        <v>627</v>
      </c>
      <c r="AD706">
        <v>12</v>
      </c>
    </row>
    <row r="707" spans="27:30" x14ac:dyDescent="0.35">
      <c r="AA707" t="s">
        <v>326</v>
      </c>
      <c r="AB707" t="s">
        <v>197</v>
      </c>
      <c r="AC707" t="s">
        <v>748</v>
      </c>
      <c r="AD707">
        <v>12</v>
      </c>
    </row>
    <row r="708" spans="27:30" x14ac:dyDescent="0.35">
      <c r="AA708" t="s">
        <v>300</v>
      </c>
      <c r="AB708" t="s">
        <v>199</v>
      </c>
      <c r="AC708" t="s">
        <v>677</v>
      </c>
      <c r="AD708">
        <v>12</v>
      </c>
    </row>
    <row r="709" spans="27:30" x14ac:dyDescent="0.35">
      <c r="AA709" t="s">
        <v>263</v>
      </c>
      <c r="AB709" t="s">
        <v>201</v>
      </c>
      <c r="AC709" t="s">
        <v>684</v>
      </c>
      <c r="AD709">
        <v>12</v>
      </c>
    </row>
    <row r="710" spans="27:30" x14ac:dyDescent="0.35">
      <c r="AA710" t="s">
        <v>263</v>
      </c>
      <c r="AB710" t="s">
        <v>208</v>
      </c>
      <c r="AC710" t="s">
        <v>551</v>
      </c>
      <c r="AD710">
        <v>12</v>
      </c>
    </row>
    <row r="711" spans="27:30" x14ac:dyDescent="0.35">
      <c r="AA711" t="s">
        <v>252</v>
      </c>
      <c r="AB711" t="s">
        <v>162</v>
      </c>
      <c r="AC711" t="s">
        <v>725</v>
      </c>
      <c r="AD711">
        <v>12</v>
      </c>
    </row>
    <row r="712" spans="27:30" x14ac:dyDescent="0.35">
      <c r="AA712" t="s">
        <v>252</v>
      </c>
      <c r="AB712" t="s">
        <v>160</v>
      </c>
      <c r="AC712" t="s">
        <v>722</v>
      </c>
      <c r="AD712">
        <v>12</v>
      </c>
    </row>
    <row r="713" spans="27:30" x14ac:dyDescent="0.35">
      <c r="AA713" t="s">
        <v>252</v>
      </c>
      <c r="AB713" t="s">
        <v>165</v>
      </c>
      <c r="AC713" t="s">
        <v>997</v>
      </c>
      <c r="AD713">
        <v>12</v>
      </c>
    </row>
    <row r="714" spans="27:30" x14ac:dyDescent="0.35">
      <c r="AA714" t="s">
        <v>252</v>
      </c>
      <c r="AB714" t="s">
        <v>153</v>
      </c>
      <c r="AC714" t="s">
        <v>737</v>
      </c>
      <c r="AD714">
        <v>12</v>
      </c>
    </row>
    <row r="715" spans="27:30" x14ac:dyDescent="0.35">
      <c r="AA715" t="s">
        <v>252</v>
      </c>
      <c r="AB715" t="s">
        <v>192</v>
      </c>
      <c r="AC715" t="s">
        <v>714</v>
      </c>
      <c r="AD715">
        <v>12</v>
      </c>
    </row>
    <row r="716" spans="27:30" x14ac:dyDescent="0.35">
      <c r="AA716" t="s">
        <v>252</v>
      </c>
      <c r="AB716" t="s">
        <v>153</v>
      </c>
      <c r="AC716" t="s">
        <v>788</v>
      </c>
      <c r="AD716">
        <v>12</v>
      </c>
    </row>
    <row r="717" spans="27:30" x14ac:dyDescent="0.35">
      <c r="AA717" t="s">
        <v>252</v>
      </c>
      <c r="AB717" t="s">
        <v>160</v>
      </c>
      <c r="AC717" t="s">
        <v>1131</v>
      </c>
      <c r="AD717">
        <v>12</v>
      </c>
    </row>
    <row r="718" spans="27:30" x14ac:dyDescent="0.35">
      <c r="AA718" t="s">
        <v>252</v>
      </c>
      <c r="AB718" t="s">
        <v>165</v>
      </c>
      <c r="AC718" t="s">
        <v>1049</v>
      </c>
      <c r="AD718">
        <v>12</v>
      </c>
    </row>
    <row r="719" spans="27:30" x14ac:dyDescent="0.35">
      <c r="AA719" t="s">
        <v>258</v>
      </c>
      <c r="AB719" t="s">
        <v>173</v>
      </c>
      <c r="AC719" t="s">
        <v>478</v>
      </c>
      <c r="AD719">
        <v>12</v>
      </c>
    </row>
    <row r="720" spans="27:30" x14ac:dyDescent="0.35">
      <c r="AA720" t="s">
        <v>258</v>
      </c>
      <c r="AB720" t="s">
        <v>197</v>
      </c>
      <c r="AC720" t="s">
        <v>627</v>
      </c>
      <c r="AD720">
        <v>12</v>
      </c>
    </row>
    <row r="721" spans="27:30" x14ac:dyDescent="0.35">
      <c r="AA721" t="s">
        <v>251</v>
      </c>
      <c r="AB721" t="s">
        <v>192</v>
      </c>
      <c r="AC721" t="s">
        <v>715</v>
      </c>
      <c r="AD721">
        <v>12</v>
      </c>
    </row>
    <row r="722" spans="27:30" x14ac:dyDescent="0.35">
      <c r="AA722" t="s">
        <v>251</v>
      </c>
      <c r="AB722" t="s">
        <v>152</v>
      </c>
      <c r="AC722" t="s">
        <v>697</v>
      </c>
      <c r="AD722">
        <v>12</v>
      </c>
    </row>
    <row r="723" spans="27:30" x14ac:dyDescent="0.35">
      <c r="AA723" t="s">
        <v>251</v>
      </c>
      <c r="AB723" t="s">
        <v>161</v>
      </c>
      <c r="AC723" t="s">
        <v>732</v>
      </c>
      <c r="AD723">
        <v>12</v>
      </c>
    </row>
    <row r="724" spans="27:30" x14ac:dyDescent="0.35">
      <c r="AA724" t="s">
        <v>251</v>
      </c>
      <c r="AB724" t="s">
        <v>199</v>
      </c>
      <c r="AC724" t="s">
        <v>607</v>
      </c>
      <c r="AD724">
        <v>12</v>
      </c>
    </row>
    <row r="725" spans="27:30" x14ac:dyDescent="0.35">
      <c r="AA725" t="s">
        <v>251</v>
      </c>
      <c r="AB725" t="s">
        <v>162</v>
      </c>
      <c r="AC725" t="s">
        <v>725</v>
      </c>
      <c r="AD725">
        <v>12</v>
      </c>
    </row>
    <row r="726" spans="27:30" x14ac:dyDescent="0.35">
      <c r="AA726" t="s">
        <v>251</v>
      </c>
      <c r="AB726" t="s">
        <v>158</v>
      </c>
      <c r="AC726" t="s">
        <v>1068</v>
      </c>
      <c r="AD726">
        <v>12</v>
      </c>
    </row>
    <row r="727" spans="27:30" x14ac:dyDescent="0.35">
      <c r="AA727" t="s">
        <v>251</v>
      </c>
      <c r="AB727" t="s">
        <v>189</v>
      </c>
      <c r="AC727" t="s">
        <v>820</v>
      </c>
      <c r="AD727">
        <v>12</v>
      </c>
    </row>
    <row r="728" spans="27:30" x14ac:dyDescent="0.35">
      <c r="AA728" t="s">
        <v>251</v>
      </c>
      <c r="AB728" t="s">
        <v>158</v>
      </c>
      <c r="AC728" t="s">
        <v>930</v>
      </c>
      <c r="AD728">
        <v>12</v>
      </c>
    </row>
    <row r="729" spans="27:30" x14ac:dyDescent="0.35">
      <c r="AA729" t="s">
        <v>251</v>
      </c>
      <c r="AB729" t="s">
        <v>161</v>
      </c>
      <c r="AC729" t="s">
        <v>768</v>
      </c>
      <c r="AD729">
        <v>12</v>
      </c>
    </row>
    <row r="730" spans="27:30" x14ac:dyDescent="0.35">
      <c r="AA730" t="s">
        <v>255</v>
      </c>
      <c r="AB730" t="s">
        <v>196</v>
      </c>
      <c r="AC730" t="s">
        <v>743</v>
      </c>
      <c r="AD730">
        <v>12</v>
      </c>
    </row>
    <row r="731" spans="27:30" x14ac:dyDescent="0.35">
      <c r="AA731" t="s">
        <v>255</v>
      </c>
      <c r="AB731" t="s">
        <v>158</v>
      </c>
      <c r="AC731" t="s">
        <v>1068</v>
      </c>
      <c r="AD731">
        <v>12</v>
      </c>
    </row>
    <row r="732" spans="27:30" x14ac:dyDescent="0.35">
      <c r="AA732" t="s">
        <v>243</v>
      </c>
      <c r="AB732" t="s">
        <v>138</v>
      </c>
      <c r="AC732" t="s">
        <v>407</v>
      </c>
      <c r="AD732">
        <v>12</v>
      </c>
    </row>
    <row r="733" spans="27:30" x14ac:dyDescent="0.35">
      <c r="AA733" t="s">
        <v>243</v>
      </c>
      <c r="AB733" t="s">
        <v>161</v>
      </c>
      <c r="AC733" t="s">
        <v>708</v>
      </c>
      <c r="AD733">
        <v>12</v>
      </c>
    </row>
    <row r="734" spans="27:30" x14ac:dyDescent="0.35">
      <c r="AA734" t="s">
        <v>243</v>
      </c>
      <c r="AB734" t="s">
        <v>165</v>
      </c>
      <c r="AC734" t="s">
        <v>587</v>
      </c>
      <c r="AD734">
        <v>12</v>
      </c>
    </row>
    <row r="735" spans="27:30" x14ac:dyDescent="0.35">
      <c r="AA735" t="s">
        <v>243</v>
      </c>
      <c r="AB735" t="s">
        <v>152</v>
      </c>
      <c r="AC735" t="s">
        <v>499</v>
      </c>
      <c r="AD735">
        <v>12</v>
      </c>
    </row>
    <row r="736" spans="27:30" x14ac:dyDescent="0.35">
      <c r="AA736" t="s">
        <v>242</v>
      </c>
      <c r="AB736" t="s">
        <v>212</v>
      </c>
      <c r="AC736" t="s">
        <v>535</v>
      </c>
      <c r="AD736">
        <v>12</v>
      </c>
    </row>
    <row r="737" spans="27:30" x14ac:dyDescent="0.35">
      <c r="AA737" t="s">
        <v>242</v>
      </c>
      <c r="AB737" t="s">
        <v>193</v>
      </c>
      <c r="AC737" t="s">
        <v>773</v>
      </c>
      <c r="AD737">
        <v>12</v>
      </c>
    </row>
    <row r="738" spans="27:30" x14ac:dyDescent="0.35">
      <c r="AA738" t="s">
        <v>242</v>
      </c>
      <c r="AB738" t="s">
        <v>184</v>
      </c>
      <c r="AC738" t="s">
        <v>716</v>
      </c>
      <c r="AD738">
        <v>12</v>
      </c>
    </row>
    <row r="739" spans="27:30" x14ac:dyDescent="0.35">
      <c r="AA739" t="s">
        <v>242</v>
      </c>
      <c r="AB739" t="s">
        <v>153</v>
      </c>
      <c r="AC739" t="s">
        <v>1086</v>
      </c>
      <c r="AD739">
        <v>12</v>
      </c>
    </row>
    <row r="740" spans="27:30" x14ac:dyDescent="0.35">
      <c r="AA740" t="s">
        <v>242</v>
      </c>
      <c r="AB740" t="s">
        <v>180</v>
      </c>
      <c r="AC740" t="s">
        <v>914</v>
      </c>
      <c r="AD740">
        <v>12</v>
      </c>
    </row>
    <row r="741" spans="27:30" x14ac:dyDescent="0.35">
      <c r="AA741" t="s">
        <v>242</v>
      </c>
      <c r="AB741" t="s">
        <v>155</v>
      </c>
      <c r="AC741" t="s">
        <v>999</v>
      </c>
      <c r="AD741">
        <v>12</v>
      </c>
    </row>
    <row r="742" spans="27:30" x14ac:dyDescent="0.35">
      <c r="AA742" t="s">
        <v>242</v>
      </c>
      <c r="AB742" t="s">
        <v>155</v>
      </c>
      <c r="AC742" t="s">
        <v>834</v>
      </c>
      <c r="AD742">
        <v>12</v>
      </c>
    </row>
    <row r="743" spans="27:30" x14ac:dyDescent="0.35">
      <c r="AA743" t="s">
        <v>242</v>
      </c>
      <c r="AB743" t="s">
        <v>157</v>
      </c>
      <c r="AC743" t="s">
        <v>669</v>
      </c>
      <c r="AD743">
        <v>12</v>
      </c>
    </row>
    <row r="744" spans="27:30" x14ac:dyDescent="0.35">
      <c r="AA744" t="s">
        <v>242</v>
      </c>
      <c r="AB744" t="s">
        <v>176</v>
      </c>
      <c r="AC744" t="s">
        <v>1000</v>
      </c>
      <c r="AD744">
        <v>12</v>
      </c>
    </row>
    <row r="745" spans="27:30" x14ac:dyDescent="0.35">
      <c r="AA745" t="s">
        <v>242</v>
      </c>
      <c r="AB745" t="s">
        <v>157</v>
      </c>
      <c r="AC745" t="s">
        <v>810</v>
      </c>
      <c r="AD745">
        <v>12</v>
      </c>
    </row>
    <row r="746" spans="27:30" x14ac:dyDescent="0.35">
      <c r="AA746" t="s">
        <v>242</v>
      </c>
      <c r="AB746" t="s">
        <v>161</v>
      </c>
      <c r="AC746" t="s">
        <v>932</v>
      </c>
      <c r="AD746">
        <v>12</v>
      </c>
    </row>
    <row r="747" spans="27:30" x14ac:dyDescent="0.35">
      <c r="AA747" t="s">
        <v>242</v>
      </c>
      <c r="AB747" t="s">
        <v>159</v>
      </c>
      <c r="AC747" t="s">
        <v>959</v>
      </c>
      <c r="AD747">
        <v>12</v>
      </c>
    </row>
    <row r="748" spans="27:30" x14ac:dyDescent="0.35">
      <c r="AA748" t="s">
        <v>242</v>
      </c>
      <c r="AB748" t="s">
        <v>153</v>
      </c>
      <c r="AC748" t="s">
        <v>643</v>
      </c>
      <c r="AD748">
        <v>12</v>
      </c>
    </row>
    <row r="749" spans="27:30" x14ac:dyDescent="0.35">
      <c r="AA749" t="s">
        <v>242</v>
      </c>
      <c r="AB749" t="s">
        <v>158</v>
      </c>
      <c r="AC749" t="s">
        <v>930</v>
      </c>
      <c r="AD749">
        <v>12</v>
      </c>
    </row>
    <row r="750" spans="27:30" x14ac:dyDescent="0.35">
      <c r="AA750" t="s">
        <v>266</v>
      </c>
      <c r="AB750" t="s">
        <v>162</v>
      </c>
      <c r="AC750" t="s">
        <v>724</v>
      </c>
      <c r="AD750">
        <v>12</v>
      </c>
    </row>
    <row r="751" spans="27:30" x14ac:dyDescent="0.35">
      <c r="AA751" t="s">
        <v>266</v>
      </c>
      <c r="AB751" t="s">
        <v>173</v>
      </c>
      <c r="AC751" t="s">
        <v>1061</v>
      </c>
      <c r="AD751">
        <v>12</v>
      </c>
    </row>
    <row r="752" spans="27:30" x14ac:dyDescent="0.35">
      <c r="AA752" t="s">
        <v>68</v>
      </c>
      <c r="AB752" t="s">
        <v>159</v>
      </c>
      <c r="AC752" t="s">
        <v>1004</v>
      </c>
      <c r="AD752">
        <v>11</v>
      </c>
    </row>
    <row r="753" spans="27:30" x14ac:dyDescent="0.35">
      <c r="AA753" t="s">
        <v>83</v>
      </c>
      <c r="AB753" t="s">
        <v>158</v>
      </c>
      <c r="AC753" t="s">
        <v>926</v>
      </c>
      <c r="AD753">
        <v>11</v>
      </c>
    </row>
    <row r="754" spans="27:30" x14ac:dyDescent="0.35">
      <c r="AA754" t="s">
        <v>88</v>
      </c>
      <c r="AB754" t="s">
        <v>174</v>
      </c>
      <c r="AC754" t="s">
        <v>782</v>
      </c>
      <c r="AD754">
        <v>11</v>
      </c>
    </row>
    <row r="755" spans="27:30" x14ac:dyDescent="0.35">
      <c r="AA755" t="s">
        <v>88</v>
      </c>
      <c r="AB755" t="s">
        <v>159</v>
      </c>
      <c r="AC755" t="s">
        <v>538</v>
      </c>
      <c r="AD755">
        <v>11</v>
      </c>
    </row>
    <row r="756" spans="27:30" x14ac:dyDescent="0.35">
      <c r="AA756" t="s">
        <v>262</v>
      </c>
      <c r="AB756" t="s">
        <v>199</v>
      </c>
      <c r="AC756" t="s">
        <v>607</v>
      </c>
      <c r="AD756">
        <v>11</v>
      </c>
    </row>
    <row r="757" spans="27:30" x14ac:dyDescent="0.35">
      <c r="AA757" t="s">
        <v>262</v>
      </c>
      <c r="AB757" t="s">
        <v>165</v>
      </c>
      <c r="AC757" t="s">
        <v>641</v>
      </c>
      <c r="AD757">
        <v>11</v>
      </c>
    </row>
    <row r="758" spans="27:30" x14ac:dyDescent="0.35">
      <c r="AA758" t="s">
        <v>253</v>
      </c>
      <c r="AB758" t="s">
        <v>155</v>
      </c>
      <c r="AC758" t="s">
        <v>964</v>
      </c>
      <c r="AD758">
        <v>11</v>
      </c>
    </row>
    <row r="759" spans="27:30" x14ac:dyDescent="0.35">
      <c r="AA759" t="s">
        <v>245</v>
      </c>
      <c r="AB759" t="s">
        <v>153</v>
      </c>
      <c r="AC759" t="s">
        <v>737</v>
      </c>
      <c r="AD759">
        <v>11</v>
      </c>
    </row>
    <row r="760" spans="27:30" x14ac:dyDescent="0.35">
      <c r="AA760" t="s">
        <v>247</v>
      </c>
      <c r="AB760" t="s">
        <v>160</v>
      </c>
      <c r="AC760" t="s">
        <v>1127</v>
      </c>
      <c r="AD760">
        <v>11</v>
      </c>
    </row>
    <row r="761" spans="27:30" x14ac:dyDescent="0.35">
      <c r="AA761" t="s">
        <v>271</v>
      </c>
      <c r="AB761" t="s">
        <v>197</v>
      </c>
      <c r="AC761" t="s">
        <v>748</v>
      </c>
      <c r="AD761">
        <v>11</v>
      </c>
    </row>
    <row r="762" spans="27:30" x14ac:dyDescent="0.35">
      <c r="AA762" t="s">
        <v>279</v>
      </c>
      <c r="AB762" t="s">
        <v>201</v>
      </c>
      <c r="AC762" t="s">
        <v>684</v>
      </c>
      <c r="AD762">
        <v>11</v>
      </c>
    </row>
    <row r="763" spans="27:30" x14ac:dyDescent="0.35">
      <c r="AA763" t="s">
        <v>249</v>
      </c>
      <c r="AB763" t="s">
        <v>165</v>
      </c>
      <c r="AC763" t="s">
        <v>1063</v>
      </c>
      <c r="AD763">
        <v>11</v>
      </c>
    </row>
    <row r="764" spans="27:30" x14ac:dyDescent="0.35">
      <c r="AA764" t="s">
        <v>249</v>
      </c>
      <c r="AB764" t="s">
        <v>160</v>
      </c>
      <c r="AC764" t="s">
        <v>719</v>
      </c>
      <c r="AD764">
        <v>11</v>
      </c>
    </row>
    <row r="765" spans="27:30" x14ac:dyDescent="0.35">
      <c r="AA765" t="s">
        <v>249</v>
      </c>
      <c r="AB765" t="s">
        <v>160</v>
      </c>
      <c r="AC765" t="s">
        <v>721</v>
      </c>
      <c r="AD765">
        <v>11</v>
      </c>
    </row>
    <row r="766" spans="27:30" x14ac:dyDescent="0.35">
      <c r="AA766" t="s">
        <v>259</v>
      </c>
      <c r="AB766" t="s">
        <v>159</v>
      </c>
      <c r="AC766" t="s">
        <v>1004</v>
      </c>
      <c r="AD766">
        <v>11</v>
      </c>
    </row>
    <row r="767" spans="27:30" x14ac:dyDescent="0.35">
      <c r="AA767" t="s">
        <v>259</v>
      </c>
      <c r="AB767" t="s">
        <v>157</v>
      </c>
      <c r="AC767" t="s">
        <v>699</v>
      </c>
      <c r="AD767">
        <v>11</v>
      </c>
    </row>
    <row r="768" spans="27:30" x14ac:dyDescent="0.35">
      <c r="AA768" t="s">
        <v>263</v>
      </c>
      <c r="AB768" t="s">
        <v>197</v>
      </c>
      <c r="AC768" t="s">
        <v>627</v>
      </c>
      <c r="AD768">
        <v>11</v>
      </c>
    </row>
    <row r="769" spans="27:30" x14ac:dyDescent="0.35">
      <c r="AA769" t="s">
        <v>252</v>
      </c>
      <c r="AB769" t="s">
        <v>157</v>
      </c>
      <c r="AC769" t="s">
        <v>698</v>
      </c>
      <c r="AD769">
        <v>11</v>
      </c>
    </row>
    <row r="770" spans="27:30" x14ac:dyDescent="0.35">
      <c r="AA770" t="s">
        <v>252</v>
      </c>
      <c r="AB770" t="s">
        <v>165</v>
      </c>
      <c r="AC770" t="s">
        <v>641</v>
      </c>
      <c r="AD770">
        <v>11</v>
      </c>
    </row>
    <row r="771" spans="27:30" x14ac:dyDescent="0.35">
      <c r="AA771" t="s">
        <v>252</v>
      </c>
      <c r="AB771" t="s">
        <v>165</v>
      </c>
      <c r="AC771" t="s">
        <v>640</v>
      </c>
      <c r="AD771">
        <v>11</v>
      </c>
    </row>
    <row r="772" spans="27:30" x14ac:dyDescent="0.35">
      <c r="AA772" t="s">
        <v>252</v>
      </c>
      <c r="AB772" t="s">
        <v>165</v>
      </c>
      <c r="AC772" t="s">
        <v>1063</v>
      </c>
      <c r="AD772">
        <v>11</v>
      </c>
    </row>
    <row r="773" spans="27:30" x14ac:dyDescent="0.35">
      <c r="AA773" t="s">
        <v>252</v>
      </c>
      <c r="AB773" t="s">
        <v>160</v>
      </c>
      <c r="AC773" t="s">
        <v>769</v>
      </c>
      <c r="AD773">
        <v>11</v>
      </c>
    </row>
    <row r="774" spans="27:30" x14ac:dyDescent="0.35">
      <c r="AA774" t="s">
        <v>252</v>
      </c>
      <c r="AB774" t="s">
        <v>190</v>
      </c>
      <c r="AC774" t="s">
        <v>812</v>
      </c>
      <c r="AD774">
        <v>11</v>
      </c>
    </row>
    <row r="775" spans="27:30" x14ac:dyDescent="0.35">
      <c r="AA775" t="s">
        <v>258</v>
      </c>
      <c r="AB775" t="s">
        <v>205</v>
      </c>
      <c r="AC775" t="s">
        <v>525</v>
      </c>
      <c r="AD775">
        <v>11</v>
      </c>
    </row>
    <row r="776" spans="27:30" x14ac:dyDescent="0.35">
      <c r="AA776" t="s">
        <v>251</v>
      </c>
      <c r="AB776" t="s">
        <v>155</v>
      </c>
      <c r="AC776" t="s">
        <v>920</v>
      </c>
      <c r="AD776">
        <v>11</v>
      </c>
    </row>
    <row r="777" spans="27:30" x14ac:dyDescent="0.35">
      <c r="AA777" t="s">
        <v>255</v>
      </c>
      <c r="AB777" t="s">
        <v>196</v>
      </c>
      <c r="AC777" t="s">
        <v>744</v>
      </c>
      <c r="AD777">
        <v>11</v>
      </c>
    </row>
    <row r="778" spans="27:30" x14ac:dyDescent="0.35">
      <c r="AA778" t="s">
        <v>255</v>
      </c>
      <c r="AB778" t="s">
        <v>196</v>
      </c>
      <c r="AC778" t="s">
        <v>730</v>
      </c>
      <c r="AD778">
        <v>11</v>
      </c>
    </row>
    <row r="779" spans="27:30" x14ac:dyDescent="0.35">
      <c r="AA779" t="s">
        <v>243</v>
      </c>
      <c r="AB779" t="s">
        <v>162</v>
      </c>
      <c r="AC779" t="s">
        <v>711</v>
      </c>
      <c r="AD779">
        <v>11</v>
      </c>
    </row>
    <row r="780" spans="27:30" x14ac:dyDescent="0.35">
      <c r="AA780" t="s">
        <v>243</v>
      </c>
      <c r="AB780" t="s">
        <v>186</v>
      </c>
      <c r="AC780" t="s">
        <v>819</v>
      </c>
      <c r="AD780">
        <v>11</v>
      </c>
    </row>
    <row r="781" spans="27:30" x14ac:dyDescent="0.35">
      <c r="AA781" t="s">
        <v>243</v>
      </c>
      <c r="AB781" t="s">
        <v>152</v>
      </c>
      <c r="AC781" t="s">
        <v>966</v>
      </c>
      <c r="AD781">
        <v>11</v>
      </c>
    </row>
    <row r="782" spans="27:30" x14ac:dyDescent="0.35">
      <c r="AA782" t="s">
        <v>270</v>
      </c>
      <c r="AB782" t="s">
        <v>165</v>
      </c>
      <c r="AC782" t="s">
        <v>587</v>
      </c>
      <c r="AD782">
        <v>11</v>
      </c>
    </row>
    <row r="783" spans="27:30" x14ac:dyDescent="0.35">
      <c r="AA783" t="s">
        <v>284</v>
      </c>
      <c r="AB783" t="s">
        <v>153</v>
      </c>
      <c r="AC783" t="s">
        <v>652</v>
      </c>
      <c r="AD783">
        <v>11</v>
      </c>
    </row>
    <row r="784" spans="27:30" x14ac:dyDescent="0.35">
      <c r="AA784" t="s">
        <v>242</v>
      </c>
      <c r="AB784" t="s">
        <v>182</v>
      </c>
      <c r="AC784" t="s">
        <v>928</v>
      </c>
      <c r="AD784">
        <v>11</v>
      </c>
    </row>
    <row r="785" spans="27:30" x14ac:dyDescent="0.35">
      <c r="AA785" t="s">
        <v>242</v>
      </c>
      <c r="AB785" t="s">
        <v>157</v>
      </c>
      <c r="AC785" t="s">
        <v>584</v>
      </c>
      <c r="AD785">
        <v>11</v>
      </c>
    </row>
    <row r="786" spans="27:30" x14ac:dyDescent="0.35">
      <c r="AA786" t="s">
        <v>242</v>
      </c>
      <c r="AB786" t="s">
        <v>155</v>
      </c>
      <c r="AC786" t="s">
        <v>992</v>
      </c>
      <c r="AD786">
        <v>11</v>
      </c>
    </row>
    <row r="787" spans="27:30" x14ac:dyDescent="0.35">
      <c r="AA787" t="s">
        <v>242</v>
      </c>
      <c r="AB787" t="s">
        <v>155</v>
      </c>
      <c r="AC787" t="s">
        <v>922</v>
      </c>
      <c r="AD787">
        <v>11</v>
      </c>
    </row>
    <row r="788" spans="27:30" x14ac:dyDescent="0.35">
      <c r="AA788" t="s">
        <v>242</v>
      </c>
      <c r="AB788" t="s">
        <v>190</v>
      </c>
      <c r="AC788" t="s">
        <v>703</v>
      </c>
      <c r="AD788">
        <v>11</v>
      </c>
    </row>
    <row r="789" spans="27:30" x14ac:dyDescent="0.35">
      <c r="AA789" t="s">
        <v>242</v>
      </c>
      <c r="AB789" t="s">
        <v>162</v>
      </c>
      <c r="AC789" t="s">
        <v>889</v>
      </c>
      <c r="AD789">
        <v>11</v>
      </c>
    </row>
    <row r="790" spans="27:30" x14ac:dyDescent="0.35">
      <c r="AA790" t="s">
        <v>242</v>
      </c>
      <c r="AB790" t="s">
        <v>176</v>
      </c>
      <c r="AC790" t="s">
        <v>1008</v>
      </c>
      <c r="AD790">
        <v>11</v>
      </c>
    </row>
    <row r="791" spans="27:30" x14ac:dyDescent="0.35">
      <c r="AA791" t="s">
        <v>242</v>
      </c>
      <c r="AB791" t="s">
        <v>176</v>
      </c>
      <c r="AC791" t="s">
        <v>1007</v>
      </c>
      <c r="AD791">
        <v>11</v>
      </c>
    </row>
    <row r="792" spans="27:30" x14ac:dyDescent="0.35">
      <c r="AA792" t="s">
        <v>242</v>
      </c>
      <c r="AB792" t="s">
        <v>153</v>
      </c>
      <c r="AC792" t="s">
        <v>740</v>
      </c>
      <c r="AD792">
        <v>11</v>
      </c>
    </row>
    <row r="793" spans="27:30" x14ac:dyDescent="0.35">
      <c r="AA793" t="s">
        <v>242</v>
      </c>
      <c r="AB793" t="s">
        <v>210</v>
      </c>
      <c r="AC793" t="s">
        <v>576</v>
      </c>
      <c r="AD793">
        <v>11</v>
      </c>
    </row>
    <row r="794" spans="27:30" x14ac:dyDescent="0.35">
      <c r="AA794" t="s">
        <v>242</v>
      </c>
      <c r="AB794" t="s">
        <v>164</v>
      </c>
      <c r="AC794" t="s">
        <v>1034</v>
      </c>
      <c r="AD794">
        <v>11</v>
      </c>
    </row>
    <row r="795" spans="27:30" x14ac:dyDescent="0.35">
      <c r="AA795" t="s">
        <v>242</v>
      </c>
      <c r="AB795" t="s">
        <v>157</v>
      </c>
      <c r="AC795" t="s">
        <v>1017</v>
      </c>
      <c r="AD795">
        <v>11</v>
      </c>
    </row>
    <row r="796" spans="27:30" x14ac:dyDescent="0.35">
      <c r="AA796" t="s">
        <v>266</v>
      </c>
      <c r="AB796" t="s">
        <v>193</v>
      </c>
      <c r="AC796" t="s">
        <v>773</v>
      </c>
      <c r="AD796">
        <v>11</v>
      </c>
    </row>
    <row r="797" spans="27:30" x14ac:dyDescent="0.35">
      <c r="AA797" t="s">
        <v>266</v>
      </c>
      <c r="AB797" t="s">
        <v>165</v>
      </c>
      <c r="AC797" t="s">
        <v>1063</v>
      </c>
      <c r="AD797">
        <v>11</v>
      </c>
    </row>
    <row r="798" spans="27:30" x14ac:dyDescent="0.35">
      <c r="AA798" t="s">
        <v>266</v>
      </c>
      <c r="AB798" t="s">
        <v>193</v>
      </c>
      <c r="AC798" t="s">
        <v>774</v>
      </c>
      <c r="AD798">
        <v>11</v>
      </c>
    </row>
    <row r="799" spans="27:30" x14ac:dyDescent="0.35">
      <c r="AA799" t="s">
        <v>60</v>
      </c>
      <c r="AB799" t="s">
        <v>157</v>
      </c>
      <c r="AC799" t="s">
        <v>666</v>
      </c>
      <c r="AD799">
        <v>10</v>
      </c>
    </row>
    <row r="800" spans="27:30" x14ac:dyDescent="0.35">
      <c r="AA800" t="s">
        <v>61</v>
      </c>
      <c r="AB800" t="s">
        <v>182</v>
      </c>
      <c r="AC800" t="s">
        <v>928</v>
      </c>
      <c r="AD800">
        <v>10</v>
      </c>
    </row>
    <row r="801" spans="27:30" x14ac:dyDescent="0.35">
      <c r="AA801" t="s">
        <v>63</v>
      </c>
      <c r="AB801" t="s">
        <v>153</v>
      </c>
      <c r="AC801" t="s">
        <v>784</v>
      </c>
      <c r="AD801">
        <v>10</v>
      </c>
    </row>
    <row r="802" spans="27:30" x14ac:dyDescent="0.35">
      <c r="AA802" t="s">
        <v>68</v>
      </c>
      <c r="AB802" t="s">
        <v>160</v>
      </c>
      <c r="AC802" t="s">
        <v>998</v>
      </c>
      <c r="AD802">
        <v>10</v>
      </c>
    </row>
    <row r="803" spans="27:30" x14ac:dyDescent="0.35">
      <c r="AA803" t="s">
        <v>79</v>
      </c>
      <c r="AB803" t="s">
        <v>201</v>
      </c>
      <c r="AC803" t="s">
        <v>684</v>
      </c>
      <c r="AD803">
        <v>10</v>
      </c>
    </row>
    <row r="804" spans="27:30" x14ac:dyDescent="0.35">
      <c r="AA804" t="s">
        <v>79</v>
      </c>
      <c r="AB804" t="s">
        <v>165</v>
      </c>
      <c r="AC804" t="s">
        <v>640</v>
      </c>
      <c r="AD804">
        <v>10</v>
      </c>
    </row>
    <row r="805" spans="27:30" x14ac:dyDescent="0.35">
      <c r="AA805" t="s">
        <v>88</v>
      </c>
      <c r="AB805" t="s">
        <v>208</v>
      </c>
      <c r="AC805" t="s">
        <v>547</v>
      </c>
      <c r="AD805">
        <v>10</v>
      </c>
    </row>
    <row r="806" spans="27:30" x14ac:dyDescent="0.35">
      <c r="AA806" t="s">
        <v>88</v>
      </c>
      <c r="AB806" t="s">
        <v>174</v>
      </c>
      <c r="AC806" t="s">
        <v>481</v>
      </c>
      <c r="AD806">
        <v>10</v>
      </c>
    </row>
    <row r="807" spans="27:30" x14ac:dyDescent="0.35">
      <c r="AA807" t="s">
        <v>88</v>
      </c>
      <c r="AB807" t="s">
        <v>157</v>
      </c>
      <c r="AC807" t="s">
        <v>533</v>
      </c>
      <c r="AD807">
        <v>10</v>
      </c>
    </row>
    <row r="808" spans="27:30" x14ac:dyDescent="0.35">
      <c r="AA808" t="s">
        <v>88</v>
      </c>
      <c r="AB808" t="s">
        <v>182</v>
      </c>
      <c r="AC808" t="s">
        <v>928</v>
      </c>
      <c r="AD808">
        <v>10</v>
      </c>
    </row>
    <row r="809" spans="27:30" x14ac:dyDescent="0.35">
      <c r="AA809" t="s">
        <v>88</v>
      </c>
      <c r="AB809" t="s">
        <v>174</v>
      </c>
      <c r="AC809" t="s">
        <v>497</v>
      </c>
      <c r="AD809">
        <v>10</v>
      </c>
    </row>
    <row r="810" spans="27:30" x14ac:dyDescent="0.35">
      <c r="AA810" t="s">
        <v>88</v>
      </c>
      <c r="AB810" t="s">
        <v>174</v>
      </c>
      <c r="AC810" t="s">
        <v>486</v>
      </c>
      <c r="AD810">
        <v>10</v>
      </c>
    </row>
    <row r="811" spans="27:30" x14ac:dyDescent="0.35">
      <c r="AA811" t="s">
        <v>265</v>
      </c>
      <c r="AB811" t="s">
        <v>159</v>
      </c>
      <c r="AC811" t="s">
        <v>1004</v>
      </c>
      <c r="AD811">
        <v>10</v>
      </c>
    </row>
    <row r="812" spans="27:30" x14ac:dyDescent="0.35">
      <c r="AA812" t="s">
        <v>282</v>
      </c>
      <c r="AB812" t="s">
        <v>199</v>
      </c>
      <c r="AC812" t="s">
        <v>646</v>
      </c>
      <c r="AD812">
        <v>10</v>
      </c>
    </row>
    <row r="813" spans="27:30" x14ac:dyDescent="0.35">
      <c r="AA813" t="s">
        <v>250</v>
      </c>
      <c r="AB813" t="s">
        <v>165</v>
      </c>
      <c r="AC813" t="s">
        <v>1063</v>
      </c>
      <c r="AD813">
        <v>10</v>
      </c>
    </row>
    <row r="814" spans="27:30" x14ac:dyDescent="0.35">
      <c r="AA814" t="s">
        <v>273</v>
      </c>
      <c r="AB814" t="s">
        <v>161</v>
      </c>
      <c r="AC814" t="s">
        <v>924</v>
      </c>
      <c r="AD814">
        <v>10</v>
      </c>
    </row>
    <row r="815" spans="27:30" x14ac:dyDescent="0.35">
      <c r="AA815" t="s">
        <v>262</v>
      </c>
      <c r="AB815" t="s">
        <v>157</v>
      </c>
      <c r="AC815" t="s">
        <v>699</v>
      </c>
      <c r="AD815">
        <v>10</v>
      </c>
    </row>
    <row r="816" spans="27:30" x14ac:dyDescent="0.35">
      <c r="AA816" t="s">
        <v>278</v>
      </c>
      <c r="AB816" t="s">
        <v>153</v>
      </c>
      <c r="AC816" t="s">
        <v>591</v>
      </c>
      <c r="AD816">
        <v>10</v>
      </c>
    </row>
    <row r="817" spans="27:30" x14ac:dyDescent="0.35">
      <c r="AA817" t="s">
        <v>253</v>
      </c>
      <c r="AB817" t="s">
        <v>188</v>
      </c>
      <c r="AC817" t="s">
        <v>817</v>
      </c>
      <c r="AD817">
        <v>10</v>
      </c>
    </row>
    <row r="818" spans="27:30" x14ac:dyDescent="0.35">
      <c r="AA818" t="s">
        <v>253</v>
      </c>
      <c r="AB818" t="s">
        <v>155</v>
      </c>
      <c r="AC818" t="s">
        <v>963</v>
      </c>
      <c r="AD818">
        <v>10</v>
      </c>
    </row>
    <row r="819" spans="27:30" x14ac:dyDescent="0.35">
      <c r="AA819" t="s">
        <v>253</v>
      </c>
      <c r="AB819" t="s">
        <v>191</v>
      </c>
      <c r="AC819" t="s">
        <v>811</v>
      </c>
      <c r="AD819">
        <v>10</v>
      </c>
    </row>
    <row r="820" spans="27:30" x14ac:dyDescent="0.35">
      <c r="AA820" t="s">
        <v>244</v>
      </c>
      <c r="AB820" t="s">
        <v>196</v>
      </c>
      <c r="AC820" t="s">
        <v>743</v>
      </c>
      <c r="AD820">
        <v>10</v>
      </c>
    </row>
    <row r="821" spans="27:30" x14ac:dyDescent="0.35">
      <c r="AA821" t="s">
        <v>244</v>
      </c>
      <c r="AB821" t="s">
        <v>161</v>
      </c>
      <c r="AC821" t="s">
        <v>932</v>
      </c>
      <c r="AD821">
        <v>10</v>
      </c>
    </row>
    <row r="822" spans="27:30" x14ac:dyDescent="0.35">
      <c r="AA822" t="s">
        <v>244</v>
      </c>
      <c r="AB822" t="s">
        <v>152</v>
      </c>
      <c r="AC822" t="s">
        <v>1123</v>
      </c>
      <c r="AD822">
        <v>10</v>
      </c>
    </row>
    <row r="823" spans="27:30" x14ac:dyDescent="0.35">
      <c r="AA823" t="s">
        <v>245</v>
      </c>
      <c r="AB823" t="s">
        <v>190</v>
      </c>
      <c r="AC823" t="s">
        <v>599</v>
      </c>
      <c r="AD823">
        <v>10</v>
      </c>
    </row>
    <row r="824" spans="27:30" x14ac:dyDescent="0.35">
      <c r="AA824" t="s">
        <v>245</v>
      </c>
      <c r="AB824" t="s">
        <v>152</v>
      </c>
      <c r="AC824" t="s">
        <v>966</v>
      </c>
      <c r="AD824">
        <v>10</v>
      </c>
    </row>
    <row r="825" spans="27:30" x14ac:dyDescent="0.35">
      <c r="AA825" t="s">
        <v>245</v>
      </c>
      <c r="AB825" t="s">
        <v>199</v>
      </c>
      <c r="AC825" t="s">
        <v>625</v>
      </c>
      <c r="AD825">
        <v>10</v>
      </c>
    </row>
    <row r="826" spans="27:30" x14ac:dyDescent="0.35">
      <c r="AA826" t="s">
        <v>245</v>
      </c>
      <c r="AB826" t="s">
        <v>160</v>
      </c>
      <c r="AC826" t="s">
        <v>785</v>
      </c>
      <c r="AD826">
        <v>10</v>
      </c>
    </row>
    <row r="827" spans="27:30" x14ac:dyDescent="0.35">
      <c r="AA827" t="s">
        <v>245</v>
      </c>
      <c r="AB827" t="s">
        <v>160</v>
      </c>
      <c r="AC827" t="s">
        <v>1129</v>
      </c>
      <c r="AD827">
        <v>10</v>
      </c>
    </row>
    <row r="828" spans="27:30" x14ac:dyDescent="0.35">
      <c r="AA828" t="s">
        <v>245</v>
      </c>
      <c r="AB828" t="s">
        <v>158</v>
      </c>
      <c r="AC828" t="s">
        <v>809</v>
      </c>
      <c r="AD828">
        <v>10</v>
      </c>
    </row>
    <row r="829" spans="27:30" x14ac:dyDescent="0.35">
      <c r="AA829" t="s">
        <v>248</v>
      </c>
      <c r="AB829" t="s">
        <v>199</v>
      </c>
      <c r="AC829" t="s">
        <v>753</v>
      </c>
      <c r="AD829">
        <v>10</v>
      </c>
    </row>
    <row r="830" spans="27:30" x14ac:dyDescent="0.35">
      <c r="AA830" t="s">
        <v>248</v>
      </c>
      <c r="AB830" t="s">
        <v>182</v>
      </c>
      <c r="AC830" t="s">
        <v>928</v>
      </c>
      <c r="AD830">
        <v>10</v>
      </c>
    </row>
    <row r="831" spans="27:30" x14ac:dyDescent="0.35">
      <c r="AA831" t="s">
        <v>246</v>
      </c>
      <c r="AB831" t="s">
        <v>152</v>
      </c>
      <c r="AC831" t="s">
        <v>966</v>
      </c>
      <c r="AD831">
        <v>10</v>
      </c>
    </row>
    <row r="832" spans="27:30" x14ac:dyDescent="0.35">
      <c r="AA832" t="s">
        <v>246</v>
      </c>
      <c r="AB832" t="s">
        <v>161</v>
      </c>
      <c r="AC832" t="s">
        <v>768</v>
      </c>
      <c r="AD832">
        <v>10</v>
      </c>
    </row>
    <row r="833" spans="27:30" x14ac:dyDescent="0.35">
      <c r="AA833" t="s">
        <v>246</v>
      </c>
      <c r="AB833" t="s">
        <v>165</v>
      </c>
      <c r="AC833" t="s">
        <v>1001</v>
      </c>
      <c r="AD833">
        <v>10</v>
      </c>
    </row>
    <row r="834" spans="27:30" x14ac:dyDescent="0.35">
      <c r="AA834" t="s">
        <v>246</v>
      </c>
      <c r="AB834" t="s">
        <v>152</v>
      </c>
      <c r="AC834" t="s">
        <v>1140</v>
      </c>
      <c r="AD834">
        <v>10</v>
      </c>
    </row>
    <row r="835" spans="27:30" x14ac:dyDescent="0.35">
      <c r="AA835" t="s">
        <v>247</v>
      </c>
      <c r="AB835" t="s">
        <v>203</v>
      </c>
      <c r="AC835" t="s">
        <v>686</v>
      </c>
      <c r="AD835">
        <v>10</v>
      </c>
    </row>
    <row r="836" spans="27:30" x14ac:dyDescent="0.35">
      <c r="AA836" t="s">
        <v>267</v>
      </c>
      <c r="AB836" t="s">
        <v>153</v>
      </c>
      <c r="AC836" t="s">
        <v>1120</v>
      </c>
      <c r="AD836">
        <v>10</v>
      </c>
    </row>
    <row r="837" spans="27:30" x14ac:dyDescent="0.35">
      <c r="AA837" t="s">
        <v>257</v>
      </c>
      <c r="AB837" t="s">
        <v>162</v>
      </c>
      <c r="AC837" t="s">
        <v>889</v>
      </c>
      <c r="AD837">
        <v>10</v>
      </c>
    </row>
    <row r="838" spans="27:30" x14ac:dyDescent="0.35">
      <c r="AA838" t="s">
        <v>257</v>
      </c>
      <c r="AB838" t="s">
        <v>160</v>
      </c>
      <c r="AC838" t="s">
        <v>785</v>
      </c>
      <c r="AD838">
        <v>10</v>
      </c>
    </row>
    <row r="839" spans="27:30" x14ac:dyDescent="0.35">
      <c r="AA839" t="s">
        <v>257</v>
      </c>
      <c r="AB839" t="s">
        <v>165</v>
      </c>
      <c r="AC839" t="s">
        <v>1063</v>
      </c>
      <c r="AD839">
        <v>10</v>
      </c>
    </row>
    <row r="840" spans="27:30" x14ac:dyDescent="0.35">
      <c r="AA840" t="s">
        <v>257</v>
      </c>
      <c r="AB840" t="s">
        <v>152</v>
      </c>
      <c r="AC840" t="s">
        <v>966</v>
      </c>
      <c r="AD840">
        <v>10</v>
      </c>
    </row>
    <row r="841" spans="27:30" x14ac:dyDescent="0.35">
      <c r="AA841" t="s">
        <v>276</v>
      </c>
      <c r="AB841" t="s">
        <v>152</v>
      </c>
      <c r="AC841" t="s">
        <v>829</v>
      </c>
      <c r="AD841">
        <v>10</v>
      </c>
    </row>
    <row r="842" spans="27:30" x14ac:dyDescent="0.35">
      <c r="AA842" t="s">
        <v>260</v>
      </c>
      <c r="AB842" t="s">
        <v>200</v>
      </c>
      <c r="AC842" t="s">
        <v>704</v>
      </c>
      <c r="AD842">
        <v>10</v>
      </c>
    </row>
    <row r="843" spans="27:30" x14ac:dyDescent="0.35">
      <c r="AA843" t="s">
        <v>260</v>
      </c>
      <c r="AB843" t="s">
        <v>165</v>
      </c>
      <c r="AC843" t="s">
        <v>1001</v>
      </c>
      <c r="AD843">
        <v>10</v>
      </c>
    </row>
    <row r="844" spans="27:30" x14ac:dyDescent="0.35">
      <c r="AA844" t="s">
        <v>260</v>
      </c>
      <c r="AB844" t="s">
        <v>192</v>
      </c>
      <c r="AC844" t="s">
        <v>714</v>
      </c>
      <c r="AD844">
        <v>10</v>
      </c>
    </row>
    <row r="845" spans="27:30" x14ac:dyDescent="0.35">
      <c r="AA845" t="s">
        <v>254</v>
      </c>
      <c r="AB845" t="s">
        <v>199</v>
      </c>
      <c r="AC845" t="s">
        <v>700</v>
      </c>
      <c r="AD845">
        <v>10</v>
      </c>
    </row>
    <row r="846" spans="27:30" x14ac:dyDescent="0.35">
      <c r="AA846" t="s">
        <v>249</v>
      </c>
      <c r="AB846" t="s">
        <v>165</v>
      </c>
      <c r="AC846" t="s">
        <v>641</v>
      </c>
      <c r="AD846">
        <v>10</v>
      </c>
    </row>
    <row r="847" spans="27:30" x14ac:dyDescent="0.35">
      <c r="AA847" t="s">
        <v>249</v>
      </c>
      <c r="AB847" t="s">
        <v>201</v>
      </c>
      <c r="AC847" t="s">
        <v>681</v>
      </c>
      <c r="AD847">
        <v>10</v>
      </c>
    </row>
    <row r="848" spans="27:30" x14ac:dyDescent="0.35">
      <c r="AA848" t="s">
        <v>249</v>
      </c>
      <c r="AB848" t="s">
        <v>165</v>
      </c>
      <c r="AC848" t="s">
        <v>628</v>
      </c>
      <c r="AD848">
        <v>10</v>
      </c>
    </row>
    <row r="849" spans="27:30" x14ac:dyDescent="0.35">
      <c r="AA849" t="s">
        <v>249</v>
      </c>
      <c r="AB849" t="s">
        <v>199</v>
      </c>
      <c r="AC849" t="s">
        <v>624</v>
      </c>
      <c r="AD849">
        <v>10</v>
      </c>
    </row>
    <row r="850" spans="27:30" x14ac:dyDescent="0.35">
      <c r="AA850" t="s">
        <v>249</v>
      </c>
      <c r="AB850" t="s">
        <v>160</v>
      </c>
      <c r="AC850" t="s">
        <v>723</v>
      </c>
      <c r="AD850">
        <v>10</v>
      </c>
    </row>
    <row r="851" spans="27:30" x14ac:dyDescent="0.35">
      <c r="AA851" t="s">
        <v>259</v>
      </c>
      <c r="AB851" t="s">
        <v>204</v>
      </c>
      <c r="AC851" t="s">
        <v>604</v>
      </c>
      <c r="AD851">
        <v>10</v>
      </c>
    </row>
    <row r="852" spans="27:30" x14ac:dyDescent="0.35">
      <c r="AA852" t="s">
        <v>259</v>
      </c>
      <c r="AB852" t="s">
        <v>165</v>
      </c>
      <c r="AC852" t="s">
        <v>1053</v>
      </c>
      <c r="AD852">
        <v>10</v>
      </c>
    </row>
    <row r="853" spans="27:30" x14ac:dyDescent="0.35">
      <c r="AA853" t="s">
        <v>259</v>
      </c>
      <c r="AB853" t="s">
        <v>205</v>
      </c>
      <c r="AC853" t="s">
        <v>601</v>
      </c>
      <c r="AD853">
        <v>10</v>
      </c>
    </row>
    <row r="854" spans="27:30" x14ac:dyDescent="0.35">
      <c r="AA854" t="s">
        <v>259</v>
      </c>
      <c r="AB854" t="s">
        <v>182</v>
      </c>
      <c r="AC854" t="s">
        <v>409</v>
      </c>
      <c r="AD854">
        <v>10</v>
      </c>
    </row>
    <row r="855" spans="27:30" x14ac:dyDescent="0.35">
      <c r="AA855" t="s">
        <v>300</v>
      </c>
      <c r="AB855" t="s">
        <v>199</v>
      </c>
      <c r="AC855" t="s">
        <v>646</v>
      </c>
      <c r="AD855">
        <v>10</v>
      </c>
    </row>
    <row r="856" spans="27:30" x14ac:dyDescent="0.35">
      <c r="AA856" t="s">
        <v>263</v>
      </c>
      <c r="AB856" t="s">
        <v>206</v>
      </c>
      <c r="AC856" t="s">
        <v>585</v>
      </c>
      <c r="AD856">
        <v>10</v>
      </c>
    </row>
    <row r="857" spans="27:30" x14ac:dyDescent="0.35">
      <c r="AA857" t="s">
        <v>263</v>
      </c>
      <c r="AB857" t="s">
        <v>210</v>
      </c>
      <c r="AC857" t="s">
        <v>578</v>
      </c>
      <c r="AD857">
        <v>10</v>
      </c>
    </row>
    <row r="858" spans="27:30" x14ac:dyDescent="0.35">
      <c r="AA858" t="s">
        <v>252</v>
      </c>
      <c r="AB858" t="s">
        <v>192</v>
      </c>
      <c r="AC858" t="s">
        <v>691</v>
      </c>
      <c r="AD858">
        <v>10</v>
      </c>
    </row>
    <row r="859" spans="27:30" x14ac:dyDescent="0.35">
      <c r="AA859" t="s">
        <v>252</v>
      </c>
      <c r="AB859" t="s">
        <v>155</v>
      </c>
      <c r="AC859" t="s">
        <v>834</v>
      </c>
      <c r="AD859">
        <v>10</v>
      </c>
    </row>
    <row r="860" spans="27:30" x14ac:dyDescent="0.35">
      <c r="AA860" t="s">
        <v>252</v>
      </c>
      <c r="AB860" t="s">
        <v>157</v>
      </c>
      <c r="AC860" t="s">
        <v>810</v>
      </c>
      <c r="AD860">
        <v>10</v>
      </c>
    </row>
    <row r="861" spans="27:30" x14ac:dyDescent="0.35">
      <c r="AA861" t="s">
        <v>252</v>
      </c>
      <c r="AB861" t="s">
        <v>159</v>
      </c>
      <c r="AC861" t="s">
        <v>1133</v>
      </c>
      <c r="AD861">
        <v>10</v>
      </c>
    </row>
    <row r="862" spans="27:30" x14ac:dyDescent="0.35">
      <c r="AA862" t="s">
        <v>252</v>
      </c>
      <c r="AB862" t="s">
        <v>190</v>
      </c>
      <c r="AC862" t="s">
        <v>702</v>
      </c>
      <c r="AD862">
        <v>10</v>
      </c>
    </row>
    <row r="863" spans="27:30" x14ac:dyDescent="0.35">
      <c r="AA863" t="s">
        <v>252</v>
      </c>
      <c r="AB863" t="s">
        <v>199</v>
      </c>
      <c r="AC863" t="s">
        <v>752</v>
      </c>
      <c r="AD863">
        <v>10</v>
      </c>
    </row>
    <row r="864" spans="27:30" x14ac:dyDescent="0.35">
      <c r="AA864" t="s">
        <v>252</v>
      </c>
      <c r="AB864" t="s">
        <v>160</v>
      </c>
      <c r="AC864" t="s">
        <v>1128</v>
      </c>
      <c r="AD864">
        <v>10</v>
      </c>
    </row>
    <row r="865" spans="27:30" x14ac:dyDescent="0.35">
      <c r="AA865" t="s">
        <v>252</v>
      </c>
      <c r="AB865" t="s">
        <v>153</v>
      </c>
      <c r="AC865" t="s">
        <v>735</v>
      </c>
      <c r="AD865">
        <v>10</v>
      </c>
    </row>
    <row r="866" spans="27:30" x14ac:dyDescent="0.35">
      <c r="AA866" t="s">
        <v>252</v>
      </c>
      <c r="AB866" t="s">
        <v>199</v>
      </c>
      <c r="AC866" t="s">
        <v>700</v>
      </c>
      <c r="AD866">
        <v>10</v>
      </c>
    </row>
    <row r="867" spans="27:30" x14ac:dyDescent="0.35">
      <c r="AA867" t="s">
        <v>251</v>
      </c>
      <c r="AB867" t="s">
        <v>153</v>
      </c>
      <c r="AC867" t="s">
        <v>884</v>
      </c>
      <c r="AD867">
        <v>10</v>
      </c>
    </row>
    <row r="868" spans="27:30" x14ac:dyDescent="0.35">
      <c r="AA868" t="s">
        <v>251</v>
      </c>
      <c r="AB868" t="s">
        <v>162</v>
      </c>
      <c r="AC868" t="s">
        <v>887</v>
      </c>
      <c r="AD868">
        <v>10</v>
      </c>
    </row>
    <row r="869" spans="27:30" x14ac:dyDescent="0.35">
      <c r="AA869" t="s">
        <v>251</v>
      </c>
      <c r="AB869" t="s">
        <v>161</v>
      </c>
      <c r="AC869" t="s">
        <v>925</v>
      </c>
      <c r="AD869">
        <v>10</v>
      </c>
    </row>
    <row r="870" spans="27:30" x14ac:dyDescent="0.35">
      <c r="AA870" t="s">
        <v>243</v>
      </c>
      <c r="AB870" t="s">
        <v>152</v>
      </c>
      <c r="AC870" t="s">
        <v>1140</v>
      </c>
      <c r="AD870">
        <v>10</v>
      </c>
    </row>
    <row r="871" spans="27:30" x14ac:dyDescent="0.35">
      <c r="AA871" t="s">
        <v>243</v>
      </c>
      <c r="AB871" t="s">
        <v>153</v>
      </c>
      <c r="AC871" t="s">
        <v>1120</v>
      </c>
      <c r="AD871">
        <v>10</v>
      </c>
    </row>
    <row r="872" spans="27:30" x14ac:dyDescent="0.35">
      <c r="AA872" t="s">
        <v>243</v>
      </c>
      <c r="AB872" t="s">
        <v>157</v>
      </c>
      <c r="AC872" t="s">
        <v>699</v>
      </c>
      <c r="AD872">
        <v>10</v>
      </c>
    </row>
    <row r="873" spans="27:30" x14ac:dyDescent="0.35">
      <c r="AA873" t="s">
        <v>243</v>
      </c>
      <c r="AB873" t="s">
        <v>158</v>
      </c>
      <c r="AC873" t="s">
        <v>926</v>
      </c>
      <c r="AD873">
        <v>10</v>
      </c>
    </row>
    <row r="874" spans="27:30" x14ac:dyDescent="0.35">
      <c r="AA874" t="s">
        <v>243</v>
      </c>
      <c r="AB874" t="s">
        <v>153</v>
      </c>
      <c r="AC874" t="s">
        <v>882</v>
      </c>
      <c r="AD874">
        <v>10</v>
      </c>
    </row>
    <row r="875" spans="27:30" x14ac:dyDescent="0.35">
      <c r="AA875" t="s">
        <v>284</v>
      </c>
      <c r="AB875" t="s">
        <v>159</v>
      </c>
      <c r="AC875" t="s">
        <v>959</v>
      </c>
      <c r="AD875">
        <v>10</v>
      </c>
    </row>
    <row r="876" spans="27:30" x14ac:dyDescent="0.35">
      <c r="AA876" t="s">
        <v>284</v>
      </c>
      <c r="AB876" t="s">
        <v>160</v>
      </c>
      <c r="AC876" t="s">
        <v>998</v>
      </c>
      <c r="AD876">
        <v>10</v>
      </c>
    </row>
    <row r="877" spans="27:30" x14ac:dyDescent="0.35">
      <c r="AA877" t="s">
        <v>284</v>
      </c>
      <c r="AB877" t="s">
        <v>200</v>
      </c>
      <c r="AC877" t="s">
        <v>671</v>
      </c>
      <c r="AD877">
        <v>10</v>
      </c>
    </row>
    <row r="878" spans="27:30" x14ac:dyDescent="0.35">
      <c r="AA878" t="s">
        <v>284</v>
      </c>
      <c r="AB878" t="s">
        <v>157</v>
      </c>
      <c r="AC878" t="s">
        <v>680</v>
      </c>
      <c r="AD878">
        <v>10</v>
      </c>
    </row>
    <row r="879" spans="27:30" x14ac:dyDescent="0.35">
      <c r="AA879" t="s">
        <v>242</v>
      </c>
      <c r="AB879" t="s">
        <v>193</v>
      </c>
      <c r="AC879" t="s">
        <v>475</v>
      </c>
      <c r="AD879">
        <v>10</v>
      </c>
    </row>
    <row r="880" spans="27:30" x14ac:dyDescent="0.35">
      <c r="AA880" t="s">
        <v>242</v>
      </c>
      <c r="AB880" t="s">
        <v>160</v>
      </c>
      <c r="AC880" t="s">
        <v>723</v>
      </c>
      <c r="AD880">
        <v>10</v>
      </c>
    </row>
    <row r="881" spans="27:30" x14ac:dyDescent="0.35">
      <c r="AA881" t="s">
        <v>242</v>
      </c>
      <c r="AB881" t="s">
        <v>163</v>
      </c>
      <c r="AC881" t="s">
        <v>1069</v>
      </c>
      <c r="AD881">
        <v>10</v>
      </c>
    </row>
    <row r="882" spans="27:30" x14ac:dyDescent="0.35">
      <c r="AA882" t="s">
        <v>242</v>
      </c>
      <c r="AB882" t="s">
        <v>157</v>
      </c>
      <c r="AC882" t="s">
        <v>664</v>
      </c>
      <c r="AD882">
        <v>10</v>
      </c>
    </row>
    <row r="883" spans="27:30" x14ac:dyDescent="0.35">
      <c r="AA883" t="s">
        <v>242</v>
      </c>
      <c r="AB883" t="s">
        <v>190</v>
      </c>
      <c r="AC883" t="s">
        <v>702</v>
      </c>
      <c r="AD883">
        <v>10</v>
      </c>
    </row>
    <row r="884" spans="27:30" x14ac:dyDescent="0.35">
      <c r="AA884" t="s">
        <v>242</v>
      </c>
      <c r="AB884" t="s">
        <v>156</v>
      </c>
      <c r="AC884" t="s">
        <v>1066</v>
      </c>
      <c r="AD884">
        <v>10</v>
      </c>
    </row>
    <row r="885" spans="27:30" x14ac:dyDescent="0.35">
      <c r="AA885" t="s">
        <v>242</v>
      </c>
      <c r="AB885" t="s">
        <v>157</v>
      </c>
      <c r="AC885" t="s">
        <v>668</v>
      </c>
      <c r="AD885">
        <v>10</v>
      </c>
    </row>
    <row r="886" spans="27:30" x14ac:dyDescent="0.35">
      <c r="AA886" t="s">
        <v>242</v>
      </c>
      <c r="AB886" t="s">
        <v>157</v>
      </c>
      <c r="AC886" t="s">
        <v>665</v>
      </c>
      <c r="AD886">
        <v>10</v>
      </c>
    </row>
    <row r="887" spans="27:30" x14ac:dyDescent="0.35">
      <c r="AA887" t="s">
        <v>242</v>
      </c>
      <c r="AB887" t="s">
        <v>153</v>
      </c>
      <c r="AC887" t="s">
        <v>1121</v>
      </c>
      <c r="AD887">
        <v>10</v>
      </c>
    </row>
    <row r="888" spans="27:30" x14ac:dyDescent="0.35">
      <c r="AA888" t="s">
        <v>266</v>
      </c>
      <c r="AB888" t="s">
        <v>153</v>
      </c>
      <c r="AC888" t="s">
        <v>652</v>
      </c>
      <c r="AD888">
        <v>10</v>
      </c>
    </row>
    <row r="889" spans="27:30" x14ac:dyDescent="0.35">
      <c r="AA889" t="s">
        <v>56</v>
      </c>
      <c r="AB889" t="s">
        <v>163</v>
      </c>
      <c r="AC889" t="s">
        <v>1069</v>
      </c>
      <c r="AD889">
        <v>9</v>
      </c>
    </row>
    <row r="890" spans="27:30" x14ac:dyDescent="0.35">
      <c r="AA890" t="s">
        <v>60</v>
      </c>
      <c r="AB890" t="s">
        <v>153</v>
      </c>
      <c r="AC890" t="s">
        <v>867</v>
      </c>
      <c r="AD890">
        <v>9</v>
      </c>
    </row>
    <row r="891" spans="27:30" x14ac:dyDescent="0.35">
      <c r="AA891" t="s">
        <v>61</v>
      </c>
      <c r="AB891" t="s">
        <v>188</v>
      </c>
      <c r="AC891" t="s">
        <v>693</v>
      </c>
      <c r="AD891">
        <v>9</v>
      </c>
    </row>
    <row r="892" spans="27:30" x14ac:dyDescent="0.35">
      <c r="AA892" t="s">
        <v>61</v>
      </c>
      <c r="AB892" t="s">
        <v>196</v>
      </c>
      <c r="AC892" t="s">
        <v>729</v>
      </c>
      <c r="AD892">
        <v>9</v>
      </c>
    </row>
    <row r="893" spans="27:30" x14ac:dyDescent="0.35">
      <c r="AA893" t="s">
        <v>61</v>
      </c>
      <c r="AB893" t="s">
        <v>196</v>
      </c>
      <c r="AC893" t="s">
        <v>742</v>
      </c>
      <c r="AD893">
        <v>9</v>
      </c>
    </row>
    <row r="894" spans="27:30" x14ac:dyDescent="0.35">
      <c r="AA894" t="s">
        <v>61</v>
      </c>
      <c r="AB894" t="s">
        <v>188</v>
      </c>
      <c r="AC894" t="s">
        <v>817</v>
      </c>
      <c r="AD894">
        <v>9</v>
      </c>
    </row>
    <row r="895" spans="27:30" x14ac:dyDescent="0.35">
      <c r="AA895" t="s">
        <v>67</v>
      </c>
      <c r="AB895" t="s">
        <v>165</v>
      </c>
      <c r="AC895" t="s">
        <v>633</v>
      </c>
      <c r="AD895">
        <v>9</v>
      </c>
    </row>
    <row r="896" spans="27:30" x14ac:dyDescent="0.35">
      <c r="AA896" t="s">
        <v>68</v>
      </c>
      <c r="AB896" t="s">
        <v>160</v>
      </c>
      <c r="AC896" t="s">
        <v>877</v>
      </c>
      <c r="AD896">
        <v>9</v>
      </c>
    </row>
    <row r="897" spans="27:30" x14ac:dyDescent="0.35">
      <c r="AA897" t="s">
        <v>83</v>
      </c>
      <c r="AB897" t="s">
        <v>197</v>
      </c>
      <c r="AC897" t="s">
        <v>748</v>
      </c>
      <c r="AD897">
        <v>9</v>
      </c>
    </row>
    <row r="898" spans="27:30" x14ac:dyDescent="0.35">
      <c r="AA898" t="s">
        <v>83</v>
      </c>
      <c r="AB898" t="s">
        <v>182</v>
      </c>
      <c r="AC898" t="s">
        <v>409</v>
      </c>
      <c r="AD898">
        <v>9</v>
      </c>
    </row>
    <row r="899" spans="27:30" x14ac:dyDescent="0.35">
      <c r="AA899" t="s">
        <v>83</v>
      </c>
      <c r="AB899" t="s">
        <v>182</v>
      </c>
      <c r="AC899" t="s">
        <v>927</v>
      </c>
      <c r="AD899">
        <v>9</v>
      </c>
    </row>
    <row r="900" spans="27:30" x14ac:dyDescent="0.35">
      <c r="AA900" t="s">
        <v>88</v>
      </c>
      <c r="AB900" t="s">
        <v>157</v>
      </c>
      <c r="AC900" t="s">
        <v>698</v>
      </c>
      <c r="AD900">
        <v>9</v>
      </c>
    </row>
    <row r="901" spans="27:30" x14ac:dyDescent="0.35">
      <c r="AA901" t="s">
        <v>88</v>
      </c>
      <c r="AB901" t="s">
        <v>157</v>
      </c>
      <c r="AC901" t="s">
        <v>871</v>
      </c>
      <c r="AD901">
        <v>9</v>
      </c>
    </row>
    <row r="902" spans="27:30" x14ac:dyDescent="0.35">
      <c r="AA902" t="s">
        <v>88</v>
      </c>
      <c r="AB902" t="s">
        <v>165</v>
      </c>
      <c r="AC902" t="s">
        <v>633</v>
      </c>
      <c r="AD902">
        <v>9</v>
      </c>
    </row>
    <row r="903" spans="27:30" x14ac:dyDescent="0.35">
      <c r="AA903" t="s">
        <v>88</v>
      </c>
      <c r="AB903" t="s">
        <v>206</v>
      </c>
      <c r="AC903" t="s">
        <v>445</v>
      </c>
      <c r="AD903">
        <v>9</v>
      </c>
    </row>
    <row r="904" spans="27:30" x14ac:dyDescent="0.35">
      <c r="AA904" t="s">
        <v>88</v>
      </c>
      <c r="AB904" t="s">
        <v>206</v>
      </c>
      <c r="AC904" t="s">
        <v>441</v>
      </c>
      <c r="AD904">
        <v>9</v>
      </c>
    </row>
    <row r="905" spans="27:30" x14ac:dyDescent="0.35">
      <c r="AA905" t="s">
        <v>310</v>
      </c>
      <c r="AB905" t="s">
        <v>165</v>
      </c>
      <c r="AC905" t="s">
        <v>1053</v>
      </c>
      <c r="AD905">
        <v>9</v>
      </c>
    </row>
    <row r="906" spans="27:30" x14ac:dyDescent="0.35">
      <c r="AA906" t="s">
        <v>265</v>
      </c>
      <c r="AB906" t="s">
        <v>176</v>
      </c>
      <c r="AC906" t="s">
        <v>993</v>
      </c>
      <c r="AD906">
        <v>9</v>
      </c>
    </row>
    <row r="907" spans="27:30" x14ac:dyDescent="0.35">
      <c r="AA907" t="s">
        <v>265</v>
      </c>
      <c r="AB907" t="s">
        <v>176</v>
      </c>
      <c r="AC907" t="s">
        <v>1000</v>
      </c>
      <c r="AD907">
        <v>9</v>
      </c>
    </row>
    <row r="908" spans="27:30" x14ac:dyDescent="0.35">
      <c r="AA908" t="s">
        <v>265</v>
      </c>
      <c r="AB908" t="s">
        <v>176</v>
      </c>
      <c r="AC908" t="s">
        <v>727</v>
      </c>
      <c r="AD908">
        <v>9</v>
      </c>
    </row>
    <row r="909" spans="27:30" x14ac:dyDescent="0.35">
      <c r="AA909" t="s">
        <v>273</v>
      </c>
      <c r="AB909" t="s">
        <v>165</v>
      </c>
      <c r="AC909" t="s">
        <v>1049</v>
      </c>
      <c r="AD909">
        <v>9</v>
      </c>
    </row>
    <row r="910" spans="27:30" x14ac:dyDescent="0.35">
      <c r="AA910" t="s">
        <v>262</v>
      </c>
      <c r="AB910" t="s">
        <v>190</v>
      </c>
      <c r="AC910" t="s">
        <v>706</v>
      </c>
      <c r="AD910">
        <v>9</v>
      </c>
    </row>
    <row r="911" spans="27:30" x14ac:dyDescent="0.35">
      <c r="AA911" t="s">
        <v>262</v>
      </c>
      <c r="AB911" t="s">
        <v>152</v>
      </c>
      <c r="AC911" t="s">
        <v>697</v>
      </c>
      <c r="AD911">
        <v>9</v>
      </c>
    </row>
    <row r="912" spans="27:30" x14ac:dyDescent="0.35">
      <c r="AA912" t="s">
        <v>253</v>
      </c>
      <c r="AB912" t="s">
        <v>155</v>
      </c>
      <c r="AC912" t="s">
        <v>874</v>
      </c>
      <c r="AD912">
        <v>9</v>
      </c>
    </row>
    <row r="913" spans="27:30" x14ac:dyDescent="0.35">
      <c r="AA913" t="s">
        <v>253</v>
      </c>
      <c r="AB913" t="s">
        <v>153</v>
      </c>
      <c r="AC913" t="s">
        <v>827</v>
      </c>
      <c r="AD913">
        <v>9</v>
      </c>
    </row>
    <row r="914" spans="27:30" x14ac:dyDescent="0.35">
      <c r="AA914" t="s">
        <v>253</v>
      </c>
      <c r="AB914" t="s">
        <v>158</v>
      </c>
      <c r="AC914" t="s">
        <v>930</v>
      </c>
      <c r="AD914">
        <v>9</v>
      </c>
    </row>
    <row r="915" spans="27:30" x14ac:dyDescent="0.35">
      <c r="AA915" t="s">
        <v>253</v>
      </c>
      <c r="AB915" t="s">
        <v>155</v>
      </c>
      <c r="AC915" t="s">
        <v>920</v>
      </c>
      <c r="AD915">
        <v>9</v>
      </c>
    </row>
    <row r="916" spans="27:30" x14ac:dyDescent="0.35">
      <c r="AA916" t="s">
        <v>253</v>
      </c>
      <c r="AB916" t="s">
        <v>184</v>
      </c>
      <c r="AC916" t="s">
        <v>716</v>
      </c>
      <c r="AD916">
        <v>9</v>
      </c>
    </row>
    <row r="917" spans="27:30" x14ac:dyDescent="0.35">
      <c r="AA917" t="s">
        <v>253</v>
      </c>
      <c r="AB917" t="s">
        <v>192</v>
      </c>
      <c r="AC917" t="s">
        <v>728</v>
      </c>
      <c r="AD917">
        <v>9</v>
      </c>
    </row>
    <row r="918" spans="27:30" x14ac:dyDescent="0.35">
      <c r="AA918" t="s">
        <v>244</v>
      </c>
      <c r="AB918" t="s">
        <v>160</v>
      </c>
      <c r="AC918" t="s">
        <v>1059</v>
      </c>
      <c r="AD918">
        <v>9</v>
      </c>
    </row>
    <row r="919" spans="27:30" x14ac:dyDescent="0.35">
      <c r="AA919" t="s">
        <v>244</v>
      </c>
      <c r="AB919" t="s">
        <v>162</v>
      </c>
      <c r="AC919" t="s">
        <v>683</v>
      </c>
      <c r="AD919">
        <v>9</v>
      </c>
    </row>
    <row r="920" spans="27:30" x14ac:dyDescent="0.35">
      <c r="AA920" t="s">
        <v>244</v>
      </c>
      <c r="AB920" t="s">
        <v>159</v>
      </c>
      <c r="AC920" t="s">
        <v>1133</v>
      </c>
      <c r="AD920">
        <v>9</v>
      </c>
    </row>
    <row r="921" spans="27:30" x14ac:dyDescent="0.35">
      <c r="AA921" t="s">
        <v>244</v>
      </c>
      <c r="AB921" t="s">
        <v>162</v>
      </c>
      <c r="AC921" t="s">
        <v>793</v>
      </c>
      <c r="AD921">
        <v>9</v>
      </c>
    </row>
    <row r="922" spans="27:30" x14ac:dyDescent="0.35">
      <c r="AA922" t="s">
        <v>244</v>
      </c>
      <c r="AB922" t="s">
        <v>161</v>
      </c>
      <c r="AC922" t="s">
        <v>1091</v>
      </c>
      <c r="AD922">
        <v>9</v>
      </c>
    </row>
    <row r="923" spans="27:30" x14ac:dyDescent="0.35">
      <c r="AA923" t="s">
        <v>245</v>
      </c>
      <c r="AB923" t="s">
        <v>152</v>
      </c>
      <c r="AC923" t="s">
        <v>697</v>
      </c>
      <c r="AD923">
        <v>9</v>
      </c>
    </row>
    <row r="924" spans="27:30" x14ac:dyDescent="0.35">
      <c r="AA924" t="s">
        <v>245</v>
      </c>
      <c r="AB924" t="s">
        <v>153</v>
      </c>
      <c r="AC924" t="s">
        <v>770</v>
      </c>
      <c r="AD924">
        <v>9</v>
      </c>
    </row>
    <row r="925" spans="27:30" x14ac:dyDescent="0.35">
      <c r="AA925" t="s">
        <v>245</v>
      </c>
      <c r="AB925" t="s">
        <v>166</v>
      </c>
      <c r="AC925" t="s">
        <v>1071</v>
      </c>
      <c r="AD925">
        <v>9</v>
      </c>
    </row>
    <row r="926" spans="27:30" x14ac:dyDescent="0.35">
      <c r="AA926" t="s">
        <v>245</v>
      </c>
      <c r="AB926" t="s">
        <v>206</v>
      </c>
      <c r="AC926" t="s">
        <v>441</v>
      </c>
      <c r="AD926">
        <v>9</v>
      </c>
    </row>
    <row r="927" spans="27:30" x14ac:dyDescent="0.35">
      <c r="AA927" t="s">
        <v>245</v>
      </c>
      <c r="AB927" t="s">
        <v>160</v>
      </c>
      <c r="AC927" t="s">
        <v>1150</v>
      </c>
      <c r="AD927">
        <v>9</v>
      </c>
    </row>
    <row r="928" spans="27:30" x14ac:dyDescent="0.35">
      <c r="AA928" t="s">
        <v>245</v>
      </c>
      <c r="AB928" t="s">
        <v>165</v>
      </c>
      <c r="AC928" t="s">
        <v>997</v>
      </c>
      <c r="AD928">
        <v>9</v>
      </c>
    </row>
    <row r="929" spans="27:30" x14ac:dyDescent="0.35">
      <c r="AA929" t="s">
        <v>245</v>
      </c>
      <c r="AB929" t="s">
        <v>160</v>
      </c>
      <c r="AC929" t="s">
        <v>1151</v>
      </c>
      <c r="AD929">
        <v>9</v>
      </c>
    </row>
    <row r="930" spans="27:30" x14ac:dyDescent="0.35">
      <c r="AA930" t="s">
        <v>245</v>
      </c>
      <c r="AB930" t="s">
        <v>159</v>
      </c>
      <c r="AC930" t="s">
        <v>808</v>
      </c>
      <c r="AD930">
        <v>9</v>
      </c>
    </row>
    <row r="931" spans="27:30" x14ac:dyDescent="0.35">
      <c r="AA931" t="s">
        <v>245</v>
      </c>
      <c r="AB931" t="s">
        <v>190</v>
      </c>
      <c r="AC931" t="s">
        <v>457</v>
      </c>
      <c r="AD931">
        <v>9</v>
      </c>
    </row>
    <row r="932" spans="27:30" x14ac:dyDescent="0.35">
      <c r="AA932" t="s">
        <v>245</v>
      </c>
      <c r="AB932" t="s">
        <v>165</v>
      </c>
      <c r="AC932" t="s">
        <v>632</v>
      </c>
      <c r="AD932">
        <v>9</v>
      </c>
    </row>
    <row r="933" spans="27:30" x14ac:dyDescent="0.35">
      <c r="AA933" t="s">
        <v>245</v>
      </c>
      <c r="AB933" t="s">
        <v>152</v>
      </c>
      <c r="AC933" t="s">
        <v>499</v>
      </c>
      <c r="AD933">
        <v>9</v>
      </c>
    </row>
    <row r="934" spans="27:30" x14ac:dyDescent="0.35">
      <c r="AA934" t="s">
        <v>245</v>
      </c>
      <c r="AB934" t="s">
        <v>165</v>
      </c>
      <c r="AC934" t="s">
        <v>1003</v>
      </c>
      <c r="AD934">
        <v>9</v>
      </c>
    </row>
    <row r="935" spans="27:30" x14ac:dyDescent="0.35">
      <c r="AA935" t="s">
        <v>248</v>
      </c>
      <c r="AB935" t="s">
        <v>153</v>
      </c>
      <c r="AC935" t="s">
        <v>1052</v>
      </c>
      <c r="AD935">
        <v>9</v>
      </c>
    </row>
    <row r="936" spans="27:30" x14ac:dyDescent="0.35">
      <c r="AA936" t="s">
        <v>248</v>
      </c>
      <c r="AB936" t="s">
        <v>159</v>
      </c>
      <c r="AC936" t="s">
        <v>808</v>
      </c>
      <c r="AD936">
        <v>9</v>
      </c>
    </row>
    <row r="937" spans="27:30" x14ac:dyDescent="0.35">
      <c r="AA937" t="s">
        <v>248</v>
      </c>
      <c r="AB937" t="s">
        <v>155</v>
      </c>
      <c r="AC937" t="s">
        <v>874</v>
      </c>
      <c r="AD937">
        <v>9</v>
      </c>
    </row>
    <row r="938" spans="27:30" x14ac:dyDescent="0.35">
      <c r="AA938" t="s">
        <v>246</v>
      </c>
      <c r="AB938" t="s">
        <v>184</v>
      </c>
      <c r="AC938" t="s">
        <v>716</v>
      </c>
      <c r="AD938">
        <v>9</v>
      </c>
    </row>
    <row r="939" spans="27:30" x14ac:dyDescent="0.35">
      <c r="AA939" t="s">
        <v>246</v>
      </c>
      <c r="AB939" t="s">
        <v>152</v>
      </c>
      <c r="AC939" t="s">
        <v>1123</v>
      </c>
      <c r="AD939">
        <v>9</v>
      </c>
    </row>
    <row r="940" spans="27:30" x14ac:dyDescent="0.35">
      <c r="AA940" t="s">
        <v>246</v>
      </c>
      <c r="AB940" t="s">
        <v>210</v>
      </c>
      <c r="AC940" t="s">
        <v>572</v>
      </c>
      <c r="AD940">
        <v>9</v>
      </c>
    </row>
    <row r="941" spans="27:30" x14ac:dyDescent="0.35">
      <c r="AA941" t="s">
        <v>246</v>
      </c>
      <c r="AB941" t="s">
        <v>158</v>
      </c>
      <c r="AC941" t="s">
        <v>1065</v>
      </c>
      <c r="AD941">
        <v>9</v>
      </c>
    </row>
    <row r="942" spans="27:30" x14ac:dyDescent="0.35">
      <c r="AA942" t="s">
        <v>247</v>
      </c>
      <c r="AB942" t="s">
        <v>155</v>
      </c>
      <c r="AC942" t="s">
        <v>995</v>
      </c>
      <c r="AD942">
        <v>9</v>
      </c>
    </row>
    <row r="943" spans="27:30" x14ac:dyDescent="0.35">
      <c r="AA943" t="s">
        <v>247</v>
      </c>
      <c r="AB943" t="s">
        <v>203</v>
      </c>
      <c r="AC943" t="s">
        <v>685</v>
      </c>
      <c r="AD943">
        <v>9</v>
      </c>
    </row>
    <row r="944" spans="27:30" x14ac:dyDescent="0.35">
      <c r="AA944" t="s">
        <v>247</v>
      </c>
      <c r="AB944" t="s">
        <v>160</v>
      </c>
      <c r="AC944" t="s">
        <v>1130</v>
      </c>
      <c r="AD944">
        <v>9</v>
      </c>
    </row>
    <row r="945" spans="27:30" x14ac:dyDescent="0.35">
      <c r="AA945" t="s">
        <v>247</v>
      </c>
      <c r="AB945" t="s">
        <v>190</v>
      </c>
      <c r="AC945" t="s">
        <v>812</v>
      </c>
      <c r="AD945">
        <v>9</v>
      </c>
    </row>
    <row r="946" spans="27:30" x14ac:dyDescent="0.35">
      <c r="AA946" t="s">
        <v>267</v>
      </c>
      <c r="AB946" t="s">
        <v>153</v>
      </c>
      <c r="AC946" t="s">
        <v>868</v>
      </c>
      <c r="AD946">
        <v>9</v>
      </c>
    </row>
    <row r="947" spans="27:30" x14ac:dyDescent="0.35">
      <c r="AA947" t="s">
        <v>257</v>
      </c>
      <c r="AB947" t="s">
        <v>152</v>
      </c>
      <c r="AC947" t="s">
        <v>829</v>
      </c>
      <c r="AD947">
        <v>9</v>
      </c>
    </row>
    <row r="948" spans="27:30" x14ac:dyDescent="0.35">
      <c r="AA948" t="s">
        <v>257</v>
      </c>
      <c r="AB948" t="s">
        <v>190</v>
      </c>
      <c r="AC948" t="s">
        <v>706</v>
      </c>
      <c r="AD948">
        <v>9</v>
      </c>
    </row>
    <row r="949" spans="27:30" x14ac:dyDescent="0.35">
      <c r="AA949" t="s">
        <v>257</v>
      </c>
      <c r="AB949" t="s">
        <v>165</v>
      </c>
      <c r="AC949" t="s">
        <v>1049</v>
      </c>
      <c r="AD949">
        <v>9</v>
      </c>
    </row>
    <row r="950" spans="27:30" x14ac:dyDescent="0.35">
      <c r="AA950" t="s">
        <v>269</v>
      </c>
      <c r="AB950" t="s">
        <v>153</v>
      </c>
      <c r="AC950" t="s">
        <v>870</v>
      </c>
      <c r="AD950">
        <v>9</v>
      </c>
    </row>
    <row r="951" spans="27:30" x14ac:dyDescent="0.35">
      <c r="AA951" t="s">
        <v>269</v>
      </c>
      <c r="AB951" t="s">
        <v>153</v>
      </c>
      <c r="AC951" t="s">
        <v>784</v>
      </c>
      <c r="AD951">
        <v>9</v>
      </c>
    </row>
    <row r="952" spans="27:30" x14ac:dyDescent="0.35">
      <c r="AA952" t="s">
        <v>260</v>
      </c>
      <c r="AB952" t="s">
        <v>158</v>
      </c>
      <c r="AC952" t="s">
        <v>852</v>
      </c>
      <c r="AD952">
        <v>9</v>
      </c>
    </row>
    <row r="953" spans="27:30" x14ac:dyDescent="0.35">
      <c r="AA953" t="s">
        <v>260</v>
      </c>
      <c r="AB953" t="s">
        <v>161</v>
      </c>
      <c r="AC953" t="s">
        <v>734</v>
      </c>
      <c r="AD953">
        <v>9</v>
      </c>
    </row>
    <row r="954" spans="27:30" x14ac:dyDescent="0.35">
      <c r="AA954" t="s">
        <v>260</v>
      </c>
      <c r="AB954" t="s">
        <v>158</v>
      </c>
      <c r="AC954" t="s">
        <v>930</v>
      </c>
      <c r="AD954">
        <v>9</v>
      </c>
    </row>
    <row r="955" spans="27:30" x14ac:dyDescent="0.35">
      <c r="AA955" t="s">
        <v>249</v>
      </c>
      <c r="AB955" t="s">
        <v>165</v>
      </c>
      <c r="AC955" t="s">
        <v>1053</v>
      </c>
      <c r="AD955">
        <v>9</v>
      </c>
    </row>
    <row r="956" spans="27:30" x14ac:dyDescent="0.35">
      <c r="AA956" t="s">
        <v>249</v>
      </c>
      <c r="AB956" t="s">
        <v>165</v>
      </c>
      <c r="AC956" t="s">
        <v>1049</v>
      </c>
      <c r="AD956">
        <v>9</v>
      </c>
    </row>
    <row r="957" spans="27:30" x14ac:dyDescent="0.35">
      <c r="AA957" t="s">
        <v>249</v>
      </c>
      <c r="AB957" t="s">
        <v>165</v>
      </c>
      <c r="AC957" t="s">
        <v>587</v>
      </c>
      <c r="AD957">
        <v>9</v>
      </c>
    </row>
    <row r="958" spans="27:30" x14ac:dyDescent="0.35">
      <c r="AA958" t="s">
        <v>249</v>
      </c>
      <c r="AB958" t="s">
        <v>165</v>
      </c>
      <c r="AC958" t="s">
        <v>632</v>
      </c>
      <c r="AD958">
        <v>9</v>
      </c>
    </row>
    <row r="959" spans="27:30" x14ac:dyDescent="0.35">
      <c r="AA959" t="s">
        <v>259</v>
      </c>
      <c r="AB959" t="s">
        <v>190</v>
      </c>
      <c r="AC959" t="s">
        <v>457</v>
      </c>
      <c r="AD959">
        <v>9</v>
      </c>
    </row>
    <row r="960" spans="27:30" x14ac:dyDescent="0.35">
      <c r="AA960" t="s">
        <v>263</v>
      </c>
      <c r="AB960" t="s">
        <v>210</v>
      </c>
      <c r="AC960" t="s">
        <v>544</v>
      </c>
      <c r="AD960">
        <v>9</v>
      </c>
    </row>
    <row r="961" spans="27:30" x14ac:dyDescent="0.35">
      <c r="AA961" t="s">
        <v>252</v>
      </c>
      <c r="AB961" t="s">
        <v>154</v>
      </c>
      <c r="AC961" t="s">
        <v>717</v>
      </c>
      <c r="AD961">
        <v>9</v>
      </c>
    </row>
    <row r="962" spans="27:30" x14ac:dyDescent="0.35">
      <c r="AA962" t="s">
        <v>252</v>
      </c>
      <c r="AB962" t="s">
        <v>184</v>
      </c>
      <c r="AC962" t="s">
        <v>866</v>
      </c>
      <c r="AD962">
        <v>9</v>
      </c>
    </row>
    <row r="963" spans="27:30" x14ac:dyDescent="0.35">
      <c r="AA963" t="s">
        <v>252</v>
      </c>
      <c r="AB963" t="s">
        <v>153</v>
      </c>
      <c r="AC963" t="s">
        <v>709</v>
      </c>
      <c r="AD963">
        <v>9</v>
      </c>
    </row>
    <row r="964" spans="27:30" x14ac:dyDescent="0.35">
      <c r="AA964" t="s">
        <v>252</v>
      </c>
      <c r="AB964" t="s">
        <v>155</v>
      </c>
      <c r="AC964" t="s">
        <v>992</v>
      </c>
      <c r="AD964">
        <v>9</v>
      </c>
    </row>
    <row r="965" spans="27:30" x14ac:dyDescent="0.35">
      <c r="AA965" t="s">
        <v>252</v>
      </c>
      <c r="AB965" t="s">
        <v>200</v>
      </c>
      <c r="AC965" t="s">
        <v>704</v>
      </c>
      <c r="AD965">
        <v>9</v>
      </c>
    </row>
    <row r="966" spans="27:30" x14ac:dyDescent="0.35">
      <c r="AA966" t="s">
        <v>252</v>
      </c>
      <c r="AB966" t="s">
        <v>199</v>
      </c>
      <c r="AC966" t="s">
        <v>753</v>
      </c>
      <c r="AD966">
        <v>9</v>
      </c>
    </row>
    <row r="967" spans="27:30" x14ac:dyDescent="0.35">
      <c r="AA967" t="s">
        <v>252</v>
      </c>
      <c r="AB967" t="s">
        <v>154</v>
      </c>
      <c r="AC967" t="s">
        <v>828</v>
      </c>
      <c r="AD967">
        <v>9</v>
      </c>
    </row>
    <row r="968" spans="27:30" x14ac:dyDescent="0.35">
      <c r="AA968" t="s">
        <v>252</v>
      </c>
      <c r="AB968" t="s">
        <v>160</v>
      </c>
      <c r="AC968" t="s">
        <v>1129</v>
      </c>
      <c r="AD968">
        <v>9</v>
      </c>
    </row>
    <row r="969" spans="27:30" x14ac:dyDescent="0.35">
      <c r="AA969" t="s">
        <v>252</v>
      </c>
      <c r="AB969" t="s">
        <v>154</v>
      </c>
      <c r="AC969" t="s">
        <v>833</v>
      </c>
      <c r="AD969">
        <v>9</v>
      </c>
    </row>
    <row r="970" spans="27:30" x14ac:dyDescent="0.35">
      <c r="AA970" t="s">
        <v>251</v>
      </c>
      <c r="AB970" t="s">
        <v>155</v>
      </c>
      <c r="AC970" t="s">
        <v>771</v>
      </c>
      <c r="AD970">
        <v>9</v>
      </c>
    </row>
    <row r="971" spans="27:30" x14ac:dyDescent="0.35">
      <c r="AA971" t="s">
        <v>251</v>
      </c>
      <c r="AB971" t="s">
        <v>155</v>
      </c>
      <c r="AC971" t="s">
        <v>963</v>
      </c>
      <c r="AD971">
        <v>9</v>
      </c>
    </row>
    <row r="972" spans="27:30" x14ac:dyDescent="0.35">
      <c r="AA972" t="s">
        <v>251</v>
      </c>
      <c r="AB972" t="s">
        <v>158</v>
      </c>
      <c r="AC972" t="s">
        <v>1067</v>
      </c>
      <c r="AD972">
        <v>9</v>
      </c>
    </row>
    <row r="973" spans="27:30" x14ac:dyDescent="0.35">
      <c r="AA973" t="s">
        <v>251</v>
      </c>
      <c r="AB973" t="s">
        <v>162</v>
      </c>
      <c r="AC973" t="s">
        <v>793</v>
      </c>
      <c r="AD973">
        <v>9</v>
      </c>
    </row>
    <row r="974" spans="27:30" x14ac:dyDescent="0.35">
      <c r="AA974" t="s">
        <v>251</v>
      </c>
      <c r="AB974" t="s">
        <v>158</v>
      </c>
      <c r="AC974" t="s">
        <v>852</v>
      </c>
      <c r="AD974">
        <v>9</v>
      </c>
    </row>
    <row r="975" spans="27:30" x14ac:dyDescent="0.35">
      <c r="AA975" t="s">
        <v>251</v>
      </c>
      <c r="AB975" t="s">
        <v>190</v>
      </c>
      <c r="AC975" t="s">
        <v>816</v>
      </c>
      <c r="AD975">
        <v>9</v>
      </c>
    </row>
    <row r="976" spans="27:30" x14ac:dyDescent="0.35">
      <c r="AA976" t="s">
        <v>251</v>
      </c>
      <c r="AB976" t="s">
        <v>192</v>
      </c>
      <c r="AC976" t="s">
        <v>713</v>
      </c>
      <c r="AD976">
        <v>9</v>
      </c>
    </row>
    <row r="977" spans="27:30" x14ac:dyDescent="0.35">
      <c r="AA977" t="s">
        <v>255</v>
      </c>
      <c r="AB977" t="s">
        <v>160</v>
      </c>
      <c r="AC977" t="s">
        <v>1128</v>
      </c>
      <c r="AD977">
        <v>9</v>
      </c>
    </row>
    <row r="978" spans="27:30" x14ac:dyDescent="0.35">
      <c r="AA978" t="s">
        <v>255</v>
      </c>
      <c r="AB978" t="s">
        <v>189</v>
      </c>
      <c r="AC978" t="s">
        <v>515</v>
      </c>
      <c r="AD978">
        <v>9</v>
      </c>
    </row>
    <row r="979" spans="27:30" x14ac:dyDescent="0.35">
      <c r="AA979" t="s">
        <v>280</v>
      </c>
      <c r="AB979" t="s">
        <v>153</v>
      </c>
      <c r="AC979" t="s">
        <v>870</v>
      </c>
      <c r="AD979">
        <v>9</v>
      </c>
    </row>
    <row r="980" spans="27:30" x14ac:dyDescent="0.35">
      <c r="AA980" t="s">
        <v>243</v>
      </c>
      <c r="AB980" t="s">
        <v>165</v>
      </c>
      <c r="AC980" t="s">
        <v>633</v>
      </c>
      <c r="AD980">
        <v>9</v>
      </c>
    </row>
    <row r="981" spans="27:30" x14ac:dyDescent="0.35">
      <c r="AA981" t="s">
        <v>243</v>
      </c>
      <c r="AB981" t="s">
        <v>156</v>
      </c>
      <c r="AC981" t="s">
        <v>1066</v>
      </c>
      <c r="AD981">
        <v>9</v>
      </c>
    </row>
    <row r="982" spans="27:30" x14ac:dyDescent="0.35">
      <c r="AA982" t="s">
        <v>243</v>
      </c>
      <c r="AB982" t="s">
        <v>189</v>
      </c>
      <c r="AC982" t="s">
        <v>515</v>
      </c>
      <c r="AD982">
        <v>9</v>
      </c>
    </row>
    <row r="983" spans="27:30" x14ac:dyDescent="0.35">
      <c r="AA983" t="s">
        <v>243</v>
      </c>
      <c r="AB983" t="s">
        <v>176</v>
      </c>
      <c r="AC983" t="s">
        <v>919</v>
      </c>
      <c r="AD983">
        <v>9</v>
      </c>
    </row>
    <row r="984" spans="27:30" x14ac:dyDescent="0.35">
      <c r="AA984" t="s">
        <v>284</v>
      </c>
      <c r="AB984" t="s">
        <v>159</v>
      </c>
      <c r="AC984" t="s">
        <v>962</v>
      </c>
      <c r="AD984">
        <v>9</v>
      </c>
    </row>
    <row r="985" spans="27:30" x14ac:dyDescent="0.35">
      <c r="AA985" t="s">
        <v>242</v>
      </c>
      <c r="AB985" t="s">
        <v>153</v>
      </c>
      <c r="AC985" t="s">
        <v>1045</v>
      </c>
      <c r="AD985">
        <v>9</v>
      </c>
    </row>
    <row r="986" spans="27:30" x14ac:dyDescent="0.35">
      <c r="AA986" t="s">
        <v>242</v>
      </c>
      <c r="AB986" t="s">
        <v>153</v>
      </c>
      <c r="AC986" t="s">
        <v>735</v>
      </c>
      <c r="AD986">
        <v>9</v>
      </c>
    </row>
    <row r="987" spans="27:30" x14ac:dyDescent="0.35">
      <c r="AA987" t="s">
        <v>242</v>
      </c>
      <c r="AB987" t="s">
        <v>162</v>
      </c>
      <c r="AC987" t="s">
        <v>682</v>
      </c>
      <c r="AD987">
        <v>9</v>
      </c>
    </row>
    <row r="988" spans="27:30" x14ac:dyDescent="0.35">
      <c r="AA988" t="s">
        <v>242</v>
      </c>
      <c r="AB988" t="s">
        <v>157</v>
      </c>
      <c r="AC988" t="s">
        <v>670</v>
      </c>
      <c r="AD988">
        <v>9</v>
      </c>
    </row>
    <row r="989" spans="27:30" x14ac:dyDescent="0.35">
      <c r="AA989" t="s">
        <v>242</v>
      </c>
      <c r="AB989" t="s">
        <v>158</v>
      </c>
      <c r="AC989" t="s">
        <v>804</v>
      </c>
      <c r="AD989">
        <v>9</v>
      </c>
    </row>
    <row r="990" spans="27:30" x14ac:dyDescent="0.35">
      <c r="AA990" t="s">
        <v>242</v>
      </c>
      <c r="AB990" t="s">
        <v>152</v>
      </c>
      <c r="AC990" t="s">
        <v>885</v>
      </c>
      <c r="AD990">
        <v>9</v>
      </c>
    </row>
    <row r="991" spans="27:30" x14ac:dyDescent="0.35">
      <c r="AA991" t="s">
        <v>242</v>
      </c>
      <c r="AB991" t="s">
        <v>176</v>
      </c>
      <c r="AC991" t="s">
        <v>994</v>
      </c>
      <c r="AD991">
        <v>9</v>
      </c>
    </row>
    <row r="992" spans="27:30" x14ac:dyDescent="0.35">
      <c r="AA992" t="s">
        <v>242</v>
      </c>
      <c r="AB992" t="s">
        <v>156</v>
      </c>
      <c r="AC992" t="s">
        <v>1062</v>
      </c>
      <c r="AD992">
        <v>9</v>
      </c>
    </row>
    <row r="993" spans="27:30" x14ac:dyDescent="0.35">
      <c r="AA993" t="s">
        <v>242</v>
      </c>
      <c r="AB993" t="s">
        <v>176</v>
      </c>
      <c r="AC993" t="s">
        <v>919</v>
      </c>
      <c r="AD993">
        <v>9</v>
      </c>
    </row>
    <row r="994" spans="27:30" x14ac:dyDescent="0.35">
      <c r="AA994" t="s">
        <v>242</v>
      </c>
      <c r="AB994" t="s">
        <v>158</v>
      </c>
      <c r="AC994" t="s">
        <v>1067</v>
      </c>
      <c r="AD994">
        <v>9</v>
      </c>
    </row>
    <row r="995" spans="27:30" x14ac:dyDescent="0.35">
      <c r="AA995" t="s">
        <v>242</v>
      </c>
      <c r="AB995" t="s">
        <v>160</v>
      </c>
      <c r="AC995" t="s">
        <v>720</v>
      </c>
      <c r="AD995">
        <v>9</v>
      </c>
    </row>
    <row r="996" spans="27:30" x14ac:dyDescent="0.35">
      <c r="AA996" t="s">
        <v>242</v>
      </c>
      <c r="AB996" t="s">
        <v>156</v>
      </c>
      <c r="AC996" t="s">
        <v>1139</v>
      </c>
      <c r="AD996">
        <v>9</v>
      </c>
    </row>
    <row r="997" spans="27:30" x14ac:dyDescent="0.35">
      <c r="AA997" t="s">
        <v>242</v>
      </c>
      <c r="AB997" t="s">
        <v>176</v>
      </c>
      <c r="AC997" t="s">
        <v>993</v>
      </c>
      <c r="AD997">
        <v>9</v>
      </c>
    </row>
    <row r="998" spans="27:30" x14ac:dyDescent="0.35">
      <c r="AA998" t="s">
        <v>266</v>
      </c>
      <c r="AB998" t="s">
        <v>153</v>
      </c>
      <c r="AC998" t="s">
        <v>784</v>
      </c>
      <c r="AD998">
        <v>9</v>
      </c>
    </row>
    <row r="999" spans="27:30" x14ac:dyDescent="0.35">
      <c r="AA999" t="s">
        <v>60</v>
      </c>
      <c r="AB999" t="s">
        <v>153</v>
      </c>
      <c r="AC999" t="s">
        <v>784</v>
      </c>
      <c r="AD999">
        <v>8</v>
      </c>
    </row>
    <row r="1000" spans="27:30" x14ac:dyDescent="0.35">
      <c r="AA1000" t="s">
        <v>60</v>
      </c>
      <c r="AB1000" t="s">
        <v>157</v>
      </c>
      <c r="AC1000" t="s">
        <v>873</v>
      </c>
      <c r="AD1000">
        <v>8</v>
      </c>
    </row>
    <row r="1001" spans="27:30" x14ac:dyDescent="0.35">
      <c r="AA1001" t="s">
        <v>60</v>
      </c>
      <c r="AB1001" t="s">
        <v>165</v>
      </c>
      <c r="AC1001" t="s">
        <v>1003</v>
      </c>
      <c r="AD1001">
        <v>8</v>
      </c>
    </row>
    <row r="1002" spans="27:30" x14ac:dyDescent="0.35">
      <c r="AA1002" t="s">
        <v>60</v>
      </c>
      <c r="AB1002" t="s">
        <v>161</v>
      </c>
      <c r="AC1002" t="s">
        <v>580</v>
      </c>
      <c r="AD1002">
        <v>8</v>
      </c>
    </row>
    <row r="1003" spans="27:30" x14ac:dyDescent="0.35">
      <c r="AA1003" t="s">
        <v>60</v>
      </c>
      <c r="AB1003" t="s">
        <v>165</v>
      </c>
      <c r="AC1003" t="s">
        <v>537</v>
      </c>
      <c r="AD1003">
        <v>8</v>
      </c>
    </row>
    <row r="1004" spans="27:30" x14ac:dyDescent="0.35">
      <c r="AA1004" t="s">
        <v>60</v>
      </c>
      <c r="AB1004" t="s">
        <v>199</v>
      </c>
      <c r="AC1004" t="s">
        <v>677</v>
      </c>
      <c r="AD1004">
        <v>8</v>
      </c>
    </row>
    <row r="1005" spans="27:30" x14ac:dyDescent="0.35">
      <c r="AA1005" t="s">
        <v>61</v>
      </c>
      <c r="AB1005" t="s">
        <v>182</v>
      </c>
      <c r="AC1005" t="s">
        <v>927</v>
      </c>
      <c r="AD1005">
        <v>8</v>
      </c>
    </row>
    <row r="1006" spans="27:30" x14ac:dyDescent="0.35">
      <c r="AA1006" t="s">
        <v>61</v>
      </c>
      <c r="AB1006" t="s">
        <v>200</v>
      </c>
      <c r="AC1006" t="s">
        <v>671</v>
      </c>
      <c r="AD1006">
        <v>8</v>
      </c>
    </row>
    <row r="1007" spans="27:30" x14ac:dyDescent="0.35">
      <c r="AA1007" t="s">
        <v>61</v>
      </c>
      <c r="AB1007" t="s">
        <v>196</v>
      </c>
      <c r="AC1007" t="s">
        <v>756</v>
      </c>
      <c r="AD1007">
        <v>8</v>
      </c>
    </row>
    <row r="1008" spans="27:30" x14ac:dyDescent="0.35">
      <c r="AA1008" t="s">
        <v>61</v>
      </c>
      <c r="AB1008" t="s">
        <v>196</v>
      </c>
      <c r="AC1008" t="s">
        <v>597</v>
      </c>
      <c r="AD1008">
        <v>8</v>
      </c>
    </row>
    <row r="1009" spans="27:30" x14ac:dyDescent="0.35">
      <c r="AA1009" t="s">
        <v>61</v>
      </c>
      <c r="AB1009" t="s">
        <v>198</v>
      </c>
      <c r="AC1009" t="s">
        <v>626</v>
      </c>
      <c r="AD1009">
        <v>8</v>
      </c>
    </row>
    <row r="1010" spans="27:30" x14ac:dyDescent="0.35">
      <c r="AA1010" t="s">
        <v>61</v>
      </c>
      <c r="AB1010" t="s">
        <v>199</v>
      </c>
      <c r="AC1010" t="s">
        <v>752</v>
      </c>
      <c r="AD1010">
        <v>8</v>
      </c>
    </row>
    <row r="1011" spans="27:30" x14ac:dyDescent="0.35">
      <c r="AA1011" t="s">
        <v>67</v>
      </c>
      <c r="AB1011" t="s">
        <v>199</v>
      </c>
      <c r="AC1011" t="s">
        <v>607</v>
      </c>
      <c r="AD1011">
        <v>8</v>
      </c>
    </row>
    <row r="1012" spans="27:30" x14ac:dyDescent="0.35">
      <c r="AA1012" t="s">
        <v>68</v>
      </c>
      <c r="AB1012" t="s">
        <v>152</v>
      </c>
      <c r="AC1012" t="s">
        <v>1123</v>
      </c>
      <c r="AD1012">
        <v>8</v>
      </c>
    </row>
    <row r="1013" spans="27:30" x14ac:dyDescent="0.35">
      <c r="AA1013" t="s">
        <v>68</v>
      </c>
      <c r="AB1013" t="s">
        <v>161</v>
      </c>
      <c r="AC1013" t="s">
        <v>924</v>
      </c>
      <c r="AD1013">
        <v>8</v>
      </c>
    </row>
    <row r="1014" spans="27:30" x14ac:dyDescent="0.35">
      <c r="AA1014" t="s">
        <v>77</v>
      </c>
      <c r="AB1014" t="s">
        <v>162</v>
      </c>
      <c r="AC1014" t="s">
        <v>711</v>
      </c>
      <c r="AD1014">
        <v>8</v>
      </c>
    </row>
    <row r="1015" spans="27:30" x14ac:dyDescent="0.35">
      <c r="AA1015" t="s">
        <v>83</v>
      </c>
      <c r="AB1015" t="s">
        <v>190</v>
      </c>
      <c r="AC1015" t="s">
        <v>456</v>
      </c>
      <c r="AD1015">
        <v>8</v>
      </c>
    </row>
    <row r="1016" spans="27:30" x14ac:dyDescent="0.35">
      <c r="AA1016" t="s">
        <v>83</v>
      </c>
      <c r="AB1016" t="s">
        <v>193</v>
      </c>
      <c r="AC1016" t="s">
        <v>774</v>
      </c>
      <c r="AD1016">
        <v>8</v>
      </c>
    </row>
    <row r="1017" spans="27:30" x14ac:dyDescent="0.35">
      <c r="AA1017" t="s">
        <v>83</v>
      </c>
      <c r="AB1017" t="s">
        <v>165</v>
      </c>
      <c r="AC1017" t="s">
        <v>537</v>
      </c>
      <c r="AD1017">
        <v>8</v>
      </c>
    </row>
    <row r="1018" spans="27:30" x14ac:dyDescent="0.35">
      <c r="AA1018" t="s">
        <v>83</v>
      </c>
      <c r="AB1018" t="s">
        <v>152</v>
      </c>
      <c r="AC1018" t="s">
        <v>429</v>
      </c>
      <c r="AD1018">
        <v>8</v>
      </c>
    </row>
    <row r="1019" spans="27:30" x14ac:dyDescent="0.35">
      <c r="AA1019" t="s">
        <v>83</v>
      </c>
      <c r="AB1019" t="s">
        <v>153</v>
      </c>
      <c r="AC1019" t="s">
        <v>867</v>
      </c>
      <c r="AD1019">
        <v>8</v>
      </c>
    </row>
    <row r="1020" spans="27:30" x14ac:dyDescent="0.35">
      <c r="AA1020" t="s">
        <v>83</v>
      </c>
      <c r="AB1020" t="s">
        <v>174</v>
      </c>
      <c r="AC1020" t="s">
        <v>497</v>
      </c>
      <c r="AD1020">
        <v>8</v>
      </c>
    </row>
    <row r="1021" spans="27:30" x14ac:dyDescent="0.35">
      <c r="AA1021" t="s">
        <v>88</v>
      </c>
      <c r="AB1021" t="s">
        <v>160</v>
      </c>
      <c r="AC1021" t="s">
        <v>722</v>
      </c>
      <c r="AD1021">
        <v>8</v>
      </c>
    </row>
    <row r="1022" spans="27:30" x14ac:dyDescent="0.35">
      <c r="AA1022" t="s">
        <v>88</v>
      </c>
      <c r="AB1022" t="s">
        <v>208</v>
      </c>
      <c r="AC1022" t="s">
        <v>559</v>
      </c>
      <c r="AD1022">
        <v>8</v>
      </c>
    </row>
    <row r="1023" spans="27:30" x14ac:dyDescent="0.35">
      <c r="AA1023" t="s">
        <v>88</v>
      </c>
      <c r="AB1023" t="s">
        <v>208</v>
      </c>
      <c r="AC1023" t="s">
        <v>558</v>
      </c>
      <c r="AD1023">
        <v>8</v>
      </c>
    </row>
    <row r="1024" spans="27:30" x14ac:dyDescent="0.35">
      <c r="AA1024" t="s">
        <v>88</v>
      </c>
      <c r="AB1024" t="s">
        <v>174</v>
      </c>
      <c r="AC1024" t="s">
        <v>505</v>
      </c>
      <c r="AD1024">
        <v>8</v>
      </c>
    </row>
    <row r="1025" spans="27:30" x14ac:dyDescent="0.35">
      <c r="AA1025" t="s">
        <v>88</v>
      </c>
      <c r="AB1025" t="s">
        <v>210</v>
      </c>
      <c r="AC1025" t="s">
        <v>579</v>
      </c>
      <c r="AD1025">
        <v>8</v>
      </c>
    </row>
    <row r="1026" spans="27:30" x14ac:dyDescent="0.35">
      <c r="AA1026" t="s">
        <v>265</v>
      </c>
      <c r="AB1026" t="s">
        <v>153</v>
      </c>
      <c r="AC1026" t="s">
        <v>784</v>
      </c>
      <c r="AD1026">
        <v>8</v>
      </c>
    </row>
    <row r="1027" spans="27:30" x14ac:dyDescent="0.35">
      <c r="AA1027" t="s">
        <v>282</v>
      </c>
      <c r="AB1027" t="s">
        <v>199</v>
      </c>
      <c r="AC1027" t="s">
        <v>677</v>
      </c>
      <c r="AD1027">
        <v>8</v>
      </c>
    </row>
    <row r="1028" spans="27:30" x14ac:dyDescent="0.35">
      <c r="AA1028" t="s">
        <v>282</v>
      </c>
      <c r="AB1028" t="s">
        <v>156</v>
      </c>
      <c r="AC1028" t="s">
        <v>836</v>
      </c>
      <c r="AD1028">
        <v>8</v>
      </c>
    </row>
    <row r="1029" spans="27:30" x14ac:dyDescent="0.35">
      <c r="AA1029" t="s">
        <v>250</v>
      </c>
      <c r="AB1029" t="s">
        <v>160</v>
      </c>
      <c r="AC1029" t="s">
        <v>998</v>
      </c>
      <c r="AD1029">
        <v>8</v>
      </c>
    </row>
    <row r="1030" spans="27:30" x14ac:dyDescent="0.35">
      <c r="AA1030" t="s">
        <v>262</v>
      </c>
      <c r="AB1030" t="s">
        <v>157</v>
      </c>
      <c r="AC1030" t="s">
        <v>666</v>
      </c>
      <c r="AD1030">
        <v>8</v>
      </c>
    </row>
    <row r="1031" spans="27:30" x14ac:dyDescent="0.35">
      <c r="AA1031" t="s">
        <v>262</v>
      </c>
      <c r="AB1031" t="s">
        <v>165</v>
      </c>
      <c r="AC1031" t="s">
        <v>1064</v>
      </c>
      <c r="AD1031">
        <v>8</v>
      </c>
    </row>
    <row r="1032" spans="27:30" x14ac:dyDescent="0.35">
      <c r="AA1032" t="s">
        <v>262</v>
      </c>
      <c r="AB1032" t="s">
        <v>157</v>
      </c>
      <c r="AC1032" t="s">
        <v>710</v>
      </c>
      <c r="AD1032">
        <v>8</v>
      </c>
    </row>
    <row r="1033" spans="27:30" x14ac:dyDescent="0.35">
      <c r="AA1033" t="s">
        <v>262</v>
      </c>
      <c r="AB1033" t="s">
        <v>165</v>
      </c>
      <c r="AC1033" t="s">
        <v>1003</v>
      </c>
      <c r="AD1033">
        <v>8</v>
      </c>
    </row>
    <row r="1034" spans="27:30" x14ac:dyDescent="0.35">
      <c r="AA1034" t="s">
        <v>262</v>
      </c>
      <c r="AB1034" t="s">
        <v>182</v>
      </c>
      <c r="AC1034" t="s">
        <v>928</v>
      </c>
      <c r="AD1034">
        <v>8</v>
      </c>
    </row>
    <row r="1035" spans="27:30" x14ac:dyDescent="0.35">
      <c r="AA1035" t="s">
        <v>262</v>
      </c>
      <c r="AB1035" t="s">
        <v>192</v>
      </c>
      <c r="AC1035" t="s">
        <v>637</v>
      </c>
      <c r="AD1035">
        <v>8</v>
      </c>
    </row>
    <row r="1036" spans="27:30" x14ac:dyDescent="0.35">
      <c r="AA1036" t="s">
        <v>262</v>
      </c>
      <c r="AB1036" t="s">
        <v>190</v>
      </c>
      <c r="AC1036" t="s">
        <v>705</v>
      </c>
      <c r="AD1036">
        <v>8</v>
      </c>
    </row>
    <row r="1037" spans="27:30" x14ac:dyDescent="0.35">
      <c r="AA1037" t="s">
        <v>262</v>
      </c>
      <c r="AB1037" t="s">
        <v>153</v>
      </c>
      <c r="AC1037" t="s">
        <v>737</v>
      </c>
      <c r="AD1037">
        <v>8</v>
      </c>
    </row>
    <row r="1038" spans="27:30" x14ac:dyDescent="0.35">
      <c r="AA1038" t="s">
        <v>278</v>
      </c>
      <c r="AB1038" t="s">
        <v>153</v>
      </c>
      <c r="AC1038" t="s">
        <v>1121</v>
      </c>
      <c r="AD1038">
        <v>8</v>
      </c>
    </row>
    <row r="1039" spans="27:30" x14ac:dyDescent="0.35">
      <c r="AA1039" t="s">
        <v>278</v>
      </c>
      <c r="AB1039" t="s">
        <v>153</v>
      </c>
      <c r="AC1039" t="s">
        <v>521</v>
      </c>
      <c r="AD1039">
        <v>8</v>
      </c>
    </row>
    <row r="1040" spans="27:30" x14ac:dyDescent="0.35">
      <c r="AA1040" t="s">
        <v>253</v>
      </c>
      <c r="AB1040" t="s">
        <v>188</v>
      </c>
      <c r="AC1040" t="s">
        <v>693</v>
      </c>
      <c r="AD1040">
        <v>8</v>
      </c>
    </row>
    <row r="1041" spans="27:30" x14ac:dyDescent="0.35">
      <c r="AA1041" t="s">
        <v>253</v>
      </c>
      <c r="AB1041" t="s">
        <v>200</v>
      </c>
      <c r="AC1041" t="s">
        <v>671</v>
      </c>
      <c r="AD1041">
        <v>8</v>
      </c>
    </row>
    <row r="1042" spans="27:30" x14ac:dyDescent="0.35">
      <c r="AA1042" t="s">
        <v>253</v>
      </c>
      <c r="AB1042" t="s">
        <v>192</v>
      </c>
      <c r="AC1042" t="s">
        <v>691</v>
      </c>
      <c r="AD1042">
        <v>8</v>
      </c>
    </row>
    <row r="1043" spans="27:30" x14ac:dyDescent="0.35">
      <c r="AA1043" t="s">
        <v>244</v>
      </c>
      <c r="AB1043" t="s">
        <v>203</v>
      </c>
      <c r="AC1043" t="s">
        <v>686</v>
      </c>
      <c r="AD1043">
        <v>8</v>
      </c>
    </row>
    <row r="1044" spans="27:30" x14ac:dyDescent="0.35">
      <c r="AA1044" t="s">
        <v>244</v>
      </c>
      <c r="AB1044" t="s">
        <v>196</v>
      </c>
      <c r="AC1044" t="s">
        <v>742</v>
      </c>
      <c r="AD1044">
        <v>8</v>
      </c>
    </row>
    <row r="1045" spans="27:30" x14ac:dyDescent="0.35">
      <c r="AA1045" t="s">
        <v>244</v>
      </c>
      <c r="AB1045" t="s">
        <v>165</v>
      </c>
      <c r="AC1045" t="s">
        <v>1003</v>
      </c>
      <c r="AD1045">
        <v>8</v>
      </c>
    </row>
    <row r="1046" spans="27:30" x14ac:dyDescent="0.35">
      <c r="AA1046" t="s">
        <v>244</v>
      </c>
      <c r="AB1046" t="s">
        <v>200</v>
      </c>
      <c r="AC1046" t="s">
        <v>455</v>
      </c>
      <c r="AD1046">
        <v>8</v>
      </c>
    </row>
    <row r="1047" spans="27:30" x14ac:dyDescent="0.35">
      <c r="AA1047" t="s">
        <v>244</v>
      </c>
      <c r="AB1047" t="s">
        <v>164</v>
      </c>
      <c r="AC1047" t="s">
        <v>845</v>
      </c>
      <c r="AD1047">
        <v>8</v>
      </c>
    </row>
    <row r="1048" spans="27:30" x14ac:dyDescent="0.35">
      <c r="AA1048" t="s">
        <v>244</v>
      </c>
      <c r="AB1048" t="s">
        <v>199</v>
      </c>
      <c r="AC1048" t="s">
        <v>646</v>
      </c>
      <c r="AD1048">
        <v>8</v>
      </c>
    </row>
    <row r="1049" spans="27:30" x14ac:dyDescent="0.35">
      <c r="AA1049" t="s">
        <v>244</v>
      </c>
      <c r="AB1049" t="s">
        <v>164</v>
      </c>
      <c r="AC1049" t="s">
        <v>844</v>
      </c>
      <c r="AD1049">
        <v>8</v>
      </c>
    </row>
    <row r="1050" spans="27:30" x14ac:dyDescent="0.35">
      <c r="AA1050" t="s">
        <v>244</v>
      </c>
      <c r="AB1050" t="s">
        <v>165</v>
      </c>
      <c r="AC1050" t="s">
        <v>537</v>
      </c>
      <c r="AD1050">
        <v>8</v>
      </c>
    </row>
    <row r="1051" spans="27:30" x14ac:dyDescent="0.35">
      <c r="AA1051" t="s">
        <v>244</v>
      </c>
      <c r="AB1051" t="s">
        <v>152</v>
      </c>
      <c r="AC1051" t="s">
        <v>786</v>
      </c>
      <c r="AD1051">
        <v>8</v>
      </c>
    </row>
    <row r="1052" spans="27:30" x14ac:dyDescent="0.35">
      <c r="AA1052" t="s">
        <v>244</v>
      </c>
      <c r="AB1052" t="s">
        <v>164</v>
      </c>
      <c r="AC1052" t="s">
        <v>846</v>
      </c>
      <c r="AD1052">
        <v>8</v>
      </c>
    </row>
    <row r="1053" spans="27:30" x14ac:dyDescent="0.35">
      <c r="AA1053" t="s">
        <v>244</v>
      </c>
      <c r="AB1053" t="s">
        <v>165</v>
      </c>
      <c r="AC1053" t="s">
        <v>1001</v>
      </c>
      <c r="AD1053">
        <v>8</v>
      </c>
    </row>
    <row r="1054" spans="27:30" x14ac:dyDescent="0.35">
      <c r="AA1054" t="s">
        <v>244</v>
      </c>
      <c r="AB1054" t="s">
        <v>199</v>
      </c>
      <c r="AC1054" t="s">
        <v>749</v>
      </c>
      <c r="AD1054">
        <v>8</v>
      </c>
    </row>
    <row r="1055" spans="27:30" x14ac:dyDescent="0.35">
      <c r="AA1055" t="s">
        <v>245</v>
      </c>
      <c r="AB1055" t="s">
        <v>200</v>
      </c>
      <c r="AC1055" t="s">
        <v>455</v>
      </c>
      <c r="AD1055">
        <v>8</v>
      </c>
    </row>
    <row r="1056" spans="27:30" x14ac:dyDescent="0.35">
      <c r="AA1056" t="s">
        <v>245</v>
      </c>
      <c r="AB1056" t="s">
        <v>192</v>
      </c>
      <c r="AC1056" t="s">
        <v>755</v>
      </c>
      <c r="AD1056">
        <v>8</v>
      </c>
    </row>
    <row r="1057" spans="27:30" x14ac:dyDescent="0.35">
      <c r="AA1057" t="s">
        <v>245</v>
      </c>
      <c r="AB1057" t="s">
        <v>199</v>
      </c>
      <c r="AC1057" t="s">
        <v>753</v>
      </c>
      <c r="AD1057">
        <v>8</v>
      </c>
    </row>
    <row r="1058" spans="27:30" x14ac:dyDescent="0.35">
      <c r="AA1058" t="s">
        <v>245</v>
      </c>
      <c r="AB1058" t="s">
        <v>190</v>
      </c>
      <c r="AC1058" t="s">
        <v>706</v>
      </c>
      <c r="AD1058">
        <v>8</v>
      </c>
    </row>
    <row r="1059" spans="27:30" x14ac:dyDescent="0.35">
      <c r="AA1059" t="s">
        <v>245</v>
      </c>
      <c r="AB1059" t="s">
        <v>157</v>
      </c>
      <c r="AC1059" t="s">
        <v>810</v>
      </c>
      <c r="AD1059">
        <v>8</v>
      </c>
    </row>
    <row r="1060" spans="27:30" x14ac:dyDescent="0.35">
      <c r="AA1060" t="s">
        <v>245</v>
      </c>
      <c r="AB1060" t="s">
        <v>200</v>
      </c>
      <c r="AC1060" t="s">
        <v>704</v>
      </c>
      <c r="AD1060">
        <v>8</v>
      </c>
    </row>
    <row r="1061" spans="27:30" x14ac:dyDescent="0.35">
      <c r="AA1061" t="s">
        <v>245</v>
      </c>
      <c r="AB1061" t="s">
        <v>196</v>
      </c>
      <c r="AC1061" t="s">
        <v>756</v>
      </c>
      <c r="AD1061">
        <v>8</v>
      </c>
    </row>
    <row r="1062" spans="27:30" x14ac:dyDescent="0.35">
      <c r="AA1062" t="s">
        <v>245</v>
      </c>
      <c r="AB1062" t="s">
        <v>153</v>
      </c>
      <c r="AC1062" t="s">
        <v>1135</v>
      </c>
      <c r="AD1062">
        <v>8</v>
      </c>
    </row>
    <row r="1063" spans="27:30" x14ac:dyDescent="0.35">
      <c r="AA1063" t="s">
        <v>245</v>
      </c>
      <c r="AB1063" t="s">
        <v>165</v>
      </c>
      <c r="AC1063" t="s">
        <v>1064</v>
      </c>
      <c r="AD1063">
        <v>8</v>
      </c>
    </row>
    <row r="1064" spans="27:30" x14ac:dyDescent="0.35">
      <c r="AA1064" t="s">
        <v>245</v>
      </c>
      <c r="AB1064" t="s">
        <v>190</v>
      </c>
      <c r="AC1064" t="s">
        <v>702</v>
      </c>
      <c r="AD1064">
        <v>8</v>
      </c>
    </row>
    <row r="1065" spans="27:30" x14ac:dyDescent="0.35">
      <c r="AA1065" t="s">
        <v>248</v>
      </c>
      <c r="AB1065" t="s">
        <v>199</v>
      </c>
      <c r="AC1065" t="s">
        <v>624</v>
      </c>
      <c r="AD1065">
        <v>8</v>
      </c>
    </row>
    <row r="1066" spans="27:30" x14ac:dyDescent="0.35">
      <c r="AA1066" t="s">
        <v>246</v>
      </c>
      <c r="AB1066" t="s">
        <v>176</v>
      </c>
      <c r="AC1066" t="s">
        <v>1000</v>
      </c>
      <c r="AD1066">
        <v>8</v>
      </c>
    </row>
    <row r="1067" spans="27:30" x14ac:dyDescent="0.35">
      <c r="AA1067" t="s">
        <v>246</v>
      </c>
      <c r="AB1067" t="s">
        <v>162</v>
      </c>
      <c r="AC1067" t="s">
        <v>683</v>
      </c>
      <c r="AD1067">
        <v>8</v>
      </c>
    </row>
    <row r="1068" spans="27:30" x14ac:dyDescent="0.35">
      <c r="AA1068" t="s">
        <v>246</v>
      </c>
      <c r="AB1068" t="s">
        <v>199</v>
      </c>
      <c r="AC1068" t="s">
        <v>752</v>
      </c>
      <c r="AD1068">
        <v>8</v>
      </c>
    </row>
    <row r="1069" spans="27:30" x14ac:dyDescent="0.35">
      <c r="AA1069" t="s">
        <v>246</v>
      </c>
      <c r="AB1069" t="s">
        <v>210</v>
      </c>
      <c r="AC1069" t="s">
        <v>576</v>
      </c>
      <c r="AD1069">
        <v>8</v>
      </c>
    </row>
    <row r="1070" spans="27:30" x14ac:dyDescent="0.35">
      <c r="AA1070" t="s">
        <v>246</v>
      </c>
      <c r="AB1070" t="s">
        <v>196</v>
      </c>
      <c r="AC1070" t="s">
        <v>741</v>
      </c>
      <c r="AD1070">
        <v>8</v>
      </c>
    </row>
    <row r="1071" spans="27:30" x14ac:dyDescent="0.35">
      <c r="AA1071" t="s">
        <v>246</v>
      </c>
      <c r="AB1071" t="s">
        <v>202</v>
      </c>
      <c r="AC1071" t="s">
        <v>694</v>
      </c>
      <c r="AD1071">
        <v>8</v>
      </c>
    </row>
    <row r="1072" spans="27:30" x14ac:dyDescent="0.35">
      <c r="AA1072" t="s">
        <v>256</v>
      </c>
      <c r="AB1072" t="s">
        <v>153</v>
      </c>
      <c r="AC1072" t="s">
        <v>1125</v>
      </c>
      <c r="AD1072">
        <v>8</v>
      </c>
    </row>
    <row r="1073" spans="27:30" x14ac:dyDescent="0.35">
      <c r="AA1073" t="s">
        <v>247</v>
      </c>
      <c r="AB1073" t="s">
        <v>153</v>
      </c>
      <c r="AC1073" t="s">
        <v>870</v>
      </c>
      <c r="AD1073">
        <v>8</v>
      </c>
    </row>
    <row r="1074" spans="27:30" x14ac:dyDescent="0.35">
      <c r="AA1074" t="s">
        <v>247</v>
      </c>
      <c r="AB1074" t="s">
        <v>180</v>
      </c>
      <c r="AC1074" t="s">
        <v>914</v>
      </c>
      <c r="AD1074">
        <v>8</v>
      </c>
    </row>
    <row r="1075" spans="27:30" x14ac:dyDescent="0.35">
      <c r="AA1075" t="s">
        <v>247</v>
      </c>
      <c r="AB1075" t="s">
        <v>203</v>
      </c>
      <c r="AC1075" t="s">
        <v>619</v>
      </c>
      <c r="AD1075">
        <v>8</v>
      </c>
    </row>
    <row r="1076" spans="27:30" x14ac:dyDescent="0.35">
      <c r="AA1076" t="s">
        <v>247</v>
      </c>
      <c r="AB1076" t="s">
        <v>157</v>
      </c>
      <c r="AC1076" t="s">
        <v>698</v>
      </c>
      <c r="AD1076">
        <v>8</v>
      </c>
    </row>
    <row r="1077" spans="27:30" x14ac:dyDescent="0.35">
      <c r="AA1077" t="s">
        <v>247</v>
      </c>
      <c r="AB1077" t="s">
        <v>155</v>
      </c>
      <c r="AC1077" t="s">
        <v>1006</v>
      </c>
      <c r="AD1077">
        <v>8</v>
      </c>
    </row>
    <row r="1078" spans="27:30" x14ac:dyDescent="0.35">
      <c r="AA1078" t="s">
        <v>267</v>
      </c>
      <c r="AB1078" t="s">
        <v>153</v>
      </c>
      <c r="AC1078" t="s">
        <v>1136</v>
      </c>
      <c r="AD1078">
        <v>8</v>
      </c>
    </row>
    <row r="1079" spans="27:30" x14ac:dyDescent="0.35">
      <c r="AA1079" t="s">
        <v>267</v>
      </c>
      <c r="AB1079" t="s">
        <v>153</v>
      </c>
      <c r="AC1079" t="s">
        <v>869</v>
      </c>
      <c r="AD1079">
        <v>8</v>
      </c>
    </row>
    <row r="1080" spans="27:30" x14ac:dyDescent="0.35">
      <c r="AA1080" t="s">
        <v>267</v>
      </c>
      <c r="AB1080" t="s">
        <v>153</v>
      </c>
      <c r="AC1080" t="s">
        <v>867</v>
      </c>
      <c r="AD1080">
        <v>8</v>
      </c>
    </row>
    <row r="1081" spans="27:30" x14ac:dyDescent="0.35">
      <c r="AA1081" t="s">
        <v>257</v>
      </c>
      <c r="AB1081" t="s">
        <v>190</v>
      </c>
      <c r="AC1081" t="s">
        <v>703</v>
      </c>
      <c r="AD1081">
        <v>8</v>
      </c>
    </row>
    <row r="1082" spans="27:30" x14ac:dyDescent="0.35">
      <c r="AA1082" t="s">
        <v>257</v>
      </c>
      <c r="AB1082" t="s">
        <v>166</v>
      </c>
      <c r="AC1082" t="s">
        <v>1071</v>
      </c>
      <c r="AD1082">
        <v>8</v>
      </c>
    </row>
    <row r="1083" spans="27:30" x14ac:dyDescent="0.35">
      <c r="AA1083" t="s">
        <v>257</v>
      </c>
      <c r="AB1083" t="s">
        <v>152</v>
      </c>
      <c r="AC1083" t="s">
        <v>697</v>
      </c>
      <c r="AD1083">
        <v>8</v>
      </c>
    </row>
    <row r="1084" spans="27:30" x14ac:dyDescent="0.35">
      <c r="AA1084" t="s">
        <v>257</v>
      </c>
      <c r="AB1084" t="s">
        <v>162</v>
      </c>
      <c r="AC1084" t="s">
        <v>711</v>
      </c>
      <c r="AD1084">
        <v>8</v>
      </c>
    </row>
    <row r="1085" spans="27:30" x14ac:dyDescent="0.35">
      <c r="AA1085" t="s">
        <v>276</v>
      </c>
      <c r="AB1085" t="s">
        <v>165</v>
      </c>
      <c r="AC1085" t="s">
        <v>1003</v>
      </c>
      <c r="AD1085">
        <v>8</v>
      </c>
    </row>
    <row r="1086" spans="27:30" x14ac:dyDescent="0.35">
      <c r="AA1086" t="s">
        <v>276</v>
      </c>
      <c r="AB1086" t="s">
        <v>165</v>
      </c>
      <c r="AC1086" t="s">
        <v>997</v>
      </c>
      <c r="AD1086">
        <v>8</v>
      </c>
    </row>
    <row r="1087" spans="27:30" x14ac:dyDescent="0.35">
      <c r="AA1087" t="s">
        <v>260</v>
      </c>
      <c r="AB1087" t="s">
        <v>199</v>
      </c>
      <c r="AC1087" t="s">
        <v>677</v>
      </c>
      <c r="AD1087">
        <v>8</v>
      </c>
    </row>
    <row r="1088" spans="27:30" x14ac:dyDescent="0.35">
      <c r="AA1088" t="s">
        <v>260</v>
      </c>
      <c r="AB1088" t="s">
        <v>192</v>
      </c>
      <c r="AC1088" t="s">
        <v>713</v>
      </c>
      <c r="AD1088">
        <v>8</v>
      </c>
    </row>
    <row r="1089" spans="27:30" x14ac:dyDescent="0.35">
      <c r="AA1089" t="s">
        <v>260</v>
      </c>
      <c r="AB1089" t="s">
        <v>200</v>
      </c>
      <c r="AC1089" t="s">
        <v>623</v>
      </c>
      <c r="AD1089">
        <v>8</v>
      </c>
    </row>
    <row r="1090" spans="27:30" x14ac:dyDescent="0.35">
      <c r="AA1090" t="s">
        <v>260</v>
      </c>
      <c r="AB1090" t="s">
        <v>192</v>
      </c>
      <c r="AC1090" t="s">
        <v>728</v>
      </c>
      <c r="AD1090">
        <v>8</v>
      </c>
    </row>
    <row r="1091" spans="27:30" x14ac:dyDescent="0.35">
      <c r="AA1091" t="s">
        <v>260</v>
      </c>
      <c r="AB1091" t="s">
        <v>165</v>
      </c>
      <c r="AC1091" t="s">
        <v>631</v>
      </c>
      <c r="AD1091">
        <v>8</v>
      </c>
    </row>
    <row r="1092" spans="27:30" x14ac:dyDescent="0.35">
      <c r="AA1092" t="s">
        <v>260</v>
      </c>
      <c r="AB1092" t="s">
        <v>200</v>
      </c>
      <c r="AC1092" t="s">
        <v>542</v>
      </c>
      <c r="AD1092">
        <v>8</v>
      </c>
    </row>
    <row r="1093" spans="27:30" x14ac:dyDescent="0.35">
      <c r="AA1093" t="s">
        <v>254</v>
      </c>
      <c r="AB1093" t="s">
        <v>153</v>
      </c>
      <c r="AC1093" t="s">
        <v>784</v>
      </c>
      <c r="AD1093">
        <v>8</v>
      </c>
    </row>
    <row r="1094" spans="27:30" x14ac:dyDescent="0.35">
      <c r="AA1094" t="s">
        <v>254</v>
      </c>
      <c r="AB1094" t="s">
        <v>176</v>
      </c>
      <c r="AC1094" t="s">
        <v>831</v>
      </c>
      <c r="AD1094">
        <v>8</v>
      </c>
    </row>
    <row r="1095" spans="27:30" x14ac:dyDescent="0.35">
      <c r="AA1095" t="s">
        <v>254</v>
      </c>
      <c r="AB1095" t="s">
        <v>153</v>
      </c>
      <c r="AC1095" t="s">
        <v>870</v>
      </c>
      <c r="AD1095">
        <v>8</v>
      </c>
    </row>
    <row r="1096" spans="27:30" x14ac:dyDescent="0.35">
      <c r="AA1096" t="s">
        <v>249</v>
      </c>
      <c r="AB1096" t="s">
        <v>199</v>
      </c>
      <c r="AC1096" t="s">
        <v>607</v>
      </c>
      <c r="AD1096">
        <v>8</v>
      </c>
    </row>
    <row r="1097" spans="27:30" x14ac:dyDescent="0.35">
      <c r="AA1097" t="s">
        <v>259</v>
      </c>
      <c r="AB1097" t="s">
        <v>193</v>
      </c>
      <c r="AC1097" t="s">
        <v>774</v>
      </c>
      <c r="AD1097">
        <v>8</v>
      </c>
    </row>
    <row r="1098" spans="27:30" x14ac:dyDescent="0.35">
      <c r="AA1098" t="s">
        <v>259</v>
      </c>
      <c r="AB1098" t="s">
        <v>159</v>
      </c>
      <c r="AC1098" t="s">
        <v>701</v>
      </c>
      <c r="AD1098">
        <v>8</v>
      </c>
    </row>
    <row r="1099" spans="27:30" x14ac:dyDescent="0.35">
      <c r="AA1099" t="s">
        <v>272</v>
      </c>
      <c r="AB1099" t="s">
        <v>157</v>
      </c>
      <c r="AC1099" t="s">
        <v>871</v>
      </c>
      <c r="AD1099">
        <v>8</v>
      </c>
    </row>
    <row r="1100" spans="27:30" x14ac:dyDescent="0.35">
      <c r="AA1100" t="s">
        <v>263</v>
      </c>
      <c r="AB1100" t="s">
        <v>206</v>
      </c>
      <c r="AC1100" t="s">
        <v>586</v>
      </c>
      <c r="AD1100">
        <v>8</v>
      </c>
    </row>
    <row r="1101" spans="27:30" x14ac:dyDescent="0.35">
      <c r="AA1101" t="s">
        <v>252</v>
      </c>
      <c r="AB1101" t="s">
        <v>190</v>
      </c>
      <c r="AC1101" t="s">
        <v>703</v>
      </c>
      <c r="AD1101">
        <v>8</v>
      </c>
    </row>
    <row r="1102" spans="27:30" x14ac:dyDescent="0.35">
      <c r="AA1102" t="s">
        <v>252</v>
      </c>
      <c r="AB1102" t="s">
        <v>190</v>
      </c>
      <c r="AC1102" t="s">
        <v>813</v>
      </c>
      <c r="AD1102">
        <v>8</v>
      </c>
    </row>
    <row r="1103" spans="27:30" x14ac:dyDescent="0.35">
      <c r="AA1103" t="s">
        <v>252</v>
      </c>
      <c r="AB1103" t="s">
        <v>154</v>
      </c>
      <c r="AC1103" t="s">
        <v>835</v>
      </c>
      <c r="AD1103">
        <v>8</v>
      </c>
    </row>
    <row r="1104" spans="27:30" x14ac:dyDescent="0.35">
      <c r="AA1104" t="s">
        <v>252</v>
      </c>
      <c r="AB1104" t="s">
        <v>155</v>
      </c>
      <c r="AC1104" t="s">
        <v>920</v>
      </c>
      <c r="AD1104">
        <v>8</v>
      </c>
    </row>
    <row r="1105" spans="27:30" x14ac:dyDescent="0.35">
      <c r="AA1105" t="s">
        <v>252</v>
      </c>
      <c r="AB1105" t="s">
        <v>153</v>
      </c>
      <c r="AC1105" t="s">
        <v>872</v>
      </c>
      <c r="AD1105">
        <v>8</v>
      </c>
    </row>
    <row r="1106" spans="27:30" x14ac:dyDescent="0.35">
      <c r="AA1106" t="s">
        <v>252</v>
      </c>
      <c r="AB1106" t="s">
        <v>165</v>
      </c>
      <c r="AC1106" t="s">
        <v>631</v>
      </c>
      <c r="AD1106">
        <v>8</v>
      </c>
    </row>
    <row r="1107" spans="27:30" x14ac:dyDescent="0.35">
      <c r="AA1107" t="s">
        <v>252</v>
      </c>
      <c r="AB1107" t="s">
        <v>153</v>
      </c>
      <c r="AC1107" t="s">
        <v>1137</v>
      </c>
      <c r="AD1107">
        <v>8</v>
      </c>
    </row>
    <row r="1108" spans="27:30" x14ac:dyDescent="0.35">
      <c r="AA1108" t="s">
        <v>252</v>
      </c>
      <c r="AB1108" t="s">
        <v>153</v>
      </c>
      <c r="AC1108" t="s">
        <v>770</v>
      </c>
      <c r="AD1108">
        <v>8</v>
      </c>
    </row>
    <row r="1109" spans="27:30" x14ac:dyDescent="0.35">
      <c r="AA1109" t="s">
        <v>252</v>
      </c>
      <c r="AB1109" t="s">
        <v>155</v>
      </c>
      <c r="AC1109" t="s">
        <v>963</v>
      </c>
      <c r="AD1109">
        <v>8</v>
      </c>
    </row>
    <row r="1110" spans="27:30" x14ac:dyDescent="0.35">
      <c r="AA1110" t="s">
        <v>252</v>
      </c>
      <c r="AB1110" t="s">
        <v>161</v>
      </c>
      <c r="AC1110" t="s">
        <v>768</v>
      </c>
      <c r="AD1110">
        <v>8</v>
      </c>
    </row>
    <row r="1111" spans="27:30" x14ac:dyDescent="0.35">
      <c r="AA1111" t="s">
        <v>252</v>
      </c>
      <c r="AB1111" t="s">
        <v>165</v>
      </c>
      <c r="AC1111" t="s">
        <v>587</v>
      </c>
      <c r="AD1111">
        <v>8</v>
      </c>
    </row>
    <row r="1112" spans="27:30" x14ac:dyDescent="0.35">
      <c r="AA1112" t="s">
        <v>252</v>
      </c>
      <c r="AB1112" t="s">
        <v>199</v>
      </c>
      <c r="AC1112" t="s">
        <v>739</v>
      </c>
      <c r="AD1112">
        <v>8</v>
      </c>
    </row>
    <row r="1113" spans="27:30" x14ac:dyDescent="0.35">
      <c r="AA1113" t="s">
        <v>252</v>
      </c>
      <c r="AB1113" t="s">
        <v>155</v>
      </c>
      <c r="AC1113" t="s">
        <v>806</v>
      </c>
      <c r="AD1113">
        <v>8</v>
      </c>
    </row>
    <row r="1114" spans="27:30" x14ac:dyDescent="0.35">
      <c r="AA1114" t="s">
        <v>252</v>
      </c>
      <c r="AB1114" t="s">
        <v>155</v>
      </c>
      <c r="AC1114" t="s">
        <v>874</v>
      </c>
      <c r="AD1114">
        <v>8</v>
      </c>
    </row>
    <row r="1115" spans="27:30" x14ac:dyDescent="0.35">
      <c r="AA1115" t="s">
        <v>252</v>
      </c>
      <c r="AB1115" t="s">
        <v>159</v>
      </c>
      <c r="AC1115" t="s">
        <v>1060</v>
      </c>
      <c r="AD1115">
        <v>8</v>
      </c>
    </row>
    <row r="1116" spans="27:30" x14ac:dyDescent="0.35">
      <c r="AA1116" t="s">
        <v>258</v>
      </c>
      <c r="AB1116" t="s">
        <v>156</v>
      </c>
      <c r="AC1116" t="s">
        <v>836</v>
      </c>
      <c r="AD1116">
        <v>8</v>
      </c>
    </row>
    <row r="1117" spans="27:30" x14ac:dyDescent="0.35">
      <c r="AA1117" t="s">
        <v>251</v>
      </c>
      <c r="AB1117" t="s">
        <v>153</v>
      </c>
      <c r="AC1117" t="s">
        <v>867</v>
      </c>
      <c r="AD1117">
        <v>8</v>
      </c>
    </row>
    <row r="1118" spans="27:30" x14ac:dyDescent="0.35">
      <c r="AA1118" t="s">
        <v>251</v>
      </c>
      <c r="AB1118" t="s">
        <v>200</v>
      </c>
      <c r="AC1118" t="s">
        <v>671</v>
      </c>
      <c r="AD1118">
        <v>8</v>
      </c>
    </row>
    <row r="1119" spans="27:30" x14ac:dyDescent="0.35">
      <c r="AA1119" t="s">
        <v>251</v>
      </c>
      <c r="AB1119" t="s">
        <v>161</v>
      </c>
      <c r="AC1119" t="s">
        <v>847</v>
      </c>
      <c r="AD1119">
        <v>8</v>
      </c>
    </row>
    <row r="1120" spans="27:30" x14ac:dyDescent="0.35">
      <c r="AA1120" t="s">
        <v>251</v>
      </c>
      <c r="AB1120" t="s">
        <v>153</v>
      </c>
      <c r="AC1120" t="s">
        <v>1126</v>
      </c>
      <c r="AD1120">
        <v>8</v>
      </c>
    </row>
    <row r="1121" spans="27:30" x14ac:dyDescent="0.35">
      <c r="AA1121" t="s">
        <v>251</v>
      </c>
      <c r="AB1121" t="s">
        <v>153</v>
      </c>
      <c r="AC1121" t="s">
        <v>870</v>
      </c>
      <c r="AD1121">
        <v>8</v>
      </c>
    </row>
    <row r="1122" spans="27:30" x14ac:dyDescent="0.35">
      <c r="AA1122" t="s">
        <v>251</v>
      </c>
      <c r="AB1122" t="s">
        <v>161</v>
      </c>
      <c r="AC1122" t="s">
        <v>886</v>
      </c>
      <c r="AD1122">
        <v>8</v>
      </c>
    </row>
    <row r="1123" spans="27:30" x14ac:dyDescent="0.35">
      <c r="AA1123" t="s">
        <v>255</v>
      </c>
      <c r="AB1123" t="s">
        <v>162</v>
      </c>
      <c r="AC1123" t="s">
        <v>711</v>
      </c>
      <c r="AD1123">
        <v>8</v>
      </c>
    </row>
    <row r="1124" spans="27:30" x14ac:dyDescent="0.35">
      <c r="AA1124" t="s">
        <v>255</v>
      </c>
      <c r="AB1124" t="s">
        <v>165</v>
      </c>
      <c r="AC1124" t="s">
        <v>1049</v>
      </c>
      <c r="AD1124">
        <v>8</v>
      </c>
    </row>
    <row r="1125" spans="27:30" x14ac:dyDescent="0.35">
      <c r="AA1125" t="s">
        <v>280</v>
      </c>
      <c r="AB1125" t="s">
        <v>153</v>
      </c>
      <c r="AC1125" t="s">
        <v>867</v>
      </c>
      <c r="AD1125">
        <v>8</v>
      </c>
    </row>
    <row r="1126" spans="27:30" x14ac:dyDescent="0.35">
      <c r="AA1126" t="s">
        <v>243</v>
      </c>
      <c r="AB1126" t="s">
        <v>161</v>
      </c>
      <c r="AC1126" t="s">
        <v>924</v>
      </c>
      <c r="AD1126">
        <v>8</v>
      </c>
    </row>
    <row r="1127" spans="27:30" x14ac:dyDescent="0.35">
      <c r="AA1127" t="s">
        <v>243</v>
      </c>
      <c r="AB1127" t="s">
        <v>153</v>
      </c>
      <c r="AC1127" t="s">
        <v>1124</v>
      </c>
      <c r="AD1127">
        <v>8</v>
      </c>
    </row>
    <row r="1128" spans="27:30" x14ac:dyDescent="0.35">
      <c r="AA1128" t="s">
        <v>243</v>
      </c>
      <c r="AB1128" t="s">
        <v>153</v>
      </c>
      <c r="AC1128" t="s">
        <v>1050</v>
      </c>
      <c r="AD1128">
        <v>8</v>
      </c>
    </row>
    <row r="1129" spans="27:30" x14ac:dyDescent="0.35">
      <c r="AA1129" t="s">
        <v>243</v>
      </c>
      <c r="AB1129" t="s">
        <v>177</v>
      </c>
      <c r="AC1129" t="s">
        <v>1028</v>
      </c>
      <c r="AD1129">
        <v>8</v>
      </c>
    </row>
    <row r="1130" spans="27:30" x14ac:dyDescent="0.35">
      <c r="AA1130" t="s">
        <v>243</v>
      </c>
      <c r="AB1130" t="s">
        <v>161</v>
      </c>
      <c r="AC1130" t="s">
        <v>580</v>
      </c>
      <c r="AD1130">
        <v>8</v>
      </c>
    </row>
    <row r="1131" spans="27:30" x14ac:dyDescent="0.35">
      <c r="AA1131" t="s">
        <v>243</v>
      </c>
      <c r="AB1131" t="s">
        <v>153</v>
      </c>
      <c r="AC1131" t="s">
        <v>1125</v>
      </c>
      <c r="AD1131">
        <v>8</v>
      </c>
    </row>
    <row r="1132" spans="27:30" x14ac:dyDescent="0.35">
      <c r="AA1132" t="s">
        <v>243</v>
      </c>
      <c r="AB1132" t="s">
        <v>156</v>
      </c>
      <c r="AC1132" t="s">
        <v>836</v>
      </c>
      <c r="AD1132">
        <v>8</v>
      </c>
    </row>
    <row r="1133" spans="27:30" x14ac:dyDescent="0.35">
      <c r="AA1133" t="s">
        <v>243</v>
      </c>
      <c r="AB1133" t="s">
        <v>162</v>
      </c>
      <c r="AC1133" t="s">
        <v>682</v>
      </c>
      <c r="AD1133">
        <v>8</v>
      </c>
    </row>
    <row r="1134" spans="27:30" x14ac:dyDescent="0.35">
      <c r="AA1134" t="s">
        <v>243</v>
      </c>
      <c r="AB1134" t="s">
        <v>193</v>
      </c>
      <c r="AC1134" t="s">
        <v>774</v>
      </c>
      <c r="AD1134">
        <v>8</v>
      </c>
    </row>
    <row r="1135" spans="27:30" x14ac:dyDescent="0.35">
      <c r="AA1135" t="s">
        <v>243</v>
      </c>
      <c r="AB1135" t="s">
        <v>189</v>
      </c>
      <c r="AC1135" t="s">
        <v>820</v>
      </c>
      <c r="AD1135">
        <v>8</v>
      </c>
    </row>
    <row r="1136" spans="27:30" x14ac:dyDescent="0.35">
      <c r="AA1136" t="s">
        <v>243</v>
      </c>
      <c r="AB1136" t="s">
        <v>165</v>
      </c>
      <c r="AC1136" t="s">
        <v>1001</v>
      </c>
      <c r="AD1136">
        <v>8</v>
      </c>
    </row>
    <row r="1137" spans="27:30" x14ac:dyDescent="0.35">
      <c r="AA1137" t="s">
        <v>243</v>
      </c>
      <c r="AB1137" t="s">
        <v>156</v>
      </c>
      <c r="AC1137" t="s">
        <v>1139</v>
      </c>
      <c r="AD1137">
        <v>8</v>
      </c>
    </row>
    <row r="1138" spans="27:30" x14ac:dyDescent="0.35">
      <c r="AA1138" t="s">
        <v>243</v>
      </c>
      <c r="AB1138" t="s">
        <v>165</v>
      </c>
      <c r="AC1138" t="s">
        <v>632</v>
      </c>
      <c r="AD1138">
        <v>8</v>
      </c>
    </row>
    <row r="1139" spans="27:30" x14ac:dyDescent="0.35">
      <c r="AA1139" t="s">
        <v>243</v>
      </c>
      <c r="AB1139" t="s">
        <v>165</v>
      </c>
      <c r="AC1139" t="s">
        <v>1064</v>
      </c>
      <c r="AD1139">
        <v>8</v>
      </c>
    </row>
    <row r="1140" spans="27:30" x14ac:dyDescent="0.35">
      <c r="AA1140" t="s">
        <v>270</v>
      </c>
      <c r="AB1140" t="s">
        <v>159</v>
      </c>
      <c r="AC1140" t="s">
        <v>446</v>
      </c>
      <c r="AD1140">
        <v>8</v>
      </c>
    </row>
    <row r="1141" spans="27:30" x14ac:dyDescent="0.35">
      <c r="AA1141" t="s">
        <v>284</v>
      </c>
      <c r="AB1141" t="s">
        <v>165</v>
      </c>
      <c r="AC1141" t="s">
        <v>587</v>
      </c>
      <c r="AD1141">
        <v>8</v>
      </c>
    </row>
    <row r="1142" spans="27:30" x14ac:dyDescent="0.35">
      <c r="AA1142" t="s">
        <v>284</v>
      </c>
      <c r="AB1142" t="s">
        <v>160</v>
      </c>
      <c r="AC1142" t="s">
        <v>785</v>
      </c>
      <c r="AD1142">
        <v>8</v>
      </c>
    </row>
    <row r="1143" spans="27:30" x14ac:dyDescent="0.35">
      <c r="AA1143" t="s">
        <v>242</v>
      </c>
      <c r="AB1143" t="s">
        <v>161</v>
      </c>
      <c r="AC1143" t="s">
        <v>580</v>
      </c>
      <c r="AD1143">
        <v>8</v>
      </c>
    </row>
    <row r="1144" spans="27:30" x14ac:dyDescent="0.35">
      <c r="AA1144" t="s">
        <v>242</v>
      </c>
      <c r="AB1144" t="s">
        <v>154</v>
      </c>
      <c r="AC1144" t="s">
        <v>837</v>
      </c>
      <c r="AD1144">
        <v>8</v>
      </c>
    </row>
    <row r="1145" spans="27:30" x14ac:dyDescent="0.35">
      <c r="AA1145" t="s">
        <v>242</v>
      </c>
      <c r="AB1145" t="s">
        <v>161</v>
      </c>
      <c r="AC1145" t="s">
        <v>732</v>
      </c>
      <c r="AD1145">
        <v>8</v>
      </c>
    </row>
    <row r="1146" spans="27:30" x14ac:dyDescent="0.35">
      <c r="AA1146" t="s">
        <v>242</v>
      </c>
      <c r="AB1146" t="s">
        <v>190</v>
      </c>
      <c r="AC1146" t="s">
        <v>636</v>
      </c>
      <c r="AD1146">
        <v>8</v>
      </c>
    </row>
    <row r="1147" spans="27:30" x14ac:dyDescent="0.35">
      <c r="AA1147" t="s">
        <v>242</v>
      </c>
      <c r="AB1147" t="s">
        <v>152</v>
      </c>
      <c r="AC1147" t="s">
        <v>429</v>
      </c>
      <c r="AD1147">
        <v>8</v>
      </c>
    </row>
    <row r="1148" spans="27:30" x14ac:dyDescent="0.35">
      <c r="AA1148" t="s">
        <v>242</v>
      </c>
      <c r="AB1148" t="s">
        <v>213</v>
      </c>
      <c r="AC1148" t="s">
        <v>516</v>
      </c>
      <c r="AD1148">
        <v>8</v>
      </c>
    </row>
    <row r="1149" spans="27:30" x14ac:dyDescent="0.35">
      <c r="AA1149" t="s">
        <v>242</v>
      </c>
      <c r="AB1149" t="s">
        <v>212</v>
      </c>
      <c r="AC1149" t="s">
        <v>532</v>
      </c>
      <c r="AD1149">
        <v>8</v>
      </c>
    </row>
    <row r="1150" spans="27:30" x14ac:dyDescent="0.35">
      <c r="AA1150" t="s">
        <v>242</v>
      </c>
      <c r="AB1150" t="s">
        <v>160</v>
      </c>
      <c r="AC1150" t="s">
        <v>722</v>
      </c>
      <c r="AD1150">
        <v>8</v>
      </c>
    </row>
    <row r="1151" spans="27:30" x14ac:dyDescent="0.35">
      <c r="AA1151" t="s">
        <v>242</v>
      </c>
      <c r="AB1151" t="s">
        <v>176</v>
      </c>
      <c r="AC1151" t="s">
        <v>831</v>
      </c>
      <c r="AD1151">
        <v>8</v>
      </c>
    </row>
    <row r="1152" spans="27:30" x14ac:dyDescent="0.35">
      <c r="AA1152" t="s">
        <v>242</v>
      </c>
      <c r="AB1152" t="s">
        <v>160</v>
      </c>
      <c r="AC1152" t="s">
        <v>719</v>
      </c>
      <c r="AD1152">
        <v>8</v>
      </c>
    </row>
    <row r="1153" spans="27:30" x14ac:dyDescent="0.35">
      <c r="AA1153" t="s">
        <v>242</v>
      </c>
      <c r="AB1153" t="s">
        <v>160</v>
      </c>
      <c r="AC1153" t="s">
        <v>1129</v>
      </c>
      <c r="AD1153">
        <v>8</v>
      </c>
    </row>
    <row r="1154" spans="27:30" x14ac:dyDescent="0.35">
      <c r="AA1154" t="s">
        <v>242</v>
      </c>
      <c r="AB1154" t="s">
        <v>157</v>
      </c>
      <c r="AC1154" t="s">
        <v>666</v>
      </c>
      <c r="AD1154">
        <v>8</v>
      </c>
    </row>
    <row r="1155" spans="27:30" x14ac:dyDescent="0.35">
      <c r="AA1155" t="s">
        <v>242</v>
      </c>
      <c r="AB1155" t="s">
        <v>153</v>
      </c>
      <c r="AC1155" t="s">
        <v>606</v>
      </c>
      <c r="AD1155">
        <v>8</v>
      </c>
    </row>
    <row r="1156" spans="27:30" x14ac:dyDescent="0.35">
      <c r="AA1156" t="s">
        <v>242</v>
      </c>
      <c r="AB1156" t="s">
        <v>193</v>
      </c>
      <c r="AC1156" t="s">
        <v>824</v>
      </c>
      <c r="AD1156">
        <v>8</v>
      </c>
    </row>
    <row r="1157" spans="27:30" x14ac:dyDescent="0.35">
      <c r="AA1157" t="s">
        <v>242</v>
      </c>
      <c r="AB1157" t="s">
        <v>202</v>
      </c>
      <c r="AC1157" t="s">
        <v>692</v>
      </c>
      <c r="AD1157">
        <v>8</v>
      </c>
    </row>
    <row r="1158" spans="27:30" x14ac:dyDescent="0.35">
      <c r="AA1158" t="s">
        <v>242</v>
      </c>
      <c r="AB1158" t="s">
        <v>213</v>
      </c>
      <c r="AC1158" t="s">
        <v>514</v>
      </c>
      <c r="AD1158">
        <v>8</v>
      </c>
    </row>
    <row r="1159" spans="27:30" x14ac:dyDescent="0.35">
      <c r="AA1159" t="s">
        <v>242</v>
      </c>
      <c r="AB1159" t="s">
        <v>161</v>
      </c>
      <c r="AC1159" t="s">
        <v>629</v>
      </c>
      <c r="AD1159">
        <v>8</v>
      </c>
    </row>
    <row r="1160" spans="27:30" x14ac:dyDescent="0.35">
      <c r="AA1160" t="s">
        <v>266</v>
      </c>
      <c r="AB1160" t="s">
        <v>165</v>
      </c>
      <c r="AC1160" t="s">
        <v>997</v>
      </c>
      <c r="AD1160">
        <v>8</v>
      </c>
    </row>
    <row r="1161" spans="27:30" x14ac:dyDescent="0.35">
      <c r="AA1161" t="s">
        <v>266</v>
      </c>
      <c r="AB1161" t="s">
        <v>202</v>
      </c>
      <c r="AC1161" t="s">
        <v>694</v>
      </c>
      <c r="AD1161">
        <v>8</v>
      </c>
    </row>
    <row r="1162" spans="27:30" x14ac:dyDescent="0.35">
      <c r="AA1162" t="s">
        <v>266</v>
      </c>
      <c r="AB1162" t="s">
        <v>157</v>
      </c>
      <c r="AC1162" t="s">
        <v>871</v>
      </c>
      <c r="AD1162">
        <v>8</v>
      </c>
    </row>
    <row r="1163" spans="27:30" x14ac:dyDescent="0.35">
      <c r="AA1163" t="s">
        <v>266</v>
      </c>
      <c r="AB1163" t="s">
        <v>202</v>
      </c>
      <c r="AC1163" t="s">
        <v>692</v>
      </c>
      <c r="AD1163">
        <v>8</v>
      </c>
    </row>
    <row r="1164" spans="27:30" x14ac:dyDescent="0.35">
      <c r="AA1164" t="s">
        <v>60</v>
      </c>
      <c r="AB1164" t="s">
        <v>153</v>
      </c>
      <c r="AC1164" t="s">
        <v>740</v>
      </c>
      <c r="AD1164">
        <v>7</v>
      </c>
    </row>
    <row r="1165" spans="27:30" x14ac:dyDescent="0.35">
      <c r="AA1165" t="s">
        <v>60</v>
      </c>
      <c r="AB1165" t="s">
        <v>152</v>
      </c>
      <c r="AC1165" t="s">
        <v>1140</v>
      </c>
      <c r="AD1165">
        <v>7</v>
      </c>
    </row>
    <row r="1166" spans="27:30" x14ac:dyDescent="0.35">
      <c r="AA1166" t="s">
        <v>60</v>
      </c>
      <c r="AB1166" t="s">
        <v>153</v>
      </c>
      <c r="AC1166" t="s">
        <v>779</v>
      </c>
      <c r="AD1166">
        <v>7</v>
      </c>
    </row>
    <row r="1167" spans="27:30" x14ac:dyDescent="0.35">
      <c r="AA1167" t="s">
        <v>60</v>
      </c>
      <c r="AB1167" t="s">
        <v>157</v>
      </c>
      <c r="AC1167" t="s">
        <v>1054</v>
      </c>
      <c r="AD1167">
        <v>7</v>
      </c>
    </row>
    <row r="1168" spans="27:30" x14ac:dyDescent="0.35">
      <c r="AA1168" t="s">
        <v>60</v>
      </c>
      <c r="AB1168" t="s">
        <v>152</v>
      </c>
      <c r="AC1168" t="s">
        <v>786</v>
      </c>
      <c r="AD1168">
        <v>7</v>
      </c>
    </row>
    <row r="1169" spans="27:30" x14ac:dyDescent="0.35">
      <c r="AA1169" t="s">
        <v>60</v>
      </c>
      <c r="AB1169" t="s">
        <v>157</v>
      </c>
      <c r="AC1169" t="s">
        <v>670</v>
      </c>
      <c r="AD1169">
        <v>7</v>
      </c>
    </row>
    <row r="1170" spans="27:30" x14ac:dyDescent="0.35">
      <c r="AA1170" t="s">
        <v>61</v>
      </c>
      <c r="AB1170" t="s">
        <v>159</v>
      </c>
      <c r="AC1170" t="s">
        <v>959</v>
      </c>
      <c r="AD1170">
        <v>7</v>
      </c>
    </row>
    <row r="1171" spans="27:30" x14ac:dyDescent="0.35">
      <c r="AA1171" t="s">
        <v>79</v>
      </c>
      <c r="AB1171" t="s">
        <v>154</v>
      </c>
      <c r="AC1171" t="s">
        <v>828</v>
      </c>
      <c r="AD1171">
        <v>7</v>
      </c>
    </row>
    <row r="1172" spans="27:30" x14ac:dyDescent="0.35">
      <c r="AA1172" t="s">
        <v>79</v>
      </c>
      <c r="AB1172" t="s">
        <v>154</v>
      </c>
      <c r="AC1172" t="s">
        <v>830</v>
      </c>
      <c r="AD1172">
        <v>7</v>
      </c>
    </row>
    <row r="1173" spans="27:30" x14ac:dyDescent="0.35">
      <c r="AA1173" t="s">
        <v>79</v>
      </c>
      <c r="AB1173" t="s">
        <v>155</v>
      </c>
      <c r="AC1173" t="s">
        <v>995</v>
      </c>
      <c r="AD1173">
        <v>7</v>
      </c>
    </row>
    <row r="1174" spans="27:30" x14ac:dyDescent="0.35">
      <c r="AA1174" t="s">
        <v>83</v>
      </c>
      <c r="AB1174" t="s">
        <v>162</v>
      </c>
      <c r="AC1174" t="s">
        <v>711</v>
      </c>
      <c r="AD1174">
        <v>7</v>
      </c>
    </row>
    <row r="1175" spans="27:30" x14ac:dyDescent="0.35">
      <c r="AA1175" t="s">
        <v>88</v>
      </c>
      <c r="AB1175" t="s">
        <v>154</v>
      </c>
      <c r="AC1175" t="s">
        <v>835</v>
      </c>
      <c r="AD1175">
        <v>7</v>
      </c>
    </row>
    <row r="1176" spans="27:30" x14ac:dyDescent="0.35">
      <c r="AA1176" t="s">
        <v>88</v>
      </c>
      <c r="AB1176" t="s">
        <v>158</v>
      </c>
      <c r="AC1176" t="s">
        <v>581</v>
      </c>
      <c r="AD1176">
        <v>7</v>
      </c>
    </row>
    <row r="1177" spans="27:30" x14ac:dyDescent="0.35">
      <c r="AA1177" t="s">
        <v>88</v>
      </c>
      <c r="AB1177" t="s">
        <v>203</v>
      </c>
      <c r="AC1177" t="s">
        <v>550</v>
      </c>
      <c r="AD1177">
        <v>7</v>
      </c>
    </row>
    <row r="1178" spans="27:30" x14ac:dyDescent="0.35">
      <c r="AA1178" t="s">
        <v>88</v>
      </c>
      <c r="AB1178" t="s">
        <v>154</v>
      </c>
      <c r="AC1178" t="s">
        <v>828</v>
      </c>
      <c r="AD1178">
        <v>7</v>
      </c>
    </row>
    <row r="1179" spans="27:30" x14ac:dyDescent="0.35">
      <c r="AA1179" t="s">
        <v>88</v>
      </c>
      <c r="AB1179" t="s">
        <v>160</v>
      </c>
      <c r="AC1179" t="s">
        <v>769</v>
      </c>
      <c r="AD1179">
        <v>7</v>
      </c>
    </row>
    <row r="1180" spans="27:30" x14ac:dyDescent="0.35">
      <c r="AA1180" t="s">
        <v>88</v>
      </c>
      <c r="AB1180" t="s">
        <v>210</v>
      </c>
      <c r="AC1180" t="s">
        <v>544</v>
      </c>
      <c r="AD1180">
        <v>7</v>
      </c>
    </row>
    <row r="1181" spans="27:30" x14ac:dyDescent="0.35">
      <c r="AA1181" t="s">
        <v>88</v>
      </c>
      <c r="AB1181" t="s">
        <v>159</v>
      </c>
      <c r="AC1181" t="s">
        <v>1004</v>
      </c>
      <c r="AD1181">
        <v>7</v>
      </c>
    </row>
    <row r="1182" spans="27:30" x14ac:dyDescent="0.35">
      <c r="AA1182" t="s">
        <v>88</v>
      </c>
      <c r="AB1182" t="s">
        <v>158</v>
      </c>
      <c r="AC1182" t="s">
        <v>613</v>
      </c>
      <c r="AD1182">
        <v>7</v>
      </c>
    </row>
    <row r="1183" spans="27:30" x14ac:dyDescent="0.35">
      <c r="AA1183" t="s">
        <v>265</v>
      </c>
      <c r="AB1183" t="s">
        <v>176</v>
      </c>
      <c r="AC1183" t="s">
        <v>919</v>
      </c>
      <c r="AD1183">
        <v>7</v>
      </c>
    </row>
    <row r="1184" spans="27:30" x14ac:dyDescent="0.35">
      <c r="AA1184" t="s">
        <v>265</v>
      </c>
      <c r="AB1184" t="s">
        <v>176</v>
      </c>
      <c r="AC1184" t="s">
        <v>1007</v>
      </c>
      <c r="AD1184">
        <v>7</v>
      </c>
    </row>
    <row r="1185" spans="27:30" x14ac:dyDescent="0.35">
      <c r="AA1185" t="s">
        <v>265</v>
      </c>
      <c r="AB1185" t="s">
        <v>176</v>
      </c>
      <c r="AC1185" t="s">
        <v>661</v>
      </c>
      <c r="AD1185">
        <v>7</v>
      </c>
    </row>
    <row r="1186" spans="27:30" x14ac:dyDescent="0.35">
      <c r="AA1186" t="s">
        <v>265</v>
      </c>
      <c r="AB1186" t="s">
        <v>203</v>
      </c>
      <c r="AC1186" t="s">
        <v>550</v>
      </c>
      <c r="AD1186">
        <v>7</v>
      </c>
    </row>
    <row r="1187" spans="27:30" x14ac:dyDescent="0.35">
      <c r="AA1187" t="s">
        <v>250</v>
      </c>
      <c r="AB1187" t="s">
        <v>160</v>
      </c>
      <c r="AC1187" t="s">
        <v>1130</v>
      </c>
      <c r="AD1187">
        <v>7</v>
      </c>
    </row>
    <row r="1188" spans="27:30" x14ac:dyDescent="0.35">
      <c r="AA1188" t="s">
        <v>273</v>
      </c>
      <c r="AB1188" t="s">
        <v>152</v>
      </c>
      <c r="AC1188" t="s">
        <v>885</v>
      </c>
      <c r="AD1188">
        <v>7</v>
      </c>
    </row>
    <row r="1189" spans="27:30" x14ac:dyDescent="0.35">
      <c r="AA1189" t="s">
        <v>262</v>
      </c>
      <c r="AB1189" t="s">
        <v>165</v>
      </c>
      <c r="AC1189" t="s">
        <v>587</v>
      </c>
      <c r="AD1189">
        <v>7</v>
      </c>
    </row>
    <row r="1190" spans="27:30" x14ac:dyDescent="0.35">
      <c r="AA1190" t="s">
        <v>262</v>
      </c>
      <c r="AB1190" t="s">
        <v>157</v>
      </c>
      <c r="AC1190" t="s">
        <v>807</v>
      </c>
      <c r="AD1190">
        <v>7</v>
      </c>
    </row>
    <row r="1191" spans="27:30" x14ac:dyDescent="0.35">
      <c r="AA1191" t="s">
        <v>262</v>
      </c>
      <c r="AB1191" t="s">
        <v>153</v>
      </c>
      <c r="AC1191" t="s">
        <v>770</v>
      </c>
      <c r="AD1191">
        <v>7</v>
      </c>
    </row>
    <row r="1192" spans="27:30" x14ac:dyDescent="0.35">
      <c r="AA1192" t="s">
        <v>262</v>
      </c>
      <c r="AB1192" t="s">
        <v>157</v>
      </c>
      <c r="AC1192" t="s">
        <v>805</v>
      </c>
      <c r="AD1192">
        <v>7</v>
      </c>
    </row>
    <row r="1193" spans="27:30" x14ac:dyDescent="0.35">
      <c r="AA1193" t="s">
        <v>262</v>
      </c>
      <c r="AB1193" t="s">
        <v>200</v>
      </c>
      <c r="AC1193" t="s">
        <v>704</v>
      </c>
      <c r="AD1193">
        <v>7</v>
      </c>
    </row>
    <row r="1194" spans="27:30" x14ac:dyDescent="0.35">
      <c r="AA1194" t="s">
        <v>262</v>
      </c>
      <c r="AB1194" t="s">
        <v>174</v>
      </c>
      <c r="AC1194" t="s">
        <v>832</v>
      </c>
      <c r="AD1194">
        <v>7</v>
      </c>
    </row>
    <row r="1195" spans="27:30" x14ac:dyDescent="0.35">
      <c r="AA1195" t="s">
        <v>262</v>
      </c>
      <c r="AB1195" t="s">
        <v>157</v>
      </c>
      <c r="AC1195" t="s">
        <v>665</v>
      </c>
      <c r="AD1195">
        <v>7</v>
      </c>
    </row>
    <row r="1196" spans="27:30" x14ac:dyDescent="0.35">
      <c r="AA1196" t="s">
        <v>262</v>
      </c>
      <c r="AB1196" t="s">
        <v>191</v>
      </c>
      <c r="AC1196" t="s">
        <v>811</v>
      </c>
      <c r="AD1196">
        <v>7</v>
      </c>
    </row>
    <row r="1197" spans="27:30" x14ac:dyDescent="0.35">
      <c r="AA1197" t="s">
        <v>278</v>
      </c>
      <c r="AB1197" t="s">
        <v>153</v>
      </c>
      <c r="AC1197" t="s">
        <v>868</v>
      </c>
      <c r="AD1197">
        <v>7</v>
      </c>
    </row>
    <row r="1198" spans="27:30" x14ac:dyDescent="0.35">
      <c r="AA1198" t="s">
        <v>253</v>
      </c>
      <c r="AB1198" t="s">
        <v>161</v>
      </c>
      <c r="AC1198" t="s">
        <v>886</v>
      </c>
      <c r="AD1198">
        <v>7</v>
      </c>
    </row>
    <row r="1199" spans="27:30" x14ac:dyDescent="0.35">
      <c r="AA1199" t="s">
        <v>253</v>
      </c>
      <c r="AB1199" t="s">
        <v>161</v>
      </c>
      <c r="AC1199" t="s">
        <v>925</v>
      </c>
      <c r="AD1199">
        <v>7</v>
      </c>
    </row>
    <row r="1200" spans="27:30" x14ac:dyDescent="0.35">
      <c r="AA1200" t="s">
        <v>253</v>
      </c>
      <c r="AB1200" t="s">
        <v>192</v>
      </c>
      <c r="AC1200" t="s">
        <v>713</v>
      </c>
      <c r="AD1200">
        <v>7</v>
      </c>
    </row>
    <row r="1201" spans="27:30" x14ac:dyDescent="0.35">
      <c r="AA1201" t="s">
        <v>253</v>
      </c>
      <c r="AB1201" t="s">
        <v>153</v>
      </c>
      <c r="AC1201" t="s">
        <v>1135</v>
      </c>
      <c r="AD1201">
        <v>7</v>
      </c>
    </row>
    <row r="1202" spans="27:30" x14ac:dyDescent="0.35">
      <c r="AA1202" t="s">
        <v>253</v>
      </c>
      <c r="AB1202" t="s">
        <v>155</v>
      </c>
      <c r="AC1202" t="s">
        <v>965</v>
      </c>
      <c r="AD1202">
        <v>7</v>
      </c>
    </row>
    <row r="1203" spans="27:30" x14ac:dyDescent="0.35">
      <c r="AA1203" t="s">
        <v>244</v>
      </c>
      <c r="AB1203" t="s">
        <v>157</v>
      </c>
      <c r="AC1203" t="s">
        <v>1096</v>
      </c>
      <c r="AD1203">
        <v>7</v>
      </c>
    </row>
    <row r="1204" spans="27:30" x14ac:dyDescent="0.35">
      <c r="AA1204" t="s">
        <v>244</v>
      </c>
      <c r="AB1204" t="s">
        <v>159</v>
      </c>
      <c r="AC1204" t="s">
        <v>538</v>
      </c>
      <c r="AD1204">
        <v>7</v>
      </c>
    </row>
    <row r="1205" spans="27:30" x14ac:dyDescent="0.35">
      <c r="AA1205" t="s">
        <v>244</v>
      </c>
      <c r="AB1205" t="s">
        <v>196</v>
      </c>
      <c r="AC1205" t="s">
        <v>741</v>
      </c>
      <c r="AD1205">
        <v>7</v>
      </c>
    </row>
    <row r="1206" spans="27:30" x14ac:dyDescent="0.35">
      <c r="AA1206" t="s">
        <v>245</v>
      </c>
      <c r="AB1206" t="s">
        <v>162</v>
      </c>
      <c r="AC1206" t="s">
        <v>883</v>
      </c>
      <c r="AD1206">
        <v>7</v>
      </c>
    </row>
    <row r="1207" spans="27:30" x14ac:dyDescent="0.35">
      <c r="AA1207" t="s">
        <v>245</v>
      </c>
      <c r="AB1207" t="s">
        <v>199</v>
      </c>
      <c r="AC1207" t="s">
        <v>739</v>
      </c>
      <c r="AD1207">
        <v>7</v>
      </c>
    </row>
    <row r="1208" spans="27:30" x14ac:dyDescent="0.35">
      <c r="AA1208" t="s">
        <v>245</v>
      </c>
      <c r="AB1208" t="s">
        <v>174</v>
      </c>
      <c r="AC1208" t="s">
        <v>1002</v>
      </c>
      <c r="AD1208">
        <v>7</v>
      </c>
    </row>
    <row r="1209" spans="27:30" x14ac:dyDescent="0.35">
      <c r="AA1209" t="s">
        <v>245</v>
      </c>
      <c r="AB1209" t="s">
        <v>156</v>
      </c>
      <c r="AC1209" t="s">
        <v>1142</v>
      </c>
      <c r="AD1209">
        <v>7</v>
      </c>
    </row>
    <row r="1210" spans="27:30" x14ac:dyDescent="0.35">
      <c r="AA1210" t="s">
        <v>245</v>
      </c>
      <c r="AB1210" t="s">
        <v>160</v>
      </c>
      <c r="AC1210" t="s">
        <v>1127</v>
      </c>
      <c r="AD1210">
        <v>7</v>
      </c>
    </row>
    <row r="1211" spans="27:30" x14ac:dyDescent="0.35">
      <c r="AA1211" t="s">
        <v>245</v>
      </c>
      <c r="AB1211" t="s">
        <v>153</v>
      </c>
      <c r="AC1211" t="s">
        <v>1134</v>
      </c>
      <c r="AD1211">
        <v>7</v>
      </c>
    </row>
    <row r="1212" spans="27:30" x14ac:dyDescent="0.35">
      <c r="AA1212" t="s">
        <v>245</v>
      </c>
      <c r="AB1212" t="s">
        <v>154</v>
      </c>
      <c r="AC1212" t="s">
        <v>647</v>
      </c>
      <c r="AD1212">
        <v>7</v>
      </c>
    </row>
    <row r="1213" spans="27:30" x14ac:dyDescent="0.35">
      <c r="AA1213" t="s">
        <v>245</v>
      </c>
      <c r="AB1213" t="s">
        <v>152</v>
      </c>
      <c r="AC1213" t="s">
        <v>1140</v>
      </c>
      <c r="AD1213">
        <v>7</v>
      </c>
    </row>
    <row r="1214" spans="27:30" x14ac:dyDescent="0.35">
      <c r="AA1214" t="s">
        <v>248</v>
      </c>
      <c r="AB1214" t="s">
        <v>157</v>
      </c>
      <c r="AC1214" t="s">
        <v>918</v>
      </c>
      <c r="AD1214">
        <v>7</v>
      </c>
    </row>
    <row r="1215" spans="27:30" x14ac:dyDescent="0.35">
      <c r="AA1215" t="s">
        <v>248</v>
      </c>
      <c r="AB1215" t="s">
        <v>199</v>
      </c>
      <c r="AC1215" t="s">
        <v>739</v>
      </c>
      <c r="AD1215">
        <v>7</v>
      </c>
    </row>
    <row r="1216" spans="27:30" x14ac:dyDescent="0.35">
      <c r="AA1216" t="s">
        <v>248</v>
      </c>
      <c r="AB1216" t="s">
        <v>159</v>
      </c>
      <c r="AC1216" t="s">
        <v>1060</v>
      </c>
      <c r="AD1216">
        <v>7</v>
      </c>
    </row>
    <row r="1217" spans="27:30" x14ac:dyDescent="0.35">
      <c r="AA1217" t="s">
        <v>248</v>
      </c>
      <c r="AB1217" t="s">
        <v>153</v>
      </c>
      <c r="AC1217" t="s">
        <v>921</v>
      </c>
      <c r="AD1217">
        <v>7</v>
      </c>
    </row>
    <row r="1218" spans="27:30" x14ac:dyDescent="0.35">
      <c r="AA1218" t="s">
        <v>246</v>
      </c>
      <c r="AB1218" t="s">
        <v>152</v>
      </c>
      <c r="AC1218" t="s">
        <v>885</v>
      </c>
      <c r="AD1218">
        <v>7</v>
      </c>
    </row>
    <row r="1219" spans="27:30" x14ac:dyDescent="0.35">
      <c r="AA1219" t="s">
        <v>246</v>
      </c>
      <c r="AB1219" t="s">
        <v>162</v>
      </c>
      <c r="AC1219" t="s">
        <v>889</v>
      </c>
      <c r="AD1219">
        <v>7</v>
      </c>
    </row>
    <row r="1220" spans="27:30" x14ac:dyDescent="0.35">
      <c r="AA1220" t="s">
        <v>256</v>
      </c>
      <c r="AB1220" t="s">
        <v>153</v>
      </c>
      <c r="AC1220" t="s">
        <v>1055</v>
      </c>
      <c r="AD1220">
        <v>7</v>
      </c>
    </row>
    <row r="1221" spans="27:30" x14ac:dyDescent="0.35">
      <c r="AA1221" t="s">
        <v>247</v>
      </c>
      <c r="AB1221" t="s">
        <v>155</v>
      </c>
      <c r="AC1221" t="s">
        <v>999</v>
      </c>
      <c r="AD1221">
        <v>7</v>
      </c>
    </row>
    <row r="1222" spans="27:30" x14ac:dyDescent="0.35">
      <c r="AA1222" t="s">
        <v>247</v>
      </c>
      <c r="AB1222" t="s">
        <v>203</v>
      </c>
      <c r="AC1222" t="s">
        <v>620</v>
      </c>
      <c r="AD1222">
        <v>7</v>
      </c>
    </row>
    <row r="1223" spans="27:30" x14ac:dyDescent="0.35">
      <c r="AA1223" t="s">
        <v>247</v>
      </c>
      <c r="AB1223" t="s">
        <v>160</v>
      </c>
      <c r="AC1223" t="s">
        <v>1131</v>
      </c>
      <c r="AD1223">
        <v>7</v>
      </c>
    </row>
    <row r="1224" spans="27:30" x14ac:dyDescent="0.35">
      <c r="AA1224" t="s">
        <v>247</v>
      </c>
      <c r="AB1224" t="s">
        <v>157</v>
      </c>
      <c r="AC1224" t="s">
        <v>915</v>
      </c>
      <c r="AD1224">
        <v>7</v>
      </c>
    </row>
    <row r="1225" spans="27:30" x14ac:dyDescent="0.35">
      <c r="AA1225" t="s">
        <v>267</v>
      </c>
      <c r="AB1225" t="s">
        <v>153</v>
      </c>
      <c r="AC1225" t="s">
        <v>1121</v>
      </c>
      <c r="AD1225">
        <v>7</v>
      </c>
    </row>
    <row r="1226" spans="27:30" x14ac:dyDescent="0.35">
      <c r="AA1226" t="s">
        <v>271</v>
      </c>
      <c r="AB1226" t="s">
        <v>163</v>
      </c>
      <c r="AC1226" t="s">
        <v>1069</v>
      </c>
      <c r="AD1226">
        <v>7</v>
      </c>
    </row>
    <row r="1227" spans="27:30" x14ac:dyDescent="0.35">
      <c r="AA1227" t="s">
        <v>257</v>
      </c>
      <c r="AB1227" t="s">
        <v>164</v>
      </c>
      <c r="AC1227" t="s">
        <v>844</v>
      </c>
      <c r="AD1227">
        <v>7</v>
      </c>
    </row>
    <row r="1228" spans="27:30" x14ac:dyDescent="0.35">
      <c r="AA1228" t="s">
        <v>257</v>
      </c>
      <c r="AB1228" t="s">
        <v>157</v>
      </c>
      <c r="AC1228" t="s">
        <v>873</v>
      </c>
      <c r="AD1228">
        <v>7</v>
      </c>
    </row>
    <row r="1229" spans="27:30" x14ac:dyDescent="0.35">
      <c r="AA1229" t="s">
        <v>257</v>
      </c>
      <c r="AB1229" t="s">
        <v>190</v>
      </c>
      <c r="AC1229" t="s">
        <v>636</v>
      </c>
      <c r="AD1229">
        <v>7</v>
      </c>
    </row>
    <row r="1230" spans="27:30" x14ac:dyDescent="0.35">
      <c r="AA1230" t="s">
        <v>276</v>
      </c>
      <c r="AB1230" t="s">
        <v>161</v>
      </c>
      <c r="AC1230" t="s">
        <v>589</v>
      </c>
      <c r="AD1230">
        <v>7</v>
      </c>
    </row>
    <row r="1231" spans="27:30" x14ac:dyDescent="0.35">
      <c r="AA1231" t="s">
        <v>276</v>
      </c>
      <c r="AB1231" t="s">
        <v>153</v>
      </c>
      <c r="AC1231" t="s">
        <v>1136</v>
      </c>
      <c r="AD1231">
        <v>7</v>
      </c>
    </row>
    <row r="1232" spans="27:30" x14ac:dyDescent="0.35">
      <c r="AA1232" t="s">
        <v>260</v>
      </c>
      <c r="AB1232" t="s">
        <v>192</v>
      </c>
      <c r="AC1232" t="s">
        <v>823</v>
      </c>
      <c r="AD1232">
        <v>7</v>
      </c>
    </row>
    <row r="1233" spans="27:30" x14ac:dyDescent="0.35">
      <c r="AA1233" t="s">
        <v>260</v>
      </c>
      <c r="AB1233" t="s">
        <v>196</v>
      </c>
      <c r="AC1233" t="s">
        <v>596</v>
      </c>
      <c r="AD1233">
        <v>7</v>
      </c>
    </row>
    <row r="1234" spans="27:30" x14ac:dyDescent="0.35">
      <c r="AA1234" t="s">
        <v>254</v>
      </c>
      <c r="AB1234" t="s">
        <v>154</v>
      </c>
      <c r="AC1234" t="s">
        <v>833</v>
      </c>
      <c r="AD1234">
        <v>7</v>
      </c>
    </row>
    <row r="1235" spans="27:30" x14ac:dyDescent="0.35">
      <c r="AA1235" t="s">
        <v>254</v>
      </c>
      <c r="AB1235" t="s">
        <v>190</v>
      </c>
      <c r="AC1235" t="s">
        <v>457</v>
      </c>
      <c r="AD1235">
        <v>7</v>
      </c>
    </row>
    <row r="1236" spans="27:30" x14ac:dyDescent="0.35">
      <c r="AA1236" t="s">
        <v>275</v>
      </c>
      <c r="AB1236" t="s">
        <v>162</v>
      </c>
      <c r="AC1236" t="s">
        <v>883</v>
      </c>
      <c r="AD1236">
        <v>7</v>
      </c>
    </row>
    <row r="1237" spans="27:30" x14ac:dyDescent="0.35">
      <c r="AA1237" t="s">
        <v>249</v>
      </c>
      <c r="AB1237" t="s">
        <v>153</v>
      </c>
      <c r="AC1237" t="s">
        <v>651</v>
      </c>
      <c r="AD1237">
        <v>7</v>
      </c>
    </row>
    <row r="1238" spans="27:30" x14ac:dyDescent="0.35">
      <c r="AA1238" t="s">
        <v>259</v>
      </c>
      <c r="AB1238" t="s">
        <v>154</v>
      </c>
      <c r="AC1238" t="s">
        <v>717</v>
      </c>
      <c r="AD1238">
        <v>7</v>
      </c>
    </row>
    <row r="1239" spans="27:30" x14ac:dyDescent="0.35">
      <c r="AA1239" t="s">
        <v>259</v>
      </c>
      <c r="AB1239" t="s">
        <v>155</v>
      </c>
      <c r="AC1239" t="s">
        <v>650</v>
      </c>
      <c r="AD1239">
        <v>7</v>
      </c>
    </row>
    <row r="1240" spans="27:30" x14ac:dyDescent="0.35">
      <c r="AA1240" t="s">
        <v>259</v>
      </c>
      <c r="AB1240" t="s">
        <v>192</v>
      </c>
      <c r="AC1240" t="s">
        <v>575</v>
      </c>
      <c r="AD1240">
        <v>7</v>
      </c>
    </row>
    <row r="1241" spans="27:30" x14ac:dyDescent="0.35">
      <c r="AA1241" t="s">
        <v>259</v>
      </c>
      <c r="AB1241" t="s">
        <v>155</v>
      </c>
      <c r="AC1241" t="s">
        <v>834</v>
      </c>
      <c r="AD1241">
        <v>7</v>
      </c>
    </row>
    <row r="1242" spans="27:30" x14ac:dyDescent="0.35">
      <c r="AA1242" t="s">
        <v>259</v>
      </c>
      <c r="AB1242" t="s">
        <v>174</v>
      </c>
      <c r="AC1242" t="s">
        <v>481</v>
      </c>
      <c r="AD1242">
        <v>7</v>
      </c>
    </row>
    <row r="1243" spans="27:30" x14ac:dyDescent="0.35">
      <c r="AA1243" t="s">
        <v>300</v>
      </c>
      <c r="AB1243" t="s">
        <v>199</v>
      </c>
      <c r="AC1243" t="s">
        <v>655</v>
      </c>
      <c r="AD1243">
        <v>7</v>
      </c>
    </row>
    <row r="1244" spans="27:30" x14ac:dyDescent="0.35">
      <c r="AA1244" t="s">
        <v>263</v>
      </c>
      <c r="AB1244" t="s">
        <v>210</v>
      </c>
      <c r="AC1244" t="s">
        <v>477</v>
      </c>
      <c r="AD1244">
        <v>7</v>
      </c>
    </row>
    <row r="1245" spans="27:30" x14ac:dyDescent="0.35">
      <c r="AA1245" t="s">
        <v>252</v>
      </c>
      <c r="AB1245" t="s">
        <v>158</v>
      </c>
      <c r="AC1245" t="s">
        <v>1056</v>
      </c>
      <c r="AD1245">
        <v>7</v>
      </c>
    </row>
    <row r="1246" spans="27:30" x14ac:dyDescent="0.35">
      <c r="AA1246" t="s">
        <v>252</v>
      </c>
      <c r="AB1246" t="s">
        <v>155</v>
      </c>
      <c r="AC1246" t="s">
        <v>999</v>
      </c>
      <c r="AD1246">
        <v>7</v>
      </c>
    </row>
    <row r="1247" spans="27:30" x14ac:dyDescent="0.35">
      <c r="AA1247" t="s">
        <v>252</v>
      </c>
      <c r="AB1247" t="s">
        <v>174</v>
      </c>
      <c r="AC1247" t="s">
        <v>782</v>
      </c>
      <c r="AD1247">
        <v>7</v>
      </c>
    </row>
    <row r="1248" spans="27:30" x14ac:dyDescent="0.35">
      <c r="AA1248" t="s">
        <v>252</v>
      </c>
      <c r="AB1248" t="s">
        <v>155</v>
      </c>
      <c r="AC1248" t="s">
        <v>922</v>
      </c>
      <c r="AD1248">
        <v>7</v>
      </c>
    </row>
    <row r="1249" spans="27:30" x14ac:dyDescent="0.35">
      <c r="AA1249" t="s">
        <v>252</v>
      </c>
      <c r="AB1249" t="s">
        <v>155</v>
      </c>
      <c r="AC1249" t="s">
        <v>965</v>
      </c>
      <c r="AD1249">
        <v>7</v>
      </c>
    </row>
    <row r="1250" spans="27:30" x14ac:dyDescent="0.35">
      <c r="AA1250" t="s">
        <v>252</v>
      </c>
      <c r="AB1250" t="s">
        <v>165</v>
      </c>
      <c r="AC1250" t="s">
        <v>1064</v>
      </c>
      <c r="AD1250">
        <v>7</v>
      </c>
    </row>
    <row r="1251" spans="27:30" x14ac:dyDescent="0.35">
      <c r="AA1251" t="s">
        <v>252</v>
      </c>
      <c r="AB1251" t="s">
        <v>176</v>
      </c>
      <c r="AC1251" t="s">
        <v>919</v>
      </c>
      <c r="AD1251">
        <v>7</v>
      </c>
    </row>
    <row r="1252" spans="27:30" x14ac:dyDescent="0.35">
      <c r="AA1252" t="s">
        <v>252</v>
      </c>
      <c r="AB1252" t="s">
        <v>155</v>
      </c>
      <c r="AC1252" t="s">
        <v>650</v>
      </c>
      <c r="AD1252">
        <v>7</v>
      </c>
    </row>
    <row r="1253" spans="27:30" x14ac:dyDescent="0.35">
      <c r="AA1253" t="s">
        <v>252</v>
      </c>
      <c r="AB1253" t="s">
        <v>153</v>
      </c>
      <c r="AC1253" t="s">
        <v>921</v>
      </c>
      <c r="AD1253">
        <v>7</v>
      </c>
    </row>
    <row r="1254" spans="27:30" x14ac:dyDescent="0.35">
      <c r="AA1254" t="s">
        <v>251</v>
      </c>
      <c r="AB1254" t="s">
        <v>155</v>
      </c>
      <c r="AC1254" t="s">
        <v>965</v>
      </c>
      <c r="AD1254">
        <v>7</v>
      </c>
    </row>
    <row r="1255" spans="27:30" x14ac:dyDescent="0.35">
      <c r="AA1255" t="s">
        <v>251</v>
      </c>
      <c r="AB1255" t="s">
        <v>174</v>
      </c>
      <c r="AC1255" t="s">
        <v>878</v>
      </c>
      <c r="AD1255">
        <v>7</v>
      </c>
    </row>
    <row r="1256" spans="27:30" x14ac:dyDescent="0.35">
      <c r="AA1256" t="s">
        <v>251</v>
      </c>
      <c r="AB1256" t="s">
        <v>155</v>
      </c>
      <c r="AC1256" t="s">
        <v>834</v>
      </c>
      <c r="AD1256">
        <v>7</v>
      </c>
    </row>
    <row r="1257" spans="27:30" x14ac:dyDescent="0.35">
      <c r="AA1257" t="s">
        <v>251</v>
      </c>
      <c r="AB1257" t="s">
        <v>155</v>
      </c>
      <c r="AC1257" t="s">
        <v>964</v>
      </c>
      <c r="AD1257">
        <v>7</v>
      </c>
    </row>
    <row r="1258" spans="27:30" x14ac:dyDescent="0.35">
      <c r="AA1258" t="s">
        <v>251</v>
      </c>
      <c r="AB1258" t="s">
        <v>182</v>
      </c>
      <c r="AC1258" t="s">
        <v>927</v>
      </c>
      <c r="AD1258">
        <v>7</v>
      </c>
    </row>
    <row r="1259" spans="27:30" x14ac:dyDescent="0.35">
      <c r="AA1259" t="s">
        <v>255</v>
      </c>
      <c r="AB1259" t="s">
        <v>160</v>
      </c>
      <c r="AC1259" t="s">
        <v>1129</v>
      </c>
      <c r="AD1259">
        <v>7</v>
      </c>
    </row>
    <row r="1260" spans="27:30" x14ac:dyDescent="0.35">
      <c r="AA1260" t="s">
        <v>255</v>
      </c>
      <c r="AB1260" t="s">
        <v>160</v>
      </c>
      <c r="AC1260" t="s">
        <v>1131</v>
      </c>
      <c r="AD1260">
        <v>7</v>
      </c>
    </row>
    <row r="1261" spans="27:30" x14ac:dyDescent="0.35">
      <c r="AA1261" t="s">
        <v>255</v>
      </c>
      <c r="AB1261" t="s">
        <v>196</v>
      </c>
      <c r="AC1261" t="s">
        <v>729</v>
      </c>
      <c r="AD1261">
        <v>7</v>
      </c>
    </row>
    <row r="1262" spans="27:30" x14ac:dyDescent="0.35">
      <c r="AA1262" t="s">
        <v>243</v>
      </c>
      <c r="AB1262" t="s">
        <v>176</v>
      </c>
      <c r="AC1262" t="s">
        <v>993</v>
      </c>
      <c r="AD1262">
        <v>7</v>
      </c>
    </row>
    <row r="1263" spans="27:30" x14ac:dyDescent="0.35">
      <c r="AA1263" t="s">
        <v>243</v>
      </c>
      <c r="AB1263" t="s">
        <v>157</v>
      </c>
      <c r="AC1263" t="s">
        <v>805</v>
      </c>
      <c r="AD1263">
        <v>7</v>
      </c>
    </row>
    <row r="1264" spans="27:30" x14ac:dyDescent="0.35">
      <c r="AA1264" t="s">
        <v>243</v>
      </c>
      <c r="AB1264" t="s">
        <v>161</v>
      </c>
      <c r="AC1264" t="s">
        <v>732</v>
      </c>
      <c r="AD1264">
        <v>7</v>
      </c>
    </row>
    <row r="1265" spans="27:30" x14ac:dyDescent="0.35">
      <c r="AA1265" t="s">
        <v>243</v>
      </c>
      <c r="AB1265" t="s">
        <v>162</v>
      </c>
      <c r="AC1265" t="s">
        <v>725</v>
      </c>
      <c r="AD1265">
        <v>7</v>
      </c>
    </row>
    <row r="1266" spans="27:30" x14ac:dyDescent="0.35">
      <c r="AA1266" t="s">
        <v>243</v>
      </c>
      <c r="AB1266" t="s">
        <v>157</v>
      </c>
      <c r="AC1266" t="s">
        <v>807</v>
      </c>
      <c r="AD1266">
        <v>7</v>
      </c>
    </row>
    <row r="1267" spans="27:30" x14ac:dyDescent="0.35">
      <c r="AA1267" t="s">
        <v>243</v>
      </c>
      <c r="AB1267" t="s">
        <v>152</v>
      </c>
      <c r="AC1267" t="s">
        <v>429</v>
      </c>
      <c r="AD1267">
        <v>7</v>
      </c>
    </row>
    <row r="1268" spans="27:30" x14ac:dyDescent="0.35">
      <c r="AA1268" t="s">
        <v>243</v>
      </c>
      <c r="AB1268" t="s">
        <v>153</v>
      </c>
      <c r="AC1268" t="s">
        <v>1126</v>
      </c>
      <c r="AD1268">
        <v>7</v>
      </c>
    </row>
    <row r="1269" spans="27:30" x14ac:dyDescent="0.35">
      <c r="AA1269" t="s">
        <v>243</v>
      </c>
      <c r="AB1269" t="s">
        <v>156</v>
      </c>
      <c r="AC1269" t="s">
        <v>1062</v>
      </c>
      <c r="AD1269">
        <v>7</v>
      </c>
    </row>
    <row r="1270" spans="27:30" x14ac:dyDescent="0.35">
      <c r="AA1270" t="s">
        <v>243</v>
      </c>
      <c r="AB1270" t="s">
        <v>160</v>
      </c>
      <c r="AC1270" t="s">
        <v>785</v>
      </c>
      <c r="AD1270">
        <v>7</v>
      </c>
    </row>
    <row r="1271" spans="27:30" x14ac:dyDescent="0.35">
      <c r="AA1271" t="s">
        <v>284</v>
      </c>
      <c r="AB1271" t="s">
        <v>201</v>
      </c>
      <c r="AC1271" t="s">
        <v>681</v>
      </c>
      <c r="AD1271">
        <v>7</v>
      </c>
    </row>
    <row r="1272" spans="27:30" x14ac:dyDescent="0.35">
      <c r="AA1272" t="s">
        <v>284</v>
      </c>
      <c r="AB1272" t="s">
        <v>182</v>
      </c>
      <c r="AC1272" t="s">
        <v>928</v>
      </c>
      <c r="AD1272">
        <v>7</v>
      </c>
    </row>
    <row r="1273" spans="27:30" x14ac:dyDescent="0.35">
      <c r="AA1273" t="s">
        <v>242</v>
      </c>
      <c r="AB1273" t="s">
        <v>182</v>
      </c>
      <c r="AC1273" t="s">
        <v>409</v>
      </c>
      <c r="AD1273">
        <v>7</v>
      </c>
    </row>
    <row r="1274" spans="27:30" x14ac:dyDescent="0.35">
      <c r="AA1274" t="s">
        <v>242</v>
      </c>
      <c r="AB1274" t="s">
        <v>159</v>
      </c>
      <c r="AC1274" t="s">
        <v>446</v>
      </c>
      <c r="AD1274">
        <v>7</v>
      </c>
    </row>
    <row r="1275" spans="27:30" x14ac:dyDescent="0.35">
      <c r="AA1275" t="s">
        <v>242</v>
      </c>
      <c r="AB1275" t="s">
        <v>160</v>
      </c>
      <c r="AC1275" t="s">
        <v>1127</v>
      </c>
      <c r="AD1275">
        <v>7</v>
      </c>
    </row>
    <row r="1276" spans="27:30" x14ac:dyDescent="0.35">
      <c r="AA1276" t="s">
        <v>242</v>
      </c>
      <c r="AB1276" t="s">
        <v>153</v>
      </c>
      <c r="AC1276" t="s">
        <v>689</v>
      </c>
      <c r="AD1276">
        <v>7</v>
      </c>
    </row>
    <row r="1277" spans="27:30" x14ac:dyDescent="0.35">
      <c r="AA1277" t="s">
        <v>242</v>
      </c>
      <c r="AB1277" t="s">
        <v>153</v>
      </c>
      <c r="AC1277" t="s">
        <v>787</v>
      </c>
      <c r="AD1277">
        <v>7</v>
      </c>
    </row>
    <row r="1278" spans="27:30" x14ac:dyDescent="0.35">
      <c r="AA1278" t="s">
        <v>242</v>
      </c>
      <c r="AB1278" t="s">
        <v>160</v>
      </c>
      <c r="AC1278" t="s">
        <v>1128</v>
      </c>
      <c r="AD1278">
        <v>7</v>
      </c>
    </row>
    <row r="1279" spans="27:30" x14ac:dyDescent="0.35">
      <c r="AA1279" t="s">
        <v>242</v>
      </c>
      <c r="AB1279" t="s">
        <v>176</v>
      </c>
      <c r="AC1279" t="s">
        <v>726</v>
      </c>
      <c r="AD1279">
        <v>7</v>
      </c>
    </row>
    <row r="1280" spans="27:30" x14ac:dyDescent="0.35">
      <c r="AA1280" t="s">
        <v>242</v>
      </c>
      <c r="AB1280" t="s">
        <v>158</v>
      </c>
      <c r="AC1280" t="s">
        <v>1065</v>
      </c>
      <c r="AD1280">
        <v>7</v>
      </c>
    </row>
    <row r="1281" spans="27:30" x14ac:dyDescent="0.35">
      <c r="AA1281" t="s">
        <v>242</v>
      </c>
      <c r="AB1281" t="s">
        <v>158</v>
      </c>
      <c r="AC1281" t="s">
        <v>1056</v>
      </c>
      <c r="AD1281">
        <v>7</v>
      </c>
    </row>
    <row r="1282" spans="27:30" x14ac:dyDescent="0.35">
      <c r="AA1282" t="s">
        <v>242</v>
      </c>
      <c r="AB1282" t="s">
        <v>162</v>
      </c>
      <c r="AC1282" t="s">
        <v>1048</v>
      </c>
      <c r="AD1282">
        <v>7</v>
      </c>
    </row>
    <row r="1283" spans="27:30" x14ac:dyDescent="0.35">
      <c r="AA1283" t="s">
        <v>242</v>
      </c>
      <c r="AB1283" t="s">
        <v>204</v>
      </c>
      <c r="AC1283" t="s">
        <v>604</v>
      </c>
      <c r="AD1283">
        <v>7</v>
      </c>
    </row>
    <row r="1284" spans="27:30" x14ac:dyDescent="0.35">
      <c r="AA1284" t="s">
        <v>242</v>
      </c>
      <c r="AB1284" t="s">
        <v>164</v>
      </c>
      <c r="AC1284" t="s">
        <v>653</v>
      </c>
      <c r="AD1284">
        <v>7</v>
      </c>
    </row>
    <row r="1285" spans="27:30" x14ac:dyDescent="0.35">
      <c r="AA1285" t="s">
        <v>242</v>
      </c>
      <c r="AB1285" t="s">
        <v>154</v>
      </c>
      <c r="AC1285" t="s">
        <v>833</v>
      </c>
      <c r="AD1285">
        <v>7</v>
      </c>
    </row>
    <row r="1286" spans="27:30" x14ac:dyDescent="0.35">
      <c r="AA1286" t="s">
        <v>242</v>
      </c>
      <c r="AB1286" t="s">
        <v>190</v>
      </c>
      <c r="AC1286" t="s">
        <v>813</v>
      </c>
      <c r="AD1286">
        <v>7</v>
      </c>
    </row>
    <row r="1287" spans="27:30" x14ac:dyDescent="0.35">
      <c r="AA1287" t="s">
        <v>242</v>
      </c>
      <c r="AB1287" t="s">
        <v>166</v>
      </c>
      <c r="AC1287" t="s">
        <v>1071</v>
      </c>
      <c r="AD1287">
        <v>7</v>
      </c>
    </row>
    <row r="1288" spans="27:30" x14ac:dyDescent="0.35">
      <c r="AA1288" t="s">
        <v>261</v>
      </c>
      <c r="AB1288" t="s">
        <v>160</v>
      </c>
      <c r="AC1288" t="s">
        <v>998</v>
      </c>
      <c r="AD1288">
        <v>7</v>
      </c>
    </row>
    <row r="1289" spans="27:30" x14ac:dyDescent="0.35">
      <c r="AA1289" t="s">
        <v>261</v>
      </c>
      <c r="AB1289" t="s">
        <v>165</v>
      </c>
      <c r="AC1289" t="s">
        <v>997</v>
      </c>
      <c r="AD1289">
        <v>7</v>
      </c>
    </row>
    <row r="1290" spans="27:30" x14ac:dyDescent="0.35">
      <c r="AA1290" t="s">
        <v>56</v>
      </c>
      <c r="AB1290" t="s">
        <v>161</v>
      </c>
      <c r="AC1290" t="s">
        <v>629</v>
      </c>
      <c r="AD1290">
        <v>6</v>
      </c>
    </row>
    <row r="1291" spans="27:30" x14ac:dyDescent="0.35">
      <c r="AA1291" t="s">
        <v>59</v>
      </c>
      <c r="AB1291" t="s">
        <v>157</v>
      </c>
      <c r="AC1291" t="s">
        <v>917</v>
      </c>
      <c r="AD1291">
        <v>6</v>
      </c>
    </row>
    <row r="1292" spans="27:30" x14ac:dyDescent="0.35">
      <c r="AA1292" t="s">
        <v>60</v>
      </c>
      <c r="AB1292" t="s">
        <v>153</v>
      </c>
      <c r="AC1292" t="s">
        <v>783</v>
      </c>
      <c r="AD1292">
        <v>6</v>
      </c>
    </row>
    <row r="1293" spans="27:30" x14ac:dyDescent="0.35">
      <c r="AA1293" t="s">
        <v>60</v>
      </c>
      <c r="AB1293" t="s">
        <v>199</v>
      </c>
      <c r="AC1293" t="s">
        <v>625</v>
      </c>
      <c r="AD1293">
        <v>6</v>
      </c>
    </row>
    <row r="1294" spans="27:30" x14ac:dyDescent="0.35">
      <c r="AA1294" t="s">
        <v>60</v>
      </c>
      <c r="AB1294" t="s">
        <v>157</v>
      </c>
      <c r="AC1294" t="s">
        <v>710</v>
      </c>
      <c r="AD1294">
        <v>6</v>
      </c>
    </row>
    <row r="1295" spans="27:30" x14ac:dyDescent="0.35">
      <c r="AA1295" t="s">
        <v>60</v>
      </c>
      <c r="AB1295" t="s">
        <v>161</v>
      </c>
      <c r="AC1295" t="s">
        <v>732</v>
      </c>
      <c r="AD1295">
        <v>6</v>
      </c>
    </row>
    <row r="1296" spans="27:30" x14ac:dyDescent="0.35">
      <c r="AA1296" t="s">
        <v>60</v>
      </c>
      <c r="AB1296" t="s">
        <v>165</v>
      </c>
      <c r="AC1296" t="s">
        <v>1001</v>
      </c>
      <c r="AD1296">
        <v>6</v>
      </c>
    </row>
    <row r="1297" spans="27:30" x14ac:dyDescent="0.35">
      <c r="AA1297" t="s">
        <v>60</v>
      </c>
      <c r="AB1297" t="s">
        <v>199</v>
      </c>
      <c r="AC1297" t="s">
        <v>752</v>
      </c>
      <c r="AD1297">
        <v>6</v>
      </c>
    </row>
    <row r="1298" spans="27:30" x14ac:dyDescent="0.35">
      <c r="AA1298" t="s">
        <v>60</v>
      </c>
      <c r="AB1298" t="s">
        <v>165</v>
      </c>
      <c r="AC1298" t="s">
        <v>628</v>
      </c>
      <c r="AD1298">
        <v>6</v>
      </c>
    </row>
    <row r="1299" spans="27:30" x14ac:dyDescent="0.35">
      <c r="AA1299" t="s">
        <v>61</v>
      </c>
      <c r="AB1299" t="s">
        <v>161</v>
      </c>
      <c r="AC1299" t="s">
        <v>629</v>
      </c>
      <c r="AD1299">
        <v>6</v>
      </c>
    </row>
    <row r="1300" spans="27:30" x14ac:dyDescent="0.35">
      <c r="AA1300" t="s">
        <v>61</v>
      </c>
      <c r="AB1300" t="s">
        <v>196</v>
      </c>
      <c r="AC1300" t="s">
        <v>596</v>
      </c>
      <c r="AD1300">
        <v>6</v>
      </c>
    </row>
    <row r="1301" spans="27:30" x14ac:dyDescent="0.35">
      <c r="AA1301" t="s">
        <v>61</v>
      </c>
      <c r="AB1301" t="s">
        <v>196</v>
      </c>
      <c r="AC1301" t="s">
        <v>754</v>
      </c>
      <c r="AD1301">
        <v>6</v>
      </c>
    </row>
    <row r="1302" spans="27:30" x14ac:dyDescent="0.35">
      <c r="AA1302" t="s">
        <v>61</v>
      </c>
      <c r="AB1302" t="s">
        <v>202</v>
      </c>
      <c r="AC1302" t="s">
        <v>690</v>
      </c>
      <c r="AD1302">
        <v>6</v>
      </c>
    </row>
    <row r="1303" spans="27:30" x14ac:dyDescent="0.35">
      <c r="AA1303" t="s">
        <v>77</v>
      </c>
      <c r="AB1303" t="s">
        <v>153</v>
      </c>
      <c r="AC1303" t="s">
        <v>1126</v>
      </c>
      <c r="AD1303">
        <v>6</v>
      </c>
    </row>
    <row r="1304" spans="27:30" x14ac:dyDescent="0.35">
      <c r="AA1304" t="s">
        <v>77</v>
      </c>
      <c r="AB1304" t="s">
        <v>161</v>
      </c>
      <c r="AC1304" t="s">
        <v>768</v>
      </c>
      <c r="AD1304">
        <v>6</v>
      </c>
    </row>
    <row r="1305" spans="27:30" x14ac:dyDescent="0.35">
      <c r="AA1305" t="s">
        <v>77</v>
      </c>
      <c r="AB1305" t="s">
        <v>161</v>
      </c>
      <c r="AC1305" t="s">
        <v>463</v>
      </c>
      <c r="AD1305">
        <v>6</v>
      </c>
    </row>
    <row r="1306" spans="27:30" x14ac:dyDescent="0.35">
      <c r="AA1306" t="s">
        <v>77</v>
      </c>
      <c r="AB1306" t="s">
        <v>161</v>
      </c>
      <c r="AC1306" t="s">
        <v>629</v>
      </c>
      <c r="AD1306">
        <v>6</v>
      </c>
    </row>
    <row r="1307" spans="27:30" x14ac:dyDescent="0.35">
      <c r="AA1307" t="s">
        <v>79</v>
      </c>
      <c r="AB1307" t="s">
        <v>155</v>
      </c>
      <c r="AC1307" t="s">
        <v>999</v>
      </c>
      <c r="AD1307">
        <v>6</v>
      </c>
    </row>
    <row r="1308" spans="27:30" x14ac:dyDescent="0.35">
      <c r="AA1308" t="s">
        <v>79</v>
      </c>
      <c r="AB1308" t="s">
        <v>155</v>
      </c>
      <c r="AC1308" t="s">
        <v>920</v>
      </c>
      <c r="AD1308">
        <v>6</v>
      </c>
    </row>
    <row r="1309" spans="27:30" x14ac:dyDescent="0.35">
      <c r="AA1309" t="s">
        <v>79</v>
      </c>
      <c r="AB1309" t="s">
        <v>165</v>
      </c>
      <c r="AC1309" t="s">
        <v>628</v>
      </c>
      <c r="AD1309">
        <v>6</v>
      </c>
    </row>
    <row r="1310" spans="27:30" x14ac:dyDescent="0.35">
      <c r="AA1310" t="s">
        <v>79</v>
      </c>
      <c r="AB1310" t="s">
        <v>154</v>
      </c>
      <c r="AC1310" t="s">
        <v>835</v>
      </c>
      <c r="AD1310">
        <v>6</v>
      </c>
    </row>
    <row r="1311" spans="27:30" x14ac:dyDescent="0.35">
      <c r="AA1311" t="s">
        <v>83</v>
      </c>
      <c r="AB1311" t="s">
        <v>157</v>
      </c>
      <c r="AC1311" t="s">
        <v>533</v>
      </c>
      <c r="AD1311">
        <v>6</v>
      </c>
    </row>
    <row r="1312" spans="27:30" x14ac:dyDescent="0.35">
      <c r="AA1312" t="s">
        <v>83</v>
      </c>
      <c r="AB1312" t="s">
        <v>161</v>
      </c>
      <c r="AC1312" t="s">
        <v>932</v>
      </c>
      <c r="AD1312">
        <v>6</v>
      </c>
    </row>
    <row r="1313" spans="27:30" x14ac:dyDescent="0.35">
      <c r="AA1313" t="s">
        <v>83</v>
      </c>
      <c r="AB1313" t="s">
        <v>210</v>
      </c>
      <c r="AC1313" t="s">
        <v>545</v>
      </c>
      <c r="AD1313">
        <v>6</v>
      </c>
    </row>
    <row r="1314" spans="27:30" x14ac:dyDescent="0.35">
      <c r="AA1314" t="s">
        <v>83</v>
      </c>
      <c r="AB1314" t="s">
        <v>182</v>
      </c>
      <c r="AC1314" t="s">
        <v>638</v>
      </c>
      <c r="AD1314">
        <v>6</v>
      </c>
    </row>
    <row r="1315" spans="27:30" x14ac:dyDescent="0.35">
      <c r="AA1315" t="s">
        <v>83</v>
      </c>
      <c r="AB1315" t="s">
        <v>199</v>
      </c>
      <c r="AC1315" t="s">
        <v>753</v>
      </c>
      <c r="AD1315">
        <v>6</v>
      </c>
    </row>
    <row r="1316" spans="27:30" x14ac:dyDescent="0.35">
      <c r="AA1316" t="s">
        <v>83</v>
      </c>
      <c r="AB1316" t="s">
        <v>165</v>
      </c>
      <c r="AC1316" t="s">
        <v>1003</v>
      </c>
      <c r="AD1316">
        <v>6</v>
      </c>
    </row>
    <row r="1317" spans="27:30" x14ac:dyDescent="0.35">
      <c r="AA1317" t="s">
        <v>83</v>
      </c>
      <c r="AB1317" t="s">
        <v>204</v>
      </c>
      <c r="AC1317" t="s">
        <v>604</v>
      </c>
      <c r="AD1317">
        <v>6</v>
      </c>
    </row>
    <row r="1318" spans="27:30" x14ac:dyDescent="0.35">
      <c r="AA1318" t="s">
        <v>83</v>
      </c>
      <c r="AB1318" t="s">
        <v>161</v>
      </c>
      <c r="AC1318" t="s">
        <v>734</v>
      </c>
      <c r="AD1318">
        <v>6</v>
      </c>
    </row>
    <row r="1319" spans="27:30" x14ac:dyDescent="0.35">
      <c r="AA1319" t="s">
        <v>83</v>
      </c>
      <c r="AB1319" t="s">
        <v>193</v>
      </c>
      <c r="AC1319" t="s">
        <v>475</v>
      </c>
      <c r="AD1319">
        <v>6</v>
      </c>
    </row>
    <row r="1320" spans="27:30" x14ac:dyDescent="0.35">
      <c r="AA1320" t="s">
        <v>88</v>
      </c>
      <c r="AB1320" t="s">
        <v>205</v>
      </c>
      <c r="AC1320" t="s">
        <v>525</v>
      </c>
      <c r="AD1320">
        <v>6</v>
      </c>
    </row>
    <row r="1321" spans="27:30" x14ac:dyDescent="0.35">
      <c r="AA1321" t="s">
        <v>88</v>
      </c>
      <c r="AB1321" t="s">
        <v>160</v>
      </c>
      <c r="AC1321" t="s">
        <v>1130</v>
      </c>
      <c r="AD1321">
        <v>6</v>
      </c>
    </row>
    <row r="1322" spans="27:30" x14ac:dyDescent="0.35">
      <c r="AA1322" t="s">
        <v>88</v>
      </c>
      <c r="AB1322" t="s">
        <v>157</v>
      </c>
      <c r="AC1322" t="s">
        <v>917</v>
      </c>
      <c r="AD1322">
        <v>6</v>
      </c>
    </row>
    <row r="1323" spans="27:30" x14ac:dyDescent="0.35">
      <c r="AA1323" t="s">
        <v>88</v>
      </c>
      <c r="AB1323" t="s">
        <v>137</v>
      </c>
      <c r="AC1323" t="s">
        <v>504</v>
      </c>
      <c r="AD1323">
        <v>6</v>
      </c>
    </row>
    <row r="1324" spans="27:30" x14ac:dyDescent="0.35">
      <c r="AA1324" t="s">
        <v>88</v>
      </c>
      <c r="AB1324" t="s">
        <v>160</v>
      </c>
      <c r="AC1324" t="s">
        <v>1128</v>
      </c>
      <c r="AD1324">
        <v>6</v>
      </c>
    </row>
    <row r="1325" spans="27:30" x14ac:dyDescent="0.35">
      <c r="AA1325" t="s">
        <v>265</v>
      </c>
      <c r="AB1325" t="s">
        <v>153</v>
      </c>
      <c r="AC1325" t="s">
        <v>1122</v>
      </c>
      <c r="AD1325">
        <v>6</v>
      </c>
    </row>
    <row r="1326" spans="27:30" x14ac:dyDescent="0.35">
      <c r="AA1326" t="s">
        <v>265</v>
      </c>
      <c r="AB1326" t="s">
        <v>176</v>
      </c>
      <c r="AC1326" t="s">
        <v>994</v>
      </c>
      <c r="AD1326">
        <v>6</v>
      </c>
    </row>
    <row r="1327" spans="27:30" x14ac:dyDescent="0.35">
      <c r="AA1327" t="s">
        <v>265</v>
      </c>
      <c r="AB1327" t="s">
        <v>176</v>
      </c>
      <c r="AC1327" t="s">
        <v>1005</v>
      </c>
      <c r="AD1327">
        <v>6</v>
      </c>
    </row>
    <row r="1328" spans="27:30" x14ac:dyDescent="0.35">
      <c r="AA1328" t="s">
        <v>282</v>
      </c>
      <c r="AB1328" t="s">
        <v>192</v>
      </c>
      <c r="AC1328" t="s">
        <v>755</v>
      </c>
      <c r="AD1328">
        <v>6</v>
      </c>
    </row>
    <row r="1329" spans="27:30" x14ac:dyDescent="0.35">
      <c r="AA1329" t="s">
        <v>250</v>
      </c>
      <c r="AB1329" t="s">
        <v>199</v>
      </c>
      <c r="AC1329" t="s">
        <v>749</v>
      </c>
      <c r="AD1329">
        <v>6</v>
      </c>
    </row>
    <row r="1330" spans="27:30" x14ac:dyDescent="0.35">
      <c r="AA1330" t="s">
        <v>250</v>
      </c>
      <c r="AB1330" t="s">
        <v>165</v>
      </c>
      <c r="AC1330" t="s">
        <v>1001</v>
      </c>
      <c r="AD1330">
        <v>6</v>
      </c>
    </row>
    <row r="1331" spans="27:30" x14ac:dyDescent="0.35">
      <c r="AA1331" t="s">
        <v>250</v>
      </c>
      <c r="AB1331" t="s">
        <v>165</v>
      </c>
      <c r="AC1331" t="s">
        <v>1049</v>
      </c>
      <c r="AD1331">
        <v>6</v>
      </c>
    </row>
    <row r="1332" spans="27:30" x14ac:dyDescent="0.35">
      <c r="AA1332" t="s">
        <v>273</v>
      </c>
      <c r="AB1332" t="s">
        <v>199</v>
      </c>
      <c r="AC1332" t="s">
        <v>749</v>
      </c>
      <c r="AD1332">
        <v>6</v>
      </c>
    </row>
    <row r="1333" spans="27:30" x14ac:dyDescent="0.35">
      <c r="AA1333" t="s">
        <v>273</v>
      </c>
      <c r="AB1333" t="s">
        <v>161</v>
      </c>
      <c r="AC1333" t="s">
        <v>708</v>
      </c>
      <c r="AD1333">
        <v>6</v>
      </c>
    </row>
    <row r="1334" spans="27:30" x14ac:dyDescent="0.35">
      <c r="AA1334" t="s">
        <v>273</v>
      </c>
      <c r="AB1334" t="s">
        <v>158</v>
      </c>
      <c r="AC1334" t="s">
        <v>1068</v>
      </c>
      <c r="AD1334">
        <v>6</v>
      </c>
    </row>
    <row r="1335" spans="27:30" x14ac:dyDescent="0.35">
      <c r="AA1335" t="s">
        <v>262</v>
      </c>
      <c r="AB1335" t="s">
        <v>153</v>
      </c>
      <c r="AC1335" t="s">
        <v>689</v>
      </c>
      <c r="AD1335">
        <v>6</v>
      </c>
    </row>
    <row r="1336" spans="27:30" x14ac:dyDescent="0.35">
      <c r="AA1336" t="s">
        <v>262</v>
      </c>
      <c r="AB1336" t="s">
        <v>165</v>
      </c>
      <c r="AC1336" t="s">
        <v>632</v>
      </c>
      <c r="AD1336">
        <v>6</v>
      </c>
    </row>
    <row r="1337" spans="27:30" x14ac:dyDescent="0.35">
      <c r="AA1337" t="s">
        <v>262</v>
      </c>
      <c r="AB1337" t="s">
        <v>154</v>
      </c>
      <c r="AC1337" t="s">
        <v>647</v>
      </c>
      <c r="AD1337">
        <v>6</v>
      </c>
    </row>
    <row r="1338" spans="27:30" x14ac:dyDescent="0.35">
      <c r="AA1338" t="s">
        <v>262</v>
      </c>
      <c r="AB1338" t="s">
        <v>199</v>
      </c>
      <c r="AC1338" t="s">
        <v>625</v>
      </c>
      <c r="AD1338">
        <v>6</v>
      </c>
    </row>
    <row r="1339" spans="27:30" x14ac:dyDescent="0.35">
      <c r="AA1339" t="s">
        <v>262</v>
      </c>
      <c r="AB1339" t="s">
        <v>165</v>
      </c>
      <c r="AC1339" t="s">
        <v>1001</v>
      </c>
      <c r="AD1339">
        <v>6</v>
      </c>
    </row>
    <row r="1340" spans="27:30" x14ac:dyDescent="0.35">
      <c r="AA1340" t="s">
        <v>262</v>
      </c>
      <c r="AB1340" t="s">
        <v>160</v>
      </c>
      <c r="AC1340" t="s">
        <v>722</v>
      </c>
      <c r="AD1340">
        <v>6</v>
      </c>
    </row>
    <row r="1341" spans="27:30" x14ac:dyDescent="0.35">
      <c r="AA1341" t="s">
        <v>262</v>
      </c>
      <c r="AB1341" t="s">
        <v>153</v>
      </c>
      <c r="AC1341" t="s">
        <v>709</v>
      </c>
      <c r="AD1341">
        <v>6</v>
      </c>
    </row>
    <row r="1342" spans="27:30" x14ac:dyDescent="0.35">
      <c r="AA1342" t="s">
        <v>262</v>
      </c>
      <c r="AB1342" t="s">
        <v>190</v>
      </c>
      <c r="AC1342" t="s">
        <v>702</v>
      </c>
      <c r="AD1342">
        <v>6</v>
      </c>
    </row>
    <row r="1343" spans="27:30" x14ac:dyDescent="0.35">
      <c r="AA1343" t="s">
        <v>262</v>
      </c>
      <c r="AB1343" t="s">
        <v>157</v>
      </c>
      <c r="AC1343" t="s">
        <v>668</v>
      </c>
      <c r="AD1343">
        <v>6</v>
      </c>
    </row>
    <row r="1344" spans="27:30" x14ac:dyDescent="0.35">
      <c r="AA1344" t="s">
        <v>262</v>
      </c>
      <c r="AB1344" t="s">
        <v>157</v>
      </c>
      <c r="AC1344" t="s">
        <v>873</v>
      </c>
      <c r="AD1344">
        <v>6</v>
      </c>
    </row>
    <row r="1345" spans="27:30" x14ac:dyDescent="0.35">
      <c r="AA1345" t="s">
        <v>253</v>
      </c>
      <c r="AB1345" t="s">
        <v>158</v>
      </c>
      <c r="AC1345" t="s">
        <v>926</v>
      </c>
      <c r="AD1345">
        <v>6</v>
      </c>
    </row>
    <row r="1346" spans="27:30" x14ac:dyDescent="0.35">
      <c r="AA1346" t="s">
        <v>253</v>
      </c>
      <c r="AB1346" t="s">
        <v>153</v>
      </c>
      <c r="AC1346" t="s">
        <v>884</v>
      </c>
      <c r="AD1346">
        <v>6</v>
      </c>
    </row>
    <row r="1347" spans="27:30" x14ac:dyDescent="0.35">
      <c r="AA1347" t="s">
        <v>253</v>
      </c>
      <c r="AB1347" t="s">
        <v>155</v>
      </c>
      <c r="AC1347" t="s">
        <v>999</v>
      </c>
      <c r="AD1347">
        <v>6</v>
      </c>
    </row>
    <row r="1348" spans="27:30" x14ac:dyDescent="0.35">
      <c r="AA1348" t="s">
        <v>253</v>
      </c>
      <c r="AB1348" t="s">
        <v>160</v>
      </c>
      <c r="AC1348" t="s">
        <v>1131</v>
      </c>
      <c r="AD1348">
        <v>6</v>
      </c>
    </row>
    <row r="1349" spans="27:30" x14ac:dyDescent="0.35">
      <c r="AA1349" t="s">
        <v>244</v>
      </c>
      <c r="AB1349" t="s">
        <v>156</v>
      </c>
      <c r="AC1349" t="s">
        <v>1066</v>
      </c>
      <c r="AD1349">
        <v>6</v>
      </c>
    </row>
    <row r="1350" spans="27:30" x14ac:dyDescent="0.35">
      <c r="AA1350" t="s">
        <v>244</v>
      </c>
      <c r="AB1350" t="s">
        <v>182</v>
      </c>
      <c r="AC1350" t="s">
        <v>638</v>
      </c>
      <c r="AD1350">
        <v>6</v>
      </c>
    </row>
    <row r="1351" spans="27:30" x14ac:dyDescent="0.35">
      <c r="AA1351" t="s">
        <v>244</v>
      </c>
      <c r="AB1351" t="s">
        <v>182</v>
      </c>
      <c r="AC1351" t="s">
        <v>928</v>
      </c>
      <c r="AD1351">
        <v>6</v>
      </c>
    </row>
    <row r="1352" spans="27:30" x14ac:dyDescent="0.35">
      <c r="AA1352" t="s">
        <v>244</v>
      </c>
      <c r="AB1352" t="s">
        <v>157</v>
      </c>
      <c r="AC1352" t="s">
        <v>533</v>
      </c>
      <c r="AD1352">
        <v>6</v>
      </c>
    </row>
    <row r="1353" spans="27:30" x14ac:dyDescent="0.35">
      <c r="AA1353" t="s">
        <v>244</v>
      </c>
      <c r="AB1353" t="s">
        <v>184</v>
      </c>
      <c r="AC1353" t="s">
        <v>716</v>
      </c>
      <c r="AD1353">
        <v>6</v>
      </c>
    </row>
    <row r="1354" spans="27:30" x14ac:dyDescent="0.35">
      <c r="AA1354" t="s">
        <v>244</v>
      </c>
      <c r="AB1354" t="s">
        <v>165</v>
      </c>
      <c r="AC1354" t="s">
        <v>530</v>
      </c>
      <c r="AD1354">
        <v>6</v>
      </c>
    </row>
    <row r="1355" spans="27:30" x14ac:dyDescent="0.35">
      <c r="AA1355" t="s">
        <v>244</v>
      </c>
      <c r="AB1355" t="s">
        <v>199</v>
      </c>
      <c r="AC1355" t="s">
        <v>655</v>
      </c>
      <c r="AD1355">
        <v>6</v>
      </c>
    </row>
    <row r="1356" spans="27:30" x14ac:dyDescent="0.35">
      <c r="AA1356" t="s">
        <v>244</v>
      </c>
      <c r="AB1356" t="s">
        <v>153</v>
      </c>
      <c r="AC1356" t="s">
        <v>1141</v>
      </c>
      <c r="AD1356">
        <v>6</v>
      </c>
    </row>
    <row r="1357" spans="27:30" x14ac:dyDescent="0.35">
      <c r="AA1357" t="s">
        <v>244</v>
      </c>
      <c r="AB1357" t="s">
        <v>196</v>
      </c>
      <c r="AC1357" t="s">
        <v>729</v>
      </c>
      <c r="AD1357">
        <v>6</v>
      </c>
    </row>
    <row r="1358" spans="27:30" x14ac:dyDescent="0.35">
      <c r="AA1358" t="s">
        <v>244</v>
      </c>
      <c r="AB1358" t="s">
        <v>153</v>
      </c>
      <c r="AC1358" t="s">
        <v>882</v>
      </c>
      <c r="AD1358">
        <v>6</v>
      </c>
    </row>
    <row r="1359" spans="27:30" x14ac:dyDescent="0.35">
      <c r="AA1359" t="s">
        <v>244</v>
      </c>
      <c r="AB1359" t="s">
        <v>199</v>
      </c>
      <c r="AC1359" t="s">
        <v>759</v>
      </c>
      <c r="AD1359">
        <v>6</v>
      </c>
    </row>
    <row r="1360" spans="27:30" x14ac:dyDescent="0.35">
      <c r="AA1360" t="s">
        <v>245</v>
      </c>
      <c r="AB1360" t="s">
        <v>162</v>
      </c>
      <c r="AC1360" t="s">
        <v>793</v>
      </c>
      <c r="AD1360">
        <v>6</v>
      </c>
    </row>
    <row r="1361" spans="27:30" x14ac:dyDescent="0.35">
      <c r="AA1361" t="s">
        <v>245</v>
      </c>
      <c r="AB1361" t="s">
        <v>158</v>
      </c>
      <c r="AC1361" t="s">
        <v>926</v>
      </c>
      <c r="AD1361">
        <v>6</v>
      </c>
    </row>
    <row r="1362" spans="27:30" x14ac:dyDescent="0.35">
      <c r="AA1362" t="s">
        <v>245</v>
      </c>
      <c r="AB1362" t="s">
        <v>155</v>
      </c>
      <c r="AC1362" t="s">
        <v>963</v>
      </c>
      <c r="AD1362">
        <v>6</v>
      </c>
    </row>
    <row r="1363" spans="27:30" x14ac:dyDescent="0.35">
      <c r="AA1363" t="s">
        <v>245</v>
      </c>
      <c r="AB1363" t="s">
        <v>200</v>
      </c>
      <c r="AC1363" t="s">
        <v>623</v>
      </c>
      <c r="AD1363">
        <v>6</v>
      </c>
    </row>
    <row r="1364" spans="27:30" x14ac:dyDescent="0.35">
      <c r="AA1364" t="s">
        <v>245</v>
      </c>
      <c r="AB1364" t="s">
        <v>155</v>
      </c>
      <c r="AC1364" t="s">
        <v>965</v>
      </c>
      <c r="AD1364">
        <v>6</v>
      </c>
    </row>
    <row r="1365" spans="27:30" x14ac:dyDescent="0.35">
      <c r="AA1365" t="s">
        <v>245</v>
      </c>
      <c r="AB1365" t="s">
        <v>193</v>
      </c>
      <c r="AC1365" t="s">
        <v>475</v>
      </c>
      <c r="AD1365">
        <v>6</v>
      </c>
    </row>
    <row r="1366" spans="27:30" x14ac:dyDescent="0.35">
      <c r="AA1366" t="s">
        <v>245</v>
      </c>
      <c r="AB1366" t="s">
        <v>164</v>
      </c>
      <c r="AC1366" t="s">
        <v>590</v>
      </c>
      <c r="AD1366">
        <v>6</v>
      </c>
    </row>
    <row r="1367" spans="27:30" x14ac:dyDescent="0.35">
      <c r="AA1367" t="s">
        <v>245</v>
      </c>
      <c r="AB1367" t="s">
        <v>157</v>
      </c>
      <c r="AC1367" t="s">
        <v>918</v>
      </c>
      <c r="AD1367">
        <v>6</v>
      </c>
    </row>
    <row r="1368" spans="27:30" x14ac:dyDescent="0.35">
      <c r="AA1368" t="s">
        <v>245</v>
      </c>
      <c r="AB1368" t="s">
        <v>153</v>
      </c>
      <c r="AC1368" t="s">
        <v>872</v>
      </c>
      <c r="AD1368">
        <v>6</v>
      </c>
    </row>
    <row r="1369" spans="27:30" x14ac:dyDescent="0.35">
      <c r="AA1369" t="s">
        <v>245</v>
      </c>
      <c r="AB1369" t="s">
        <v>162</v>
      </c>
      <c r="AC1369" t="s">
        <v>1048</v>
      </c>
      <c r="AD1369">
        <v>6</v>
      </c>
    </row>
    <row r="1370" spans="27:30" x14ac:dyDescent="0.35">
      <c r="AA1370" t="s">
        <v>245</v>
      </c>
      <c r="AB1370" t="s">
        <v>190</v>
      </c>
      <c r="AC1370" t="s">
        <v>703</v>
      </c>
      <c r="AD1370">
        <v>6</v>
      </c>
    </row>
    <row r="1371" spans="27:30" x14ac:dyDescent="0.35">
      <c r="AA1371" t="s">
        <v>245</v>
      </c>
      <c r="AB1371" t="s">
        <v>161</v>
      </c>
      <c r="AC1371" t="s">
        <v>932</v>
      </c>
      <c r="AD1371">
        <v>6</v>
      </c>
    </row>
    <row r="1372" spans="27:30" x14ac:dyDescent="0.35">
      <c r="AA1372" t="s">
        <v>245</v>
      </c>
      <c r="AB1372" t="s">
        <v>199</v>
      </c>
      <c r="AC1372" t="s">
        <v>644</v>
      </c>
      <c r="AD1372">
        <v>6</v>
      </c>
    </row>
    <row r="1373" spans="27:30" x14ac:dyDescent="0.35">
      <c r="AA1373" t="s">
        <v>245</v>
      </c>
      <c r="AB1373" t="s">
        <v>168</v>
      </c>
      <c r="AC1373" t="s">
        <v>1070</v>
      </c>
      <c r="AD1373">
        <v>6</v>
      </c>
    </row>
    <row r="1374" spans="27:30" x14ac:dyDescent="0.35">
      <c r="AA1374" t="s">
        <v>245</v>
      </c>
      <c r="AB1374" t="s">
        <v>196</v>
      </c>
      <c r="AC1374" t="s">
        <v>729</v>
      </c>
      <c r="AD1374">
        <v>6</v>
      </c>
    </row>
    <row r="1375" spans="27:30" x14ac:dyDescent="0.35">
      <c r="AA1375" t="s">
        <v>245</v>
      </c>
      <c r="AB1375" t="s">
        <v>200</v>
      </c>
      <c r="AC1375" t="s">
        <v>569</v>
      </c>
      <c r="AD1375">
        <v>6</v>
      </c>
    </row>
    <row r="1376" spans="27:30" x14ac:dyDescent="0.35">
      <c r="AA1376" t="s">
        <v>245</v>
      </c>
      <c r="AB1376" t="s">
        <v>162</v>
      </c>
      <c r="AC1376" t="s">
        <v>682</v>
      </c>
      <c r="AD1376">
        <v>6</v>
      </c>
    </row>
    <row r="1377" spans="27:30" x14ac:dyDescent="0.35">
      <c r="AA1377" t="s">
        <v>245</v>
      </c>
      <c r="AB1377" t="s">
        <v>190</v>
      </c>
      <c r="AC1377" t="s">
        <v>705</v>
      </c>
      <c r="AD1377">
        <v>6</v>
      </c>
    </row>
    <row r="1378" spans="27:30" x14ac:dyDescent="0.35">
      <c r="AA1378" t="s">
        <v>264</v>
      </c>
      <c r="AB1378" t="s">
        <v>205</v>
      </c>
      <c r="AC1378" t="s">
        <v>525</v>
      </c>
      <c r="AD1378">
        <v>6</v>
      </c>
    </row>
    <row r="1379" spans="27:30" x14ac:dyDescent="0.35">
      <c r="AA1379" t="s">
        <v>264</v>
      </c>
      <c r="AB1379" t="s">
        <v>161</v>
      </c>
      <c r="AC1379" t="s">
        <v>734</v>
      </c>
      <c r="AD1379">
        <v>6</v>
      </c>
    </row>
    <row r="1380" spans="27:30" x14ac:dyDescent="0.35">
      <c r="AA1380" t="s">
        <v>248</v>
      </c>
      <c r="AB1380" t="s">
        <v>157</v>
      </c>
      <c r="AC1380" t="s">
        <v>1132</v>
      </c>
      <c r="AD1380">
        <v>6</v>
      </c>
    </row>
    <row r="1381" spans="27:30" x14ac:dyDescent="0.35">
      <c r="AA1381" t="s">
        <v>248</v>
      </c>
      <c r="AB1381" t="s">
        <v>157</v>
      </c>
      <c r="AC1381" t="s">
        <v>810</v>
      </c>
      <c r="AD1381">
        <v>6</v>
      </c>
    </row>
    <row r="1382" spans="27:30" x14ac:dyDescent="0.35">
      <c r="AA1382" t="s">
        <v>248</v>
      </c>
      <c r="AB1382" t="s">
        <v>157</v>
      </c>
      <c r="AC1382" t="s">
        <v>660</v>
      </c>
      <c r="AD1382">
        <v>6</v>
      </c>
    </row>
    <row r="1383" spans="27:30" x14ac:dyDescent="0.35">
      <c r="AA1383" t="s">
        <v>248</v>
      </c>
      <c r="AB1383" t="s">
        <v>157</v>
      </c>
      <c r="AC1383" t="s">
        <v>687</v>
      </c>
      <c r="AD1383">
        <v>6</v>
      </c>
    </row>
    <row r="1384" spans="27:30" x14ac:dyDescent="0.35">
      <c r="AA1384" t="s">
        <v>248</v>
      </c>
      <c r="AB1384" t="s">
        <v>155</v>
      </c>
      <c r="AC1384" t="s">
        <v>964</v>
      </c>
      <c r="AD1384">
        <v>6</v>
      </c>
    </row>
    <row r="1385" spans="27:30" x14ac:dyDescent="0.35">
      <c r="AA1385" t="s">
        <v>248</v>
      </c>
      <c r="AB1385" t="s">
        <v>199</v>
      </c>
      <c r="AC1385" t="s">
        <v>751</v>
      </c>
      <c r="AD1385">
        <v>6</v>
      </c>
    </row>
    <row r="1386" spans="27:30" x14ac:dyDescent="0.35">
      <c r="AA1386" t="s">
        <v>312</v>
      </c>
      <c r="AB1386" t="s">
        <v>208</v>
      </c>
      <c r="AC1386" t="s">
        <v>526</v>
      </c>
      <c r="AD1386">
        <v>6</v>
      </c>
    </row>
    <row r="1387" spans="27:30" x14ac:dyDescent="0.35">
      <c r="AA1387" t="s">
        <v>312</v>
      </c>
      <c r="AB1387" t="s">
        <v>208</v>
      </c>
      <c r="AC1387" t="s">
        <v>559</v>
      </c>
      <c r="AD1387">
        <v>6</v>
      </c>
    </row>
    <row r="1388" spans="27:30" x14ac:dyDescent="0.35">
      <c r="AA1388" t="s">
        <v>294</v>
      </c>
      <c r="AB1388" t="s">
        <v>154</v>
      </c>
      <c r="AC1388" t="s">
        <v>736</v>
      </c>
      <c r="AD1388">
        <v>6</v>
      </c>
    </row>
    <row r="1389" spans="27:30" x14ac:dyDescent="0.35">
      <c r="AA1389" t="s">
        <v>246</v>
      </c>
      <c r="AB1389" t="s">
        <v>154</v>
      </c>
      <c r="AC1389" t="s">
        <v>830</v>
      </c>
      <c r="AD1389">
        <v>6</v>
      </c>
    </row>
    <row r="1390" spans="27:30" x14ac:dyDescent="0.35">
      <c r="AA1390" t="s">
        <v>246</v>
      </c>
      <c r="AB1390" t="s">
        <v>161</v>
      </c>
      <c r="AC1390" t="s">
        <v>932</v>
      </c>
      <c r="AD1390">
        <v>6</v>
      </c>
    </row>
    <row r="1391" spans="27:30" x14ac:dyDescent="0.35">
      <c r="AA1391" t="s">
        <v>246</v>
      </c>
      <c r="AB1391" t="s">
        <v>153</v>
      </c>
      <c r="AC1391" t="s">
        <v>772</v>
      </c>
      <c r="AD1391">
        <v>6</v>
      </c>
    </row>
    <row r="1392" spans="27:30" x14ac:dyDescent="0.35">
      <c r="AA1392" t="s">
        <v>246</v>
      </c>
      <c r="AB1392" t="s">
        <v>158</v>
      </c>
      <c r="AC1392" t="s">
        <v>663</v>
      </c>
      <c r="AD1392">
        <v>6</v>
      </c>
    </row>
    <row r="1393" spans="27:30" x14ac:dyDescent="0.35">
      <c r="AA1393" t="s">
        <v>246</v>
      </c>
      <c r="AB1393" t="s">
        <v>160</v>
      </c>
      <c r="AC1393" t="s">
        <v>1059</v>
      </c>
      <c r="AD1393">
        <v>6</v>
      </c>
    </row>
    <row r="1394" spans="27:30" x14ac:dyDescent="0.35">
      <c r="AA1394" t="s">
        <v>246</v>
      </c>
      <c r="AB1394" t="s">
        <v>157</v>
      </c>
      <c r="AC1394" t="s">
        <v>917</v>
      </c>
      <c r="AD1394">
        <v>6</v>
      </c>
    </row>
    <row r="1395" spans="27:30" x14ac:dyDescent="0.35">
      <c r="AA1395" t="s">
        <v>246</v>
      </c>
      <c r="AB1395" t="s">
        <v>160</v>
      </c>
      <c r="AC1395" t="s">
        <v>1130</v>
      </c>
      <c r="AD1395">
        <v>6</v>
      </c>
    </row>
    <row r="1396" spans="27:30" x14ac:dyDescent="0.35">
      <c r="AA1396" t="s">
        <v>247</v>
      </c>
      <c r="AB1396" t="s">
        <v>157</v>
      </c>
      <c r="AC1396" t="s">
        <v>1132</v>
      </c>
      <c r="AD1396">
        <v>6</v>
      </c>
    </row>
    <row r="1397" spans="27:30" x14ac:dyDescent="0.35">
      <c r="AA1397" t="s">
        <v>247</v>
      </c>
      <c r="AB1397" t="s">
        <v>191</v>
      </c>
      <c r="AC1397" t="s">
        <v>595</v>
      </c>
      <c r="AD1397">
        <v>6</v>
      </c>
    </row>
    <row r="1398" spans="27:30" x14ac:dyDescent="0.35">
      <c r="AA1398" t="s">
        <v>247</v>
      </c>
      <c r="AB1398" t="s">
        <v>155</v>
      </c>
      <c r="AC1398" t="s">
        <v>1009</v>
      </c>
      <c r="AD1398">
        <v>6</v>
      </c>
    </row>
    <row r="1399" spans="27:30" x14ac:dyDescent="0.35">
      <c r="AA1399" t="s">
        <v>247</v>
      </c>
      <c r="AB1399" t="s">
        <v>160</v>
      </c>
      <c r="AC1399" t="s">
        <v>785</v>
      </c>
      <c r="AD1399">
        <v>6</v>
      </c>
    </row>
    <row r="1400" spans="27:30" x14ac:dyDescent="0.35">
      <c r="AA1400" t="s">
        <v>247</v>
      </c>
      <c r="AB1400" t="s">
        <v>203</v>
      </c>
      <c r="AC1400" t="s">
        <v>679</v>
      </c>
      <c r="AD1400">
        <v>6</v>
      </c>
    </row>
    <row r="1401" spans="27:30" x14ac:dyDescent="0.35">
      <c r="AA1401" t="s">
        <v>247</v>
      </c>
      <c r="AB1401" t="s">
        <v>206</v>
      </c>
      <c r="AC1401" t="s">
        <v>445</v>
      </c>
      <c r="AD1401">
        <v>6</v>
      </c>
    </row>
    <row r="1402" spans="27:30" x14ac:dyDescent="0.35">
      <c r="AA1402" t="s">
        <v>247</v>
      </c>
      <c r="AB1402" t="s">
        <v>203</v>
      </c>
      <c r="AC1402" t="s">
        <v>642</v>
      </c>
      <c r="AD1402">
        <v>6</v>
      </c>
    </row>
    <row r="1403" spans="27:30" x14ac:dyDescent="0.35">
      <c r="AA1403" t="s">
        <v>247</v>
      </c>
      <c r="AB1403" t="s">
        <v>157</v>
      </c>
      <c r="AC1403" t="s">
        <v>916</v>
      </c>
      <c r="AD1403">
        <v>6</v>
      </c>
    </row>
    <row r="1404" spans="27:30" x14ac:dyDescent="0.35">
      <c r="AA1404" t="s">
        <v>247</v>
      </c>
      <c r="AB1404" t="s">
        <v>203</v>
      </c>
      <c r="AC1404" t="s">
        <v>565</v>
      </c>
      <c r="AD1404">
        <v>6</v>
      </c>
    </row>
    <row r="1405" spans="27:30" x14ac:dyDescent="0.35">
      <c r="AA1405" t="s">
        <v>247</v>
      </c>
      <c r="AB1405" t="s">
        <v>203</v>
      </c>
      <c r="AC1405" t="s">
        <v>550</v>
      </c>
      <c r="AD1405">
        <v>6</v>
      </c>
    </row>
    <row r="1406" spans="27:30" x14ac:dyDescent="0.35">
      <c r="AA1406" t="s">
        <v>247</v>
      </c>
      <c r="AB1406" t="s">
        <v>203</v>
      </c>
      <c r="AC1406" t="s">
        <v>564</v>
      </c>
      <c r="AD1406">
        <v>6</v>
      </c>
    </row>
    <row r="1407" spans="27:30" x14ac:dyDescent="0.35">
      <c r="AA1407" t="s">
        <v>307</v>
      </c>
      <c r="AB1407" t="s">
        <v>208</v>
      </c>
      <c r="AC1407" t="s">
        <v>558</v>
      </c>
      <c r="AD1407">
        <v>6</v>
      </c>
    </row>
    <row r="1408" spans="27:30" x14ac:dyDescent="0.35">
      <c r="AA1408" t="s">
        <v>271</v>
      </c>
      <c r="AB1408" t="s">
        <v>174</v>
      </c>
      <c r="AC1408" t="s">
        <v>960</v>
      </c>
      <c r="AD1408">
        <v>6</v>
      </c>
    </row>
    <row r="1409" spans="27:30" x14ac:dyDescent="0.35">
      <c r="AA1409" t="s">
        <v>271</v>
      </c>
      <c r="AB1409" t="s">
        <v>153</v>
      </c>
      <c r="AC1409" t="s">
        <v>709</v>
      </c>
      <c r="AD1409">
        <v>6</v>
      </c>
    </row>
    <row r="1410" spans="27:30" x14ac:dyDescent="0.35">
      <c r="AA1410" t="s">
        <v>257</v>
      </c>
      <c r="AB1410" t="s">
        <v>165</v>
      </c>
      <c r="AC1410" t="s">
        <v>1003</v>
      </c>
      <c r="AD1410">
        <v>6</v>
      </c>
    </row>
    <row r="1411" spans="27:30" x14ac:dyDescent="0.35">
      <c r="AA1411" t="s">
        <v>257</v>
      </c>
      <c r="AB1411" t="s">
        <v>152</v>
      </c>
      <c r="AC1411" t="s">
        <v>1140</v>
      </c>
      <c r="AD1411">
        <v>6</v>
      </c>
    </row>
    <row r="1412" spans="27:30" x14ac:dyDescent="0.35">
      <c r="AA1412" t="s">
        <v>257</v>
      </c>
      <c r="AB1412" t="s">
        <v>165</v>
      </c>
      <c r="AC1412" t="s">
        <v>1001</v>
      </c>
      <c r="AD1412">
        <v>6</v>
      </c>
    </row>
    <row r="1413" spans="27:30" x14ac:dyDescent="0.35">
      <c r="AA1413" t="s">
        <v>257</v>
      </c>
      <c r="AB1413" t="s">
        <v>161</v>
      </c>
      <c r="AC1413" t="s">
        <v>932</v>
      </c>
      <c r="AD1413">
        <v>6</v>
      </c>
    </row>
    <row r="1414" spans="27:30" x14ac:dyDescent="0.35">
      <c r="AA1414" t="s">
        <v>257</v>
      </c>
      <c r="AB1414" t="s">
        <v>165</v>
      </c>
      <c r="AC1414" t="s">
        <v>632</v>
      </c>
      <c r="AD1414">
        <v>6</v>
      </c>
    </row>
    <row r="1415" spans="27:30" x14ac:dyDescent="0.35">
      <c r="AA1415" t="s">
        <v>257</v>
      </c>
      <c r="AB1415" t="s">
        <v>162</v>
      </c>
      <c r="AC1415" t="s">
        <v>724</v>
      </c>
      <c r="AD1415">
        <v>6</v>
      </c>
    </row>
    <row r="1416" spans="27:30" x14ac:dyDescent="0.35">
      <c r="AA1416" t="s">
        <v>257</v>
      </c>
      <c r="AB1416" t="s">
        <v>165</v>
      </c>
      <c r="AC1416" t="s">
        <v>536</v>
      </c>
      <c r="AD1416">
        <v>6</v>
      </c>
    </row>
    <row r="1417" spans="27:30" x14ac:dyDescent="0.35">
      <c r="AA1417" t="s">
        <v>276</v>
      </c>
      <c r="AB1417" t="s">
        <v>165</v>
      </c>
      <c r="AC1417" t="s">
        <v>1064</v>
      </c>
      <c r="AD1417">
        <v>6</v>
      </c>
    </row>
    <row r="1418" spans="27:30" x14ac:dyDescent="0.35">
      <c r="AA1418" t="s">
        <v>276</v>
      </c>
      <c r="AB1418" t="s">
        <v>162</v>
      </c>
      <c r="AC1418" t="s">
        <v>682</v>
      </c>
      <c r="AD1418">
        <v>6</v>
      </c>
    </row>
    <row r="1419" spans="27:30" x14ac:dyDescent="0.35">
      <c r="AA1419" t="s">
        <v>276</v>
      </c>
      <c r="AB1419" t="s">
        <v>165</v>
      </c>
      <c r="AC1419" t="s">
        <v>628</v>
      </c>
      <c r="AD1419">
        <v>6</v>
      </c>
    </row>
    <row r="1420" spans="27:30" x14ac:dyDescent="0.35">
      <c r="AA1420" t="s">
        <v>260</v>
      </c>
      <c r="AB1420" t="s">
        <v>192</v>
      </c>
      <c r="AC1420" t="s">
        <v>573</v>
      </c>
      <c r="AD1420">
        <v>6</v>
      </c>
    </row>
    <row r="1421" spans="27:30" x14ac:dyDescent="0.35">
      <c r="AA1421" t="s">
        <v>260</v>
      </c>
      <c r="AB1421" t="s">
        <v>192</v>
      </c>
      <c r="AC1421" t="s">
        <v>715</v>
      </c>
      <c r="AD1421">
        <v>6</v>
      </c>
    </row>
    <row r="1422" spans="27:30" x14ac:dyDescent="0.35">
      <c r="AA1422" t="s">
        <v>260</v>
      </c>
      <c r="AB1422" t="s">
        <v>188</v>
      </c>
      <c r="AC1422" t="s">
        <v>693</v>
      </c>
      <c r="AD1422">
        <v>6</v>
      </c>
    </row>
    <row r="1423" spans="27:30" x14ac:dyDescent="0.35">
      <c r="AA1423" t="s">
        <v>260</v>
      </c>
      <c r="AB1423" t="s">
        <v>196</v>
      </c>
      <c r="AC1423" t="s">
        <v>741</v>
      </c>
      <c r="AD1423">
        <v>6</v>
      </c>
    </row>
    <row r="1424" spans="27:30" x14ac:dyDescent="0.35">
      <c r="AA1424" t="s">
        <v>260</v>
      </c>
      <c r="AB1424" t="s">
        <v>199</v>
      </c>
      <c r="AC1424" t="s">
        <v>751</v>
      </c>
      <c r="AD1424">
        <v>6</v>
      </c>
    </row>
    <row r="1425" spans="27:30" x14ac:dyDescent="0.35">
      <c r="AA1425" t="s">
        <v>254</v>
      </c>
      <c r="AB1425" t="s">
        <v>160</v>
      </c>
      <c r="AC1425" t="s">
        <v>731</v>
      </c>
      <c r="AD1425">
        <v>6</v>
      </c>
    </row>
    <row r="1426" spans="27:30" x14ac:dyDescent="0.35">
      <c r="AA1426" t="s">
        <v>254</v>
      </c>
      <c r="AB1426" t="s">
        <v>154</v>
      </c>
      <c r="AC1426" t="s">
        <v>717</v>
      </c>
      <c r="AD1426">
        <v>6</v>
      </c>
    </row>
    <row r="1427" spans="27:30" x14ac:dyDescent="0.35">
      <c r="AA1427" t="s">
        <v>254</v>
      </c>
      <c r="AB1427" t="s">
        <v>162</v>
      </c>
      <c r="AC1427" t="s">
        <v>889</v>
      </c>
      <c r="AD1427">
        <v>6</v>
      </c>
    </row>
    <row r="1428" spans="27:30" x14ac:dyDescent="0.35">
      <c r="AA1428" t="s">
        <v>254</v>
      </c>
      <c r="AB1428" t="s">
        <v>154</v>
      </c>
      <c r="AC1428" t="s">
        <v>828</v>
      </c>
      <c r="AD1428">
        <v>6</v>
      </c>
    </row>
    <row r="1429" spans="27:30" x14ac:dyDescent="0.35">
      <c r="AA1429" t="s">
        <v>254</v>
      </c>
      <c r="AB1429" t="s">
        <v>199</v>
      </c>
      <c r="AC1429" t="s">
        <v>752</v>
      </c>
      <c r="AD1429">
        <v>6</v>
      </c>
    </row>
    <row r="1430" spans="27:30" x14ac:dyDescent="0.35">
      <c r="AA1430" t="s">
        <v>254</v>
      </c>
      <c r="AB1430" t="s">
        <v>176</v>
      </c>
      <c r="AC1430" t="s">
        <v>1005</v>
      </c>
      <c r="AD1430">
        <v>6</v>
      </c>
    </row>
    <row r="1431" spans="27:30" x14ac:dyDescent="0.35">
      <c r="AA1431" t="s">
        <v>254</v>
      </c>
      <c r="AB1431" t="s">
        <v>199</v>
      </c>
      <c r="AC1431" t="s">
        <v>624</v>
      </c>
      <c r="AD1431">
        <v>6</v>
      </c>
    </row>
    <row r="1432" spans="27:30" x14ac:dyDescent="0.35">
      <c r="AA1432" t="s">
        <v>275</v>
      </c>
      <c r="AB1432" t="s">
        <v>161</v>
      </c>
      <c r="AC1432" t="s">
        <v>768</v>
      </c>
      <c r="AD1432">
        <v>6</v>
      </c>
    </row>
    <row r="1433" spans="27:30" x14ac:dyDescent="0.35">
      <c r="AA1433" t="s">
        <v>275</v>
      </c>
      <c r="AB1433" t="s">
        <v>159</v>
      </c>
      <c r="AC1433" t="s">
        <v>962</v>
      </c>
      <c r="AD1433">
        <v>6</v>
      </c>
    </row>
    <row r="1434" spans="27:30" x14ac:dyDescent="0.35">
      <c r="AA1434" t="s">
        <v>249</v>
      </c>
      <c r="AB1434" t="s">
        <v>158</v>
      </c>
      <c r="AC1434" t="s">
        <v>809</v>
      </c>
      <c r="AD1434">
        <v>6</v>
      </c>
    </row>
    <row r="1435" spans="27:30" x14ac:dyDescent="0.35">
      <c r="AA1435" t="s">
        <v>249</v>
      </c>
      <c r="AB1435" t="s">
        <v>160</v>
      </c>
      <c r="AC1435" t="s">
        <v>998</v>
      </c>
      <c r="AD1435">
        <v>6</v>
      </c>
    </row>
    <row r="1436" spans="27:30" x14ac:dyDescent="0.35">
      <c r="AA1436" t="s">
        <v>249</v>
      </c>
      <c r="AB1436" t="s">
        <v>165</v>
      </c>
      <c r="AC1436" t="s">
        <v>536</v>
      </c>
      <c r="AD1436">
        <v>6</v>
      </c>
    </row>
    <row r="1437" spans="27:30" x14ac:dyDescent="0.35">
      <c r="AA1437" t="s">
        <v>259</v>
      </c>
      <c r="AB1437" t="s">
        <v>182</v>
      </c>
      <c r="AC1437" t="s">
        <v>927</v>
      </c>
      <c r="AD1437">
        <v>6</v>
      </c>
    </row>
    <row r="1438" spans="27:30" x14ac:dyDescent="0.35">
      <c r="AA1438" t="s">
        <v>259</v>
      </c>
      <c r="AB1438" t="s">
        <v>153</v>
      </c>
      <c r="AC1438" t="s">
        <v>735</v>
      </c>
      <c r="AD1438">
        <v>6</v>
      </c>
    </row>
    <row r="1439" spans="27:30" x14ac:dyDescent="0.35">
      <c r="AA1439" t="s">
        <v>259</v>
      </c>
      <c r="AB1439" t="s">
        <v>184</v>
      </c>
      <c r="AC1439" t="s">
        <v>866</v>
      </c>
      <c r="AD1439">
        <v>6</v>
      </c>
    </row>
    <row r="1440" spans="27:30" x14ac:dyDescent="0.35">
      <c r="AA1440" t="s">
        <v>259</v>
      </c>
      <c r="AB1440" t="s">
        <v>157</v>
      </c>
      <c r="AC1440" t="s">
        <v>917</v>
      </c>
      <c r="AD1440">
        <v>6</v>
      </c>
    </row>
    <row r="1441" spans="27:30" x14ac:dyDescent="0.35">
      <c r="AA1441" t="s">
        <v>259</v>
      </c>
      <c r="AB1441" t="s">
        <v>174</v>
      </c>
      <c r="AC1441" t="s">
        <v>505</v>
      </c>
      <c r="AD1441">
        <v>6</v>
      </c>
    </row>
    <row r="1442" spans="27:30" x14ac:dyDescent="0.35">
      <c r="AA1442" t="s">
        <v>259</v>
      </c>
      <c r="AB1442" t="s">
        <v>192</v>
      </c>
      <c r="AC1442" t="s">
        <v>452</v>
      </c>
      <c r="AD1442">
        <v>6</v>
      </c>
    </row>
    <row r="1443" spans="27:30" x14ac:dyDescent="0.35">
      <c r="AA1443" t="s">
        <v>259</v>
      </c>
      <c r="AB1443" t="s">
        <v>192</v>
      </c>
      <c r="AC1443" t="s">
        <v>814</v>
      </c>
      <c r="AD1443">
        <v>6</v>
      </c>
    </row>
    <row r="1444" spans="27:30" x14ac:dyDescent="0.35">
      <c r="AA1444" t="s">
        <v>259</v>
      </c>
      <c r="AB1444" t="s">
        <v>159</v>
      </c>
      <c r="AC1444" t="s">
        <v>962</v>
      </c>
      <c r="AD1444">
        <v>6</v>
      </c>
    </row>
    <row r="1445" spans="27:30" x14ac:dyDescent="0.35">
      <c r="AA1445" t="s">
        <v>259</v>
      </c>
      <c r="AB1445" t="s">
        <v>158</v>
      </c>
      <c r="AC1445" t="s">
        <v>593</v>
      </c>
      <c r="AD1445">
        <v>6</v>
      </c>
    </row>
    <row r="1446" spans="27:30" x14ac:dyDescent="0.35">
      <c r="AA1446" t="s">
        <v>304</v>
      </c>
      <c r="AB1446" t="s">
        <v>206</v>
      </c>
      <c r="AC1446" t="s">
        <v>445</v>
      </c>
      <c r="AD1446">
        <v>6</v>
      </c>
    </row>
    <row r="1447" spans="27:30" x14ac:dyDescent="0.35">
      <c r="AA1447" t="s">
        <v>287</v>
      </c>
      <c r="AB1447" t="s">
        <v>165</v>
      </c>
      <c r="AC1447" t="s">
        <v>1001</v>
      </c>
      <c r="AD1447">
        <v>6</v>
      </c>
    </row>
    <row r="1448" spans="27:30" x14ac:dyDescent="0.35">
      <c r="AA1448" t="s">
        <v>263</v>
      </c>
      <c r="AB1448" t="s">
        <v>203</v>
      </c>
      <c r="AC1448" t="s">
        <v>619</v>
      </c>
      <c r="AD1448">
        <v>6</v>
      </c>
    </row>
    <row r="1449" spans="27:30" x14ac:dyDescent="0.35">
      <c r="AA1449" t="s">
        <v>263</v>
      </c>
      <c r="AB1449" t="s">
        <v>203</v>
      </c>
      <c r="AC1449" t="s">
        <v>679</v>
      </c>
      <c r="AD1449">
        <v>6</v>
      </c>
    </row>
    <row r="1450" spans="27:30" x14ac:dyDescent="0.35">
      <c r="AA1450" t="s">
        <v>263</v>
      </c>
      <c r="AB1450" t="s">
        <v>203</v>
      </c>
      <c r="AC1450" t="s">
        <v>685</v>
      </c>
      <c r="AD1450">
        <v>6</v>
      </c>
    </row>
    <row r="1451" spans="27:30" x14ac:dyDescent="0.35">
      <c r="AA1451" t="s">
        <v>263</v>
      </c>
      <c r="AB1451" t="s">
        <v>206</v>
      </c>
      <c r="AC1451" t="s">
        <v>441</v>
      </c>
      <c r="AD1451">
        <v>6</v>
      </c>
    </row>
    <row r="1452" spans="27:30" x14ac:dyDescent="0.35">
      <c r="AA1452" t="s">
        <v>263</v>
      </c>
      <c r="AB1452" t="s">
        <v>164</v>
      </c>
      <c r="AC1452" t="s">
        <v>653</v>
      </c>
      <c r="AD1452">
        <v>6</v>
      </c>
    </row>
    <row r="1453" spans="27:30" x14ac:dyDescent="0.35">
      <c r="AA1453" t="s">
        <v>263</v>
      </c>
      <c r="AB1453" t="s">
        <v>208</v>
      </c>
      <c r="AC1453" t="s">
        <v>526</v>
      </c>
      <c r="AD1453">
        <v>6</v>
      </c>
    </row>
    <row r="1454" spans="27:30" x14ac:dyDescent="0.35">
      <c r="AA1454" t="s">
        <v>252</v>
      </c>
      <c r="AB1454" t="s">
        <v>190</v>
      </c>
      <c r="AC1454" t="s">
        <v>636</v>
      </c>
      <c r="AD1454">
        <v>6</v>
      </c>
    </row>
    <row r="1455" spans="27:30" x14ac:dyDescent="0.35">
      <c r="AA1455" t="s">
        <v>252</v>
      </c>
      <c r="AB1455" t="s">
        <v>162</v>
      </c>
      <c r="AC1455" t="s">
        <v>724</v>
      </c>
      <c r="AD1455">
        <v>6</v>
      </c>
    </row>
    <row r="1456" spans="27:30" x14ac:dyDescent="0.35">
      <c r="AA1456" t="s">
        <v>252</v>
      </c>
      <c r="AB1456" t="s">
        <v>153</v>
      </c>
      <c r="AC1456" t="s">
        <v>781</v>
      </c>
      <c r="AD1456">
        <v>6</v>
      </c>
    </row>
    <row r="1457" spans="27:30" x14ac:dyDescent="0.35">
      <c r="AA1457" t="s">
        <v>252</v>
      </c>
      <c r="AB1457" t="s">
        <v>155</v>
      </c>
      <c r="AC1457" t="s">
        <v>964</v>
      </c>
      <c r="AD1457">
        <v>6</v>
      </c>
    </row>
    <row r="1458" spans="27:30" x14ac:dyDescent="0.35">
      <c r="AA1458" t="s">
        <v>252</v>
      </c>
      <c r="AB1458" t="s">
        <v>199</v>
      </c>
      <c r="AC1458" t="s">
        <v>624</v>
      </c>
      <c r="AD1458">
        <v>6</v>
      </c>
    </row>
    <row r="1459" spans="27:30" x14ac:dyDescent="0.35">
      <c r="AA1459" t="s">
        <v>252</v>
      </c>
      <c r="AB1459" t="s">
        <v>154</v>
      </c>
      <c r="AC1459" t="s">
        <v>837</v>
      </c>
      <c r="AD1459">
        <v>6</v>
      </c>
    </row>
    <row r="1460" spans="27:30" x14ac:dyDescent="0.35">
      <c r="AA1460" t="s">
        <v>252</v>
      </c>
      <c r="AB1460" t="s">
        <v>159</v>
      </c>
      <c r="AC1460" t="s">
        <v>1119</v>
      </c>
      <c r="AD1460">
        <v>6</v>
      </c>
    </row>
    <row r="1461" spans="27:30" x14ac:dyDescent="0.35">
      <c r="AA1461" t="s">
        <v>252</v>
      </c>
      <c r="AB1461" t="s">
        <v>192</v>
      </c>
      <c r="AC1461" t="s">
        <v>814</v>
      </c>
      <c r="AD1461">
        <v>6</v>
      </c>
    </row>
    <row r="1462" spans="27:30" x14ac:dyDescent="0.35">
      <c r="AA1462" t="s">
        <v>252</v>
      </c>
      <c r="AB1462" t="s">
        <v>176</v>
      </c>
      <c r="AC1462" t="s">
        <v>726</v>
      </c>
      <c r="AD1462">
        <v>6</v>
      </c>
    </row>
    <row r="1463" spans="27:30" x14ac:dyDescent="0.35">
      <c r="AA1463" t="s">
        <v>252</v>
      </c>
      <c r="AB1463" t="s">
        <v>153</v>
      </c>
      <c r="AC1463" t="s">
        <v>787</v>
      </c>
      <c r="AD1463">
        <v>6</v>
      </c>
    </row>
    <row r="1464" spans="27:30" x14ac:dyDescent="0.35">
      <c r="AA1464" t="s">
        <v>252</v>
      </c>
      <c r="AB1464" t="s">
        <v>154</v>
      </c>
      <c r="AC1464" t="s">
        <v>736</v>
      </c>
      <c r="AD1464">
        <v>6</v>
      </c>
    </row>
    <row r="1465" spans="27:30" x14ac:dyDescent="0.35">
      <c r="AA1465" t="s">
        <v>252</v>
      </c>
      <c r="AB1465" t="s">
        <v>155</v>
      </c>
      <c r="AC1465" t="s">
        <v>1009</v>
      </c>
      <c r="AD1465">
        <v>6</v>
      </c>
    </row>
    <row r="1466" spans="27:30" x14ac:dyDescent="0.35">
      <c r="AA1466" t="s">
        <v>252</v>
      </c>
      <c r="AB1466" t="s">
        <v>154</v>
      </c>
      <c r="AC1466" t="s">
        <v>830</v>
      </c>
      <c r="AD1466">
        <v>6</v>
      </c>
    </row>
    <row r="1467" spans="27:30" x14ac:dyDescent="0.35">
      <c r="AA1467" t="s">
        <v>252</v>
      </c>
      <c r="AB1467" t="s">
        <v>158</v>
      </c>
      <c r="AC1467" t="s">
        <v>809</v>
      </c>
      <c r="AD1467">
        <v>6</v>
      </c>
    </row>
    <row r="1468" spans="27:30" x14ac:dyDescent="0.35">
      <c r="AA1468" t="s">
        <v>252</v>
      </c>
      <c r="AB1468" t="s">
        <v>154</v>
      </c>
      <c r="AC1468" t="s">
        <v>647</v>
      </c>
      <c r="AD1468">
        <v>6</v>
      </c>
    </row>
    <row r="1469" spans="27:30" x14ac:dyDescent="0.35">
      <c r="AA1469" t="s">
        <v>252</v>
      </c>
      <c r="AB1469" t="s">
        <v>165</v>
      </c>
      <c r="AC1469" t="s">
        <v>1003</v>
      </c>
      <c r="AD1469">
        <v>6</v>
      </c>
    </row>
    <row r="1470" spans="27:30" x14ac:dyDescent="0.35">
      <c r="AA1470" t="s">
        <v>252</v>
      </c>
      <c r="AB1470" t="s">
        <v>158</v>
      </c>
      <c r="AC1470" t="s">
        <v>1143</v>
      </c>
      <c r="AD1470">
        <v>6</v>
      </c>
    </row>
    <row r="1471" spans="27:30" x14ac:dyDescent="0.35">
      <c r="AA1471" t="s">
        <v>252</v>
      </c>
      <c r="AB1471" t="s">
        <v>199</v>
      </c>
      <c r="AC1471" t="s">
        <v>625</v>
      </c>
      <c r="AD1471">
        <v>6</v>
      </c>
    </row>
    <row r="1472" spans="27:30" x14ac:dyDescent="0.35">
      <c r="AA1472" t="s">
        <v>252</v>
      </c>
      <c r="AB1472" t="s">
        <v>192</v>
      </c>
      <c r="AC1472" t="s">
        <v>713</v>
      </c>
      <c r="AD1472">
        <v>6</v>
      </c>
    </row>
    <row r="1473" spans="27:30" x14ac:dyDescent="0.35">
      <c r="AA1473" t="s">
        <v>252</v>
      </c>
      <c r="AB1473" t="s">
        <v>190</v>
      </c>
      <c r="AC1473" t="s">
        <v>705</v>
      </c>
      <c r="AD1473">
        <v>6</v>
      </c>
    </row>
    <row r="1474" spans="27:30" x14ac:dyDescent="0.35">
      <c r="AA1474" t="s">
        <v>252</v>
      </c>
      <c r="AB1474" t="s">
        <v>176</v>
      </c>
      <c r="AC1474" t="s">
        <v>1007</v>
      </c>
      <c r="AD1474">
        <v>6</v>
      </c>
    </row>
    <row r="1475" spans="27:30" x14ac:dyDescent="0.35">
      <c r="AA1475" t="s">
        <v>252</v>
      </c>
      <c r="AB1475" t="s">
        <v>153</v>
      </c>
      <c r="AC1475" t="s">
        <v>651</v>
      </c>
      <c r="AD1475">
        <v>6</v>
      </c>
    </row>
    <row r="1476" spans="27:30" x14ac:dyDescent="0.35">
      <c r="AA1476" t="s">
        <v>252</v>
      </c>
      <c r="AB1476" t="s">
        <v>152</v>
      </c>
      <c r="AC1476" t="s">
        <v>966</v>
      </c>
      <c r="AD1476">
        <v>6</v>
      </c>
    </row>
    <row r="1477" spans="27:30" x14ac:dyDescent="0.35">
      <c r="AA1477" t="s">
        <v>252</v>
      </c>
      <c r="AB1477" t="s">
        <v>158</v>
      </c>
      <c r="AC1477" t="s">
        <v>718</v>
      </c>
      <c r="AD1477">
        <v>6</v>
      </c>
    </row>
    <row r="1478" spans="27:30" x14ac:dyDescent="0.35">
      <c r="AA1478" t="s">
        <v>258</v>
      </c>
      <c r="AB1478" t="s">
        <v>156</v>
      </c>
      <c r="AC1478" t="s">
        <v>1142</v>
      </c>
      <c r="AD1478">
        <v>6</v>
      </c>
    </row>
    <row r="1479" spans="27:30" x14ac:dyDescent="0.35">
      <c r="AA1479" t="s">
        <v>258</v>
      </c>
      <c r="AB1479" t="s">
        <v>161</v>
      </c>
      <c r="AC1479" t="s">
        <v>589</v>
      </c>
      <c r="AD1479">
        <v>6</v>
      </c>
    </row>
    <row r="1480" spans="27:30" x14ac:dyDescent="0.35">
      <c r="AA1480" t="s">
        <v>258</v>
      </c>
      <c r="AB1480" t="s">
        <v>162</v>
      </c>
      <c r="AC1480" t="s">
        <v>883</v>
      </c>
      <c r="AD1480">
        <v>6</v>
      </c>
    </row>
    <row r="1481" spans="27:30" x14ac:dyDescent="0.35">
      <c r="AA1481" t="s">
        <v>251</v>
      </c>
      <c r="AB1481" t="s">
        <v>155</v>
      </c>
      <c r="AC1481" t="s">
        <v>874</v>
      </c>
      <c r="AD1481">
        <v>6</v>
      </c>
    </row>
    <row r="1482" spans="27:30" x14ac:dyDescent="0.35">
      <c r="AA1482" t="s">
        <v>251</v>
      </c>
      <c r="AB1482" t="s">
        <v>199</v>
      </c>
      <c r="AC1482" t="s">
        <v>700</v>
      </c>
      <c r="AD1482">
        <v>6</v>
      </c>
    </row>
    <row r="1483" spans="27:30" x14ac:dyDescent="0.35">
      <c r="AA1483" t="s">
        <v>251</v>
      </c>
      <c r="AB1483" t="s">
        <v>158</v>
      </c>
      <c r="AC1483" t="s">
        <v>931</v>
      </c>
      <c r="AD1483">
        <v>6</v>
      </c>
    </row>
    <row r="1484" spans="27:30" x14ac:dyDescent="0.35">
      <c r="AA1484" t="s">
        <v>251</v>
      </c>
      <c r="AB1484" t="s">
        <v>199</v>
      </c>
      <c r="AC1484" t="s">
        <v>757</v>
      </c>
      <c r="AD1484">
        <v>6</v>
      </c>
    </row>
    <row r="1485" spans="27:30" x14ac:dyDescent="0.35">
      <c r="AA1485" t="s">
        <v>251</v>
      </c>
      <c r="AB1485" t="s">
        <v>158</v>
      </c>
      <c r="AC1485" t="s">
        <v>901</v>
      </c>
      <c r="AD1485">
        <v>6</v>
      </c>
    </row>
    <row r="1486" spans="27:30" x14ac:dyDescent="0.35">
      <c r="AA1486" t="s">
        <v>251</v>
      </c>
      <c r="AB1486" t="s">
        <v>192</v>
      </c>
      <c r="AC1486" t="s">
        <v>450</v>
      </c>
      <c r="AD1486">
        <v>6</v>
      </c>
    </row>
    <row r="1487" spans="27:30" x14ac:dyDescent="0.35">
      <c r="AA1487" t="s">
        <v>251</v>
      </c>
      <c r="AB1487" t="s">
        <v>157</v>
      </c>
      <c r="AC1487" t="s">
        <v>680</v>
      </c>
      <c r="AD1487">
        <v>6</v>
      </c>
    </row>
    <row r="1488" spans="27:30" x14ac:dyDescent="0.35">
      <c r="AA1488" t="s">
        <v>251</v>
      </c>
      <c r="AB1488" t="s">
        <v>174</v>
      </c>
      <c r="AC1488" t="s">
        <v>960</v>
      </c>
      <c r="AD1488">
        <v>6</v>
      </c>
    </row>
    <row r="1489" spans="27:30" x14ac:dyDescent="0.35">
      <c r="AA1489" t="s">
        <v>251</v>
      </c>
      <c r="AB1489" t="s">
        <v>199</v>
      </c>
      <c r="AC1489" t="s">
        <v>751</v>
      </c>
      <c r="AD1489">
        <v>6</v>
      </c>
    </row>
    <row r="1490" spans="27:30" x14ac:dyDescent="0.35">
      <c r="AA1490" t="s">
        <v>251</v>
      </c>
      <c r="AB1490" t="s">
        <v>162</v>
      </c>
      <c r="AC1490" t="s">
        <v>888</v>
      </c>
      <c r="AD1490">
        <v>6</v>
      </c>
    </row>
    <row r="1491" spans="27:30" x14ac:dyDescent="0.35">
      <c r="AA1491" t="s">
        <v>251</v>
      </c>
      <c r="AB1491" t="s">
        <v>158</v>
      </c>
      <c r="AC1491" t="s">
        <v>926</v>
      </c>
      <c r="AD1491">
        <v>6</v>
      </c>
    </row>
    <row r="1492" spans="27:30" x14ac:dyDescent="0.35">
      <c r="AA1492" t="s">
        <v>251</v>
      </c>
      <c r="AB1492" t="s">
        <v>192</v>
      </c>
      <c r="AC1492" t="s">
        <v>823</v>
      </c>
      <c r="AD1492">
        <v>6</v>
      </c>
    </row>
    <row r="1493" spans="27:30" x14ac:dyDescent="0.35">
      <c r="AA1493" t="s">
        <v>251</v>
      </c>
      <c r="AB1493" t="s">
        <v>153</v>
      </c>
      <c r="AC1493" t="s">
        <v>921</v>
      </c>
      <c r="AD1493">
        <v>6</v>
      </c>
    </row>
    <row r="1494" spans="27:30" x14ac:dyDescent="0.35">
      <c r="AA1494" t="s">
        <v>251</v>
      </c>
      <c r="AB1494" t="s">
        <v>184</v>
      </c>
      <c r="AC1494" t="s">
        <v>716</v>
      </c>
      <c r="AD1494">
        <v>6</v>
      </c>
    </row>
    <row r="1495" spans="27:30" x14ac:dyDescent="0.35">
      <c r="AA1495" t="s">
        <v>255</v>
      </c>
      <c r="AB1495" t="s">
        <v>160</v>
      </c>
      <c r="AC1495" t="s">
        <v>1059</v>
      </c>
      <c r="AD1495">
        <v>6</v>
      </c>
    </row>
    <row r="1496" spans="27:30" x14ac:dyDescent="0.35">
      <c r="AA1496" t="s">
        <v>255</v>
      </c>
      <c r="AB1496" t="s">
        <v>161</v>
      </c>
      <c r="AC1496" t="s">
        <v>1084</v>
      </c>
      <c r="AD1496">
        <v>6</v>
      </c>
    </row>
    <row r="1497" spans="27:30" x14ac:dyDescent="0.35">
      <c r="AA1497" t="s">
        <v>255</v>
      </c>
      <c r="AB1497" t="s">
        <v>191</v>
      </c>
      <c r="AC1497" t="s">
        <v>595</v>
      </c>
      <c r="AD1497">
        <v>6</v>
      </c>
    </row>
    <row r="1498" spans="27:30" x14ac:dyDescent="0.35">
      <c r="AA1498" t="s">
        <v>255</v>
      </c>
      <c r="AB1498" t="s">
        <v>161</v>
      </c>
      <c r="AC1498" t="s">
        <v>732</v>
      </c>
      <c r="AD1498">
        <v>6</v>
      </c>
    </row>
    <row r="1499" spans="27:30" x14ac:dyDescent="0.35">
      <c r="AA1499" t="s">
        <v>255</v>
      </c>
      <c r="AB1499" t="s">
        <v>165</v>
      </c>
      <c r="AC1499" t="s">
        <v>1003</v>
      </c>
      <c r="AD1499">
        <v>6</v>
      </c>
    </row>
    <row r="1500" spans="27:30" x14ac:dyDescent="0.35">
      <c r="AA1500" t="s">
        <v>299</v>
      </c>
      <c r="AB1500" t="s">
        <v>164</v>
      </c>
      <c r="AC1500" t="s">
        <v>590</v>
      </c>
      <c r="AD1500">
        <v>6</v>
      </c>
    </row>
    <row r="1501" spans="27:30" x14ac:dyDescent="0.35">
      <c r="AA1501" t="s">
        <v>285</v>
      </c>
      <c r="AB1501" t="s">
        <v>155</v>
      </c>
      <c r="AC1501" t="s">
        <v>922</v>
      </c>
      <c r="AD1501">
        <v>6</v>
      </c>
    </row>
    <row r="1502" spans="27:30" x14ac:dyDescent="0.35">
      <c r="AA1502" t="s">
        <v>243</v>
      </c>
      <c r="AB1502" t="s">
        <v>153</v>
      </c>
      <c r="AC1502" t="s">
        <v>1055</v>
      </c>
      <c r="AD1502">
        <v>6</v>
      </c>
    </row>
    <row r="1503" spans="27:30" x14ac:dyDescent="0.35">
      <c r="AA1503" t="s">
        <v>243</v>
      </c>
      <c r="AB1503" t="s">
        <v>199</v>
      </c>
      <c r="AC1503" t="s">
        <v>646</v>
      </c>
      <c r="AD1503">
        <v>6</v>
      </c>
    </row>
    <row r="1504" spans="27:30" x14ac:dyDescent="0.35">
      <c r="AA1504" t="s">
        <v>243</v>
      </c>
      <c r="AB1504" t="s">
        <v>153</v>
      </c>
      <c r="AC1504" t="s">
        <v>827</v>
      </c>
      <c r="AD1504">
        <v>6</v>
      </c>
    </row>
    <row r="1505" spans="27:30" x14ac:dyDescent="0.35">
      <c r="AA1505" t="s">
        <v>243</v>
      </c>
      <c r="AB1505" t="s">
        <v>161</v>
      </c>
      <c r="AC1505" t="s">
        <v>923</v>
      </c>
      <c r="AD1505">
        <v>6</v>
      </c>
    </row>
    <row r="1506" spans="27:30" x14ac:dyDescent="0.35">
      <c r="AA1506" t="s">
        <v>243</v>
      </c>
      <c r="AB1506" t="s">
        <v>161</v>
      </c>
      <c r="AC1506" t="s">
        <v>462</v>
      </c>
      <c r="AD1506">
        <v>6</v>
      </c>
    </row>
    <row r="1507" spans="27:30" x14ac:dyDescent="0.35">
      <c r="AA1507" t="s">
        <v>243</v>
      </c>
      <c r="AB1507" t="s">
        <v>165</v>
      </c>
      <c r="AC1507" t="s">
        <v>628</v>
      </c>
      <c r="AD1507">
        <v>6</v>
      </c>
    </row>
    <row r="1508" spans="27:30" x14ac:dyDescent="0.35">
      <c r="AA1508" t="s">
        <v>243</v>
      </c>
      <c r="AB1508" t="s">
        <v>153</v>
      </c>
      <c r="AC1508" t="s">
        <v>735</v>
      </c>
      <c r="AD1508">
        <v>6</v>
      </c>
    </row>
    <row r="1509" spans="27:30" x14ac:dyDescent="0.35">
      <c r="AA1509" t="s">
        <v>243</v>
      </c>
      <c r="AB1509" t="s">
        <v>179</v>
      </c>
      <c r="AC1509" t="s">
        <v>944</v>
      </c>
      <c r="AD1509">
        <v>6</v>
      </c>
    </row>
    <row r="1510" spans="27:30" x14ac:dyDescent="0.35">
      <c r="AA1510" t="s">
        <v>243</v>
      </c>
      <c r="AB1510" t="s">
        <v>161</v>
      </c>
      <c r="AC1510" t="s">
        <v>734</v>
      </c>
      <c r="AD1510">
        <v>6</v>
      </c>
    </row>
    <row r="1511" spans="27:30" x14ac:dyDescent="0.35">
      <c r="AA1511" t="s">
        <v>243</v>
      </c>
      <c r="AB1511" t="s">
        <v>162</v>
      </c>
      <c r="AC1511" t="s">
        <v>1048</v>
      </c>
      <c r="AD1511">
        <v>6</v>
      </c>
    </row>
    <row r="1512" spans="27:30" x14ac:dyDescent="0.35">
      <c r="AA1512" t="s">
        <v>243</v>
      </c>
      <c r="AB1512" t="s">
        <v>184</v>
      </c>
      <c r="AC1512" t="s">
        <v>716</v>
      </c>
      <c r="AD1512">
        <v>6</v>
      </c>
    </row>
    <row r="1513" spans="27:30" x14ac:dyDescent="0.35">
      <c r="AA1513" t="s">
        <v>243</v>
      </c>
      <c r="AB1513" t="s">
        <v>153</v>
      </c>
      <c r="AC1513" t="s">
        <v>689</v>
      </c>
      <c r="AD1513">
        <v>6</v>
      </c>
    </row>
    <row r="1514" spans="27:30" x14ac:dyDescent="0.35">
      <c r="AA1514" t="s">
        <v>243</v>
      </c>
      <c r="AB1514" t="s">
        <v>156</v>
      </c>
      <c r="AC1514" t="s">
        <v>936</v>
      </c>
      <c r="AD1514">
        <v>6</v>
      </c>
    </row>
    <row r="1515" spans="27:30" x14ac:dyDescent="0.35">
      <c r="AA1515" t="s">
        <v>243</v>
      </c>
      <c r="AB1515" t="s">
        <v>162</v>
      </c>
      <c r="AC1515" t="s">
        <v>883</v>
      </c>
      <c r="AD1515">
        <v>6</v>
      </c>
    </row>
    <row r="1516" spans="27:30" x14ac:dyDescent="0.35">
      <c r="AA1516" t="s">
        <v>243</v>
      </c>
      <c r="AB1516" t="s">
        <v>182</v>
      </c>
      <c r="AC1516" t="s">
        <v>933</v>
      </c>
      <c r="AD1516">
        <v>6</v>
      </c>
    </row>
    <row r="1517" spans="27:30" x14ac:dyDescent="0.35">
      <c r="AA1517" t="s">
        <v>243</v>
      </c>
      <c r="AB1517" t="s">
        <v>158</v>
      </c>
      <c r="AC1517" t="s">
        <v>901</v>
      </c>
      <c r="AD1517">
        <v>6</v>
      </c>
    </row>
    <row r="1518" spans="27:30" x14ac:dyDescent="0.35">
      <c r="AA1518" t="s">
        <v>243</v>
      </c>
      <c r="AB1518" t="s">
        <v>153</v>
      </c>
      <c r="AC1518" t="s">
        <v>868</v>
      </c>
      <c r="AD1518">
        <v>6</v>
      </c>
    </row>
    <row r="1519" spans="27:30" x14ac:dyDescent="0.35">
      <c r="AA1519" t="s">
        <v>243</v>
      </c>
      <c r="AB1519" t="s">
        <v>162</v>
      </c>
      <c r="AC1519" t="s">
        <v>889</v>
      </c>
      <c r="AD1519">
        <v>6</v>
      </c>
    </row>
    <row r="1520" spans="27:30" x14ac:dyDescent="0.35">
      <c r="AA1520" t="s">
        <v>243</v>
      </c>
      <c r="AB1520" t="s">
        <v>165</v>
      </c>
      <c r="AC1520" t="s">
        <v>1049</v>
      </c>
      <c r="AD1520">
        <v>6</v>
      </c>
    </row>
    <row r="1521" spans="27:30" x14ac:dyDescent="0.35">
      <c r="AA1521" t="s">
        <v>243</v>
      </c>
      <c r="AB1521" t="s">
        <v>164</v>
      </c>
      <c r="AC1521" t="s">
        <v>588</v>
      </c>
      <c r="AD1521">
        <v>6</v>
      </c>
    </row>
    <row r="1522" spans="27:30" x14ac:dyDescent="0.35">
      <c r="AA1522" t="s">
        <v>243</v>
      </c>
      <c r="AB1522" t="s">
        <v>157</v>
      </c>
      <c r="AC1522" t="s">
        <v>918</v>
      </c>
      <c r="AD1522">
        <v>6</v>
      </c>
    </row>
    <row r="1523" spans="27:30" x14ac:dyDescent="0.35">
      <c r="AA1523" t="s">
        <v>243</v>
      </c>
      <c r="AB1523" t="s">
        <v>153</v>
      </c>
      <c r="AC1523" t="s">
        <v>1137</v>
      </c>
      <c r="AD1523">
        <v>6</v>
      </c>
    </row>
    <row r="1524" spans="27:30" x14ac:dyDescent="0.35">
      <c r="AA1524" t="s">
        <v>243</v>
      </c>
      <c r="AB1524" t="s">
        <v>176</v>
      </c>
      <c r="AC1524" t="s">
        <v>1005</v>
      </c>
      <c r="AD1524">
        <v>6</v>
      </c>
    </row>
    <row r="1525" spans="27:30" x14ac:dyDescent="0.35">
      <c r="AA1525" t="s">
        <v>284</v>
      </c>
      <c r="AB1525" t="s">
        <v>157</v>
      </c>
      <c r="AC1525" t="s">
        <v>917</v>
      </c>
      <c r="AD1525">
        <v>6</v>
      </c>
    </row>
    <row r="1526" spans="27:30" x14ac:dyDescent="0.35">
      <c r="AA1526" t="s">
        <v>284</v>
      </c>
      <c r="AB1526" t="s">
        <v>192</v>
      </c>
      <c r="AC1526" t="s">
        <v>691</v>
      </c>
      <c r="AD1526">
        <v>6</v>
      </c>
    </row>
    <row r="1527" spans="27:30" x14ac:dyDescent="0.35">
      <c r="AA1527" t="s">
        <v>242</v>
      </c>
      <c r="AB1527" t="s">
        <v>165</v>
      </c>
      <c r="AC1527" t="s">
        <v>628</v>
      </c>
      <c r="AD1527">
        <v>6</v>
      </c>
    </row>
    <row r="1528" spans="27:30" x14ac:dyDescent="0.35">
      <c r="AA1528" t="s">
        <v>242</v>
      </c>
      <c r="AB1528" t="s">
        <v>153</v>
      </c>
      <c r="AC1528" t="s">
        <v>788</v>
      </c>
      <c r="AD1528">
        <v>6</v>
      </c>
    </row>
    <row r="1529" spans="27:30" x14ac:dyDescent="0.35">
      <c r="AA1529" t="s">
        <v>242</v>
      </c>
      <c r="AB1529" t="s">
        <v>153</v>
      </c>
      <c r="AC1529" t="s">
        <v>1087</v>
      </c>
      <c r="AD1529">
        <v>6</v>
      </c>
    </row>
    <row r="1530" spans="27:30" x14ac:dyDescent="0.35">
      <c r="AA1530" t="s">
        <v>242</v>
      </c>
      <c r="AB1530" t="s">
        <v>162</v>
      </c>
      <c r="AC1530" t="s">
        <v>793</v>
      </c>
      <c r="AD1530">
        <v>6</v>
      </c>
    </row>
    <row r="1531" spans="27:30" x14ac:dyDescent="0.35">
      <c r="AA1531" t="s">
        <v>242</v>
      </c>
      <c r="AB1531" t="s">
        <v>196</v>
      </c>
      <c r="AC1531" t="s">
        <v>729</v>
      </c>
      <c r="AD1531">
        <v>6</v>
      </c>
    </row>
    <row r="1532" spans="27:30" x14ac:dyDescent="0.35">
      <c r="AA1532" t="s">
        <v>242</v>
      </c>
      <c r="AB1532" t="s">
        <v>153</v>
      </c>
      <c r="AC1532" t="s">
        <v>827</v>
      </c>
      <c r="AD1532">
        <v>6</v>
      </c>
    </row>
    <row r="1533" spans="27:30" x14ac:dyDescent="0.35">
      <c r="AA1533" t="s">
        <v>242</v>
      </c>
      <c r="AB1533" t="s">
        <v>158</v>
      </c>
      <c r="AC1533" t="s">
        <v>901</v>
      </c>
      <c r="AD1533">
        <v>6</v>
      </c>
    </row>
    <row r="1534" spans="27:30" x14ac:dyDescent="0.35">
      <c r="AA1534" t="s">
        <v>242</v>
      </c>
      <c r="AB1534" t="s">
        <v>209</v>
      </c>
      <c r="AC1534" t="s">
        <v>577</v>
      </c>
      <c r="AD1534">
        <v>6</v>
      </c>
    </row>
    <row r="1535" spans="27:30" x14ac:dyDescent="0.35">
      <c r="AA1535" t="s">
        <v>242</v>
      </c>
      <c r="AB1535" t="s">
        <v>159</v>
      </c>
      <c r="AC1535" t="s">
        <v>962</v>
      </c>
      <c r="AD1535">
        <v>6</v>
      </c>
    </row>
    <row r="1536" spans="27:30" x14ac:dyDescent="0.35">
      <c r="AA1536" t="s">
        <v>242</v>
      </c>
      <c r="AB1536" t="s">
        <v>153</v>
      </c>
      <c r="AC1536" t="s">
        <v>882</v>
      </c>
      <c r="AD1536">
        <v>6</v>
      </c>
    </row>
    <row r="1537" spans="27:30" x14ac:dyDescent="0.35">
      <c r="AA1537" t="s">
        <v>242</v>
      </c>
      <c r="AB1537" t="s">
        <v>196</v>
      </c>
      <c r="AC1537" t="s">
        <v>742</v>
      </c>
      <c r="AD1537">
        <v>6</v>
      </c>
    </row>
    <row r="1538" spans="27:30" x14ac:dyDescent="0.35">
      <c r="AA1538" t="s">
        <v>242</v>
      </c>
      <c r="AB1538" t="s">
        <v>176</v>
      </c>
      <c r="AC1538" t="s">
        <v>727</v>
      </c>
      <c r="AD1538">
        <v>6</v>
      </c>
    </row>
    <row r="1539" spans="27:30" x14ac:dyDescent="0.35">
      <c r="AA1539" t="s">
        <v>242</v>
      </c>
      <c r="AB1539" t="s">
        <v>158</v>
      </c>
      <c r="AC1539" t="s">
        <v>941</v>
      </c>
      <c r="AD1539">
        <v>6</v>
      </c>
    </row>
    <row r="1540" spans="27:30" x14ac:dyDescent="0.35">
      <c r="AA1540" t="s">
        <v>242</v>
      </c>
      <c r="AB1540" t="s">
        <v>161</v>
      </c>
      <c r="AC1540" t="s">
        <v>589</v>
      </c>
      <c r="AD1540">
        <v>6</v>
      </c>
    </row>
    <row r="1541" spans="27:30" x14ac:dyDescent="0.35">
      <c r="AA1541" t="s">
        <v>242</v>
      </c>
      <c r="AB1541" t="s">
        <v>160</v>
      </c>
      <c r="AC1541" t="s">
        <v>1130</v>
      </c>
      <c r="AD1541">
        <v>6</v>
      </c>
    </row>
    <row r="1542" spans="27:30" x14ac:dyDescent="0.35">
      <c r="AA1542" t="s">
        <v>242</v>
      </c>
      <c r="AB1542" t="s">
        <v>160</v>
      </c>
      <c r="AC1542" t="s">
        <v>1012</v>
      </c>
      <c r="AD1542">
        <v>6</v>
      </c>
    </row>
    <row r="1543" spans="27:30" x14ac:dyDescent="0.35">
      <c r="AA1543" t="s">
        <v>242</v>
      </c>
      <c r="AB1543" t="s">
        <v>165</v>
      </c>
      <c r="AC1543" t="s">
        <v>1064</v>
      </c>
      <c r="AD1543">
        <v>6</v>
      </c>
    </row>
    <row r="1544" spans="27:30" x14ac:dyDescent="0.35">
      <c r="AA1544" t="s">
        <v>266</v>
      </c>
      <c r="AB1544" t="s">
        <v>199</v>
      </c>
      <c r="AC1544" t="s">
        <v>700</v>
      </c>
      <c r="AD1544">
        <v>6</v>
      </c>
    </row>
    <row r="1545" spans="27:30" x14ac:dyDescent="0.35">
      <c r="AA1545" t="s">
        <v>266</v>
      </c>
      <c r="AB1545" t="s">
        <v>161</v>
      </c>
      <c r="AC1545" t="s">
        <v>708</v>
      </c>
      <c r="AD1545">
        <v>6</v>
      </c>
    </row>
    <row r="1546" spans="27:30" x14ac:dyDescent="0.35">
      <c r="AA1546" t="s">
        <v>266</v>
      </c>
      <c r="AB1546" t="s">
        <v>159</v>
      </c>
      <c r="AC1546" t="s">
        <v>808</v>
      </c>
      <c r="AD1546">
        <v>6</v>
      </c>
    </row>
    <row r="1547" spans="27:30" x14ac:dyDescent="0.35">
      <c r="AA1547" t="s">
        <v>266</v>
      </c>
      <c r="AB1547" t="s">
        <v>199</v>
      </c>
      <c r="AC1547" t="s">
        <v>739</v>
      </c>
      <c r="AD1547">
        <v>6</v>
      </c>
    </row>
    <row r="1548" spans="27:30" x14ac:dyDescent="0.35">
      <c r="AA1548" t="s">
        <v>266</v>
      </c>
      <c r="AB1548" t="s">
        <v>153</v>
      </c>
      <c r="AC1548" t="s">
        <v>872</v>
      </c>
      <c r="AD1548">
        <v>6</v>
      </c>
    </row>
    <row r="1549" spans="27:30" x14ac:dyDescent="0.35">
      <c r="AA1549" t="s">
        <v>266</v>
      </c>
      <c r="AB1549" t="s">
        <v>157</v>
      </c>
      <c r="AC1549" t="s">
        <v>699</v>
      </c>
      <c r="AD1549">
        <v>6</v>
      </c>
    </row>
    <row r="1550" spans="27:30" x14ac:dyDescent="0.35">
      <c r="AA1550" t="s">
        <v>56</v>
      </c>
      <c r="AB1550" t="s">
        <v>176</v>
      </c>
      <c r="AC1550" t="s">
        <v>1008</v>
      </c>
      <c r="AD1550">
        <v>5</v>
      </c>
    </row>
    <row r="1551" spans="27:30" x14ac:dyDescent="0.35">
      <c r="AA1551" t="s">
        <v>56</v>
      </c>
      <c r="AB1551" t="s">
        <v>159</v>
      </c>
      <c r="AC1551" t="s">
        <v>1004</v>
      </c>
      <c r="AD1551">
        <v>5</v>
      </c>
    </row>
    <row r="1552" spans="27:30" x14ac:dyDescent="0.35">
      <c r="AA1552" t="s">
        <v>56</v>
      </c>
      <c r="AB1552" t="s">
        <v>176</v>
      </c>
      <c r="AC1552" t="s">
        <v>1000</v>
      </c>
      <c r="AD1552">
        <v>5</v>
      </c>
    </row>
    <row r="1553" spans="27:30" x14ac:dyDescent="0.35">
      <c r="AA1553" t="s">
        <v>56</v>
      </c>
      <c r="AB1553" t="s">
        <v>161</v>
      </c>
      <c r="AC1553" t="s">
        <v>924</v>
      </c>
      <c r="AD1553">
        <v>5</v>
      </c>
    </row>
    <row r="1554" spans="27:30" x14ac:dyDescent="0.35">
      <c r="AA1554" t="s">
        <v>60</v>
      </c>
      <c r="AB1554" t="s">
        <v>136</v>
      </c>
      <c r="AC1554" t="s">
        <v>484</v>
      </c>
      <c r="AD1554">
        <v>5</v>
      </c>
    </row>
    <row r="1555" spans="27:30" x14ac:dyDescent="0.35">
      <c r="AA1555" t="s">
        <v>60</v>
      </c>
      <c r="AB1555" t="s">
        <v>156</v>
      </c>
      <c r="AC1555" t="s">
        <v>1142</v>
      </c>
      <c r="AD1555">
        <v>5</v>
      </c>
    </row>
    <row r="1556" spans="27:30" x14ac:dyDescent="0.35">
      <c r="AA1556" t="s">
        <v>60</v>
      </c>
      <c r="AB1556" t="s">
        <v>157</v>
      </c>
      <c r="AC1556" t="s">
        <v>807</v>
      </c>
      <c r="AD1556">
        <v>5</v>
      </c>
    </row>
    <row r="1557" spans="27:30" x14ac:dyDescent="0.35">
      <c r="AA1557" t="s">
        <v>60</v>
      </c>
      <c r="AB1557" t="s">
        <v>157</v>
      </c>
      <c r="AC1557" t="s">
        <v>810</v>
      </c>
      <c r="AD1557">
        <v>5</v>
      </c>
    </row>
    <row r="1558" spans="27:30" x14ac:dyDescent="0.35">
      <c r="AA1558" t="s">
        <v>60</v>
      </c>
      <c r="AB1558" t="s">
        <v>165</v>
      </c>
      <c r="AC1558" t="s">
        <v>1064</v>
      </c>
      <c r="AD1558">
        <v>5</v>
      </c>
    </row>
    <row r="1559" spans="27:30" x14ac:dyDescent="0.35">
      <c r="AA1559" t="s">
        <v>60</v>
      </c>
      <c r="AB1559" t="s">
        <v>157</v>
      </c>
      <c r="AC1559" t="s">
        <v>915</v>
      </c>
      <c r="AD1559">
        <v>5</v>
      </c>
    </row>
    <row r="1560" spans="27:30" x14ac:dyDescent="0.35">
      <c r="AA1560" t="s">
        <v>60</v>
      </c>
      <c r="AB1560" t="s">
        <v>199</v>
      </c>
      <c r="AC1560" t="s">
        <v>607</v>
      </c>
      <c r="AD1560">
        <v>5</v>
      </c>
    </row>
    <row r="1561" spans="27:30" x14ac:dyDescent="0.35">
      <c r="AA1561" t="s">
        <v>60</v>
      </c>
      <c r="AB1561" t="s">
        <v>165</v>
      </c>
      <c r="AC1561" t="s">
        <v>640</v>
      </c>
      <c r="AD1561">
        <v>5</v>
      </c>
    </row>
    <row r="1562" spans="27:30" x14ac:dyDescent="0.35">
      <c r="AA1562" t="s">
        <v>60</v>
      </c>
      <c r="AB1562" t="s">
        <v>157</v>
      </c>
      <c r="AC1562" t="s">
        <v>712</v>
      </c>
      <c r="AD1562">
        <v>5</v>
      </c>
    </row>
    <row r="1563" spans="27:30" x14ac:dyDescent="0.35">
      <c r="AA1563" t="s">
        <v>60</v>
      </c>
      <c r="AB1563" t="s">
        <v>157</v>
      </c>
      <c r="AC1563" t="s">
        <v>662</v>
      </c>
      <c r="AD1563">
        <v>5</v>
      </c>
    </row>
    <row r="1564" spans="27:30" x14ac:dyDescent="0.35">
      <c r="AA1564" t="s">
        <v>61</v>
      </c>
      <c r="AB1564" t="s">
        <v>183</v>
      </c>
      <c r="AC1564" t="s">
        <v>790</v>
      </c>
      <c r="AD1564">
        <v>5</v>
      </c>
    </row>
    <row r="1565" spans="27:30" x14ac:dyDescent="0.35">
      <c r="AA1565" t="s">
        <v>61</v>
      </c>
      <c r="AB1565" t="s">
        <v>182</v>
      </c>
      <c r="AC1565" t="s">
        <v>933</v>
      </c>
      <c r="AD1565">
        <v>5</v>
      </c>
    </row>
    <row r="1566" spans="27:30" x14ac:dyDescent="0.35">
      <c r="AA1566" t="s">
        <v>61</v>
      </c>
      <c r="AB1566" t="s">
        <v>202</v>
      </c>
      <c r="AC1566" t="s">
        <v>694</v>
      </c>
      <c r="AD1566">
        <v>5</v>
      </c>
    </row>
    <row r="1567" spans="27:30" x14ac:dyDescent="0.35">
      <c r="AA1567" t="s">
        <v>67</v>
      </c>
      <c r="AB1567" t="s">
        <v>153</v>
      </c>
      <c r="AC1567" t="s">
        <v>1052</v>
      </c>
      <c r="AD1567">
        <v>5</v>
      </c>
    </row>
    <row r="1568" spans="27:30" x14ac:dyDescent="0.35">
      <c r="AA1568" t="s">
        <v>67</v>
      </c>
      <c r="AB1568" t="s">
        <v>209</v>
      </c>
      <c r="AC1568" t="s">
        <v>543</v>
      </c>
      <c r="AD1568">
        <v>5</v>
      </c>
    </row>
    <row r="1569" spans="27:30" x14ac:dyDescent="0.35">
      <c r="AA1569" t="s">
        <v>67</v>
      </c>
      <c r="AB1569" t="s">
        <v>200</v>
      </c>
      <c r="AC1569" t="s">
        <v>671</v>
      </c>
      <c r="AD1569">
        <v>5</v>
      </c>
    </row>
    <row r="1570" spans="27:30" x14ac:dyDescent="0.35">
      <c r="AA1570" t="s">
        <v>68</v>
      </c>
      <c r="AB1570" t="s">
        <v>162</v>
      </c>
      <c r="AC1570" t="s">
        <v>711</v>
      </c>
      <c r="AD1570">
        <v>5</v>
      </c>
    </row>
    <row r="1571" spans="27:30" x14ac:dyDescent="0.35">
      <c r="AA1571" t="s">
        <v>79</v>
      </c>
      <c r="AB1571" t="s">
        <v>155</v>
      </c>
      <c r="AC1571" t="s">
        <v>650</v>
      </c>
      <c r="AD1571">
        <v>5</v>
      </c>
    </row>
    <row r="1572" spans="27:30" x14ac:dyDescent="0.35">
      <c r="AA1572" t="s">
        <v>79</v>
      </c>
      <c r="AB1572" t="s">
        <v>155</v>
      </c>
      <c r="AC1572" t="s">
        <v>738</v>
      </c>
      <c r="AD1572">
        <v>5</v>
      </c>
    </row>
    <row r="1573" spans="27:30" x14ac:dyDescent="0.35">
      <c r="AA1573" t="s">
        <v>79</v>
      </c>
      <c r="AB1573" t="s">
        <v>155</v>
      </c>
      <c r="AC1573" t="s">
        <v>963</v>
      </c>
      <c r="AD1573">
        <v>5</v>
      </c>
    </row>
    <row r="1574" spans="27:30" x14ac:dyDescent="0.35">
      <c r="AA1574" t="s">
        <v>79</v>
      </c>
      <c r="AB1574" t="s">
        <v>153</v>
      </c>
      <c r="AC1574" t="s">
        <v>788</v>
      </c>
      <c r="AD1574">
        <v>5</v>
      </c>
    </row>
    <row r="1575" spans="27:30" x14ac:dyDescent="0.35">
      <c r="AA1575" t="s">
        <v>79</v>
      </c>
      <c r="AB1575" t="s">
        <v>155</v>
      </c>
      <c r="AC1575" t="s">
        <v>922</v>
      </c>
      <c r="AD1575">
        <v>5</v>
      </c>
    </row>
    <row r="1576" spans="27:30" x14ac:dyDescent="0.35">
      <c r="AA1576" t="s">
        <v>79</v>
      </c>
      <c r="AB1576" t="s">
        <v>154</v>
      </c>
      <c r="AC1576" t="s">
        <v>717</v>
      </c>
      <c r="AD1576">
        <v>5</v>
      </c>
    </row>
    <row r="1577" spans="27:30" x14ac:dyDescent="0.35">
      <c r="AA1577" t="s">
        <v>79</v>
      </c>
      <c r="AB1577" t="s">
        <v>155</v>
      </c>
      <c r="AC1577" t="s">
        <v>992</v>
      </c>
      <c r="AD1577">
        <v>5</v>
      </c>
    </row>
    <row r="1578" spans="27:30" x14ac:dyDescent="0.35">
      <c r="AA1578" t="s">
        <v>79</v>
      </c>
      <c r="AB1578" t="s">
        <v>165</v>
      </c>
      <c r="AC1578" t="s">
        <v>641</v>
      </c>
      <c r="AD1578">
        <v>5</v>
      </c>
    </row>
    <row r="1579" spans="27:30" x14ac:dyDescent="0.35">
      <c r="AA1579" t="s">
        <v>79</v>
      </c>
      <c r="AB1579" t="s">
        <v>153</v>
      </c>
      <c r="AC1579" t="s">
        <v>787</v>
      </c>
      <c r="AD1579">
        <v>5</v>
      </c>
    </row>
    <row r="1580" spans="27:30" x14ac:dyDescent="0.35">
      <c r="AA1580" t="s">
        <v>83</v>
      </c>
      <c r="AB1580" t="s">
        <v>190</v>
      </c>
      <c r="AC1580" t="s">
        <v>812</v>
      </c>
      <c r="AD1580">
        <v>5</v>
      </c>
    </row>
    <row r="1581" spans="27:30" x14ac:dyDescent="0.35">
      <c r="AA1581" t="s">
        <v>83</v>
      </c>
      <c r="AB1581" t="s">
        <v>161</v>
      </c>
      <c r="AC1581" t="s">
        <v>708</v>
      </c>
      <c r="AD1581">
        <v>5</v>
      </c>
    </row>
    <row r="1582" spans="27:30" x14ac:dyDescent="0.35">
      <c r="AA1582" t="s">
        <v>83</v>
      </c>
      <c r="AB1582" t="s">
        <v>182</v>
      </c>
      <c r="AC1582" t="s">
        <v>933</v>
      </c>
      <c r="AD1582">
        <v>5</v>
      </c>
    </row>
    <row r="1583" spans="27:30" x14ac:dyDescent="0.35">
      <c r="AA1583" t="s">
        <v>83</v>
      </c>
      <c r="AB1583" t="s">
        <v>165</v>
      </c>
      <c r="AC1583" t="s">
        <v>631</v>
      </c>
      <c r="AD1583">
        <v>5</v>
      </c>
    </row>
    <row r="1584" spans="27:30" x14ac:dyDescent="0.35">
      <c r="AA1584" t="s">
        <v>83</v>
      </c>
      <c r="AB1584" t="s">
        <v>165</v>
      </c>
      <c r="AC1584" t="s">
        <v>640</v>
      </c>
      <c r="AD1584">
        <v>5</v>
      </c>
    </row>
    <row r="1585" spans="27:30" x14ac:dyDescent="0.35">
      <c r="AA1585" t="s">
        <v>83</v>
      </c>
      <c r="AB1585" t="s">
        <v>153</v>
      </c>
      <c r="AC1585" t="s">
        <v>1125</v>
      </c>
      <c r="AD1585">
        <v>5</v>
      </c>
    </row>
    <row r="1586" spans="27:30" x14ac:dyDescent="0.35">
      <c r="AA1586" t="s">
        <v>83</v>
      </c>
      <c r="AB1586" t="s">
        <v>137</v>
      </c>
      <c r="AC1586" t="s">
        <v>509</v>
      </c>
      <c r="AD1586">
        <v>5</v>
      </c>
    </row>
    <row r="1587" spans="27:30" x14ac:dyDescent="0.35">
      <c r="AA1587" t="s">
        <v>83</v>
      </c>
      <c r="AB1587" t="s">
        <v>153</v>
      </c>
      <c r="AC1587" t="s">
        <v>652</v>
      </c>
      <c r="AD1587">
        <v>5</v>
      </c>
    </row>
    <row r="1588" spans="27:30" x14ac:dyDescent="0.35">
      <c r="AA1588" t="s">
        <v>83</v>
      </c>
      <c r="AB1588" t="s">
        <v>158</v>
      </c>
      <c r="AC1588" t="s">
        <v>941</v>
      </c>
      <c r="AD1588">
        <v>5</v>
      </c>
    </row>
    <row r="1589" spans="27:30" x14ac:dyDescent="0.35">
      <c r="AA1589" t="s">
        <v>83</v>
      </c>
      <c r="AB1589" t="s">
        <v>190</v>
      </c>
      <c r="AC1589" t="s">
        <v>457</v>
      </c>
      <c r="AD1589">
        <v>5</v>
      </c>
    </row>
    <row r="1590" spans="27:30" x14ac:dyDescent="0.35">
      <c r="AA1590" t="s">
        <v>88</v>
      </c>
      <c r="AB1590" t="s">
        <v>165</v>
      </c>
      <c r="AC1590" t="s">
        <v>640</v>
      </c>
      <c r="AD1590">
        <v>5</v>
      </c>
    </row>
    <row r="1591" spans="27:30" x14ac:dyDescent="0.35">
      <c r="AA1591" t="s">
        <v>88</v>
      </c>
      <c r="AB1591" t="s">
        <v>158</v>
      </c>
      <c r="AC1591" t="s">
        <v>614</v>
      </c>
      <c r="AD1591">
        <v>5</v>
      </c>
    </row>
    <row r="1592" spans="27:30" x14ac:dyDescent="0.35">
      <c r="AA1592" t="s">
        <v>88</v>
      </c>
      <c r="AB1592" t="s">
        <v>154</v>
      </c>
      <c r="AC1592" t="s">
        <v>645</v>
      </c>
      <c r="AD1592">
        <v>5</v>
      </c>
    </row>
    <row r="1593" spans="27:30" x14ac:dyDescent="0.35">
      <c r="AA1593" t="s">
        <v>88</v>
      </c>
      <c r="AB1593" t="s">
        <v>209</v>
      </c>
      <c r="AC1593" t="s">
        <v>546</v>
      </c>
      <c r="AD1593">
        <v>5</v>
      </c>
    </row>
    <row r="1594" spans="27:30" x14ac:dyDescent="0.35">
      <c r="AA1594" t="s">
        <v>88</v>
      </c>
      <c r="AB1594" t="s">
        <v>137</v>
      </c>
      <c r="AC1594" t="s">
        <v>509</v>
      </c>
      <c r="AD1594">
        <v>5</v>
      </c>
    </row>
    <row r="1595" spans="27:30" x14ac:dyDescent="0.35">
      <c r="AA1595" t="s">
        <v>88</v>
      </c>
      <c r="AB1595" t="s">
        <v>158</v>
      </c>
      <c r="AC1595" t="s">
        <v>1056</v>
      </c>
      <c r="AD1595">
        <v>5</v>
      </c>
    </row>
    <row r="1596" spans="27:30" x14ac:dyDescent="0.35">
      <c r="AA1596" t="s">
        <v>88</v>
      </c>
      <c r="AB1596" t="s">
        <v>154</v>
      </c>
      <c r="AC1596" t="s">
        <v>830</v>
      </c>
      <c r="AD1596">
        <v>5</v>
      </c>
    </row>
    <row r="1597" spans="27:30" x14ac:dyDescent="0.35">
      <c r="AA1597" t="s">
        <v>88</v>
      </c>
      <c r="AB1597" t="s">
        <v>158</v>
      </c>
      <c r="AC1597" t="s">
        <v>612</v>
      </c>
      <c r="AD1597">
        <v>5</v>
      </c>
    </row>
    <row r="1598" spans="27:30" x14ac:dyDescent="0.35">
      <c r="AA1598" t="s">
        <v>88</v>
      </c>
      <c r="AB1598" t="s">
        <v>160</v>
      </c>
      <c r="AC1598" t="s">
        <v>723</v>
      </c>
      <c r="AD1598">
        <v>5</v>
      </c>
    </row>
    <row r="1599" spans="27:30" x14ac:dyDescent="0.35">
      <c r="AA1599" t="s">
        <v>265</v>
      </c>
      <c r="AB1599" t="s">
        <v>176</v>
      </c>
      <c r="AC1599" t="s">
        <v>726</v>
      </c>
      <c r="AD1599">
        <v>5</v>
      </c>
    </row>
    <row r="1600" spans="27:30" x14ac:dyDescent="0.35">
      <c r="AA1600" t="s">
        <v>250</v>
      </c>
      <c r="AB1600" t="s">
        <v>153</v>
      </c>
      <c r="AC1600" t="s">
        <v>921</v>
      </c>
      <c r="AD1600">
        <v>5</v>
      </c>
    </row>
    <row r="1601" spans="27:30" x14ac:dyDescent="0.35">
      <c r="AA1601" t="s">
        <v>250</v>
      </c>
      <c r="AB1601" t="s">
        <v>153</v>
      </c>
      <c r="AC1601" t="s">
        <v>1135</v>
      </c>
      <c r="AD1601">
        <v>5</v>
      </c>
    </row>
    <row r="1602" spans="27:30" x14ac:dyDescent="0.35">
      <c r="AA1602" t="s">
        <v>273</v>
      </c>
      <c r="AB1602" t="s">
        <v>165</v>
      </c>
      <c r="AC1602" t="s">
        <v>907</v>
      </c>
      <c r="AD1602">
        <v>5</v>
      </c>
    </row>
    <row r="1603" spans="27:30" x14ac:dyDescent="0.35">
      <c r="AA1603" t="s">
        <v>273</v>
      </c>
      <c r="AB1603" t="s">
        <v>165</v>
      </c>
      <c r="AC1603" t="s">
        <v>906</v>
      </c>
      <c r="AD1603">
        <v>5</v>
      </c>
    </row>
    <row r="1604" spans="27:30" x14ac:dyDescent="0.35">
      <c r="AA1604" t="s">
        <v>273</v>
      </c>
      <c r="AB1604" t="s">
        <v>157</v>
      </c>
      <c r="AC1604" t="s">
        <v>871</v>
      </c>
      <c r="AD1604">
        <v>5</v>
      </c>
    </row>
    <row r="1605" spans="27:30" x14ac:dyDescent="0.35">
      <c r="AA1605" t="s">
        <v>273</v>
      </c>
      <c r="AB1605" t="s">
        <v>189</v>
      </c>
      <c r="AC1605" t="s">
        <v>515</v>
      </c>
      <c r="AD1605">
        <v>5</v>
      </c>
    </row>
    <row r="1606" spans="27:30" x14ac:dyDescent="0.35">
      <c r="AA1606" t="s">
        <v>273</v>
      </c>
      <c r="AB1606" t="s">
        <v>165</v>
      </c>
      <c r="AC1606" t="s">
        <v>1063</v>
      </c>
      <c r="AD1606">
        <v>5</v>
      </c>
    </row>
    <row r="1607" spans="27:30" x14ac:dyDescent="0.35">
      <c r="AA1607" t="s">
        <v>273</v>
      </c>
      <c r="AB1607" t="s">
        <v>165</v>
      </c>
      <c r="AC1607" t="s">
        <v>641</v>
      </c>
      <c r="AD1607">
        <v>5</v>
      </c>
    </row>
    <row r="1608" spans="27:30" x14ac:dyDescent="0.35">
      <c r="AA1608" t="s">
        <v>273</v>
      </c>
      <c r="AB1608" t="s">
        <v>152</v>
      </c>
      <c r="AC1608" t="s">
        <v>1123</v>
      </c>
      <c r="AD1608">
        <v>5</v>
      </c>
    </row>
    <row r="1609" spans="27:30" x14ac:dyDescent="0.35">
      <c r="AA1609" t="s">
        <v>273</v>
      </c>
      <c r="AB1609" t="s">
        <v>158</v>
      </c>
      <c r="AC1609" t="s">
        <v>1143</v>
      </c>
      <c r="AD1609">
        <v>5</v>
      </c>
    </row>
    <row r="1610" spans="27:30" x14ac:dyDescent="0.35">
      <c r="AA1610" t="s">
        <v>273</v>
      </c>
      <c r="AB1610" t="s">
        <v>161</v>
      </c>
      <c r="AC1610" t="s">
        <v>818</v>
      </c>
      <c r="AD1610">
        <v>5</v>
      </c>
    </row>
    <row r="1611" spans="27:30" x14ac:dyDescent="0.35">
      <c r="AA1611" t="s">
        <v>273</v>
      </c>
      <c r="AB1611" t="s">
        <v>158</v>
      </c>
      <c r="AC1611" t="s">
        <v>841</v>
      </c>
      <c r="AD1611">
        <v>5</v>
      </c>
    </row>
    <row r="1612" spans="27:30" x14ac:dyDescent="0.35">
      <c r="AA1612" t="s">
        <v>262</v>
      </c>
      <c r="AB1612" t="s">
        <v>158</v>
      </c>
      <c r="AC1612" t="s">
        <v>809</v>
      </c>
      <c r="AD1612">
        <v>5</v>
      </c>
    </row>
    <row r="1613" spans="27:30" x14ac:dyDescent="0.35">
      <c r="AA1613" t="s">
        <v>262</v>
      </c>
      <c r="AB1613" t="s">
        <v>190</v>
      </c>
      <c r="AC1613" t="s">
        <v>703</v>
      </c>
      <c r="AD1613">
        <v>5</v>
      </c>
    </row>
    <row r="1614" spans="27:30" x14ac:dyDescent="0.35">
      <c r="AA1614" t="s">
        <v>262</v>
      </c>
      <c r="AB1614" t="s">
        <v>153</v>
      </c>
      <c r="AC1614" t="s">
        <v>783</v>
      </c>
      <c r="AD1614">
        <v>5</v>
      </c>
    </row>
    <row r="1615" spans="27:30" x14ac:dyDescent="0.35">
      <c r="AA1615" t="s">
        <v>262</v>
      </c>
      <c r="AB1615" t="s">
        <v>199</v>
      </c>
      <c r="AC1615" t="s">
        <v>749</v>
      </c>
      <c r="AD1615">
        <v>5</v>
      </c>
    </row>
    <row r="1616" spans="27:30" x14ac:dyDescent="0.35">
      <c r="AA1616" t="s">
        <v>262</v>
      </c>
      <c r="AB1616" t="s">
        <v>182</v>
      </c>
      <c r="AC1616" t="s">
        <v>933</v>
      </c>
      <c r="AD1616">
        <v>5</v>
      </c>
    </row>
    <row r="1617" spans="27:30" x14ac:dyDescent="0.35">
      <c r="AA1617" t="s">
        <v>262</v>
      </c>
      <c r="AB1617" t="s">
        <v>153</v>
      </c>
      <c r="AC1617" t="s">
        <v>643</v>
      </c>
      <c r="AD1617">
        <v>5</v>
      </c>
    </row>
    <row r="1618" spans="27:30" x14ac:dyDescent="0.35">
      <c r="AA1618" t="s">
        <v>262</v>
      </c>
      <c r="AB1618" t="s">
        <v>190</v>
      </c>
      <c r="AC1618" t="s">
        <v>599</v>
      </c>
      <c r="AD1618">
        <v>5</v>
      </c>
    </row>
    <row r="1619" spans="27:30" x14ac:dyDescent="0.35">
      <c r="AA1619" t="s">
        <v>262</v>
      </c>
      <c r="AB1619" t="s">
        <v>153</v>
      </c>
      <c r="AC1619" t="s">
        <v>772</v>
      </c>
      <c r="AD1619">
        <v>5</v>
      </c>
    </row>
    <row r="1620" spans="27:30" x14ac:dyDescent="0.35">
      <c r="AA1620" t="s">
        <v>262</v>
      </c>
      <c r="AB1620" t="s">
        <v>153</v>
      </c>
      <c r="AC1620" t="s">
        <v>788</v>
      </c>
      <c r="AD1620">
        <v>5</v>
      </c>
    </row>
    <row r="1621" spans="27:30" x14ac:dyDescent="0.35">
      <c r="AA1621" t="s">
        <v>262</v>
      </c>
      <c r="AB1621" t="s">
        <v>160</v>
      </c>
      <c r="AC1621" t="s">
        <v>721</v>
      </c>
      <c r="AD1621">
        <v>5</v>
      </c>
    </row>
    <row r="1622" spans="27:30" x14ac:dyDescent="0.35">
      <c r="AA1622" t="s">
        <v>262</v>
      </c>
      <c r="AB1622" t="s">
        <v>153</v>
      </c>
      <c r="AC1622" t="s">
        <v>740</v>
      </c>
      <c r="AD1622">
        <v>5</v>
      </c>
    </row>
    <row r="1623" spans="27:30" x14ac:dyDescent="0.35">
      <c r="AA1623" t="s">
        <v>262</v>
      </c>
      <c r="AB1623" t="s">
        <v>153</v>
      </c>
      <c r="AC1623" t="s">
        <v>735</v>
      </c>
      <c r="AD1623">
        <v>5</v>
      </c>
    </row>
    <row r="1624" spans="27:30" x14ac:dyDescent="0.35">
      <c r="AA1624" t="s">
        <v>290</v>
      </c>
      <c r="AB1624" t="s">
        <v>161</v>
      </c>
      <c r="AC1624" t="s">
        <v>924</v>
      </c>
      <c r="AD1624">
        <v>5</v>
      </c>
    </row>
    <row r="1625" spans="27:30" x14ac:dyDescent="0.35">
      <c r="AA1625" t="s">
        <v>253</v>
      </c>
      <c r="AB1625" t="s">
        <v>192</v>
      </c>
      <c r="AC1625" t="s">
        <v>714</v>
      </c>
      <c r="AD1625">
        <v>5</v>
      </c>
    </row>
    <row r="1626" spans="27:30" x14ac:dyDescent="0.35">
      <c r="AA1626" t="s">
        <v>253</v>
      </c>
      <c r="AB1626" t="s">
        <v>165</v>
      </c>
      <c r="AC1626" t="s">
        <v>1063</v>
      </c>
      <c r="AD1626">
        <v>5</v>
      </c>
    </row>
    <row r="1627" spans="27:30" x14ac:dyDescent="0.35">
      <c r="AA1627" t="s">
        <v>253</v>
      </c>
      <c r="AB1627" t="s">
        <v>153</v>
      </c>
      <c r="AC1627" t="s">
        <v>881</v>
      </c>
      <c r="AD1627">
        <v>5</v>
      </c>
    </row>
    <row r="1628" spans="27:30" x14ac:dyDescent="0.35">
      <c r="AA1628" t="s">
        <v>253</v>
      </c>
      <c r="AB1628" t="s">
        <v>158</v>
      </c>
      <c r="AC1628" t="s">
        <v>839</v>
      </c>
      <c r="AD1628">
        <v>5</v>
      </c>
    </row>
    <row r="1629" spans="27:30" x14ac:dyDescent="0.35">
      <c r="AA1629" t="s">
        <v>253</v>
      </c>
      <c r="AB1629" t="s">
        <v>161</v>
      </c>
      <c r="AC1629" t="s">
        <v>924</v>
      </c>
      <c r="AD1629">
        <v>5</v>
      </c>
    </row>
    <row r="1630" spans="27:30" x14ac:dyDescent="0.35">
      <c r="AA1630" t="s">
        <v>253</v>
      </c>
      <c r="AB1630" t="s">
        <v>153</v>
      </c>
      <c r="AC1630" t="s">
        <v>1121</v>
      </c>
      <c r="AD1630">
        <v>5</v>
      </c>
    </row>
    <row r="1631" spans="27:30" x14ac:dyDescent="0.35">
      <c r="AA1631" t="s">
        <v>253</v>
      </c>
      <c r="AB1631" t="s">
        <v>158</v>
      </c>
      <c r="AC1631" t="s">
        <v>852</v>
      </c>
      <c r="AD1631">
        <v>5</v>
      </c>
    </row>
    <row r="1632" spans="27:30" x14ac:dyDescent="0.35">
      <c r="AA1632" t="s">
        <v>253</v>
      </c>
      <c r="AB1632" t="s">
        <v>192</v>
      </c>
      <c r="AC1632" t="s">
        <v>823</v>
      </c>
      <c r="AD1632">
        <v>5</v>
      </c>
    </row>
    <row r="1633" spans="27:30" x14ac:dyDescent="0.35">
      <c r="AA1633" t="s">
        <v>253</v>
      </c>
      <c r="AB1633" t="s">
        <v>190</v>
      </c>
      <c r="AC1633" t="s">
        <v>815</v>
      </c>
      <c r="AD1633">
        <v>5</v>
      </c>
    </row>
    <row r="1634" spans="27:30" x14ac:dyDescent="0.35">
      <c r="AA1634" t="s">
        <v>253</v>
      </c>
      <c r="AB1634" t="s">
        <v>190</v>
      </c>
      <c r="AC1634" t="s">
        <v>816</v>
      </c>
      <c r="AD1634">
        <v>5</v>
      </c>
    </row>
    <row r="1635" spans="27:30" x14ac:dyDescent="0.35">
      <c r="AA1635" t="s">
        <v>253</v>
      </c>
      <c r="AB1635" t="s">
        <v>155</v>
      </c>
      <c r="AC1635" t="s">
        <v>771</v>
      </c>
      <c r="AD1635">
        <v>5</v>
      </c>
    </row>
    <row r="1636" spans="27:30" x14ac:dyDescent="0.35">
      <c r="AA1636" t="s">
        <v>253</v>
      </c>
      <c r="AB1636" t="s">
        <v>161</v>
      </c>
      <c r="AC1636" t="s">
        <v>932</v>
      </c>
      <c r="AD1636">
        <v>5</v>
      </c>
    </row>
    <row r="1637" spans="27:30" x14ac:dyDescent="0.35">
      <c r="AA1637" t="s">
        <v>244</v>
      </c>
      <c r="AB1637" t="s">
        <v>153</v>
      </c>
      <c r="AC1637" t="s">
        <v>1136</v>
      </c>
      <c r="AD1637">
        <v>5</v>
      </c>
    </row>
    <row r="1638" spans="27:30" x14ac:dyDescent="0.35">
      <c r="AA1638" t="s">
        <v>244</v>
      </c>
      <c r="AB1638" t="s">
        <v>200</v>
      </c>
      <c r="AC1638" t="s">
        <v>473</v>
      </c>
      <c r="AD1638">
        <v>5</v>
      </c>
    </row>
    <row r="1639" spans="27:30" x14ac:dyDescent="0.35">
      <c r="AA1639" t="s">
        <v>244</v>
      </c>
      <c r="AB1639" t="s">
        <v>152</v>
      </c>
      <c r="AC1639" t="s">
        <v>524</v>
      </c>
      <c r="AD1639">
        <v>5</v>
      </c>
    </row>
    <row r="1640" spans="27:30" x14ac:dyDescent="0.35">
      <c r="AA1640" t="s">
        <v>244</v>
      </c>
      <c r="AB1640" t="s">
        <v>182</v>
      </c>
      <c r="AC1640" t="s">
        <v>927</v>
      </c>
      <c r="AD1640">
        <v>5</v>
      </c>
    </row>
    <row r="1641" spans="27:30" x14ac:dyDescent="0.35">
      <c r="AA1641" t="s">
        <v>244</v>
      </c>
      <c r="AB1641" t="s">
        <v>203</v>
      </c>
      <c r="AC1641" t="s">
        <v>560</v>
      </c>
      <c r="AD1641">
        <v>5</v>
      </c>
    </row>
    <row r="1642" spans="27:30" x14ac:dyDescent="0.35">
      <c r="AA1642" t="s">
        <v>244</v>
      </c>
      <c r="AB1642" t="s">
        <v>196</v>
      </c>
      <c r="AC1642" t="s">
        <v>730</v>
      </c>
      <c r="AD1642">
        <v>5</v>
      </c>
    </row>
    <row r="1643" spans="27:30" x14ac:dyDescent="0.35">
      <c r="AA1643" t="s">
        <v>244</v>
      </c>
      <c r="AB1643" t="s">
        <v>153</v>
      </c>
      <c r="AC1643" t="s">
        <v>827</v>
      </c>
      <c r="AD1643">
        <v>5</v>
      </c>
    </row>
    <row r="1644" spans="27:30" x14ac:dyDescent="0.35">
      <c r="AA1644" t="s">
        <v>244</v>
      </c>
      <c r="AB1644" t="s">
        <v>154</v>
      </c>
      <c r="AC1644" t="s">
        <v>828</v>
      </c>
      <c r="AD1644">
        <v>5</v>
      </c>
    </row>
    <row r="1645" spans="27:30" x14ac:dyDescent="0.35">
      <c r="AA1645" t="s">
        <v>244</v>
      </c>
      <c r="AB1645" t="s">
        <v>153</v>
      </c>
      <c r="AC1645" t="s">
        <v>952</v>
      </c>
      <c r="AD1645">
        <v>5</v>
      </c>
    </row>
    <row r="1646" spans="27:30" x14ac:dyDescent="0.35">
      <c r="AA1646" t="s">
        <v>244</v>
      </c>
      <c r="AB1646" t="s">
        <v>161</v>
      </c>
      <c r="AC1646" t="s">
        <v>924</v>
      </c>
      <c r="AD1646">
        <v>5</v>
      </c>
    </row>
    <row r="1647" spans="27:30" x14ac:dyDescent="0.35">
      <c r="AA1647" t="s">
        <v>244</v>
      </c>
      <c r="AB1647" t="s">
        <v>159</v>
      </c>
      <c r="AC1647" t="s">
        <v>520</v>
      </c>
      <c r="AD1647">
        <v>5</v>
      </c>
    </row>
    <row r="1648" spans="27:30" x14ac:dyDescent="0.35">
      <c r="AA1648" t="s">
        <v>244</v>
      </c>
      <c r="AB1648" t="s">
        <v>203</v>
      </c>
      <c r="AC1648" t="s">
        <v>642</v>
      </c>
      <c r="AD1648">
        <v>5</v>
      </c>
    </row>
    <row r="1649" spans="27:30" x14ac:dyDescent="0.35">
      <c r="AA1649" t="s">
        <v>244</v>
      </c>
      <c r="AB1649" t="s">
        <v>158</v>
      </c>
      <c r="AC1649" t="s">
        <v>822</v>
      </c>
      <c r="AD1649">
        <v>5</v>
      </c>
    </row>
    <row r="1650" spans="27:30" x14ac:dyDescent="0.35">
      <c r="AA1650" t="s">
        <v>244</v>
      </c>
      <c r="AB1650" t="s">
        <v>154</v>
      </c>
      <c r="AC1650" t="s">
        <v>833</v>
      </c>
      <c r="AD1650">
        <v>5</v>
      </c>
    </row>
    <row r="1651" spans="27:30" x14ac:dyDescent="0.35">
      <c r="AA1651" t="s">
        <v>244</v>
      </c>
      <c r="AB1651" t="s">
        <v>161</v>
      </c>
      <c r="AC1651" t="s">
        <v>1108</v>
      </c>
      <c r="AD1651">
        <v>5</v>
      </c>
    </row>
    <row r="1652" spans="27:30" x14ac:dyDescent="0.35">
      <c r="AA1652" t="s">
        <v>244</v>
      </c>
      <c r="AB1652" t="s">
        <v>158</v>
      </c>
      <c r="AC1652" t="s">
        <v>1067</v>
      </c>
      <c r="AD1652">
        <v>5</v>
      </c>
    </row>
    <row r="1653" spans="27:30" x14ac:dyDescent="0.35">
      <c r="AA1653" t="s">
        <v>244</v>
      </c>
      <c r="AB1653" t="s">
        <v>158</v>
      </c>
      <c r="AC1653" t="s">
        <v>839</v>
      </c>
      <c r="AD1653">
        <v>5</v>
      </c>
    </row>
    <row r="1654" spans="27:30" x14ac:dyDescent="0.35">
      <c r="AA1654" t="s">
        <v>244</v>
      </c>
      <c r="AB1654" t="s">
        <v>162</v>
      </c>
      <c r="AC1654" t="s">
        <v>887</v>
      </c>
      <c r="AD1654">
        <v>5</v>
      </c>
    </row>
    <row r="1655" spans="27:30" x14ac:dyDescent="0.35">
      <c r="AA1655" t="s">
        <v>244</v>
      </c>
      <c r="AB1655" t="s">
        <v>203</v>
      </c>
      <c r="AC1655" t="s">
        <v>557</v>
      </c>
      <c r="AD1655">
        <v>5</v>
      </c>
    </row>
    <row r="1656" spans="27:30" x14ac:dyDescent="0.35">
      <c r="AA1656" t="s">
        <v>245</v>
      </c>
      <c r="AB1656" t="s">
        <v>176</v>
      </c>
      <c r="AC1656" t="s">
        <v>1008</v>
      </c>
      <c r="AD1656">
        <v>5</v>
      </c>
    </row>
    <row r="1657" spans="27:30" x14ac:dyDescent="0.35">
      <c r="AA1657" t="s">
        <v>245</v>
      </c>
      <c r="AB1657" t="s">
        <v>155</v>
      </c>
      <c r="AC1657" t="s">
        <v>920</v>
      </c>
      <c r="AD1657">
        <v>5</v>
      </c>
    </row>
    <row r="1658" spans="27:30" x14ac:dyDescent="0.35">
      <c r="AA1658" t="s">
        <v>245</v>
      </c>
      <c r="AB1658" t="s">
        <v>153</v>
      </c>
      <c r="AC1658" t="s">
        <v>652</v>
      </c>
      <c r="AD1658">
        <v>5</v>
      </c>
    </row>
    <row r="1659" spans="27:30" x14ac:dyDescent="0.35">
      <c r="AA1659" t="s">
        <v>245</v>
      </c>
      <c r="AB1659" t="s">
        <v>159</v>
      </c>
      <c r="AC1659" t="s">
        <v>1119</v>
      </c>
      <c r="AD1659">
        <v>5</v>
      </c>
    </row>
    <row r="1660" spans="27:30" x14ac:dyDescent="0.35">
      <c r="AA1660" t="s">
        <v>245</v>
      </c>
      <c r="AB1660" t="s">
        <v>165</v>
      </c>
      <c r="AC1660" t="s">
        <v>906</v>
      </c>
      <c r="AD1660">
        <v>5</v>
      </c>
    </row>
    <row r="1661" spans="27:30" x14ac:dyDescent="0.35">
      <c r="AA1661" t="s">
        <v>245</v>
      </c>
      <c r="AB1661" t="s">
        <v>162</v>
      </c>
      <c r="AC1661" t="s">
        <v>888</v>
      </c>
      <c r="AD1661">
        <v>5</v>
      </c>
    </row>
    <row r="1662" spans="27:30" x14ac:dyDescent="0.35">
      <c r="AA1662" t="s">
        <v>245</v>
      </c>
      <c r="AB1662" t="s">
        <v>196</v>
      </c>
      <c r="AC1662" t="s">
        <v>742</v>
      </c>
      <c r="AD1662">
        <v>5</v>
      </c>
    </row>
    <row r="1663" spans="27:30" x14ac:dyDescent="0.35">
      <c r="AA1663" t="s">
        <v>245</v>
      </c>
      <c r="AB1663" t="s">
        <v>176</v>
      </c>
      <c r="AC1663" t="s">
        <v>1007</v>
      </c>
      <c r="AD1663">
        <v>5</v>
      </c>
    </row>
    <row r="1664" spans="27:30" x14ac:dyDescent="0.35">
      <c r="AA1664" t="s">
        <v>245</v>
      </c>
      <c r="AB1664" t="s">
        <v>153</v>
      </c>
      <c r="AC1664" t="s">
        <v>868</v>
      </c>
      <c r="AD1664">
        <v>5</v>
      </c>
    </row>
    <row r="1665" spans="27:30" x14ac:dyDescent="0.35">
      <c r="AA1665" t="s">
        <v>245</v>
      </c>
      <c r="AB1665" t="s">
        <v>155</v>
      </c>
      <c r="AC1665" t="s">
        <v>992</v>
      </c>
      <c r="AD1665">
        <v>5</v>
      </c>
    </row>
    <row r="1666" spans="27:30" x14ac:dyDescent="0.35">
      <c r="AA1666" t="s">
        <v>245</v>
      </c>
      <c r="AB1666" t="s">
        <v>174</v>
      </c>
      <c r="AC1666" t="s">
        <v>960</v>
      </c>
      <c r="AD1666">
        <v>5</v>
      </c>
    </row>
    <row r="1667" spans="27:30" x14ac:dyDescent="0.35">
      <c r="AA1667" t="s">
        <v>245</v>
      </c>
      <c r="AB1667" t="s">
        <v>188</v>
      </c>
      <c r="AC1667" t="s">
        <v>817</v>
      </c>
      <c r="AD1667">
        <v>5</v>
      </c>
    </row>
    <row r="1668" spans="27:30" x14ac:dyDescent="0.35">
      <c r="AA1668" t="s">
        <v>245</v>
      </c>
      <c r="AB1668" t="s">
        <v>160</v>
      </c>
      <c r="AC1668" t="s">
        <v>1128</v>
      </c>
      <c r="AD1668">
        <v>5</v>
      </c>
    </row>
    <row r="1669" spans="27:30" x14ac:dyDescent="0.35">
      <c r="AA1669" t="s">
        <v>245</v>
      </c>
      <c r="AB1669" t="s">
        <v>157</v>
      </c>
      <c r="AC1669" t="s">
        <v>668</v>
      </c>
      <c r="AD1669">
        <v>5</v>
      </c>
    </row>
    <row r="1670" spans="27:30" x14ac:dyDescent="0.35">
      <c r="AA1670" t="s">
        <v>245</v>
      </c>
      <c r="AB1670" t="s">
        <v>153</v>
      </c>
      <c r="AC1670" t="s">
        <v>1141</v>
      </c>
      <c r="AD1670">
        <v>5</v>
      </c>
    </row>
    <row r="1671" spans="27:30" x14ac:dyDescent="0.35">
      <c r="AA1671" t="s">
        <v>245</v>
      </c>
      <c r="AB1671" t="s">
        <v>153</v>
      </c>
      <c r="AC1671" t="s">
        <v>772</v>
      </c>
      <c r="AD1671">
        <v>5</v>
      </c>
    </row>
    <row r="1672" spans="27:30" x14ac:dyDescent="0.35">
      <c r="AA1672" t="s">
        <v>245</v>
      </c>
      <c r="AB1672" t="s">
        <v>153</v>
      </c>
      <c r="AC1672" t="s">
        <v>779</v>
      </c>
      <c r="AD1672">
        <v>5</v>
      </c>
    </row>
    <row r="1673" spans="27:30" x14ac:dyDescent="0.35">
      <c r="AA1673" t="s">
        <v>245</v>
      </c>
      <c r="AB1673" t="s">
        <v>200</v>
      </c>
      <c r="AC1673" t="s">
        <v>570</v>
      </c>
      <c r="AD1673">
        <v>5</v>
      </c>
    </row>
    <row r="1674" spans="27:30" x14ac:dyDescent="0.35">
      <c r="AA1674" t="s">
        <v>245</v>
      </c>
      <c r="AB1674" t="s">
        <v>183</v>
      </c>
      <c r="AC1674" t="s">
        <v>789</v>
      </c>
      <c r="AD1674">
        <v>5</v>
      </c>
    </row>
    <row r="1675" spans="27:30" x14ac:dyDescent="0.35">
      <c r="AA1675" t="s">
        <v>245</v>
      </c>
      <c r="AB1675" t="s">
        <v>176</v>
      </c>
      <c r="AC1675" t="s">
        <v>1000</v>
      </c>
      <c r="AD1675">
        <v>5</v>
      </c>
    </row>
    <row r="1676" spans="27:30" x14ac:dyDescent="0.35">
      <c r="AA1676" t="s">
        <v>245</v>
      </c>
      <c r="AB1676" t="s">
        <v>199</v>
      </c>
      <c r="AC1676" t="s">
        <v>635</v>
      </c>
      <c r="AD1676">
        <v>5</v>
      </c>
    </row>
    <row r="1677" spans="27:30" x14ac:dyDescent="0.35">
      <c r="AA1677" t="s">
        <v>245</v>
      </c>
      <c r="AB1677" t="s">
        <v>153</v>
      </c>
      <c r="AC1677" t="s">
        <v>788</v>
      </c>
      <c r="AD1677">
        <v>5</v>
      </c>
    </row>
    <row r="1678" spans="27:30" x14ac:dyDescent="0.35">
      <c r="AA1678" t="s">
        <v>245</v>
      </c>
      <c r="AB1678" t="s">
        <v>152</v>
      </c>
      <c r="AC1678" t="s">
        <v>1123</v>
      </c>
      <c r="AD1678">
        <v>5</v>
      </c>
    </row>
    <row r="1679" spans="27:30" x14ac:dyDescent="0.35">
      <c r="AA1679" t="s">
        <v>248</v>
      </c>
      <c r="AB1679" t="s">
        <v>157</v>
      </c>
      <c r="AC1679" t="s">
        <v>871</v>
      </c>
      <c r="AD1679">
        <v>5</v>
      </c>
    </row>
    <row r="1680" spans="27:30" x14ac:dyDescent="0.35">
      <c r="AA1680" t="s">
        <v>248</v>
      </c>
      <c r="AB1680" t="s">
        <v>155</v>
      </c>
      <c r="AC1680" t="s">
        <v>963</v>
      </c>
      <c r="AD1680">
        <v>5</v>
      </c>
    </row>
    <row r="1681" spans="27:30" x14ac:dyDescent="0.35">
      <c r="AA1681" t="s">
        <v>248</v>
      </c>
      <c r="AB1681" t="s">
        <v>160</v>
      </c>
      <c r="AC1681" t="s">
        <v>720</v>
      </c>
      <c r="AD1681">
        <v>5</v>
      </c>
    </row>
    <row r="1682" spans="27:30" x14ac:dyDescent="0.35">
      <c r="AA1682" t="s">
        <v>248</v>
      </c>
      <c r="AB1682" t="s">
        <v>176</v>
      </c>
      <c r="AC1682" t="s">
        <v>1007</v>
      </c>
      <c r="AD1682">
        <v>5</v>
      </c>
    </row>
    <row r="1683" spans="27:30" x14ac:dyDescent="0.35">
      <c r="AA1683" t="s">
        <v>248</v>
      </c>
      <c r="AB1683" t="s">
        <v>160</v>
      </c>
      <c r="AC1683" t="s">
        <v>722</v>
      </c>
      <c r="AD1683">
        <v>5</v>
      </c>
    </row>
    <row r="1684" spans="27:30" x14ac:dyDescent="0.35">
      <c r="AA1684" t="s">
        <v>248</v>
      </c>
      <c r="AB1684" t="s">
        <v>157</v>
      </c>
      <c r="AC1684" t="s">
        <v>805</v>
      </c>
      <c r="AD1684">
        <v>5</v>
      </c>
    </row>
    <row r="1685" spans="27:30" x14ac:dyDescent="0.35">
      <c r="AA1685" t="s">
        <v>248</v>
      </c>
      <c r="AB1685" t="s">
        <v>159</v>
      </c>
      <c r="AC1685" t="s">
        <v>520</v>
      </c>
      <c r="AD1685">
        <v>5</v>
      </c>
    </row>
    <row r="1686" spans="27:30" x14ac:dyDescent="0.35">
      <c r="AA1686" t="s">
        <v>248</v>
      </c>
      <c r="AB1686" t="s">
        <v>155</v>
      </c>
      <c r="AC1686" t="s">
        <v>771</v>
      </c>
      <c r="AD1686">
        <v>5</v>
      </c>
    </row>
    <row r="1687" spans="27:30" x14ac:dyDescent="0.35">
      <c r="AA1687" t="s">
        <v>248</v>
      </c>
      <c r="AB1687" t="s">
        <v>160</v>
      </c>
      <c r="AC1687" t="s">
        <v>1131</v>
      </c>
      <c r="AD1687">
        <v>5</v>
      </c>
    </row>
    <row r="1688" spans="27:30" x14ac:dyDescent="0.35">
      <c r="AA1688" t="s">
        <v>248</v>
      </c>
      <c r="AB1688" t="s">
        <v>154</v>
      </c>
      <c r="AC1688" t="s">
        <v>833</v>
      </c>
      <c r="AD1688">
        <v>5</v>
      </c>
    </row>
    <row r="1689" spans="27:30" x14ac:dyDescent="0.35">
      <c r="AA1689" t="s">
        <v>248</v>
      </c>
      <c r="AB1689" t="s">
        <v>153</v>
      </c>
      <c r="AC1689" t="s">
        <v>950</v>
      </c>
      <c r="AD1689">
        <v>5</v>
      </c>
    </row>
    <row r="1690" spans="27:30" x14ac:dyDescent="0.35">
      <c r="AA1690" t="s">
        <v>248</v>
      </c>
      <c r="AB1690" t="s">
        <v>155</v>
      </c>
      <c r="AC1690" t="s">
        <v>965</v>
      </c>
      <c r="AD1690">
        <v>5</v>
      </c>
    </row>
    <row r="1691" spans="27:30" x14ac:dyDescent="0.35">
      <c r="AA1691" t="s">
        <v>312</v>
      </c>
      <c r="AB1691" t="s">
        <v>208</v>
      </c>
      <c r="AC1691" t="s">
        <v>547</v>
      </c>
      <c r="AD1691">
        <v>5</v>
      </c>
    </row>
    <row r="1692" spans="27:30" x14ac:dyDescent="0.35">
      <c r="AA1692" t="s">
        <v>294</v>
      </c>
      <c r="AB1692" t="s">
        <v>155</v>
      </c>
      <c r="AC1692" t="s">
        <v>995</v>
      </c>
      <c r="AD1692">
        <v>5</v>
      </c>
    </row>
    <row r="1693" spans="27:30" x14ac:dyDescent="0.35">
      <c r="AA1693" t="s">
        <v>294</v>
      </c>
      <c r="AB1693" t="s">
        <v>155</v>
      </c>
      <c r="AC1693" t="s">
        <v>999</v>
      </c>
      <c r="AD1693">
        <v>5</v>
      </c>
    </row>
    <row r="1694" spans="27:30" x14ac:dyDescent="0.35">
      <c r="AA1694" t="s">
        <v>294</v>
      </c>
      <c r="AB1694" t="s">
        <v>155</v>
      </c>
      <c r="AC1694" t="s">
        <v>922</v>
      </c>
      <c r="AD1694">
        <v>5</v>
      </c>
    </row>
    <row r="1695" spans="27:30" x14ac:dyDescent="0.35">
      <c r="AA1695" t="s">
        <v>246</v>
      </c>
      <c r="AB1695" t="s">
        <v>162</v>
      </c>
      <c r="AC1695" t="s">
        <v>1048</v>
      </c>
      <c r="AD1695">
        <v>5</v>
      </c>
    </row>
    <row r="1696" spans="27:30" x14ac:dyDescent="0.35">
      <c r="AA1696" t="s">
        <v>246</v>
      </c>
      <c r="AB1696" t="s">
        <v>176</v>
      </c>
      <c r="AC1696" t="s">
        <v>993</v>
      </c>
      <c r="AD1696">
        <v>5</v>
      </c>
    </row>
    <row r="1697" spans="27:30" x14ac:dyDescent="0.35">
      <c r="AA1697" t="s">
        <v>246</v>
      </c>
      <c r="AB1697" t="s">
        <v>174</v>
      </c>
      <c r="AC1697" t="s">
        <v>960</v>
      </c>
      <c r="AD1697">
        <v>5</v>
      </c>
    </row>
    <row r="1698" spans="27:30" x14ac:dyDescent="0.35">
      <c r="AA1698" t="s">
        <v>246</v>
      </c>
      <c r="AB1698" t="s">
        <v>176</v>
      </c>
      <c r="AC1698" t="s">
        <v>1007</v>
      </c>
      <c r="AD1698">
        <v>5</v>
      </c>
    </row>
    <row r="1699" spans="27:30" x14ac:dyDescent="0.35">
      <c r="AA1699" t="s">
        <v>246</v>
      </c>
      <c r="AB1699" t="s">
        <v>176</v>
      </c>
      <c r="AC1699" t="s">
        <v>609</v>
      </c>
      <c r="AD1699">
        <v>5</v>
      </c>
    </row>
    <row r="1700" spans="27:30" x14ac:dyDescent="0.35">
      <c r="AA1700" t="s">
        <v>246</v>
      </c>
      <c r="AB1700" t="s">
        <v>153</v>
      </c>
      <c r="AC1700" t="s">
        <v>709</v>
      </c>
      <c r="AD1700">
        <v>5</v>
      </c>
    </row>
    <row r="1701" spans="27:30" x14ac:dyDescent="0.35">
      <c r="AA1701" t="s">
        <v>246</v>
      </c>
      <c r="AB1701" t="s">
        <v>192</v>
      </c>
      <c r="AC1701" t="s">
        <v>573</v>
      </c>
      <c r="AD1701">
        <v>5</v>
      </c>
    </row>
    <row r="1702" spans="27:30" x14ac:dyDescent="0.35">
      <c r="AA1702" t="s">
        <v>246</v>
      </c>
      <c r="AB1702" t="s">
        <v>165</v>
      </c>
      <c r="AC1702" t="s">
        <v>976</v>
      </c>
      <c r="AD1702">
        <v>5</v>
      </c>
    </row>
    <row r="1703" spans="27:30" x14ac:dyDescent="0.35">
      <c r="AA1703" t="s">
        <v>246</v>
      </c>
      <c r="AB1703" t="s">
        <v>176</v>
      </c>
      <c r="AC1703" t="s">
        <v>1008</v>
      </c>
      <c r="AD1703">
        <v>5</v>
      </c>
    </row>
    <row r="1704" spans="27:30" x14ac:dyDescent="0.35">
      <c r="AA1704" t="s">
        <v>256</v>
      </c>
      <c r="AB1704" t="s">
        <v>153</v>
      </c>
      <c r="AC1704" t="s">
        <v>1124</v>
      </c>
      <c r="AD1704">
        <v>5</v>
      </c>
    </row>
    <row r="1705" spans="27:30" x14ac:dyDescent="0.35">
      <c r="AA1705" t="s">
        <v>247</v>
      </c>
      <c r="AB1705" t="s">
        <v>153</v>
      </c>
      <c r="AC1705" t="s">
        <v>1126</v>
      </c>
      <c r="AD1705">
        <v>5</v>
      </c>
    </row>
    <row r="1706" spans="27:30" x14ac:dyDescent="0.35">
      <c r="AA1706" t="s">
        <v>247</v>
      </c>
      <c r="AB1706" t="s">
        <v>153</v>
      </c>
      <c r="AC1706" t="s">
        <v>1121</v>
      </c>
      <c r="AD1706">
        <v>5</v>
      </c>
    </row>
    <row r="1707" spans="27:30" x14ac:dyDescent="0.35">
      <c r="AA1707" t="s">
        <v>247</v>
      </c>
      <c r="AB1707" t="s">
        <v>157</v>
      </c>
      <c r="AC1707" t="s">
        <v>712</v>
      </c>
      <c r="AD1707">
        <v>5</v>
      </c>
    </row>
    <row r="1708" spans="27:30" x14ac:dyDescent="0.35">
      <c r="AA1708" t="s">
        <v>247</v>
      </c>
      <c r="AB1708" t="s">
        <v>155</v>
      </c>
      <c r="AC1708" t="s">
        <v>738</v>
      </c>
      <c r="AD1708">
        <v>5</v>
      </c>
    </row>
    <row r="1709" spans="27:30" x14ac:dyDescent="0.35">
      <c r="AA1709" t="s">
        <v>247</v>
      </c>
      <c r="AB1709" t="s">
        <v>157</v>
      </c>
      <c r="AC1709" t="s">
        <v>810</v>
      </c>
      <c r="AD1709">
        <v>5</v>
      </c>
    </row>
    <row r="1710" spans="27:30" x14ac:dyDescent="0.35">
      <c r="AA1710" t="s">
        <v>247</v>
      </c>
      <c r="AB1710" t="s">
        <v>188</v>
      </c>
      <c r="AC1710" t="s">
        <v>817</v>
      </c>
      <c r="AD1710">
        <v>5</v>
      </c>
    </row>
    <row r="1711" spans="27:30" x14ac:dyDescent="0.35">
      <c r="AA1711" t="s">
        <v>247</v>
      </c>
      <c r="AB1711" t="s">
        <v>157</v>
      </c>
      <c r="AC1711" t="s">
        <v>961</v>
      </c>
      <c r="AD1711">
        <v>5</v>
      </c>
    </row>
    <row r="1712" spans="27:30" x14ac:dyDescent="0.35">
      <c r="AA1712" t="s">
        <v>267</v>
      </c>
      <c r="AB1712" t="s">
        <v>153</v>
      </c>
      <c r="AC1712" t="s">
        <v>605</v>
      </c>
      <c r="AD1712">
        <v>5</v>
      </c>
    </row>
    <row r="1713" spans="27:30" x14ac:dyDescent="0.35">
      <c r="AA1713" t="s">
        <v>267</v>
      </c>
      <c r="AB1713" t="s">
        <v>153</v>
      </c>
      <c r="AC1713" t="s">
        <v>521</v>
      </c>
      <c r="AD1713">
        <v>5</v>
      </c>
    </row>
    <row r="1714" spans="27:30" x14ac:dyDescent="0.35">
      <c r="AA1714" t="s">
        <v>303</v>
      </c>
      <c r="AB1714" t="s">
        <v>193</v>
      </c>
      <c r="AC1714" t="s">
        <v>774</v>
      </c>
      <c r="AD1714">
        <v>5</v>
      </c>
    </row>
    <row r="1715" spans="27:30" x14ac:dyDescent="0.35">
      <c r="AA1715" t="s">
        <v>308</v>
      </c>
      <c r="AB1715" t="s">
        <v>153</v>
      </c>
      <c r="AC1715" t="s">
        <v>1135</v>
      </c>
      <c r="AD1715">
        <v>5</v>
      </c>
    </row>
    <row r="1716" spans="27:30" x14ac:dyDescent="0.35">
      <c r="AA1716" t="s">
        <v>345</v>
      </c>
      <c r="AB1716" t="s">
        <v>173</v>
      </c>
      <c r="AC1716" t="s">
        <v>1061</v>
      </c>
      <c r="AD1716">
        <v>5</v>
      </c>
    </row>
    <row r="1717" spans="27:30" x14ac:dyDescent="0.35">
      <c r="AA1717" t="s">
        <v>257</v>
      </c>
      <c r="AB1717" t="s">
        <v>152</v>
      </c>
      <c r="AC1717" t="s">
        <v>611</v>
      </c>
      <c r="AD1717">
        <v>5</v>
      </c>
    </row>
    <row r="1718" spans="27:30" x14ac:dyDescent="0.35">
      <c r="AA1718" t="s">
        <v>257</v>
      </c>
      <c r="AB1718" t="s">
        <v>157</v>
      </c>
      <c r="AC1718" t="s">
        <v>680</v>
      </c>
      <c r="AD1718">
        <v>5</v>
      </c>
    </row>
    <row r="1719" spans="27:30" x14ac:dyDescent="0.35">
      <c r="AA1719" t="s">
        <v>257</v>
      </c>
      <c r="AB1719" t="s">
        <v>159</v>
      </c>
      <c r="AC1719" t="s">
        <v>962</v>
      </c>
      <c r="AD1719">
        <v>5</v>
      </c>
    </row>
    <row r="1720" spans="27:30" x14ac:dyDescent="0.35">
      <c r="AA1720" t="s">
        <v>257</v>
      </c>
      <c r="AB1720" t="s">
        <v>190</v>
      </c>
      <c r="AC1720" t="s">
        <v>812</v>
      </c>
      <c r="AD1720">
        <v>5</v>
      </c>
    </row>
    <row r="1721" spans="27:30" x14ac:dyDescent="0.35">
      <c r="AA1721" t="s">
        <v>257</v>
      </c>
      <c r="AB1721" t="s">
        <v>157</v>
      </c>
      <c r="AC1721" t="s">
        <v>917</v>
      </c>
      <c r="AD1721">
        <v>5</v>
      </c>
    </row>
    <row r="1722" spans="27:30" x14ac:dyDescent="0.35">
      <c r="AA1722" t="s">
        <v>257</v>
      </c>
      <c r="AB1722" t="s">
        <v>158</v>
      </c>
      <c r="AC1722" t="s">
        <v>1067</v>
      </c>
      <c r="AD1722">
        <v>5</v>
      </c>
    </row>
    <row r="1723" spans="27:30" x14ac:dyDescent="0.35">
      <c r="AA1723" t="s">
        <v>257</v>
      </c>
      <c r="AB1723" t="s">
        <v>157</v>
      </c>
      <c r="AC1723" t="s">
        <v>698</v>
      </c>
      <c r="AD1723">
        <v>5</v>
      </c>
    </row>
    <row r="1724" spans="27:30" x14ac:dyDescent="0.35">
      <c r="AA1724" t="s">
        <v>257</v>
      </c>
      <c r="AB1724" t="s">
        <v>161</v>
      </c>
      <c r="AC1724" t="s">
        <v>856</v>
      </c>
      <c r="AD1724">
        <v>5</v>
      </c>
    </row>
    <row r="1725" spans="27:30" x14ac:dyDescent="0.35">
      <c r="AA1725" t="s">
        <v>260</v>
      </c>
      <c r="AB1725" t="s">
        <v>196</v>
      </c>
      <c r="AC1725" t="s">
        <v>743</v>
      </c>
      <c r="AD1725">
        <v>5</v>
      </c>
    </row>
    <row r="1726" spans="27:30" x14ac:dyDescent="0.35">
      <c r="AA1726" t="s">
        <v>260</v>
      </c>
      <c r="AB1726" t="s">
        <v>196</v>
      </c>
      <c r="AC1726" t="s">
        <v>754</v>
      </c>
      <c r="AD1726">
        <v>5</v>
      </c>
    </row>
    <row r="1727" spans="27:30" x14ac:dyDescent="0.35">
      <c r="AA1727" t="s">
        <v>260</v>
      </c>
      <c r="AB1727" t="s">
        <v>196</v>
      </c>
      <c r="AC1727" t="s">
        <v>730</v>
      </c>
      <c r="AD1727">
        <v>5</v>
      </c>
    </row>
    <row r="1728" spans="27:30" x14ac:dyDescent="0.35">
      <c r="AA1728" t="s">
        <v>260</v>
      </c>
      <c r="AB1728" t="s">
        <v>165</v>
      </c>
      <c r="AC1728" t="s">
        <v>907</v>
      </c>
      <c r="AD1728">
        <v>5</v>
      </c>
    </row>
    <row r="1729" spans="27:30" x14ac:dyDescent="0.35">
      <c r="AA1729" t="s">
        <v>260</v>
      </c>
      <c r="AB1729" t="s">
        <v>165</v>
      </c>
      <c r="AC1729" t="s">
        <v>906</v>
      </c>
      <c r="AD1729">
        <v>5</v>
      </c>
    </row>
    <row r="1730" spans="27:30" x14ac:dyDescent="0.35">
      <c r="AA1730" t="s">
        <v>260</v>
      </c>
      <c r="AB1730" t="s">
        <v>158</v>
      </c>
      <c r="AC1730" t="s">
        <v>855</v>
      </c>
      <c r="AD1730">
        <v>5</v>
      </c>
    </row>
    <row r="1731" spans="27:30" x14ac:dyDescent="0.35">
      <c r="AA1731" t="s">
        <v>260</v>
      </c>
      <c r="AB1731" t="s">
        <v>165</v>
      </c>
      <c r="AC1731" t="s">
        <v>1063</v>
      </c>
      <c r="AD1731">
        <v>5</v>
      </c>
    </row>
    <row r="1732" spans="27:30" x14ac:dyDescent="0.35">
      <c r="AA1732" t="s">
        <v>260</v>
      </c>
      <c r="AB1732" t="s">
        <v>158</v>
      </c>
      <c r="AC1732" t="s">
        <v>1143</v>
      </c>
      <c r="AD1732">
        <v>5</v>
      </c>
    </row>
    <row r="1733" spans="27:30" x14ac:dyDescent="0.35">
      <c r="AA1733" t="s">
        <v>260</v>
      </c>
      <c r="AB1733" t="s">
        <v>153</v>
      </c>
      <c r="AC1733" t="s">
        <v>921</v>
      </c>
      <c r="AD1733">
        <v>5</v>
      </c>
    </row>
    <row r="1734" spans="27:30" x14ac:dyDescent="0.35">
      <c r="AA1734" t="s">
        <v>260</v>
      </c>
      <c r="AB1734" t="s">
        <v>209</v>
      </c>
      <c r="AC1734" t="s">
        <v>577</v>
      </c>
      <c r="AD1734">
        <v>5</v>
      </c>
    </row>
    <row r="1735" spans="27:30" x14ac:dyDescent="0.35">
      <c r="AA1735" t="s">
        <v>260</v>
      </c>
      <c r="AB1735" t="s">
        <v>158</v>
      </c>
      <c r="AC1735" t="s">
        <v>842</v>
      </c>
      <c r="AD1735">
        <v>5</v>
      </c>
    </row>
    <row r="1736" spans="27:30" x14ac:dyDescent="0.35">
      <c r="AA1736" t="s">
        <v>254</v>
      </c>
      <c r="AB1736" t="s">
        <v>176</v>
      </c>
      <c r="AC1736" t="s">
        <v>994</v>
      </c>
      <c r="AD1736">
        <v>5</v>
      </c>
    </row>
    <row r="1737" spans="27:30" x14ac:dyDescent="0.35">
      <c r="AA1737" t="s">
        <v>254</v>
      </c>
      <c r="AB1737" t="s">
        <v>176</v>
      </c>
      <c r="AC1737" t="s">
        <v>1008</v>
      </c>
      <c r="AD1737">
        <v>5</v>
      </c>
    </row>
    <row r="1738" spans="27:30" x14ac:dyDescent="0.35">
      <c r="AA1738" t="s">
        <v>249</v>
      </c>
      <c r="AB1738" t="s">
        <v>160</v>
      </c>
      <c r="AC1738" t="s">
        <v>722</v>
      </c>
      <c r="AD1738">
        <v>5</v>
      </c>
    </row>
    <row r="1739" spans="27:30" x14ac:dyDescent="0.35">
      <c r="AA1739" t="s">
        <v>249</v>
      </c>
      <c r="AB1739" t="s">
        <v>153</v>
      </c>
      <c r="AC1739" t="s">
        <v>788</v>
      </c>
      <c r="AD1739">
        <v>5</v>
      </c>
    </row>
    <row r="1740" spans="27:30" x14ac:dyDescent="0.35">
      <c r="AA1740" t="s">
        <v>259</v>
      </c>
      <c r="AB1740" t="s">
        <v>153</v>
      </c>
      <c r="AC1740" t="s">
        <v>1141</v>
      </c>
      <c r="AD1740">
        <v>5</v>
      </c>
    </row>
    <row r="1741" spans="27:30" x14ac:dyDescent="0.35">
      <c r="AA1741" t="s">
        <v>259</v>
      </c>
      <c r="AB1741" t="s">
        <v>160</v>
      </c>
      <c r="AC1741" t="s">
        <v>721</v>
      </c>
      <c r="AD1741">
        <v>5</v>
      </c>
    </row>
    <row r="1742" spans="27:30" x14ac:dyDescent="0.35">
      <c r="AA1742" t="s">
        <v>259</v>
      </c>
      <c r="AB1742" t="s">
        <v>155</v>
      </c>
      <c r="AC1742" t="s">
        <v>992</v>
      </c>
      <c r="AD1742">
        <v>5</v>
      </c>
    </row>
    <row r="1743" spans="27:30" x14ac:dyDescent="0.35">
      <c r="AA1743" t="s">
        <v>259</v>
      </c>
      <c r="AB1743" t="s">
        <v>153</v>
      </c>
      <c r="AC1743" t="s">
        <v>772</v>
      </c>
      <c r="AD1743">
        <v>5</v>
      </c>
    </row>
    <row r="1744" spans="27:30" x14ac:dyDescent="0.35">
      <c r="AA1744" t="s">
        <v>259</v>
      </c>
      <c r="AB1744" t="s">
        <v>152</v>
      </c>
      <c r="AC1744" t="s">
        <v>829</v>
      </c>
      <c r="AD1744">
        <v>5</v>
      </c>
    </row>
    <row r="1745" spans="27:30" x14ac:dyDescent="0.35">
      <c r="AA1745" t="s">
        <v>259</v>
      </c>
      <c r="AB1745" t="s">
        <v>153</v>
      </c>
      <c r="AC1745" t="s">
        <v>482</v>
      </c>
      <c r="AD1745">
        <v>5</v>
      </c>
    </row>
    <row r="1746" spans="27:30" x14ac:dyDescent="0.35">
      <c r="AA1746" t="s">
        <v>259</v>
      </c>
      <c r="AB1746" t="s">
        <v>155</v>
      </c>
      <c r="AC1746" t="s">
        <v>922</v>
      </c>
      <c r="AD1746">
        <v>5</v>
      </c>
    </row>
    <row r="1747" spans="27:30" x14ac:dyDescent="0.35">
      <c r="AA1747" t="s">
        <v>259</v>
      </c>
      <c r="AB1747" t="s">
        <v>192</v>
      </c>
      <c r="AC1747" t="s">
        <v>574</v>
      </c>
      <c r="AD1747">
        <v>5</v>
      </c>
    </row>
    <row r="1748" spans="27:30" x14ac:dyDescent="0.35">
      <c r="AA1748" t="s">
        <v>259</v>
      </c>
      <c r="AB1748" t="s">
        <v>156</v>
      </c>
      <c r="AC1748" t="s">
        <v>1062</v>
      </c>
      <c r="AD1748">
        <v>5</v>
      </c>
    </row>
    <row r="1749" spans="27:30" x14ac:dyDescent="0.35">
      <c r="AA1749" t="s">
        <v>259</v>
      </c>
      <c r="AB1749" t="s">
        <v>192</v>
      </c>
      <c r="AC1749" t="s">
        <v>755</v>
      </c>
      <c r="AD1749">
        <v>5</v>
      </c>
    </row>
    <row r="1750" spans="27:30" x14ac:dyDescent="0.35">
      <c r="AA1750" t="s">
        <v>259</v>
      </c>
      <c r="AB1750" t="s">
        <v>153</v>
      </c>
      <c r="AC1750" t="s">
        <v>787</v>
      </c>
      <c r="AD1750">
        <v>5</v>
      </c>
    </row>
    <row r="1751" spans="27:30" x14ac:dyDescent="0.35">
      <c r="AA1751" t="s">
        <v>259</v>
      </c>
      <c r="AB1751" t="s">
        <v>155</v>
      </c>
      <c r="AC1751" t="s">
        <v>458</v>
      </c>
      <c r="AD1751">
        <v>5</v>
      </c>
    </row>
    <row r="1752" spans="27:30" x14ac:dyDescent="0.35">
      <c r="AA1752" t="s">
        <v>259</v>
      </c>
      <c r="AB1752" t="s">
        <v>210</v>
      </c>
      <c r="AC1752" t="s">
        <v>572</v>
      </c>
      <c r="AD1752">
        <v>5</v>
      </c>
    </row>
    <row r="1753" spans="27:30" x14ac:dyDescent="0.35">
      <c r="AA1753" t="s">
        <v>259</v>
      </c>
      <c r="AB1753" t="s">
        <v>161</v>
      </c>
      <c r="AC1753" t="s">
        <v>886</v>
      </c>
      <c r="AD1753">
        <v>5</v>
      </c>
    </row>
    <row r="1754" spans="27:30" x14ac:dyDescent="0.35">
      <c r="AA1754" t="s">
        <v>259</v>
      </c>
      <c r="AB1754" t="s">
        <v>160</v>
      </c>
      <c r="AC1754" t="s">
        <v>1127</v>
      </c>
      <c r="AD1754">
        <v>5</v>
      </c>
    </row>
    <row r="1755" spans="27:30" x14ac:dyDescent="0.35">
      <c r="AA1755" t="s">
        <v>259</v>
      </c>
      <c r="AB1755" t="s">
        <v>192</v>
      </c>
      <c r="AC1755" t="s">
        <v>573</v>
      </c>
      <c r="AD1755">
        <v>5</v>
      </c>
    </row>
    <row r="1756" spans="27:30" x14ac:dyDescent="0.35">
      <c r="AA1756" t="s">
        <v>259</v>
      </c>
      <c r="AB1756" t="s">
        <v>160</v>
      </c>
      <c r="AC1756" t="s">
        <v>769</v>
      </c>
      <c r="AD1756">
        <v>5</v>
      </c>
    </row>
    <row r="1757" spans="27:30" x14ac:dyDescent="0.35">
      <c r="AA1757" t="s">
        <v>326</v>
      </c>
      <c r="AB1757" t="s">
        <v>201</v>
      </c>
      <c r="AC1757" t="s">
        <v>681</v>
      </c>
      <c r="AD1757">
        <v>5</v>
      </c>
    </row>
    <row r="1758" spans="27:30" x14ac:dyDescent="0.35">
      <c r="AA1758" t="s">
        <v>287</v>
      </c>
      <c r="AB1758" t="s">
        <v>188</v>
      </c>
      <c r="AC1758" t="s">
        <v>598</v>
      </c>
      <c r="AD1758">
        <v>5</v>
      </c>
    </row>
    <row r="1759" spans="27:30" x14ac:dyDescent="0.35">
      <c r="AA1759" t="s">
        <v>272</v>
      </c>
      <c r="AB1759" t="s">
        <v>152</v>
      </c>
      <c r="AC1759" t="s">
        <v>829</v>
      </c>
      <c r="AD1759">
        <v>5</v>
      </c>
    </row>
    <row r="1760" spans="27:30" x14ac:dyDescent="0.35">
      <c r="AA1760" t="s">
        <v>272</v>
      </c>
      <c r="AB1760" t="s">
        <v>158</v>
      </c>
      <c r="AC1760" t="s">
        <v>840</v>
      </c>
      <c r="AD1760">
        <v>5</v>
      </c>
    </row>
    <row r="1761" spans="27:30" x14ac:dyDescent="0.35">
      <c r="AA1761" t="s">
        <v>263</v>
      </c>
      <c r="AB1761" t="s">
        <v>158</v>
      </c>
      <c r="AC1761" t="s">
        <v>1056</v>
      </c>
      <c r="AD1761">
        <v>5</v>
      </c>
    </row>
    <row r="1762" spans="27:30" x14ac:dyDescent="0.35">
      <c r="AA1762" t="s">
        <v>263</v>
      </c>
      <c r="AB1762" t="s">
        <v>135</v>
      </c>
      <c r="AC1762" t="s">
        <v>493</v>
      </c>
      <c r="AD1762">
        <v>5</v>
      </c>
    </row>
    <row r="1763" spans="27:30" x14ac:dyDescent="0.35">
      <c r="AA1763" t="s">
        <v>263</v>
      </c>
      <c r="AB1763" t="s">
        <v>203</v>
      </c>
      <c r="AC1763" t="s">
        <v>642</v>
      </c>
      <c r="AD1763">
        <v>5</v>
      </c>
    </row>
    <row r="1764" spans="27:30" x14ac:dyDescent="0.35">
      <c r="AA1764" t="s">
        <v>252</v>
      </c>
      <c r="AB1764" t="s">
        <v>158</v>
      </c>
      <c r="AC1764" t="s">
        <v>593</v>
      </c>
      <c r="AD1764">
        <v>5</v>
      </c>
    </row>
    <row r="1765" spans="27:30" x14ac:dyDescent="0.35">
      <c r="AA1765" t="s">
        <v>252</v>
      </c>
      <c r="AB1765" t="s">
        <v>176</v>
      </c>
      <c r="AC1765" t="s">
        <v>727</v>
      </c>
      <c r="AD1765">
        <v>5</v>
      </c>
    </row>
    <row r="1766" spans="27:30" x14ac:dyDescent="0.35">
      <c r="AA1766" t="s">
        <v>252</v>
      </c>
      <c r="AB1766" t="s">
        <v>157</v>
      </c>
      <c r="AC1766" t="s">
        <v>664</v>
      </c>
      <c r="AD1766">
        <v>5</v>
      </c>
    </row>
    <row r="1767" spans="27:30" x14ac:dyDescent="0.35">
      <c r="AA1767" t="s">
        <v>252</v>
      </c>
      <c r="AB1767" t="s">
        <v>153</v>
      </c>
      <c r="AC1767" t="s">
        <v>772</v>
      </c>
      <c r="AD1767">
        <v>5</v>
      </c>
    </row>
    <row r="1768" spans="27:30" x14ac:dyDescent="0.35">
      <c r="AA1768" t="s">
        <v>252</v>
      </c>
      <c r="AB1768" t="s">
        <v>159</v>
      </c>
      <c r="AC1768" t="s">
        <v>808</v>
      </c>
      <c r="AD1768">
        <v>5</v>
      </c>
    </row>
    <row r="1769" spans="27:30" x14ac:dyDescent="0.35">
      <c r="AA1769" t="s">
        <v>252</v>
      </c>
      <c r="AB1769" t="s">
        <v>176</v>
      </c>
      <c r="AC1769" t="s">
        <v>831</v>
      </c>
      <c r="AD1769">
        <v>5</v>
      </c>
    </row>
    <row r="1770" spans="27:30" x14ac:dyDescent="0.35">
      <c r="AA1770" t="s">
        <v>252</v>
      </c>
      <c r="AB1770" t="s">
        <v>158</v>
      </c>
      <c r="AC1770" t="s">
        <v>658</v>
      </c>
      <c r="AD1770">
        <v>5</v>
      </c>
    </row>
    <row r="1771" spans="27:30" x14ac:dyDescent="0.35">
      <c r="AA1771" t="s">
        <v>252</v>
      </c>
      <c r="AB1771" t="s">
        <v>157</v>
      </c>
      <c r="AC1771" t="s">
        <v>918</v>
      </c>
      <c r="AD1771">
        <v>5</v>
      </c>
    </row>
    <row r="1772" spans="27:30" x14ac:dyDescent="0.35">
      <c r="AA1772" t="s">
        <v>252</v>
      </c>
      <c r="AB1772" t="s">
        <v>157</v>
      </c>
      <c r="AC1772" t="s">
        <v>670</v>
      </c>
      <c r="AD1772">
        <v>5</v>
      </c>
    </row>
    <row r="1773" spans="27:30" x14ac:dyDescent="0.35">
      <c r="AA1773" t="s">
        <v>252</v>
      </c>
      <c r="AB1773" t="s">
        <v>155</v>
      </c>
      <c r="AC1773" t="s">
        <v>995</v>
      </c>
      <c r="AD1773">
        <v>5</v>
      </c>
    </row>
    <row r="1774" spans="27:30" x14ac:dyDescent="0.35">
      <c r="AA1774" t="s">
        <v>252</v>
      </c>
      <c r="AB1774" t="s">
        <v>200</v>
      </c>
      <c r="AC1774" t="s">
        <v>623</v>
      </c>
      <c r="AD1774">
        <v>5</v>
      </c>
    </row>
    <row r="1775" spans="27:30" x14ac:dyDescent="0.35">
      <c r="AA1775" t="s">
        <v>252</v>
      </c>
      <c r="AB1775" t="s">
        <v>155</v>
      </c>
      <c r="AC1775" t="s">
        <v>1006</v>
      </c>
      <c r="AD1775">
        <v>5</v>
      </c>
    </row>
    <row r="1776" spans="27:30" x14ac:dyDescent="0.35">
      <c r="AA1776" t="s">
        <v>252</v>
      </c>
      <c r="AB1776" t="s">
        <v>161</v>
      </c>
      <c r="AC1776" t="s">
        <v>818</v>
      </c>
      <c r="AD1776">
        <v>5</v>
      </c>
    </row>
    <row r="1777" spans="27:30" x14ac:dyDescent="0.35">
      <c r="AA1777" t="s">
        <v>252</v>
      </c>
      <c r="AB1777" t="s">
        <v>153</v>
      </c>
      <c r="AC1777" t="s">
        <v>867</v>
      </c>
      <c r="AD1777">
        <v>5</v>
      </c>
    </row>
    <row r="1778" spans="27:30" x14ac:dyDescent="0.35">
      <c r="AA1778" t="s">
        <v>252</v>
      </c>
      <c r="AB1778" t="s">
        <v>155</v>
      </c>
      <c r="AC1778" t="s">
        <v>738</v>
      </c>
      <c r="AD1778">
        <v>5</v>
      </c>
    </row>
    <row r="1779" spans="27:30" x14ac:dyDescent="0.35">
      <c r="AA1779" t="s">
        <v>252</v>
      </c>
      <c r="AB1779" t="s">
        <v>153</v>
      </c>
      <c r="AC1779" t="s">
        <v>696</v>
      </c>
      <c r="AD1779">
        <v>5</v>
      </c>
    </row>
    <row r="1780" spans="27:30" x14ac:dyDescent="0.35">
      <c r="AA1780" t="s">
        <v>252</v>
      </c>
      <c r="AB1780" t="s">
        <v>155</v>
      </c>
      <c r="AC1780" t="s">
        <v>656</v>
      </c>
      <c r="AD1780">
        <v>5</v>
      </c>
    </row>
    <row r="1781" spans="27:30" x14ac:dyDescent="0.35">
      <c r="AA1781" t="s">
        <v>252</v>
      </c>
      <c r="AB1781" t="s">
        <v>153</v>
      </c>
      <c r="AC1781" t="s">
        <v>1134</v>
      </c>
      <c r="AD1781">
        <v>5</v>
      </c>
    </row>
    <row r="1782" spans="27:30" x14ac:dyDescent="0.35">
      <c r="AA1782" t="s">
        <v>252</v>
      </c>
      <c r="AB1782" t="s">
        <v>155</v>
      </c>
      <c r="AC1782" t="s">
        <v>771</v>
      </c>
      <c r="AD1782">
        <v>5</v>
      </c>
    </row>
    <row r="1783" spans="27:30" x14ac:dyDescent="0.35">
      <c r="AA1783" t="s">
        <v>252</v>
      </c>
      <c r="AB1783" t="s">
        <v>164</v>
      </c>
      <c r="AC1783" t="s">
        <v>654</v>
      </c>
      <c r="AD1783">
        <v>5</v>
      </c>
    </row>
    <row r="1784" spans="27:30" x14ac:dyDescent="0.35">
      <c r="AA1784" t="s">
        <v>252</v>
      </c>
      <c r="AB1784" t="s">
        <v>190</v>
      </c>
      <c r="AC1784" t="s">
        <v>706</v>
      </c>
      <c r="AD1784">
        <v>5</v>
      </c>
    </row>
    <row r="1785" spans="27:30" x14ac:dyDescent="0.35">
      <c r="AA1785" t="s">
        <v>252</v>
      </c>
      <c r="AB1785" t="s">
        <v>203</v>
      </c>
      <c r="AC1785" t="s">
        <v>686</v>
      </c>
      <c r="AD1785">
        <v>5</v>
      </c>
    </row>
    <row r="1786" spans="27:30" x14ac:dyDescent="0.35">
      <c r="AA1786" t="s">
        <v>252</v>
      </c>
      <c r="AB1786" t="s">
        <v>158</v>
      </c>
      <c r="AC1786" t="s">
        <v>804</v>
      </c>
      <c r="AD1786">
        <v>5</v>
      </c>
    </row>
    <row r="1787" spans="27:30" x14ac:dyDescent="0.35">
      <c r="AA1787" t="s">
        <v>258</v>
      </c>
      <c r="AB1787" t="s">
        <v>163</v>
      </c>
      <c r="AC1787" t="s">
        <v>1069</v>
      </c>
      <c r="AD1787">
        <v>5</v>
      </c>
    </row>
    <row r="1788" spans="27:30" x14ac:dyDescent="0.35">
      <c r="AA1788" t="s">
        <v>251</v>
      </c>
      <c r="AB1788" t="s">
        <v>153</v>
      </c>
      <c r="AC1788" t="s">
        <v>772</v>
      </c>
      <c r="AD1788">
        <v>5</v>
      </c>
    </row>
    <row r="1789" spans="27:30" x14ac:dyDescent="0.35">
      <c r="AA1789" t="s">
        <v>251</v>
      </c>
      <c r="AB1789" t="s">
        <v>153</v>
      </c>
      <c r="AC1789" t="s">
        <v>1137</v>
      </c>
      <c r="AD1789">
        <v>5</v>
      </c>
    </row>
    <row r="1790" spans="27:30" x14ac:dyDescent="0.35">
      <c r="AA1790" t="s">
        <v>251</v>
      </c>
      <c r="AB1790" t="s">
        <v>157</v>
      </c>
      <c r="AC1790" t="s">
        <v>1132</v>
      </c>
      <c r="AD1790">
        <v>5</v>
      </c>
    </row>
    <row r="1791" spans="27:30" x14ac:dyDescent="0.35">
      <c r="AA1791" t="s">
        <v>251</v>
      </c>
      <c r="AB1791" t="s">
        <v>158</v>
      </c>
      <c r="AC1791" t="s">
        <v>841</v>
      </c>
      <c r="AD1791">
        <v>5</v>
      </c>
    </row>
    <row r="1792" spans="27:30" x14ac:dyDescent="0.35">
      <c r="AA1792" t="s">
        <v>251</v>
      </c>
      <c r="AB1792" t="s">
        <v>158</v>
      </c>
      <c r="AC1792" t="s">
        <v>855</v>
      </c>
      <c r="AD1792">
        <v>5</v>
      </c>
    </row>
    <row r="1793" spans="27:30" x14ac:dyDescent="0.35">
      <c r="AA1793" t="s">
        <v>251</v>
      </c>
      <c r="AB1793" t="s">
        <v>165</v>
      </c>
      <c r="AC1793" t="s">
        <v>1063</v>
      </c>
      <c r="AD1793">
        <v>5</v>
      </c>
    </row>
    <row r="1794" spans="27:30" x14ac:dyDescent="0.35">
      <c r="AA1794" t="s">
        <v>251</v>
      </c>
      <c r="AB1794" t="s">
        <v>165</v>
      </c>
      <c r="AC1794" t="s">
        <v>907</v>
      </c>
      <c r="AD1794">
        <v>5</v>
      </c>
    </row>
    <row r="1795" spans="27:30" x14ac:dyDescent="0.35">
      <c r="AA1795" t="s">
        <v>251</v>
      </c>
      <c r="AB1795" t="s">
        <v>155</v>
      </c>
      <c r="AC1795" t="s">
        <v>992</v>
      </c>
      <c r="AD1795">
        <v>5</v>
      </c>
    </row>
    <row r="1796" spans="27:30" x14ac:dyDescent="0.35">
      <c r="AA1796" t="s">
        <v>251</v>
      </c>
      <c r="AB1796" t="s">
        <v>158</v>
      </c>
      <c r="AC1796" t="s">
        <v>840</v>
      </c>
      <c r="AD1796">
        <v>5</v>
      </c>
    </row>
    <row r="1797" spans="27:30" x14ac:dyDescent="0.35">
      <c r="AA1797" t="s">
        <v>251</v>
      </c>
      <c r="AB1797" t="s">
        <v>152</v>
      </c>
      <c r="AC1797" t="s">
        <v>1123</v>
      </c>
      <c r="AD1797">
        <v>5</v>
      </c>
    </row>
    <row r="1798" spans="27:30" x14ac:dyDescent="0.35">
      <c r="AA1798" t="s">
        <v>251</v>
      </c>
      <c r="AB1798" t="s">
        <v>158</v>
      </c>
      <c r="AC1798" t="s">
        <v>1056</v>
      </c>
      <c r="AD1798">
        <v>5</v>
      </c>
    </row>
    <row r="1799" spans="27:30" x14ac:dyDescent="0.35">
      <c r="AA1799" t="s">
        <v>255</v>
      </c>
      <c r="AB1799" t="s">
        <v>158</v>
      </c>
      <c r="AC1799" t="s">
        <v>1067</v>
      </c>
      <c r="AD1799">
        <v>5</v>
      </c>
    </row>
    <row r="1800" spans="27:30" x14ac:dyDescent="0.35">
      <c r="AA1800" t="s">
        <v>255</v>
      </c>
      <c r="AB1800" t="s">
        <v>152</v>
      </c>
      <c r="AC1800" t="s">
        <v>524</v>
      </c>
      <c r="AD1800">
        <v>5</v>
      </c>
    </row>
    <row r="1801" spans="27:30" x14ac:dyDescent="0.35">
      <c r="AA1801" t="s">
        <v>255</v>
      </c>
      <c r="AB1801" t="s">
        <v>196</v>
      </c>
      <c r="AC1801" t="s">
        <v>754</v>
      </c>
      <c r="AD1801">
        <v>5</v>
      </c>
    </row>
    <row r="1802" spans="27:30" x14ac:dyDescent="0.35">
      <c r="AA1802" t="s">
        <v>255</v>
      </c>
      <c r="AB1802" t="s">
        <v>162</v>
      </c>
      <c r="AC1802" t="s">
        <v>724</v>
      </c>
      <c r="AD1802">
        <v>5</v>
      </c>
    </row>
    <row r="1803" spans="27:30" x14ac:dyDescent="0.35">
      <c r="AA1803" t="s">
        <v>255</v>
      </c>
      <c r="AB1803" t="s">
        <v>165</v>
      </c>
      <c r="AC1803" t="s">
        <v>997</v>
      </c>
      <c r="AD1803">
        <v>5</v>
      </c>
    </row>
    <row r="1804" spans="27:30" x14ac:dyDescent="0.35">
      <c r="AA1804" t="s">
        <v>255</v>
      </c>
      <c r="AB1804" t="s">
        <v>165</v>
      </c>
      <c r="AC1804" t="s">
        <v>1001</v>
      </c>
      <c r="AD1804">
        <v>5</v>
      </c>
    </row>
    <row r="1805" spans="27:30" x14ac:dyDescent="0.35">
      <c r="AA1805" t="s">
        <v>255</v>
      </c>
      <c r="AB1805" t="s">
        <v>196</v>
      </c>
      <c r="AC1805" t="s">
        <v>742</v>
      </c>
      <c r="AD1805">
        <v>5</v>
      </c>
    </row>
    <row r="1806" spans="27:30" x14ac:dyDescent="0.35">
      <c r="AA1806" t="s">
        <v>301</v>
      </c>
      <c r="AB1806" t="s">
        <v>154</v>
      </c>
      <c r="AC1806" t="s">
        <v>501</v>
      </c>
      <c r="AD1806">
        <v>5</v>
      </c>
    </row>
    <row r="1807" spans="27:30" x14ac:dyDescent="0.35">
      <c r="AA1807" t="s">
        <v>285</v>
      </c>
      <c r="AB1807" t="s">
        <v>155</v>
      </c>
      <c r="AC1807" t="s">
        <v>834</v>
      </c>
      <c r="AD1807">
        <v>5</v>
      </c>
    </row>
    <row r="1808" spans="27:30" x14ac:dyDescent="0.35">
      <c r="AA1808" t="s">
        <v>243</v>
      </c>
      <c r="AB1808" t="s">
        <v>161</v>
      </c>
      <c r="AC1808" t="s">
        <v>818</v>
      </c>
      <c r="AD1808">
        <v>5</v>
      </c>
    </row>
    <row r="1809" spans="27:30" x14ac:dyDescent="0.35">
      <c r="AA1809" t="s">
        <v>243</v>
      </c>
      <c r="AB1809" t="s">
        <v>165</v>
      </c>
      <c r="AC1809" t="s">
        <v>1063</v>
      </c>
      <c r="AD1809">
        <v>5</v>
      </c>
    </row>
    <row r="1810" spans="27:30" x14ac:dyDescent="0.35">
      <c r="AA1810" t="s">
        <v>243</v>
      </c>
      <c r="AB1810" t="s">
        <v>184</v>
      </c>
      <c r="AC1810" t="s">
        <v>494</v>
      </c>
      <c r="AD1810">
        <v>5</v>
      </c>
    </row>
    <row r="1811" spans="27:30" x14ac:dyDescent="0.35">
      <c r="AA1811" t="s">
        <v>243</v>
      </c>
      <c r="AB1811" t="s">
        <v>153</v>
      </c>
      <c r="AC1811" t="s">
        <v>952</v>
      </c>
      <c r="AD1811">
        <v>5</v>
      </c>
    </row>
    <row r="1812" spans="27:30" x14ac:dyDescent="0.35">
      <c r="AA1812" t="s">
        <v>243</v>
      </c>
      <c r="AB1812" t="s">
        <v>157</v>
      </c>
      <c r="AC1812" t="s">
        <v>916</v>
      </c>
      <c r="AD1812">
        <v>5</v>
      </c>
    </row>
    <row r="1813" spans="27:30" x14ac:dyDescent="0.35">
      <c r="AA1813" t="s">
        <v>243</v>
      </c>
      <c r="AB1813" t="s">
        <v>165</v>
      </c>
      <c r="AC1813" t="s">
        <v>906</v>
      </c>
      <c r="AD1813">
        <v>5</v>
      </c>
    </row>
    <row r="1814" spans="27:30" x14ac:dyDescent="0.35">
      <c r="AA1814" t="s">
        <v>243</v>
      </c>
      <c r="AB1814" t="s">
        <v>160</v>
      </c>
      <c r="AC1814" t="s">
        <v>1131</v>
      </c>
      <c r="AD1814">
        <v>5</v>
      </c>
    </row>
    <row r="1815" spans="27:30" x14ac:dyDescent="0.35">
      <c r="AA1815" t="s">
        <v>243</v>
      </c>
      <c r="AB1815" t="s">
        <v>153</v>
      </c>
      <c r="AC1815" t="s">
        <v>787</v>
      </c>
      <c r="AD1815">
        <v>5</v>
      </c>
    </row>
    <row r="1816" spans="27:30" x14ac:dyDescent="0.35">
      <c r="AA1816" t="s">
        <v>243</v>
      </c>
      <c r="AB1816" t="s">
        <v>153</v>
      </c>
      <c r="AC1816" t="s">
        <v>1121</v>
      </c>
      <c r="AD1816">
        <v>5</v>
      </c>
    </row>
    <row r="1817" spans="27:30" x14ac:dyDescent="0.35">
      <c r="AA1817" t="s">
        <v>243</v>
      </c>
      <c r="AB1817" t="s">
        <v>153</v>
      </c>
      <c r="AC1817" t="s">
        <v>610</v>
      </c>
      <c r="AD1817">
        <v>5</v>
      </c>
    </row>
    <row r="1818" spans="27:30" x14ac:dyDescent="0.35">
      <c r="AA1818" t="s">
        <v>243</v>
      </c>
      <c r="AB1818" t="s">
        <v>176</v>
      </c>
      <c r="AC1818" t="s">
        <v>609</v>
      </c>
      <c r="AD1818">
        <v>5</v>
      </c>
    </row>
    <row r="1819" spans="27:30" x14ac:dyDescent="0.35">
      <c r="AA1819" t="s">
        <v>243</v>
      </c>
      <c r="AB1819" t="s">
        <v>176</v>
      </c>
      <c r="AC1819" t="s">
        <v>726</v>
      </c>
      <c r="AD1819">
        <v>5</v>
      </c>
    </row>
    <row r="1820" spans="27:30" x14ac:dyDescent="0.35">
      <c r="AA1820" t="s">
        <v>243</v>
      </c>
      <c r="AB1820" t="s">
        <v>153</v>
      </c>
      <c r="AC1820" t="s">
        <v>1122</v>
      </c>
      <c r="AD1820">
        <v>5</v>
      </c>
    </row>
    <row r="1821" spans="27:30" x14ac:dyDescent="0.35">
      <c r="AA1821" t="s">
        <v>243</v>
      </c>
      <c r="AB1821" t="s">
        <v>182</v>
      </c>
      <c r="AC1821" t="s">
        <v>928</v>
      </c>
      <c r="AD1821">
        <v>5</v>
      </c>
    </row>
    <row r="1822" spans="27:30" x14ac:dyDescent="0.35">
      <c r="AA1822" t="s">
        <v>243</v>
      </c>
      <c r="AB1822" t="s">
        <v>153</v>
      </c>
      <c r="AC1822" t="s">
        <v>772</v>
      </c>
      <c r="AD1822">
        <v>5</v>
      </c>
    </row>
    <row r="1823" spans="27:30" x14ac:dyDescent="0.35">
      <c r="AA1823" t="s">
        <v>243</v>
      </c>
      <c r="AB1823" t="s">
        <v>158</v>
      </c>
      <c r="AC1823" t="s">
        <v>941</v>
      </c>
      <c r="AD1823">
        <v>5</v>
      </c>
    </row>
    <row r="1824" spans="27:30" x14ac:dyDescent="0.35">
      <c r="AA1824" t="s">
        <v>243</v>
      </c>
      <c r="AB1824" t="s">
        <v>153</v>
      </c>
      <c r="AC1824" t="s">
        <v>1138</v>
      </c>
      <c r="AD1824">
        <v>5</v>
      </c>
    </row>
    <row r="1825" spans="27:30" x14ac:dyDescent="0.35">
      <c r="AA1825" t="s">
        <v>243</v>
      </c>
      <c r="AB1825" t="s">
        <v>153</v>
      </c>
      <c r="AC1825" t="s">
        <v>869</v>
      </c>
      <c r="AD1825">
        <v>5</v>
      </c>
    </row>
    <row r="1826" spans="27:30" x14ac:dyDescent="0.35">
      <c r="AA1826" t="s">
        <v>243</v>
      </c>
      <c r="AB1826" t="s">
        <v>157</v>
      </c>
      <c r="AC1826" t="s">
        <v>961</v>
      </c>
      <c r="AD1826">
        <v>5</v>
      </c>
    </row>
    <row r="1827" spans="27:30" x14ac:dyDescent="0.35">
      <c r="AA1827" t="s">
        <v>270</v>
      </c>
      <c r="AB1827" t="s">
        <v>205</v>
      </c>
      <c r="AC1827" t="s">
        <v>601</v>
      </c>
      <c r="AD1827">
        <v>5</v>
      </c>
    </row>
    <row r="1828" spans="27:30" x14ac:dyDescent="0.35">
      <c r="AA1828" t="s">
        <v>284</v>
      </c>
      <c r="AB1828" t="s">
        <v>153</v>
      </c>
      <c r="AC1828" t="s">
        <v>784</v>
      </c>
      <c r="AD1828">
        <v>5</v>
      </c>
    </row>
    <row r="1829" spans="27:30" x14ac:dyDescent="0.35">
      <c r="AA1829" t="s">
        <v>284</v>
      </c>
      <c r="AB1829" t="s">
        <v>153</v>
      </c>
      <c r="AC1829" t="s">
        <v>1141</v>
      </c>
      <c r="AD1829">
        <v>5</v>
      </c>
    </row>
    <row r="1830" spans="27:30" x14ac:dyDescent="0.35">
      <c r="AA1830" t="s">
        <v>284</v>
      </c>
      <c r="AB1830" t="s">
        <v>197</v>
      </c>
      <c r="AC1830" t="s">
        <v>748</v>
      </c>
      <c r="AD1830">
        <v>5</v>
      </c>
    </row>
    <row r="1831" spans="27:30" x14ac:dyDescent="0.35">
      <c r="AA1831" t="s">
        <v>284</v>
      </c>
      <c r="AB1831" t="s">
        <v>192</v>
      </c>
      <c r="AC1831" t="s">
        <v>574</v>
      </c>
      <c r="AD1831">
        <v>5</v>
      </c>
    </row>
    <row r="1832" spans="27:30" x14ac:dyDescent="0.35">
      <c r="AA1832" t="s">
        <v>284</v>
      </c>
      <c r="AB1832" t="s">
        <v>192</v>
      </c>
      <c r="AC1832" t="s">
        <v>575</v>
      </c>
      <c r="AD1832">
        <v>5</v>
      </c>
    </row>
    <row r="1833" spans="27:30" x14ac:dyDescent="0.35">
      <c r="AA1833" t="s">
        <v>284</v>
      </c>
      <c r="AB1833" t="s">
        <v>158</v>
      </c>
      <c r="AC1833" t="s">
        <v>593</v>
      </c>
      <c r="AD1833">
        <v>5</v>
      </c>
    </row>
    <row r="1834" spans="27:30" x14ac:dyDescent="0.35">
      <c r="AA1834" t="s">
        <v>284</v>
      </c>
      <c r="AB1834" t="s">
        <v>165</v>
      </c>
      <c r="AC1834" t="s">
        <v>634</v>
      </c>
      <c r="AD1834">
        <v>5</v>
      </c>
    </row>
    <row r="1835" spans="27:30" x14ac:dyDescent="0.35">
      <c r="AA1835" t="s">
        <v>284</v>
      </c>
      <c r="AB1835" t="s">
        <v>157</v>
      </c>
      <c r="AC1835" t="s">
        <v>698</v>
      </c>
      <c r="AD1835">
        <v>5</v>
      </c>
    </row>
    <row r="1836" spans="27:30" x14ac:dyDescent="0.35">
      <c r="AA1836" t="s">
        <v>242</v>
      </c>
      <c r="AB1836" t="s">
        <v>196</v>
      </c>
      <c r="AC1836" t="s">
        <v>596</v>
      </c>
      <c r="AD1836">
        <v>5</v>
      </c>
    </row>
    <row r="1837" spans="27:30" x14ac:dyDescent="0.35">
      <c r="AA1837" t="s">
        <v>242</v>
      </c>
      <c r="AB1837" t="s">
        <v>157</v>
      </c>
      <c r="AC1837" t="s">
        <v>594</v>
      </c>
      <c r="AD1837">
        <v>5</v>
      </c>
    </row>
    <row r="1838" spans="27:30" x14ac:dyDescent="0.35">
      <c r="AA1838" t="s">
        <v>242</v>
      </c>
      <c r="AB1838" t="s">
        <v>177</v>
      </c>
      <c r="AC1838" t="s">
        <v>1028</v>
      </c>
      <c r="AD1838">
        <v>5</v>
      </c>
    </row>
    <row r="1839" spans="27:30" x14ac:dyDescent="0.35">
      <c r="AA1839" t="s">
        <v>242</v>
      </c>
      <c r="AB1839" t="s">
        <v>209</v>
      </c>
      <c r="AC1839" t="s">
        <v>568</v>
      </c>
      <c r="AD1839">
        <v>5</v>
      </c>
    </row>
    <row r="1840" spans="27:30" x14ac:dyDescent="0.35">
      <c r="AA1840" t="s">
        <v>242</v>
      </c>
      <c r="AB1840" t="s">
        <v>153</v>
      </c>
      <c r="AC1840" t="s">
        <v>952</v>
      </c>
      <c r="AD1840">
        <v>5</v>
      </c>
    </row>
    <row r="1841" spans="27:30" x14ac:dyDescent="0.35">
      <c r="AA1841" t="s">
        <v>242</v>
      </c>
      <c r="AB1841" t="s">
        <v>158</v>
      </c>
      <c r="AC1841" t="s">
        <v>676</v>
      </c>
      <c r="AD1841">
        <v>5</v>
      </c>
    </row>
    <row r="1842" spans="27:30" x14ac:dyDescent="0.35">
      <c r="AA1842" t="s">
        <v>242</v>
      </c>
      <c r="AB1842" t="s">
        <v>161</v>
      </c>
      <c r="AC1842" t="s">
        <v>708</v>
      </c>
      <c r="AD1842">
        <v>5</v>
      </c>
    </row>
    <row r="1843" spans="27:30" x14ac:dyDescent="0.35">
      <c r="AA1843" t="s">
        <v>242</v>
      </c>
      <c r="AB1843" t="s">
        <v>182</v>
      </c>
      <c r="AC1843" t="s">
        <v>638</v>
      </c>
      <c r="AD1843">
        <v>5</v>
      </c>
    </row>
    <row r="1844" spans="27:30" x14ac:dyDescent="0.35">
      <c r="AA1844" t="s">
        <v>242</v>
      </c>
      <c r="AB1844" t="s">
        <v>154</v>
      </c>
      <c r="AC1844" t="s">
        <v>835</v>
      </c>
      <c r="AD1844">
        <v>5</v>
      </c>
    </row>
    <row r="1845" spans="27:30" x14ac:dyDescent="0.35">
      <c r="AA1845" t="s">
        <v>242</v>
      </c>
      <c r="AB1845" t="s">
        <v>153</v>
      </c>
      <c r="AC1845" t="s">
        <v>1115</v>
      </c>
      <c r="AD1845">
        <v>5</v>
      </c>
    </row>
    <row r="1846" spans="27:30" x14ac:dyDescent="0.35">
      <c r="AA1846" t="s">
        <v>242</v>
      </c>
      <c r="AB1846" t="s">
        <v>158</v>
      </c>
      <c r="AC1846" t="s">
        <v>841</v>
      </c>
      <c r="AD1846">
        <v>5</v>
      </c>
    </row>
    <row r="1847" spans="27:30" x14ac:dyDescent="0.35">
      <c r="AA1847" t="s">
        <v>242</v>
      </c>
      <c r="AB1847" t="s">
        <v>161</v>
      </c>
      <c r="AC1847" t="s">
        <v>818</v>
      </c>
      <c r="AD1847">
        <v>5</v>
      </c>
    </row>
    <row r="1848" spans="27:30" x14ac:dyDescent="0.35">
      <c r="AA1848" t="s">
        <v>242</v>
      </c>
      <c r="AB1848" t="s">
        <v>184</v>
      </c>
      <c r="AC1848" t="s">
        <v>866</v>
      </c>
      <c r="AD1848">
        <v>5</v>
      </c>
    </row>
    <row r="1849" spans="27:30" x14ac:dyDescent="0.35">
      <c r="AA1849" t="s">
        <v>242</v>
      </c>
      <c r="AB1849" t="s">
        <v>152</v>
      </c>
      <c r="AC1849" t="s">
        <v>534</v>
      </c>
      <c r="AD1849">
        <v>5</v>
      </c>
    </row>
    <row r="1850" spans="27:30" x14ac:dyDescent="0.35">
      <c r="AA1850" t="s">
        <v>242</v>
      </c>
      <c r="AB1850" t="s">
        <v>159</v>
      </c>
      <c r="AC1850" t="s">
        <v>1119</v>
      </c>
      <c r="AD1850">
        <v>5</v>
      </c>
    </row>
    <row r="1851" spans="27:30" x14ac:dyDescent="0.35">
      <c r="AA1851" t="s">
        <v>242</v>
      </c>
      <c r="AB1851" t="s">
        <v>155</v>
      </c>
      <c r="AC1851" t="s">
        <v>656</v>
      </c>
      <c r="AD1851">
        <v>5</v>
      </c>
    </row>
    <row r="1852" spans="27:30" x14ac:dyDescent="0.35">
      <c r="AA1852" t="s">
        <v>242</v>
      </c>
      <c r="AB1852" t="s">
        <v>171</v>
      </c>
      <c r="AC1852" t="s">
        <v>1101</v>
      </c>
      <c r="AD1852">
        <v>5</v>
      </c>
    </row>
    <row r="1853" spans="27:30" x14ac:dyDescent="0.35">
      <c r="AA1853" t="s">
        <v>242</v>
      </c>
      <c r="AB1853" t="s">
        <v>158</v>
      </c>
      <c r="AC1853" t="s">
        <v>839</v>
      </c>
      <c r="AD1853">
        <v>5</v>
      </c>
    </row>
    <row r="1854" spans="27:30" x14ac:dyDescent="0.35">
      <c r="AA1854" t="s">
        <v>242</v>
      </c>
      <c r="AB1854" t="s">
        <v>158</v>
      </c>
      <c r="AC1854" t="s">
        <v>822</v>
      </c>
      <c r="AD1854">
        <v>5</v>
      </c>
    </row>
    <row r="1855" spans="27:30" x14ac:dyDescent="0.35">
      <c r="AA1855" t="s">
        <v>242</v>
      </c>
      <c r="AB1855" t="s">
        <v>158</v>
      </c>
      <c r="AC1855" t="s">
        <v>842</v>
      </c>
      <c r="AD1855">
        <v>5</v>
      </c>
    </row>
    <row r="1856" spans="27:30" x14ac:dyDescent="0.35">
      <c r="AA1856" t="s">
        <v>242</v>
      </c>
      <c r="AB1856" t="s">
        <v>153</v>
      </c>
      <c r="AC1856" t="s">
        <v>1114</v>
      </c>
      <c r="AD1856">
        <v>5</v>
      </c>
    </row>
    <row r="1857" spans="27:30" x14ac:dyDescent="0.35">
      <c r="AA1857" t="s">
        <v>242</v>
      </c>
      <c r="AB1857" t="s">
        <v>158</v>
      </c>
      <c r="AC1857" t="s">
        <v>1068</v>
      </c>
      <c r="AD1857">
        <v>5</v>
      </c>
    </row>
    <row r="1858" spans="27:30" x14ac:dyDescent="0.35">
      <c r="AA1858" t="s">
        <v>242</v>
      </c>
      <c r="AB1858" t="s">
        <v>154</v>
      </c>
      <c r="AC1858" t="s">
        <v>830</v>
      </c>
      <c r="AD1858">
        <v>5</v>
      </c>
    </row>
    <row r="1859" spans="27:30" x14ac:dyDescent="0.35">
      <c r="AA1859" t="s">
        <v>242</v>
      </c>
      <c r="AB1859" t="s">
        <v>152</v>
      </c>
      <c r="AC1859" t="s">
        <v>1140</v>
      </c>
      <c r="AD1859">
        <v>5</v>
      </c>
    </row>
    <row r="1860" spans="27:30" x14ac:dyDescent="0.35">
      <c r="AA1860" t="s">
        <v>242</v>
      </c>
      <c r="AB1860" t="s">
        <v>165</v>
      </c>
      <c r="AC1860" t="s">
        <v>641</v>
      </c>
      <c r="AD1860">
        <v>5</v>
      </c>
    </row>
    <row r="1861" spans="27:30" x14ac:dyDescent="0.35">
      <c r="AA1861" t="s">
        <v>242</v>
      </c>
      <c r="AB1861" t="s">
        <v>165</v>
      </c>
      <c r="AC1861" t="s">
        <v>634</v>
      </c>
      <c r="AD1861">
        <v>5</v>
      </c>
    </row>
    <row r="1862" spans="27:30" x14ac:dyDescent="0.35">
      <c r="AA1862" t="s">
        <v>242</v>
      </c>
      <c r="AB1862" t="s">
        <v>159</v>
      </c>
      <c r="AC1862" t="s">
        <v>460</v>
      </c>
      <c r="AD1862">
        <v>5</v>
      </c>
    </row>
    <row r="1863" spans="27:30" x14ac:dyDescent="0.35">
      <c r="AA1863" t="s">
        <v>242</v>
      </c>
      <c r="AB1863" t="s">
        <v>152</v>
      </c>
      <c r="AC1863" t="s">
        <v>829</v>
      </c>
      <c r="AD1863">
        <v>5</v>
      </c>
    </row>
    <row r="1864" spans="27:30" x14ac:dyDescent="0.35">
      <c r="AA1864" t="s">
        <v>242</v>
      </c>
      <c r="AB1864" t="s">
        <v>155</v>
      </c>
      <c r="AC1864" t="s">
        <v>965</v>
      </c>
      <c r="AD1864">
        <v>5</v>
      </c>
    </row>
    <row r="1865" spans="27:30" x14ac:dyDescent="0.35">
      <c r="AA1865" t="s">
        <v>242</v>
      </c>
      <c r="AB1865" t="s">
        <v>158</v>
      </c>
      <c r="AC1865" t="s">
        <v>848</v>
      </c>
      <c r="AD1865">
        <v>5</v>
      </c>
    </row>
    <row r="1866" spans="27:30" x14ac:dyDescent="0.35">
      <c r="AA1866" t="s">
        <v>242</v>
      </c>
      <c r="AB1866" t="s">
        <v>196</v>
      </c>
      <c r="AC1866" t="s">
        <v>744</v>
      </c>
      <c r="AD1866">
        <v>5</v>
      </c>
    </row>
    <row r="1867" spans="27:30" x14ac:dyDescent="0.35">
      <c r="AA1867" t="s">
        <v>242</v>
      </c>
      <c r="AB1867" t="s">
        <v>196</v>
      </c>
      <c r="AC1867" t="s">
        <v>741</v>
      </c>
      <c r="AD1867">
        <v>5</v>
      </c>
    </row>
    <row r="1868" spans="27:30" x14ac:dyDescent="0.35">
      <c r="AA1868" t="s">
        <v>242</v>
      </c>
      <c r="AB1868" t="s">
        <v>158</v>
      </c>
      <c r="AC1868" t="s">
        <v>855</v>
      </c>
      <c r="AD1868">
        <v>5</v>
      </c>
    </row>
    <row r="1869" spans="27:30" x14ac:dyDescent="0.35">
      <c r="AA1869" t="s">
        <v>242</v>
      </c>
      <c r="AB1869" t="s">
        <v>158</v>
      </c>
      <c r="AC1869" t="s">
        <v>840</v>
      </c>
      <c r="AD1869">
        <v>5</v>
      </c>
    </row>
    <row r="1870" spans="27:30" x14ac:dyDescent="0.35">
      <c r="AA1870" t="s">
        <v>242</v>
      </c>
      <c r="AB1870" t="s">
        <v>190</v>
      </c>
      <c r="AC1870" t="s">
        <v>815</v>
      </c>
      <c r="AD1870">
        <v>5</v>
      </c>
    </row>
    <row r="1871" spans="27:30" x14ac:dyDescent="0.35">
      <c r="AA1871" t="s">
        <v>266</v>
      </c>
      <c r="AB1871" t="s">
        <v>199</v>
      </c>
      <c r="AC1871" t="s">
        <v>677</v>
      </c>
      <c r="AD1871">
        <v>5</v>
      </c>
    </row>
    <row r="1872" spans="27:30" x14ac:dyDescent="0.35">
      <c r="AA1872" t="s">
        <v>266</v>
      </c>
      <c r="AB1872" t="s">
        <v>154</v>
      </c>
      <c r="AC1872" t="s">
        <v>647</v>
      </c>
      <c r="AD1872">
        <v>5</v>
      </c>
    </row>
    <row r="1873" spans="27:30" x14ac:dyDescent="0.35">
      <c r="AA1873" t="s">
        <v>266</v>
      </c>
      <c r="AB1873" t="s">
        <v>162</v>
      </c>
      <c r="AC1873" t="s">
        <v>1048</v>
      </c>
      <c r="AD1873">
        <v>5</v>
      </c>
    </row>
    <row r="1874" spans="27:30" x14ac:dyDescent="0.35">
      <c r="AA1874" t="s">
        <v>266</v>
      </c>
      <c r="AB1874" t="s">
        <v>165</v>
      </c>
      <c r="AC1874" t="s">
        <v>628</v>
      </c>
      <c r="AD1874">
        <v>5</v>
      </c>
    </row>
    <row r="1875" spans="27:30" x14ac:dyDescent="0.35">
      <c r="AA1875" t="s">
        <v>56</v>
      </c>
      <c r="AB1875" t="s">
        <v>161</v>
      </c>
      <c r="AC1875" t="s">
        <v>580</v>
      </c>
      <c r="AD1875">
        <v>4</v>
      </c>
    </row>
    <row r="1876" spans="27:30" x14ac:dyDescent="0.35">
      <c r="AA1876" t="s">
        <v>56</v>
      </c>
      <c r="AB1876" t="s">
        <v>176</v>
      </c>
      <c r="AC1876" t="s">
        <v>831</v>
      </c>
      <c r="AD1876">
        <v>4</v>
      </c>
    </row>
    <row r="1877" spans="27:30" x14ac:dyDescent="0.35">
      <c r="AA1877" t="s">
        <v>59</v>
      </c>
      <c r="AB1877" t="s">
        <v>157</v>
      </c>
      <c r="AC1877" t="s">
        <v>916</v>
      </c>
      <c r="AD1877">
        <v>4</v>
      </c>
    </row>
    <row r="1878" spans="27:30" x14ac:dyDescent="0.35">
      <c r="AA1878" t="s">
        <v>60</v>
      </c>
      <c r="AB1878" t="s">
        <v>157</v>
      </c>
      <c r="AC1878" t="s">
        <v>668</v>
      </c>
      <c r="AD1878">
        <v>4</v>
      </c>
    </row>
    <row r="1879" spans="27:30" x14ac:dyDescent="0.35">
      <c r="AA1879" t="s">
        <v>60</v>
      </c>
      <c r="AB1879" t="s">
        <v>161</v>
      </c>
      <c r="AC1879" t="s">
        <v>768</v>
      </c>
      <c r="AD1879">
        <v>4</v>
      </c>
    </row>
    <row r="1880" spans="27:30" x14ac:dyDescent="0.35">
      <c r="AA1880" t="s">
        <v>60</v>
      </c>
      <c r="AB1880" t="s">
        <v>153</v>
      </c>
      <c r="AC1880" t="s">
        <v>1138</v>
      </c>
      <c r="AD1880">
        <v>4</v>
      </c>
    </row>
    <row r="1881" spans="27:30" x14ac:dyDescent="0.35">
      <c r="AA1881" t="s">
        <v>60</v>
      </c>
      <c r="AB1881" t="s">
        <v>174</v>
      </c>
      <c r="AC1881" t="s">
        <v>505</v>
      </c>
      <c r="AD1881">
        <v>4</v>
      </c>
    </row>
    <row r="1882" spans="27:30" x14ac:dyDescent="0.35">
      <c r="AA1882" t="s">
        <v>60</v>
      </c>
      <c r="AB1882" t="s">
        <v>153</v>
      </c>
      <c r="AC1882" t="s">
        <v>709</v>
      </c>
      <c r="AD1882">
        <v>4</v>
      </c>
    </row>
    <row r="1883" spans="27:30" x14ac:dyDescent="0.35">
      <c r="AA1883" t="s">
        <v>60</v>
      </c>
      <c r="AB1883" t="s">
        <v>209</v>
      </c>
      <c r="AC1883" t="s">
        <v>546</v>
      </c>
      <c r="AD1883">
        <v>4</v>
      </c>
    </row>
    <row r="1884" spans="27:30" x14ac:dyDescent="0.35">
      <c r="AA1884" t="s">
        <v>60</v>
      </c>
      <c r="AB1884" t="s">
        <v>174</v>
      </c>
      <c r="AC1884" t="s">
        <v>497</v>
      </c>
      <c r="AD1884">
        <v>4</v>
      </c>
    </row>
    <row r="1885" spans="27:30" x14ac:dyDescent="0.35">
      <c r="AA1885" t="s">
        <v>60</v>
      </c>
      <c r="AB1885" t="s">
        <v>152</v>
      </c>
      <c r="AC1885" t="s">
        <v>510</v>
      </c>
      <c r="AD1885">
        <v>4</v>
      </c>
    </row>
    <row r="1886" spans="27:30" x14ac:dyDescent="0.35">
      <c r="AA1886" t="s">
        <v>60</v>
      </c>
      <c r="AB1886" t="s">
        <v>157</v>
      </c>
      <c r="AC1886" t="s">
        <v>918</v>
      </c>
      <c r="AD1886">
        <v>4</v>
      </c>
    </row>
    <row r="1887" spans="27:30" x14ac:dyDescent="0.35">
      <c r="AA1887" t="s">
        <v>60</v>
      </c>
      <c r="AB1887" t="s">
        <v>152</v>
      </c>
      <c r="AC1887" t="s">
        <v>966</v>
      </c>
      <c r="AD1887">
        <v>4</v>
      </c>
    </row>
    <row r="1888" spans="27:30" x14ac:dyDescent="0.35">
      <c r="AA1888" t="s">
        <v>60</v>
      </c>
      <c r="AB1888" t="s">
        <v>165</v>
      </c>
      <c r="AC1888" t="s">
        <v>587</v>
      </c>
      <c r="AD1888">
        <v>4</v>
      </c>
    </row>
    <row r="1889" spans="27:30" x14ac:dyDescent="0.35">
      <c r="AA1889" t="s">
        <v>60</v>
      </c>
      <c r="AB1889" t="s">
        <v>153</v>
      </c>
      <c r="AC1889" t="s">
        <v>689</v>
      </c>
      <c r="AD1889">
        <v>4</v>
      </c>
    </row>
    <row r="1890" spans="27:30" x14ac:dyDescent="0.35">
      <c r="AA1890" t="s">
        <v>60</v>
      </c>
      <c r="AB1890" t="s">
        <v>212</v>
      </c>
      <c r="AC1890" t="s">
        <v>535</v>
      </c>
      <c r="AD1890">
        <v>4</v>
      </c>
    </row>
    <row r="1891" spans="27:30" x14ac:dyDescent="0.35">
      <c r="AA1891" t="s">
        <v>60</v>
      </c>
      <c r="AB1891" t="s">
        <v>210</v>
      </c>
      <c r="AC1891" t="s">
        <v>572</v>
      </c>
      <c r="AD1891">
        <v>4</v>
      </c>
    </row>
    <row r="1892" spans="27:30" x14ac:dyDescent="0.35">
      <c r="AA1892" t="s">
        <v>60</v>
      </c>
      <c r="AB1892" t="s">
        <v>161</v>
      </c>
      <c r="AC1892" t="s">
        <v>589</v>
      </c>
      <c r="AD1892">
        <v>4</v>
      </c>
    </row>
    <row r="1893" spans="27:30" x14ac:dyDescent="0.35">
      <c r="AA1893" t="s">
        <v>60</v>
      </c>
      <c r="AB1893" t="s">
        <v>152</v>
      </c>
      <c r="AC1893" t="s">
        <v>592</v>
      </c>
      <c r="AD1893">
        <v>4</v>
      </c>
    </row>
    <row r="1894" spans="27:30" x14ac:dyDescent="0.35">
      <c r="AA1894" t="s">
        <v>60</v>
      </c>
      <c r="AB1894" t="s">
        <v>157</v>
      </c>
      <c r="AC1894" t="s">
        <v>667</v>
      </c>
      <c r="AD1894">
        <v>4</v>
      </c>
    </row>
    <row r="1895" spans="27:30" x14ac:dyDescent="0.35">
      <c r="AA1895" t="s">
        <v>60</v>
      </c>
      <c r="AB1895" t="s">
        <v>157</v>
      </c>
      <c r="AC1895" t="s">
        <v>664</v>
      </c>
      <c r="AD1895">
        <v>4</v>
      </c>
    </row>
    <row r="1896" spans="27:30" x14ac:dyDescent="0.35">
      <c r="AA1896" t="s">
        <v>60</v>
      </c>
      <c r="AB1896" t="s">
        <v>157</v>
      </c>
      <c r="AC1896" t="s">
        <v>669</v>
      </c>
      <c r="AD1896">
        <v>4</v>
      </c>
    </row>
    <row r="1897" spans="27:30" x14ac:dyDescent="0.35">
      <c r="AA1897" t="s">
        <v>60</v>
      </c>
      <c r="AB1897" t="s">
        <v>174</v>
      </c>
      <c r="AC1897" t="s">
        <v>481</v>
      </c>
      <c r="AD1897">
        <v>4</v>
      </c>
    </row>
    <row r="1898" spans="27:30" x14ac:dyDescent="0.35">
      <c r="AA1898" t="s">
        <v>60</v>
      </c>
      <c r="AB1898" t="s">
        <v>199</v>
      </c>
      <c r="AC1898" t="s">
        <v>751</v>
      </c>
      <c r="AD1898">
        <v>4</v>
      </c>
    </row>
    <row r="1899" spans="27:30" x14ac:dyDescent="0.35">
      <c r="AA1899" t="s">
        <v>60</v>
      </c>
      <c r="AB1899" t="s">
        <v>162</v>
      </c>
      <c r="AC1899" t="s">
        <v>889</v>
      </c>
      <c r="AD1899">
        <v>4</v>
      </c>
    </row>
    <row r="1900" spans="27:30" x14ac:dyDescent="0.35">
      <c r="AA1900" t="s">
        <v>60</v>
      </c>
      <c r="AB1900" t="s">
        <v>199</v>
      </c>
      <c r="AC1900" t="s">
        <v>649</v>
      </c>
      <c r="AD1900">
        <v>4</v>
      </c>
    </row>
    <row r="1901" spans="27:30" x14ac:dyDescent="0.35">
      <c r="AA1901" t="s">
        <v>60</v>
      </c>
      <c r="AB1901" t="s">
        <v>161</v>
      </c>
      <c r="AC1901" t="s">
        <v>426</v>
      </c>
      <c r="AD1901">
        <v>4</v>
      </c>
    </row>
    <row r="1902" spans="27:30" x14ac:dyDescent="0.35">
      <c r="AA1902" t="s">
        <v>60</v>
      </c>
      <c r="AB1902" t="s">
        <v>156</v>
      </c>
      <c r="AC1902" t="s">
        <v>836</v>
      </c>
      <c r="AD1902">
        <v>4</v>
      </c>
    </row>
    <row r="1903" spans="27:30" x14ac:dyDescent="0.35">
      <c r="AA1903" t="s">
        <v>60</v>
      </c>
      <c r="AB1903" t="s">
        <v>152</v>
      </c>
      <c r="AC1903" t="s">
        <v>678</v>
      </c>
      <c r="AD1903">
        <v>4</v>
      </c>
    </row>
    <row r="1904" spans="27:30" x14ac:dyDescent="0.35">
      <c r="AA1904" t="s">
        <v>61</v>
      </c>
      <c r="AB1904" t="s">
        <v>157</v>
      </c>
      <c r="AC1904" t="s">
        <v>871</v>
      </c>
      <c r="AD1904">
        <v>4</v>
      </c>
    </row>
    <row r="1905" spans="27:30" x14ac:dyDescent="0.35">
      <c r="AA1905" t="s">
        <v>61</v>
      </c>
      <c r="AB1905" t="s">
        <v>162</v>
      </c>
      <c r="AC1905" t="s">
        <v>711</v>
      </c>
      <c r="AD1905">
        <v>4</v>
      </c>
    </row>
    <row r="1906" spans="27:30" x14ac:dyDescent="0.35">
      <c r="AA1906" t="s">
        <v>61</v>
      </c>
      <c r="AB1906" t="s">
        <v>191</v>
      </c>
      <c r="AC1906" t="s">
        <v>811</v>
      </c>
      <c r="AD1906">
        <v>4</v>
      </c>
    </row>
    <row r="1907" spans="27:30" x14ac:dyDescent="0.35">
      <c r="AA1907" t="s">
        <v>61</v>
      </c>
      <c r="AB1907" t="s">
        <v>165</v>
      </c>
      <c r="AC1907" t="s">
        <v>1001</v>
      </c>
      <c r="AD1907">
        <v>4</v>
      </c>
    </row>
    <row r="1908" spans="27:30" x14ac:dyDescent="0.35">
      <c r="AA1908" t="s">
        <v>61</v>
      </c>
      <c r="AB1908" t="s">
        <v>165</v>
      </c>
      <c r="AC1908" t="s">
        <v>1003</v>
      </c>
      <c r="AD1908">
        <v>4</v>
      </c>
    </row>
    <row r="1909" spans="27:30" x14ac:dyDescent="0.35">
      <c r="AA1909" t="s">
        <v>61</v>
      </c>
      <c r="AB1909" t="s">
        <v>154</v>
      </c>
      <c r="AC1909" t="s">
        <v>828</v>
      </c>
      <c r="AD1909">
        <v>4</v>
      </c>
    </row>
    <row r="1910" spans="27:30" x14ac:dyDescent="0.35">
      <c r="AA1910" t="s">
        <v>63</v>
      </c>
      <c r="AB1910" t="s">
        <v>161</v>
      </c>
      <c r="AC1910" t="s">
        <v>768</v>
      </c>
      <c r="AD1910">
        <v>4</v>
      </c>
    </row>
    <row r="1911" spans="27:30" x14ac:dyDescent="0.35">
      <c r="AA1911" t="s">
        <v>67</v>
      </c>
      <c r="AB1911" t="s">
        <v>200</v>
      </c>
      <c r="AC1911" t="s">
        <v>704</v>
      </c>
      <c r="AD1911">
        <v>4</v>
      </c>
    </row>
    <row r="1912" spans="27:30" x14ac:dyDescent="0.35">
      <c r="AA1912" t="s">
        <v>67</v>
      </c>
      <c r="AB1912" t="s">
        <v>165</v>
      </c>
      <c r="AC1912" t="s">
        <v>628</v>
      </c>
      <c r="AD1912">
        <v>4</v>
      </c>
    </row>
    <row r="1913" spans="27:30" x14ac:dyDescent="0.35">
      <c r="AA1913" t="s">
        <v>67</v>
      </c>
      <c r="AB1913" t="s">
        <v>199</v>
      </c>
      <c r="AC1913" t="s">
        <v>749</v>
      </c>
      <c r="AD1913">
        <v>4</v>
      </c>
    </row>
    <row r="1914" spans="27:30" x14ac:dyDescent="0.35">
      <c r="AA1914" t="s">
        <v>67</v>
      </c>
      <c r="AB1914" t="s">
        <v>199</v>
      </c>
      <c r="AC1914" t="s">
        <v>677</v>
      </c>
      <c r="AD1914">
        <v>4</v>
      </c>
    </row>
    <row r="1915" spans="27:30" x14ac:dyDescent="0.35">
      <c r="AA1915" t="s">
        <v>67</v>
      </c>
      <c r="AB1915" t="s">
        <v>158</v>
      </c>
      <c r="AC1915" t="s">
        <v>1056</v>
      </c>
      <c r="AD1915">
        <v>4</v>
      </c>
    </row>
    <row r="1916" spans="27:30" x14ac:dyDescent="0.35">
      <c r="AA1916" t="s">
        <v>67</v>
      </c>
      <c r="AB1916" t="s">
        <v>199</v>
      </c>
      <c r="AC1916" t="s">
        <v>625</v>
      </c>
      <c r="AD1916">
        <v>4</v>
      </c>
    </row>
    <row r="1917" spans="27:30" x14ac:dyDescent="0.35">
      <c r="AA1917" t="s">
        <v>67</v>
      </c>
      <c r="AB1917" t="s">
        <v>200</v>
      </c>
      <c r="AC1917" t="s">
        <v>570</v>
      </c>
      <c r="AD1917">
        <v>4</v>
      </c>
    </row>
    <row r="1918" spans="27:30" x14ac:dyDescent="0.35">
      <c r="AA1918" t="s">
        <v>67</v>
      </c>
      <c r="AB1918" t="s">
        <v>165</v>
      </c>
      <c r="AC1918" t="s">
        <v>634</v>
      </c>
      <c r="AD1918">
        <v>4</v>
      </c>
    </row>
    <row r="1919" spans="27:30" x14ac:dyDescent="0.35">
      <c r="AA1919" t="s">
        <v>68</v>
      </c>
      <c r="AB1919" t="s">
        <v>152</v>
      </c>
      <c r="AC1919" t="s">
        <v>829</v>
      </c>
      <c r="AD1919">
        <v>4</v>
      </c>
    </row>
    <row r="1920" spans="27:30" x14ac:dyDescent="0.35">
      <c r="AA1920" t="s">
        <v>68</v>
      </c>
      <c r="AB1920" t="s">
        <v>193</v>
      </c>
      <c r="AC1920" t="s">
        <v>774</v>
      </c>
      <c r="AD1920">
        <v>4</v>
      </c>
    </row>
    <row r="1921" spans="27:30" x14ac:dyDescent="0.35">
      <c r="AA1921" t="s">
        <v>68</v>
      </c>
      <c r="AB1921" t="s">
        <v>161</v>
      </c>
      <c r="AC1921" t="s">
        <v>932</v>
      </c>
      <c r="AD1921">
        <v>4</v>
      </c>
    </row>
    <row r="1922" spans="27:30" x14ac:dyDescent="0.35">
      <c r="AA1922" t="s">
        <v>68</v>
      </c>
      <c r="AB1922" t="s">
        <v>162</v>
      </c>
      <c r="AC1922" t="s">
        <v>883</v>
      </c>
      <c r="AD1922">
        <v>4</v>
      </c>
    </row>
    <row r="1923" spans="27:30" x14ac:dyDescent="0.35">
      <c r="AA1923" t="s">
        <v>68</v>
      </c>
      <c r="AB1923" t="s">
        <v>164</v>
      </c>
      <c r="AC1923" t="s">
        <v>845</v>
      </c>
      <c r="AD1923">
        <v>4</v>
      </c>
    </row>
    <row r="1924" spans="27:30" x14ac:dyDescent="0.35">
      <c r="AA1924" t="s">
        <v>68</v>
      </c>
      <c r="AB1924" t="s">
        <v>164</v>
      </c>
      <c r="AC1924" t="s">
        <v>844</v>
      </c>
      <c r="AD1924">
        <v>4</v>
      </c>
    </row>
    <row r="1925" spans="27:30" x14ac:dyDescent="0.35">
      <c r="AA1925" t="s">
        <v>68</v>
      </c>
      <c r="AB1925" t="s">
        <v>153</v>
      </c>
      <c r="AC1925" t="s">
        <v>784</v>
      </c>
      <c r="AD1925">
        <v>4</v>
      </c>
    </row>
    <row r="1926" spans="27:30" x14ac:dyDescent="0.35">
      <c r="AA1926" t="s">
        <v>68</v>
      </c>
      <c r="AB1926" t="s">
        <v>164</v>
      </c>
      <c r="AC1926" t="s">
        <v>846</v>
      </c>
      <c r="AD1926">
        <v>4</v>
      </c>
    </row>
    <row r="1927" spans="27:30" x14ac:dyDescent="0.35">
      <c r="AA1927" t="s">
        <v>68</v>
      </c>
      <c r="AB1927" t="s">
        <v>158</v>
      </c>
      <c r="AC1927" t="s">
        <v>926</v>
      </c>
      <c r="AD1927">
        <v>4</v>
      </c>
    </row>
    <row r="1928" spans="27:30" x14ac:dyDescent="0.35">
      <c r="AA1928" t="s">
        <v>68</v>
      </c>
      <c r="AB1928" t="s">
        <v>193</v>
      </c>
      <c r="AC1928" t="s">
        <v>824</v>
      </c>
      <c r="AD1928">
        <v>4</v>
      </c>
    </row>
    <row r="1929" spans="27:30" x14ac:dyDescent="0.35">
      <c r="AA1929" t="s">
        <v>73</v>
      </c>
      <c r="AB1929" t="s">
        <v>159</v>
      </c>
      <c r="AC1929" t="s">
        <v>959</v>
      </c>
      <c r="AD1929">
        <v>4</v>
      </c>
    </row>
    <row r="1930" spans="27:30" x14ac:dyDescent="0.35">
      <c r="AA1930" t="s">
        <v>77</v>
      </c>
      <c r="AB1930" t="s">
        <v>157</v>
      </c>
      <c r="AC1930" t="s">
        <v>917</v>
      </c>
      <c r="AD1930">
        <v>4</v>
      </c>
    </row>
    <row r="1931" spans="27:30" x14ac:dyDescent="0.35">
      <c r="AA1931" t="s">
        <v>77</v>
      </c>
      <c r="AB1931" t="s">
        <v>203</v>
      </c>
      <c r="AC1931" t="s">
        <v>648</v>
      </c>
      <c r="AD1931">
        <v>4</v>
      </c>
    </row>
    <row r="1932" spans="27:30" x14ac:dyDescent="0.35">
      <c r="AA1932" t="s">
        <v>77</v>
      </c>
      <c r="AB1932" t="s">
        <v>203</v>
      </c>
      <c r="AC1932" t="s">
        <v>679</v>
      </c>
      <c r="AD1932">
        <v>4</v>
      </c>
    </row>
    <row r="1933" spans="27:30" x14ac:dyDescent="0.35">
      <c r="AA1933" t="s">
        <v>77</v>
      </c>
      <c r="AB1933" t="s">
        <v>158</v>
      </c>
      <c r="AC1933" t="s">
        <v>1067</v>
      </c>
      <c r="AD1933">
        <v>4</v>
      </c>
    </row>
    <row r="1934" spans="27:30" x14ac:dyDescent="0.35">
      <c r="AA1934" t="s">
        <v>77</v>
      </c>
      <c r="AB1934" t="s">
        <v>157</v>
      </c>
      <c r="AC1934" t="s">
        <v>1132</v>
      </c>
      <c r="AD1934">
        <v>4</v>
      </c>
    </row>
    <row r="1935" spans="27:30" x14ac:dyDescent="0.35">
      <c r="AA1935" t="s">
        <v>77</v>
      </c>
      <c r="AB1935" t="s">
        <v>157</v>
      </c>
      <c r="AC1935" t="s">
        <v>680</v>
      </c>
      <c r="AD1935">
        <v>4</v>
      </c>
    </row>
    <row r="1936" spans="27:30" x14ac:dyDescent="0.35">
      <c r="AA1936" t="s">
        <v>77</v>
      </c>
      <c r="AB1936" t="s">
        <v>161</v>
      </c>
      <c r="AC1936" t="s">
        <v>708</v>
      </c>
      <c r="AD1936">
        <v>4</v>
      </c>
    </row>
    <row r="1937" spans="27:30" x14ac:dyDescent="0.35">
      <c r="AA1937" t="s">
        <v>79</v>
      </c>
      <c r="AB1937" t="s">
        <v>199</v>
      </c>
      <c r="AC1937" t="s">
        <v>677</v>
      </c>
      <c r="AD1937">
        <v>4</v>
      </c>
    </row>
    <row r="1938" spans="27:30" x14ac:dyDescent="0.35">
      <c r="AA1938" t="s">
        <v>79</v>
      </c>
      <c r="AB1938" t="s">
        <v>176</v>
      </c>
      <c r="AC1938" t="s">
        <v>661</v>
      </c>
      <c r="AD1938">
        <v>4</v>
      </c>
    </row>
    <row r="1939" spans="27:30" x14ac:dyDescent="0.35">
      <c r="AA1939" t="s">
        <v>79</v>
      </c>
      <c r="AB1939" t="s">
        <v>199</v>
      </c>
      <c r="AC1939" t="s">
        <v>624</v>
      </c>
      <c r="AD1939">
        <v>4</v>
      </c>
    </row>
    <row r="1940" spans="27:30" x14ac:dyDescent="0.35">
      <c r="AA1940" t="s">
        <v>79</v>
      </c>
      <c r="AB1940" t="s">
        <v>165</v>
      </c>
      <c r="AC1940" t="s">
        <v>632</v>
      </c>
      <c r="AD1940">
        <v>4</v>
      </c>
    </row>
    <row r="1941" spans="27:30" x14ac:dyDescent="0.35">
      <c r="AA1941" t="s">
        <v>79</v>
      </c>
      <c r="AB1941" t="s">
        <v>199</v>
      </c>
      <c r="AC1941" t="s">
        <v>607</v>
      </c>
      <c r="AD1941">
        <v>4</v>
      </c>
    </row>
    <row r="1942" spans="27:30" x14ac:dyDescent="0.35">
      <c r="AA1942" t="s">
        <v>79</v>
      </c>
      <c r="AB1942" t="s">
        <v>165</v>
      </c>
      <c r="AC1942" t="s">
        <v>631</v>
      </c>
      <c r="AD1942">
        <v>4</v>
      </c>
    </row>
    <row r="1943" spans="27:30" x14ac:dyDescent="0.35">
      <c r="AA1943" t="s">
        <v>79</v>
      </c>
      <c r="AB1943" t="s">
        <v>165</v>
      </c>
      <c r="AC1943" t="s">
        <v>634</v>
      </c>
      <c r="AD1943">
        <v>4</v>
      </c>
    </row>
    <row r="1944" spans="27:30" x14ac:dyDescent="0.35">
      <c r="AA1944" t="s">
        <v>83</v>
      </c>
      <c r="AB1944" t="s">
        <v>153</v>
      </c>
      <c r="AC1944" t="s">
        <v>1120</v>
      </c>
      <c r="AD1944">
        <v>4</v>
      </c>
    </row>
    <row r="1945" spans="27:30" x14ac:dyDescent="0.35">
      <c r="AA1945" t="s">
        <v>83</v>
      </c>
      <c r="AB1945" t="s">
        <v>165</v>
      </c>
      <c r="AC1945" t="s">
        <v>632</v>
      </c>
      <c r="AD1945">
        <v>4</v>
      </c>
    </row>
    <row r="1946" spans="27:30" x14ac:dyDescent="0.35">
      <c r="AA1946" t="s">
        <v>83</v>
      </c>
      <c r="AB1946" t="s">
        <v>209</v>
      </c>
      <c r="AC1946" t="s">
        <v>577</v>
      </c>
      <c r="AD1946">
        <v>4</v>
      </c>
    </row>
    <row r="1947" spans="27:30" x14ac:dyDescent="0.35">
      <c r="AA1947" t="s">
        <v>83</v>
      </c>
      <c r="AB1947" t="s">
        <v>153</v>
      </c>
      <c r="AC1947" t="s">
        <v>1137</v>
      </c>
      <c r="AD1947">
        <v>4</v>
      </c>
    </row>
    <row r="1948" spans="27:30" x14ac:dyDescent="0.35">
      <c r="AA1948" t="s">
        <v>83</v>
      </c>
      <c r="AB1948" t="s">
        <v>165</v>
      </c>
      <c r="AC1948" t="s">
        <v>628</v>
      </c>
      <c r="AD1948">
        <v>4</v>
      </c>
    </row>
    <row r="1949" spans="27:30" x14ac:dyDescent="0.35">
      <c r="AA1949" t="s">
        <v>83</v>
      </c>
      <c r="AB1949" t="s">
        <v>190</v>
      </c>
      <c r="AC1949" t="s">
        <v>599</v>
      </c>
      <c r="AD1949">
        <v>4</v>
      </c>
    </row>
    <row r="1950" spans="27:30" x14ac:dyDescent="0.35">
      <c r="AA1950" t="s">
        <v>83</v>
      </c>
      <c r="AB1950" t="s">
        <v>210</v>
      </c>
      <c r="AC1950" t="s">
        <v>578</v>
      </c>
      <c r="AD1950">
        <v>4</v>
      </c>
    </row>
    <row r="1951" spans="27:30" x14ac:dyDescent="0.35">
      <c r="AA1951" t="s">
        <v>83</v>
      </c>
      <c r="AB1951" t="s">
        <v>157</v>
      </c>
      <c r="AC1951" t="s">
        <v>916</v>
      </c>
      <c r="AD1951">
        <v>4</v>
      </c>
    </row>
    <row r="1952" spans="27:30" x14ac:dyDescent="0.35">
      <c r="AA1952" t="s">
        <v>83</v>
      </c>
      <c r="AB1952" t="s">
        <v>190</v>
      </c>
      <c r="AC1952" t="s">
        <v>702</v>
      </c>
      <c r="AD1952">
        <v>4</v>
      </c>
    </row>
    <row r="1953" spans="27:30" x14ac:dyDescent="0.35">
      <c r="AA1953" t="s">
        <v>83</v>
      </c>
      <c r="AB1953" t="s">
        <v>165</v>
      </c>
      <c r="AC1953" t="s">
        <v>536</v>
      </c>
      <c r="AD1953">
        <v>4</v>
      </c>
    </row>
    <row r="1954" spans="27:30" x14ac:dyDescent="0.35">
      <c r="AA1954" t="s">
        <v>83</v>
      </c>
      <c r="AB1954" t="s">
        <v>199</v>
      </c>
      <c r="AC1954" t="s">
        <v>607</v>
      </c>
      <c r="AD1954">
        <v>4</v>
      </c>
    </row>
    <row r="1955" spans="27:30" x14ac:dyDescent="0.35">
      <c r="AA1955" t="s">
        <v>83</v>
      </c>
      <c r="AB1955" t="s">
        <v>165</v>
      </c>
      <c r="AC1955" t="s">
        <v>561</v>
      </c>
      <c r="AD1955">
        <v>4</v>
      </c>
    </row>
    <row r="1956" spans="27:30" x14ac:dyDescent="0.35">
      <c r="AA1956" t="s">
        <v>83</v>
      </c>
      <c r="AB1956" t="s">
        <v>157</v>
      </c>
      <c r="AC1956" t="s">
        <v>665</v>
      </c>
      <c r="AD1956">
        <v>4</v>
      </c>
    </row>
    <row r="1957" spans="27:30" x14ac:dyDescent="0.35">
      <c r="AA1957" t="s">
        <v>83</v>
      </c>
      <c r="AB1957" t="s">
        <v>190</v>
      </c>
      <c r="AC1957" t="s">
        <v>813</v>
      </c>
      <c r="AD1957">
        <v>4</v>
      </c>
    </row>
    <row r="1958" spans="27:30" x14ac:dyDescent="0.35">
      <c r="AA1958" t="s">
        <v>83</v>
      </c>
      <c r="AB1958" t="s">
        <v>209</v>
      </c>
      <c r="AC1958" t="s">
        <v>568</v>
      </c>
      <c r="AD1958">
        <v>4</v>
      </c>
    </row>
    <row r="1959" spans="27:30" x14ac:dyDescent="0.35">
      <c r="AA1959" t="s">
        <v>83</v>
      </c>
      <c r="AB1959" t="s">
        <v>157</v>
      </c>
      <c r="AC1959" t="s">
        <v>917</v>
      </c>
      <c r="AD1959">
        <v>4</v>
      </c>
    </row>
    <row r="1960" spans="27:30" x14ac:dyDescent="0.35">
      <c r="AA1960" t="s">
        <v>83</v>
      </c>
      <c r="AB1960" t="s">
        <v>199</v>
      </c>
      <c r="AC1960" t="s">
        <v>759</v>
      </c>
      <c r="AD1960">
        <v>4</v>
      </c>
    </row>
    <row r="1961" spans="27:30" x14ac:dyDescent="0.35">
      <c r="AA1961" t="s">
        <v>83</v>
      </c>
      <c r="AB1961" t="s">
        <v>165</v>
      </c>
      <c r="AC1961" t="s">
        <v>587</v>
      </c>
      <c r="AD1961">
        <v>4</v>
      </c>
    </row>
    <row r="1962" spans="27:30" x14ac:dyDescent="0.35">
      <c r="AA1962" t="s">
        <v>83</v>
      </c>
      <c r="AB1962" t="s">
        <v>193</v>
      </c>
      <c r="AC1962" t="s">
        <v>773</v>
      </c>
      <c r="AD1962">
        <v>4</v>
      </c>
    </row>
    <row r="1963" spans="27:30" x14ac:dyDescent="0.35">
      <c r="AA1963" t="s">
        <v>83</v>
      </c>
      <c r="AB1963" t="s">
        <v>162</v>
      </c>
      <c r="AC1963" t="s">
        <v>725</v>
      </c>
      <c r="AD1963">
        <v>4</v>
      </c>
    </row>
    <row r="1964" spans="27:30" x14ac:dyDescent="0.35">
      <c r="AA1964" t="s">
        <v>88</v>
      </c>
      <c r="AB1964" t="s">
        <v>153</v>
      </c>
      <c r="AC1964" t="s">
        <v>488</v>
      </c>
      <c r="AD1964">
        <v>4</v>
      </c>
    </row>
    <row r="1965" spans="27:30" x14ac:dyDescent="0.35">
      <c r="AA1965" t="s">
        <v>88</v>
      </c>
      <c r="AB1965" t="s">
        <v>160</v>
      </c>
      <c r="AC1965" t="s">
        <v>1059</v>
      </c>
      <c r="AD1965">
        <v>4</v>
      </c>
    </row>
    <row r="1966" spans="27:30" x14ac:dyDescent="0.35">
      <c r="AA1966" t="s">
        <v>88</v>
      </c>
      <c r="AB1966" t="s">
        <v>199</v>
      </c>
      <c r="AC1966" t="s">
        <v>624</v>
      </c>
      <c r="AD1966">
        <v>4</v>
      </c>
    </row>
    <row r="1967" spans="27:30" x14ac:dyDescent="0.35">
      <c r="AA1967" t="s">
        <v>88</v>
      </c>
      <c r="AB1967" t="s">
        <v>157</v>
      </c>
      <c r="AC1967" t="s">
        <v>710</v>
      </c>
      <c r="AD1967">
        <v>4</v>
      </c>
    </row>
    <row r="1968" spans="27:30" x14ac:dyDescent="0.35">
      <c r="AA1968" t="s">
        <v>88</v>
      </c>
      <c r="AB1968" t="s">
        <v>156</v>
      </c>
      <c r="AC1968" t="s">
        <v>836</v>
      </c>
      <c r="AD1968">
        <v>4</v>
      </c>
    </row>
    <row r="1969" spans="27:30" x14ac:dyDescent="0.35">
      <c r="AA1969" t="s">
        <v>88</v>
      </c>
      <c r="AB1969" t="s">
        <v>203</v>
      </c>
      <c r="AC1969" t="s">
        <v>564</v>
      </c>
      <c r="AD1969">
        <v>4</v>
      </c>
    </row>
    <row r="1970" spans="27:30" x14ac:dyDescent="0.35">
      <c r="AA1970" t="s">
        <v>88</v>
      </c>
      <c r="AB1970" t="s">
        <v>157</v>
      </c>
      <c r="AC1970" t="s">
        <v>594</v>
      </c>
      <c r="AD1970">
        <v>4</v>
      </c>
    </row>
    <row r="1971" spans="27:30" x14ac:dyDescent="0.35">
      <c r="AA1971" t="s">
        <v>88</v>
      </c>
      <c r="AB1971" t="s">
        <v>157</v>
      </c>
      <c r="AC1971" t="s">
        <v>873</v>
      </c>
      <c r="AD1971">
        <v>4</v>
      </c>
    </row>
    <row r="1972" spans="27:30" x14ac:dyDescent="0.35">
      <c r="AA1972" t="s">
        <v>88</v>
      </c>
      <c r="AB1972" t="s">
        <v>189</v>
      </c>
      <c r="AC1972" t="s">
        <v>515</v>
      </c>
      <c r="AD1972">
        <v>4</v>
      </c>
    </row>
    <row r="1973" spans="27:30" x14ac:dyDescent="0.35">
      <c r="AA1973" t="s">
        <v>88</v>
      </c>
      <c r="AB1973" t="s">
        <v>154</v>
      </c>
      <c r="AC1973" t="s">
        <v>500</v>
      </c>
      <c r="AD1973">
        <v>4</v>
      </c>
    </row>
    <row r="1974" spans="27:30" x14ac:dyDescent="0.35">
      <c r="AA1974" t="s">
        <v>88</v>
      </c>
      <c r="AB1974" t="s">
        <v>190</v>
      </c>
      <c r="AC1974" t="s">
        <v>702</v>
      </c>
      <c r="AD1974">
        <v>4</v>
      </c>
    </row>
    <row r="1975" spans="27:30" x14ac:dyDescent="0.35">
      <c r="AA1975" t="s">
        <v>88</v>
      </c>
      <c r="AB1975" t="s">
        <v>212</v>
      </c>
      <c r="AC1975" t="s">
        <v>535</v>
      </c>
      <c r="AD1975">
        <v>4</v>
      </c>
    </row>
    <row r="1976" spans="27:30" x14ac:dyDescent="0.35">
      <c r="AA1976" t="s">
        <v>88</v>
      </c>
      <c r="AB1976" t="s">
        <v>158</v>
      </c>
      <c r="AC1976" t="s">
        <v>554</v>
      </c>
      <c r="AD1976">
        <v>4</v>
      </c>
    </row>
    <row r="1977" spans="27:30" x14ac:dyDescent="0.35">
      <c r="AA1977" t="s">
        <v>88</v>
      </c>
      <c r="AB1977" t="s">
        <v>160</v>
      </c>
      <c r="AC1977" t="s">
        <v>1129</v>
      </c>
      <c r="AD1977">
        <v>4</v>
      </c>
    </row>
    <row r="1978" spans="27:30" x14ac:dyDescent="0.35">
      <c r="AA1978" t="s">
        <v>88</v>
      </c>
      <c r="AB1978" t="s">
        <v>153</v>
      </c>
      <c r="AC1978" t="s">
        <v>737</v>
      </c>
      <c r="AD1978">
        <v>4</v>
      </c>
    </row>
    <row r="1979" spans="27:30" x14ac:dyDescent="0.35">
      <c r="AA1979" t="s">
        <v>88</v>
      </c>
      <c r="AB1979" t="s">
        <v>204</v>
      </c>
      <c r="AC1979" t="s">
        <v>604</v>
      </c>
      <c r="AD1979">
        <v>4</v>
      </c>
    </row>
    <row r="1980" spans="27:30" x14ac:dyDescent="0.35">
      <c r="AA1980" t="s">
        <v>88</v>
      </c>
      <c r="AB1980" t="s">
        <v>165</v>
      </c>
      <c r="AC1980" t="s">
        <v>536</v>
      </c>
      <c r="AD1980">
        <v>4</v>
      </c>
    </row>
    <row r="1981" spans="27:30" x14ac:dyDescent="0.35">
      <c r="AA1981" t="s">
        <v>88</v>
      </c>
      <c r="AB1981" t="s">
        <v>154</v>
      </c>
      <c r="AC1981" t="s">
        <v>491</v>
      </c>
      <c r="AD1981">
        <v>4</v>
      </c>
    </row>
    <row r="1982" spans="27:30" x14ac:dyDescent="0.35">
      <c r="AA1982" t="s">
        <v>88</v>
      </c>
      <c r="AB1982" t="s">
        <v>165</v>
      </c>
      <c r="AC1982" t="s">
        <v>587</v>
      </c>
      <c r="AD1982">
        <v>4</v>
      </c>
    </row>
    <row r="1983" spans="27:30" x14ac:dyDescent="0.35">
      <c r="AA1983" t="s">
        <v>88</v>
      </c>
      <c r="AB1983" t="s">
        <v>157</v>
      </c>
      <c r="AC1983" t="s">
        <v>666</v>
      </c>
      <c r="AD1983">
        <v>4</v>
      </c>
    </row>
    <row r="1984" spans="27:30" x14ac:dyDescent="0.35">
      <c r="AA1984" t="s">
        <v>88</v>
      </c>
      <c r="AB1984" t="s">
        <v>158</v>
      </c>
      <c r="AC1984" t="s">
        <v>593</v>
      </c>
      <c r="AD1984">
        <v>4</v>
      </c>
    </row>
    <row r="1985" spans="27:30" x14ac:dyDescent="0.35">
      <c r="AA1985" t="s">
        <v>88</v>
      </c>
      <c r="AB1985" t="s">
        <v>152</v>
      </c>
      <c r="AC1985" t="s">
        <v>433</v>
      </c>
      <c r="AD1985">
        <v>4</v>
      </c>
    </row>
    <row r="1986" spans="27:30" x14ac:dyDescent="0.35">
      <c r="AA1986" t="s">
        <v>88</v>
      </c>
      <c r="AB1986" t="s">
        <v>159</v>
      </c>
      <c r="AC1986" t="s">
        <v>446</v>
      </c>
      <c r="AD1986">
        <v>4</v>
      </c>
    </row>
    <row r="1987" spans="27:30" x14ac:dyDescent="0.35">
      <c r="AA1987" t="s">
        <v>88</v>
      </c>
      <c r="AB1987" t="s">
        <v>153</v>
      </c>
      <c r="AC1987" t="s">
        <v>709</v>
      </c>
      <c r="AD1987">
        <v>4</v>
      </c>
    </row>
    <row r="1988" spans="27:30" x14ac:dyDescent="0.35">
      <c r="AA1988" t="s">
        <v>88</v>
      </c>
      <c r="AB1988" t="s">
        <v>165</v>
      </c>
      <c r="AC1988" t="s">
        <v>632</v>
      </c>
      <c r="AD1988">
        <v>4</v>
      </c>
    </row>
    <row r="1989" spans="27:30" x14ac:dyDescent="0.35">
      <c r="AA1989" t="s">
        <v>88</v>
      </c>
      <c r="AB1989" t="s">
        <v>158</v>
      </c>
      <c r="AC1989" t="s">
        <v>608</v>
      </c>
      <c r="AD1989">
        <v>4</v>
      </c>
    </row>
    <row r="1990" spans="27:30" x14ac:dyDescent="0.35">
      <c r="AA1990" t="s">
        <v>88</v>
      </c>
      <c r="AB1990" t="s">
        <v>161</v>
      </c>
      <c r="AC1990" t="s">
        <v>553</v>
      </c>
      <c r="AD1990">
        <v>4</v>
      </c>
    </row>
    <row r="1991" spans="27:30" x14ac:dyDescent="0.35">
      <c r="AA1991" t="s">
        <v>310</v>
      </c>
      <c r="AB1991" t="s">
        <v>156</v>
      </c>
      <c r="AC1991" t="s">
        <v>1142</v>
      </c>
      <c r="AD1991">
        <v>4</v>
      </c>
    </row>
    <row r="1992" spans="27:30" x14ac:dyDescent="0.35">
      <c r="AA1992" t="s">
        <v>310</v>
      </c>
      <c r="AB1992" t="s">
        <v>165</v>
      </c>
      <c r="AC1992" t="s">
        <v>631</v>
      </c>
      <c r="AD1992">
        <v>4</v>
      </c>
    </row>
    <row r="1993" spans="27:30" x14ac:dyDescent="0.35">
      <c r="AA1993" t="s">
        <v>265</v>
      </c>
      <c r="AB1993" t="s">
        <v>176</v>
      </c>
      <c r="AC1993" t="s">
        <v>831</v>
      </c>
      <c r="AD1993">
        <v>4</v>
      </c>
    </row>
    <row r="1994" spans="27:30" x14ac:dyDescent="0.35">
      <c r="AA1994" t="s">
        <v>265</v>
      </c>
      <c r="AB1994" t="s">
        <v>203</v>
      </c>
      <c r="AC1994" t="s">
        <v>620</v>
      </c>
      <c r="AD1994">
        <v>4</v>
      </c>
    </row>
    <row r="1995" spans="27:30" x14ac:dyDescent="0.35">
      <c r="AA1995" t="s">
        <v>265</v>
      </c>
      <c r="AB1995" t="s">
        <v>203</v>
      </c>
      <c r="AC1995" t="s">
        <v>564</v>
      </c>
      <c r="AD1995">
        <v>4</v>
      </c>
    </row>
    <row r="1996" spans="27:30" x14ac:dyDescent="0.35">
      <c r="AA1996" t="s">
        <v>265</v>
      </c>
      <c r="AB1996" t="s">
        <v>153</v>
      </c>
      <c r="AC1996" t="s">
        <v>867</v>
      </c>
      <c r="AD1996">
        <v>4</v>
      </c>
    </row>
    <row r="1997" spans="27:30" x14ac:dyDescent="0.35">
      <c r="AA1997" t="s">
        <v>265</v>
      </c>
      <c r="AB1997" t="s">
        <v>203</v>
      </c>
      <c r="AC1997" t="s">
        <v>555</v>
      </c>
      <c r="AD1997">
        <v>4</v>
      </c>
    </row>
    <row r="1998" spans="27:30" x14ac:dyDescent="0.35">
      <c r="AA1998" t="s">
        <v>282</v>
      </c>
      <c r="AB1998" t="s">
        <v>153</v>
      </c>
      <c r="AC1998" t="s">
        <v>872</v>
      </c>
      <c r="AD1998">
        <v>4</v>
      </c>
    </row>
    <row r="1999" spans="27:30" x14ac:dyDescent="0.35">
      <c r="AA1999" t="s">
        <v>282</v>
      </c>
      <c r="AB1999" t="s">
        <v>165</v>
      </c>
      <c r="AC1999" t="s">
        <v>631</v>
      </c>
      <c r="AD1999">
        <v>4</v>
      </c>
    </row>
    <row r="2000" spans="27:30" x14ac:dyDescent="0.35">
      <c r="AA2000" t="s">
        <v>282</v>
      </c>
      <c r="AB2000" t="s">
        <v>200</v>
      </c>
      <c r="AC2000" t="s">
        <v>410</v>
      </c>
      <c r="AD2000">
        <v>4</v>
      </c>
    </row>
    <row r="2001" spans="27:30" x14ac:dyDescent="0.35">
      <c r="AA2001" t="s">
        <v>282</v>
      </c>
      <c r="AB2001" t="s">
        <v>153</v>
      </c>
      <c r="AC2001" t="s">
        <v>921</v>
      </c>
      <c r="AD2001">
        <v>4</v>
      </c>
    </row>
    <row r="2002" spans="27:30" x14ac:dyDescent="0.35">
      <c r="AA2002" t="s">
        <v>282</v>
      </c>
      <c r="AB2002" t="s">
        <v>165</v>
      </c>
      <c r="AC2002" t="s">
        <v>1064</v>
      </c>
      <c r="AD2002">
        <v>4</v>
      </c>
    </row>
    <row r="2003" spans="27:30" x14ac:dyDescent="0.35">
      <c r="AA2003" t="s">
        <v>250</v>
      </c>
      <c r="AB2003" t="s">
        <v>160</v>
      </c>
      <c r="AC2003" t="s">
        <v>723</v>
      </c>
      <c r="AD2003">
        <v>4</v>
      </c>
    </row>
    <row r="2004" spans="27:30" x14ac:dyDescent="0.35">
      <c r="AA2004" t="s">
        <v>250</v>
      </c>
      <c r="AB2004" t="s">
        <v>188</v>
      </c>
      <c r="AC2004" t="s">
        <v>817</v>
      </c>
      <c r="AD2004">
        <v>4</v>
      </c>
    </row>
    <row r="2005" spans="27:30" x14ac:dyDescent="0.35">
      <c r="AA2005" t="s">
        <v>250</v>
      </c>
      <c r="AB2005" t="s">
        <v>152</v>
      </c>
      <c r="AC2005" t="s">
        <v>829</v>
      </c>
      <c r="AD2005">
        <v>4</v>
      </c>
    </row>
    <row r="2006" spans="27:30" x14ac:dyDescent="0.35">
      <c r="AA2006" t="s">
        <v>250</v>
      </c>
      <c r="AB2006" t="s">
        <v>192</v>
      </c>
      <c r="AC2006" t="s">
        <v>755</v>
      </c>
      <c r="AD2006">
        <v>4</v>
      </c>
    </row>
    <row r="2007" spans="27:30" x14ac:dyDescent="0.35">
      <c r="AA2007" t="s">
        <v>250</v>
      </c>
      <c r="AB2007" t="s">
        <v>182</v>
      </c>
      <c r="AC2007" t="s">
        <v>927</v>
      </c>
      <c r="AD2007">
        <v>4</v>
      </c>
    </row>
    <row r="2008" spans="27:30" x14ac:dyDescent="0.35">
      <c r="AA2008" t="s">
        <v>250</v>
      </c>
      <c r="AB2008" t="s">
        <v>154</v>
      </c>
      <c r="AC2008" t="s">
        <v>837</v>
      </c>
      <c r="AD2008">
        <v>4</v>
      </c>
    </row>
    <row r="2009" spans="27:30" x14ac:dyDescent="0.35">
      <c r="AA2009" t="s">
        <v>250</v>
      </c>
      <c r="AB2009" t="s">
        <v>199</v>
      </c>
      <c r="AC2009" t="s">
        <v>646</v>
      </c>
      <c r="AD2009">
        <v>4</v>
      </c>
    </row>
    <row r="2010" spans="27:30" x14ac:dyDescent="0.35">
      <c r="AA2010" t="s">
        <v>250</v>
      </c>
      <c r="AB2010" t="s">
        <v>160</v>
      </c>
      <c r="AC2010" t="s">
        <v>1127</v>
      </c>
      <c r="AD2010">
        <v>4</v>
      </c>
    </row>
    <row r="2011" spans="27:30" x14ac:dyDescent="0.35">
      <c r="AA2011" t="s">
        <v>250</v>
      </c>
      <c r="AB2011" t="s">
        <v>156</v>
      </c>
      <c r="AC2011" t="s">
        <v>836</v>
      </c>
      <c r="AD2011">
        <v>4</v>
      </c>
    </row>
    <row r="2012" spans="27:30" x14ac:dyDescent="0.35">
      <c r="AA2012" t="s">
        <v>250</v>
      </c>
      <c r="AB2012" t="s">
        <v>188</v>
      </c>
      <c r="AC2012" t="s">
        <v>598</v>
      </c>
      <c r="AD2012">
        <v>4</v>
      </c>
    </row>
    <row r="2013" spans="27:30" x14ac:dyDescent="0.35">
      <c r="AA2013" t="s">
        <v>250</v>
      </c>
      <c r="AB2013" t="s">
        <v>199</v>
      </c>
      <c r="AC2013" t="s">
        <v>759</v>
      </c>
      <c r="AD2013">
        <v>4</v>
      </c>
    </row>
    <row r="2014" spans="27:30" x14ac:dyDescent="0.35">
      <c r="AA2014" t="s">
        <v>250</v>
      </c>
      <c r="AB2014" t="s">
        <v>152</v>
      </c>
      <c r="AC2014" t="s">
        <v>697</v>
      </c>
      <c r="AD2014">
        <v>4</v>
      </c>
    </row>
    <row r="2015" spans="27:30" x14ac:dyDescent="0.35">
      <c r="AA2015" t="s">
        <v>250</v>
      </c>
      <c r="AB2015" t="s">
        <v>155</v>
      </c>
      <c r="AC2015" t="s">
        <v>965</v>
      </c>
      <c r="AD2015">
        <v>4</v>
      </c>
    </row>
    <row r="2016" spans="27:30" x14ac:dyDescent="0.35">
      <c r="AA2016" t="s">
        <v>250</v>
      </c>
      <c r="AB2016" t="s">
        <v>192</v>
      </c>
      <c r="AC2016" t="s">
        <v>691</v>
      </c>
      <c r="AD2016">
        <v>4</v>
      </c>
    </row>
    <row r="2017" spans="27:30" x14ac:dyDescent="0.35">
      <c r="AA2017" t="s">
        <v>250</v>
      </c>
      <c r="AB2017" t="s">
        <v>165</v>
      </c>
      <c r="AC2017" t="s">
        <v>631</v>
      </c>
      <c r="AD2017">
        <v>4</v>
      </c>
    </row>
    <row r="2018" spans="27:30" x14ac:dyDescent="0.35">
      <c r="AA2018" t="s">
        <v>250</v>
      </c>
      <c r="AB2018" t="s">
        <v>192</v>
      </c>
      <c r="AC2018" t="s">
        <v>637</v>
      </c>
      <c r="AD2018">
        <v>4</v>
      </c>
    </row>
    <row r="2019" spans="27:30" x14ac:dyDescent="0.35">
      <c r="AA2019" t="s">
        <v>273</v>
      </c>
      <c r="AB2019" t="s">
        <v>159</v>
      </c>
      <c r="AC2019" t="s">
        <v>808</v>
      </c>
      <c r="AD2019">
        <v>4</v>
      </c>
    </row>
    <row r="2020" spans="27:30" x14ac:dyDescent="0.35">
      <c r="AA2020" t="s">
        <v>273</v>
      </c>
      <c r="AB2020" t="s">
        <v>155</v>
      </c>
      <c r="AC2020" t="s">
        <v>965</v>
      </c>
      <c r="AD2020">
        <v>4</v>
      </c>
    </row>
    <row r="2021" spans="27:30" x14ac:dyDescent="0.35">
      <c r="AA2021" t="s">
        <v>273</v>
      </c>
      <c r="AB2021" t="s">
        <v>199</v>
      </c>
      <c r="AC2021" t="s">
        <v>752</v>
      </c>
      <c r="AD2021">
        <v>4</v>
      </c>
    </row>
    <row r="2022" spans="27:30" x14ac:dyDescent="0.35">
      <c r="AA2022" t="s">
        <v>273</v>
      </c>
      <c r="AB2022" t="s">
        <v>152</v>
      </c>
      <c r="AC2022" t="s">
        <v>786</v>
      </c>
      <c r="AD2022">
        <v>4</v>
      </c>
    </row>
    <row r="2023" spans="27:30" x14ac:dyDescent="0.35">
      <c r="AA2023" t="s">
        <v>273</v>
      </c>
      <c r="AB2023" t="s">
        <v>208</v>
      </c>
      <c r="AC2023" t="s">
        <v>526</v>
      </c>
      <c r="AD2023">
        <v>4</v>
      </c>
    </row>
    <row r="2024" spans="27:30" x14ac:dyDescent="0.35">
      <c r="AA2024" t="s">
        <v>273</v>
      </c>
      <c r="AB2024" t="s">
        <v>199</v>
      </c>
      <c r="AC2024" t="s">
        <v>707</v>
      </c>
      <c r="AD2024">
        <v>4</v>
      </c>
    </row>
    <row r="2025" spans="27:30" x14ac:dyDescent="0.35">
      <c r="AA2025" t="s">
        <v>273</v>
      </c>
      <c r="AB2025" t="s">
        <v>165</v>
      </c>
      <c r="AC2025" t="s">
        <v>530</v>
      </c>
      <c r="AD2025">
        <v>4</v>
      </c>
    </row>
    <row r="2026" spans="27:30" x14ac:dyDescent="0.35">
      <c r="AA2026" t="s">
        <v>273</v>
      </c>
      <c r="AB2026" t="s">
        <v>152</v>
      </c>
      <c r="AC2026" t="s">
        <v>966</v>
      </c>
      <c r="AD2026">
        <v>4</v>
      </c>
    </row>
    <row r="2027" spans="27:30" x14ac:dyDescent="0.35">
      <c r="AA2027" t="s">
        <v>273</v>
      </c>
      <c r="AB2027" t="s">
        <v>165</v>
      </c>
      <c r="AC2027" t="s">
        <v>1003</v>
      </c>
      <c r="AD2027">
        <v>4</v>
      </c>
    </row>
    <row r="2028" spans="27:30" x14ac:dyDescent="0.35">
      <c r="AA2028" t="s">
        <v>273</v>
      </c>
      <c r="AB2028" t="s">
        <v>152</v>
      </c>
      <c r="AC2028" t="s">
        <v>697</v>
      </c>
      <c r="AD2028">
        <v>4</v>
      </c>
    </row>
    <row r="2029" spans="27:30" x14ac:dyDescent="0.35">
      <c r="AA2029" t="s">
        <v>273</v>
      </c>
      <c r="AB2029" t="s">
        <v>157</v>
      </c>
      <c r="AC2029" t="s">
        <v>698</v>
      </c>
      <c r="AD2029">
        <v>4</v>
      </c>
    </row>
    <row r="2030" spans="27:30" x14ac:dyDescent="0.35">
      <c r="AA2030" t="s">
        <v>262</v>
      </c>
      <c r="AB2030" t="s">
        <v>188</v>
      </c>
      <c r="AC2030" t="s">
        <v>817</v>
      </c>
      <c r="AD2030">
        <v>4</v>
      </c>
    </row>
    <row r="2031" spans="27:30" x14ac:dyDescent="0.35">
      <c r="AA2031" t="s">
        <v>262</v>
      </c>
      <c r="AB2031" t="s">
        <v>153</v>
      </c>
      <c r="AC2031" t="s">
        <v>867</v>
      </c>
      <c r="AD2031">
        <v>4</v>
      </c>
    </row>
    <row r="2032" spans="27:30" x14ac:dyDescent="0.35">
      <c r="AA2032" t="s">
        <v>262</v>
      </c>
      <c r="AB2032" t="s">
        <v>153</v>
      </c>
      <c r="AC2032" t="s">
        <v>1138</v>
      </c>
      <c r="AD2032">
        <v>4</v>
      </c>
    </row>
    <row r="2033" spans="27:30" x14ac:dyDescent="0.35">
      <c r="AA2033" t="s">
        <v>262</v>
      </c>
      <c r="AB2033" t="s">
        <v>153</v>
      </c>
      <c r="AC2033" t="s">
        <v>1134</v>
      </c>
      <c r="AD2033">
        <v>4</v>
      </c>
    </row>
    <row r="2034" spans="27:30" x14ac:dyDescent="0.35">
      <c r="AA2034" t="s">
        <v>262</v>
      </c>
      <c r="AB2034" t="s">
        <v>199</v>
      </c>
      <c r="AC2034" t="s">
        <v>752</v>
      </c>
      <c r="AD2034">
        <v>4</v>
      </c>
    </row>
    <row r="2035" spans="27:30" x14ac:dyDescent="0.35">
      <c r="AA2035" t="s">
        <v>262</v>
      </c>
      <c r="AB2035" t="s">
        <v>153</v>
      </c>
      <c r="AC2035" t="s">
        <v>696</v>
      </c>
      <c r="AD2035">
        <v>4</v>
      </c>
    </row>
    <row r="2036" spans="27:30" x14ac:dyDescent="0.35">
      <c r="AA2036" t="s">
        <v>262</v>
      </c>
      <c r="AB2036" t="s">
        <v>153</v>
      </c>
      <c r="AC2036" t="s">
        <v>1135</v>
      </c>
      <c r="AD2036">
        <v>4</v>
      </c>
    </row>
    <row r="2037" spans="27:30" x14ac:dyDescent="0.35">
      <c r="AA2037" t="s">
        <v>262</v>
      </c>
      <c r="AB2037" t="s">
        <v>158</v>
      </c>
      <c r="AC2037" t="s">
        <v>672</v>
      </c>
      <c r="AD2037">
        <v>4</v>
      </c>
    </row>
    <row r="2038" spans="27:30" x14ac:dyDescent="0.35">
      <c r="AA2038" t="s">
        <v>262</v>
      </c>
      <c r="AB2038" t="s">
        <v>153</v>
      </c>
      <c r="AC2038" t="s">
        <v>651</v>
      </c>
      <c r="AD2038">
        <v>4</v>
      </c>
    </row>
    <row r="2039" spans="27:30" x14ac:dyDescent="0.35">
      <c r="AA2039" t="s">
        <v>262</v>
      </c>
      <c r="AB2039" t="s">
        <v>157</v>
      </c>
      <c r="AC2039" t="s">
        <v>688</v>
      </c>
      <c r="AD2039">
        <v>4</v>
      </c>
    </row>
    <row r="2040" spans="27:30" x14ac:dyDescent="0.35">
      <c r="AA2040" t="s">
        <v>262</v>
      </c>
      <c r="AB2040" t="s">
        <v>157</v>
      </c>
      <c r="AC2040" t="s">
        <v>667</v>
      </c>
      <c r="AD2040">
        <v>4</v>
      </c>
    </row>
    <row r="2041" spans="27:30" x14ac:dyDescent="0.35">
      <c r="AA2041" t="s">
        <v>262</v>
      </c>
      <c r="AB2041" t="s">
        <v>165</v>
      </c>
      <c r="AC2041" t="s">
        <v>628</v>
      </c>
      <c r="AD2041">
        <v>4</v>
      </c>
    </row>
    <row r="2042" spans="27:30" x14ac:dyDescent="0.35">
      <c r="AA2042" t="s">
        <v>262</v>
      </c>
      <c r="AB2042" t="s">
        <v>153</v>
      </c>
      <c r="AC2042" t="s">
        <v>870</v>
      </c>
      <c r="AD2042">
        <v>4</v>
      </c>
    </row>
    <row r="2043" spans="27:30" x14ac:dyDescent="0.35">
      <c r="AA2043" t="s">
        <v>262</v>
      </c>
      <c r="AB2043" t="s">
        <v>174</v>
      </c>
      <c r="AC2043" t="s">
        <v>782</v>
      </c>
      <c r="AD2043">
        <v>4</v>
      </c>
    </row>
    <row r="2044" spans="27:30" x14ac:dyDescent="0.35">
      <c r="AA2044" t="s">
        <v>262</v>
      </c>
      <c r="AB2044" t="s">
        <v>199</v>
      </c>
      <c r="AC2044" t="s">
        <v>739</v>
      </c>
      <c r="AD2044">
        <v>4</v>
      </c>
    </row>
    <row r="2045" spans="27:30" x14ac:dyDescent="0.35">
      <c r="AA2045" t="s">
        <v>262</v>
      </c>
      <c r="AB2045" t="s">
        <v>188</v>
      </c>
      <c r="AC2045" t="s">
        <v>693</v>
      </c>
      <c r="AD2045">
        <v>4</v>
      </c>
    </row>
    <row r="2046" spans="27:30" x14ac:dyDescent="0.35">
      <c r="AA2046" t="s">
        <v>262</v>
      </c>
      <c r="AB2046" t="s">
        <v>153</v>
      </c>
      <c r="AC2046" t="s">
        <v>781</v>
      </c>
      <c r="AD2046">
        <v>4</v>
      </c>
    </row>
    <row r="2047" spans="27:30" x14ac:dyDescent="0.35">
      <c r="AA2047" t="s">
        <v>290</v>
      </c>
      <c r="AB2047" t="s">
        <v>165</v>
      </c>
      <c r="AC2047" t="s">
        <v>631</v>
      </c>
      <c r="AD2047">
        <v>4</v>
      </c>
    </row>
    <row r="2048" spans="27:30" x14ac:dyDescent="0.35">
      <c r="AA2048" t="s">
        <v>290</v>
      </c>
      <c r="AB2048" t="s">
        <v>161</v>
      </c>
      <c r="AC2048" t="s">
        <v>580</v>
      </c>
      <c r="AD2048">
        <v>4</v>
      </c>
    </row>
    <row r="2049" spans="27:30" x14ac:dyDescent="0.35">
      <c r="AA2049" t="s">
        <v>253</v>
      </c>
      <c r="AB2049" t="s">
        <v>155</v>
      </c>
      <c r="AC2049" t="s">
        <v>995</v>
      </c>
      <c r="AD2049">
        <v>4</v>
      </c>
    </row>
    <row r="2050" spans="27:30" x14ac:dyDescent="0.35">
      <c r="AA2050" t="s">
        <v>253</v>
      </c>
      <c r="AB2050" t="s">
        <v>155</v>
      </c>
      <c r="AC2050" t="s">
        <v>922</v>
      </c>
      <c r="AD2050">
        <v>4</v>
      </c>
    </row>
    <row r="2051" spans="27:30" x14ac:dyDescent="0.35">
      <c r="AA2051" t="s">
        <v>253</v>
      </c>
      <c r="AB2051" t="s">
        <v>209</v>
      </c>
      <c r="AC2051" t="s">
        <v>568</v>
      </c>
      <c r="AD2051">
        <v>4</v>
      </c>
    </row>
    <row r="2052" spans="27:30" x14ac:dyDescent="0.35">
      <c r="AA2052" t="s">
        <v>253</v>
      </c>
      <c r="AB2052" t="s">
        <v>165</v>
      </c>
      <c r="AC2052" t="s">
        <v>997</v>
      </c>
      <c r="AD2052">
        <v>4</v>
      </c>
    </row>
    <row r="2053" spans="27:30" x14ac:dyDescent="0.35">
      <c r="AA2053" t="s">
        <v>253</v>
      </c>
      <c r="AB2053" t="s">
        <v>190</v>
      </c>
      <c r="AC2053" t="s">
        <v>813</v>
      </c>
      <c r="AD2053">
        <v>4</v>
      </c>
    </row>
    <row r="2054" spans="27:30" x14ac:dyDescent="0.35">
      <c r="AA2054" t="s">
        <v>253</v>
      </c>
      <c r="AB2054" t="s">
        <v>192</v>
      </c>
      <c r="AC2054" t="s">
        <v>450</v>
      </c>
      <c r="AD2054">
        <v>4</v>
      </c>
    </row>
    <row r="2055" spans="27:30" x14ac:dyDescent="0.35">
      <c r="AA2055" t="s">
        <v>253</v>
      </c>
      <c r="AB2055" t="s">
        <v>153</v>
      </c>
      <c r="AC2055" t="s">
        <v>1136</v>
      </c>
      <c r="AD2055">
        <v>4</v>
      </c>
    </row>
    <row r="2056" spans="27:30" x14ac:dyDescent="0.35">
      <c r="AA2056" t="s">
        <v>253</v>
      </c>
      <c r="AB2056" t="s">
        <v>189</v>
      </c>
      <c r="AC2056" t="s">
        <v>820</v>
      </c>
      <c r="AD2056">
        <v>4</v>
      </c>
    </row>
    <row r="2057" spans="27:30" x14ac:dyDescent="0.35">
      <c r="AA2057" t="s">
        <v>253</v>
      </c>
      <c r="AB2057" t="s">
        <v>182</v>
      </c>
      <c r="AC2057" t="s">
        <v>928</v>
      </c>
      <c r="AD2057">
        <v>4</v>
      </c>
    </row>
    <row r="2058" spans="27:30" x14ac:dyDescent="0.35">
      <c r="AA2058" t="s">
        <v>253</v>
      </c>
      <c r="AB2058" t="s">
        <v>155</v>
      </c>
      <c r="AC2058" t="s">
        <v>1009</v>
      </c>
      <c r="AD2058">
        <v>4</v>
      </c>
    </row>
    <row r="2059" spans="27:30" x14ac:dyDescent="0.35">
      <c r="AA2059" t="s">
        <v>253</v>
      </c>
      <c r="AB2059" t="s">
        <v>160</v>
      </c>
      <c r="AC2059" t="s">
        <v>1129</v>
      </c>
      <c r="AD2059">
        <v>4</v>
      </c>
    </row>
    <row r="2060" spans="27:30" x14ac:dyDescent="0.35">
      <c r="AA2060" t="s">
        <v>253</v>
      </c>
      <c r="AB2060" t="s">
        <v>153</v>
      </c>
      <c r="AC2060" t="s">
        <v>1134</v>
      </c>
      <c r="AD2060">
        <v>4</v>
      </c>
    </row>
    <row r="2061" spans="27:30" x14ac:dyDescent="0.35">
      <c r="AA2061" t="s">
        <v>253</v>
      </c>
      <c r="AB2061" t="s">
        <v>155</v>
      </c>
      <c r="AC2061" t="s">
        <v>806</v>
      </c>
      <c r="AD2061">
        <v>4</v>
      </c>
    </row>
    <row r="2062" spans="27:30" x14ac:dyDescent="0.35">
      <c r="AA2062" t="s">
        <v>253</v>
      </c>
      <c r="AB2062" t="s">
        <v>176</v>
      </c>
      <c r="AC2062" t="s">
        <v>994</v>
      </c>
      <c r="AD2062">
        <v>4</v>
      </c>
    </row>
    <row r="2063" spans="27:30" x14ac:dyDescent="0.35">
      <c r="AA2063" t="s">
        <v>253</v>
      </c>
      <c r="AB2063" t="s">
        <v>199</v>
      </c>
      <c r="AC2063" t="s">
        <v>752</v>
      </c>
      <c r="AD2063">
        <v>4</v>
      </c>
    </row>
    <row r="2064" spans="27:30" x14ac:dyDescent="0.35">
      <c r="AA2064" t="s">
        <v>253</v>
      </c>
      <c r="AB2064" t="s">
        <v>199</v>
      </c>
      <c r="AC2064" t="s">
        <v>757</v>
      </c>
      <c r="AD2064">
        <v>4</v>
      </c>
    </row>
    <row r="2065" spans="27:30" x14ac:dyDescent="0.35">
      <c r="AA2065" t="s">
        <v>253</v>
      </c>
      <c r="AB2065" t="s">
        <v>158</v>
      </c>
      <c r="AC2065" t="s">
        <v>809</v>
      </c>
      <c r="AD2065">
        <v>4</v>
      </c>
    </row>
    <row r="2066" spans="27:30" x14ac:dyDescent="0.35">
      <c r="AA2066" t="s">
        <v>253</v>
      </c>
      <c r="AB2066" t="s">
        <v>187</v>
      </c>
      <c r="AC2066" t="s">
        <v>825</v>
      </c>
      <c r="AD2066">
        <v>4</v>
      </c>
    </row>
    <row r="2067" spans="27:30" x14ac:dyDescent="0.35">
      <c r="AA2067" t="s">
        <v>244</v>
      </c>
      <c r="AB2067" t="s">
        <v>191</v>
      </c>
      <c r="AC2067" t="s">
        <v>595</v>
      </c>
      <c r="AD2067">
        <v>4</v>
      </c>
    </row>
    <row r="2068" spans="27:30" x14ac:dyDescent="0.35">
      <c r="AA2068" t="s">
        <v>244</v>
      </c>
      <c r="AB2068" t="s">
        <v>166</v>
      </c>
      <c r="AC2068" t="s">
        <v>1071</v>
      </c>
      <c r="AD2068">
        <v>4</v>
      </c>
    </row>
    <row r="2069" spans="27:30" x14ac:dyDescent="0.35">
      <c r="AA2069" t="s">
        <v>244</v>
      </c>
      <c r="AB2069" t="s">
        <v>161</v>
      </c>
      <c r="AC2069" t="s">
        <v>1098</v>
      </c>
      <c r="AD2069">
        <v>4</v>
      </c>
    </row>
    <row r="2070" spans="27:30" x14ac:dyDescent="0.35">
      <c r="AA2070" t="s">
        <v>244</v>
      </c>
      <c r="AB2070" t="s">
        <v>176</v>
      </c>
      <c r="AC2070" t="s">
        <v>1007</v>
      </c>
      <c r="AD2070">
        <v>4</v>
      </c>
    </row>
    <row r="2071" spans="27:30" x14ac:dyDescent="0.35">
      <c r="AA2071" t="s">
        <v>244</v>
      </c>
      <c r="AB2071" t="s">
        <v>162</v>
      </c>
      <c r="AC2071" t="s">
        <v>883</v>
      </c>
      <c r="AD2071">
        <v>4</v>
      </c>
    </row>
    <row r="2072" spans="27:30" x14ac:dyDescent="0.35">
      <c r="AA2072" t="s">
        <v>244</v>
      </c>
      <c r="AB2072" t="s">
        <v>153</v>
      </c>
      <c r="AC2072" t="s">
        <v>784</v>
      </c>
      <c r="AD2072">
        <v>4</v>
      </c>
    </row>
    <row r="2073" spans="27:30" x14ac:dyDescent="0.35">
      <c r="AA2073" t="s">
        <v>244</v>
      </c>
      <c r="AB2073" t="s">
        <v>158</v>
      </c>
      <c r="AC2073" t="s">
        <v>608</v>
      </c>
      <c r="AD2073">
        <v>4</v>
      </c>
    </row>
    <row r="2074" spans="27:30" x14ac:dyDescent="0.35">
      <c r="AA2074" t="s">
        <v>244</v>
      </c>
      <c r="AB2074" t="s">
        <v>156</v>
      </c>
      <c r="AC2074" t="s">
        <v>1139</v>
      </c>
      <c r="AD2074">
        <v>4</v>
      </c>
    </row>
    <row r="2075" spans="27:30" x14ac:dyDescent="0.35">
      <c r="AA2075" t="s">
        <v>244</v>
      </c>
      <c r="AB2075" t="s">
        <v>162</v>
      </c>
      <c r="AC2075" t="s">
        <v>880</v>
      </c>
      <c r="AD2075">
        <v>4</v>
      </c>
    </row>
    <row r="2076" spans="27:30" x14ac:dyDescent="0.35">
      <c r="AA2076" t="s">
        <v>244</v>
      </c>
      <c r="AB2076" t="s">
        <v>203</v>
      </c>
      <c r="AC2076" t="s">
        <v>620</v>
      </c>
      <c r="AD2076">
        <v>4</v>
      </c>
    </row>
    <row r="2077" spans="27:30" x14ac:dyDescent="0.35">
      <c r="AA2077" t="s">
        <v>244</v>
      </c>
      <c r="AB2077" t="s">
        <v>203</v>
      </c>
      <c r="AC2077" t="s">
        <v>679</v>
      </c>
      <c r="AD2077">
        <v>4</v>
      </c>
    </row>
    <row r="2078" spans="27:30" x14ac:dyDescent="0.35">
      <c r="AA2078" t="s">
        <v>244</v>
      </c>
      <c r="AB2078" t="s">
        <v>187</v>
      </c>
      <c r="AC2078" t="s">
        <v>825</v>
      </c>
      <c r="AD2078">
        <v>4</v>
      </c>
    </row>
    <row r="2079" spans="27:30" x14ac:dyDescent="0.35">
      <c r="AA2079" t="s">
        <v>244</v>
      </c>
      <c r="AB2079" t="s">
        <v>199</v>
      </c>
      <c r="AC2079" t="s">
        <v>649</v>
      </c>
      <c r="AD2079">
        <v>4</v>
      </c>
    </row>
    <row r="2080" spans="27:30" x14ac:dyDescent="0.35">
      <c r="AA2080" t="s">
        <v>244</v>
      </c>
      <c r="AB2080" t="s">
        <v>152</v>
      </c>
      <c r="AC2080" t="s">
        <v>697</v>
      </c>
      <c r="AD2080">
        <v>4</v>
      </c>
    </row>
    <row r="2081" spans="27:30" x14ac:dyDescent="0.35">
      <c r="AA2081" t="s">
        <v>244</v>
      </c>
      <c r="AB2081" t="s">
        <v>209</v>
      </c>
      <c r="AC2081" t="s">
        <v>568</v>
      </c>
      <c r="AD2081">
        <v>4</v>
      </c>
    </row>
    <row r="2082" spans="27:30" x14ac:dyDescent="0.35">
      <c r="AA2082" t="s">
        <v>244</v>
      </c>
      <c r="AB2082" t="s">
        <v>153</v>
      </c>
      <c r="AC2082" t="s">
        <v>1089</v>
      </c>
      <c r="AD2082">
        <v>4</v>
      </c>
    </row>
    <row r="2083" spans="27:30" x14ac:dyDescent="0.35">
      <c r="AA2083" t="s">
        <v>244</v>
      </c>
      <c r="AB2083" t="s">
        <v>199</v>
      </c>
      <c r="AC2083" t="s">
        <v>677</v>
      </c>
      <c r="AD2083">
        <v>4</v>
      </c>
    </row>
    <row r="2084" spans="27:30" x14ac:dyDescent="0.35">
      <c r="AA2084" t="s">
        <v>244</v>
      </c>
      <c r="AB2084" t="s">
        <v>200</v>
      </c>
      <c r="AC2084" t="s">
        <v>542</v>
      </c>
      <c r="AD2084">
        <v>4</v>
      </c>
    </row>
    <row r="2085" spans="27:30" x14ac:dyDescent="0.35">
      <c r="AA2085" t="s">
        <v>244</v>
      </c>
      <c r="AB2085" t="s">
        <v>157</v>
      </c>
      <c r="AC2085" t="s">
        <v>584</v>
      </c>
      <c r="AD2085">
        <v>4</v>
      </c>
    </row>
    <row r="2086" spans="27:30" x14ac:dyDescent="0.35">
      <c r="AA2086" t="s">
        <v>244</v>
      </c>
      <c r="AB2086" t="s">
        <v>189</v>
      </c>
      <c r="AC2086" t="s">
        <v>820</v>
      </c>
      <c r="AD2086">
        <v>4</v>
      </c>
    </row>
    <row r="2087" spans="27:30" x14ac:dyDescent="0.35">
      <c r="AA2087" t="s">
        <v>244</v>
      </c>
      <c r="AB2087" t="s">
        <v>161</v>
      </c>
      <c r="AC2087" t="s">
        <v>1084</v>
      </c>
      <c r="AD2087">
        <v>4</v>
      </c>
    </row>
    <row r="2088" spans="27:30" x14ac:dyDescent="0.35">
      <c r="AA2088" t="s">
        <v>244</v>
      </c>
      <c r="AB2088" t="s">
        <v>165</v>
      </c>
      <c r="AC2088" t="s">
        <v>631</v>
      </c>
      <c r="AD2088">
        <v>4</v>
      </c>
    </row>
    <row r="2089" spans="27:30" x14ac:dyDescent="0.35">
      <c r="AA2089" t="s">
        <v>244</v>
      </c>
      <c r="AB2089" t="s">
        <v>158</v>
      </c>
      <c r="AC2089" t="s">
        <v>938</v>
      </c>
      <c r="AD2089">
        <v>4</v>
      </c>
    </row>
    <row r="2090" spans="27:30" x14ac:dyDescent="0.35">
      <c r="AA2090" t="s">
        <v>244</v>
      </c>
      <c r="AB2090" t="s">
        <v>183</v>
      </c>
      <c r="AC2090" t="s">
        <v>790</v>
      </c>
      <c r="AD2090">
        <v>4</v>
      </c>
    </row>
    <row r="2091" spans="27:30" x14ac:dyDescent="0.35">
      <c r="AA2091" t="s">
        <v>244</v>
      </c>
      <c r="AB2091" t="s">
        <v>161</v>
      </c>
      <c r="AC2091" t="s">
        <v>580</v>
      </c>
      <c r="AD2091">
        <v>4</v>
      </c>
    </row>
    <row r="2092" spans="27:30" x14ac:dyDescent="0.35">
      <c r="AA2092" t="s">
        <v>244</v>
      </c>
      <c r="AB2092" t="s">
        <v>156</v>
      </c>
      <c r="AC2092" t="s">
        <v>1062</v>
      </c>
      <c r="AD2092">
        <v>4</v>
      </c>
    </row>
    <row r="2093" spans="27:30" x14ac:dyDescent="0.35">
      <c r="AA2093" t="s">
        <v>244</v>
      </c>
      <c r="AB2093" t="s">
        <v>155</v>
      </c>
      <c r="AC2093" t="s">
        <v>771</v>
      </c>
      <c r="AD2093">
        <v>4</v>
      </c>
    </row>
    <row r="2094" spans="27:30" x14ac:dyDescent="0.35">
      <c r="AA2094" t="s">
        <v>244</v>
      </c>
      <c r="AB2094" t="s">
        <v>162</v>
      </c>
      <c r="AC2094" t="s">
        <v>1048</v>
      </c>
      <c r="AD2094">
        <v>4</v>
      </c>
    </row>
    <row r="2095" spans="27:30" x14ac:dyDescent="0.35">
      <c r="AA2095" t="s">
        <v>244</v>
      </c>
      <c r="AB2095" t="s">
        <v>162</v>
      </c>
      <c r="AC2095" t="s">
        <v>889</v>
      </c>
      <c r="AD2095">
        <v>4</v>
      </c>
    </row>
    <row r="2096" spans="27:30" x14ac:dyDescent="0.35">
      <c r="AA2096" t="s">
        <v>244</v>
      </c>
      <c r="AB2096" t="s">
        <v>193</v>
      </c>
      <c r="AC2096" t="s">
        <v>774</v>
      </c>
      <c r="AD2096">
        <v>4</v>
      </c>
    </row>
    <row r="2097" spans="27:30" x14ac:dyDescent="0.35">
      <c r="AA2097" t="s">
        <v>244</v>
      </c>
      <c r="AB2097" t="s">
        <v>199</v>
      </c>
      <c r="AC2097" t="s">
        <v>644</v>
      </c>
      <c r="AD2097">
        <v>4</v>
      </c>
    </row>
    <row r="2098" spans="27:30" x14ac:dyDescent="0.35">
      <c r="AA2098" t="s">
        <v>244</v>
      </c>
      <c r="AB2098" t="s">
        <v>163</v>
      </c>
      <c r="AC2098" t="s">
        <v>1069</v>
      </c>
      <c r="AD2098">
        <v>4</v>
      </c>
    </row>
    <row r="2099" spans="27:30" x14ac:dyDescent="0.35">
      <c r="AA2099" t="s">
        <v>244</v>
      </c>
      <c r="AB2099" t="s">
        <v>192</v>
      </c>
      <c r="AC2099" t="s">
        <v>755</v>
      </c>
      <c r="AD2099">
        <v>4</v>
      </c>
    </row>
    <row r="2100" spans="27:30" x14ac:dyDescent="0.35">
      <c r="AA2100" t="s">
        <v>244</v>
      </c>
      <c r="AB2100" t="s">
        <v>161</v>
      </c>
      <c r="AC2100" t="s">
        <v>629</v>
      </c>
      <c r="AD2100">
        <v>4</v>
      </c>
    </row>
    <row r="2101" spans="27:30" x14ac:dyDescent="0.35">
      <c r="AA2101" t="s">
        <v>244</v>
      </c>
      <c r="AB2101" t="s">
        <v>176</v>
      </c>
      <c r="AC2101" t="s">
        <v>1008</v>
      </c>
      <c r="AD2101">
        <v>4</v>
      </c>
    </row>
    <row r="2102" spans="27:30" x14ac:dyDescent="0.35">
      <c r="AA2102" t="s">
        <v>244</v>
      </c>
      <c r="AB2102" t="s">
        <v>159</v>
      </c>
      <c r="AC2102" t="s">
        <v>1144</v>
      </c>
      <c r="AD2102">
        <v>4</v>
      </c>
    </row>
    <row r="2103" spans="27:30" x14ac:dyDescent="0.35">
      <c r="AA2103" t="s">
        <v>245</v>
      </c>
      <c r="AB2103" t="s">
        <v>200</v>
      </c>
      <c r="AC2103" t="s">
        <v>472</v>
      </c>
      <c r="AD2103">
        <v>4</v>
      </c>
    </row>
    <row r="2104" spans="27:30" x14ac:dyDescent="0.35">
      <c r="AA2104" t="s">
        <v>245</v>
      </c>
      <c r="AB2104" t="s">
        <v>193</v>
      </c>
      <c r="AC2104" t="s">
        <v>824</v>
      </c>
      <c r="AD2104">
        <v>4</v>
      </c>
    </row>
    <row r="2105" spans="27:30" x14ac:dyDescent="0.35">
      <c r="AA2105" t="s">
        <v>245</v>
      </c>
      <c r="AB2105" t="s">
        <v>154</v>
      </c>
      <c r="AC2105" t="s">
        <v>830</v>
      </c>
      <c r="AD2105">
        <v>4</v>
      </c>
    </row>
    <row r="2106" spans="27:30" x14ac:dyDescent="0.35">
      <c r="AA2106" t="s">
        <v>245</v>
      </c>
      <c r="AB2106" t="s">
        <v>156</v>
      </c>
      <c r="AC2106" t="s">
        <v>1062</v>
      </c>
      <c r="AD2106">
        <v>4</v>
      </c>
    </row>
    <row r="2107" spans="27:30" x14ac:dyDescent="0.35">
      <c r="AA2107" t="s">
        <v>245</v>
      </c>
      <c r="AB2107" t="s">
        <v>153</v>
      </c>
      <c r="AC2107" t="s">
        <v>735</v>
      </c>
      <c r="AD2107">
        <v>4</v>
      </c>
    </row>
    <row r="2108" spans="27:30" x14ac:dyDescent="0.35">
      <c r="AA2108" t="s">
        <v>245</v>
      </c>
      <c r="AB2108" t="s">
        <v>174</v>
      </c>
      <c r="AC2108" t="s">
        <v>486</v>
      </c>
      <c r="AD2108">
        <v>4</v>
      </c>
    </row>
    <row r="2109" spans="27:30" x14ac:dyDescent="0.35">
      <c r="AA2109" t="s">
        <v>245</v>
      </c>
      <c r="AB2109" t="s">
        <v>174</v>
      </c>
      <c r="AC2109" t="s">
        <v>782</v>
      </c>
      <c r="AD2109">
        <v>4</v>
      </c>
    </row>
    <row r="2110" spans="27:30" x14ac:dyDescent="0.35">
      <c r="AA2110" t="s">
        <v>245</v>
      </c>
      <c r="AB2110" t="s">
        <v>152</v>
      </c>
      <c r="AC2110" t="s">
        <v>885</v>
      </c>
      <c r="AD2110">
        <v>4</v>
      </c>
    </row>
    <row r="2111" spans="27:30" x14ac:dyDescent="0.35">
      <c r="AA2111" t="s">
        <v>245</v>
      </c>
      <c r="AB2111" t="s">
        <v>158</v>
      </c>
      <c r="AC2111" t="s">
        <v>804</v>
      </c>
      <c r="AD2111">
        <v>4</v>
      </c>
    </row>
    <row r="2112" spans="27:30" x14ac:dyDescent="0.35">
      <c r="AA2112" t="s">
        <v>245</v>
      </c>
      <c r="AB2112" t="s">
        <v>157</v>
      </c>
      <c r="AC2112" t="s">
        <v>873</v>
      </c>
      <c r="AD2112">
        <v>4</v>
      </c>
    </row>
    <row r="2113" spans="27:30" x14ac:dyDescent="0.35">
      <c r="AA2113" t="s">
        <v>245</v>
      </c>
      <c r="AB2113" t="s">
        <v>199</v>
      </c>
      <c r="AC2113" t="s">
        <v>624</v>
      </c>
      <c r="AD2113">
        <v>4</v>
      </c>
    </row>
    <row r="2114" spans="27:30" x14ac:dyDescent="0.35">
      <c r="AA2114" t="s">
        <v>245</v>
      </c>
      <c r="AB2114" t="s">
        <v>152</v>
      </c>
      <c r="AC2114" t="s">
        <v>786</v>
      </c>
      <c r="AD2114">
        <v>4</v>
      </c>
    </row>
    <row r="2115" spans="27:30" x14ac:dyDescent="0.35">
      <c r="AA2115" t="s">
        <v>245</v>
      </c>
      <c r="AB2115" t="s">
        <v>165</v>
      </c>
      <c r="AC2115" t="s">
        <v>561</v>
      </c>
      <c r="AD2115">
        <v>4</v>
      </c>
    </row>
    <row r="2116" spans="27:30" x14ac:dyDescent="0.35">
      <c r="AA2116" t="s">
        <v>245</v>
      </c>
      <c r="AB2116" t="s">
        <v>200</v>
      </c>
      <c r="AC2116" t="s">
        <v>454</v>
      </c>
      <c r="AD2116">
        <v>4</v>
      </c>
    </row>
    <row r="2117" spans="27:30" x14ac:dyDescent="0.35">
      <c r="AA2117" t="s">
        <v>245</v>
      </c>
      <c r="AB2117" t="s">
        <v>153</v>
      </c>
      <c r="AC2117" t="s">
        <v>1125</v>
      </c>
      <c r="AD2117">
        <v>4</v>
      </c>
    </row>
    <row r="2118" spans="27:30" x14ac:dyDescent="0.35">
      <c r="AA2118" t="s">
        <v>245</v>
      </c>
      <c r="AB2118" t="s">
        <v>203</v>
      </c>
      <c r="AC2118" t="s">
        <v>686</v>
      </c>
      <c r="AD2118">
        <v>4</v>
      </c>
    </row>
    <row r="2119" spans="27:30" x14ac:dyDescent="0.35">
      <c r="AA2119" t="s">
        <v>245</v>
      </c>
      <c r="AB2119" t="s">
        <v>161</v>
      </c>
      <c r="AC2119" t="s">
        <v>768</v>
      </c>
      <c r="AD2119">
        <v>4</v>
      </c>
    </row>
    <row r="2120" spans="27:30" x14ac:dyDescent="0.35">
      <c r="AA2120" t="s">
        <v>245</v>
      </c>
      <c r="AB2120" t="s">
        <v>153</v>
      </c>
      <c r="AC2120" t="s">
        <v>950</v>
      </c>
      <c r="AD2120">
        <v>4</v>
      </c>
    </row>
    <row r="2121" spans="27:30" x14ac:dyDescent="0.35">
      <c r="AA2121" t="s">
        <v>245</v>
      </c>
      <c r="AB2121" t="s">
        <v>165</v>
      </c>
      <c r="AC2121" t="s">
        <v>536</v>
      </c>
      <c r="AD2121">
        <v>4</v>
      </c>
    </row>
    <row r="2122" spans="27:30" x14ac:dyDescent="0.35">
      <c r="AA2122" t="s">
        <v>245</v>
      </c>
      <c r="AB2122" t="s">
        <v>153</v>
      </c>
      <c r="AC2122" t="s">
        <v>1124</v>
      </c>
      <c r="AD2122">
        <v>4</v>
      </c>
    </row>
    <row r="2123" spans="27:30" x14ac:dyDescent="0.35">
      <c r="AA2123" t="s">
        <v>245</v>
      </c>
      <c r="AB2123" t="s">
        <v>153</v>
      </c>
      <c r="AC2123" t="s">
        <v>1120</v>
      </c>
      <c r="AD2123">
        <v>4</v>
      </c>
    </row>
    <row r="2124" spans="27:30" x14ac:dyDescent="0.35">
      <c r="AA2124" t="s">
        <v>245</v>
      </c>
      <c r="AB2124" t="s">
        <v>165</v>
      </c>
      <c r="AC2124" t="s">
        <v>1001</v>
      </c>
      <c r="AD2124">
        <v>4</v>
      </c>
    </row>
    <row r="2125" spans="27:30" x14ac:dyDescent="0.35">
      <c r="AA2125" t="s">
        <v>245</v>
      </c>
      <c r="AB2125" t="s">
        <v>155</v>
      </c>
      <c r="AC2125" t="s">
        <v>806</v>
      </c>
      <c r="AD2125">
        <v>4</v>
      </c>
    </row>
    <row r="2126" spans="27:30" x14ac:dyDescent="0.35">
      <c r="AA2126" t="s">
        <v>245</v>
      </c>
      <c r="AB2126" t="s">
        <v>212</v>
      </c>
      <c r="AC2126" t="s">
        <v>532</v>
      </c>
      <c r="AD2126">
        <v>4</v>
      </c>
    </row>
    <row r="2127" spans="27:30" x14ac:dyDescent="0.35">
      <c r="AA2127" t="s">
        <v>245</v>
      </c>
      <c r="AB2127" t="s">
        <v>199</v>
      </c>
      <c r="AC2127" t="s">
        <v>646</v>
      </c>
      <c r="AD2127">
        <v>4</v>
      </c>
    </row>
    <row r="2128" spans="27:30" x14ac:dyDescent="0.35">
      <c r="AA2128" t="s">
        <v>245</v>
      </c>
      <c r="AB2128" t="s">
        <v>174</v>
      </c>
      <c r="AC2128" t="s">
        <v>832</v>
      </c>
      <c r="AD2128">
        <v>4</v>
      </c>
    </row>
    <row r="2129" spans="27:30" x14ac:dyDescent="0.35">
      <c r="AA2129" t="s">
        <v>245</v>
      </c>
      <c r="AB2129" t="s">
        <v>152</v>
      </c>
      <c r="AC2129" t="s">
        <v>678</v>
      </c>
      <c r="AD2129">
        <v>4</v>
      </c>
    </row>
    <row r="2130" spans="27:30" x14ac:dyDescent="0.35">
      <c r="AA2130" t="s">
        <v>245</v>
      </c>
      <c r="AB2130" t="s">
        <v>202</v>
      </c>
      <c r="AC2130" t="s">
        <v>416</v>
      </c>
      <c r="AD2130">
        <v>4</v>
      </c>
    </row>
    <row r="2131" spans="27:30" x14ac:dyDescent="0.35">
      <c r="AA2131" t="s">
        <v>245</v>
      </c>
      <c r="AB2131" t="s">
        <v>157</v>
      </c>
      <c r="AC2131" t="s">
        <v>915</v>
      </c>
      <c r="AD2131">
        <v>4</v>
      </c>
    </row>
    <row r="2132" spans="27:30" x14ac:dyDescent="0.35">
      <c r="AA2132" t="s">
        <v>245</v>
      </c>
      <c r="AB2132" t="s">
        <v>196</v>
      </c>
      <c r="AC2132" t="s">
        <v>744</v>
      </c>
      <c r="AD2132">
        <v>4</v>
      </c>
    </row>
    <row r="2133" spans="27:30" x14ac:dyDescent="0.35">
      <c r="AA2133" t="s">
        <v>245</v>
      </c>
      <c r="AB2133" t="s">
        <v>160</v>
      </c>
      <c r="AC2133" t="s">
        <v>1059</v>
      </c>
      <c r="AD2133">
        <v>4</v>
      </c>
    </row>
    <row r="2134" spans="27:30" x14ac:dyDescent="0.35">
      <c r="AA2134" t="s">
        <v>245</v>
      </c>
      <c r="AB2134" t="s">
        <v>153</v>
      </c>
      <c r="AC2134" t="s">
        <v>1052</v>
      </c>
      <c r="AD2134">
        <v>4</v>
      </c>
    </row>
    <row r="2135" spans="27:30" x14ac:dyDescent="0.35">
      <c r="AA2135" t="s">
        <v>245</v>
      </c>
      <c r="AB2135" t="s">
        <v>199</v>
      </c>
      <c r="AC2135" t="s">
        <v>757</v>
      </c>
      <c r="AD2135">
        <v>4</v>
      </c>
    </row>
    <row r="2136" spans="27:30" x14ac:dyDescent="0.35">
      <c r="AA2136" t="s">
        <v>245</v>
      </c>
      <c r="AB2136" t="s">
        <v>153</v>
      </c>
      <c r="AC2136" t="s">
        <v>709</v>
      </c>
      <c r="AD2136">
        <v>4</v>
      </c>
    </row>
    <row r="2137" spans="27:30" x14ac:dyDescent="0.35">
      <c r="AA2137" t="s">
        <v>245</v>
      </c>
      <c r="AB2137" t="s">
        <v>182</v>
      </c>
      <c r="AC2137" t="s">
        <v>933</v>
      </c>
      <c r="AD2137">
        <v>4</v>
      </c>
    </row>
    <row r="2138" spans="27:30" x14ac:dyDescent="0.35">
      <c r="AA2138" t="s">
        <v>245</v>
      </c>
      <c r="AB2138" t="s">
        <v>199</v>
      </c>
      <c r="AC2138" t="s">
        <v>707</v>
      </c>
      <c r="AD2138">
        <v>4</v>
      </c>
    </row>
    <row r="2139" spans="27:30" x14ac:dyDescent="0.35">
      <c r="AA2139" t="s">
        <v>245</v>
      </c>
      <c r="AB2139" t="s">
        <v>152</v>
      </c>
      <c r="AC2139" t="s">
        <v>433</v>
      </c>
      <c r="AD2139">
        <v>4</v>
      </c>
    </row>
    <row r="2140" spans="27:30" x14ac:dyDescent="0.35">
      <c r="AA2140" t="s">
        <v>245</v>
      </c>
      <c r="AB2140" t="s">
        <v>176</v>
      </c>
      <c r="AC2140" t="s">
        <v>831</v>
      </c>
      <c r="AD2140">
        <v>4</v>
      </c>
    </row>
    <row r="2141" spans="27:30" x14ac:dyDescent="0.35">
      <c r="AA2141" t="s">
        <v>245</v>
      </c>
      <c r="AB2141" t="s">
        <v>160</v>
      </c>
      <c r="AC2141" t="s">
        <v>1130</v>
      </c>
      <c r="AD2141">
        <v>4</v>
      </c>
    </row>
    <row r="2142" spans="27:30" x14ac:dyDescent="0.35">
      <c r="AA2142" t="s">
        <v>264</v>
      </c>
      <c r="AB2142" t="s">
        <v>165</v>
      </c>
      <c r="AC2142" t="s">
        <v>530</v>
      </c>
      <c r="AD2142">
        <v>4</v>
      </c>
    </row>
    <row r="2143" spans="27:30" x14ac:dyDescent="0.35">
      <c r="AA2143" t="s">
        <v>264</v>
      </c>
      <c r="AB2143" t="s">
        <v>154</v>
      </c>
      <c r="AC2143" t="s">
        <v>833</v>
      </c>
      <c r="AD2143">
        <v>4</v>
      </c>
    </row>
    <row r="2144" spans="27:30" x14ac:dyDescent="0.35">
      <c r="AA2144" t="s">
        <v>248</v>
      </c>
      <c r="AB2144" t="s">
        <v>157</v>
      </c>
      <c r="AC2144" t="s">
        <v>972</v>
      </c>
      <c r="AD2144">
        <v>4</v>
      </c>
    </row>
    <row r="2145" spans="27:30" x14ac:dyDescent="0.35">
      <c r="AA2145" t="s">
        <v>248</v>
      </c>
      <c r="AB2145" t="s">
        <v>165</v>
      </c>
      <c r="AC2145" t="s">
        <v>997</v>
      </c>
      <c r="AD2145">
        <v>4</v>
      </c>
    </row>
    <row r="2146" spans="27:30" x14ac:dyDescent="0.35">
      <c r="AA2146" t="s">
        <v>248</v>
      </c>
      <c r="AB2146" t="s">
        <v>155</v>
      </c>
      <c r="AC2146" t="s">
        <v>922</v>
      </c>
      <c r="AD2146">
        <v>4</v>
      </c>
    </row>
    <row r="2147" spans="27:30" x14ac:dyDescent="0.35">
      <c r="AA2147" t="s">
        <v>248</v>
      </c>
      <c r="AB2147" t="s">
        <v>157</v>
      </c>
      <c r="AC2147" t="s">
        <v>665</v>
      </c>
      <c r="AD2147">
        <v>4</v>
      </c>
    </row>
    <row r="2148" spans="27:30" x14ac:dyDescent="0.35">
      <c r="AA2148" t="s">
        <v>248</v>
      </c>
      <c r="AB2148" t="s">
        <v>155</v>
      </c>
      <c r="AC2148" t="s">
        <v>806</v>
      </c>
      <c r="AD2148">
        <v>4</v>
      </c>
    </row>
    <row r="2149" spans="27:30" x14ac:dyDescent="0.35">
      <c r="AA2149" t="s">
        <v>248</v>
      </c>
      <c r="AB2149" t="s">
        <v>153</v>
      </c>
      <c r="AC2149" t="s">
        <v>870</v>
      </c>
      <c r="AD2149">
        <v>4</v>
      </c>
    </row>
    <row r="2150" spans="27:30" x14ac:dyDescent="0.35">
      <c r="AA2150" t="s">
        <v>248</v>
      </c>
      <c r="AB2150" t="s">
        <v>199</v>
      </c>
      <c r="AC2150" t="s">
        <v>707</v>
      </c>
      <c r="AD2150">
        <v>4</v>
      </c>
    </row>
    <row r="2151" spans="27:30" x14ac:dyDescent="0.35">
      <c r="AA2151" t="s">
        <v>248</v>
      </c>
      <c r="AB2151" t="s">
        <v>199</v>
      </c>
      <c r="AC2151" t="s">
        <v>757</v>
      </c>
      <c r="AD2151">
        <v>4</v>
      </c>
    </row>
    <row r="2152" spans="27:30" x14ac:dyDescent="0.35">
      <c r="AA2152" t="s">
        <v>248</v>
      </c>
      <c r="AB2152" t="s">
        <v>158</v>
      </c>
      <c r="AC2152" t="s">
        <v>809</v>
      </c>
      <c r="AD2152">
        <v>4</v>
      </c>
    </row>
    <row r="2153" spans="27:30" x14ac:dyDescent="0.35">
      <c r="AA2153" t="s">
        <v>248</v>
      </c>
      <c r="AB2153" t="s">
        <v>158</v>
      </c>
      <c r="AC2153" t="s">
        <v>804</v>
      </c>
      <c r="AD2153">
        <v>4</v>
      </c>
    </row>
    <row r="2154" spans="27:30" x14ac:dyDescent="0.35">
      <c r="AA2154" t="s">
        <v>248</v>
      </c>
      <c r="AB2154" t="s">
        <v>199</v>
      </c>
      <c r="AC2154" t="s">
        <v>625</v>
      </c>
      <c r="AD2154">
        <v>4</v>
      </c>
    </row>
    <row r="2155" spans="27:30" x14ac:dyDescent="0.35">
      <c r="AA2155" t="s">
        <v>318</v>
      </c>
      <c r="AB2155" t="s">
        <v>158</v>
      </c>
      <c r="AC2155" t="s">
        <v>593</v>
      </c>
      <c r="AD2155">
        <v>4</v>
      </c>
    </row>
    <row r="2156" spans="27:30" x14ac:dyDescent="0.35">
      <c r="AA2156" t="s">
        <v>294</v>
      </c>
      <c r="AB2156" t="s">
        <v>155</v>
      </c>
      <c r="AC2156" t="s">
        <v>1010</v>
      </c>
      <c r="AD2156">
        <v>4</v>
      </c>
    </row>
    <row r="2157" spans="27:30" x14ac:dyDescent="0.35">
      <c r="AA2157" t="s">
        <v>294</v>
      </c>
      <c r="AB2157" t="s">
        <v>154</v>
      </c>
      <c r="AC2157" t="s">
        <v>647</v>
      </c>
      <c r="AD2157">
        <v>4</v>
      </c>
    </row>
    <row r="2158" spans="27:30" x14ac:dyDescent="0.35">
      <c r="AA2158" t="s">
        <v>294</v>
      </c>
      <c r="AB2158" t="s">
        <v>155</v>
      </c>
      <c r="AC2158" t="s">
        <v>834</v>
      </c>
      <c r="AD2158">
        <v>4</v>
      </c>
    </row>
    <row r="2159" spans="27:30" x14ac:dyDescent="0.35">
      <c r="AA2159" t="s">
        <v>277</v>
      </c>
      <c r="AB2159" t="s">
        <v>176</v>
      </c>
      <c r="AC2159" t="s">
        <v>993</v>
      </c>
      <c r="AD2159">
        <v>4</v>
      </c>
    </row>
    <row r="2160" spans="27:30" x14ac:dyDescent="0.35">
      <c r="AA2160" t="s">
        <v>246</v>
      </c>
      <c r="AB2160" t="s">
        <v>192</v>
      </c>
      <c r="AC2160" t="s">
        <v>814</v>
      </c>
      <c r="AD2160">
        <v>4</v>
      </c>
    </row>
    <row r="2161" spans="27:30" x14ac:dyDescent="0.35">
      <c r="AA2161" t="s">
        <v>246</v>
      </c>
      <c r="AB2161" t="s">
        <v>203</v>
      </c>
      <c r="AC2161" t="s">
        <v>679</v>
      </c>
      <c r="AD2161">
        <v>4</v>
      </c>
    </row>
    <row r="2162" spans="27:30" x14ac:dyDescent="0.35">
      <c r="AA2162" t="s">
        <v>246</v>
      </c>
      <c r="AB2162" t="s">
        <v>199</v>
      </c>
      <c r="AC2162" t="s">
        <v>739</v>
      </c>
      <c r="AD2162">
        <v>4</v>
      </c>
    </row>
    <row r="2163" spans="27:30" x14ac:dyDescent="0.35">
      <c r="AA2163" t="s">
        <v>246</v>
      </c>
      <c r="AB2163" t="s">
        <v>200</v>
      </c>
      <c r="AC2163" t="s">
        <v>410</v>
      </c>
      <c r="AD2163">
        <v>4</v>
      </c>
    </row>
    <row r="2164" spans="27:30" x14ac:dyDescent="0.35">
      <c r="AA2164" t="s">
        <v>246</v>
      </c>
      <c r="AB2164" t="s">
        <v>200</v>
      </c>
      <c r="AC2164" t="s">
        <v>671</v>
      </c>
      <c r="AD2164">
        <v>4</v>
      </c>
    </row>
    <row r="2165" spans="27:30" x14ac:dyDescent="0.35">
      <c r="AA2165" t="s">
        <v>246</v>
      </c>
      <c r="AB2165" t="s">
        <v>152</v>
      </c>
      <c r="AC2165" t="s">
        <v>786</v>
      </c>
      <c r="AD2165">
        <v>4</v>
      </c>
    </row>
    <row r="2166" spans="27:30" x14ac:dyDescent="0.35">
      <c r="AA2166" t="s">
        <v>246</v>
      </c>
      <c r="AB2166" t="s">
        <v>184</v>
      </c>
      <c r="AC2166" t="s">
        <v>866</v>
      </c>
      <c r="AD2166">
        <v>4</v>
      </c>
    </row>
    <row r="2167" spans="27:30" x14ac:dyDescent="0.35">
      <c r="AA2167" t="s">
        <v>246</v>
      </c>
      <c r="AB2167" t="s">
        <v>190</v>
      </c>
      <c r="AC2167" t="s">
        <v>456</v>
      </c>
      <c r="AD2167">
        <v>4</v>
      </c>
    </row>
    <row r="2168" spans="27:30" x14ac:dyDescent="0.35">
      <c r="AA2168" t="s">
        <v>246</v>
      </c>
      <c r="AB2168" t="s">
        <v>160</v>
      </c>
      <c r="AC2168" t="s">
        <v>1128</v>
      </c>
      <c r="AD2168">
        <v>4</v>
      </c>
    </row>
    <row r="2169" spans="27:30" x14ac:dyDescent="0.35">
      <c r="AA2169" t="s">
        <v>246</v>
      </c>
      <c r="AB2169" t="s">
        <v>162</v>
      </c>
      <c r="AC2169" t="s">
        <v>883</v>
      </c>
      <c r="AD2169">
        <v>4</v>
      </c>
    </row>
    <row r="2170" spans="27:30" x14ac:dyDescent="0.35">
      <c r="AA2170" t="s">
        <v>246</v>
      </c>
      <c r="AB2170" t="s">
        <v>153</v>
      </c>
      <c r="AC2170" t="s">
        <v>1121</v>
      </c>
      <c r="AD2170">
        <v>4</v>
      </c>
    </row>
    <row r="2171" spans="27:30" x14ac:dyDescent="0.35">
      <c r="AA2171" t="s">
        <v>246</v>
      </c>
      <c r="AB2171" t="s">
        <v>199</v>
      </c>
      <c r="AC2171" t="s">
        <v>625</v>
      </c>
      <c r="AD2171">
        <v>4</v>
      </c>
    </row>
    <row r="2172" spans="27:30" x14ac:dyDescent="0.35">
      <c r="AA2172" t="s">
        <v>246</v>
      </c>
      <c r="AB2172" t="s">
        <v>165</v>
      </c>
      <c r="AC2172" t="s">
        <v>537</v>
      </c>
      <c r="AD2172">
        <v>4</v>
      </c>
    </row>
    <row r="2173" spans="27:30" x14ac:dyDescent="0.35">
      <c r="AA2173" t="s">
        <v>246</v>
      </c>
      <c r="AB2173" t="s">
        <v>155</v>
      </c>
      <c r="AC2173" t="s">
        <v>738</v>
      </c>
      <c r="AD2173">
        <v>4</v>
      </c>
    </row>
    <row r="2174" spans="27:30" x14ac:dyDescent="0.35">
      <c r="AA2174" t="s">
        <v>246</v>
      </c>
      <c r="AB2174" t="s">
        <v>196</v>
      </c>
      <c r="AC2174" t="s">
        <v>597</v>
      </c>
      <c r="AD2174">
        <v>4</v>
      </c>
    </row>
    <row r="2175" spans="27:30" x14ac:dyDescent="0.35">
      <c r="AA2175" t="s">
        <v>246</v>
      </c>
      <c r="AB2175" t="s">
        <v>174</v>
      </c>
      <c r="AC2175" t="s">
        <v>1002</v>
      </c>
      <c r="AD2175">
        <v>4</v>
      </c>
    </row>
    <row r="2176" spans="27:30" x14ac:dyDescent="0.35">
      <c r="AA2176" t="s">
        <v>246</v>
      </c>
      <c r="AB2176" t="s">
        <v>176</v>
      </c>
      <c r="AC2176" t="s">
        <v>994</v>
      </c>
      <c r="AD2176">
        <v>4</v>
      </c>
    </row>
    <row r="2177" spans="27:30" x14ac:dyDescent="0.35">
      <c r="AA2177" t="s">
        <v>246</v>
      </c>
      <c r="AB2177" t="s">
        <v>153</v>
      </c>
      <c r="AC2177" t="s">
        <v>1135</v>
      </c>
      <c r="AD2177">
        <v>4</v>
      </c>
    </row>
    <row r="2178" spans="27:30" x14ac:dyDescent="0.35">
      <c r="AA2178" t="s">
        <v>246</v>
      </c>
      <c r="AB2178" t="s">
        <v>158</v>
      </c>
      <c r="AC2178" t="s">
        <v>528</v>
      </c>
      <c r="AD2178">
        <v>4</v>
      </c>
    </row>
    <row r="2179" spans="27:30" x14ac:dyDescent="0.35">
      <c r="AA2179" t="s">
        <v>246</v>
      </c>
      <c r="AB2179" t="s">
        <v>165</v>
      </c>
      <c r="AC2179" t="s">
        <v>1003</v>
      </c>
      <c r="AD2179">
        <v>4</v>
      </c>
    </row>
    <row r="2180" spans="27:30" x14ac:dyDescent="0.35">
      <c r="AA2180" t="s">
        <v>246</v>
      </c>
      <c r="AB2180" t="s">
        <v>161</v>
      </c>
      <c r="AC2180" t="s">
        <v>553</v>
      </c>
      <c r="AD2180">
        <v>4</v>
      </c>
    </row>
    <row r="2181" spans="27:30" x14ac:dyDescent="0.35">
      <c r="AA2181" t="s">
        <v>246</v>
      </c>
      <c r="AB2181" t="s">
        <v>153</v>
      </c>
      <c r="AC2181" t="s">
        <v>867</v>
      </c>
      <c r="AD2181">
        <v>4</v>
      </c>
    </row>
    <row r="2182" spans="27:30" x14ac:dyDescent="0.35">
      <c r="AA2182" t="s">
        <v>246</v>
      </c>
      <c r="AB2182" t="s">
        <v>176</v>
      </c>
      <c r="AC2182" t="s">
        <v>727</v>
      </c>
      <c r="AD2182">
        <v>4</v>
      </c>
    </row>
    <row r="2183" spans="27:30" x14ac:dyDescent="0.35">
      <c r="AA2183" t="s">
        <v>256</v>
      </c>
      <c r="AB2183" t="s">
        <v>153</v>
      </c>
      <c r="AC2183" t="s">
        <v>606</v>
      </c>
      <c r="AD2183">
        <v>4</v>
      </c>
    </row>
    <row r="2184" spans="27:30" x14ac:dyDescent="0.35">
      <c r="AA2184" t="s">
        <v>247</v>
      </c>
      <c r="AB2184" t="s">
        <v>208</v>
      </c>
      <c r="AC2184" t="s">
        <v>551</v>
      </c>
      <c r="AD2184">
        <v>4</v>
      </c>
    </row>
    <row r="2185" spans="27:30" x14ac:dyDescent="0.35">
      <c r="AA2185" t="s">
        <v>247</v>
      </c>
      <c r="AB2185" t="s">
        <v>155</v>
      </c>
      <c r="AC2185" t="s">
        <v>1010</v>
      </c>
      <c r="AD2185">
        <v>4</v>
      </c>
    </row>
    <row r="2186" spans="27:30" x14ac:dyDescent="0.35">
      <c r="AA2186" t="s">
        <v>247</v>
      </c>
      <c r="AB2186" t="s">
        <v>155</v>
      </c>
      <c r="AC2186" t="s">
        <v>461</v>
      </c>
      <c r="AD2186">
        <v>4</v>
      </c>
    </row>
    <row r="2187" spans="27:30" x14ac:dyDescent="0.35">
      <c r="AA2187" t="s">
        <v>247</v>
      </c>
      <c r="AB2187" t="s">
        <v>203</v>
      </c>
      <c r="AC2187" t="s">
        <v>560</v>
      </c>
      <c r="AD2187">
        <v>4</v>
      </c>
    </row>
    <row r="2188" spans="27:30" x14ac:dyDescent="0.35">
      <c r="AA2188" t="s">
        <v>247</v>
      </c>
      <c r="AB2188" t="s">
        <v>154</v>
      </c>
      <c r="AC2188" t="s">
        <v>835</v>
      </c>
      <c r="AD2188">
        <v>4</v>
      </c>
    </row>
    <row r="2189" spans="27:30" x14ac:dyDescent="0.35">
      <c r="AA2189" t="s">
        <v>247</v>
      </c>
      <c r="AB2189" t="s">
        <v>155</v>
      </c>
      <c r="AC2189" t="s">
        <v>464</v>
      </c>
      <c r="AD2189">
        <v>4</v>
      </c>
    </row>
    <row r="2190" spans="27:30" x14ac:dyDescent="0.35">
      <c r="AA2190" t="s">
        <v>247</v>
      </c>
      <c r="AB2190" t="s">
        <v>155</v>
      </c>
      <c r="AC2190" t="s">
        <v>459</v>
      </c>
      <c r="AD2190">
        <v>4</v>
      </c>
    </row>
    <row r="2191" spans="27:30" x14ac:dyDescent="0.35">
      <c r="AA2191" t="s">
        <v>247</v>
      </c>
      <c r="AB2191" t="s">
        <v>164</v>
      </c>
      <c r="AC2191" t="s">
        <v>653</v>
      </c>
      <c r="AD2191">
        <v>4</v>
      </c>
    </row>
    <row r="2192" spans="27:30" x14ac:dyDescent="0.35">
      <c r="AA2192" t="s">
        <v>247</v>
      </c>
      <c r="AB2192" t="s">
        <v>203</v>
      </c>
      <c r="AC2192" t="s">
        <v>555</v>
      </c>
      <c r="AD2192">
        <v>4</v>
      </c>
    </row>
    <row r="2193" spans="27:30" x14ac:dyDescent="0.35">
      <c r="AA2193" t="s">
        <v>247</v>
      </c>
      <c r="AB2193" t="s">
        <v>210</v>
      </c>
      <c r="AC2193" t="s">
        <v>572</v>
      </c>
      <c r="AD2193">
        <v>4</v>
      </c>
    </row>
    <row r="2194" spans="27:30" x14ac:dyDescent="0.35">
      <c r="AA2194" t="s">
        <v>247</v>
      </c>
      <c r="AB2194" t="s">
        <v>159</v>
      </c>
      <c r="AC2194" t="s">
        <v>1004</v>
      </c>
      <c r="AD2194">
        <v>4</v>
      </c>
    </row>
    <row r="2195" spans="27:30" x14ac:dyDescent="0.35">
      <c r="AA2195" t="s">
        <v>247</v>
      </c>
      <c r="AB2195" t="s">
        <v>154</v>
      </c>
      <c r="AC2195" t="s">
        <v>736</v>
      </c>
      <c r="AD2195">
        <v>4</v>
      </c>
    </row>
    <row r="2196" spans="27:30" x14ac:dyDescent="0.35">
      <c r="AA2196" t="s">
        <v>247</v>
      </c>
      <c r="AB2196" t="s">
        <v>153</v>
      </c>
      <c r="AC2196" t="s">
        <v>605</v>
      </c>
      <c r="AD2196">
        <v>4</v>
      </c>
    </row>
    <row r="2197" spans="27:30" x14ac:dyDescent="0.35">
      <c r="AA2197" t="s">
        <v>281</v>
      </c>
      <c r="AB2197" t="s">
        <v>176</v>
      </c>
      <c r="AC2197" t="s">
        <v>994</v>
      </c>
      <c r="AD2197">
        <v>4</v>
      </c>
    </row>
    <row r="2198" spans="27:30" x14ac:dyDescent="0.35">
      <c r="AA2198" t="s">
        <v>281</v>
      </c>
      <c r="AB2198" t="s">
        <v>176</v>
      </c>
      <c r="AC2198" t="s">
        <v>831</v>
      </c>
      <c r="AD2198">
        <v>4</v>
      </c>
    </row>
    <row r="2199" spans="27:30" x14ac:dyDescent="0.35">
      <c r="AA2199" t="s">
        <v>267</v>
      </c>
      <c r="AB2199" t="s">
        <v>153</v>
      </c>
      <c r="AC2199" t="s">
        <v>591</v>
      </c>
      <c r="AD2199">
        <v>4</v>
      </c>
    </row>
    <row r="2200" spans="27:30" x14ac:dyDescent="0.35">
      <c r="AA2200" t="s">
        <v>303</v>
      </c>
      <c r="AB2200" t="s">
        <v>202</v>
      </c>
      <c r="AC2200" t="s">
        <v>416</v>
      </c>
      <c r="AD2200">
        <v>4</v>
      </c>
    </row>
    <row r="2201" spans="27:30" x14ac:dyDescent="0.35">
      <c r="AA2201" t="s">
        <v>303</v>
      </c>
      <c r="AB2201" t="s">
        <v>202</v>
      </c>
      <c r="AC2201" t="s">
        <v>692</v>
      </c>
      <c r="AD2201">
        <v>4</v>
      </c>
    </row>
    <row r="2202" spans="27:30" x14ac:dyDescent="0.35">
      <c r="AA2202" t="s">
        <v>308</v>
      </c>
      <c r="AB2202" t="s">
        <v>165</v>
      </c>
      <c r="AC2202" t="s">
        <v>632</v>
      </c>
      <c r="AD2202">
        <v>4</v>
      </c>
    </row>
    <row r="2203" spans="27:30" x14ac:dyDescent="0.35">
      <c r="AA2203" t="s">
        <v>307</v>
      </c>
      <c r="AB2203" t="s">
        <v>208</v>
      </c>
      <c r="AC2203" t="s">
        <v>559</v>
      </c>
      <c r="AD2203">
        <v>4</v>
      </c>
    </row>
    <row r="2204" spans="27:30" x14ac:dyDescent="0.35">
      <c r="AA2204" t="s">
        <v>271</v>
      </c>
      <c r="AB2204" t="s">
        <v>162</v>
      </c>
      <c r="AC2204" t="s">
        <v>683</v>
      </c>
      <c r="AD2204">
        <v>4</v>
      </c>
    </row>
    <row r="2205" spans="27:30" x14ac:dyDescent="0.35">
      <c r="AA2205" t="s">
        <v>271</v>
      </c>
      <c r="AB2205" t="s">
        <v>174</v>
      </c>
      <c r="AC2205" t="s">
        <v>1002</v>
      </c>
      <c r="AD2205">
        <v>4</v>
      </c>
    </row>
    <row r="2206" spans="27:30" x14ac:dyDescent="0.35">
      <c r="AA2206" t="s">
        <v>271</v>
      </c>
      <c r="AB2206" t="s">
        <v>162</v>
      </c>
      <c r="AC2206" t="s">
        <v>711</v>
      </c>
      <c r="AD2206">
        <v>4</v>
      </c>
    </row>
    <row r="2207" spans="27:30" x14ac:dyDescent="0.35">
      <c r="AA2207" t="s">
        <v>271</v>
      </c>
      <c r="AB2207" t="s">
        <v>174</v>
      </c>
      <c r="AC2207" t="s">
        <v>497</v>
      </c>
      <c r="AD2207">
        <v>4</v>
      </c>
    </row>
    <row r="2208" spans="27:30" x14ac:dyDescent="0.35">
      <c r="AA2208" t="s">
        <v>271</v>
      </c>
      <c r="AB2208" t="s">
        <v>176</v>
      </c>
      <c r="AC2208" t="s">
        <v>993</v>
      </c>
      <c r="AD2208">
        <v>4</v>
      </c>
    </row>
    <row r="2209" spans="27:30" x14ac:dyDescent="0.35">
      <c r="AA2209" t="s">
        <v>336</v>
      </c>
      <c r="AB2209" t="s">
        <v>199</v>
      </c>
      <c r="AC2209" t="s">
        <v>624</v>
      </c>
      <c r="AD2209">
        <v>4</v>
      </c>
    </row>
    <row r="2210" spans="27:30" x14ac:dyDescent="0.35">
      <c r="AA2210" t="s">
        <v>292</v>
      </c>
      <c r="AB2210" t="s">
        <v>153</v>
      </c>
      <c r="AC2210" t="s">
        <v>1136</v>
      </c>
      <c r="AD2210">
        <v>4</v>
      </c>
    </row>
    <row r="2211" spans="27:30" x14ac:dyDescent="0.35">
      <c r="AA2211" t="s">
        <v>292</v>
      </c>
      <c r="AB2211" t="s">
        <v>153</v>
      </c>
      <c r="AC2211" t="s">
        <v>868</v>
      </c>
      <c r="AD2211">
        <v>4</v>
      </c>
    </row>
    <row r="2212" spans="27:30" x14ac:dyDescent="0.35">
      <c r="AA2212" t="s">
        <v>257</v>
      </c>
      <c r="AB2212" t="s">
        <v>161</v>
      </c>
      <c r="AC2212" t="s">
        <v>556</v>
      </c>
      <c r="AD2212">
        <v>4</v>
      </c>
    </row>
    <row r="2213" spans="27:30" x14ac:dyDescent="0.35">
      <c r="AA2213" t="s">
        <v>257</v>
      </c>
      <c r="AB2213" t="s">
        <v>165</v>
      </c>
      <c r="AC2213" t="s">
        <v>587</v>
      </c>
      <c r="AD2213">
        <v>4</v>
      </c>
    </row>
    <row r="2214" spans="27:30" x14ac:dyDescent="0.35">
      <c r="AA2214" t="s">
        <v>257</v>
      </c>
      <c r="AB2214" t="s">
        <v>203</v>
      </c>
      <c r="AC2214" t="s">
        <v>563</v>
      </c>
      <c r="AD2214">
        <v>4</v>
      </c>
    </row>
    <row r="2215" spans="27:30" x14ac:dyDescent="0.35">
      <c r="AA2215" t="s">
        <v>257</v>
      </c>
      <c r="AB2215" t="s">
        <v>165</v>
      </c>
      <c r="AC2215" t="s">
        <v>997</v>
      </c>
      <c r="AD2215">
        <v>4</v>
      </c>
    </row>
    <row r="2216" spans="27:30" x14ac:dyDescent="0.35">
      <c r="AA2216" t="s">
        <v>257</v>
      </c>
      <c r="AB2216" t="s">
        <v>165</v>
      </c>
      <c r="AC2216" t="s">
        <v>631</v>
      </c>
      <c r="AD2216">
        <v>4</v>
      </c>
    </row>
    <row r="2217" spans="27:30" x14ac:dyDescent="0.35">
      <c r="AA2217" t="s">
        <v>257</v>
      </c>
      <c r="AB2217" t="s">
        <v>153</v>
      </c>
      <c r="AC2217" t="s">
        <v>870</v>
      </c>
      <c r="AD2217">
        <v>4</v>
      </c>
    </row>
    <row r="2218" spans="27:30" x14ac:dyDescent="0.35">
      <c r="AA2218" t="s">
        <v>257</v>
      </c>
      <c r="AB2218" t="s">
        <v>161</v>
      </c>
      <c r="AC2218" t="s">
        <v>589</v>
      </c>
      <c r="AD2218">
        <v>4</v>
      </c>
    </row>
    <row r="2219" spans="27:30" x14ac:dyDescent="0.35">
      <c r="AA2219" t="s">
        <v>257</v>
      </c>
      <c r="AB2219" t="s">
        <v>153</v>
      </c>
      <c r="AC2219" t="s">
        <v>784</v>
      </c>
      <c r="AD2219">
        <v>4</v>
      </c>
    </row>
    <row r="2220" spans="27:30" x14ac:dyDescent="0.35">
      <c r="AA2220" t="s">
        <v>257</v>
      </c>
      <c r="AB2220" t="s">
        <v>203</v>
      </c>
      <c r="AC2220" t="s">
        <v>648</v>
      </c>
      <c r="AD2220">
        <v>4</v>
      </c>
    </row>
    <row r="2221" spans="27:30" x14ac:dyDescent="0.35">
      <c r="AA2221" t="s">
        <v>257</v>
      </c>
      <c r="AB2221" t="s">
        <v>161</v>
      </c>
      <c r="AC2221" t="s">
        <v>768</v>
      </c>
      <c r="AD2221">
        <v>4</v>
      </c>
    </row>
    <row r="2222" spans="27:30" x14ac:dyDescent="0.35">
      <c r="AA2222" t="s">
        <v>257</v>
      </c>
      <c r="AB2222" t="s">
        <v>157</v>
      </c>
      <c r="AC2222" t="s">
        <v>710</v>
      </c>
      <c r="AD2222">
        <v>4</v>
      </c>
    </row>
    <row r="2223" spans="27:30" x14ac:dyDescent="0.35">
      <c r="AA2223" t="s">
        <v>257</v>
      </c>
      <c r="AB2223" t="s">
        <v>157</v>
      </c>
      <c r="AC2223" t="s">
        <v>594</v>
      </c>
      <c r="AD2223">
        <v>4</v>
      </c>
    </row>
    <row r="2224" spans="27:30" x14ac:dyDescent="0.35">
      <c r="AA2224" t="s">
        <v>257</v>
      </c>
      <c r="AB2224" t="s">
        <v>199</v>
      </c>
      <c r="AC2224" t="s">
        <v>752</v>
      </c>
      <c r="AD2224">
        <v>4</v>
      </c>
    </row>
    <row r="2225" spans="27:30" x14ac:dyDescent="0.35">
      <c r="AA2225" t="s">
        <v>257</v>
      </c>
      <c r="AB2225" t="s">
        <v>162</v>
      </c>
      <c r="AC2225" t="s">
        <v>1048</v>
      </c>
      <c r="AD2225">
        <v>4</v>
      </c>
    </row>
    <row r="2226" spans="27:30" x14ac:dyDescent="0.35">
      <c r="AA2226" t="s">
        <v>257</v>
      </c>
      <c r="AB2226" t="s">
        <v>190</v>
      </c>
      <c r="AC2226" t="s">
        <v>599</v>
      </c>
      <c r="AD2226">
        <v>4</v>
      </c>
    </row>
    <row r="2227" spans="27:30" x14ac:dyDescent="0.35">
      <c r="AA2227" t="s">
        <v>257</v>
      </c>
      <c r="AB2227" t="s">
        <v>203</v>
      </c>
      <c r="AC2227" t="s">
        <v>685</v>
      </c>
      <c r="AD2227">
        <v>4</v>
      </c>
    </row>
    <row r="2228" spans="27:30" x14ac:dyDescent="0.35">
      <c r="AA2228" t="s">
        <v>257</v>
      </c>
      <c r="AB2228" t="s">
        <v>162</v>
      </c>
      <c r="AC2228" t="s">
        <v>888</v>
      </c>
      <c r="AD2228">
        <v>4</v>
      </c>
    </row>
    <row r="2229" spans="27:30" x14ac:dyDescent="0.35">
      <c r="AA2229" t="s">
        <v>257</v>
      </c>
      <c r="AB2229" t="s">
        <v>190</v>
      </c>
      <c r="AC2229" t="s">
        <v>457</v>
      </c>
      <c r="AD2229">
        <v>4</v>
      </c>
    </row>
    <row r="2230" spans="27:30" x14ac:dyDescent="0.35">
      <c r="AA2230" t="s">
        <v>276</v>
      </c>
      <c r="AB2230" t="s">
        <v>161</v>
      </c>
      <c r="AC2230" t="s">
        <v>629</v>
      </c>
      <c r="AD2230">
        <v>4</v>
      </c>
    </row>
    <row r="2231" spans="27:30" x14ac:dyDescent="0.35">
      <c r="AA2231" t="s">
        <v>276</v>
      </c>
      <c r="AB2231" t="s">
        <v>165</v>
      </c>
      <c r="AC2231" t="s">
        <v>632</v>
      </c>
      <c r="AD2231">
        <v>4</v>
      </c>
    </row>
    <row r="2232" spans="27:30" x14ac:dyDescent="0.35">
      <c r="AA2232" t="s">
        <v>276</v>
      </c>
      <c r="AB2232" t="s">
        <v>161</v>
      </c>
      <c r="AC2232" t="s">
        <v>708</v>
      </c>
      <c r="AD2232">
        <v>4</v>
      </c>
    </row>
    <row r="2233" spans="27:30" x14ac:dyDescent="0.35">
      <c r="AA2233" t="s">
        <v>276</v>
      </c>
      <c r="AB2233" t="s">
        <v>199</v>
      </c>
      <c r="AC2233" t="s">
        <v>625</v>
      </c>
      <c r="AD2233">
        <v>4</v>
      </c>
    </row>
    <row r="2234" spans="27:30" x14ac:dyDescent="0.35">
      <c r="AA2234" t="s">
        <v>276</v>
      </c>
      <c r="AB2234" t="s">
        <v>199</v>
      </c>
      <c r="AC2234" t="s">
        <v>677</v>
      </c>
      <c r="AD2234">
        <v>4</v>
      </c>
    </row>
    <row r="2235" spans="27:30" x14ac:dyDescent="0.35">
      <c r="AA2235" t="s">
        <v>276</v>
      </c>
      <c r="AB2235" t="s">
        <v>161</v>
      </c>
      <c r="AC2235" t="s">
        <v>426</v>
      </c>
      <c r="AD2235">
        <v>4</v>
      </c>
    </row>
    <row r="2236" spans="27:30" x14ac:dyDescent="0.35">
      <c r="AA2236" t="s">
        <v>269</v>
      </c>
      <c r="AB2236" t="s">
        <v>153</v>
      </c>
      <c r="AC2236" t="s">
        <v>652</v>
      </c>
      <c r="AD2236">
        <v>4</v>
      </c>
    </row>
    <row r="2237" spans="27:30" x14ac:dyDescent="0.35">
      <c r="AA2237" t="s">
        <v>279</v>
      </c>
      <c r="AB2237" t="s">
        <v>176</v>
      </c>
      <c r="AC2237" t="s">
        <v>661</v>
      </c>
      <c r="AD2237">
        <v>4</v>
      </c>
    </row>
    <row r="2238" spans="27:30" x14ac:dyDescent="0.35">
      <c r="AA2238" t="s">
        <v>260</v>
      </c>
      <c r="AB2238" t="s">
        <v>192</v>
      </c>
      <c r="AC2238" t="s">
        <v>452</v>
      </c>
      <c r="AD2238">
        <v>4</v>
      </c>
    </row>
    <row r="2239" spans="27:30" x14ac:dyDescent="0.35">
      <c r="AA2239" t="s">
        <v>260</v>
      </c>
      <c r="AB2239" t="s">
        <v>200</v>
      </c>
      <c r="AC2239" t="s">
        <v>455</v>
      </c>
      <c r="AD2239">
        <v>4</v>
      </c>
    </row>
    <row r="2240" spans="27:30" x14ac:dyDescent="0.35">
      <c r="AA2240" t="s">
        <v>260</v>
      </c>
      <c r="AB2240" t="s">
        <v>161</v>
      </c>
      <c r="AC2240" t="s">
        <v>708</v>
      </c>
      <c r="AD2240">
        <v>4</v>
      </c>
    </row>
    <row r="2241" spans="27:30" x14ac:dyDescent="0.35">
      <c r="AA2241" t="s">
        <v>260</v>
      </c>
      <c r="AB2241" t="s">
        <v>200</v>
      </c>
      <c r="AC2241" t="s">
        <v>410</v>
      </c>
      <c r="AD2241">
        <v>4</v>
      </c>
    </row>
    <row r="2242" spans="27:30" x14ac:dyDescent="0.35">
      <c r="AA2242" t="s">
        <v>260</v>
      </c>
      <c r="AB2242" t="s">
        <v>161</v>
      </c>
      <c r="AC2242" t="s">
        <v>923</v>
      </c>
      <c r="AD2242">
        <v>4</v>
      </c>
    </row>
    <row r="2243" spans="27:30" x14ac:dyDescent="0.35">
      <c r="AA2243" t="s">
        <v>260</v>
      </c>
      <c r="AB2243" t="s">
        <v>165</v>
      </c>
      <c r="AC2243" t="s">
        <v>997</v>
      </c>
      <c r="AD2243">
        <v>4</v>
      </c>
    </row>
    <row r="2244" spans="27:30" x14ac:dyDescent="0.35">
      <c r="AA2244" t="s">
        <v>260</v>
      </c>
      <c r="AB2244" t="s">
        <v>192</v>
      </c>
      <c r="AC2244" t="s">
        <v>471</v>
      </c>
      <c r="AD2244">
        <v>4</v>
      </c>
    </row>
    <row r="2245" spans="27:30" x14ac:dyDescent="0.35">
      <c r="AA2245" t="s">
        <v>254</v>
      </c>
      <c r="AB2245" t="s">
        <v>162</v>
      </c>
      <c r="AC2245" t="s">
        <v>711</v>
      </c>
      <c r="AD2245">
        <v>4</v>
      </c>
    </row>
    <row r="2246" spans="27:30" x14ac:dyDescent="0.35">
      <c r="AA2246" t="s">
        <v>254</v>
      </c>
      <c r="AB2246" t="s">
        <v>176</v>
      </c>
      <c r="AC2246" t="s">
        <v>1007</v>
      </c>
      <c r="AD2246">
        <v>4</v>
      </c>
    </row>
    <row r="2247" spans="27:30" x14ac:dyDescent="0.35">
      <c r="AA2247" t="s">
        <v>254</v>
      </c>
      <c r="AB2247" t="s">
        <v>199</v>
      </c>
      <c r="AC2247" t="s">
        <v>677</v>
      </c>
      <c r="AD2247">
        <v>4</v>
      </c>
    </row>
    <row r="2248" spans="27:30" x14ac:dyDescent="0.35">
      <c r="AA2248" t="s">
        <v>254</v>
      </c>
      <c r="AB2248" t="s">
        <v>155</v>
      </c>
      <c r="AC2248" t="s">
        <v>965</v>
      </c>
      <c r="AD2248">
        <v>4</v>
      </c>
    </row>
    <row r="2249" spans="27:30" x14ac:dyDescent="0.35">
      <c r="AA2249" t="s">
        <v>254</v>
      </c>
      <c r="AB2249" t="s">
        <v>165</v>
      </c>
      <c r="AC2249" t="s">
        <v>587</v>
      </c>
      <c r="AD2249">
        <v>4</v>
      </c>
    </row>
    <row r="2250" spans="27:30" x14ac:dyDescent="0.35">
      <c r="AA2250" t="s">
        <v>254</v>
      </c>
      <c r="AB2250" t="s">
        <v>165</v>
      </c>
      <c r="AC2250" t="s">
        <v>537</v>
      </c>
      <c r="AD2250">
        <v>4</v>
      </c>
    </row>
    <row r="2251" spans="27:30" x14ac:dyDescent="0.35">
      <c r="AA2251" t="s">
        <v>254</v>
      </c>
      <c r="AB2251" t="s">
        <v>153</v>
      </c>
      <c r="AC2251" t="s">
        <v>867</v>
      </c>
      <c r="AD2251">
        <v>4</v>
      </c>
    </row>
    <row r="2252" spans="27:30" x14ac:dyDescent="0.35">
      <c r="AA2252" t="s">
        <v>254</v>
      </c>
      <c r="AB2252" t="s">
        <v>188</v>
      </c>
      <c r="AC2252" t="s">
        <v>693</v>
      </c>
      <c r="AD2252">
        <v>4</v>
      </c>
    </row>
    <row r="2253" spans="27:30" x14ac:dyDescent="0.35">
      <c r="AA2253" t="s">
        <v>254</v>
      </c>
      <c r="AB2253" t="s">
        <v>155</v>
      </c>
      <c r="AC2253" t="s">
        <v>920</v>
      </c>
      <c r="AD2253">
        <v>4</v>
      </c>
    </row>
    <row r="2254" spans="27:30" x14ac:dyDescent="0.35">
      <c r="AA2254" t="s">
        <v>254</v>
      </c>
      <c r="AB2254" t="s">
        <v>159</v>
      </c>
      <c r="AC2254" t="s">
        <v>701</v>
      </c>
      <c r="AD2254">
        <v>4</v>
      </c>
    </row>
    <row r="2255" spans="27:30" x14ac:dyDescent="0.35">
      <c r="AA2255" t="s">
        <v>254</v>
      </c>
      <c r="AB2255" t="s">
        <v>153</v>
      </c>
      <c r="AC2255" t="s">
        <v>783</v>
      </c>
      <c r="AD2255">
        <v>4</v>
      </c>
    </row>
    <row r="2256" spans="27:30" x14ac:dyDescent="0.35">
      <c r="AA2256" t="s">
        <v>254</v>
      </c>
      <c r="AB2256" t="s">
        <v>176</v>
      </c>
      <c r="AC2256" t="s">
        <v>727</v>
      </c>
      <c r="AD2256">
        <v>4</v>
      </c>
    </row>
    <row r="2257" spans="27:30" x14ac:dyDescent="0.35">
      <c r="AA2257" t="s">
        <v>254</v>
      </c>
      <c r="AB2257" t="s">
        <v>176</v>
      </c>
      <c r="AC2257" t="s">
        <v>726</v>
      </c>
      <c r="AD2257">
        <v>4</v>
      </c>
    </row>
    <row r="2258" spans="27:30" x14ac:dyDescent="0.35">
      <c r="AA2258" t="s">
        <v>254</v>
      </c>
      <c r="AB2258" t="s">
        <v>165</v>
      </c>
      <c r="AC2258" t="s">
        <v>632</v>
      </c>
      <c r="AD2258">
        <v>4</v>
      </c>
    </row>
    <row r="2259" spans="27:30" x14ac:dyDescent="0.35">
      <c r="AA2259" t="s">
        <v>254</v>
      </c>
      <c r="AB2259" t="s">
        <v>165</v>
      </c>
      <c r="AC2259" t="s">
        <v>631</v>
      </c>
      <c r="AD2259">
        <v>4</v>
      </c>
    </row>
    <row r="2260" spans="27:30" x14ac:dyDescent="0.35">
      <c r="AA2260" t="s">
        <v>254</v>
      </c>
      <c r="AB2260" t="s">
        <v>153</v>
      </c>
      <c r="AC2260" t="s">
        <v>1137</v>
      </c>
      <c r="AD2260">
        <v>4</v>
      </c>
    </row>
    <row r="2261" spans="27:30" x14ac:dyDescent="0.35">
      <c r="AA2261" t="s">
        <v>254</v>
      </c>
      <c r="AB2261" t="s">
        <v>165</v>
      </c>
      <c r="AC2261" t="s">
        <v>530</v>
      </c>
      <c r="AD2261">
        <v>4</v>
      </c>
    </row>
    <row r="2262" spans="27:30" x14ac:dyDescent="0.35">
      <c r="AA2262" t="s">
        <v>254</v>
      </c>
      <c r="AB2262" t="s">
        <v>152</v>
      </c>
      <c r="AC2262" t="s">
        <v>829</v>
      </c>
      <c r="AD2262">
        <v>4</v>
      </c>
    </row>
    <row r="2263" spans="27:30" x14ac:dyDescent="0.35">
      <c r="AA2263" t="s">
        <v>249</v>
      </c>
      <c r="AB2263" t="s">
        <v>176</v>
      </c>
      <c r="AC2263" t="s">
        <v>994</v>
      </c>
      <c r="AD2263">
        <v>4</v>
      </c>
    </row>
    <row r="2264" spans="27:30" x14ac:dyDescent="0.35">
      <c r="AA2264" t="s">
        <v>249</v>
      </c>
      <c r="AB2264" t="s">
        <v>176</v>
      </c>
      <c r="AC2264" t="s">
        <v>919</v>
      </c>
      <c r="AD2264">
        <v>4</v>
      </c>
    </row>
    <row r="2265" spans="27:30" x14ac:dyDescent="0.35">
      <c r="AA2265" t="s">
        <v>249</v>
      </c>
      <c r="AB2265" t="s">
        <v>199</v>
      </c>
      <c r="AC2265" t="s">
        <v>753</v>
      </c>
      <c r="AD2265">
        <v>4</v>
      </c>
    </row>
    <row r="2266" spans="27:30" x14ac:dyDescent="0.35">
      <c r="AA2266" t="s">
        <v>249</v>
      </c>
      <c r="AB2266" t="s">
        <v>165</v>
      </c>
      <c r="AC2266" t="s">
        <v>1003</v>
      </c>
      <c r="AD2266">
        <v>4</v>
      </c>
    </row>
    <row r="2267" spans="27:30" x14ac:dyDescent="0.35">
      <c r="AA2267" t="s">
        <v>249</v>
      </c>
      <c r="AB2267" t="s">
        <v>199</v>
      </c>
      <c r="AC2267" t="s">
        <v>700</v>
      </c>
      <c r="AD2267">
        <v>4</v>
      </c>
    </row>
    <row r="2268" spans="27:30" x14ac:dyDescent="0.35">
      <c r="AA2268" t="s">
        <v>249</v>
      </c>
      <c r="AB2268" t="s">
        <v>176</v>
      </c>
      <c r="AC2268" t="s">
        <v>1005</v>
      </c>
      <c r="AD2268">
        <v>4</v>
      </c>
    </row>
    <row r="2269" spans="27:30" x14ac:dyDescent="0.35">
      <c r="AA2269" t="s">
        <v>249</v>
      </c>
      <c r="AB2269" t="s">
        <v>176</v>
      </c>
      <c r="AC2269" t="s">
        <v>727</v>
      </c>
      <c r="AD2269">
        <v>4</v>
      </c>
    </row>
    <row r="2270" spans="27:30" x14ac:dyDescent="0.35">
      <c r="AA2270" t="s">
        <v>249</v>
      </c>
      <c r="AB2270" t="s">
        <v>153</v>
      </c>
      <c r="AC2270" t="s">
        <v>787</v>
      </c>
      <c r="AD2270">
        <v>4</v>
      </c>
    </row>
    <row r="2271" spans="27:30" x14ac:dyDescent="0.35">
      <c r="AA2271" t="s">
        <v>249</v>
      </c>
      <c r="AB2271" t="s">
        <v>155</v>
      </c>
      <c r="AC2271" t="s">
        <v>650</v>
      </c>
      <c r="AD2271">
        <v>4</v>
      </c>
    </row>
    <row r="2272" spans="27:30" x14ac:dyDescent="0.35">
      <c r="AA2272" t="s">
        <v>249</v>
      </c>
      <c r="AB2272" t="s">
        <v>155</v>
      </c>
      <c r="AC2272" t="s">
        <v>806</v>
      </c>
      <c r="AD2272">
        <v>4</v>
      </c>
    </row>
    <row r="2273" spans="27:30" x14ac:dyDescent="0.35">
      <c r="AA2273" t="s">
        <v>249</v>
      </c>
      <c r="AB2273" t="s">
        <v>159</v>
      </c>
      <c r="AC2273" t="s">
        <v>538</v>
      </c>
      <c r="AD2273">
        <v>4</v>
      </c>
    </row>
    <row r="2274" spans="27:30" x14ac:dyDescent="0.35">
      <c r="AA2274" t="s">
        <v>259</v>
      </c>
      <c r="AB2274" t="s">
        <v>154</v>
      </c>
      <c r="AC2274" t="s">
        <v>837</v>
      </c>
      <c r="AD2274">
        <v>4</v>
      </c>
    </row>
    <row r="2275" spans="27:30" x14ac:dyDescent="0.35">
      <c r="AA2275" t="s">
        <v>259</v>
      </c>
      <c r="AB2275" t="s">
        <v>155</v>
      </c>
      <c r="AC2275" t="s">
        <v>964</v>
      </c>
      <c r="AD2275">
        <v>4</v>
      </c>
    </row>
    <row r="2276" spans="27:30" x14ac:dyDescent="0.35">
      <c r="AA2276" t="s">
        <v>259</v>
      </c>
      <c r="AB2276" t="s">
        <v>158</v>
      </c>
      <c r="AC2276" t="s">
        <v>608</v>
      </c>
      <c r="AD2276">
        <v>4</v>
      </c>
    </row>
    <row r="2277" spans="27:30" x14ac:dyDescent="0.35">
      <c r="AA2277" t="s">
        <v>259</v>
      </c>
      <c r="AB2277" t="s">
        <v>155</v>
      </c>
      <c r="AC2277" t="s">
        <v>920</v>
      </c>
      <c r="AD2277">
        <v>4</v>
      </c>
    </row>
    <row r="2278" spans="27:30" x14ac:dyDescent="0.35">
      <c r="AA2278" t="s">
        <v>259</v>
      </c>
      <c r="AB2278" t="s">
        <v>200</v>
      </c>
      <c r="AC2278" t="s">
        <v>623</v>
      </c>
      <c r="AD2278">
        <v>4</v>
      </c>
    </row>
    <row r="2279" spans="27:30" x14ac:dyDescent="0.35">
      <c r="AA2279" t="s">
        <v>259</v>
      </c>
      <c r="AB2279" t="s">
        <v>155</v>
      </c>
      <c r="AC2279" t="s">
        <v>999</v>
      </c>
      <c r="AD2279">
        <v>4</v>
      </c>
    </row>
    <row r="2280" spans="27:30" x14ac:dyDescent="0.35">
      <c r="AA2280" t="s">
        <v>259</v>
      </c>
      <c r="AB2280" t="s">
        <v>159</v>
      </c>
      <c r="AC2280" t="s">
        <v>1060</v>
      </c>
      <c r="AD2280">
        <v>4</v>
      </c>
    </row>
    <row r="2281" spans="27:30" x14ac:dyDescent="0.35">
      <c r="AA2281" t="s">
        <v>259</v>
      </c>
      <c r="AB2281" t="s">
        <v>202</v>
      </c>
      <c r="AC2281" t="s">
        <v>416</v>
      </c>
      <c r="AD2281">
        <v>4</v>
      </c>
    </row>
    <row r="2282" spans="27:30" x14ac:dyDescent="0.35">
      <c r="AA2282" t="s">
        <v>259</v>
      </c>
      <c r="AB2282" t="s">
        <v>154</v>
      </c>
      <c r="AC2282" t="s">
        <v>647</v>
      </c>
      <c r="AD2282">
        <v>4</v>
      </c>
    </row>
    <row r="2283" spans="27:30" x14ac:dyDescent="0.35">
      <c r="AA2283" t="s">
        <v>259</v>
      </c>
      <c r="AB2283" t="s">
        <v>155</v>
      </c>
      <c r="AC2283" t="s">
        <v>656</v>
      </c>
      <c r="AD2283">
        <v>4</v>
      </c>
    </row>
    <row r="2284" spans="27:30" x14ac:dyDescent="0.35">
      <c r="AA2284" t="s">
        <v>259</v>
      </c>
      <c r="AB2284" t="s">
        <v>153</v>
      </c>
      <c r="AC2284" t="s">
        <v>488</v>
      </c>
      <c r="AD2284">
        <v>4</v>
      </c>
    </row>
    <row r="2285" spans="27:30" x14ac:dyDescent="0.35">
      <c r="AA2285" t="s">
        <v>259</v>
      </c>
      <c r="AB2285" t="s">
        <v>165</v>
      </c>
      <c r="AC2285" t="s">
        <v>587</v>
      </c>
      <c r="AD2285">
        <v>4</v>
      </c>
    </row>
    <row r="2286" spans="27:30" x14ac:dyDescent="0.35">
      <c r="AA2286" t="s">
        <v>259</v>
      </c>
      <c r="AB2286" t="s">
        <v>200</v>
      </c>
      <c r="AC2286" t="s">
        <v>704</v>
      </c>
      <c r="AD2286">
        <v>4</v>
      </c>
    </row>
    <row r="2287" spans="27:30" x14ac:dyDescent="0.35">
      <c r="AA2287" t="s">
        <v>259</v>
      </c>
      <c r="AB2287" t="s">
        <v>160</v>
      </c>
      <c r="AC2287" t="s">
        <v>722</v>
      </c>
      <c r="AD2287">
        <v>4</v>
      </c>
    </row>
    <row r="2288" spans="27:30" x14ac:dyDescent="0.35">
      <c r="AA2288" t="s">
        <v>259</v>
      </c>
      <c r="AB2288" t="s">
        <v>155</v>
      </c>
      <c r="AC2288" t="s">
        <v>1010</v>
      </c>
      <c r="AD2288">
        <v>4</v>
      </c>
    </row>
    <row r="2289" spans="27:30" x14ac:dyDescent="0.35">
      <c r="AA2289" t="s">
        <v>259</v>
      </c>
      <c r="AB2289" t="s">
        <v>153</v>
      </c>
      <c r="AC2289" t="s">
        <v>737</v>
      </c>
      <c r="AD2289">
        <v>4</v>
      </c>
    </row>
    <row r="2290" spans="27:30" x14ac:dyDescent="0.35">
      <c r="AA2290" t="s">
        <v>259</v>
      </c>
      <c r="AB2290" t="s">
        <v>174</v>
      </c>
      <c r="AC2290" t="s">
        <v>486</v>
      </c>
      <c r="AD2290">
        <v>4</v>
      </c>
    </row>
    <row r="2291" spans="27:30" x14ac:dyDescent="0.35">
      <c r="AA2291" t="s">
        <v>259</v>
      </c>
      <c r="AB2291" t="s">
        <v>155</v>
      </c>
      <c r="AC2291" t="s">
        <v>963</v>
      </c>
      <c r="AD2291">
        <v>4</v>
      </c>
    </row>
    <row r="2292" spans="27:30" x14ac:dyDescent="0.35">
      <c r="AA2292" t="s">
        <v>259</v>
      </c>
      <c r="AB2292" t="s">
        <v>158</v>
      </c>
      <c r="AC2292" t="s">
        <v>614</v>
      </c>
      <c r="AD2292">
        <v>4</v>
      </c>
    </row>
    <row r="2293" spans="27:30" x14ac:dyDescent="0.35">
      <c r="AA2293" t="s">
        <v>259</v>
      </c>
      <c r="AB2293" t="s">
        <v>165</v>
      </c>
      <c r="AC2293" t="s">
        <v>631</v>
      </c>
      <c r="AD2293">
        <v>4</v>
      </c>
    </row>
    <row r="2294" spans="27:30" x14ac:dyDescent="0.35">
      <c r="AA2294" t="s">
        <v>259</v>
      </c>
      <c r="AB2294" t="s">
        <v>159</v>
      </c>
      <c r="AC2294" t="s">
        <v>446</v>
      </c>
      <c r="AD2294">
        <v>4</v>
      </c>
    </row>
    <row r="2295" spans="27:30" x14ac:dyDescent="0.35">
      <c r="AA2295" t="s">
        <v>259</v>
      </c>
      <c r="AB2295" t="s">
        <v>160</v>
      </c>
      <c r="AC2295" t="s">
        <v>719</v>
      </c>
      <c r="AD2295">
        <v>4</v>
      </c>
    </row>
    <row r="2296" spans="27:30" x14ac:dyDescent="0.35">
      <c r="AA2296" t="s">
        <v>259</v>
      </c>
      <c r="AB2296" t="s">
        <v>153</v>
      </c>
      <c r="AC2296" t="s">
        <v>1137</v>
      </c>
      <c r="AD2296">
        <v>4</v>
      </c>
    </row>
    <row r="2297" spans="27:30" x14ac:dyDescent="0.35">
      <c r="AA2297" t="s">
        <v>259</v>
      </c>
      <c r="AB2297" t="s">
        <v>199</v>
      </c>
      <c r="AC2297" t="s">
        <v>677</v>
      </c>
      <c r="AD2297">
        <v>4</v>
      </c>
    </row>
    <row r="2298" spans="27:30" x14ac:dyDescent="0.35">
      <c r="AA2298" t="s">
        <v>259</v>
      </c>
      <c r="AB2298" t="s">
        <v>156</v>
      </c>
      <c r="AC2298" t="s">
        <v>836</v>
      </c>
      <c r="AD2298">
        <v>4</v>
      </c>
    </row>
    <row r="2299" spans="27:30" x14ac:dyDescent="0.35">
      <c r="AA2299" t="s">
        <v>259</v>
      </c>
      <c r="AB2299" t="s">
        <v>158</v>
      </c>
      <c r="AC2299" t="s">
        <v>910</v>
      </c>
      <c r="AD2299">
        <v>4</v>
      </c>
    </row>
    <row r="2300" spans="27:30" x14ac:dyDescent="0.35">
      <c r="AA2300" t="s">
        <v>259</v>
      </c>
      <c r="AB2300" t="s">
        <v>193</v>
      </c>
      <c r="AC2300" t="s">
        <v>773</v>
      </c>
      <c r="AD2300">
        <v>4</v>
      </c>
    </row>
    <row r="2301" spans="27:30" x14ac:dyDescent="0.35">
      <c r="AA2301" t="s">
        <v>259</v>
      </c>
      <c r="AB2301" t="s">
        <v>153</v>
      </c>
      <c r="AC2301" t="s">
        <v>531</v>
      </c>
      <c r="AD2301">
        <v>4</v>
      </c>
    </row>
    <row r="2302" spans="27:30" x14ac:dyDescent="0.35">
      <c r="AA2302" t="s">
        <v>259</v>
      </c>
      <c r="AB2302" t="s">
        <v>155</v>
      </c>
      <c r="AC2302" t="s">
        <v>874</v>
      </c>
      <c r="AD2302">
        <v>4</v>
      </c>
    </row>
    <row r="2303" spans="27:30" x14ac:dyDescent="0.35">
      <c r="AA2303" t="s">
        <v>259</v>
      </c>
      <c r="AB2303" t="s">
        <v>199</v>
      </c>
      <c r="AC2303" t="s">
        <v>624</v>
      </c>
      <c r="AD2303">
        <v>4</v>
      </c>
    </row>
    <row r="2304" spans="27:30" x14ac:dyDescent="0.35">
      <c r="AA2304" t="s">
        <v>259</v>
      </c>
      <c r="AB2304" t="s">
        <v>174</v>
      </c>
      <c r="AC2304" t="s">
        <v>832</v>
      </c>
      <c r="AD2304">
        <v>4</v>
      </c>
    </row>
    <row r="2305" spans="27:30" x14ac:dyDescent="0.35">
      <c r="AA2305" t="s">
        <v>259</v>
      </c>
      <c r="AB2305" t="s">
        <v>199</v>
      </c>
      <c r="AC2305" t="s">
        <v>749</v>
      </c>
      <c r="AD2305">
        <v>4</v>
      </c>
    </row>
    <row r="2306" spans="27:30" x14ac:dyDescent="0.35">
      <c r="AA2306" t="s">
        <v>259</v>
      </c>
      <c r="AB2306" t="s">
        <v>154</v>
      </c>
      <c r="AC2306" t="s">
        <v>479</v>
      </c>
      <c r="AD2306">
        <v>4</v>
      </c>
    </row>
    <row r="2307" spans="27:30" x14ac:dyDescent="0.35">
      <c r="AA2307" t="s">
        <v>259</v>
      </c>
      <c r="AB2307" t="s">
        <v>176</v>
      </c>
      <c r="AC2307" t="s">
        <v>994</v>
      </c>
      <c r="AD2307">
        <v>4</v>
      </c>
    </row>
    <row r="2308" spans="27:30" x14ac:dyDescent="0.35">
      <c r="AA2308" t="s">
        <v>259</v>
      </c>
      <c r="AB2308" t="s">
        <v>174</v>
      </c>
      <c r="AC2308" t="s">
        <v>1002</v>
      </c>
      <c r="AD2308">
        <v>4</v>
      </c>
    </row>
    <row r="2309" spans="27:30" x14ac:dyDescent="0.35">
      <c r="AA2309" t="s">
        <v>259</v>
      </c>
      <c r="AB2309" t="s">
        <v>192</v>
      </c>
      <c r="AC2309" t="s">
        <v>691</v>
      </c>
      <c r="AD2309">
        <v>4</v>
      </c>
    </row>
    <row r="2310" spans="27:30" x14ac:dyDescent="0.35">
      <c r="AA2310" t="s">
        <v>311</v>
      </c>
      <c r="AB2310" t="s">
        <v>162</v>
      </c>
      <c r="AC2310" t="s">
        <v>711</v>
      </c>
      <c r="AD2310">
        <v>4</v>
      </c>
    </row>
    <row r="2311" spans="27:30" x14ac:dyDescent="0.35">
      <c r="AA2311" t="s">
        <v>326</v>
      </c>
      <c r="AB2311" t="s">
        <v>158</v>
      </c>
      <c r="AC2311" t="s">
        <v>593</v>
      </c>
      <c r="AD2311">
        <v>4</v>
      </c>
    </row>
    <row r="2312" spans="27:30" x14ac:dyDescent="0.35">
      <c r="AA2312" t="s">
        <v>334</v>
      </c>
      <c r="AB2312" t="s">
        <v>158</v>
      </c>
      <c r="AC2312" t="s">
        <v>593</v>
      </c>
      <c r="AD2312">
        <v>4</v>
      </c>
    </row>
    <row r="2313" spans="27:30" x14ac:dyDescent="0.35">
      <c r="AA2313" t="s">
        <v>287</v>
      </c>
      <c r="AB2313" t="s">
        <v>153</v>
      </c>
      <c r="AC2313" t="s">
        <v>740</v>
      </c>
      <c r="AD2313">
        <v>4</v>
      </c>
    </row>
    <row r="2314" spans="27:30" x14ac:dyDescent="0.35">
      <c r="AA2314" t="s">
        <v>287</v>
      </c>
      <c r="AB2314" t="s">
        <v>165</v>
      </c>
      <c r="AC2314" t="s">
        <v>997</v>
      </c>
      <c r="AD2314">
        <v>4</v>
      </c>
    </row>
    <row r="2315" spans="27:30" x14ac:dyDescent="0.35">
      <c r="AA2315" t="s">
        <v>272</v>
      </c>
      <c r="AB2315" t="s">
        <v>157</v>
      </c>
      <c r="AC2315" t="s">
        <v>680</v>
      </c>
      <c r="AD2315">
        <v>4</v>
      </c>
    </row>
    <row r="2316" spans="27:30" x14ac:dyDescent="0.35">
      <c r="AA2316" t="s">
        <v>272</v>
      </c>
      <c r="AB2316" t="s">
        <v>153</v>
      </c>
      <c r="AC2316" t="s">
        <v>867</v>
      </c>
      <c r="AD2316">
        <v>4</v>
      </c>
    </row>
    <row r="2317" spans="27:30" x14ac:dyDescent="0.35">
      <c r="AA2317" t="s">
        <v>272</v>
      </c>
      <c r="AB2317" t="s">
        <v>156</v>
      </c>
      <c r="AC2317" t="s">
        <v>1139</v>
      </c>
      <c r="AD2317">
        <v>4</v>
      </c>
    </row>
    <row r="2318" spans="27:30" x14ac:dyDescent="0.35">
      <c r="AA2318" t="s">
        <v>272</v>
      </c>
      <c r="AB2318" t="s">
        <v>156</v>
      </c>
      <c r="AC2318" t="s">
        <v>1142</v>
      </c>
      <c r="AD2318">
        <v>4</v>
      </c>
    </row>
    <row r="2319" spans="27:30" x14ac:dyDescent="0.35">
      <c r="AA2319" t="s">
        <v>272</v>
      </c>
      <c r="AB2319" t="s">
        <v>153</v>
      </c>
      <c r="AC2319" t="s">
        <v>1121</v>
      </c>
      <c r="AD2319">
        <v>4</v>
      </c>
    </row>
    <row r="2320" spans="27:30" x14ac:dyDescent="0.35">
      <c r="AA2320" t="s">
        <v>272</v>
      </c>
      <c r="AB2320" t="s">
        <v>176</v>
      </c>
      <c r="AC2320" t="s">
        <v>1008</v>
      </c>
      <c r="AD2320">
        <v>4</v>
      </c>
    </row>
    <row r="2321" spans="27:30" x14ac:dyDescent="0.35">
      <c r="AA2321" t="s">
        <v>272</v>
      </c>
      <c r="AB2321" t="s">
        <v>165</v>
      </c>
      <c r="AC2321" t="s">
        <v>1003</v>
      </c>
      <c r="AD2321">
        <v>4</v>
      </c>
    </row>
    <row r="2322" spans="27:30" x14ac:dyDescent="0.35">
      <c r="AA2322" t="s">
        <v>272</v>
      </c>
      <c r="AB2322" t="s">
        <v>165</v>
      </c>
      <c r="AC2322" t="s">
        <v>537</v>
      </c>
      <c r="AD2322">
        <v>4</v>
      </c>
    </row>
    <row r="2323" spans="27:30" x14ac:dyDescent="0.35">
      <c r="AA2323" t="s">
        <v>272</v>
      </c>
      <c r="AB2323" t="s">
        <v>176</v>
      </c>
      <c r="AC2323" t="s">
        <v>1000</v>
      </c>
      <c r="AD2323">
        <v>4</v>
      </c>
    </row>
    <row r="2324" spans="27:30" x14ac:dyDescent="0.35">
      <c r="AA2324" t="s">
        <v>263</v>
      </c>
      <c r="AB2324" t="s">
        <v>159</v>
      </c>
      <c r="AC2324" t="s">
        <v>538</v>
      </c>
      <c r="AD2324">
        <v>4</v>
      </c>
    </row>
    <row r="2325" spans="27:30" x14ac:dyDescent="0.35">
      <c r="AA2325" t="s">
        <v>263</v>
      </c>
      <c r="AB2325" t="s">
        <v>155</v>
      </c>
      <c r="AC2325" t="s">
        <v>874</v>
      </c>
      <c r="AD2325">
        <v>4</v>
      </c>
    </row>
    <row r="2326" spans="27:30" x14ac:dyDescent="0.35">
      <c r="AA2326" t="s">
        <v>263</v>
      </c>
      <c r="AB2326" t="s">
        <v>210</v>
      </c>
      <c r="AC2326" t="s">
        <v>545</v>
      </c>
      <c r="AD2326">
        <v>4</v>
      </c>
    </row>
    <row r="2327" spans="27:30" x14ac:dyDescent="0.35">
      <c r="AA2327" t="s">
        <v>263</v>
      </c>
      <c r="AB2327" t="s">
        <v>203</v>
      </c>
      <c r="AC2327" t="s">
        <v>620</v>
      </c>
      <c r="AD2327">
        <v>4</v>
      </c>
    </row>
    <row r="2328" spans="27:30" x14ac:dyDescent="0.35">
      <c r="AA2328" t="s">
        <v>263</v>
      </c>
      <c r="AB2328" t="s">
        <v>210</v>
      </c>
      <c r="AC2328" t="s">
        <v>469</v>
      </c>
      <c r="AD2328">
        <v>4</v>
      </c>
    </row>
    <row r="2329" spans="27:30" x14ac:dyDescent="0.35">
      <c r="AA2329" t="s">
        <v>263</v>
      </c>
      <c r="AB2329" t="s">
        <v>135</v>
      </c>
      <c r="AC2329" t="s">
        <v>508</v>
      </c>
      <c r="AD2329">
        <v>4</v>
      </c>
    </row>
    <row r="2330" spans="27:30" x14ac:dyDescent="0.35">
      <c r="AA2330" t="s">
        <v>263</v>
      </c>
      <c r="AB2330" t="s">
        <v>159</v>
      </c>
      <c r="AC2330" t="s">
        <v>959</v>
      </c>
      <c r="AD2330">
        <v>4</v>
      </c>
    </row>
    <row r="2331" spans="27:30" x14ac:dyDescent="0.35">
      <c r="AA2331" t="s">
        <v>263</v>
      </c>
      <c r="AB2331" t="s">
        <v>176</v>
      </c>
      <c r="AC2331" t="s">
        <v>993</v>
      </c>
      <c r="AD2331">
        <v>4</v>
      </c>
    </row>
    <row r="2332" spans="27:30" x14ac:dyDescent="0.35">
      <c r="AA2332" t="s">
        <v>263</v>
      </c>
      <c r="AB2332" t="s">
        <v>206</v>
      </c>
      <c r="AC2332" t="s">
        <v>583</v>
      </c>
      <c r="AD2332">
        <v>4</v>
      </c>
    </row>
    <row r="2333" spans="27:30" x14ac:dyDescent="0.35">
      <c r="AA2333" t="s">
        <v>263</v>
      </c>
      <c r="AB2333" t="s">
        <v>159</v>
      </c>
      <c r="AC2333" t="s">
        <v>701</v>
      </c>
      <c r="AD2333">
        <v>4</v>
      </c>
    </row>
    <row r="2334" spans="27:30" x14ac:dyDescent="0.35">
      <c r="AA2334" t="s">
        <v>263</v>
      </c>
      <c r="AB2334" t="s">
        <v>160</v>
      </c>
      <c r="AC2334" t="s">
        <v>1127</v>
      </c>
      <c r="AD2334">
        <v>4</v>
      </c>
    </row>
    <row r="2335" spans="27:30" x14ac:dyDescent="0.35">
      <c r="AA2335" t="s">
        <v>263</v>
      </c>
      <c r="AB2335" t="s">
        <v>135</v>
      </c>
      <c r="AC2335" t="s">
        <v>483</v>
      </c>
      <c r="AD2335">
        <v>4</v>
      </c>
    </row>
    <row r="2336" spans="27:30" x14ac:dyDescent="0.35">
      <c r="AA2336" t="s">
        <v>252</v>
      </c>
      <c r="AB2336" t="s">
        <v>157</v>
      </c>
      <c r="AC2336" t="s">
        <v>961</v>
      </c>
      <c r="AD2336">
        <v>4</v>
      </c>
    </row>
    <row r="2337" spans="27:30" x14ac:dyDescent="0.35">
      <c r="AA2337" t="s">
        <v>252</v>
      </c>
      <c r="AB2337" t="s">
        <v>176</v>
      </c>
      <c r="AC2337" t="s">
        <v>1008</v>
      </c>
      <c r="AD2337">
        <v>4</v>
      </c>
    </row>
    <row r="2338" spans="27:30" x14ac:dyDescent="0.35">
      <c r="AA2338" t="s">
        <v>252</v>
      </c>
      <c r="AB2338" t="s">
        <v>161</v>
      </c>
      <c r="AC2338" t="s">
        <v>580</v>
      </c>
      <c r="AD2338">
        <v>4</v>
      </c>
    </row>
    <row r="2339" spans="27:30" x14ac:dyDescent="0.35">
      <c r="AA2339" t="s">
        <v>252</v>
      </c>
      <c r="AB2339" t="s">
        <v>176</v>
      </c>
      <c r="AC2339" t="s">
        <v>994</v>
      </c>
      <c r="AD2339">
        <v>4</v>
      </c>
    </row>
    <row r="2340" spans="27:30" x14ac:dyDescent="0.35">
      <c r="AA2340" t="s">
        <v>252</v>
      </c>
      <c r="AB2340" t="s">
        <v>199</v>
      </c>
      <c r="AC2340" t="s">
        <v>635</v>
      </c>
      <c r="AD2340">
        <v>4</v>
      </c>
    </row>
    <row r="2341" spans="27:30" x14ac:dyDescent="0.35">
      <c r="AA2341" t="s">
        <v>252</v>
      </c>
      <c r="AB2341" t="s">
        <v>192</v>
      </c>
      <c r="AC2341" t="s">
        <v>616</v>
      </c>
      <c r="AD2341">
        <v>4</v>
      </c>
    </row>
    <row r="2342" spans="27:30" x14ac:dyDescent="0.35">
      <c r="AA2342" t="s">
        <v>252</v>
      </c>
      <c r="AB2342" t="s">
        <v>193</v>
      </c>
      <c r="AC2342" t="s">
        <v>774</v>
      </c>
      <c r="AD2342">
        <v>4</v>
      </c>
    </row>
    <row r="2343" spans="27:30" x14ac:dyDescent="0.35">
      <c r="AA2343" t="s">
        <v>252</v>
      </c>
      <c r="AB2343" t="s">
        <v>174</v>
      </c>
      <c r="AC2343" t="s">
        <v>832</v>
      </c>
      <c r="AD2343">
        <v>4</v>
      </c>
    </row>
    <row r="2344" spans="27:30" x14ac:dyDescent="0.35">
      <c r="AA2344" t="s">
        <v>252</v>
      </c>
      <c r="AB2344" t="s">
        <v>203</v>
      </c>
      <c r="AC2344" t="s">
        <v>642</v>
      </c>
      <c r="AD2344">
        <v>4</v>
      </c>
    </row>
    <row r="2345" spans="27:30" x14ac:dyDescent="0.35">
      <c r="AA2345" t="s">
        <v>252</v>
      </c>
      <c r="AB2345" t="s">
        <v>155</v>
      </c>
      <c r="AC2345" t="s">
        <v>996</v>
      </c>
      <c r="AD2345">
        <v>4</v>
      </c>
    </row>
    <row r="2346" spans="27:30" x14ac:dyDescent="0.35">
      <c r="AA2346" t="s">
        <v>252</v>
      </c>
      <c r="AB2346" t="s">
        <v>190</v>
      </c>
      <c r="AC2346" t="s">
        <v>815</v>
      </c>
      <c r="AD2346">
        <v>4</v>
      </c>
    </row>
    <row r="2347" spans="27:30" x14ac:dyDescent="0.35">
      <c r="AA2347" t="s">
        <v>252</v>
      </c>
      <c r="AB2347" t="s">
        <v>176</v>
      </c>
      <c r="AC2347" t="s">
        <v>993</v>
      </c>
      <c r="AD2347">
        <v>4</v>
      </c>
    </row>
    <row r="2348" spans="27:30" x14ac:dyDescent="0.35">
      <c r="AA2348" t="s">
        <v>252</v>
      </c>
      <c r="AB2348" t="s">
        <v>165</v>
      </c>
      <c r="AC2348" t="s">
        <v>632</v>
      </c>
      <c r="AD2348">
        <v>4</v>
      </c>
    </row>
    <row r="2349" spans="27:30" x14ac:dyDescent="0.35">
      <c r="AA2349" t="s">
        <v>252</v>
      </c>
      <c r="AB2349" t="s">
        <v>182</v>
      </c>
      <c r="AC2349" t="s">
        <v>927</v>
      </c>
      <c r="AD2349">
        <v>4</v>
      </c>
    </row>
    <row r="2350" spans="27:30" x14ac:dyDescent="0.35">
      <c r="AA2350" t="s">
        <v>252</v>
      </c>
      <c r="AB2350" t="s">
        <v>162</v>
      </c>
      <c r="AC2350" t="s">
        <v>711</v>
      </c>
      <c r="AD2350">
        <v>4</v>
      </c>
    </row>
    <row r="2351" spans="27:30" x14ac:dyDescent="0.35">
      <c r="AA2351" t="s">
        <v>252</v>
      </c>
      <c r="AB2351" t="s">
        <v>153</v>
      </c>
      <c r="AC2351" t="s">
        <v>689</v>
      </c>
      <c r="AD2351">
        <v>4</v>
      </c>
    </row>
    <row r="2352" spans="27:30" x14ac:dyDescent="0.35">
      <c r="AA2352" t="s">
        <v>252</v>
      </c>
      <c r="AB2352" t="s">
        <v>161</v>
      </c>
      <c r="AC2352" t="s">
        <v>734</v>
      </c>
      <c r="AD2352">
        <v>4</v>
      </c>
    </row>
    <row r="2353" spans="27:30" x14ac:dyDescent="0.35">
      <c r="AA2353" t="s">
        <v>252</v>
      </c>
      <c r="AB2353" t="s">
        <v>193</v>
      </c>
      <c r="AC2353" t="s">
        <v>773</v>
      </c>
      <c r="AD2353">
        <v>4</v>
      </c>
    </row>
    <row r="2354" spans="27:30" x14ac:dyDescent="0.35">
      <c r="AA2354" t="s">
        <v>252</v>
      </c>
      <c r="AB2354" t="s">
        <v>162</v>
      </c>
      <c r="AC2354" t="s">
        <v>683</v>
      </c>
      <c r="AD2354">
        <v>4</v>
      </c>
    </row>
    <row r="2355" spans="27:30" x14ac:dyDescent="0.35">
      <c r="AA2355" t="s">
        <v>252</v>
      </c>
      <c r="AB2355" t="s">
        <v>153</v>
      </c>
      <c r="AC2355" t="s">
        <v>827</v>
      </c>
      <c r="AD2355">
        <v>4</v>
      </c>
    </row>
    <row r="2356" spans="27:30" x14ac:dyDescent="0.35">
      <c r="AA2356" t="s">
        <v>252</v>
      </c>
      <c r="AB2356" t="s">
        <v>176</v>
      </c>
      <c r="AC2356" t="s">
        <v>1000</v>
      </c>
      <c r="AD2356">
        <v>4</v>
      </c>
    </row>
    <row r="2357" spans="27:30" x14ac:dyDescent="0.35">
      <c r="AA2357" t="s">
        <v>252</v>
      </c>
      <c r="AB2357" t="s">
        <v>153</v>
      </c>
      <c r="AC2357" t="s">
        <v>1141</v>
      </c>
      <c r="AD2357">
        <v>4</v>
      </c>
    </row>
    <row r="2358" spans="27:30" x14ac:dyDescent="0.35">
      <c r="AA2358" t="s">
        <v>252</v>
      </c>
      <c r="AB2358" t="s">
        <v>176</v>
      </c>
      <c r="AC2358" t="s">
        <v>1005</v>
      </c>
      <c r="AD2358">
        <v>4</v>
      </c>
    </row>
    <row r="2359" spans="27:30" x14ac:dyDescent="0.35">
      <c r="AA2359" t="s">
        <v>252</v>
      </c>
      <c r="AB2359" t="s">
        <v>153</v>
      </c>
      <c r="AC2359" t="s">
        <v>643</v>
      </c>
      <c r="AD2359">
        <v>4</v>
      </c>
    </row>
    <row r="2360" spans="27:30" x14ac:dyDescent="0.35">
      <c r="AA2360" t="s">
        <v>258</v>
      </c>
      <c r="AB2360" t="s">
        <v>161</v>
      </c>
      <c r="AC2360" t="s">
        <v>708</v>
      </c>
      <c r="AD2360">
        <v>4</v>
      </c>
    </row>
    <row r="2361" spans="27:30" x14ac:dyDescent="0.35">
      <c r="AA2361" t="s">
        <v>258</v>
      </c>
      <c r="AB2361" t="s">
        <v>161</v>
      </c>
      <c r="AC2361" t="s">
        <v>629</v>
      </c>
      <c r="AD2361">
        <v>4</v>
      </c>
    </row>
    <row r="2362" spans="27:30" x14ac:dyDescent="0.35">
      <c r="AA2362" t="s">
        <v>258</v>
      </c>
      <c r="AB2362" t="s">
        <v>204</v>
      </c>
      <c r="AC2362" t="s">
        <v>604</v>
      </c>
      <c r="AD2362">
        <v>4</v>
      </c>
    </row>
    <row r="2363" spans="27:30" x14ac:dyDescent="0.35">
      <c r="AA2363" t="s">
        <v>258</v>
      </c>
      <c r="AB2363" t="s">
        <v>152</v>
      </c>
      <c r="AC2363" t="s">
        <v>829</v>
      </c>
      <c r="AD2363">
        <v>4</v>
      </c>
    </row>
    <row r="2364" spans="27:30" x14ac:dyDescent="0.35">
      <c r="AA2364" t="s">
        <v>258</v>
      </c>
      <c r="AB2364" t="s">
        <v>199</v>
      </c>
      <c r="AC2364" t="s">
        <v>625</v>
      </c>
      <c r="AD2364">
        <v>4</v>
      </c>
    </row>
    <row r="2365" spans="27:30" x14ac:dyDescent="0.35">
      <c r="AA2365" t="s">
        <v>258</v>
      </c>
      <c r="AB2365" t="s">
        <v>161</v>
      </c>
      <c r="AC2365" t="s">
        <v>639</v>
      </c>
      <c r="AD2365">
        <v>4</v>
      </c>
    </row>
    <row r="2366" spans="27:30" x14ac:dyDescent="0.35">
      <c r="AA2366" t="s">
        <v>258</v>
      </c>
      <c r="AB2366" t="s">
        <v>199</v>
      </c>
      <c r="AC2366" t="s">
        <v>677</v>
      </c>
      <c r="AD2366">
        <v>4</v>
      </c>
    </row>
    <row r="2367" spans="27:30" x14ac:dyDescent="0.35">
      <c r="AA2367" t="s">
        <v>258</v>
      </c>
      <c r="AB2367" t="s">
        <v>162</v>
      </c>
      <c r="AC2367" t="s">
        <v>725</v>
      </c>
      <c r="AD2367">
        <v>4</v>
      </c>
    </row>
    <row r="2368" spans="27:30" x14ac:dyDescent="0.35">
      <c r="AA2368" t="s">
        <v>258</v>
      </c>
      <c r="AB2368" t="s">
        <v>161</v>
      </c>
      <c r="AC2368" t="s">
        <v>511</v>
      </c>
      <c r="AD2368">
        <v>4</v>
      </c>
    </row>
    <row r="2369" spans="27:30" x14ac:dyDescent="0.35">
      <c r="AA2369" t="s">
        <v>251</v>
      </c>
      <c r="AB2369" t="s">
        <v>192</v>
      </c>
      <c r="AC2369" t="s">
        <v>474</v>
      </c>
      <c r="AD2369">
        <v>4</v>
      </c>
    </row>
    <row r="2370" spans="27:30" x14ac:dyDescent="0.35">
      <c r="AA2370" t="s">
        <v>251</v>
      </c>
      <c r="AB2370" t="s">
        <v>153</v>
      </c>
      <c r="AC2370" t="s">
        <v>872</v>
      </c>
      <c r="AD2370">
        <v>4</v>
      </c>
    </row>
    <row r="2371" spans="27:30" x14ac:dyDescent="0.35">
      <c r="AA2371" t="s">
        <v>251</v>
      </c>
      <c r="AB2371" t="s">
        <v>192</v>
      </c>
      <c r="AC2371" t="s">
        <v>728</v>
      </c>
      <c r="AD2371">
        <v>4</v>
      </c>
    </row>
    <row r="2372" spans="27:30" x14ac:dyDescent="0.35">
      <c r="AA2372" t="s">
        <v>251</v>
      </c>
      <c r="AB2372" t="s">
        <v>161</v>
      </c>
      <c r="AC2372" t="s">
        <v>463</v>
      </c>
      <c r="AD2372">
        <v>4</v>
      </c>
    </row>
    <row r="2373" spans="27:30" x14ac:dyDescent="0.35">
      <c r="AA2373" t="s">
        <v>251</v>
      </c>
      <c r="AB2373" t="s">
        <v>192</v>
      </c>
      <c r="AC2373" t="s">
        <v>714</v>
      </c>
      <c r="AD2373">
        <v>4</v>
      </c>
    </row>
    <row r="2374" spans="27:30" x14ac:dyDescent="0.35">
      <c r="AA2374" t="s">
        <v>251</v>
      </c>
      <c r="AB2374" t="s">
        <v>174</v>
      </c>
      <c r="AC2374" t="s">
        <v>879</v>
      </c>
      <c r="AD2374">
        <v>4</v>
      </c>
    </row>
    <row r="2375" spans="27:30" x14ac:dyDescent="0.35">
      <c r="AA2375" t="s">
        <v>251</v>
      </c>
      <c r="AB2375" t="s">
        <v>176</v>
      </c>
      <c r="AC2375" t="s">
        <v>1000</v>
      </c>
      <c r="AD2375">
        <v>4</v>
      </c>
    </row>
    <row r="2376" spans="27:30" x14ac:dyDescent="0.35">
      <c r="AA2376" t="s">
        <v>251</v>
      </c>
      <c r="AB2376" t="s">
        <v>192</v>
      </c>
      <c r="AC2376" t="s">
        <v>637</v>
      </c>
      <c r="AD2376">
        <v>4</v>
      </c>
    </row>
    <row r="2377" spans="27:30" x14ac:dyDescent="0.35">
      <c r="AA2377" t="s">
        <v>251</v>
      </c>
      <c r="AB2377" t="s">
        <v>190</v>
      </c>
      <c r="AC2377" t="s">
        <v>815</v>
      </c>
      <c r="AD2377">
        <v>4</v>
      </c>
    </row>
    <row r="2378" spans="27:30" x14ac:dyDescent="0.35">
      <c r="AA2378" t="s">
        <v>251</v>
      </c>
      <c r="AB2378" t="s">
        <v>153</v>
      </c>
      <c r="AC2378" t="s">
        <v>827</v>
      </c>
      <c r="AD2378">
        <v>4</v>
      </c>
    </row>
    <row r="2379" spans="27:30" x14ac:dyDescent="0.35">
      <c r="AA2379" t="s">
        <v>251</v>
      </c>
      <c r="AB2379" t="s">
        <v>192</v>
      </c>
      <c r="AC2379" t="s">
        <v>452</v>
      </c>
      <c r="AD2379">
        <v>4</v>
      </c>
    </row>
    <row r="2380" spans="27:30" x14ac:dyDescent="0.35">
      <c r="AA2380" t="s">
        <v>251</v>
      </c>
      <c r="AB2380" t="s">
        <v>158</v>
      </c>
      <c r="AC2380" t="s">
        <v>913</v>
      </c>
      <c r="AD2380">
        <v>4</v>
      </c>
    </row>
    <row r="2381" spans="27:30" x14ac:dyDescent="0.35">
      <c r="AA2381" t="s">
        <v>251</v>
      </c>
      <c r="AB2381" t="s">
        <v>156</v>
      </c>
      <c r="AC2381" t="s">
        <v>1142</v>
      </c>
      <c r="AD2381">
        <v>4</v>
      </c>
    </row>
    <row r="2382" spans="27:30" x14ac:dyDescent="0.35">
      <c r="AA2382" t="s">
        <v>251</v>
      </c>
      <c r="AB2382" t="s">
        <v>158</v>
      </c>
      <c r="AC2382" t="s">
        <v>911</v>
      </c>
      <c r="AD2382">
        <v>4</v>
      </c>
    </row>
    <row r="2383" spans="27:30" x14ac:dyDescent="0.35">
      <c r="AA2383" t="s">
        <v>251</v>
      </c>
      <c r="AB2383" t="s">
        <v>155</v>
      </c>
      <c r="AC2383" t="s">
        <v>999</v>
      </c>
      <c r="AD2383">
        <v>4</v>
      </c>
    </row>
    <row r="2384" spans="27:30" x14ac:dyDescent="0.35">
      <c r="AA2384" t="s">
        <v>251</v>
      </c>
      <c r="AB2384" t="s">
        <v>157</v>
      </c>
      <c r="AC2384" t="s">
        <v>961</v>
      </c>
      <c r="AD2384">
        <v>4</v>
      </c>
    </row>
    <row r="2385" spans="27:30" x14ac:dyDescent="0.35">
      <c r="AA2385" t="s">
        <v>251</v>
      </c>
      <c r="AB2385" t="s">
        <v>158</v>
      </c>
      <c r="AC2385" t="s">
        <v>938</v>
      </c>
      <c r="AD2385">
        <v>4</v>
      </c>
    </row>
    <row r="2386" spans="27:30" x14ac:dyDescent="0.35">
      <c r="AA2386" t="s">
        <v>251</v>
      </c>
      <c r="AB2386" t="s">
        <v>158</v>
      </c>
      <c r="AC2386" t="s">
        <v>910</v>
      </c>
      <c r="AD2386">
        <v>4</v>
      </c>
    </row>
    <row r="2387" spans="27:30" x14ac:dyDescent="0.35">
      <c r="AA2387" t="s">
        <v>251</v>
      </c>
      <c r="AB2387" t="s">
        <v>199</v>
      </c>
      <c r="AC2387" t="s">
        <v>677</v>
      </c>
      <c r="AD2387">
        <v>4</v>
      </c>
    </row>
    <row r="2388" spans="27:30" x14ac:dyDescent="0.35">
      <c r="AA2388" t="s">
        <v>251</v>
      </c>
      <c r="AB2388" t="s">
        <v>161</v>
      </c>
      <c r="AC2388" t="s">
        <v>589</v>
      </c>
      <c r="AD2388">
        <v>4</v>
      </c>
    </row>
    <row r="2389" spans="27:30" x14ac:dyDescent="0.35">
      <c r="AA2389" t="s">
        <v>251</v>
      </c>
      <c r="AB2389" t="s">
        <v>153</v>
      </c>
      <c r="AC2389" t="s">
        <v>868</v>
      </c>
      <c r="AD2389">
        <v>4</v>
      </c>
    </row>
    <row r="2390" spans="27:30" x14ac:dyDescent="0.35">
      <c r="AA2390" t="s">
        <v>251</v>
      </c>
      <c r="AB2390" t="s">
        <v>174</v>
      </c>
      <c r="AC2390" t="s">
        <v>782</v>
      </c>
      <c r="AD2390">
        <v>4</v>
      </c>
    </row>
    <row r="2391" spans="27:30" x14ac:dyDescent="0.35">
      <c r="AA2391" t="s">
        <v>251</v>
      </c>
      <c r="AB2391" t="s">
        <v>156</v>
      </c>
      <c r="AC2391" t="s">
        <v>936</v>
      </c>
      <c r="AD2391">
        <v>4</v>
      </c>
    </row>
    <row r="2392" spans="27:30" x14ac:dyDescent="0.35">
      <c r="AA2392" t="s">
        <v>251</v>
      </c>
      <c r="AB2392" t="s">
        <v>176</v>
      </c>
      <c r="AC2392" t="s">
        <v>1005</v>
      </c>
      <c r="AD2392">
        <v>4</v>
      </c>
    </row>
    <row r="2393" spans="27:30" x14ac:dyDescent="0.35">
      <c r="AA2393" t="s">
        <v>251</v>
      </c>
      <c r="AB2393" t="s">
        <v>162</v>
      </c>
      <c r="AC2393" t="s">
        <v>711</v>
      </c>
      <c r="AD2393">
        <v>4</v>
      </c>
    </row>
    <row r="2394" spans="27:30" x14ac:dyDescent="0.35">
      <c r="AA2394" t="s">
        <v>251</v>
      </c>
      <c r="AB2394" t="s">
        <v>155</v>
      </c>
      <c r="AC2394" t="s">
        <v>806</v>
      </c>
      <c r="AD2394">
        <v>4</v>
      </c>
    </row>
    <row r="2395" spans="27:30" x14ac:dyDescent="0.35">
      <c r="AA2395" t="s">
        <v>251</v>
      </c>
      <c r="AB2395" t="s">
        <v>153</v>
      </c>
      <c r="AC2395" t="s">
        <v>969</v>
      </c>
      <c r="AD2395">
        <v>4</v>
      </c>
    </row>
    <row r="2396" spans="27:30" x14ac:dyDescent="0.35">
      <c r="AA2396" t="s">
        <v>251</v>
      </c>
      <c r="AB2396" t="s">
        <v>153</v>
      </c>
      <c r="AC2396" t="s">
        <v>1141</v>
      </c>
      <c r="AD2396">
        <v>4</v>
      </c>
    </row>
    <row r="2397" spans="27:30" x14ac:dyDescent="0.35">
      <c r="AA2397" t="s">
        <v>251</v>
      </c>
      <c r="AB2397" t="s">
        <v>158</v>
      </c>
      <c r="AC2397" t="s">
        <v>929</v>
      </c>
      <c r="AD2397">
        <v>4</v>
      </c>
    </row>
    <row r="2398" spans="27:30" x14ac:dyDescent="0.35">
      <c r="AA2398" t="s">
        <v>255</v>
      </c>
      <c r="AB2398" t="s">
        <v>193</v>
      </c>
      <c r="AC2398" t="s">
        <v>824</v>
      </c>
      <c r="AD2398">
        <v>4</v>
      </c>
    </row>
    <row r="2399" spans="27:30" x14ac:dyDescent="0.35">
      <c r="AA2399" t="s">
        <v>255</v>
      </c>
      <c r="AB2399" t="s">
        <v>160</v>
      </c>
      <c r="AC2399" t="s">
        <v>769</v>
      </c>
      <c r="AD2399">
        <v>4</v>
      </c>
    </row>
    <row r="2400" spans="27:30" x14ac:dyDescent="0.35">
      <c r="AA2400" t="s">
        <v>255</v>
      </c>
      <c r="AB2400" t="s">
        <v>136</v>
      </c>
      <c r="AC2400" t="s">
        <v>484</v>
      </c>
      <c r="AD2400">
        <v>4</v>
      </c>
    </row>
    <row r="2401" spans="27:30" x14ac:dyDescent="0.35">
      <c r="AA2401" t="s">
        <v>255</v>
      </c>
      <c r="AB2401" t="s">
        <v>152</v>
      </c>
      <c r="AC2401" t="s">
        <v>885</v>
      </c>
      <c r="AD2401">
        <v>4</v>
      </c>
    </row>
    <row r="2402" spans="27:30" x14ac:dyDescent="0.35">
      <c r="AA2402" t="s">
        <v>255</v>
      </c>
      <c r="AB2402" t="s">
        <v>162</v>
      </c>
      <c r="AC2402" t="s">
        <v>883</v>
      </c>
      <c r="AD2402">
        <v>4</v>
      </c>
    </row>
    <row r="2403" spans="27:30" x14ac:dyDescent="0.35">
      <c r="AA2403" t="s">
        <v>255</v>
      </c>
      <c r="AB2403" t="s">
        <v>155</v>
      </c>
      <c r="AC2403" t="s">
        <v>834</v>
      </c>
      <c r="AD2403">
        <v>4</v>
      </c>
    </row>
    <row r="2404" spans="27:30" x14ac:dyDescent="0.35">
      <c r="AA2404" t="s">
        <v>255</v>
      </c>
      <c r="AB2404" t="s">
        <v>192</v>
      </c>
      <c r="AC2404" t="s">
        <v>637</v>
      </c>
      <c r="AD2404">
        <v>4</v>
      </c>
    </row>
    <row r="2405" spans="27:30" x14ac:dyDescent="0.35">
      <c r="AA2405" t="s">
        <v>255</v>
      </c>
      <c r="AB2405" t="s">
        <v>152</v>
      </c>
      <c r="AC2405" t="s">
        <v>697</v>
      </c>
      <c r="AD2405">
        <v>4</v>
      </c>
    </row>
    <row r="2406" spans="27:30" x14ac:dyDescent="0.35">
      <c r="AA2406" t="s">
        <v>255</v>
      </c>
      <c r="AB2406" t="s">
        <v>162</v>
      </c>
      <c r="AC2406" t="s">
        <v>889</v>
      </c>
      <c r="AD2406">
        <v>4</v>
      </c>
    </row>
    <row r="2407" spans="27:30" x14ac:dyDescent="0.35">
      <c r="AA2407" t="s">
        <v>255</v>
      </c>
      <c r="AB2407" t="s">
        <v>187</v>
      </c>
      <c r="AC2407" t="s">
        <v>825</v>
      </c>
      <c r="AD2407">
        <v>4</v>
      </c>
    </row>
    <row r="2408" spans="27:30" x14ac:dyDescent="0.35">
      <c r="AA2408" t="s">
        <v>255</v>
      </c>
      <c r="AB2408" t="s">
        <v>199</v>
      </c>
      <c r="AC2408" t="s">
        <v>607</v>
      </c>
      <c r="AD2408">
        <v>4</v>
      </c>
    </row>
    <row r="2409" spans="27:30" x14ac:dyDescent="0.35">
      <c r="AA2409" t="s">
        <v>255</v>
      </c>
      <c r="AB2409" t="s">
        <v>158</v>
      </c>
      <c r="AC2409" t="s">
        <v>1143</v>
      </c>
      <c r="AD2409">
        <v>4</v>
      </c>
    </row>
    <row r="2410" spans="27:30" x14ac:dyDescent="0.35">
      <c r="AA2410" t="s">
        <v>255</v>
      </c>
      <c r="AB2410" t="s">
        <v>165</v>
      </c>
      <c r="AC2410" t="s">
        <v>537</v>
      </c>
      <c r="AD2410">
        <v>4</v>
      </c>
    </row>
    <row r="2411" spans="27:30" x14ac:dyDescent="0.35">
      <c r="AA2411" t="s">
        <v>255</v>
      </c>
      <c r="AB2411" t="s">
        <v>213</v>
      </c>
      <c r="AC2411" t="s">
        <v>470</v>
      </c>
      <c r="AD2411">
        <v>4</v>
      </c>
    </row>
    <row r="2412" spans="27:30" x14ac:dyDescent="0.35">
      <c r="AA2412" t="s">
        <v>255</v>
      </c>
      <c r="AB2412" t="s">
        <v>192</v>
      </c>
      <c r="AC2412" t="s">
        <v>755</v>
      </c>
      <c r="AD2412">
        <v>4</v>
      </c>
    </row>
    <row r="2413" spans="27:30" x14ac:dyDescent="0.35">
      <c r="AA2413" t="s">
        <v>301</v>
      </c>
      <c r="AB2413" t="s">
        <v>135</v>
      </c>
      <c r="AC2413" t="s">
        <v>490</v>
      </c>
      <c r="AD2413">
        <v>4</v>
      </c>
    </row>
    <row r="2414" spans="27:30" x14ac:dyDescent="0.35">
      <c r="AA2414" t="s">
        <v>280</v>
      </c>
      <c r="AB2414" t="s">
        <v>153</v>
      </c>
      <c r="AC2414" t="s">
        <v>1125</v>
      </c>
      <c r="AD2414">
        <v>4</v>
      </c>
    </row>
    <row r="2415" spans="27:30" x14ac:dyDescent="0.35">
      <c r="AA2415" t="s">
        <v>285</v>
      </c>
      <c r="AB2415" t="s">
        <v>155</v>
      </c>
      <c r="AC2415" t="s">
        <v>656</v>
      </c>
      <c r="AD2415">
        <v>4</v>
      </c>
    </row>
    <row r="2416" spans="27:30" x14ac:dyDescent="0.35">
      <c r="AA2416" t="s">
        <v>285</v>
      </c>
      <c r="AB2416" t="s">
        <v>155</v>
      </c>
      <c r="AC2416" t="s">
        <v>920</v>
      </c>
      <c r="AD2416">
        <v>4</v>
      </c>
    </row>
    <row r="2417" spans="27:30" x14ac:dyDescent="0.35">
      <c r="AA2417" t="s">
        <v>285</v>
      </c>
      <c r="AB2417" t="s">
        <v>155</v>
      </c>
      <c r="AC2417" t="s">
        <v>1010</v>
      </c>
      <c r="AD2417">
        <v>4</v>
      </c>
    </row>
    <row r="2418" spans="27:30" x14ac:dyDescent="0.35">
      <c r="AA2418" t="s">
        <v>285</v>
      </c>
      <c r="AB2418" t="s">
        <v>155</v>
      </c>
      <c r="AC2418" t="s">
        <v>992</v>
      </c>
      <c r="AD2418">
        <v>4</v>
      </c>
    </row>
    <row r="2419" spans="27:30" x14ac:dyDescent="0.35">
      <c r="AA2419" t="s">
        <v>285</v>
      </c>
      <c r="AB2419" t="s">
        <v>155</v>
      </c>
      <c r="AC2419" t="s">
        <v>874</v>
      </c>
      <c r="AD2419">
        <v>4</v>
      </c>
    </row>
    <row r="2420" spans="27:30" x14ac:dyDescent="0.35">
      <c r="AA2420" t="s">
        <v>243</v>
      </c>
      <c r="AB2420" t="s">
        <v>152</v>
      </c>
      <c r="AC2420" t="s">
        <v>496</v>
      </c>
      <c r="AD2420">
        <v>4</v>
      </c>
    </row>
    <row r="2421" spans="27:30" x14ac:dyDescent="0.35">
      <c r="AA2421" t="s">
        <v>243</v>
      </c>
      <c r="AB2421" t="s">
        <v>156</v>
      </c>
      <c r="AC2421" t="s">
        <v>934</v>
      </c>
      <c r="AD2421">
        <v>4</v>
      </c>
    </row>
    <row r="2422" spans="27:30" x14ac:dyDescent="0.35">
      <c r="AA2422" t="s">
        <v>243</v>
      </c>
      <c r="AB2422" t="s">
        <v>199</v>
      </c>
      <c r="AC2422" t="s">
        <v>423</v>
      </c>
      <c r="AD2422">
        <v>4</v>
      </c>
    </row>
    <row r="2423" spans="27:30" x14ac:dyDescent="0.35">
      <c r="AA2423" t="s">
        <v>243</v>
      </c>
      <c r="AB2423" t="s">
        <v>174</v>
      </c>
      <c r="AC2423" t="s">
        <v>486</v>
      </c>
      <c r="AD2423">
        <v>4</v>
      </c>
    </row>
    <row r="2424" spans="27:30" x14ac:dyDescent="0.35">
      <c r="AA2424" t="s">
        <v>243</v>
      </c>
      <c r="AB2424" t="s">
        <v>157</v>
      </c>
      <c r="AC2424" t="s">
        <v>664</v>
      </c>
      <c r="AD2424">
        <v>4</v>
      </c>
    </row>
    <row r="2425" spans="27:30" x14ac:dyDescent="0.35">
      <c r="AA2425" t="s">
        <v>243</v>
      </c>
      <c r="AB2425" t="s">
        <v>157</v>
      </c>
      <c r="AC2425" t="s">
        <v>698</v>
      </c>
      <c r="AD2425">
        <v>4</v>
      </c>
    </row>
    <row r="2426" spans="27:30" x14ac:dyDescent="0.35">
      <c r="AA2426" t="s">
        <v>243</v>
      </c>
      <c r="AB2426" t="s">
        <v>182</v>
      </c>
      <c r="AC2426" t="s">
        <v>638</v>
      </c>
      <c r="AD2426">
        <v>4</v>
      </c>
    </row>
    <row r="2427" spans="27:30" x14ac:dyDescent="0.35">
      <c r="AA2427" t="s">
        <v>243</v>
      </c>
      <c r="AB2427" t="s">
        <v>159</v>
      </c>
      <c r="AC2427" t="s">
        <v>808</v>
      </c>
      <c r="AD2427">
        <v>4</v>
      </c>
    </row>
    <row r="2428" spans="27:30" x14ac:dyDescent="0.35">
      <c r="AA2428" t="s">
        <v>243</v>
      </c>
      <c r="AB2428" t="s">
        <v>165</v>
      </c>
      <c r="AC2428" t="s">
        <v>530</v>
      </c>
      <c r="AD2428">
        <v>4</v>
      </c>
    </row>
    <row r="2429" spans="27:30" x14ac:dyDescent="0.35">
      <c r="AA2429" t="s">
        <v>243</v>
      </c>
      <c r="AB2429" t="s">
        <v>152</v>
      </c>
      <c r="AC2429" t="s">
        <v>592</v>
      </c>
      <c r="AD2429">
        <v>4</v>
      </c>
    </row>
    <row r="2430" spans="27:30" x14ac:dyDescent="0.35">
      <c r="AA2430" t="s">
        <v>243</v>
      </c>
      <c r="AB2430" t="s">
        <v>152</v>
      </c>
      <c r="AC2430" t="s">
        <v>942</v>
      </c>
      <c r="AD2430">
        <v>4</v>
      </c>
    </row>
    <row r="2431" spans="27:30" x14ac:dyDescent="0.35">
      <c r="AA2431" t="s">
        <v>243</v>
      </c>
      <c r="AB2431" t="s">
        <v>152</v>
      </c>
      <c r="AC2431" t="s">
        <v>1123</v>
      </c>
      <c r="AD2431">
        <v>4</v>
      </c>
    </row>
    <row r="2432" spans="27:30" x14ac:dyDescent="0.35">
      <c r="AA2432" t="s">
        <v>243</v>
      </c>
      <c r="AB2432" t="s">
        <v>157</v>
      </c>
      <c r="AC2432" t="s">
        <v>972</v>
      </c>
      <c r="AD2432">
        <v>4</v>
      </c>
    </row>
    <row r="2433" spans="27:30" x14ac:dyDescent="0.35">
      <c r="AA2433" t="s">
        <v>243</v>
      </c>
      <c r="AB2433" t="s">
        <v>158</v>
      </c>
      <c r="AC2433" t="s">
        <v>1067</v>
      </c>
      <c r="AD2433">
        <v>4</v>
      </c>
    </row>
    <row r="2434" spans="27:30" x14ac:dyDescent="0.35">
      <c r="AA2434" t="s">
        <v>243</v>
      </c>
      <c r="AB2434" t="s">
        <v>158</v>
      </c>
      <c r="AC2434" t="s">
        <v>910</v>
      </c>
      <c r="AD2434">
        <v>4</v>
      </c>
    </row>
    <row r="2435" spans="27:30" x14ac:dyDescent="0.35">
      <c r="AA2435" t="s">
        <v>243</v>
      </c>
      <c r="AB2435" t="s">
        <v>176</v>
      </c>
      <c r="AC2435" t="s">
        <v>994</v>
      </c>
      <c r="AD2435">
        <v>4</v>
      </c>
    </row>
    <row r="2436" spans="27:30" x14ac:dyDescent="0.35">
      <c r="AA2436" t="s">
        <v>243</v>
      </c>
      <c r="AB2436" t="s">
        <v>193</v>
      </c>
      <c r="AC2436" t="s">
        <v>824</v>
      </c>
      <c r="AD2436">
        <v>4</v>
      </c>
    </row>
    <row r="2437" spans="27:30" x14ac:dyDescent="0.35">
      <c r="AA2437" t="s">
        <v>243</v>
      </c>
      <c r="AB2437" t="s">
        <v>156</v>
      </c>
      <c r="AC2437" t="s">
        <v>935</v>
      </c>
      <c r="AD2437">
        <v>4</v>
      </c>
    </row>
    <row r="2438" spans="27:30" x14ac:dyDescent="0.35">
      <c r="AA2438" t="s">
        <v>243</v>
      </c>
      <c r="AB2438" t="s">
        <v>161</v>
      </c>
      <c r="AC2438" t="s">
        <v>589</v>
      </c>
      <c r="AD2438">
        <v>4</v>
      </c>
    </row>
    <row r="2439" spans="27:30" x14ac:dyDescent="0.35">
      <c r="AA2439" t="s">
        <v>243</v>
      </c>
      <c r="AB2439" t="s">
        <v>208</v>
      </c>
      <c r="AC2439" t="s">
        <v>526</v>
      </c>
      <c r="AD2439">
        <v>4</v>
      </c>
    </row>
    <row r="2440" spans="27:30" x14ac:dyDescent="0.35">
      <c r="AA2440" t="s">
        <v>243</v>
      </c>
      <c r="AB2440" t="s">
        <v>153</v>
      </c>
      <c r="AC2440" t="s">
        <v>1089</v>
      </c>
      <c r="AD2440">
        <v>4</v>
      </c>
    </row>
    <row r="2441" spans="27:30" x14ac:dyDescent="0.35">
      <c r="AA2441" t="s">
        <v>243</v>
      </c>
      <c r="AB2441" t="s">
        <v>136</v>
      </c>
      <c r="AC2441" t="s">
        <v>495</v>
      </c>
      <c r="AD2441">
        <v>4</v>
      </c>
    </row>
    <row r="2442" spans="27:30" x14ac:dyDescent="0.35">
      <c r="AA2442" t="s">
        <v>243</v>
      </c>
      <c r="AB2442" t="s">
        <v>161</v>
      </c>
      <c r="AC2442" t="s">
        <v>511</v>
      </c>
      <c r="AD2442">
        <v>4</v>
      </c>
    </row>
    <row r="2443" spans="27:30" x14ac:dyDescent="0.35">
      <c r="AA2443" t="s">
        <v>243</v>
      </c>
      <c r="AB2443" t="s">
        <v>157</v>
      </c>
      <c r="AC2443" t="s">
        <v>667</v>
      </c>
      <c r="AD2443">
        <v>4</v>
      </c>
    </row>
    <row r="2444" spans="27:30" x14ac:dyDescent="0.35">
      <c r="AA2444" t="s">
        <v>243</v>
      </c>
      <c r="AB2444" t="s">
        <v>153</v>
      </c>
      <c r="AC2444" t="s">
        <v>921</v>
      </c>
      <c r="AD2444">
        <v>4</v>
      </c>
    </row>
    <row r="2445" spans="27:30" x14ac:dyDescent="0.35">
      <c r="AA2445" t="s">
        <v>243</v>
      </c>
      <c r="AB2445" t="s">
        <v>155</v>
      </c>
      <c r="AC2445" t="s">
        <v>922</v>
      </c>
      <c r="AD2445">
        <v>4</v>
      </c>
    </row>
    <row r="2446" spans="27:30" x14ac:dyDescent="0.35">
      <c r="AA2446" t="s">
        <v>243</v>
      </c>
      <c r="AB2446" t="s">
        <v>179</v>
      </c>
      <c r="AC2446" t="s">
        <v>943</v>
      </c>
      <c r="AD2446">
        <v>4</v>
      </c>
    </row>
    <row r="2447" spans="27:30" x14ac:dyDescent="0.35">
      <c r="AA2447" t="s">
        <v>243</v>
      </c>
      <c r="AB2447" t="s">
        <v>158</v>
      </c>
      <c r="AC2447" t="s">
        <v>718</v>
      </c>
      <c r="AD2447">
        <v>4</v>
      </c>
    </row>
    <row r="2448" spans="27:30" x14ac:dyDescent="0.35">
      <c r="AA2448" t="s">
        <v>243</v>
      </c>
      <c r="AB2448" t="s">
        <v>165</v>
      </c>
      <c r="AC2448" t="s">
        <v>537</v>
      </c>
      <c r="AD2448">
        <v>4</v>
      </c>
    </row>
    <row r="2449" spans="27:30" x14ac:dyDescent="0.35">
      <c r="AA2449" t="s">
        <v>243</v>
      </c>
      <c r="AB2449" t="s">
        <v>156</v>
      </c>
      <c r="AC2449" t="s">
        <v>904</v>
      </c>
      <c r="AD2449">
        <v>4</v>
      </c>
    </row>
    <row r="2450" spans="27:30" x14ac:dyDescent="0.35">
      <c r="AA2450" t="s">
        <v>243</v>
      </c>
      <c r="AB2450" t="s">
        <v>194</v>
      </c>
      <c r="AC2450" t="s">
        <v>467</v>
      </c>
      <c r="AD2450">
        <v>4</v>
      </c>
    </row>
    <row r="2451" spans="27:30" x14ac:dyDescent="0.35">
      <c r="AA2451" t="s">
        <v>243</v>
      </c>
      <c r="AB2451" t="s">
        <v>157</v>
      </c>
      <c r="AC2451" t="s">
        <v>810</v>
      </c>
      <c r="AD2451">
        <v>4</v>
      </c>
    </row>
    <row r="2452" spans="27:30" x14ac:dyDescent="0.35">
      <c r="AA2452" t="s">
        <v>243</v>
      </c>
      <c r="AB2452" t="s">
        <v>158</v>
      </c>
      <c r="AC2452" t="s">
        <v>938</v>
      </c>
      <c r="AD2452">
        <v>4</v>
      </c>
    </row>
    <row r="2453" spans="27:30" x14ac:dyDescent="0.35">
      <c r="AA2453" t="s">
        <v>243</v>
      </c>
      <c r="AB2453" t="s">
        <v>176</v>
      </c>
      <c r="AC2453" t="s">
        <v>831</v>
      </c>
      <c r="AD2453">
        <v>4</v>
      </c>
    </row>
    <row r="2454" spans="27:30" x14ac:dyDescent="0.35">
      <c r="AA2454" t="s">
        <v>243</v>
      </c>
      <c r="AB2454" t="s">
        <v>152</v>
      </c>
      <c r="AC2454" t="s">
        <v>527</v>
      </c>
      <c r="AD2454">
        <v>4</v>
      </c>
    </row>
    <row r="2455" spans="27:30" x14ac:dyDescent="0.35">
      <c r="AA2455" t="s">
        <v>243</v>
      </c>
      <c r="AB2455" t="s">
        <v>152</v>
      </c>
      <c r="AC2455" t="s">
        <v>678</v>
      </c>
      <c r="AD2455">
        <v>4</v>
      </c>
    </row>
    <row r="2456" spans="27:30" x14ac:dyDescent="0.35">
      <c r="AA2456" t="s">
        <v>243</v>
      </c>
      <c r="AB2456" t="s">
        <v>203</v>
      </c>
      <c r="AC2456" t="s">
        <v>648</v>
      </c>
      <c r="AD2456">
        <v>4</v>
      </c>
    </row>
    <row r="2457" spans="27:30" x14ac:dyDescent="0.35">
      <c r="AA2457" t="s">
        <v>243</v>
      </c>
      <c r="AB2457" t="s">
        <v>161</v>
      </c>
      <c r="AC2457" t="s">
        <v>463</v>
      </c>
      <c r="AD2457">
        <v>4</v>
      </c>
    </row>
    <row r="2458" spans="27:30" x14ac:dyDescent="0.35">
      <c r="AA2458" t="s">
        <v>243</v>
      </c>
      <c r="AB2458" t="s">
        <v>203</v>
      </c>
      <c r="AC2458" t="s">
        <v>695</v>
      </c>
      <c r="AD2458">
        <v>4</v>
      </c>
    </row>
    <row r="2459" spans="27:30" x14ac:dyDescent="0.35">
      <c r="AA2459" t="s">
        <v>243</v>
      </c>
      <c r="AB2459" t="s">
        <v>158</v>
      </c>
      <c r="AC2459" t="s">
        <v>911</v>
      </c>
      <c r="AD2459">
        <v>4</v>
      </c>
    </row>
    <row r="2460" spans="27:30" x14ac:dyDescent="0.35">
      <c r="AA2460" t="s">
        <v>243</v>
      </c>
      <c r="AB2460" t="s">
        <v>158</v>
      </c>
      <c r="AC2460" t="s">
        <v>913</v>
      </c>
      <c r="AD2460">
        <v>4</v>
      </c>
    </row>
    <row r="2461" spans="27:30" x14ac:dyDescent="0.35">
      <c r="AA2461" t="s">
        <v>243</v>
      </c>
      <c r="AB2461" t="s">
        <v>158</v>
      </c>
      <c r="AC2461" t="s">
        <v>852</v>
      </c>
      <c r="AD2461">
        <v>4</v>
      </c>
    </row>
    <row r="2462" spans="27:30" x14ac:dyDescent="0.35">
      <c r="AA2462" t="s">
        <v>270</v>
      </c>
      <c r="AB2462" t="s">
        <v>161</v>
      </c>
      <c r="AC2462" t="s">
        <v>589</v>
      </c>
      <c r="AD2462">
        <v>4</v>
      </c>
    </row>
    <row r="2463" spans="27:30" x14ac:dyDescent="0.35">
      <c r="AA2463" t="s">
        <v>270</v>
      </c>
      <c r="AB2463" t="s">
        <v>165</v>
      </c>
      <c r="AC2463" t="s">
        <v>631</v>
      </c>
      <c r="AD2463">
        <v>4</v>
      </c>
    </row>
    <row r="2464" spans="27:30" x14ac:dyDescent="0.35">
      <c r="AA2464" t="s">
        <v>270</v>
      </c>
      <c r="AB2464" t="s">
        <v>152</v>
      </c>
      <c r="AC2464" t="s">
        <v>829</v>
      </c>
      <c r="AD2464">
        <v>4</v>
      </c>
    </row>
    <row r="2465" spans="27:30" x14ac:dyDescent="0.35">
      <c r="AA2465" t="s">
        <v>270</v>
      </c>
      <c r="AB2465" t="s">
        <v>199</v>
      </c>
      <c r="AC2465" t="s">
        <v>607</v>
      </c>
      <c r="AD2465">
        <v>4</v>
      </c>
    </row>
    <row r="2466" spans="27:30" x14ac:dyDescent="0.35">
      <c r="AA2466" t="s">
        <v>270</v>
      </c>
      <c r="AB2466" t="s">
        <v>153</v>
      </c>
      <c r="AC2466" t="s">
        <v>784</v>
      </c>
      <c r="AD2466">
        <v>4</v>
      </c>
    </row>
    <row r="2467" spans="27:30" x14ac:dyDescent="0.35">
      <c r="AA2467" t="s">
        <v>270</v>
      </c>
      <c r="AB2467" t="s">
        <v>160</v>
      </c>
      <c r="AC2467" t="s">
        <v>1128</v>
      </c>
      <c r="AD2467">
        <v>4</v>
      </c>
    </row>
    <row r="2468" spans="27:30" x14ac:dyDescent="0.35">
      <c r="AA2468" t="s">
        <v>270</v>
      </c>
      <c r="AB2468" t="s">
        <v>200</v>
      </c>
      <c r="AC2468" t="s">
        <v>455</v>
      </c>
      <c r="AD2468">
        <v>4</v>
      </c>
    </row>
    <row r="2469" spans="27:30" x14ac:dyDescent="0.35">
      <c r="AA2469" t="s">
        <v>284</v>
      </c>
      <c r="AB2469" t="s">
        <v>199</v>
      </c>
      <c r="AC2469" t="s">
        <v>677</v>
      </c>
      <c r="AD2469">
        <v>4</v>
      </c>
    </row>
    <row r="2470" spans="27:30" x14ac:dyDescent="0.35">
      <c r="AA2470" t="s">
        <v>284</v>
      </c>
      <c r="AB2470" t="s">
        <v>199</v>
      </c>
      <c r="AC2470" t="s">
        <v>624</v>
      </c>
      <c r="AD2470">
        <v>4</v>
      </c>
    </row>
    <row r="2471" spans="27:30" x14ac:dyDescent="0.35">
      <c r="AA2471" t="s">
        <v>284</v>
      </c>
      <c r="AB2471" t="s">
        <v>180</v>
      </c>
      <c r="AC2471" t="s">
        <v>914</v>
      </c>
      <c r="AD2471">
        <v>4</v>
      </c>
    </row>
    <row r="2472" spans="27:30" x14ac:dyDescent="0.35">
      <c r="AA2472" t="s">
        <v>284</v>
      </c>
      <c r="AB2472" t="s">
        <v>159</v>
      </c>
      <c r="AC2472" t="s">
        <v>1004</v>
      </c>
      <c r="AD2472">
        <v>4</v>
      </c>
    </row>
    <row r="2473" spans="27:30" x14ac:dyDescent="0.35">
      <c r="AA2473" t="s">
        <v>284</v>
      </c>
      <c r="AB2473" t="s">
        <v>190</v>
      </c>
      <c r="AC2473" t="s">
        <v>636</v>
      </c>
      <c r="AD2473">
        <v>4</v>
      </c>
    </row>
    <row r="2474" spans="27:30" x14ac:dyDescent="0.35">
      <c r="AA2474" t="s">
        <v>284</v>
      </c>
      <c r="AB2474" t="s">
        <v>155</v>
      </c>
      <c r="AC2474" t="s">
        <v>650</v>
      </c>
      <c r="AD2474">
        <v>4</v>
      </c>
    </row>
    <row r="2475" spans="27:30" x14ac:dyDescent="0.35">
      <c r="AA2475" t="s">
        <v>284</v>
      </c>
      <c r="AB2475" t="s">
        <v>160</v>
      </c>
      <c r="AC2475" t="s">
        <v>1059</v>
      </c>
      <c r="AD2475">
        <v>4</v>
      </c>
    </row>
    <row r="2476" spans="27:30" x14ac:dyDescent="0.35">
      <c r="AA2476" t="s">
        <v>284</v>
      </c>
      <c r="AB2476" t="s">
        <v>153</v>
      </c>
      <c r="AC2476" t="s">
        <v>1052</v>
      </c>
      <c r="AD2476">
        <v>4</v>
      </c>
    </row>
    <row r="2477" spans="27:30" x14ac:dyDescent="0.35">
      <c r="AA2477" t="s">
        <v>284</v>
      </c>
      <c r="AB2477" t="s">
        <v>210</v>
      </c>
      <c r="AC2477" t="s">
        <v>576</v>
      </c>
      <c r="AD2477">
        <v>4</v>
      </c>
    </row>
    <row r="2478" spans="27:30" x14ac:dyDescent="0.35">
      <c r="AA2478" t="s">
        <v>284</v>
      </c>
      <c r="AB2478" t="s">
        <v>154</v>
      </c>
      <c r="AC2478" t="s">
        <v>618</v>
      </c>
      <c r="AD2478">
        <v>4</v>
      </c>
    </row>
    <row r="2479" spans="27:30" x14ac:dyDescent="0.35">
      <c r="AA2479" t="s">
        <v>284</v>
      </c>
      <c r="AB2479" t="s">
        <v>159</v>
      </c>
      <c r="AC2479" t="s">
        <v>1060</v>
      </c>
      <c r="AD2479">
        <v>4</v>
      </c>
    </row>
    <row r="2480" spans="27:30" x14ac:dyDescent="0.35">
      <c r="AA2480" t="s">
        <v>284</v>
      </c>
      <c r="AB2480" t="s">
        <v>184</v>
      </c>
      <c r="AC2480" t="s">
        <v>716</v>
      </c>
      <c r="AD2480">
        <v>4</v>
      </c>
    </row>
    <row r="2481" spans="27:30" x14ac:dyDescent="0.35">
      <c r="AA2481" t="s">
        <v>284</v>
      </c>
      <c r="AB2481" t="s">
        <v>184</v>
      </c>
      <c r="AC2481" t="s">
        <v>866</v>
      </c>
      <c r="AD2481">
        <v>4</v>
      </c>
    </row>
    <row r="2482" spans="27:30" x14ac:dyDescent="0.35">
      <c r="AA2482" t="s">
        <v>284</v>
      </c>
      <c r="AB2482" t="s">
        <v>160</v>
      </c>
      <c r="AC2482" t="s">
        <v>1128</v>
      </c>
      <c r="AD2482">
        <v>4</v>
      </c>
    </row>
    <row r="2483" spans="27:30" x14ac:dyDescent="0.35">
      <c r="AA2483" t="s">
        <v>242</v>
      </c>
      <c r="AB2483" t="s">
        <v>153</v>
      </c>
      <c r="AC2483" t="s">
        <v>921</v>
      </c>
      <c r="AD2483">
        <v>4</v>
      </c>
    </row>
    <row r="2484" spans="27:30" x14ac:dyDescent="0.35">
      <c r="AA2484" t="s">
        <v>242</v>
      </c>
      <c r="AB2484" t="s">
        <v>164</v>
      </c>
      <c r="AC2484" t="s">
        <v>590</v>
      </c>
      <c r="AD2484">
        <v>4</v>
      </c>
    </row>
    <row r="2485" spans="27:30" x14ac:dyDescent="0.35">
      <c r="AA2485" t="s">
        <v>242</v>
      </c>
      <c r="AB2485" t="s">
        <v>155</v>
      </c>
      <c r="AC2485" t="s">
        <v>1006</v>
      </c>
      <c r="AD2485">
        <v>4</v>
      </c>
    </row>
    <row r="2486" spans="27:30" x14ac:dyDescent="0.35">
      <c r="AA2486" t="s">
        <v>242</v>
      </c>
      <c r="AB2486" t="s">
        <v>174</v>
      </c>
      <c r="AC2486" t="s">
        <v>486</v>
      </c>
      <c r="AD2486">
        <v>4</v>
      </c>
    </row>
    <row r="2487" spans="27:30" x14ac:dyDescent="0.35">
      <c r="AA2487" t="s">
        <v>242</v>
      </c>
      <c r="AB2487" t="s">
        <v>153</v>
      </c>
      <c r="AC2487" t="s">
        <v>868</v>
      </c>
      <c r="AD2487">
        <v>4</v>
      </c>
    </row>
    <row r="2488" spans="27:30" x14ac:dyDescent="0.35">
      <c r="AA2488" t="s">
        <v>242</v>
      </c>
      <c r="AB2488" t="s">
        <v>160</v>
      </c>
      <c r="AC2488" t="s">
        <v>1145</v>
      </c>
      <c r="AD2488">
        <v>4</v>
      </c>
    </row>
    <row r="2489" spans="27:30" x14ac:dyDescent="0.35">
      <c r="AA2489" t="s">
        <v>242</v>
      </c>
      <c r="AB2489" t="s">
        <v>158</v>
      </c>
      <c r="AC2489" t="s">
        <v>1143</v>
      </c>
      <c r="AD2489">
        <v>4</v>
      </c>
    </row>
    <row r="2490" spans="27:30" x14ac:dyDescent="0.35">
      <c r="AA2490" t="s">
        <v>242</v>
      </c>
      <c r="AB2490" t="s">
        <v>194</v>
      </c>
      <c r="AC2490" t="s">
        <v>797</v>
      </c>
      <c r="AD2490">
        <v>4</v>
      </c>
    </row>
    <row r="2491" spans="27:30" x14ac:dyDescent="0.35">
      <c r="AA2491" t="s">
        <v>242</v>
      </c>
      <c r="AB2491" t="s">
        <v>176</v>
      </c>
      <c r="AC2491" t="s">
        <v>661</v>
      </c>
      <c r="AD2491">
        <v>4</v>
      </c>
    </row>
    <row r="2492" spans="27:30" x14ac:dyDescent="0.35">
      <c r="AA2492" t="s">
        <v>242</v>
      </c>
      <c r="AB2492" t="s">
        <v>153</v>
      </c>
      <c r="AC2492" t="s">
        <v>950</v>
      </c>
      <c r="AD2492">
        <v>4</v>
      </c>
    </row>
    <row r="2493" spans="27:30" x14ac:dyDescent="0.35">
      <c r="AA2493" t="s">
        <v>242</v>
      </c>
      <c r="AB2493" t="s">
        <v>158</v>
      </c>
      <c r="AC2493" t="s">
        <v>946</v>
      </c>
      <c r="AD2493">
        <v>4</v>
      </c>
    </row>
    <row r="2494" spans="27:30" x14ac:dyDescent="0.35">
      <c r="AA2494" t="s">
        <v>242</v>
      </c>
      <c r="AB2494" t="s">
        <v>155</v>
      </c>
      <c r="AC2494" t="s">
        <v>650</v>
      </c>
      <c r="AD2494">
        <v>4</v>
      </c>
    </row>
    <row r="2495" spans="27:30" x14ac:dyDescent="0.35">
      <c r="AA2495" t="s">
        <v>242</v>
      </c>
      <c r="AB2495" t="s">
        <v>158</v>
      </c>
      <c r="AC2495" t="s">
        <v>718</v>
      </c>
      <c r="AD2495">
        <v>4</v>
      </c>
    </row>
    <row r="2496" spans="27:30" x14ac:dyDescent="0.35">
      <c r="AA2496" t="s">
        <v>242</v>
      </c>
      <c r="AB2496" t="s">
        <v>191</v>
      </c>
      <c r="AC2496" t="s">
        <v>595</v>
      </c>
      <c r="AD2496">
        <v>4</v>
      </c>
    </row>
    <row r="2497" spans="27:30" x14ac:dyDescent="0.35">
      <c r="AA2497" t="s">
        <v>242</v>
      </c>
      <c r="AB2497" t="s">
        <v>165</v>
      </c>
      <c r="AC2497" t="s">
        <v>537</v>
      </c>
      <c r="AD2497">
        <v>4</v>
      </c>
    </row>
    <row r="2498" spans="27:30" x14ac:dyDescent="0.35">
      <c r="AA2498" t="s">
        <v>242</v>
      </c>
      <c r="AB2498" t="s">
        <v>164</v>
      </c>
      <c r="AC2498" t="s">
        <v>1033</v>
      </c>
      <c r="AD2498">
        <v>4</v>
      </c>
    </row>
    <row r="2499" spans="27:30" x14ac:dyDescent="0.35">
      <c r="AA2499" t="s">
        <v>242</v>
      </c>
      <c r="AB2499" t="s">
        <v>153</v>
      </c>
      <c r="AC2499" t="s">
        <v>891</v>
      </c>
      <c r="AD2499">
        <v>4</v>
      </c>
    </row>
    <row r="2500" spans="27:30" x14ac:dyDescent="0.35">
      <c r="AA2500" t="s">
        <v>242</v>
      </c>
      <c r="AB2500" t="s">
        <v>165</v>
      </c>
      <c r="AC2500" t="s">
        <v>536</v>
      </c>
      <c r="AD2500">
        <v>4</v>
      </c>
    </row>
    <row r="2501" spans="27:30" x14ac:dyDescent="0.35">
      <c r="AA2501" t="s">
        <v>242</v>
      </c>
      <c r="AB2501" t="s">
        <v>160</v>
      </c>
      <c r="AC2501" t="s">
        <v>721</v>
      </c>
      <c r="AD2501">
        <v>4</v>
      </c>
    </row>
    <row r="2502" spans="27:30" x14ac:dyDescent="0.35">
      <c r="AA2502" t="s">
        <v>242</v>
      </c>
      <c r="AB2502" t="s">
        <v>152</v>
      </c>
      <c r="AC2502" t="s">
        <v>697</v>
      </c>
      <c r="AD2502">
        <v>4</v>
      </c>
    </row>
    <row r="2503" spans="27:30" x14ac:dyDescent="0.35">
      <c r="AA2503" t="s">
        <v>242</v>
      </c>
      <c r="AB2503" t="s">
        <v>165</v>
      </c>
      <c r="AC2503" t="s">
        <v>561</v>
      </c>
      <c r="AD2503">
        <v>4</v>
      </c>
    </row>
    <row r="2504" spans="27:30" x14ac:dyDescent="0.35">
      <c r="AA2504" t="s">
        <v>242</v>
      </c>
      <c r="AB2504" t="s">
        <v>159</v>
      </c>
      <c r="AC2504" t="s">
        <v>538</v>
      </c>
      <c r="AD2504">
        <v>4</v>
      </c>
    </row>
    <row r="2505" spans="27:30" x14ac:dyDescent="0.35">
      <c r="AA2505" t="s">
        <v>242</v>
      </c>
      <c r="AB2505" t="s">
        <v>189</v>
      </c>
      <c r="AC2505" t="s">
        <v>820</v>
      </c>
      <c r="AD2505">
        <v>4</v>
      </c>
    </row>
    <row r="2506" spans="27:30" x14ac:dyDescent="0.35">
      <c r="AA2506" t="s">
        <v>242</v>
      </c>
      <c r="AB2506" t="s">
        <v>160</v>
      </c>
      <c r="AC2506" t="s">
        <v>1131</v>
      </c>
      <c r="AD2506">
        <v>4</v>
      </c>
    </row>
    <row r="2507" spans="27:30" x14ac:dyDescent="0.35">
      <c r="AA2507" t="s">
        <v>242</v>
      </c>
      <c r="AB2507" t="s">
        <v>190</v>
      </c>
      <c r="AC2507" t="s">
        <v>705</v>
      </c>
      <c r="AD2507">
        <v>4</v>
      </c>
    </row>
    <row r="2508" spans="27:30" x14ac:dyDescent="0.35">
      <c r="AA2508" t="s">
        <v>242</v>
      </c>
      <c r="AB2508" t="s">
        <v>159</v>
      </c>
      <c r="AC2508" t="s">
        <v>1133</v>
      </c>
      <c r="AD2508">
        <v>4</v>
      </c>
    </row>
    <row r="2509" spans="27:30" x14ac:dyDescent="0.35">
      <c r="AA2509" t="s">
        <v>242</v>
      </c>
      <c r="AB2509" t="s">
        <v>162</v>
      </c>
      <c r="AC2509" t="s">
        <v>888</v>
      </c>
      <c r="AD2509">
        <v>4</v>
      </c>
    </row>
    <row r="2510" spans="27:30" x14ac:dyDescent="0.35">
      <c r="AA2510" t="s">
        <v>242</v>
      </c>
      <c r="AB2510" t="s">
        <v>153</v>
      </c>
      <c r="AC2510" t="s">
        <v>1011</v>
      </c>
      <c r="AD2510">
        <v>4</v>
      </c>
    </row>
    <row r="2511" spans="27:30" x14ac:dyDescent="0.35">
      <c r="AA2511" t="s">
        <v>242</v>
      </c>
      <c r="AB2511" t="s">
        <v>165</v>
      </c>
      <c r="AC2511" t="s">
        <v>631</v>
      </c>
      <c r="AD2511">
        <v>4</v>
      </c>
    </row>
    <row r="2512" spans="27:30" x14ac:dyDescent="0.35">
      <c r="AA2512" t="s">
        <v>242</v>
      </c>
      <c r="AB2512" t="s">
        <v>153</v>
      </c>
      <c r="AC2512" t="s">
        <v>610</v>
      </c>
      <c r="AD2512">
        <v>4</v>
      </c>
    </row>
    <row r="2513" spans="27:30" x14ac:dyDescent="0.35">
      <c r="AA2513" t="s">
        <v>242</v>
      </c>
      <c r="AB2513" t="s">
        <v>153</v>
      </c>
      <c r="AC2513" t="s">
        <v>482</v>
      </c>
      <c r="AD2513">
        <v>4</v>
      </c>
    </row>
    <row r="2514" spans="27:30" x14ac:dyDescent="0.35">
      <c r="AA2514" t="s">
        <v>242</v>
      </c>
      <c r="AB2514" t="s">
        <v>158</v>
      </c>
      <c r="AC2514" t="s">
        <v>911</v>
      </c>
      <c r="AD2514">
        <v>4</v>
      </c>
    </row>
    <row r="2515" spans="27:30" x14ac:dyDescent="0.35">
      <c r="AA2515" t="s">
        <v>242</v>
      </c>
      <c r="AB2515" t="s">
        <v>165</v>
      </c>
      <c r="AC2515" t="s">
        <v>587</v>
      </c>
      <c r="AD2515">
        <v>4</v>
      </c>
    </row>
    <row r="2516" spans="27:30" x14ac:dyDescent="0.35">
      <c r="AA2516" t="s">
        <v>242</v>
      </c>
      <c r="AB2516" t="s">
        <v>190</v>
      </c>
      <c r="AC2516" t="s">
        <v>456</v>
      </c>
      <c r="AD2516">
        <v>4</v>
      </c>
    </row>
    <row r="2517" spans="27:30" x14ac:dyDescent="0.35">
      <c r="AA2517" t="s">
        <v>242</v>
      </c>
      <c r="AB2517" t="s">
        <v>174</v>
      </c>
      <c r="AC2517" t="s">
        <v>505</v>
      </c>
      <c r="AD2517">
        <v>4</v>
      </c>
    </row>
    <row r="2518" spans="27:30" x14ac:dyDescent="0.35">
      <c r="AA2518" t="s">
        <v>242</v>
      </c>
      <c r="AB2518" t="s">
        <v>158</v>
      </c>
      <c r="AC2518" t="s">
        <v>913</v>
      </c>
      <c r="AD2518">
        <v>4</v>
      </c>
    </row>
    <row r="2519" spans="27:30" x14ac:dyDescent="0.35">
      <c r="AA2519" t="s">
        <v>316</v>
      </c>
      <c r="AB2519" t="s">
        <v>155</v>
      </c>
      <c r="AC2519" t="s">
        <v>656</v>
      </c>
      <c r="AD2519">
        <v>4</v>
      </c>
    </row>
    <row r="2520" spans="27:30" x14ac:dyDescent="0.35">
      <c r="AA2520" t="s">
        <v>266</v>
      </c>
      <c r="AB2520" t="s">
        <v>153</v>
      </c>
      <c r="AC2520" t="s">
        <v>870</v>
      </c>
      <c r="AD2520">
        <v>4</v>
      </c>
    </row>
    <row r="2521" spans="27:30" x14ac:dyDescent="0.35">
      <c r="AA2521" t="s">
        <v>266</v>
      </c>
      <c r="AB2521" t="s">
        <v>165</v>
      </c>
      <c r="AC2521" t="s">
        <v>1064</v>
      </c>
      <c r="AD2521">
        <v>4</v>
      </c>
    </row>
    <row r="2522" spans="27:30" x14ac:dyDescent="0.35">
      <c r="AA2522" t="s">
        <v>266</v>
      </c>
      <c r="AB2522" t="s">
        <v>161</v>
      </c>
      <c r="AC2522" t="s">
        <v>768</v>
      </c>
      <c r="AD2522">
        <v>4</v>
      </c>
    </row>
    <row r="2523" spans="27:30" x14ac:dyDescent="0.35">
      <c r="AA2523" t="s">
        <v>266</v>
      </c>
      <c r="AB2523" t="s">
        <v>155</v>
      </c>
      <c r="AC2523" t="s">
        <v>965</v>
      </c>
      <c r="AD2523">
        <v>4</v>
      </c>
    </row>
    <row r="2524" spans="27:30" x14ac:dyDescent="0.35">
      <c r="AA2524" t="s">
        <v>266</v>
      </c>
      <c r="AB2524" t="s">
        <v>165</v>
      </c>
      <c r="AC2524" t="s">
        <v>631</v>
      </c>
      <c r="AD2524">
        <v>4</v>
      </c>
    </row>
    <row r="2525" spans="27:30" x14ac:dyDescent="0.35">
      <c r="AA2525" t="s">
        <v>266</v>
      </c>
      <c r="AB2525" t="s">
        <v>153</v>
      </c>
      <c r="AC2525" t="s">
        <v>868</v>
      </c>
      <c r="AD2525">
        <v>4</v>
      </c>
    </row>
    <row r="2526" spans="27:30" x14ac:dyDescent="0.35">
      <c r="AA2526" t="s">
        <v>359</v>
      </c>
      <c r="AB2526" t="s">
        <v>153</v>
      </c>
      <c r="AC2526" t="s">
        <v>867</v>
      </c>
      <c r="AD2526">
        <v>4</v>
      </c>
    </row>
    <row r="2527" spans="27:30" x14ac:dyDescent="0.35">
      <c r="AA2527" t="s">
        <v>261</v>
      </c>
      <c r="AB2527" t="s">
        <v>188</v>
      </c>
      <c r="AC2527" t="s">
        <v>598</v>
      </c>
      <c r="AD2527">
        <v>4</v>
      </c>
    </row>
    <row r="2528" spans="27:30" x14ac:dyDescent="0.35">
      <c r="AA2528" t="s">
        <v>261</v>
      </c>
      <c r="AB2528" t="s">
        <v>176</v>
      </c>
      <c r="AC2528" t="s">
        <v>831</v>
      </c>
      <c r="AD2528">
        <v>4</v>
      </c>
    </row>
    <row r="2529" spans="27:30" x14ac:dyDescent="0.35">
      <c r="AA2529" t="s">
        <v>261</v>
      </c>
      <c r="AB2529" t="s">
        <v>158</v>
      </c>
      <c r="AC2529" t="s">
        <v>593</v>
      </c>
      <c r="AD2529">
        <v>4</v>
      </c>
    </row>
    <row r="2530" spans="27:30" x14ac:dyDescent="0.35">
      <c r="AA2530" t="s">
        <v>261</v>
      </c>
      <c r="AB2530" t="s">
        <v>155</v>
      </c>
      <c r="AC2530" t="s">
        <v>963</v>
      </c>
      <c r="AD2530">
        <v>4</v>
      </c>
    </row>
    <row r="2531" spans="27:30" x14ac:dyDescent="0.35">
      <c r="AA2531" t="s">
        <v>261</v>
      </c>
      <c r="AB2531" t="s">
        <v>165</v>
      </c>
      <c r="AC2531" t="s">
        <v>1001</v>
      </c>
      <c r="AD2531">
        <v>4</v>
      </c>
    </row>
    <row r="2532" spans="27:30" x14ac:dyDescent="0.35">
      <c r="AA2532" t="s">
        <v>51</v>
      </c>
      <c r="AB2532" t="s">
        <v>153</v>
      </c>
      <c r="AC2532" t="s">
        <v>1136</v>
      </c>
      <c r="AD2532">
        <v>3</v>
      </c>
    </row>
    <row r="2533" spans="27:30" x14ac:dyDescent="0.35">
      <c r="AA2533" t="s">
        <v>56</v>
      </c>
      <c r="AB2533" t="s">
        <v>176</v>
      </c>
      <c r="AC2533" t="s">
        <v>994</v>
      </c>
      <c r="AD2533">
        <v>3</v>
      </c>
    </row>
    <row r="2534" spans="27:30" x14ac:dyDescent="0.35">
      <c r="AA2534" t="s">
        <v>56</v>
      </c>
      <c r="AB2534" t="s">
        <v>153</v>
      </c>
      <c r="AC2534" t="s">
        <v>1121</v>
      </c>
      <c r="AD2534">
        <v>3</v>
      </c>
    </row>
    <row r="2535" spans="27:30" x14ac:dyDescent="0.35">
      <c r="AA2535" t="s">
        <v>56</v>
      </c>
      <c r="AB2535" t="s">
        <v>161</v>
      </c>
      <c r="AC2535" t="s">
        <v>734</v>
      </c>
      <c r="AD2535">
        <v>3</v>
      </c>
    </row>
    <row r="2536" spans="27:30" x14ac:dyDescent="0.35">
      <c r="AA2536" t="s">
        <v>56</v>
      </c>
      <c r="AB2536" t="s">
        <v>176</v>
      </c>
      <c r="AC2536" t="s">
        <v>919</v>
      </c>
      <c r="AD2536">
        <v>3</v>
      </c>
    </row>
    <row r="2537" spans="27:30" x14ac:dyDescent="0.35">
      <c r="AA2537" t="s">
        <v>57</v>
      </c>
      <c r="AB2537" t="s">
        <v>154</v>
      </c>
      <c r="AC2537" t="s">
        <v>828</v>
      </c>
      <c r="AD2537">
        <v>3</v>
      </c>
    </row>
    <row r="2538" spans="27:30" x14ac:dyDescent="0.35">
      <c r="AA2538" t="s">
        <v>60</v>
      </c>
      <c r="AB2538" t="s">
        <v>153</v>
      </c>
      <c r="AC2538" t="s">
        <v>772</v>
      </c>
      <c r="AD2538">
        <v>3</v>
      </c>
    </row>
    <row r="2539" spans="27:30" x14ac:dyDescent="0.35">
      <c r="AA2539" t="s">
        <v>60</v>
      </c>
      <c r="AB2539" t="s">
        <v>164</v>
      </c>
      <c r="AC2539" t="s">
        <v>588</v>
      </c>
      <c r="AD2539">
        <v>3</v>
      </c>
    </row>
    <row r="2540" spans="27:30" x14ac:dyDescent="0.35">
      <c r="AA2540" t="s">
        <v>60</v>
      </c>
      <c r="AB2540" t="s">
        <v>157</v>
      </c>
      <c r="AC2540" t="s">
        <v>688</v>
      </c>
      <c r="AD2540">
        <v>3</v>
      </c>
    </row>
    <row r="2541" spans="27:30" x14ac:dyDescent="0.35">
      <c r="AA2541" t="s">
        <v>60</v>
      </c>
      <c r="AB2541" t="s">
        <v>153</v>
      </c>
      <c r="AC2541" t="s">
        <v>1126</v>
      </c>
      <c r="AD2541">
        <v>3</v>
      </c>
    </row>
    <row r="2542" spans="27:30" x14ac:dyDescent="0.35">
      <c r="AA2542" t="s">
        <v>60</v>
      </c>
      <c r="AB2542" t="s">
        <v>152</v>
      </c>
      <c r="AC2542" t="s">
        <v>496</v>
      </c>
      <c r="AD2542">
        <v>3</v>
      </c>
    </row>
    <row r="2543" spans="27:30" x14ac:dyDescent="0.35">
      <c r="AA2543" t="s">
        <v>60</v>
      </c>
      <c r="AB2543" t="s">
        <v>199</v>
      </c>
      <c r="AC2543" t="s">
        <v>630</v>
      </c>
      <c r="AD2543">
        <v>3</v>
      </c>
    </row>
    <row r="2544" spans="27:30" x14ac:dyDescent="0.35">
      <c r="AA2544" t="s">
        <v>60</v>
      </c>
      <c r="AB2544" t="s">
        <v>174</v>
      </c>
      <c r="AC2544" t="s">
        <v>782</v>
      </c>
      <c r="AD2544">
        <v>3</v>
      </c>
    </row>
    <row r="2545" spans="27:30" x14ac:dyDescent="0.35">
      <c r="AA2545" t="s">
        <v>60</v>
      </c>
      <c r="AB2545" t="s">
        <v>153</v>
      </c>
      <c r="AC2545" t="s">
        <v>869</v>
      </c>
      <c r="AD2545">
        <v>3</v>
      </c>
    </row>
    <row r="2546" spans="27:30" x14ac:dyDescent="0.35">
      <c r="AA2546" t="s">
        <v>60</v>
      </c>
      <c r="AB2546" t="s">
        <v>153</v>
      </c>
      <c r="AC2546" t="s">
        <v>1125</v>
      </c>
      <c r="AD2546">
        <v>3</v>
      </c>
    </row>
    <row r="2547" spans="27:30" x14ac:dyDescent="0.35">
      <c r="AA2547" t="s">
        <v>60</v>
      </c>
      <c r="AB2547" t="s">
        <v>199</v>
      </c>
      <c r="AC2547" t="s">
        <v>700</v>
      </c>
      <c r="AD2547">
        <v>3</v>
      </c>
    </row>
    <row r="2548" spans="27:30" x14ac:dyDescent="0.35">
      <c r="AA2548" t="s">
        <v>60</v>
      </c>
      <c r="AB2548" t="s">
        <v>161</v>
      </c>
      <c r="AC2548" t="s">
        <v>734</v>
      </c>
      <c r="AD2548">
        <v>3</v>
      </c>
    </row>
    <row r="2549" spans="27:30" x14ac:dyDescent="0.35">
      <c r="AA2549" t="s">
        <v>60</v>
      </c>
      <c r="AB2549" t="s">
        <v>161</v>
      </c>
      <c r="AC2549" t="s">
        <v>462</v>
      </c>
      <c r="AD2549">
        <v>3</v>
      </c>
    </row>
    <row r="2550" spans="27:30" x14ac:dyDescent="0.35">
      <c r="AA2550" t="s">
        <v>60</v>
      </c>
      <c r="AB2550" t="s">
        <v>153</v>
      </c>
      <c r="AC2550" t="s">
        <v>1136</v>
      </c>
      <c r="AD2550">
        <v>3</v>
      </c>
    </row>
    <row r="2551" spans="27:30" x14ac:dyDescent="0.35">
      <c r="AA2551" t="s">
        <v>60</v>
      </c>
      <c r="AB2551" t="s">
        <v>152</v>
      </c>
      <c r="AC2551" t="s">
        <v>499</v>
      </c>
      <c r="AD2551">
        <v>3</v>
      </c>
    </row>
    <row r="2552" spans="27:30" x14ac:dyDescent="0.35">
      <c r="AA2552" t="s">
        <v>60</v>
      </c>
      <c r="AB2552" t="s">
        <v>158</v>
      </c>
      <c r="AC2552" t="s">
        <v>1065</v>
      </c>
      <c r="AD2552">
        <v>3</v>
      </c>
    </row>
    <row r="2553" spans="27:30" x14ac:dyDescent="0.35">
      <c r="AA2553" t="s">
        <v>60</v>
      </c>
      <c r="AB2553" t="s">
        <v>173</v>
      </c>
      <c r="AC2553" t="s">
        <v>1061</v>
      </c>
      <c r="AD2553">
        <v>3</v>
      </c>
    </row>
    <row r="2554" spans="27:30" x14ac:dyDescent="0.35">
      <c r="AA2554" t="s">
        <v>60</v>
      </c>
      <c r="AB2554" t="s">
        <v>162</v>
      </c>
      <c r="AC2554" t="s">
        <v>682</v>
      </c>
      <c r="AD2554">
        <v>3</v>
      </c>
    </row>
    <row r="2555" spans="27:30" x14ac:dyDescent="0.35">
      <c r="AA2555" t="s">
        <v>60</v>
      </c>
      <c r="AB2555" t="s">
        <v>153</v>
      </c>
      <c r="AC2555" t="s">
        <v>1137</v>
      </c>
      <c r="AD2555">
        <v>3</v>
      </c>
    </row>
    <row r="2556" spans="27:30" x14ac:dyDescent="0.35">
      <c r="AA2556" t="s">
        <v>60</v>
      </c>
      <c r="AB2556" t="s">
        <v>157</v>
      </c>
      <c r="AC2556" t="s">
        <v>1058</v>
      </c>
      <c r="AD2556">
        <v>3</v>
      </c>
    </row>
    <row r="2557" spans="27:30" x14ac:dyDescent="0.35">
      <c r="AA2557" t="s">
        <v>60</v>
      </c>
      <c r="AB2557" t="s">
        <v>157</v>
      </c>
      <c r="AC2557" t="s">
        <v>805</v>
      </c>
      <c r="AD2557">
        <v>3</v>
      </c>
    </row>
    <row r="2558" spans="27:30" x14ac:dyDescent="0.35">
      <c r="AA2558" t="s">
        <v>61</v>
      </c>
      <c r="AB2558" t="s">
        <v>161</v>
      </c>
      <c r="AC2558" t="s">
        <v>818</v>
      </c>
      <c r="AD2558">
        <v>3</v>
      </c>
    </row>
    <row r="2559" spans="27:30" x14ac:dyDescent="0.35">
      <c r="AA2559" t="s">
        <v>61</v>
      </c>
      <c r="AB2559" t="s">
        <v>159</v>
      </c>
      <c r="AC2559" t="s">
        <v>808</v>
      </c>
      <c r="AD2559">
        <v>3</v>
      </c>
    </row>
    <row r="2560" spans="27:30" x14ac:dyDescent="0.35">
      <c r="AA2560" t="s">
        <v>62</v>
      </c>
      <c r="AB2560" t="s">
        <v>155</v>
      </c>
      <c r="AC2560" t="s">
        <v>992</v>
      </c>
      <c r="AD2560">
        <v>3</v>
      </c>
    </row>
    <row r="2561" spans="27:30" x14ac:dyDescent="0.35">
      <c r="AA2561" t="s">
        <v>62</v>
      </c>
      <c r="AB2561" t="s">
        <v>155</v>
      </c>
      <c r="AC2561" t="s">
        <v>461</v>
      </c>
      <c r="AD2561">
        <v>3</v>
      </c>
    </row>
    <row r="2562" spans="27:30" x14ac:dyDescent="0.35">
      <c r="AA2562" t="s">
        <v>62</v>
      </c>
      <c r="AB2562" t="s">
        <v>155</v>
      </c>
      <c r="AC2562" t="s">
        <v>834</v>
      </c>
      <c r="AD2562">
        <v>3</v>
      </c>
    </row>
    <row r="2563" spans="27:30" x14ac:dyDescent="0.35">
      <c r="AA2563" t="s">
        <v>67</v>
      </c>
      <c r="AB2563" t="s">
        <v>153</v>
      </c>
      <c r="AC2563" t="s">
        <v>737</v>
      </c>
      <c r="AD2563">
        <v>3</v>
      </c>
    </row>
    <row r="2564" spans="27:30" x14ac:dyDescent="0.35">
      <c r="AA2564" t="s">
        <v>67</v>
      </c>
      <c r="AB2564" t="s">
        <v>158</v>
      </c>
      <c r="AC2564" t="s">
        <v>804</v>
      </c>
      <c r="AD2564">
        <v>3</v>
      </c>
    </row>
    <row r="2565" spans="27:30" x14ac:dyDescent="0.35">
      <c r="AA2565" t="s">
        <v>67</v>
      </c>
      <c r="AB2565" t="s">
        <v>205</v>
      </c>
      <c r="AC2565" t="s">
        <v>601</v>
      </c>
      <c r="AD2565">
        <v>3</v>
      </c>
    </row>
    <row r="2566" spans="27:30" x14ac:dyDescent="0.35">
      <c r="AA2566" t="s">
        <v>67</v>
      </c>
      <c r="AB2566" t="s">
        <v>153</v>
      </c>
      <c r="AC2566" t="s">
        <v>788</v>
      </c>
      <c r="AD2566">
        <v>3</v>
      </c>
    </row>
    <row r="2567" spans="27:30" x14ac:dyDescent="0.35">
      <c r="AA2567" t="s">
        <v>68</v>
      </c>
      <c r="AB2567" t="s">
        <v>152</v>
      </c>
      <c r="AC2567" t="s">
        <v>786</v>
      </c>
      <c r="AD2567">
        <v>3</v>
      </c>
    </row>
    <row r="2568" spans="27:30" x14ac:dyDescent="0.35">
      <c r="AA2568" t="s">
        <v>68</v>
      </c>
      <c r="AB2568" t="s">
        <v>161</v>
      </c>
      <c r="AC2568" t="s">
        <v>818</v>
      </c>
      <c r="AD2568">
        <v>3</v>
      </c>
    </row>
    <row r="2569" spans="27:30" x14ac:dyDescent="0.35">
      <c r="AA2569" t="s">
        <v>68</v>
      </c>
      <c r="AB2569" t="s">
        <v>153</v>
      </c>
      <c r="AC2569" t="s">
        <v>1121</v>
      </c>
      <c r="AD2569">
        <v>3</v>
      </c>
    </row>
    <row r="2570" spans="27:30" x14ac:dyDescent="0.35">
      <c r="AA2570" t="s">
        <v>68</v>
      </c>
      <c r="AB2570" t="s">
        <v>157</v>
      </c>
      <c r="AC2570" t="s">
        <v>810</v>
      </c>
      <c r="AD2570">
        <v>3</v>
      </c>
    </row>
    <row r="2571" spans="27:30" x14ac:dyDescent="0.35">
      <c r="AA2571" t="s">
        <v>68</v>
      </c>
      <c r="AB2571" t="s">
        <v>162</v>
      </c>
      <c r="AC2571" t="s">
        <v>889</v>
      </c>
      <c r="AD2571">
        <v>3</v>
      </c>
    </row>
    <row r="2572" spans="27:30" x14ac:dyDescent="0.35">
      <c r="AA2572" t="s">
        <v>68</v>
      </c>
      <c r="AB2572" t="s">
        <v>183</v>
      </c>
      <c r="AC2572" t="s">
        <v>893</v>
      </c>
      <c r="AD2572">
        <v>3</v>
      </c>
    </row>
    <row r="2573" spans="27:30" x14ac:dyDescent="0.35">
      <c r="AA2573" t="s">
        <v>68</v>
      </c>
      <c r="AB2573" t="s">
        <v>166</v>
      </c>
      <c r="AC2573" t="s">
        <v>1071</v>
      </c>
      <c r="AD2573">
        <v>3</v>
      </c>
    </row>
    <row r="2574" spans="27:30" x14ac:dyDescent="0.35">
      <c r="AA2574" t="s">
        <v>77</v>
      </c>
      <c r="AB2574" t="s">
        <v>157</v>
      </c>
      <c r="AC2574" t="s">
        <v>584</v>
      </c>
      <c r="AD2574">
        <v>3</v>
      </c>
    </row>
    <row r="2575" spans="27:30" x14ac:dyDescent="0.35">
      <c r="AA2575" t="s">
        <v>77</v>
      </c>
      <c r="AB2575" t="s">
        <v>161</v>
      </c>
      <c r="AC2575" t="s">
        <v>734</v>
      </c>
      <c r="AD2575">
        <v>3</v>
      </c>
    </row>
    <row r="2576" spans="27:30" x14ac:dyDescent="0.35">
      <c r="AA2576" t="s">
        <v>77</v>
      </c>
      <c r="AB2576" t="s">
        <v>161</v>
      </c>
      <c r="AC2576" t="s">
        <v>818</v>
      </c>
      <c r="AD2576">
        <v>3</v>
      </c>
    </row>
    <row r="2577" spans="27:30" x14ac:dyDescent="0.35">
      <c r="AA2577" t="s">
        <v>79</v>
      </c>
      <c r="AB2577" t="s">
        <v>154</v>
      </c>
      <c r="AC2577" t="s">
        <v>837</v>
      </c>
      <c r="AD2577">
        <v>3</v>
      </c>
    </row>
    <row r="2578" spans="27:30" x14ac:dyDescent="0.35">
      <c r="AA2578" t="s">
        <v>79</v>
      </c>
      <c r="AB2578" t="s">
        <v>155</v>
      </c>
      <c r="AC2578" t="s">
        <v>1006</v>
      </c>
      <c r="AD2578">
        <v>3</v>
      </c>
    </row>
    <row r="2579" spans="27:30" x14ac:dyDescent="0.35">
      <c r="AA2579" t="s">
        <v>79</v>
      </c>
      <c r="AB2579" t="s">
        <v>155</v>
      </c>
      <c r="AC2579" t="s">
        <v>874</v>
      </c>
      <c r="AD2579">
        <v>3</v>
      </c>
    </row>
    <row r="2580" spans="27:30" x14ac:dyDescent="0.35">
      <c r="AA2580" t="s">
        <v>79</v>
      </c>
      <c r="AB2580" t="s">
        <v>155</v>
      </c>
      <c r="AC2580" t="s">
        <v>657</v>
      </c>
      <c r="AD2580">
        <v>3</v>
      </c>
    </row>
    <row r="2581" spans="27:30" x14ac:dyDescent="0.35">
      <c r="AA2581" t="s">
        <v>79</v>
      </c>
      <c r="AB2581" t="s">
        <v>176</v>
      </c>
      <c r="AC2581" t="s">
        <v>727</v>
      </c>
      <c r="AD2581">
        <v>3</v>
      </c>
    </row>
    <row r="2582" spans="27:30" x14ac:dyDescent="0.35">
      <c r="AA2582" t="s">
        <v>79</v>
      </c>
      <c r="AB2582" t="s">
        <v>199</v>
      </c>
      <c r="AC2582" t="s">
        <v>753</v>
      </c>
      <c r="AD2582">
        <v>3</v>
      </c>
    </row>
    <row r="2583" spans="27:30" x14ac:dyDescent="0.35">
      <c r="AA2583" t="s">
        <v>79</v>
      </c>
      <c r="AB2583" t="s">
        <v>199</v>
      </c>
      <c r="AC2583" t="s">
        <v>635</v>
      </c>
      <c r="AD2583">
        <v>3</v>
      </c>
    </row>
    <row r="2584" spans="27:30" x14ac:dyDescent="0.35">
      <c r="AA2584" t="s">
        <v>79</v>
      </c>
      <c r="AB2584" t="s">
        <v>154</v>
      </c>
      <c r="AC2584" t="s">
        <v>645</v>
      </c>
      <c r="AD2584">
        <v>3</v>
      </c>
    </row>
    <row r="2585" spans="27:30" x14ac:dyDescent="0.35">
      <c r="AA2585" t="s">
        <v>79</v>
      </c>
      <c r="AB2585" t="s">
        <v>158</v>
      </c>
      <c r="AC2585" t="s">
        <v>612</v>
      </c>
      <c r="AD2585">
        <v>3</v>
      </c>
    </row>
    <row r="2586" spans="27:30" x14ac:dyDescent="0.35">
      <c r="AA2586" t="s">
        <v>79</v>
      </c>
      <c r="AB2586" t="s">
        <v>158</v>
      </c>
      <c r="AC2586" t="s">
        <v>593</v>
      </c>
      <c r="AD2586">
        <v>3</v>
      </c>
    </row>
    <row r="2587" spans="27:30" x14ac:dyDescent="0.35">
      <c r="AA2587" t="s">
        <v>79</v>
      </c>
      <c r="AB2587" t="s">
        <v>155</v>
      </c>
      <c r="AC2587" t="s">
        <v>996</v>
      </c>
      <c r="AD2587">
        <v>3</v>
      </c>
    </row>
    <row r="2588" spans="27:30" x14ac:dyDescent="0.35">
      <c r="AA2588" t="s">
        <v>79</v>
      </c>
      <c r="AB2588" t="s">
        <v>162</v>
      </c>
      <c r="AC2588" t="s">
        <v>725</v>
      </c>
      <c r="AD2588">
        <v>3</v>
      </c>
    </row>
    <row r="2589" spans="27:30" x14ac:dyDescent="0.35">
      <c r="AA2589" t="s">
        <v>79</v>
      </c>
      <c r="AB2589" t="s">
        <v>160</v>
      </c>
      <c r="AC2589" t="s">
        <v>1130</v>
      </c>
      <c r="AD2589">
        <v>3</v>
      </c>
    </row>
    <row r="2590" spans="27:30" x14ac:dyDescent="0.35">
      <c r="AA2590" t="s">
        <v>83</v>
      </c>
      <c r="AB2590" t="s">
        <v>157</v>
      </c>
      <c r="AC2590" t="s">
        <v>961</v>
      </c>
      <c r="AD2590">
        <v>3</v>
      </c>
    </row>
    <row r="2591" spans="27:30" x14ac:dyDescent="0.35">
      <c r="AA2591" t="s">
        <v>83</v>
      </c>
      <c r="AB2591" t="s">
        <v>155</v>
      </c>
      <c r="AC2591" t="s">
        <v>1009</v>
      </c>
      <c r="AD2591">
        <v>3</v>
      </c>
    </row>
    <row r="2592" spans="27:30" x14ac:dyDescent="0.35">
      <c r="AA2592" t="s">
        <v>83</v>
      </c>
      <c r="AB2592" t="s">
        <v>194</v>
      </c>
      <c r="AC2592" t="s">
        <v>797</v>
      </c>
      <c r="AD2592">
        <v>3</v>
      </c>
    </row>
    <row r="2593" spans="27:30" x14ac:dyDescent="0.35">
      <c r="AA2593" t="s">
        <v>83</v>
      </c>
      <c r="AB2593" t="s">
        <v>153</v>
      </c>
      <c r="AC2593" t="s">
        <v>1055</v>
      </c>
      <c r="AD2593">
        <v>3</v>
      </c>
    </row>
    <row r="2594" spans="27:30" x14ac:dyDescent="0.35">
      <c r="AA2594" t="s">
        <v>83</v>
      </c>
      <c r="AB2594" t="s">
        <v>176</v>
      </c>
      <c r="AC2594" t="s">
        <v>919</v>
      </c>
      <c r="AD2594">
        <v>3</v>
      </c>
    </row>
    <row r="2595" spans="27:30" x14ac:dyDescent="0.35">
      <c r="AA2595" t="s">
        <v>83</v>
      </c>
      <c r="AB2595" t="s">
        <v>165</v>
      </c>
      <c r="AC2595" t="s">
        <v>1001</v>
      </c>
      <c r="AD2595">
        <v>3</v>
      </c>
    </row>
    <row r="2596" spans="27:30" x14ac:dyDescent="0.35">
      <c r="AA2596" t="s">
        <v>83</v>
      </c>
      <c r="AB2596" t="s">
        <v>176</v>
      </c>
      <c r="AC2596" t="s">
        <v>993</v>
      </c>
      <c r="AD2596">
        <v>3</v>
      </c>
    </row>
    <row r="2597" spans="27:30" x14ac:dyDescent="0.35">
      <c r="AA2597" t="s">
        <v>83</v>
      </c>
      <c r="AB2597" t="s">
        <v>157</v>
      </c>
      <c r="AC2597" t="s">
        <v>805</v>
      </c>
      <c r="AD2597">
        <v>3</v>
      </c>
    </row>
    <row r="2598" spans="27:30" x14ac:dyDescent="0.35">
      <c r="AA2598" t="s">
        <v>83</v>
      </c>
      <c r="AB2598" t="s">
        <v>204</v>
      </c>
      <c r="AC2598" t="s">
        <v>603</v>
      </c>
      <c r="AD2598">
        <v>3</v>
      </c>
    </row>
    <row r="2599" spans="27:30" x14ac:dyDescent="0.35">
      <c r="AA2599" t="s">
        <v>83</v>
      </c>
      <c r="AB2599" t="s">
        <v>190</v>
      </c>
      <c r="AC2599" t="s">
        <v>705</v>
      </c>
      <c r="AD2599">
        <v>3</v>
      </c>
    </row>
    <row r="2600" spans="27:30" x14ac:dyDescent="0.35">
      <c r="AA2600" t="s">
        <v>83</v>
      </c>
      <c r="AB2600" t="s">
        <v>190</v>
      </c>
      <c r="AC2600" t="s">
        <v>706</v>
      </c>
      <c r="AD2600">
        <v>3</v>
      </c>
    </row>
    <row r="2601" spans="27:30" x14ac:dyDescent="0.35">
      <c r="AA2601" t="s">
        <v>83</v>
      </c>
      <c r="AB2601" t="s">
        <v>162</v>
      </c>
      <c r="AC2601" t="s">
        <v>889</v>
      </c>
      <c r="AD2601">
        <v>3</v>
      </c>
    </row>
    <row r="2602" spans="27:30" x14ac:dyDescent="0.35">
      <c r="AA2602" t="s">
        <v>83</v>
      </c>
      <c r="AB2602" t="s">
        <v>190</v>
      </c>
      <c r="AC2602" t="s">
        <v>703</v>
      </c>
      <c r="AD2602">
        <v>3</v>
      </c>
    </row>
    <row r="2603" spans="27:30" x14ac:dyDescent="0.35">
      <c r="AA2603" t="s">
        <v>83</v>
      </c>
      <c r="AB2603" t="s">
        <v>155</v>
      </c>
      <c r="AC2603" t="s">
        <v>1010</v>
      </c>
      <c r="AD2603">
        <v>3</v>
      </c>
    </row>
    <row r="2604" spans="27:30" x14ac:dyDescent="0.35">
      <c r="AA2604" t="s">
        <v>83</v>
      </c>
      <c r="AB2604" t="s">
        <v>209</v>
      </c>
      <c r="AC2604" t="s">
        <v>435</v>
      </c>
      <c r="AD2604">
        <v>3</v>
      </c>
    </row>
    <row r="2605" spans="27:30" x14ac:dyDescent="0.35">
      <c r="AA2605" t="s">
        <v>83</v>
      </c>
      <c r="AB2605" t="s">
        <v>210</v>
      </c>
      <c r="AC2605" t="s">
        <v>579</v>
      </c>
      <c r="AD2605">
        <v>3</v>
      </c>
    </row>
    <row r="2606" spans="27:30" x14ac:dyDescent="0.35">
      <c r="AA2606" t="s">
        <v>83</v>
      </c>
      <c r="AB2606" t="s">
        <v>152</v>
      </c>
      <c r="AC2606" t="s">
        <v>523</v>
      </c>
      <c r="AD2606">
        <v>3</v>
      </c>
    </row>
    <row r="2607" spans="27:30" x14ac:dyDescent="0.35">
      <c r="AA2607" t="s">
        <v>83</v>
      </c>
      <c r="AB2607" t="s">
        <v>153</v>
      </c>
      <c r="AC2607" t="s">
        <v>783</v>
      </c>
      <c r="AD2607">
        <v>3</v>
      </c>
    </row>
    <row r="2608" spans="27:30" x14ac:dyDescent="0.35">
      <c r="AA2608" t="s">
        <v>83</v>
      </c>
      <c r="AB2608" t="s">
        <v>213</v>
      </c>
      <c r="AC2608" t="s">
        <v>449</v>
      </c>
      <c r="AD2608">
        <v>3</v>
      </c>
    </row>
    <row r="2609" spans="27:30" x14ac:dyDescent="0.35">
      <c r="AA2609" t="s">
        <v>83</v>
      </c>
      <c r="AB2609" t="s">
        <v>162</v>
      </c>
      <c r="AC2609" t="s">
        <v>1048</v>
      </c>
      <c r="AD2609">
        <v>3</v>
      </c>
    </row>
    <row r="2610" spans="27:30" x14ac:dyDescent="0.35">
      <c r="AA2610" t="s">
        <v>83</v>
      </c>
      <c r="AB2610" t="s">
        <v>196</v>
      </c>
      <c r="AC2610" t="s">
        <v>744</v>
      </c>
      <c r="AD2610">
        <v>3</v>
      </c>
    </row>
    <row r="2611" spans="27:30" x14ac:dyDescent="0.35">
      <c r="AA2611" t="s">
        <v>83</v>
      </c>
      <c r="AB2611" t="s">
        <v>176</v>
      </c>
      <c r="AC2611" t="s">
        <v>994</v>
      </c>
      <c r="AD2611">
        <v>3</v>
      </c>
    </row>
    <row r="2612" spans="27:30" x14ac:dyDescent="0.35">
      <c r="AA2612" t="s">
        <v>83</v>
      </c>
      <c r="AB2612" t="s">
        <v>155</v>
      </c>
      <c r="AC2612" t="s">
        <v>459</v>
      </c>
      <c r="AD2612">
        <v>3</v>
      </c>
    </row>
    <row r="2613" spans="27:30" x14ac:dyDescent="0.35">
      <c r="AA2613" t="s">
        <v>83</v>
      </c>
      <c r="AB2613" t="s">
        <v>174</v>
      </c>
      <c r="AC2613" t="s">
        <v>782</v>
      </c>
      <c r="AD2613">
        <v>3</v>
      </c>
    </row>
    <row r="2614" spans="27:30" x14ac:dyDescent="0.35">
      <c r="AA2614" t="s">
        <v>83</v>
      </c>
      <c r="AB2614" t="s">
        <v>199</v>
      </c>
      <c r="AC2614" t="s">
        <v>739</v>
      </c>
      <c r="AD2614">
        <v>3</v>
      </c>
    </row>
    <row r="2615" spans="27:30" x14ac:dyDescent="0.35">
      <c r="AA2615" t="s">
        <v>83</v>
      </c>
      <c r="AB2615" t="s">
        <v>152</v>
      </c>
      <c r="AC2615" t="s">
        <v>942</v>
      </c>
      <c r="AD2615">
        <v>3</v>
      </c>
    </row>
    <row r="2616" spans="27:30" x14ac:dyDescent="0.35">
      <c r="AA2616" t="s">
        <v>83</v>
      </c>
      <c r="AB2616" t="s">
        <v>157</v>
      </c>
      <c r="AC2616" t="s">
        <v>687</v>
      </c>
      <c r="AD2616">
        <v>3</v>
      </c>
    </row>
    <row r="2617" spans="27:30" x14ac:dyDescent="0.35">
      <c r="AA2617" t="s">
        <v>83</v>
      </c>
      <c r="AB2617" t="s">
        <v>165</v>
      </c>
      <c r="AC2617" t="s">
        <v>1064</v>
      </c>
      <c r="AD2617">
        <v>3</v>
      </c>
    </row>
    <row r="2618" spans="27:30" x14ac:dyDescent="0.35">
      <c r="AA2618" t="s">
        <v>83</v>
      </c>
      <c r="AB2618" t="s">
        <v>158</v>
      </c>
      <c r="AC2618" t="s">
        <v>1065</v>
      </c>
      <c r="AD2618">
        <v>3</v>
      </c>
    </row>
    <row r="2619" spans="27:30" x14ac:dyDescent="0.35">
      <c r="AA2619" t="s">
        <v>83</v>
      </c>
      <c r="AB2619" t="s">
        <v>157</v>
      </c>
      <c r="AC2619" t="s">
        <v>688</v>
      </c>
      <c r="AD2619">
        <v>3</v>
      </c>
    </row>
    <row r="2620" spans="27:30" x14ac:dyDescent="0.35">
      <c r="AA2620" t="s">
        <v>83</v>
      </c>
      <c r="AB2620" t="s">
        <v>174</v>
      </c>
      <c r="AC2620" t="s">
        <v>832</v>
      </c>
      <c r="AD2620">
        <v>3</v>
      </c>
    </row>
    <row r="2621" spans="27:30" x14ac:dyDescent="0.35">
      <c r="AA2621" t="s">
        <v>83</v>
      </c>
      <c r="AB2621" t="s">
        <v>190</v>
      </c>
      <c r="AC2621" t="s">
        <v>636</v>
      </c>
      <c r="AD2621">
        <v>3</v>
      </c>
    </row>
    <row r="2622" spans="27:30" x14ac:dyDescent="0.35">
      <c r="AA2622" t="s">
        <v>83</v>
      </c>
      <c r="AB2622" t="s">
        <v>161</v>
      </c>
      <c r="AC2622" t="s">
        <v>924</v>
      </c>
      <c r="AD2622">
        <v>3</v>
      </c>
    </row>
    <row r="2623" spans="27:30" x14ac:dyDescent="0.35">
      <c r="AA2623" t="s">
        <v>87</v>
      </c>
      <c r="AB2623" t="s">
        <v>156</v>
      </c>
      <c r="AC2623" t="s">
        <v>1139</v>
      </c>
      <c r="AD2623">
        <v>3</v>
      </c>
    </row>
    <row r="2624" spans="27:30" x14ac:dyDescent="0.35">
      <c r="AA2624" t="s">
        <v>87</v>
      </c>
      <c r="AB2624" t="s">
        <v>162</v>
      </c>
      <c r="AC2624" t="s">
        <v>883</v>
      </c>
      <c r="AD2624">
        <v>3</v>
      </c>
    </row>
    <row r="2625" spans="27:30" x14ac:dyDescent="0.35">
      <c r="AA2625" t="s">
        <v>88</v>
      </c>
      <c r="AB2625" t="s">
        <v>209</v>
      </c>
      <c r="AC2625" t="s">
        <v>543</v>
      </c>
      <c r="AD2625">
        <v>3</v>
      </c>
    </row>
    <row r="2626" spans="27:30" x14ac:dyDescent="0.35">
      <c r="AA2626" t="s">
        <v>88</v>
      </c>
      <c r="AB2626" t="s">
        <v>158</v>
      </c>
      <c r="AC2626" t="s">
        <v>617</v>
      </c>
      <c r="AD2626">
        <v>3</v>
      </c>
    </row>
    <row r="2627" spans="27:30" x14ac:dyDescent="0.35">
      <c r="AA2627" t="s">
        <v>88</v>
      </c>
      <c r="AB2627" t="s">
        <v>164</v>
      </c>
      <c r="AC2627" t="s">
        <v>588</v>
      </c>
      <c r="AD2627">
        <v>3</v>
      </c>
    </row>
    <row r="2628" spans="27:30" x14ac:dyDescent="0.35">
      <c r="AA2628" t="s">
        <v>88</v>
      </c>
      <c r="AB2628" t="s">
        <v>157</v>
      </c>
      <c r="AC2628" t="s">
        <v>810</v>
      </c>
      <c r="AD2628">
        <v>3</v>
      </c>
    </row>
    <row r="2629" spans="27:30" x14ac:dyDescent="0.35">
      <c r="AA2629" t="s">
        <v>88</v>
      </c>
      <c r="AB2629" t="s">
        <v>164</v>
      </c>
      <c r="AC2629" t="s">
        <v>654</v>
      </c>
      <c r="AD2629">
        <v>3</v>
      </c>
    </row>
    <row r="2630" spans="27:30" x14ac:dyDescent="0.35">
      <c r="AA2630" t="s">
        <v>88</v>
      </c>
      <c r="AB2630" t="s">
        <v>210</v>
      </c>
      <c r="AC2630" t="s">
        <v>469</v>
      </c>
      <c r="AD2630">
        <v>3</v>
      </c>
    </row>
    <row r="2631" spans="27:30" x14ac:dyDescent="0.35">
      <c r="AA2631" t="s">
        <v>88</v>
      </c>
      <c r="AB2631" t="s">
        <v>158</v>
      </c>
      <c r="AC2631" t="s">
        <v>529</v>
      </c>
      <c r="AD2631">
        <v>3</v>
      </c>
    </row>
    <row r="2632" spans="27:30" x14ac:dyDescent="0.35">
      <c r="AA2632" t="s">
        <v>88</v>
      </c>
      <c r="AB2632" t="s">
        <v>154</v>
      </c>
      <c r="AC2632" t="s">
        <v>503</v>
      </c>
      <c r="AD2632">
        <v>3</v>
      </c>
    </row>
    <row r="2633" spans="27:30" x14ac:dyDescent="0.35">
      <c r="AA2633" t="s">
        <v>88</v>
      </c>
      <c r="AB2633" t="s">
        <v>154</v>
      </c>
      <c r="AC2633" t="s">
        <v>501</v>
      </c>
      <c r="AD2633">
        <v>3</v>
      </c>
    </row>
    <row r="2634" spans="27:30" x14ac:dyDescent="0.35">
      <c r="AA2634" t="s">
        <v>88</v>
      </c>
      <c r="AB2634" t="s">
        <v>135</v>
      </c>
      <c r="AC2634" t="s">
        <v>498</v>
      </c>
      <c r="AD2634">
        <v>3</v>
      </c>
    </row>
    <row r="2635" spans="27:30" x14ac:dyDescent="0.35">
      <c r="AA2635" t="s">
        <v>88</v>
      </c>
      <c r="AB2635" t="s">
        <v>153</v>
      </c>
      <c r="AC2635" t="s">
        <v>552</v>
      </c>
      <c r="AD2635">
        <v>3</v>
      </c>
    </row>
    <row r="2636" spans="27:30" x14ac:dyDescent="0.35">
      <c r="AA2636" t="s">
        <v>88</v>
      </c>
      <c r="AB2636" t="s">
        <v>176</v>
      </c>
      <c r="AC2636" t="s">
        <v>661</v>
      </c>
      <c r="AD2636">
        <v>3</v>
      </c>
    </row>
    <row r="2637" spans="27:30" x14ac:dyDescent="0.35">
      <c r="AA2637" t="s">
        <v>88</v>
      </c>
      <c r="AB2637" t="s">
        <v>190</v>
      </c>
      <c r="AC2637" t="s">
        <v>703</v>
      </c>
      <c r="AD2637">
        <v>3</v>
      </c>
    </row>
    <row r="2638" spans="27:30" x14ac:dyDescent="0.35">
      <c r="AA2638" t="s">
        <v>88</v>
      </c>
      <c r="AB2638" t="s">
        <v>160</v>
      </c>
      <c r="AC2638" t="s">
        <v>1131</v>
      </c>
      <c r="AD2638">
        <v>3</v>
      </c>
    </row>
    <row r="2639" spans="27:30" x14ac:dyDescent="0.35">
      <c r="AA2639" t="s">
        <v>88</v>
      </c>
      <c r="AB2639" t="s">
        <v>157</v>
      </c>
      <c r="AC2639" t="s">
        <v>688</v>
      </c>
      <c r="AD2639">
        <v>3</v>
      </c>
    </row>
    <row r="2640" spans="27:30" x14ac:dyDescent="0.35">
      <c r="AA2640" t="s">
        <v>88</v>
      </c>
      <c r="AB2640" t="s">
        <v>210</v>
      </c>
      <c r="AC2640" t="s">
        <v>477</v>
      </c>
      <c r="AD2640">
        <v>3</v>
      </c>
    </row>
    <row r="2641" spans="27:30" x14ac:dyDescent="0.35">
      <c r="AA2641" t="s">
        <v>88</v>
      </c>
      <c r="AB2641" t="s">
        <v>155</v>
      </c>
      <c r="AC2641" t="s">
        <v>458</v>
      </c>
      <c r="AD2641">
        <v>3</v>
      </c>
    </row>
    <row r="2642" spans="27:30" x14ac:dyDescent="0.35">
      <c r="AA2642" t="s">
        <v>88</v>
      </c>
      <c r="AB2642" t="s">
        <v>160</v>
      </c>
      <c r="AC2642" t="s">
        <v>719</v>
      </c>
      <c r="AD2642">
        <v>3</v>
      </c>
    </row>
    <row r="2643" spans="27:30" x14ac:dyDescent="0.35">
      <c r="AA2643" t="s">
        <v>88</v>
      </c>
      <c r="AB2643" t="s">
        <v>203</v>
      </c>
      <c r="AC2643" t="s">
        <v>560</v>
      </c>
      <c r="AD2643">
        <v>3</v>
      </c>
    </row>
    <row r="2644" spans="27:30" x14ac:dyDescent="0.35">
      <c r="AA2644" t="s">
        <v>88</v>
      </c>
      <c r="AB2644" t="s">
        <v>157</v>
      </c>
      <c r="AC2644" t="s">
        <v>669</v>
      </c>
      <c r="AD2644">
        <v>3</v>
      </c>
    </row>
    <row r="2645" spans="27:30" x14ac:dyDescent="0.35">
      <c r="AA2645" t="s">
        <v>88</v>
      </c>
      <c r="AB2645" t="s">
        <v>160</v>
      </c>
      <c r="AC2645" t="s">
        <v>1127</v>
      </c>
      <c r="AD2645">
        <v>3</v>
      </c>
    </row>
    <row r="2646" spans="27:30" x14ac:dyDescent="0.35">
      <c r="AA2646" t="s">
        <v>88</v>
      </c>
      <c r="AB2646" t="s">
        <v>203</v>
      </c>
      <c r="AC2646" t="s">
        <v>557</v>
      </c>
      <c r="AD2646">
        <v>3</v>
      </c>
    </row>
    <row r="2647" spans="27:30" x14ac:dyDescent="0.35">
      <c r="AA2647" t="s">
        <v>88</v>
      </c>
      <c r="AB2647" t="s">
        <v>157</v>
      </c>
      <c r="AC2647" t="s">
        <v>961</v>
      </c>
      <c r="AD2647">
        <v>3</v>
      </c>
    </row>
    <row r="2648" spans="27:30" x14ac:dyDescent="0.35">
      <c r="AA2648" t="s">
        <v>288</v>
      </c>
      <c r="AB2648" t="s">
        <v>154</v>
      </c>
      <c r="AC2648" t="s">
        <v>835</v>
      </c>
      <c r="AD2648">
        <v>3</v>
      </c>
    </row>
    <row r="2649" spans="27:30" x14ac:dyDescent="0.35">
      <c r="AA2649" t="s">
        <v>337</v>
      </c>
      <c r="AB2649" t="s">
        <v>157</v>
      </c>
      <c r="AC2649" t="s">
        <v>668</v>
      </c>
      <c r="AD2649">
        <v>3</v>
      </c>
    </row>
    <row r="2650" spans="27:30" x14ac:dyDescent="0.35">
      <c r="AA2650" t="s">
        <v>310</v>
      </c>
      <c r="AB2650" t="s">
        <v>196</v>
      </c>
      <c r="AC2650" t="s">
        <v>754</v>
      </c>
      <c r="AD2650">
        <v>3</v>
      </c>
    </row>
    <row r="2651" spans="27:30" x14ac:dyDescent="0.35">
      <c r="AA2651" t="s">
        <v>265</v>
      </c>
      <c r="AB2651" t="s">
        <v>135</v>
      </c>
      <c r="AC2651" t="s">
        <v>490</v>
      </c>
      <c r="AD2651">
        <v>3</v>
      </c>
    </row>
    <row r="2652" spans="27:30" x14ac:dyDescent="0.35">
      <c r="AA2652" t="s">
        <v>265</v>
      </c>
      <c r="AB2652" t="s">
        <v>159</v>
      </c>
      <c r="AC2652" t="s">
        <v>962</v>
      </c>
      <c r="AD2652">
        <v>3</v>
      </c>
    </row>
    <row r="2653" spans="27:30" x14ac:dyDescent="0.35">
      <c r="AA2653" t="s">
        <v>265</v>
      </c>
      <c r="AB2653" t="s">
        <v>155</v>
      </c>
      <c r="AC2653" t="s">
        <v>650</v>
      </c>
      <c r="AD2653">
        <v>3</v>
      </c>
    </row>
    <row r="2654" spans="27:30" x14ac:dyDescent="0.35">
      <c r="AA2654" t="s">
        <v>265</v>
      </c>
      <c r="AB2654" t="s">
        <v>203</v>
      </c>
      <c r="AC2654" t="s">
        <v>563</v>
      </c>
      <c r="AD2654">
        <v>3</v>
      </c>
    </row>
    <row r="2655" spans="27:30" x14ac:dyDescent="0.35">
      <c r="AA2655" t="s">
        <v>265</v>
      </c>
      <c r="AB2655" t="s">
        <v>159</v>
      </c>
      <c r="AC2655" t="s">
        <v>1060</v>
      </c>
      <c r="AD2655">
        <v>3</v>
      </c>
    </row>
    <row r="2656" spans="27:30" x14ac:dyDescent="0.35">
      <c r="AA2656" t="s">
        <v>265</v>
      </c>
      <c r="AB2656" t="s">
        <v>153</v>
      </c>
      <c r="AC2656" t="s">
        <v>502</v>
      </c>
      <c r="AD2656">
        <v>3</v>
      </c>
    </row>
    <row r="2657" spans="27:30" x14ac:dyDescent="0.35">
      <c r="AA2657" t="s">
        <v>265</v>
      </c>
      <c r="AB2657" t="s">
        <v>154</v>
      </c>
      <c r="AC2657" t="s">
        <v>830</v>
      </c>
      <c r="AD2657">
        <v>3</v>
      </c>
    </row>
    <row r="2658" spans="27:30" x14ac:dyDescent="0.35">
      <c r="AA2658" t="s">
        <v>265</v>
      </c>
      <c r="AB2658" t="s">
        <v>153</v>
      </c>
      <c r="AC2658" t="s">
        <v>788</v>
      </c>
      <c r="AD2658">
        <v>3</v>
      </c>
    </row>
    <row r="2659" spans="27:30" x14ac:dyDescent="0.35">
      <c r="AA2659" t="s">
        <v>265</v>
      </c>
      <c r="AB2659" t="s">
        <v>203</v>
      </c>
      <c r="AC2659" t="s">
        <v>565</v>
      </c>
      <c r="AD2659">
        <v>3</v>
      </c>
    </row>
    <row r="2660" spans="27:30" x14ac:dyDescent="0.35">
      <c r="AA2660" t="s">
        <v>265</v>
      </c>
      <c r="AB2660" t="s">
        <v>153</v>
      </c>
      <c r="AC2660" t="s">
        <v>770</v>
      </c>
      <c r="AD2660">
        <v>3</v>
      </c>
    </row>
    <row r="2661" spans="27:30" x14ac:dyDescent="0.35">
      <c r="AA2661" t="s">
        <v>265</v>
      </c>
      <c r="AB2661" t="s">
        <v>203</v>
      </c>
      <c r="AC2661" t="s">
        <v>557</v>
      </c>
      <c r="AD2661">
        <v>3</v>
      </c>
    </row>
    <row r="2662" spans="27:30" x14ac:dyDescent="0.35">
      <c r="AA2662" t="s">
        <v>265</v>
      </c>
      <c r="AB2662" t="s">
        <v>155</v>
      </c>
      <c r="AC2662" t="s">
        <v>874</v>
      </c>
      <c r="AD2662">
        <v>3</v>
      </c>
    </row>
    <row r="2663" spans="27:30" x14ac:dyDescent="0.35">
      <c r="AA2663" t="s">
        <v>282</v>
      </c>
      <c r="AB2663" t="s">
        <v>188</v>
      </c>
      <c r="AC2663" t="s">
        <v>598</v>
      </c>
      <c r="AD2663">
        <v>3</v>
      </c>
    </row>
    <row r="2664" spans="27:30" x14ac:dyDescent="0.35">
      <c r="AA2664" t="s">
        <v>282</v>
      </c>
      <c r="AB2664" t="s">
        <v>153</v>
      </c>
      <c r="AC2664" t="s">
        <v>770</v>
      </c>
      <c r="AD2664">
        <v>3</v>
      </c>
    </row>
    <row r="2665" spans="27:30" x14ac:dyDescent="0.35">
      <c r="AA2665" t="s">
        <v>250</v>
      </c>
      <c r="AB2665" t="s">
        <v>156</v>
      </c>
      <c r="AC2665" t="s">
        <v>1142</v>
      </c>
      <c r="AD2665">
        <v>3</v>
      </c>
    </row>
    <row r="2666" spans="27:30" x14ac:dyDescent="0.35">
      <c r="AA2666" t="s">
        <v>250</v>
      </c>
      <c r="AB2666" t="s">
        <v>199</v>
      </c>
      <c r="AC2666" t="s">
        <v>753</v>
      </c>
      <c r="AD2666">
        <v>3</v>
      </c>
    </row>
    <row r="2667" spans="27:30" x14ac:dyDescent="0.35">
      <c r="AA2667" t="s">
        <v>250</v>
      </c>
      <c r="AB2667" t="s">
        <v>184</v>
      </c>
      <c r="AC2667" t="s">
        <v>716</v>
      </c>
      <c r="AD2667">
        <v>3</v>
      </c>
    </row>
    <row r="2668" spans="27:30" x14ac:dyDescent="0.35">
      <c r="AA2668" t="s">
        <v>273</v>
      </c>
      <c r="AB2668" t="s">
        <v>155</v>
      </c>
      <c r="AC2668" t="s">
        <v>963</v>
      </c>
      <c r="AD2668">
        <v>3</v>
      </c>
    </row>
    <row r="2669" spans="27:30" x14ac:dyDescent="0.35">
      <c r="AA2669" t="s">
        <v>273</v>
      </c>
      <c r="AB2669" t="s">
        <v>166</v>
      </c>
      <c r="AC2669" t="s">
        <v>1071</v>
      </c>
      <c r="AD2669">
        <v>3</v>
      </c>
    </row>
    <row r="2670" spans="27:30" x14ac:dyDescent="0.35">
      <c r="AA2670" t="s">
        <v>273</v>
      </c>
      <c r="AB2670" t="s">
        <v>199</v>
      </c>
      <c r="AC2670" t="s">
        <v>751</v>
      </c>
      <c r="AD2670">
        <v>3</v>
      </c>
    </row>
    <row r="2671" spans="27:30" x14ac:dyDescent="0.35">
      <c r="AA2671" t="s">
        <v>273</v>
      </c>
      <c r="AB2671" t="s">
        <v>208</v>
      </c>
      <c r="AC2671" t="s">
        <v>559</v>
      </c>
      <c r="AD2671">
        <v>3</v>
      </c>
    </row>
    <row r="2672" spans="27:30" x14ac:dyDescent="0.35">
      <c r="AA2672" t="s">
        <v>273</v>
      </c>
      <c r="AB2672" t="s">
        <v>161</v>
      </c>
      <c r="AC2672" t="s">
        <v>732</v>
      </c>
      <c r="AD2672">
        <v>3</v>
      </c>
    </row>
    <row r="2673" spans="27:30" x14ac:dyDescent="0.35">
      <c r="AA2673" t="s">
        <v>273</v>
      </c>
      <c r="AB2673" t="s">
        <v>152</v>
      </c>
      <c r="AC2673" t="s">
        <v>678</v>
      </c>
      <c r="AD2673">
        <v>3</v>
      </c>
    </row>
    <row r="2674" spans="27:30" x14ac:dyDescent="0.35">
      <c r="AA2674" t="s">
        <v>273</v>
      </c>
      <c r="AB2674" t="s">
        <v>162</v>
      </c>
      <c r="AC2674" t="s">
        <v>725</v>
      </c>
      <c r="AD2674">
        <v>3</v>
      </c>
    </row>
    <row r="2675" spans="27:30" x14ac:dyDescent="0.35">
      <c r="AA2675" t="s">
        <v>273</v>
      </c>
      <c r="AB2675" t="s">
        <v>199</v>
      </c>
      <c r="AC2675" t="s">
        <v>739</v>
      </c>
      <c r="AD2675">
        <v>3</v>
      </c>
    </row>
    <row r="2676" spans="27:30" x14ac:dyDescent="0.35">
      <c r="AA2676" t="s">
        <v>273</v>
      </c>
      <c r="AB2676" t="s">
        <v>162</v>
      </c>
      <c r="AC2676" t="s">
        <v>724</v>
      </c>
      <c r="AD2676">
        <v>3</v>
      </c>
    </row>
    <row r="2677" spans="27:30" x14ac:dyDescent="0.35">
      <c r="AA2677" t="s">
        <v>273</v>
      </c>
      <c r="AB2677" t="s">
        <v>161</v>
      </c>
      <c r="AC2677" t="s">
        <v>462</v>
      </c>
      <c r="AD2677">
        <v>3</v>
      </c>
    </row>
    <row r="2678" spans="27:30" x14ac:dyDescent="0.35">
      <c r="AA2678" t="s">
        <v>273</v>
      </c>
      <c r="AB2678" t="s">
        <v>176</v>
      </c>
      <c r="AC2678" t="s">
        <v>1005</v>
      </c>
      <c r="AD2678">
        <v>3</v>
      </c>
    </row>
    <row r="2679" spans="27:30" x14ac:dyDescent="0.35">
      <c r="AA2679" t="s">
        <v>273</v>
      </c>
      <c r="AB2679" t="s">
        <v>176</v>
      </c>
      <c r="AC2679" t="s">
        <v>1000</v>
      </c>
      <c r="AD2679">
        <v>3</v>
      </c>
    </row>
    <row r="2680" spans="27:30" x14ac:dyDescent="0.35">
      <c r="AA2680" t="s">
        <v>273</v>
      </c>
      <c r="AB2680" t="s">
        <v>161</v>
      </c>
      <c r="AC2680" t="s">
        <v>556</v>
      </c>
      <c r="AD2680">
        <v>3</v>
      </c>
    </row>
    <row r="2681" spans="27:30" x14ac:dyDescent="0.35">
      <c r="AA2681" t="s">
        <v>262</v>
      </c>
      <c r="AB2681" t="s">
        <v>160</v>
      </c>
      <c r="AC2681" t="s">
        <v>1131</v>
      </c>
      <c r="AD2681">
        <v>3</v>
      </c>
    </row>
    <row r="2682" spans="27:30" x14ac:dyDescent="0.35">
      <c r="AA2682" t="s">
        <v>262</v>
      </c>
      <c r="AB2682" t="s">
        <v>155</v>
      </c>
      <c r="AC2682" t="s">
        <v>963</v>
      </c>
      <c r="AD2682">
        <v>3</v>
      </c>
    </row>
    <row r="2683" spans="27:30" x14ac:dyDescent="0.35">
      <c r="AA2683" t="s">
        <v>262</v>
      </c>
      <c r="AB2683" t="s">
        <v>157</v>
      </c>
      <c r="AC2683" t="s">
        <v>915</v>
      </c>
      <c r="AD2683">
        <v>3</v>
      </c>
    </row>
    <row r="2684" spans="27:30" x14ac:dyDescent="0.35">
      <c r="AA2684" t="s">
        <v>262</v>
      </c>
      <c r="AB2684" t="s">
        <v>200</v>
      </c>
      <c r="AC2684" t="s">
        <v>623</v>
      </c>
      <c r="AD2684">
        <v>3</v>
      </c>
    </row>
    <row r="2685" spans="27:30" x14ac:dyDescent="0.35">
      <c r="AA2685" t="s">
        <v>262</v>
      </c>
      <c r="AB2685" t="s">
        <v>158</v>
      </c>
      <c r="AC2685" t="s">
        <v>674</v>
      </c>
      <c r="AD2685">
        <v>3</v>
      </c>
    </row>
    <row r="2686" spans="27:30" x14ac:dyDescent="0.35">
      <c r="AA2686" t="s">
        <v>262</v>
      </c>
      <c r="AB2686" t="s">
        <v>199</v>
      </c>
      <c r="AC2686" t="s">
        <v>751</v>
      </c>
      <c r="AD2686">
        <v>3</v>
      </c>
    </row>
    <row r="2687" spans="27:30" x14ac:dyDescent="0.35">
      <c r="AA2687" t="s">
        <v>262</v>
      </c>
      <c r="AB2687" t="s">
        <v>157</v>
      </c>
      <c r="AC2687" t="s">
        <v>669</v>
      </c>
      <c r="AD2687">
        <v>3</v>
      </c>
    </row>
    <row r="2688" spans="27:30" x14ac:dyDescent="0.35">
      <c r="AA2688" t="s">
        <v>262</v>
      </c>
      <c r="AB2688" t="s">
        <v>199</v>
      </c>
      <c r="AC2688" t="s">
        <v>635</v>
      </c>
      <c r="AD2688">
        <v>3</v>
      </c>
    </row>
    <row r="2689" spans="27:30" x14ac:dyDescent="0.35">
      <c r="AA2689" t="s">
        <v>262</v>
      </c>
      <c r="AB2689" t="s">
        <v>176</v>
      </c>
      <c r="AC2689" t="s">
        <v>1008</v>
      </c>
      <c r="AD2689">
        <v>3</v>
      </c>
    </row>
    <row r="2690" spans="27:30" x14ac:dyDescent="0.35">
      <c r="AA2690" t="s">
        <v>262</v>
      </c>
      <c r="AB2690" t="s">
        <v>152</v>
      </c>
      <c r="AC2690" t="s">
        <v>1140</v>
      </c>
      <c r="AD2690">
        <v>3</v>
      </c>
    </row>
    <row r="2691" spans="27:30" x14ac:dyDescent="0.35">
      <c r="AA2691" t="s">
        <v>262</v>
      </c>
      <c r="AB2691" t="s">
        <v>152</v>
      </c>
      <c r="AC2691" t="s">
        <v>786</v>
      </c>
      <c r="AD2691">
        <v>3</v>
      </c>
    </row>
    <row r="2692" spans="27:30" x14ac:dyDescent="0.35">
      <c r="AA2692" t="s">
        <v>262</v>
      </c>
      <c r="AB2692" t="s">
        <v>153</v>
      </c>
      <c r="AC2692" t="s">
        <v>1137</v>
      </c>
      <c r="AD2692">
        <v>3</v>
      </c>
    </row>
    <row r="2693" spans="27:30" x14ac:dyDescent="0.35">
      <c r="AA2693" t="s">
        <v>262</v>
      </c>
      <c r="AB2693" t="s">
        <v>160</v>
      </c>
      <c r="AC2693" t="s">
        <v>1130</v>
      </c>
      <c r="AD2693">
        <v>3</v>
      </c>
    </row>
    <row r="2694" spans="27:30" x14ac:dyDescent="0.35">
      <c r="AA2694" t="s">
        <v>262</v>
      </c>
      <c r="AB2694" t="s">
        <v>160</v>
      </c>
      <c r="AC2694" t="s">
        <v>1127</v>
      </c>
      <c r="AD2694">
        <v>3</v>
      </c>
    </row>
    <row r="2695" spans="27:30" x14ac:dyDescent="0.35">
      <c r="AA2695" t="s">
        <v>262</v>
      </c>
      <c r="AB2695" t="s">
        <v>165</v>
      </c>
      <c r="AC2695" t="s">
        <v>634</v>
      </c>
      <c r="AD2695">
        <v>3</v>
      </c>
    </row>
    <row r="2696" spans="27:30" x14ac:dyDescent="0.35">
      <c r="AA2696" t="s">
        <v>262</v>
      </c>
      <c r="AB2696" t="s">
        <v>160</v>
      </c>
      <c r="AC2696" t="s">
        <v>1129</v>
      </c>
      <c r="AD2696">
        <v>3</v>
      </c>
    </row>
    <row r="2697" spans="27:30" x14ac:dyDescent="0.35">
      <c r="AA2697" t="s">
        <v>262</v>
      </c>
      <c r="AB2697" t="s">
        <v>157</v>
      </c>
      <c r="AC2697" t="s">
        <v>1058</v>
      </c>
      <c r="AD2697">
        <v>3</v>
      </c>
    </row>
    <row r="2698" spans="27:30" x14ac:dyDescent="0.35">
      <c r="AA2698" t="s">
        <v>262</v>
      </c>
      <c r="AB2698" t="s">
        <v>176</v>
      </c>
      <c r="AC2698" t="s">
        <v>994</v>
      </c>
      <c r="AD2698">
        <v>3</v>
      </c>
    </row>
    <row r="2699" spans="27:30" x14ac:dyDescent="0.35">
      <c r="AA2699" t="s">
        <v>262</v>
      </c>
      <c r="AB2699" t="s">
        <v>203</v>
      </c>
      <c r="AC2699" t="s">
        <v>642</v>
      </c>
      <c r="AD2699">
        <v>3</v>
      </c>
    </row>
    <row r="2700" spans="27:30" x14ac:dyDescent="0.35">
      <c r="AA2700" t="s">
        <v>262</v>
      </c>
      <c r="AB2700" t="s">
        <v>157</v>
      </c>
      <c r="AC2700" t="s">
        <v>670</v>
      </c>
      <c r="AD2700">
        <v>3</v>
      </c>
    </row>
    <row r="2701" spans="27:30" x14ac:dyDescent="0.35">
      <c r="AA2701" t="s">
        <v>296</v>
      </c>
      <c r="AB2701" t="s">
        <v>154</v>
      </c>
      <c r="AC2701" t="s">
        <v>835</v>
      </c>
      <c r="AD2701">
        <v>3</v>
      </c>
    </row>
    <row r="2702" spans="27:30" x14ac:dyDescent="0.35">
      <c r="AA2702" t="s">
        <v>290</v>
      </c>
      <c r="AB2702" t="s">
        <v>153</v>
      </c>
      <c r="AC2702" t="s">
        <v>1135</v>
      </c>
      <c r="AD2702">
        <v>3</v>
      </c>
    </row>
    <row r="2703" spans="27:30" x14ac:dyDescent="0.35">
      <c r="AA2703" t="s">
        <v>290</v>
      </c>
      <c r="AB2703" t="s">
        <v>154</v>
      </c>
      <c r="AC2703" t="s">
        <v>837</v>
      </c>
      <c r="AD2703">
        <v>3</v>
      </c>
    </row>
    <row r="2704" spans="27:30" x14ac:dyDescent="0.35">
      <c r="AA2704" t="s">
        <v>290</v>
      </c>
      <c r="AB2704" t="s">
        <v>192</v>
      </c>
      <c r="AC2704" t="s">
        <v>713</v>
      </c>
      <c r="AD2704">
        <v>3</v>
      </c>
    </row>
    <row r="2705" spans="27:30" x14ac:dyDescent="0.35">
      <c r="AA2705" t="s">
        <v>278</v>
      </c>
      <c r="AB2705" t="s">
        <v>153</v>
      </c>
      <c r="AC2705" t="s">
        <v>605</v>
      </c>
      <c r="AD2705">
        <v>3</v>
      </c>
    </row>
    <row r="2706" spans="27:30" x14ac:dyDescent="0.35">
      <c r="AA2706" t="s">
        <v>253</v>
      </c>
      <c r="AB2706" t="s">
        <v>190</v>
      </c>
      <c r="AC2706" t="s">
        <v>812</v>
      </c>
      <c r="AD2706">
        <v>3</v>
      </c>
    </row>
    <row r="2707" spans="27:30" x14ac:dyDescent="0.35">
      <c r="AA2707" t="s">
        <v>253</v>
      </c>
      <c r="AB2707" t="s">
        <v>155</v>
      </c>
      <c r="AC2707" t="s">
        <v>1010</v>
      </c>
      <c r="AD2707">
        <v>3</v>
      </c>
    </row>
    <row r="2708" spans="27:30" x14ac:dyDescent="0.35">
      <c r="AA2708" t="s">
        <v>253</v>
      </c>
      <c r="AB2708" t="s">
        <v>165</v>
      </c>
      <c r="AC2708" t="s">
        <v>1064</v>
      </c>
      <c r="AD2708">
        <v>3</v>
      </c>
    </row>
    <row r="2709" spans="27:30" x14ac:dyDescent="0.35">
      <c r="AA2709" t="s">
        <v>253</v>
      </c>
      <c r="AB2709" t="s">
        <v>155</v>
      </c>
      <c r="AC2709" t="s">
        <v>992</v>
      </c>
      <c r="AD2709">
        <v>3</v>
      </c>
    </row>
    <row r="2710" spans="27:30" x14ac:dyDescent="0.35">
      <c r="AA2710" t="s">
        <v>253</v>
      </c>
      <c r="AB2710" t="s">
        <v>161</v>
      </c>
      <c r="AC2710" t="s">
        <v>462</v>
      </c>
      <c r="AD2710">
        <v>3</v>
      </c>
    </row>
    <row r="2711" spans="27:30" x14ac:dyDescent="0.35">
      <c r="AA2711" t="s">
        <v>253</v>
      </c>
      <c r="AB2711" t="s">
        <v>153</v>
      </c>
      <c r="AC2711" t="s">
        <v>1141</v>
      </c>
      <c r="AD2711">
        <v>3</v>
      </c>
    </row>
    <row r="2712" spans="27:30" x14ac:dyDescent="0.35">
      <c r="AA2712" t="s">
        <v>253</v>
      </c>
      <c r="AB2712" t="s">
        <v>153</v>
      </c>
      <c r="AC2712" t="s">
        <v>872</v>
      </c>
      <c r="AD2712">
        <v>3</v>
      </c>
    </row>
    <row r="2713" spans="27:30" x14ac:dyDescent="0.35">
      <c r="AA2713" t="s">
        <v>253</v>
      </c>
      <c r="AB2713" t="s">
        <v>164</v>
      </c>
      <c r="AC2713" t="s">
        <v>588</v>
      </c>
      <c r="AD2713">
        <v>3</v>
      </c>
    </row>
    <row r="2714" spans="27:30" x14ac:dyDescent="0.35">
      <c r="AA2714" t="s">
        <v>253</v>
      </c>
      <c r="AB2714" t="s">
        <v>176</v>
      </c>
      <c r="AC2714" t="s">
        <v>727</v>
      </c>
      <c r="AD2714">
        <v>3</v>
      </c>
    </row>
    <row r="2715" spans="27:30" x14ac:dyDescent="0.35">
      <c r="AA2715" t="s">
        <v>253</v>
      </c>
      <c r="AB2715" t="s">
        <v>153</v>
      </c>
      <c r="AC2715" t="s">
        <v>770</v>
      </c>
      <c r="AD2715">
        <v>3</v>
      </c>
    </row>
    <row r="2716" spans="27:30" x14ac:dyDescent="0.35">
      <c r="AA2716" t="s">
        <v>253</v>
      </c>
      <c r="AB2716" t="s">
        <v>153</v>
      </c>
      <c r="AC2716" t="s">
        <v>898</v>
      </c>
      <c r="AD2716">
        <v>3</v>
      </c>
    </row>
    <row r="2717" spans="27:30" x14ac:dyDescent="0.35">
      <c r="AA2717" t="s">
        <v>253</v>
      </c>
      <c r="AB2717" t="s">
        <v>153</v>
      </c>
      <c r="AC2717" t="s">
        <v>891</v>
      </c>
      <c r="AD2717">
        <v>3</v>
      </c>
    </row>
    <row r="2718" spans="27:30" x14ac:dyDescent="0.35">
      <c r="AA2718" t="s">
        <v>253</v>
      </c>
      <c r="AB2718" t="s">
        <v>153</v>
      </c>
      <c r="AC2718" t="s">
        <v>1126</v>
      </c>
      <c r="AD2718">
        <v>3</v>
      </c>
    </row>
    <row r="2719" spans="27:30" x14ac:dyDescent="0.35">
      <c r="AA2719" t="s">
        <v>253</v>
      </c>
      <c r="AB2719" t="s">
        <v>161</v>
      </c>
      <c r="AC2719" t="s">
        <v>818</v>
      </c>
      <c r="AD2719">
        <v>3</v>
      </c>
    </row>
    <row r="2720" spans="27:30" x14ac:dyDescent="0.35">
      <c r="AA2720" t="s">
        <v>253</v>
      </c>
      <c r="AB2720" t="s">
        <v>160</v>
      </c>
      <c r="AC2720" t="s">
        <v>1059</v>
      </c>
      <c r="AD2720">
        <v>3</v>
      </c>
    </row>
    <row r="2721" spans="27:30" x14ac:dyDescent="0.35">
      <c r="AA2721" t="s">
        <v>253</v>
      </c>
      <c r="AB2721" t="s">
        <v>160</v>
      </c>
      <c r="AC2721" t="s">
        <v>1127</v>
      </c>
      <c r="AD2721">
        <v>3</v>
      </c>
    </row>
    <row r="2722" spans="27:30" x14ac:dyDescent="0.35">
      <c r="AA2722" t="s">
        <v>244</v>
      </c>
      <c r="AB2722" t="s">
        <v>196</v>
      </c>
      <c r="AC2722" t="s">
        <v>754</v>
      </c>
      <c r="AD2722">
        <v>3</v>
      </c>
    </row>
    <row r="2723" spans="27:30" x14ac:dyDescent="0.35">
      <c r="AA2723" t="s">
        <v>244</v>
      </c>
      <c r="AB2723" t="s">
        <v>162</v>
      </c>
      <c r="AC2723" t="s">
        <v>888</v>
      </c>
      <c r="AD2723">
        <v>3</v>
      </c>
    </row>
    <row r="2724" spans="27:30" x14ac:dyDescent="0.35">
      <c r="AA2724" t="s">
        <v>244</v>
      </c>
      <c r="AB2724" t="s">
        <v>161</v>
      </c>
      <c r="AC2724" t="s">
        <v>602</v>
      </c>
      <c r="AD2724">
        <v>3</v>
      </c>
    </row>
    <row r="2725" spans="27:30" x14ac:dyDescent="0.35">
      <c r="AA2725" t="s">
        <v>244</v>
      </c>
      <c r="AB2725" t="s">
        <v>165</v>
      </c>
      <c r="AC2725" t="s">
        <v>1064</v>
      </c>
      <c r="AD2725">
        <v>3</v>
      </c>
    </row>
    <row r="2726" spans="27:30" x14ac:dyDescent="0.35">
      <c r="AA2726" t="s">
        <v>244</v>
      </c>
      <c r="AB2726" t="s">
        <v>165</v>
      </c>
      <c r="AC2726" t="s">
        <v>977</v>
      </c>
      <c r="AD2726">
        <v>3</v>
      </c>
    </row>
    <row r="2727" spans="27:30" x14ac:dyDescent="0.35">
      <c r="AA2727" t="s">
        <v>244</v>
      </c>
      <c r="AB2727" t="s">
        <v>157</v>
      </c>
      <c r="AC2727" t="s">
        <v>1132</v>
      </c>
      <c r="AD2727">
        <v>3</v>
      </c>
    </row>
    <row r="2728" spans="27:30" x14ac:dyDescent="0.35">
      <c r="AA2728" t="s">
        <v>244</v>
      </c>
      <c r="AB2728" t="s">
        <v>153</v>
      </c>
      <c r="AC2728" t="s">
        <v>1121</v>
      </c>
      <c r="AD2728">
        <v>3</v>
      </c>
    </row>
    <row r="2729" spans="27:30" x14ac:dyDescent="0.35">
      <c r="AA2729" t="s">
        <v>244</v>
      </c>
      <c r="AB2729" t="s">
        <v>160</v>
      </c>
      <c r="AC2729" t="s">
        <v>1129</v>
      </c>
      <c r="AD2729">
        <v>3</v>
      </c>
    </row>
    <row r="2730" spans="27:30" x14ac:dyDescent="0.35">
      <c r="AA2730" t="s">
        <v>244</v>
      </c>
      <c r="AB2730" t="s">
        <v>153</v>
      </c>
      <c r="AC2730" t="s">
        <v>689</v>
      </c>
      <c r="AD2730">
        <v>3</v>
      </c>
    </row>
    <row r="2731" spans="27:30" x14ac:dyDescent="0.35">
      <c r="AA2731" t="s">
        <v>244</v>
      </c>
      <c r="AB2731" t="s">
        <v>161</v>
      </c>
      <c r="AC2731" t="s">
        <v>1090</v>
      </c>
      <c r="AD2731">
        <v>3</v>
      </c>
    </row>
    <row r="2732" spans="27:30" x14ac:dyDescent="0.35">
      <c r="AA2732" t="s">
        <v>244</v>
      </c>
      <c r="AB2732" t="s">
        <v>152</v>
      </c>
      <c r="AC2732" t="s">
        <v>678</v>
      </c>
      <c r="AD2732">
        <v>3</v>
      </c>
    </row>
    <row r="2733" spans="27:30" x14ac:dyDescent="0.35">
      <c r="AA2733" t="s">
        <v>244</v>
      </c>
      <c r="AB2733" t="s">
        <v>203</v>
      </c>
      <c r="AC2733" t="s">
        <v>685</v>
      </c>
      <c r="AD2733">
        <v>3</v>
      </c>
    </row>
    <row r="2734" spans="27:30" x14ac:dyDescent="0.35">
      <c r="AA2734" t="s">
        <v>244</v>
      </c>
      <c r="AB2734" t="s">
        <v>164</v>
      </c>
      <c r="AC2734" t="s">
        <v>590</v>
      </c>
      <c r="AD2734">
        <v>3</v>
      </c>
    </row>
    <row r="2735" spans="27:30" x14ac:dyDescent="0.35">
      <c r="AA2735" t="s">
        <v>244</v>
      </c>
      <c r="AB2735" t="s">
        <v>157</v>
      </c>
      <c r="AC2735" t="s">
        <v>961</v>
      </c>
      <c r="AD2735">
        <v>3</v>
      </c>
    </row>
    <row r="2736" spans="27:30" x14ac:dyDescent="0.35">
      <c r="AA2736" t="s">
        <v>244</v>
      </c>
      <c r="AB2736" t="s">
        <v>200</v>
      </c>
      <c r="AC2736" t="s">
        <v>571</v>
      </c>
      <c r="AD2736">
        <v>3</v>
      </c>
    </row>
    <row r="2737" spans="27:30" x14ac:dyDescent="0.35">
      <c r="AA2737" t="s">
        <v>244</v>
      </c>
      <c r="AB2737" t="s">
        <v>203</v>
      </c>
      <c r="AC2737" t="s">
        <v>695</v>
      </c>
      <c r="AD2737">
        <v>3</v>
      </c>
    </row>
    <row r="2738" spans="27:30" x14ac:dyDescent="0.35">
      <c r="AA2738" t="s">
        <v>244</v>
      </c>
      <c r="AB2738" t="s">
        <v>153</v>
      </c>
      <c r="AC2738" t="s">
        <v>868</v>
      </c>
      <c r="AD2738">
        <v>3</v>
      </c>
    </row>
    <row r="2739" spans="27:30" x14ac:dyDescent="0.35">
      <c r="AA2739" t="s">
        <v>244</v>
      </c>
      <c r="AB2739" t="s">
        <v>159</v>
      </c>
      <c r="AC2739" t="s">
        <v>1074</v>
      </c>
      <c r="AD2739">
        <v>3</v>
      </c>
    </row>
    <row r="2740" spans="27:30" x14ac:dyDescent="0.35">
      <c r="AA2740" t="s">
        <v>244</v>
      </c>
      <c r="AB2740" t="s">
        <v>153</v>
      </c>
      <c r="AC2740" t="s">
        <v>1137</v>
      </c>
      <c r="AD2740">
        <v>3</v>
      </c>
    </row>
    <row r="2741" spans="27:30" x14ac:dyDescent="0.35">
      <c r="AA2741" t="s">
        <v>244</v>
      </c>
      <c r="AB2741" t="s">
        <v>152</v>
      </c>
      <c r="AC2741" t="s">
        <v>973</v>
      </c>
      <c r="AD2741">
        <v>3</v>
      </c>
    </row>
    <row r="2742" spans="27:30" x14ac:dyDescent="0.35">
      <c r="AA2742" t="s">
        <v>244</v>
      </c>
      <c r="AB2742" t="s">
        <v>203</v>
      </c>
      <c r="AC2742" t="s">
        <v>550</v>
      </c>
      <c r="AD2742">
        <v>3</v>
      </c>
    </row>
    <row r="2743" spans="27:30" x14ac:dyDescent="0.35">
      <c r="AA2743" t="s">
        <v>244</v>
      </c>
      <c r="AB2743" t="s">
        <v>209</v>
      </c>
      <c r="AC2743" t="s">
        <v>438</v>
      </c>
      <c r="AD2743">
        <v>3</v>
      </c>
    </row>
    <row r="2744" spans="27:30" x14ac:dyDescent="0.35">
      <c r="AA2744" t="s">
        <v>244</v>
      </c>
      <c r="AB2744" t="s">
        <v>164</v>
      </c>
      <c r="AC2744" t="s">
        <v>947</v>
      </c>
      <c r="AD2744">
        <v>3</v>
      </c>
    </row>
    <row r="2745" spans="27:30" x14ac:dyDescent="0.35">
      <c r="AA2745" t="s">
        <v>244</v>
      </c>
      <c r="AB2745" t="s">
        <v>153</v>
      </c>
      <c r="AC2745" t="s">
        <v>1122</v>
      </c>
      <c r="AD2745">
        <v>3</v>
      </c>
    </row>
    <row r="2746" spans="27:30" x14ac:dyDescent="0.35">
      <c r="AA2746" t="s">
        <v>244</v>
      </c>
      <c r="AB2746" t="s">
        <v>169</v>
      </c>
      <c r="AC2746" t="s">
        <v>1080</v>
      </c>
      <c r="AD2746">
        <v>3</v>
      </c>
    </row>
    <row r="2747" spans="27:30" x14ac:dyDescent="0.35">
      <c r="AA2747" t="s">
        <v>244</v>
      </c>
      <c r="AB2747" t="s">
        <v>203</v>
      </c>
      <c r="AC2747" t="s">
        <v>648</v>
      </c>
      <c r="AD2747">
        <v>3</v>
      </c>
    </row>
    <row r="2748" spans="27:30" x14ac:dyDescent="0.35">
      <c r="AA2748" t="s">
        <v>244</v>
      </c>
      <c r="AB2748" t="s">
        <v>196</v>
      </c>
      <c r="AC2748" t="s">
        <v>744</v>
      </c>
      <c r="AD2748">
        <v>3</v>
      </c>
    </row>
    <row r="2749" spans="27:30" x14ac:dyDescent="0.35">
      <c r="AA2749" t="s">
        <v>244</v>
      </c>
      <c r="AB2749" t="s">
        <v>153</v>
      </c>
      <c r="AC2749" t="s">
        <v>788</v>
      </c>
      <c r="AD2749">
        <v>3</v>
      </c>
    </row>
    <row r="2750" spans="27:30" x14ac:dyDescent="0.35">
      <c r="AA2750" t="s">
        <v>244</v>
      </c>
      <c r="AB2750" t="s">
        <v>161</v>
      </c>
      <c r="AC2750" t="s">
        <v>862</v>
      </c>
      <c r="AD2750">
        <v>3</v>
      </c>
    </row>
    <row r="2751" spans="27:30" x14ac:dyDescent="0.35">
      <c r="AA2751" t="s">
        <v>244</v>
      </c>
      <c r="AB2751" t="s">
        <v>169</v>
      </c>
      <c r="AC2751" t="s">
        <v>1104</v>
      </c>
      <c r="AD2751">
        <v>3</v>
      </c>
    </row>
    <row r="2752" spans="27:30" x14ac:dyDescent="0.35">
      <c r="AA2752" t="s">
        <v>244</v>
      </c>
      <c r="AB2752" t="s">
        <v>161</v>
      </c>
      <c r="AC2752" t="s">
        <v>818</v>
      </c>
      <c r="AD2752">
        <v>3</v>
      </c>
    </row>
    <row r="2753" spans="27:30" x14ac:dyDescent="0.35">
      <c r="AA2753" t="s">
        <v>244</v>
      </c>
      <c r="AB2753" t="s">
        <v>153</v>
      </c>
      <c r="AC2753" t="s">
        <v>869</v>
      </c>
      <c r="AD2753">
        <v>3</v>
      </c>
    </row>
    <row r="2754" spans="27:30" x14ac:dyDescent="0.35">
      <c r="AA2754" t="s">
        <v>244</v>
      </c>
      <c r="AB2754" t="s">
        <v>165</v>
      </c>
      <c r="AC2754" t="s">
        <v>976</v>
      </c>
      <c r="AD2754">
        <v>3</v>
      </c>
    </row>
    <row r="2755" spans="27:30" x14ac:dyDescent="0.35">
      <c r="AA2755" t="s">
        <v>244</v>
      </c>
      <c r="AB2755" t="s">
        <v>160</v>
      </c>
      <c r="AC2755" t="s">
        <v>1013</v>
      </c>
      <c r="AD2755">
        <v>3</v>
      </c>
    </row>
    <row r="2756" spans="27:30" x14ac:dyDescent="0.35">
      <c r="AA2756" t="s">
        <v>244</v>
      </c>
      <c r="AB2756" t="s">
        <v>199</v>
      </c>
      <c r="AC2756" t="s">
        <v>751</v>
      </c>
      <c r="AD2756">
        <v>3</v>
      </c>
    </row>
    <row r="2757" spans="27:30" x14ac:dyDescent="0.35">
      <c r="AA2757" t="s">
        <v>244</v>
      </c>
      <c r="AB2757" t="s">
        <v>213</v>
      </c>
      <c r="AC2757" t="s">
        <v>453</v>
      </c>
      <c r="AD2757">
        <v>3</v>
      </c>
    </row>
    <row r="2758" spans="27:30" x14ac:dyDescent="0.35">
      <c r="AA2758" t="s">
        <v>329</v>
      </c>
      <c r="AB2758" t="s">
        <v>155</v>
      </c>
      <c r="AC2758" t="s">
        <v>992</v>
      </c>
      <c r="AD2758">
        <v>3</v>
      </c>
    </row>
    <row r="2759" spans="27:30" x14ac:dyDescent="0.35">
      <c r="AA2759" t="s">
        <v>329</v>
      </c>
      <c r="AB2759" t="s">
        <v>203</v>
      </c>
      <c r="AC2759" t="s">
        <v>685</v>
      </c>
      <c r="AD2759">
        <v>3</v>
      </c>
    </row>
    <row r="2760" spans="27:30" x14ac:dyDescent="0.35">
      <c r="AA2760" t="s">
        <v>329</v>
      </c>
      <c r="AB2760" t="s">
        <v>155</v>
      </c>
      <c r="AC2760" t="s">
        <v>834</v>
      </c>
      <c r="AD2760">
        <v>3</v>
      </c>
    </row>
    <row r="2761" spans="27:30" x14ac:dyDescent="0.35">
      <c r="AA2761" t="s">
        <v>245</v>
      </c>
      <c r="AB2761" t="s">
        <v>154</v>
      </c>
      <c r="AC2761" t="s">
        <v>1146</v>
      </c>
      <c r="AD2761">
        <v>3</v>
      </c>
    </row>
    <row r="2762" spans="27:30" x14ac:dyDescent="0.35">
      <c r="AA2762" t="s">
        <v>245</v>
      </c>
      <c r="AB2762" t="s">
        <v>183</v>
      </c>
      <c r="AC2762" t="s">
        <v>790</v>
      </c>
      <c r="AD2762">
        <v>3</v>
      </c>
    </row>
    <row r="2763" spans="27:30" x14ac:dyDescent="0.35">
      <c r="AA2763" t="s">
        <v>245</v>
      </c>
      <c r="AB2763" t="s">
        <v>153</v>
      </c>
      <c r="AC2763" t="s">
        <v>921</v>
      </c>
      <c r="AD2763">
        <v>3</v>
      </c>
    </row>
    <row r="2764" spans="27:30" x14ac:dyDescent="0.35">
      <c r="AA2764" t="s">
        <v>245</v>
      </c>
      <c r="AB2764" t="s">
        <v>155</v>
      </c>
      <c r="AC2764" t="s">
        <v>771</v>
      </c>
      <c r="AD2764">
        <v>3</v>
      </c>
    </row>
    <row r="2765" spans="27:30" x14ac:dyDescent="0.35">
      <c r="AA2765" t="s">
        <v>245</v>
      </c>
      <c r="AB2765" t="s">
        <v>176</v>
      </c>
      <c r="AC2765" t="s">
        <v>1005</v>
      </c>
      <c r="AD2765">
        <v>3</v>
      </c>
    </row>
    <row r="2766" spans="27:30" x14ac:dyDescent="0.35">
      <c r="AA2766" t="s">
        <v>245</v>
      </c>
      <c r="AB2766" t="s">
        <v>157</v>
      </c>
      <c r="AC2766" t="s">
        <v>594</v>
      </c>
      <c r="AD2766">
        <v>3</v>
      </c>
    </row>
    <row r="2767" spans="27:30" x14ac:dyDescent="0.35">
      <c r="AA2767" t="s">
        <v>245</v>
      </c>
      <c r="AB2767" t="s">
        <v>153</v>
      </c>
      <c r="AC2767" t="s">
        <v>781</v>
      </c>
      <c r="AD2767">
        <v>3</v>
      </c>
    </row>
    <row r="2768" spans="27:30" x14ac:dyDescent="0.35">
      <c r="AA2768" t="s">
        <v>245</v>
      </c>
      <c r="AB2768" t="s">
        <v>154</v>
      </c>
      <c r="AC2768" t="s">
        <v>837</v>
      </c>
      <c r="AD2768">
        <v>3</v>
      </c>
    </row>
    <row r="2769" spans="27:30" x14ac:dyDescent="0.35">
      <c r="AA2769" t="s">
        <v>245</v>
      </c>
      <c r="AB2769" t="s">
        <v>152</v>
      </c>
      <c r="AC2769" t="s">
        <v>523</v>
      </c>
      <c r="AD2769">
        <v>3</v>
      </c>
    </row>
    <row r="2770" spans="27:30" x14ac:dyDescent="0.35">
      <c r="AA2770" t="s">
        <v>245</v>
      </c>
      <c r="AB2770" t="s">
        <v>152</v>
      </c>
      <c r="AC2770" t="s">
        <v>592</v>
      </c>
      <c r="AD2770">
        <v>3</v>
      </c>
    </row>
    <row r="2771" spans="27:30" x14ac:dyDescent="0.35">
      <c r="AA2771" t="s">
        <v>245</v>
      </c>
      <c r="AB2771" t="s">
        <v>153</v>
      </c>
      <c r="AC2771" t="s">
        <v>1137</v>
      </c>
      <c r="AD2771">
        <v>3</v>
      </c>
    </row>
    <row r="2772" spans="27:30" x14ac:dyDescent="0.35">
      <c r="AA2772" t="s">
        <v>245</v>
      </c>
      <c r="AB2772" t="s">
        <v>199</v>
      </c>
      <c r="AC2772" t="s">
        <v>758</v>
      </c>
      <c r="AD2772">
        <v>3</v>
      </c>
    </row>
    <row r="2773" spans="27:30" x14ac:dyDescent="0.35">
      <c r="AA2773" t="s">
        <v>245</v>
      </c>
      <c r="AB2773" t="s">
        <v>161</v>
      </c>
      <c r="AC2773" t="s">
        <v>818</v>
      </c>
      <c r="AD2773">
        <v>3</v>
      </c>
    </row>
    <row r="2774" spans="27:30" x14ac:dyDescent="0.35">
      <c r="AA2774" t="s">
        <v>245</v>
      </c>
      <c r="AB2774" t="s">
        <v>162</v>
      </c>
      <c r="AC2774" t="s">
        <v>887</v>
      </c>
      <c r="AD2774">
        <v>3</v>
      </c>
    </row>
    <row r="2775" spans="27:30" x14ac:dyDescent="0.35">
      <c r="AA2775" t="s">
        <v>245</v>
      </c>
      <c r="AB2775" t="s">
        <v>153</v>
      </c>
      <c r="AC2775" t="s">
        <v>1136</v>
      </c>
      <c r="AD2775">
        <v>3</v>
      </c>
    </row>
    <row r="2776" spans="27:30" x14ac:dyDescent="0.35">
      <c r="AA2776" t="s">
        <v>245</v>
      </c>
      <c r="AB2776" t="s">
        <v>156</v>
      </c>
      <c r="AC2776" t="s">
        <v>1139</v>
      </c>
      <c r="AD2776">
        <v>3</v>
      </c>
    </row>
    <row r="2777" spans="27:30" x14ac:dyDescent="0.35">
      <c r="AA2777" t="s">
        <v>245</v>
      </c>
      <c r="AB2777" t="s">
        <v>160</v>
      </c>
      <c r="AC2777" t="s">
        <v>1131</v>
      </c>
      <c r="AD2777">
        <v>3</v>
      </c>
    </row>
    <row r="2778" spans="27:30" x14ac:dyDescent="0.35">
      <c r="AA2778" t="s">
        <v>245</v>
      </c>
      <c r="AB2778" t="s">
        <v>158</v>
      </c>
      <c r="AC2778" t="s">
        <v>612</v>
      </c>
      <c r="AD2778">
        <v>3</v>
      </c>
    </row>
    <row r="2779" spans="27:30" x14ac:dyDescent="0.35">
      <c r="AA2779" t="s">
        <v>245</v>
      </c>
      <c r="AB2779" t="s">
        <v>154</v>
      </c>
      <c r="AC2779" t="s">
        <v>833</v>
      </c>
      <c r="AD2779">
        <v>3</v>
      </c>
    </row>
    <row r="2780" spans="27:30" x14ac:dyDescent="0.35">
      <c r="AA2780" t="s">
        <v>245</v>
      </c>
      <c r="AB2780" t="s">
        <v>191</v>
      </c>
      <c r="AC2780" t="s">
        <v>811</v>
      </c>
      <c r="AD2780">
        <v>3</v>
      </c>
    </row>
    <row r="2781" spans="27:30" x14ac:dyDescent="0.35">
      <c r="AA2781" t="s">
        <v>245</v>
      </c>
      <c r="AB2781" t="s">
        <v>161</v>
      </c>
      <c r="AC2781" t="s">
        <v>708</v>
      </c>
      <c r="AD2781">
        <v>3</v>
      </c>
    </row>
    <row r="2782" spans="27:30" x14ac:dyDescent="0.35">
      <c r="AA2782" t="s">
        <v>245</v>
      </c>
      <c r="AB2782" t="s">
        <v>152</v>
      </c>
      <c r="AC2782" t="s">
        <v>942</v>
      </c>
      <c r="AD2782">
        <v>3</v>
      </c>
    </row>
    <row r="2783" spans="27:30" x14ac:dyDescent="0.35">
      <c r="AA2783" t="s">
        <v>245</v>
      </c>
      <c r="AB2783" t="s">
        <v>206</v>
      </c>
      <c r="AC2783" t="s">
        <v>445</v>
      </c>
      <c r="AD2783">
        <v>3</v>
      </c>
    </row>
    <row r="2784" spans="27:30" x14ac:dyDescent="0.35">
      <c r="AA2784" t="s">
        <v>245</v>
      </c>
      <c r="AB2784" t="s">
        <v>157</v>
      </c>
      <c r="AC2784" t="s">
        <v>916</v>
      </c>
      <c r="AD2784">
        <v>3</v>
      </c>
    </row>
    <row r="2785" spans="27:30" x14ac:dyDescent="0.35">
      <c r="AA2785" t="s">
        <v>245</v>
      </c>
      <c r="AB2785" t="s">
        <v>153</v>
      </c>
      <c r="AC2785" t="s">
        <v>783</v>
      </c>
      <c r="AD2785">
        <v>3</v>
      </c>
    </row>
    <row r="2786" spans="27:30" x14ac:dyDescent="0.35">
      <c r="AA2786" t="s">
        <v>245</v>
      </c>
      <c r="AB2786" t="s">
        <v>153</v>
      </c>
      <c r="AC2786" t="s">
        <v>740</v>
      </c>
      <c r="AD2786">
        <v>3</v>
      </c>
    </row>
    <row r="2787" spans="27:30" x14ac:dyDescent="0.35">
      <c r="AA2787" t="s">
        <v>245</v>
      </c>
      <c r="AB2787" t="s">
        <v>162</v>
      </c>
      <c r="AC2787" t="s">
        <v>880</v>
      </c>
      <c r="AD2787">
        <v>3</v>
      </c>
    </row>
    <row r="2788" spans="27:30" x14ac:dyDescent="0.35">
      <c r="AA2788" t="s">
        <v>245</v>
      </c>
      <c r="AB2788" t="s">
        <v>183</v>
      </c>
      <c r="AC2788" t="s">
        <v>803</v>
      </c>
      <c r="AD2788">
        <v>3</v>
      </c>
    </row>
    <row r="2789" spans="27:30" x14ac:dyDescent="0.35">
      <c r="AA2789" t="s">
        <v>245</v>
      </c>
      <c r="AB2789" t="s">
        <v>203</v>
      </c>
      <c r="AC2789" t="s">
        <v>563</v>
      </c>
      <c r="AD2789">
        <v>3</v>
      </c>
    </row>
    <row r="2790" spans="27:30" x14ac:dyDescent="0.35">
      <c r="AA2790" t="s">
        <v>245</v>
      </c>
      <c r="AB2790" t="s">
        <v>153</v>
      </c>
      <c r="AC2790" t="s">
        <v>787</v>
      </c>
      <c r="AD2790">
        <v>3</v>
      </c>
    </row>
    <row r="2791" spans="27:30" x14ac:dyDescent="0.35">
      <c r="AA2791" t="s">
        <v>245</v>
      </c>
      <c r="AB2791" t="s">
        <v>152</v>
      </c>
      <c r="AC2791" t="s">
        <v>611</v>
      </c>
      <c r="AD2791">
        <v>3</v>
      </c>
    </row>
    <row r="2792" spans="27:30" x14ac:dyDescent="0.35">
      <c r="AA2792" t="s">
        <v>245</v>
      </c>
      <c r="AB2792" t="s">
        <v>176</v>
      </c>
      <c r="AC2792" t="s">
        <v>994</v>
      </c>
      <c r="AD2792">
        <v>3</v>
      </c>
    </row>
    <row r="2793" spans="27:30" x14ac:dyDescent="0.35">
      <c r="AA2793" t="s">
        <v>245</v>
      </c>
      <c r="AB2793" t="s">
        <v>159</v>
      </c>
      <c r="AC2793" t="s">
        <v>538</v>
      </c>
      <c r="AD2793">
        <v>3</v>
      </c>
    </row>
    <row r="2794" spans="27:30" x14ac:dyDescent="0.35">
      <c r="AA2794" t="s">
        <v>245</v>
      </c>
      <c r="AB2794" t="s">
        <v>199</v>
      </c>
      <c r="AC2794" t="s">
        <v>751</v>
      </c>
      <c r="AD2794">
        <v>3</v>
      </c>
    </row>
    <row r="2795" spans="27:30" x14ac:dyDescent="0.35">
      <c r="AA2795" t="s">
        <v>245</v>
      </c>
      <c r="AB2795" t="s">
        <v>154</v>
      </c>
      <c r="AC2795" t="s">
        <v>828</v>
      </c>
      <c r="AD2795">
        <v>3</v>
      </c>
    </row>
    <row r="2796" spans="27:30" x14ac:dyDescent="0.35">
      <c r="AA2796" t="s">
        <v>245</v>
      </c>
      <c r="AB2796" t="s">
        <v>157</v>
      </c>
      <c r="AC2796" t="s">
        <v>972</v>
      </c>
      <c r="AD2796">
        <v>3</v>
      </c>
    </row>
    <row r="2797" spans="27:30" x14ac:dyDescent="0.35">
      <c r="AA2797" t="s">
        <v>245</v>
      </c>
      <c r="AB2797" t="s">
        <v>200</v>
      </c>
      <c r="AC2797" t="s">
        <v>571</v>
      </c>
      <c r="AD2797">
        <v>3</v>
      </c>
    </row>
    <row r="2798" spans="27:30" x14ac:dyDescent="0.35">
      <c r="AA2798" t="s">
        <v>245</v>
      </c>
      <c r="AB2798" t="s">
        <v>157</v>
      </c>
      <c r="AC2798" t="s">
        <v>665</v>
      </c>
      <c r="AD2798">
        <v>3</v>
      </c>
    </row>
    <row r="2799" spans="27:30" x14ac:dyDescent="0.35">
      <c r="AA2799" t="s">
        <v>264</v>
      </c>
      <c r="AB2799" t="s">
        <v>161</v>
      </c>
      <c r="AC2799" t="s">
        <v>462</v>
      </c>
      <c r="AD2799">
        <v>3</v>
      </c>
    </row>
    <row r="2800" spans="27:30" x14ac:dyDescent="0.35">
      <c r="AA2800" t="s">
        <v>264</v>
      </c>
      <c r="AB2800" t="s">
        <v>156</v>
      </c>
      <c r="AC2800" t="s">
        <v>1142</v>
      </c>
      <c r="AD2800">
        <v>3</v>
      </c>
    </row>
    <row r="2801" spans="27:30" x14ac:dyDescent="0.35">
      <c r="AA2801" t="s">
        <v>264</v>
      </c>
      <c r="AB2801" t="s">
        <v>154</v>
      </c>
      <c r="AC2801" t="s">
        <v>717</v>
      </c>
      <c r="AD2801">
        <v>3</v>
      </c>
    </row>
    <row r="2802" spans="27:30" x14ac:dyDescent="0.35">
      <c r="AA2802" t="s">
        <v>264</v>
      </c>
      <c r="AB2802" t="s">
        <v>160</v>
      </c>
      <c r="AC2802" t="s">
        <v>1130</v>
      </c>
      <c r="AD2802">
        <v>3</v>
      </c>
    </row>
    <row r="2803" spans="27:30" x14ac:dyDescent="0.35">
      <c r="AA2803" t="s">
        <v>248</v>
      </c>
      <c r="AB2803" t="s">
        <v>160</v>
      </c>
      <c r="AC2803" t="s">
        <v>769</v>
      </c>
      <c r="AD2803">
        <v>3</v>
      </c>
    </row>
    <row r="2804" spans="27:30" x14ac:dyDescent="0.35">
      <c r="AA2804" t="s">
        <v>248</v>
      </c>
      <c r="AB2804" t="s">
        <v>165</v>
      </c>
      <c r="AC2804" t="s">
        <v>1049</v>
      </c>
      <c r="AD2804">
        <v>3</v>
      </c>
    </row>
    <row r="2805" spans="27:30" x14ac:dyDescent="0.35">
      <c r="AA2805" t="s">
        <v>248</v>
      </c>
      <c r="AB2805" t="s">
        <v>176</v>
      </c>
      <c r="AC2805" t="s">
        <v>726</v>
      </c>
      <c r="AD2805">
        <v>3</v>
      </c>
    </row>
    <row r="2806" spans="27:30" x14ac:dyDescent="0.35">
      <c r="AA2806" t="s">
        <v>248</v>
      </c>
      <c r="AB2806" t="s">
        <v>157</v>
      </c>
      <c r="AC2806" t="s">
        <v>712</v>
      </c>
      <c r="AD2806">
        <v>3</v>
      </c>
    </row>
    <row r="2807" spans="27:30" x14ac:dyDescent="0.35">
      <c r="AA2807" t="s">
        <v>248</v>
      </c>
      <c r="AB2807" t="s">
        <v>157</v>
      </c>
      <c r="AC2807" t="s">
        <v>688</v>
      </c>
      <c r="AD2807">
        <v>3</v>
      </c>
    </row>
    <row r="2808" spans="27:30" x14ac:dyDescent="0.35">
      <c r="AA2808" t="s">
        <v>248</v>
      </c>
      <c r="AB2808" t="s">
        <v>159</v>
      </c>
      <c r="AC2808" t="s">
        <v>1119</v>
      </c>
      <c r="AD2808">
        <v>3</v>
      </c>
    </row>
    <row r="2809" spans="27:30" x14ac:dyDescent="0.35">
      <c r="AA2809" t="s">
        <v>248</v>
      </c>
      <c r="AB2809" t="s">
        <v>155</v>
      </c>
      <c r="AC2809" t="s">
        <v>1009</v>
      </c>
      <c r="AD2809">
        <v>3</v>
      </c>
    </row>
    <row r="2810" spans="27:30" x14ac:dyDescent="0.35">
      <c r="AA2810" t="s">
        <v>248</v>
      </c>
      <c r="AB2810" t="s">
        <v>199</v>
      </c>
      <c r="AC2810" t="s">
        <v>630</v>
      </c>
      <c r="AD2810">
        <v>3</v>
      </c>
    </row>
    <row r="2811" spans="27:30" x14ac:dyDescent="0.35">
      <c r="AA2811" t="s">
        <v>248</v>
      </c>
      <c r="AB2811" t="s">
        <v>153</v>
      </c>
      <c r="AC2811" t="s">
        <v>1137</v>
      </c>
      <c r="AD2811">
        <v>3</v>
      </c>
    </row>
    <row r="2812" spans="27:30" x14ac:dyDescent="0.35">
      <c r="AA2812" t="s">
        <v>248</v>
      </c>
      <c r="AB2812" t="s">
        <v>154</v>
      </c>
      <c r="AC2812" t="s">
        <v>645</v>
      </c>
      <c r="AD2812">
        <v>3</v>
      </c>
    </row>
    <row r="2813" spans="27:30" x14ac:dyDescent="0.35">
      <c r="AA2813" t="s">
        <v>248</v>
      </c>
      <c r="AB2813" t="s">
        <v>154</v>
      </c>
      <c r="AC2813" t="s">
        <v>736</v>
      </c>
      <c r="AD2813">
        <v>3</v>
      </c>
    </row>
    <row r="2814" spans="27:30" x14ac:dyDescent="0.35">
      <c r="AA2814" t="s">
        <v>248</v>
      </c>
      <c r="AB2814" t="s">
        <v>155</v>
      </c>
      <c r="AC2814" t="s">
        <v>920</v>
      </c>
      <c r="AD2814">
        <v>3</v>
      </c>
    </row>
    <row r="2815" spans="27:30" x14ac:dyDescent="0.35">
      <c r="AA2815" t="s">
        <v>312</v>
      </c>
      <c r="AB2815" t="s">
        <v>154</v>
      </c>
      <c r="AC2815" t="s">
        <v>503</v>
      </c>
      <c r="AD2815">
        <v>3</v>
      </c>
    </row>
    <row r="2816" spans="27:30" x14ac:dyDescent="0.35">
      <c r="AA2816" t="s">
        <v>312</v>
      </c>
      <c r="AB2816" t="s">
        <v>164</v>
      </c>
      <c r="AC2816" t="s">
        <v>590</v>
      </c>
      <c r="AD2816">
        <v>3</v>
      </c>
    </row>
    <row r="2817" spans="27:30" x14ac:dyDescent="0.35">
      <c r="AA2817" t="s">
        <v>312</v>
      </c>
      <c r="AB2817" t="s">
        <v>154</v>
      </c>
      <c r="AC2817" t="s">
        <v>835</v>
      </c>
      <c r="AD2817">
        <v>3</v>
      </c>
    </row>
    <row r="2818" spans="27:30" x14ac:dyDescent="0.35">
      <c r="AA2818" t="s">
        <v>294</v>
      </c>
      <c r="AB2818" t="s">
        <v>155</v>
      </c>
      <c r="AC2818" t="s">
        <v>656</v>
      </c>
      <c r="AD2818">
        <v>3</v>
      </c>
    </row>
    <row r="2819" spans="27:30" x14ac:dyDescent="0.35">
      <c r="AA2819" t="s">
        <v>294</v>
      </c>
      <c r="AB2819" t="s">
        <v>155</v>
      </c>
      <c r="AC2819" t="s">
        <v>1006</v>
      </c>
      <c r="AD2819">
        <v>3</v>
      </c>
    </row>
    <row r="2820" spans="27:30" x14ac:dyDescent="0.35">
      <c r="AA2820" t="s">
        <v>294</v>
      </c>
      <c r="AB2820" t="s">
        <v>135</v>
      </c>
      <c r="AC2820" t="s">
        <v>483</v>
      </c>
      <c r="AD2820">
        <v>3</v>
      </c>
    </row>
    <row r="2821" spans="27:30" x14ac:dyDescent="0.35">
      <c r="AA2821" t="s">
        <v>294</v>
      </c>
      <c r="AB2821" t="s">
        <v>155</v>
      </c>
      <c r="AC2821" t="s">
        <v>1009</v>
      </c>
      <c r="AD2821">
        <v>3</v>
      </c>
    </row>
    <row r="2822" spans="27:30" x14ac:dyDescent="0.35">
      <c r="AA2822" t="s">
        <v>277</v>
      </c>
      <c r="AB2822" t="s">
        <v>176</v>
      </c>
      <c r="AC2822" t="s">
        <v>1007</v>
      </c>
      <c r="AD2822">
        <v>3</v>
      </c>
    </row>
    <row r="2823" spans="27:30" x14ac:dyDescent="0.35">
      <c r="AA2823" t="s">
        <v>306</v>
      </c>
      <c r="AB2823" t="s">
        <v>161</v>
      </c>
      <c r="AC2823" t="s">
        <v>602</v>
      </c>
      <c r="AD2823">
        <v>3</v>
      </c>
    </row>
    <row r="2824" spans="27:30" x14ac:dyDescent="0.35">
      <c r="AA2824" t="s">
        <v>246</v>
      </c>
      <c r="AB2824" t="s">
        <v>154</v>
      </c>
      <c r="AC2824" t="s">
        <v>835</v>
      </c>
      <c r="AD2824">
        <v>3</v>
      </c>
    </row>
    <row r="2825" spans="27:30" x14ac:dyDescent="0.35">
      <c r="AA2825" t="s">
        <v>246</v>
      </c>
      <c r="AB2825" t="s">
        <v>158</v>
      </c>
      <c r="AC2825" t="s">
        <v>659</v>
      </c>
      <c r="AD2825">
        <v>3</v>
      </c>
    </row>
    <row r="2826" spans="27:30" x14ac:dyDescent="0.35">
      <c r="AA2826" t="s">
        <v>246</v>
      </c>
      <c r="AB2826" t="s">
        <v>199</v>
      </c>
      <c r="AC2826" t="s">
        <v>644</v>
      </c>
      <c r="AD2826">
        <v>3</v>
      </c>
    </row>
    <row r="2827" spans="27:30" x14ac:dyDescent="0.35">
      <c r="AA2827" t="s">
        <v>246</v>
      </c>
      <c r="AB2827" t="s">
        <v>164</v>
      </c>
      <c r="AC2827" t="s">
        <v>653</v>
      </c>
      <c r="AD2827">
        <v>3</v>
      </c>
    </row>
    <row r="2828" spans="27:30" x14ac:dyDescent="0.35">
      <c r="AA2828" t="s">
        <v>246</v>
      </c>
      <c r="AB2828" t="s">
        <v>158</v>
      </c>
      <c r="AC2828" t="s">
        <v>529</v>
      </c>
      <c r="AD2828">
        <v>3</v>
      </c>
    </row>
    <row r="2829" spans="27:30" x14ac:dyDescent="0.35">
      <c r="AA2829" t="s">
        <v>246</v>
      </c>
      <c r="AB2829" t="s">
        <v>196</v>
      </c>
      <c r="AC2829" t="s">
        <v>754</v>
      </c>
      <c r="AD2829">
        <v>3</v>
      </c>
    </row>
    <row r="2830" spans="27:30" x14ac:dyDescent="0.35">
      <c r="AA2830" t="s">
        <v>246</v>
      </c>
      <c r="AB2830" t="s">
        <v>176</v>
      </c>
      <c r="AC2830" t="s">
        <v>919</v>
      </c>
      <c r="AD2830">
        <v>3</v>
      </c>
    </row>
    <row r="2831" spans="27:30" x14ac:dyDescent="0.35">
      <c r="AA2831" t="s">
        <v>246</v>
      </c>
      <c r="AB2831" t="s">
        <v>154</v>
      </c>
      <c r="AC2831" t="s">
        <v>837</v>
      </c>
      <c r="AD2831">
        <v>3</v>
      </c>
    </row>
    <row r="2832" spans="27:30" x14ac:dyDescent="0.35">
      <c r="AA2832" t="s">
        <v>246</v>
      </c>
      <c r="AB2832" t="s">
        <v>152</v>
      </c>
      <c r="AC2832" t="s">
        <v>1057</v>
      </c>
      <c r="AD2832">
        <v>3</v>
      </c>
    </row>
    <row r="2833" spans="27:30" x14ac:dyDescent="0.35">
      <c r="AA2833" t="s">
        <v>246</v>
      </c>
      <c r="AB2833" t="s">
        <v>162</v>
      </c>
      <c r="AC2833" t="s">
        <v>682</v>
      </c>
      <c r="AD2833">
        <v>3</v>
      </c>
    </row>
    <row r="2834" spans="27:30" x14ac:dyDescent="0.35">
      <c r="AA2834" t="s">
        <v>246</v>
      </c>
      <c r="AB2834" t="s">
        <v>161</v>
      </c>
      <c r="AC2834" t="s">
        <v>734</v>
      </c>
      <c r="AD2834">
        <v>3</v>
      </c>
    </row>
    <row r="2835" spans="27:30" x14ac:dyDescent="0.35">
      <c r="AA2835" t="s">
        <v>246</v>
      </c>
      <c r="AB2835" t="s">
        <v>165</v>
      </c>
      <c r="AC2835" t="s">
        <v>977</v>
      </c>
      <c r="AD2835">
        <v>3</v>
      </c>
    </row>
    <row r="2836" spans="27:30" x14ac:dyDescent="0.35">
      <c r="AA2836" t="s">
        <v>246</v>
      </c>
      <c r="AB2836" t="s">
        <v>196</v>
      </c>
      <c r="AC2836" t="s">
        <v>742</v>
      </c>
      <c r="AD2836">
        <v>3</v>
      </c>
    </row>
    <row r="2837" spans="27:30" x14ac:dyDescent="0.35">
      <c r="AA2837" t="s">
        <v>246</v>
      </c>
      <c r="AB2837" t="s">
        <v>152</v>
      </c>
      <c r="AC2837" t="s">
        <v>611</v>
      </c>
      <c r="AD2837">
        <v>3</v>
      </c>
    </row>
    <row r="2838" spans="27:30" x14ac:dyDescent="0.35">
      <c r="AA2838" t="s">
        <v>246</v>
      </c>
      <c r="AB2838" t="s">
        <v>159</v>
      </c>
      <c r="AC2838" t="s">
        <v>538</v>
      </c>
      <c r="AD2838">
        <v>3</v>
      </c>
    </row>
    <row r="2839" spans="27:30" x14ac:dyDescent="0.35">
      <c r="AA2839" t="s">
        <v>246</v>
      </c>
      <c r="AB2839" t="s">
        <v>158</v>
      </c>
      <c r="AC2839" t="s">
        <v>492</v>
      </c>
      <c r="AD2839">
        <v>3</v>
      </c>
    </row>
    <row r="2840" spans="27:30" x14ac:dyDescent="0.35">
      <c r="AA2840" t="s">
        <v>246</v>
      </c>
      <c r="AB2840" t="s">
        <v>192</v>
      </c>
      <c r="AC2840" t="s">
        <v>574</v>
      </c>
      <c r="AD2840">
        <v>3</v>
      </c>
    </row>
    <row r="2841" spans="27:30" x14ac:dyDescent="0.35">
      <c r="AA2841" t="s">
        <v>246</v>
      </c>
      <c r="AB2841" t="s">
        <v>153</v>
      </c>
      <c r="AC2841" t="s">
        <v>894</v>
      </c>
      <c r="AD2841">
        <v>3</v>
      </c>
    </row>
    <row r="2842" spans="27:30" x14ac:dyDescent="0.35">
      <c r="AA2842" t="s">
        <v>246</v>
      </c>
      <c r="AB2842" t="s">
        <v>196</v>
      </c>
      <c r="AC2842" t="s">
        <v>744</v>
      </c>
      <c r="AD2842">
        <v>3</v>
      </c>
    </row>
    <row r="2843" spans="27:30" x14ac:dyDescent="0.35">
      <c r="AA2843" t="s">
        <v>246</v>
      </c>
      <c r="AB2843" t="s">
        <v>196</v>
      </c>
      <c r="AC2843" t="s">
        <v>743</v>
      </c>
      <c r="AD2843">
        <v>3</v>
      </c>
    </row>
    <row r="2844" spans="27:30" x14ac:dyDescent="0.35">
      <c r="AA2844" t="s">
        <v>246</v>
      </c>
      <c r="AB2844" t="s">
        <v>176</v>
      </c>
      <c r="AC2844" t="s">
        <v>1005</v>
      </c>
      <c r="AD2844">
        <v>3</v>
      </c>
    </row>
    <row r="2845" spans="27:30" x14ac:dyDescent="0.35">
      <c r="AA2845" t="s">
        <v>246</v>
      </c>
      <c r="AB2845" t="s">
        <v>196</v>
      </c>
      <c r="AC2845" t="s">
        <v>729</v>
      </c>
      <c r="AD2845">
        <v>3</v>
      </c>
    </row>
    <row r="2846" spans="27:30" x14ac:dyDescent="0.35">
      <c r="AA2846" t="s">
        <v>246</v>
      </c>
      <c r="AB2846" t="s">
        <v>153</v>
      </c>
      <c r="AC2846" t="s">
        <v>1055</v>
      </c>
      <c r="AD2846">
        <v>3</v>
      </c>
    </row>
    <row r="2847" spans="27:30" x14ac:dyDescent="0.35">
      <c r="AA2847" t="s">
        <v>246</v>
      </c>
      <c r="AB2847" t="s">
        <v>196</v>
      </c>
      <c r="AC2847" t="s">
        <v>730</v>
      </c>
      <c r="AD2847">
        <v>3</v>
      </c>
    </row>
    <row r="2848" spans="27:30" x14ac:dyDescent="0.35">
      <c r="AA2848" t="s">
        <v>246</v>
      </c>
      <c r="AB2848" t="s">
        <v>176</v>
      </c>
      <c r="AC2848" t="s">
        <v>831</v>
      </c>
      <c r="AD2848">
        <v>3</v>
      </c>
    </row>
    <row r="2849" spans="27:30" x14ac:dyDescent="0.35">
      <c r="AA2849" t="s">
        <v>246</v>
      </c>
      <c r="AB2849" t="s">
        <v>155</v>
      </c>
      <c r="AC2849" t="s">
        <v>657</v>
      </c>
      <c r="AD2849">
        <v>3</v>
      </c>
    </row>
    <row r="2850" spans="27:30" x14ac:dyDescent="0.35">
      <c r="AA2850" t="s">
        <v>246</v>
      </c>
      <c r="AB2850" t="s">
        <v>203</v>
      </c>
      <c r="AC2850" t="s">
        <v>557</v>
      </c>
      <c r="AD2850">
        <v>3</v>
      </c>
    </row>
    <row r="2851" spans="27:30" x14ac:dyDescent="0.35">
      <c r="AA2851" t="s">
        <v>246</v>
      </c>
      <c r="AB2851" t="s">
        <v>153</v>
      </c>
      <c r="AC2851" t="s">
        <v>787</v>
      </c>
      <c r="AD2851">
        <v>3</v>
      </c>
    </row>
    <row r="2852" spans="27:30" x14ac:dyDescent="0.35">
      <c r="AA2852" t="s">
        <v>246</v>
      </c>
      <c r="AB2852" t="s">
        <v>160</v>
      </c>
      <c r="AC2852" t="s">
        <v>769</v>
      </c>
      <c r="AD2852">
        <v>3</v>
      </c>
    </row>
    <row r="2853" spans="27:30" x14ac:dyDescent="0.35">
      <c r="AA2853" t="s">
        <v>246</v>
      </c>
      <c r="AB2853" t="s">
        <v>162</v>
      </c>
      <c r="AC2853" t="s">
        <v>880</v>
      </c>
      <c r="AD2853">
        <v>3</v>
      </c>
    </row>
    <row r="2854" spans="27:30" x14ac:dyDescent="0.35">
      <c r="AA2854" t="s">
        <v>256</v>
      </c>
      <c r="AB2854" t="s">
        <v>153</v>
      </c>
      <c r="AC2854" t="s">
        <v>1120</v>
      </c>
      <c r="AD2854">
        <v>3</v>
      </c>
    </row>
    <row r="2855" spans="27:30" x14ac:dyDescent="0.35">
      <c r="AA2855" t="s">
        <v>256</v>
      </c>
      <c r="AB2855" t="s">
        <v>153</v>
      </c>
      <c r="AC2855" t="s">
        <v>689</v>
      </c>
      <c r="AD2855">
        <v>3</v>
      </c>
    </row>
    <row r="2856" spans="27:30" x14ac:dyDescent="0.35">
      <c r="AA2856" t="s">
        <v>247</v>
      </c>
      <c r="AB2856" t="s">
        <v>155</v>
      </c>
      <c r="AC2856" t="s">
        <v>996</v>
      </c>
      <c r="AD2856">
        <v>3</v>
      </c>
    </row>
    <row r="2857" spans="27:30" x14ac:dyDescent="0.35">
      <c r="AA2857" t="s">
        <v>247</v>
      </c>
      <c r="AB2857" t="s">
        <v>152</v>
      </c>
      <c r="AC2857" t="s">
        <v>499</v>
      </c>
      <c r="AD2857">
        <v>3</v>
      </c>
    </row>
    <row r="2858" spans="27:30" x14ac:dyDescent="0.35">
      <c r="AA2858" t="s">
        <v>247</v>
      </c>
      <c r="AB2858" t="s">
        <v>190</v>
      </c>
      <c r="AC2858" t="s">
        <v>457</v>
      </c>
      <c r="AD2858">
        <v>3</v>
      </c>
    </row>
    <row r="2859" spans="27:30" x14ac:dyDescent="0.35">
      <c r="AA2859" t="s">
        <v>247</v>
      </c>
      <c r="AB2859" t="s">
        <v>164</v>
      </c>
      <c r="AC2859" t="s">
        <v>590</v>
      </c>
      <c r="AD2859">
        <v>3</v>
      </c>
    </row>
    <row r="2860" spans="27:30" x14ac:dyDescent="0.35">
      <c r="AA2860" t="s">
        <v>247</v>
      </c>
      <c r="AB2860" t="s">
        <v>203</v>
      </c>
      <c r="AC2860" t="s">
        <v>695</v>
      </c>
      <c r="AD2860">
        <v>3</v>
      </c>
    </row>
    <row r="2861" spans="27:30" x14ac:dyDescent="0.35">
      <c r="AA2861" t="s">
        <v>247</v>
      </c>
      <c r="AB2861" t="s">
        <v>157</v>
      </c>
      <c r="AC2861" t="s">
        <v>664</v>
      </c>
      <c r="AD2861">
        <v>3</v>
      </c>
    </row>
    <row r="2862" spans="27:30" x14ac:dyDescent="0.35">
      <c r="AA2862" t="s">
        <v>247</v>
      </c>
      <c r="AB2862" t="s">
        <v>157</v>
      </c>
      <c r="AC2862" t="s">
        <v>666</v>
      </c>
      <c r="AD2862">
        <v>3</v>
      </c>
    </row>
    <row r="2863" spans="27:30" x14ac:dyDescent="0.35">
      <c r="AA2863" t="s">
        <v>247</v>
      </c>
      <c r="AB2863" t="s">
        <v>157</v>
      </c>
      <c r="AC2863" t="s">
        <v>687</v>
      </c>
      <c r="AD2863">
        <v>3</v>
      </c>
    </row>
    <row r="2864" spans="27:30" x14ac:dyDescent="0.35">
      <c r="AA2864" t="s">
        <v>247</v>
      </c>
      <c r="AB2864" t="s">
        <v>188</v>
      </c>
      <c r="AC2864" t="s">
        <v>693</v>
      </c>
      <c r="AD2864">
        <v>3</v>
      </c>
    </row>
    <row r="2865" spans="27:30" x14ac:dyDescent="0.35">
      <c r="AA2865" t="s">
        <v>247</v>
      </c>
      <c r="AB2865" t="s">
        <v>203</v>
      </c>
      <c r="AC2865" t="s">
        <v>648</v>
      </c>
      <c r="AD2865">
        <v>3</v>
      </c>
    </row>
    <row r="2866" spans="27:30" x14ac:dyDescent="0.35">
      <c r="AA2866" t="s">
        <v>247</v>
      </c>
      <c r="AB2866" t="s">
        <v>157</v>
      </c>
      <c r="AC2866" t="s">
        <v>805</v>
      </c>
      <c r="AD2866">
        <v>3</v>
      </c>
    </row>
    <row r="2867" spans="27:30" x14ac:dyDescent="0.35">
      <c r="AA2867" t="s">
        <v>247</v>
      </c>
      <c r="AB2867" t="s">
        <v>204</v>
      </c>
      <c r="AC2867" t="s">
        <v>603</v>
      </c>
      <c r="AD2867">
        <v>3</v>
      </c>
    </row>
    <row r="2868" spans="27:30" x14ac:dyDescent="0.35">
      <c r="AA2868" t="s">
        <v>247</v>
      </c>
      <c r="AB2868" t="s">
        <v>206</v>
      </c>
      <c r="AC2868" t="s">
        <v>441</v>
      </c>
      <c r="AD2868">
        <v>3</v>
      </c>
    </row>
    <row r="2869" spans="27:30" x14ac:dyDescent="0.35">
      <c r="AA2869" t="s">
        <v>247</v>
      </c>
      <c r="AB2869" t="s">
        <v>203</v>
      </c>
      <c r="AC2869" t="s">
        <v>563</v>
      </c>
      <c r="AD2869">
        <v>3</v>
      </c>
    </row>
    <row r="2870" spans="27:30" x14ac:dyDescent="0.35">
      <c r="AA2870" t="s">
        <v>247</v>
      </c>
      <c r="AB2870" t="s">
        <v>153</v>
      </c>
      <c r="AC2870" t="s">
        <v>1141</v>
      </c>
      <c r="AD2870">
        <v>3</v>
      </c>
    </row>
    <row r="2871" spans="27:30" x14ac:dyDescent="0.35">
      <c r="AA2871" t="s">
        <v>247</v>
      </c>
      <c r="AB2871" t="s">
        <v>176</v>
      </c>
      <c r="AC2871" t="s">
        <v>993</v>
      </c>
      <c r="AD2871">
        <v>3</v>
      </c>
    </row>
    <row r="2872" spans="27:30" x14ac:dyDescent="0.35">
      <c r="AA2872" t="s">
        <v>247</v>
      </c>
      <c r="AB2872" t="s">
        <v>157</v>
      </c>
      <c r="AC2872" t="s">
        <v>665</v>
      </c>
      <c r="AD2872">
        <v>3</v>
      </c>
    </row>
    <row r="2873" spans="27:30" x14ac:dyDescent="0.35">
      <c r="AA2873" t="s">
        <v>247</v>
      </c>
      <c r="AB2873" t="s">
        <v>203</v>
      </c>
      <c r="AC2873" t="s">
        <v>557</v>
      </c>
      <c r="AD2873">
        <v>3</v>
      </c>
    </row>
    <row r="2874" spans="27:30" x14ac:dyDescent="0.35">
      <c r="AA2874" t="s">
        <v>247</v>
      </c>
      <c r="AB2874" t="s">
        <v>182</v>
      </c>
      <c r="AC2874" t="s">
        <v>933</v>
      </c>
      <c r="AD2874">
        <v>3</v>
      </c>
    </row>
    <row r="2875" spans="27:30" x14ac:dyDescent="0.35">
      <c r="AA2875" t="s">
        <v>281</v>
      </c>
      <c r="AB2875" t="s">
        <v>155</v>
      </c>
      <c r="AC2875" t="s">
        <v>458</v>
      </c>
      <c r="AD2875">
        <v>3</v>
      </c>
    </row>
    <row r="2876" spans="27:30" x14ac:dyDescent="0.35">
      <c r="AA2876" t="s">
        <v>281</v>
      </c>
      <c r="AB2876" t="s">
        <v>154</v>
      </c>
      <c r="AC2876" t="s">
        <v>485</v>
      </c>
      <c r="AD2876">
        <v>3</v>
      </c>
    </row>
    <row r="2877" spans="27:30" x14ac:dyDescent="0.35">
      <c r="AA2877" t="s">
        <v>281</v>
      </c>
      <c r="AB2877" t="s">
        <v>154</v>
      </c>
      <c r="AC2877" t="s">
        <v>717</v>
      </c>
      <c r="AD2877">
        <v>3</v>
      </c>
    </row>
    <row r="2878" spans="27:30" x14ac:dyDescent="0.35">
      <c r="AA2878" t="s">
        <v>281</v>
      </c>
      <c r="AB2878" t="s">
        <v>176</v>
      </c>
      <c r="AC2878" t="s">
        <v>609</v>
      </c>
      <c r="AD2878">
        <v>3</v>
      </c>
    </row>
    <row r="2879" spans="27:30" x14ac:dyDescent="0.35">
      <c r="AA2879" t="s">
        <v>267</v>
      </c>
      <c r="AB2879" t="s">
        <v>153</v>
      </c>
      <c r="AC2879" t="s">
        <v>781</v>
      </c>
      <c r="AD2879">
        <v>3</v>
      </c>
    </row>
    <row r="2880" spans="27:30" x14ac:dyDescent="0.35">
      <c r="AA2880" t="s">
        <v>303</v>
      </c>
      <c r="AB2880" t="s">
        <v>199</v>
      </c>
      <c r="AC2880" t="s">
        <v>753</v>
      </c>
      <c r="AD2880">
        <v>3</v>
      </c>
    </row>
    <row r="2881" spans="27:30" x14ac:dyDescent="0.35">
      <c r="AA2881" t="s">
        <v>303</v>
      </c>
      <c r="AB2881" t="s">
        <v>153</v>
      </c>
      <c r="AC2881" t="s">
        <v>772</v>
      </c>
      <c r="AD2881">
        <v>3</v>
      </c>
    </row>
    <row r="2882" spans="27:30" x14ac:dyDescent="0.35">
      <c r="AA2882" t="s">
        <v>286</v>
      </c>
      <c r="AB2882" t="s">
        <v>196</v>
      </c>
      <c r="AC2882" t="s">
        <v>742</v>
      </c>
      <c r="AD2882">
        <v>3</v>
      </c>
    </row>
    <row r="2883" spans="27:30" x14ac:dyDescent="0.35">
      <c r="AA2883" t="s">
        <v>308</v>
      </c>
      <c r="AB2883" t="s">
        <v>184</v>
      </c>
      <c r="AC2883" t="s">
        <v>866</v>
      </c>
      <c r="AD2883">
        <v>3</v>
      </c>
    </row>
    <row r="2884" spans="27:30" x14ac:dyDescent="0.35">
      <c r="AA2884" t="s">
        <v>271</v>
      </c>
      <c r="AB2884" t="s">
        <v>162</v>
      </c>
      <c r="AC2884" t="s">
        <v>883</v>
      </c>
      <c r="AD2884">
        <v>3</v>
      </c>
    </row>
    <row r="2885" spans="27:30" x14ac:dyDescent="0.35">
      <c r="AA2885" t="s">
        <v>271</v>
      </c>
      <c r="AB2885" t="s">
        <v>176</v>
      </c>
      <c r="AC2885" t="s">
        <v>1007</v>
      </c>
      <c r="AD2885">
        <v>3</v>
      </c>
    </row>
    <row r="2886" spans="27:30" x14ac:dyDescent="0.35">
      <c r="AA2886" t="s">
        <v>271</v>
      </c>
      <c r="AB2886" t="s">
        <v>162</v>
      </c>
      <c r="AC2886" t="s">
        <v>889</v>
      </c>
      <c r="AD2886">
        <v>3</v>
      </c>
    </row>
    <row r="2887" spans="27:30" x14ac:dyDescent="0.35">
      <c r="AA2887" t="s">
        <v>271</v>
      </c>
      <c r="AB2887" t="s">
        <v>153</v>
      </c>
      <c r="AC2887" t="s">
        <v>772</v>
      </c>
      <c r="AD2887">
        <v>3</v>
      </c>
    </row>
    <row r="2888" spans="27:30" x14ac:dyDescent="0.35">
      <c r="AA2888" t="s">
        <v>271</v>
      </c>
      <c r="AB2888" t="s">
        <v>135</v>
      </c>
      <c r="AC2888" t="s">
        <v>498</v>
      </c>
      <c r="AD2888">
        <v>3</v>
      </c>
    </row>
    <row r="2889" spans="27:30" x14ac:dyDescent="0.35">
      <c r="AA2889" t="s">
        <v>309</v>
      </c>
      <c r="AB2889" t="s">
        <v>176</v>
      </c>
      <c r="AC2889" t="s">
        <v>1005</v>
      </c>
      <c r="AD2889">
        <v>3</v>
      </c>
    </row>
    <row r="2890" spans="27:30" x14ac:dyDescent="0.35">
      <c r="AA2890" t="s">
        <v>309</v>
      </c>
      <c r="AB2890" t="s">
        <v>158</v>
      </c>
      <c r="AC2890" t="s">
        <v>612</v>
      </c>
      <c r="AD2890">
        <v>3</v>
      </c>
    </row>
    <row r="2891" spans="27:30" x14ac:dyDescent="0.35">
      <c r="AA2891" t="s">
        <v>292</v>
      </c>
      <c r="AB2891" t="s">
        <v>153</v>
      </c>
      <c r="AC2891" t="s">
        <v>869</v>
      </c>
      <c r="AD2891">
        <v>3</v>
      </c>
    </row>
    <row r="2892" spans="27:30" x14ac:dyDescent="0.35">
      <c r="AA2892" t="s">
        <v>257</v>
      </c>
      <c r="AB2892" t="s">
        <v>161</v>
      </c>
      <c r="AC2892" t="s">
        <v>462</v>
      </c>
      <c r="AD2892">
        <v>3</v>
      </c>
    </row>
    <row r="2893" spans="27:30" x14ac:dyDescent="0.35">
      <c r="AA2893" t="s">
        <v>257</v>
      </c>
      <c r="AB2893" t="s">
        <v>152</v>
      </c>
      <c r="AC2893" t="s">
        <v>786</v>
      </c>
      <c r="AD2893">
        <v>3</v>
      </c>
    </row>
    <row r="2894" spans="27:30" x14ac:dyDescent="0.35">
      <c r="AA2894" t="s">
        <v>257</v>
      </c>
      <c r="AB2894" t="s">
        <v>161</v>
      </c>
      <c r="AC2894" t="s">
        <v>924</v>
      </c>
      <c r="AD2894">
        <v>3</v>
      </c>
    </row>
    <row r="2895" spans="27:30" x14ac:dyDescent="0.35">
      <c r="AA2895" t="s">
        <v>257</v>
      </c>
      <c r="AB2895" t="s">
        <v>153</v>
      </c>
      <c r="AC2895" t="s">
        <v>740</v>
      </c>
      <c r="AD2895">
        <v>3</v>
      </c>
    </row>
    <row r="2896" spans="27:30" x14ac:dyDescent="0.35">
      <c r="AA2896" t="s">
        <v>257</v>
      </c>
      <c r="AB2896" t="s">
        <v>157</v>
      </c>
      <c r="AC2896" t="s">
        <v>805</v>
      </c>
      <c r="AD2896">
        <v>3</v>
      </c>
    </row>
    <row r="2897" spans="27:30" x14ac:dyDescent="0.35">
      <c r="AA2897" t="s">
        <v>257</v>
      </c>
      <c r="AB2897" t="s">
        <v>199</v>
      </c>
      <c r="AC2897" t="s">
        <v>700</v>
      </c>
      <c r="AD2897">
        <v>3</v>
      </c>
    </row>
    <row r="2898" spans="27:30" x14ac:dyDescent="0.35">
      <c r="AA2898" t="s">
        <v>257</v>
      </c>
      <c r="AB2898" t="s">
        <v>199</v>
      </c>
      <c r="AC2898" t="s">
        <v>739</v>
      </c>
      <c r="AD2898">
        <v>3</v>
      </c>
    </row>
    <row r="2899" spans="27:30" x14ac:dyDescent="0.35">
      <c r="AA2899" t="s">
        <v>257</v>
      </c>
      <c r="AB2899" t="s">
        <v>203</v>
      </c>
      <c r="AC2899" t="s">
        <v>560</v>
      </c>
      <c r="AD2899">
        <v>3</v>
      </c>
    </row>
    <row r="2900" spans="27:30" x14ac:dyDescent="0.35">
      <c r="AA2900" t="s">
        <v>257</v>
      </c>
      <c r="AB2900" t="s">
        <v>182</v>
      </c>
      <c r="AC2900" t="s">
        <v>933</v>
      </c>
      <c r="AD2900">
        <v>3</v>
      </c>
    </row>
    <row r="2901" spans="27:30" x14ac:dyDescent="0.35">
      <c r="AA2901" t="s">
        <v>257</v>
      </c>
      <c r="AB2901" t="s">
        <v>161</v>
      </c>
      <c r="AC2901" t="s">
        <v>818</v>
      </c>
      <c r="AD2901">
        <v>3</v>
      </c>
    </row>
    <row r="2902" spans="27:30" x14ac:dyDescent="0.35">
      <c r="AA2902" t="s">
        <v>257</v>
      </c>
      <c r="AB2902" t="s">
        <v>152</v>
      </c>
      <c r="AC2902" t="s">
        <v>540</v>
      </c>
      <c r="AD2902">
        <v>3</v>
      </c>
    </row>
    <row r="2903" spans="27:30" x14ac:dyDescent="0.35">
      <c r="AA2903" t="s">
        <v>257</v>
      </c>
      <c r="AB2903" t="s">
        <v>162</v>
      </c>
      <c r="AC2903" t="s">
        <v>883</v>
      </c>
      <c r="AD2903">
        <v>3</v>
      </c>
    </row>
    <row r="2904" spans="27:30" x14ac:dyDescent="0.35">
      <c r="AA2904" t="s">
        <v>257</v>
      </c>
      <c r="AB2904" t="s">
        <v>161</v>
      </c>
      <c r="AC2904" t="s">
        <v>1108</v>
      </c>
      <c r="AD2904">
        <v>3</v>
      </c>
    </row>
    <row r="2905" spans="27:30" x14ac:dyDescent="0.35">
      <c r="AA2905" t="s">
        <v>257</v>
      </c>
      <c r="AB2905" t="s">
        <v>152</v>
      </c>
      <c r="AC2905" t="s">
        <v>1123</v>
      </c>
      <c r="AD2905">
        <v>3</v>
      </c>
    </row>
    <row r="2906" spans="27:30" x14ac:dyDescent="0.35">
      <c r="AA2906" t="s">
        <v>257</v>
      </c>
      <c r="AB2906" t="s">
        <v>161</v>
      </c>
      <c r="AC2906" t="s">
        <v>602</v>
      </c>
      <c r="AD2906">
        <v>3</v>
      </c>
    </row>
    <row r="2907" spans="27:30" x14ac:dyDescent="0.35">
      <c r="AA2907" t="s">
        <v>257</v>
      </c>
      <c r="AB2907" t="s">
        <v>152</v>
      </c>
      <c r="AC2907" t="s">
        <v>534</v>
      </c>
      <c r="AD2907">
        <v>3</v>
      </c>
    </row>
    <row r="2908" spans="27:30" x14ac:dyDescent="0.35">
      <c r="AA2908" t="s">
        <v>257</v>
      </c>
      <c r="AB2908" t="s">
        <v>157</v>
      </c>
      <c r="AC2908" t="s">
        <v>807</v>
      </c>
      <c r="AD2908">
        <v>3</v>
      </c>
    </row>
    <row r="2909" spans="27:30" x14ac:dyDescent="0.35">
      <c r="AA2909" t="s">
        <v>257</v>
      </c>
      <c r="AB2909" t="s">
        <v>162</v>
      </c>
      <c r="AC2909" t="s">
        <v>793</v>
      </c>
      <c r="AD2909">
        <v>3</v>
      </c>
    </row>
    <row r="2910" spans="27:30" x14ac:dyDescent="0.35">
      <c r="AA2910" t="s">
        <v>257</v>
      </c>
      <c r="AB2910" t="s">
        <v>176</v>
      </c>
      <c r="AC2910" t="s">
        <v>1000</v>
      </c>
      <c r="AD2910">
        <v>3</v>
      </c>
    </row>
    <row r="2911" spans="27:30" x14ac:dyDescent="0.35">
      <c r="AA2911" t="s">
        <v>276</v>
      </c>
      <c r="AB2911" t="s">
        <v>161</v>
      </c>
      <c r="AC2911" t="s">
        <v>553</v>
      </c>
      <c r="AD2911">
        <v>3</v>
      </c>
    </row>
    <row r="2912" spans="27:30" x14ac:dyDescent="0.35">
      <c r="AA2912" t="s">
        <v>276</v>
      </c>
      <c r="AB2912" t="s">
        <v>152</v>
      </c>
      <c r="AC2912" t="s">
        <v>499</v>
      </c>
      <c r="AD2912">
        <v>3</v>
      </c>
    </row>
    <row r="2913" spans="27:30" x14ac:dyDescent="0.35">
      <c r="AA2913" t="s">
        <v>276</v>
      </c>
      <c r="AB2913" t="s">
        <v>136</v>
      </c>
      <c r="AC2913" t="s">
        <v>495</v>
      </c>
      <c r="AD2913">
        <v>3</v>
      </c>
    </row>
    <row r="2914" spans="27:30" x14ac:dyDescent="0.35">
      <c r="AA2914" t="s">
        <v>276</v>
      </c>
      <c r="AB2914" t="s">
        <v>153</v>
      </c>
      <c r="AC2914" t="s">
        <v>737</v>
      </c>
      <c r="AD2914">
        <v>3</v>
      </c>
    </row>
    <row r="2915" spans="27:30" x14ac:dyDescent="0.35">
      <c r="AA2915" t="s">
        <v>276</v>
      </c>
      <c r="AB2915" t="s">
        <v>161</v>
      </c>
      <c r="AC2915" t="s">
        <v>602</v>
      </c>
      <c r="AD2915">
        <v>3</v>
      </c>
    </row>
    <row r="2916" spans="27:30" x14ac:dyDescent="0.35">
      <c r="AA2916" t="s">
        <v>279</v>
      </c>
      <c r="AB2916" t="s">
        <v>203</v>
      </c>
      <c r="AC2916" t="s">
        <v>564</v>
      </c>
      <c r="AD2916">
        <v>3</v>
      </c>
    </row>
    <row r="2917" spans="27:30" x14ac:dyDescent="0.35">
      <c r="AA2917" t="s">
        <v>279</v>
      </c>
      <c r="AB2917" t="s">
        <v>206</v>
      </c>
      <c r="AC2917" t="s">
        <v>582</v>
      </c>
      <c r="AD2917">
        <v>3</v>
      </c>
    </row>
    <row r="2918" spans="27:30" x14ac:dyDescent="0.35">
      <c r="AA2918" t="s">
        <v>279</v>
      </c>
      <c r="AB2918" t="s">
        <v>155</v>
      </c>
      <c r="AC2918" t="s">
        <v>1009</v>
      </c>
      <c r="AD2918">
        <v>3</v>
      </c>
    </row>
    <row r="2919" spans="27:30" x14ac:dyDescent="0.35">
      <c r="AA2919" t="s">
        <v>279</v>
      </c>
      <c r="AB2919" t="s">
        <v>155</v>
      </c>
      <c r="AC2919" t="s">
        <v>996</v>
      </c>
      <c r="AD2919">
        <v>3</v>
      </c>
    </row>
    <row r="2920" spans="27:30" x14ac:dyDescent="0.35">
      <c r="AA2920" t="s">
        <v>279</v>
      </c>
      <c r="AB2920" t="s">
        <v>154</v>
      </c>
      <c r="AC2920" t="s">
        <v>501</v>
      </c>
      <c r="AD2920">
        <v>3</v>
      </c>
    </row>
    <row r="2921" spans="27:30" x14ac:dyDescent="0.35">
      <c r="AA2921" t="s">
        <v>260</v>
      </c>
      <c r="AB2921" t="s">
        <v>161</v>
      </c>
      <c r="AC2921" t="s">
        <v>818</v>
      </c>
      <c r="AD2921">
        <v>3</v>
      </c>
    </row>
    <row r="2922" spans="27:30" x14ac:dyDescent="0.35">
      <c r="AA2922" t="s">
        <v>260</v>
      </c>
      <c r="AB2922" t="s">
        <v>158</v>
      </c>
      <c r="AC2922" t="s">
        <v>929</v>
      </c>
      <c r="AD2922">
        <v>3</v>
      </c>
    </row>
    <row r="2923" spans="27:30" x14ac:dyDescent="0.35">
      <c r="AA2923" t="s">
        <v>260</v>
      </c>
      <c r="AB2923" t="s">
        <v>158</v>
      </c>
      <c r="AC2923" t="s">
        <v>931</v>
      </c>
      <c r="AD2923">
        <v>3</v>
      </c>
    </row>
    <row r="2924" spans="27:30" x14ac:dyDescent="0.35">
      <c r="AA2924" t="s">
        <v>260</v>
      </c>
      <c r="AB2924" t="s">
        <v>192</v>
      </c>
      <c r="AC2924" t="s">
        <v>474</v>
      </c>
      <c r="AD2924">
        <v>3</v>
      </c>
    </row>
    <row r="2925" spans="27:30" x14ac:dyDescent="0.35">
      <c r="AA2925" t="s">
        <v>260</v>
      </c>
      <c r="AB2925" t="s">
        <v>161</v>
      </c>
      <c r="AC2925" t="s">
        <v>732</v>
      </c>
      <c r="AD2925">
        <v>3</v>
      </c>
    </row>
    <row r="2926" spans="27:30" x14ac:dyDescent="0.35">
      <c r="AA2926" t="s">
        <v>260</v>
      </c>
      <c r="AB2926" t="s">
        <v>162</v>
      </c>
      <c r="AC2926" t="s">
        <v>889</v>
      </c>
      <c r="AD2926">
        <v>3</v>
      </c>
    </row>
    <row r="2927" spans="27:30" x14ac:dyDescent="0.35">
      <c r="AA2927" t="s">
        <v>260</v>
      </c>
      <c r="AB2927" t="s">
        <v>182</v>
      </c>
      <c r="AC2927" t="s">
        <v>933</v>
      </c>
      <c r="AD2927">
        <v>3</v>
      </c>
    </row>
    <row r="2928" spans="27:30" x14ac:dyDescent="0.35">
      <c r="AA2928" t="s">
        <v>260</v>
      </c>
      <c r="AB2928" t="s">
        <v>199</v>
      </c>
      <c r="AC2928" t="s">
        <v>630</v>
      </c>
      <c r="AD2928">
        <v>3</v>
      </c>
    </row>
    <row r="2929" spans="27:30" x14ac:dyDescent="0.35">
      <c r="AA2929" t="s">
        <v>260</v>
      </c>
      <c r="AB2929" t="s">
        <v>190</v>
      </c>
      <c r="AC2929" t="s">
        <v>636</v>
      </c>
      <c r="AD2929">
        <v>3</v>
      </c>
    </row>
    <row r="2930" spans="27:30" x14ac:dyDescent="0.35">
      <c r="AA2930" t="s">
        <v>260</v>
      </c>
      <c r="AB2930" t="s">
        <v>192</v>
      </c>
      <c r="AC2930" t="s">
        <v>447</v>
      </c>
      <c r="AD2930">
        <v>3</v>
      </c>
    </row>
    <row r="2931" spans="27:30" x14ac:dyDescent="0.35">
      <c r="AA2931" t="s">
        <v>295</v>
      </c>
      <c r="AB2931" t="s">
        <v>176</v>
      </c>
      <c r="AC2931" t="s">
        <v>661</v>
      </c>
      <c r="AD2931">
        <v>3</v>
      </c>
    </row>
    <row r="2932" spans="27:30" x14ac:dyDescent="0.35">
      <c r="AA2932" t="s">
        <v>254</v>
      </c>
      <c r="AB2932" t="s">
        <v>153</v>
      </c>
      <c r="AC2932" t="s">
        <v>827</v>
      </c>
      <c r="AD2932">
        <v>3</v>
      </c>
    </row>
    <row r="2933" spans="27:30" x14ac:dyDescent="0.35">
      <c r="AA2933" t="s">
        <v>254</v>
      </c>
      <c r="AB2933" t="s">
        <v>158</v>
      </c>
      <c r="AC2933" t="s">
        <v>614</v>
      </c>
      <c r="AD2933">
        <v>3</v>
      </c>
    </row>
    <row r="2934" spans="27:30" x14ac:dyDescent="0.35">
      <c r="AA2934" t="s">
        <v>254</v>
      </c>
      <c r="AB2934" t="s">
        <v>153</v>
      </c>
      <c r="AC2934" t="s">
        <v>502</v>
      </c>
      <c r="AD2934">
        <v>3</v>
      </c>
    </row>
    <row r="2935" spans="27:30" x14ac:dyDescent="0.35">
      <c r="AA2935" t="s">
        <v>254</v>
      </c>
      <c r="AB2935" t="s">
        <v>155</v>
      </c>
      <c r="AC2935" t="s">
        <v>874</v>
      </c>
      <c r="AD2935">
        <v>3</v>
      </c>
    </row>
    <row r="2936" spans="27:30" x14ac:dyDescent="0.35">
      <c r="AA2936" t="s">
        <v>254</v>
      </c>
      <c r="AB2936" t="s">
        <v>153</v>
      </c>
      <c r="AC2936" t="s">
        <v>1134</v>
      </c>
      <c r="AD2936">
        <v>3</v>
      </c>
    </row>
    <row r="2937" spans="27:30" x14ac:dyDescent="0.35">
      <c r="AA2937" t="s">
        <v>254</v>
      </c>
      <c r="AB2937" t="s">
        <v>153</v>
      </c>
      <c r="AC2937" t="s">
        <v>788</v>
      </c>
      <c r="AD2937">
        <v>3</v>
      </c>
    </row>
    <row r="2938" spans="27:30" x14ac:dyDescent="0.35">
      <c r="AA2938" t="s">
        <v>254</v>
      </c>
      <c r="AB2938" t="s">
        <v>188</v>
      </c>
      <c r="AC2938" t="s">
        <v>817</v>
      </c>
      <c r="AD2938">
        <v>3</v>
      </c>
    </row>
    <row r="2939" spans="27:30" x14ac:dyDescent="0.35">
      <c r="AA2939" t="s">
        <v>254</v>
      </c>
      <c r="AB2939" t="s">
        <v>155</v>
      </c>
      <c r="AC2939" t="s">
        <v>771</v>
      </c>
      <c r="AD2939">
        <v>3</v>
      </c>
    </row>
    <row r="2940" spans="27:30" x14ac:dyDescent="0.35">
      <c r="AA2940" t="s">
        <v>254</v>
      </c>
      <c r="AB2940" t="s">
        <v>153</v>
      </c>
      <c r="AC2940" t="s">
        <v>772</v>
      </c>
      <c r="AD2940">
        <v>3</v>
      </c>
    </row>
    <row r="2941" spans="27:30" x14ac:dyDescent="0.35">
      <c r="AA2941" t="s">
        <v>254</v>
      </c>
      <c r="AB2941" t="s">
        <v>153</v>
      </c>
      <c r="AC2941" t="s">
        <v>740</v>
      </c>
      <c r="AD2941">
        <v>3</v>
      </c>
    </row>
    <row r="2942" spans="27:30" x14ac:dyDescent="0.35">
      <c r="AA2942" t="s">
        <v>254</v>
      </c>
      <c r="AB2942" t="s">
        <v>203</v>
      </c>
      <c r="AC2942" t="s">
        <v>642</v>
      </c>
      <c r="AD2942">
        <v>3</v>
      </c>
    </row>
    <row r="2943" spans="27:30" x14ac:dyDescent="0.35">
      <c r="AA2943" t="s">
        <v>254</v>
      </c>
      <c r="AB2943" t="s">
        <v>153</v>
      </c>
      <c r="AC2943" t="s">
        <v>1141</v>
      </c>
      <c r="AD2943">
        <v>3</v>
      </c>
    </row>
    <row r="2944" spans="27:30" x14ac:dyDescent="0.35">
      <c r="AA2944" t="s">
        <v>254</v>
      </c>
      <c r="AB2944" t="s">
        <v>154</v>
      </c>
      <c r="AC2944" t="s">
        <v>835</v>
      </c>
      <c r="AD2944">
        <v>3</v>
      </c>
    </row>
    <row r="2945" spans="27:30" x14ac:dyDescent="0.35">
      <c r="AA2945" t="s">
        <v>254</v>
      </c>
      <c r="AB2945" t="s">
        <v>159</v>
      </c>
      <c r="AC2945" t="s">
        <v>1133</v>
      </c>
      <c r="AD2945">
        <v>3</v>
      </c>
    </row>
    <row r="2946" spans="27:30" x14ac:dyDescent="0.35">
      <c r="AA2946" t="s">
        <v>254</v>
      </c>
      <c r="AB2946" t="s">
        <v>152</v>
      </c>
      <c r="AC2946" t="s">
        <v>1123</v>
      </c>
      <c r="AD2946">
        <v>3</v>
      </c>
    </row>
    <row r="2947" spans="27:30" x14ac:dyDescent="0.35">
      <c r="AA2947" t="s">
        <v>254</v>
      </c>
      <c r="AB2947" t="s">
        <v>153</v>
      </c>
      <c r="AC2947" t="s">
        <v>1052</v>
      </c>
      <c r="AD2947">
        <v>3</v>
      </c>
    </row>
    <row r="2948" spans="27:30" x14ac:dyDescent="0.35">
      <c r="AA2948" t="s">
        <v>254</v>
      </c>
      <c r="AB2948" t="s">
        <v>176</v>
      </c>
      <c r="AC2948" t="s">
        <v>919</v>
      </c>
      <c r="AD2948">
        <v>3</v>
      </c>
    </row>
    <row r="2949" spans="27:30" x14ac:dyDescent="0.35">
      <c r="AA2949" t="s">
        <v>254</v>
      </c>
      <c r="AB2949" t="s">
        <v>153</v>
      </c>
      <c r="AC2949" t="s">
        <v>735</v>
      </c>
      <c r="AD2949">
        <v>3</v>
      </c>
    </row>
    <row r="2950" spans="27:30" x14ac:dyDescent="0.35">
      <c r="AA2950" t="s">
        <v>254</v>
      </c>
      <c r="AB2950" t="s">
        <v>190</v>
      </c>
      <c r="AC2950" t="s">
        <v>456</v>
      </c>
      <c r="AD2950">
        <v>3</v>
      </c>
    </row>
    <row r="2951" spans="27:30" x14ac:dyDescent="0.35">
      <c r="AA2951" t="s">
        <v>254</v>
      </c>
      <c r="AB2951" t="s">
        <v>165</v>
      </c>
      <c r="AC2951" t="s">
        <v>1049</v>
      </c>
      <c r="AD2951">
        <v>3</v>
      </c>
    </row>
    <row r="2952" spans="27:30" x14ac:dyDescent="0.35">
      <c r="AA2952" t="s">
        <v>254</v>
      </c>
      <c r="AB2952" t="s">
        <v>162</v>
      </c>
      <c r="AC2952" t="s">
        <v>883</v>
      </c>
      <c r="AD2952">
        <v>3</v>
      </c>
    </row>
    <row r="2953" spans="27:30" x14ac:dyDescent="0.35">
      <c r="AA2953" t="s">
        <v>254</v>
      </c>
      <c r="AB2953" t="s">
        <v>165</v>
      </c>
      <c r="AC2953" t="s">
        <v>1064</v>
      </c>
      <c r="AD2953">
        <v>3</v>
      </c>
    </row>
    <row r="2954" spans="27:30" x14ac:dyDescent="0.35">
      <c r="AA2954" t="s">
        <v>254</v>
      </c>
      <c r="AB2954" t="s">
        <v>154</v>
      </c>
      <c r="AC2954" t="s">
        <v>736</v>
      </c>
      <c r="AD2954">
        <v>3</v>
      </c>
    </row>
    <row r="2955" spans="27:30" x14ac:dyDescent="0.35">
      <c r="AA2955" t="s">
        <v>254</v>
      </c>
      <c r="AB2955" t="s">
        <v>164</v>
      </c>
      <c r="AC2955" t="s">
        <v>590</v>
      </c>
      <c r="AD2955">
        <v>3</v>
      </c>
    </row>
    <row r="2956" spans="27:30" x14ac:dyDescent="0.35">
      <c r="AA2956" t="s">
        <v>254</v>
      </c>
      <c r="AB2956" t="s">
        <v>184</v>
      </c>
      <c r="AC2956" t="s">
        <v>716</v>
      </c>
      <c r="AD2956">
        <v>3</v>
      </c>
    </row>
    <row r="2957" spans="27:30" x14ac:dyDescent="0.35">
      <c r="AA2957" t="s">
        <v>254</v>
      </c>
      <c r="AB2957" t="s">
        <v>199</v>
      </c>
      <c r="AC2957" t="s">
        <v>739</v>
      </c>
      <c r="AD2957">
        <v>3</v>
      </c>
    </row>
    <row r="2958" spans="27:30" x14ac:dyDescent="0.35">
      <c r="AA2958" t="s">
        <v>275</v>
      </c>
      <c r="AB2958" t="s">
        <v>162</v>
      </c>
      <c r="AC2958" t="s">
        <v>793</v>
      </c>
      <c r="AD2958">
        <v>3</v>
      </c>
    </row>
    <row r="2959" spans="27:30" x14ac:dyDescent="0.35">
      <c r="AA2959" t="s">
        <v>249</v>
      </c>
      <c r="AB2959" t="s">
        <v>155</v>
      </c>
      <c r="AC2959" t="s">
        <v>992</v>
      </c>
      <c r="AD2959">
        <v>3</v>
      </c>
    </row>
    <row r="2960" spans="27:30" x14ac:dyDescent="0.35">
      <c r="AA2960" t="s">
        <v>249</v>
      </c>
      <c r="AB2960" t="s">
        <v>165</v>
      </c>
      <c r="AC2960" t="s">
        <v>634</v>
      </c>
      <c r="AD2960">
        <v>3</v>
      </c>
    </row>
    <row r="2961" spans="27:30" x14ac:dyDescent="0.35">
      <c r="AA2961" t="s">
        <v>249</v>
      </c>
      <c r="AB2961" t="s">
        <v>160</v>
      </c>
      <c r="AC2961" t="s">
        <v>1131</v>
      </c>
      <c r="AD2961">
        <v>3</v>
      </c>
    </row>
    <row r="2962" spans="27:30" x14ac:dyDescent="0.35">
      <c r="AA2962" t="s">
        <v>249</v>
      </c>
      <c r="AB2962" t="s">
        <v>155</v>
      </c>
      <c r="AC2962" t="s">
        <v>738</v>
      </c>
      <c r="AD2962">
        <v>3</v>
      </c>
    </row>
    <row r="2963" spans="27:30" x14ac:dyDescent="0.35">
      <c r="AA2963" t="s">
        <v>249</v>
      </c>
      <c r="AB2963" t="s">
        <v>153</v>
      </c>
      <c r="AC2963" t="s">
        <v>735</v>
      </c>
      <c r="AD2963">
        <v>3</v>
      </c>
    </row>
    <row r="2964" spans="27:30" x14ac:dyDescent="0.35">
      <c r="AA2964" t="s">
        <v>249</v>
      </c>
      <c r="AB2964" t="s">
        <v>155</v>
      </c>
      <c r="AC2964" t="s">
        <v>920</v>
      </c>
      <c r="AD2964">
        <v>3</v>
      </c>
    </row>
    <row r="2965" spans="27:30" x14ac:dyDescent="0.35">
      <c r="AA2965" t="s">
        <v>249</v>
      </c>
      <c r="AB2965" t="s">
        <v>176</v>
      </c>
      <c r="AC2965" t="s">
        <v>831</v>
      </c>
      <c r="AD2965">
        <v>3</v>
      </c>
    </row>
    <row r="2966" spans="27:30" x14ac:dyDescent="0.35">
      <c r="AA2966" t="s">
        <v>249</v>
      </c>
      <c r="AB2966" t="s">
        <v>154</v>
      </c>
      <c r="AC2966" t="s">
        <v>828</v>
      </c>
      <c r="AD2966">
        <v>3</v>
      </c>
    </row>
    <row r="2967" spans="27:30" x14ac:dyDescent="0.35">
      <c r="AA2967" t="s">
        <v>249</v>
      </c>
      <c r="AB2967" t="s">
        <v>162</v>
      </c>
      <c r="AC2967" t="s">
        <v>725</v>
      </c>
      <c r="AD2967">
        <v>3</v>
      </c>
    </row>
    <row r="2968" spans="27:30" x14ac:dyDescent="0.35">
      <c r="AA2968" t="s">
        <v>249</v>
      </c>
      <c r="AB2968" t="s">
        <v>155</v>
      </c>
      <c r="AC2968" t="s">
        <v>657</v>
      </c>
      <c r="AD2968">
        <v>3</v>
      </c>
    </row>
    <row r="2969" spans="27:30" x14ac:dyDescent="0.35">
      <c r="AA2969" t="s">
        <v>249</v>
      </c>
      <c r="AB2969" t="s">
        <v>199</v>
      </c>
      <c r="AC2969" t="s">
        <v>751</v>
      </c>
      <c r="AD2969">
        <v>3</v>
      </c>
    </row>
    <row r="2970" spans="27:30" x14ac:dyDescent="0.35">
      <c r="AA2970" t="s">
        <v>249</v>
      </c>
      <c r="AB2970" t="s">
        <v>153</v>
      </c>
      <c r="AC2970" t="s">
        <v>781</v>
      </c>
      <c r="AD2970">
        <v>3</v>
      </c>
    </row>
    <row r="2971" spans="27:30" x14ac:dyDescent="0.35">
      <c r="AA2971" t="s">
        <v>249</v>
      </c>
      <c r="AB2971" t="s">
        <v>159</v>
      </c>
      <c r="AC2971" t="s">
        <v>808</v>
      </c>
      <c r="AD2971">
        <v>3</v>
      </c>
    </row>
    <row r="2972" spans="27:30" x14ac:dyDescent="0.35">
      <c r="AA2972" t="s">
        <v>249</v>
      </c>
      <c r="AB2972" t="s">
        <v>155</v>
      </c>
      <c r="AC2972" t="s">
        <v>965</v>
      </c>
      <c r="AD2972">
        <v>3</v>
      </c>
    </row>
    <row r="2973" spans="27:30" x14ac:dyDescent="0.35">
      <c r="AA2973" t="s">
        <v>249</v>
      </c>
      <c r="AB2973" t="s">
        <v>155</v>
      </c>
      <c r="AC2973" t="s">
        <v>964</v>
      </c>
      <c r="AD2973">
        <v>3</v>
      </c>
    </row>
    <row r="2974" spans="27:30" x14ac:dyDescent="0.35">
      <c r="AA2974" t="s">
        <v>249</v>
      </c>
      <c r="AB2974" t="s">
        <v>153</v>
      </c>
      <c r="AC2974" t="s">
        <v>770</v>
      </c>
      <c r="AD2974">
        <v>3</v>
      </c>
    </row>
    <row r="2975" spans="27:30" x14ac:dyDescent="0.35">
      <c r="AA2975" t="s">
        <v>259</v>
      </c>
      <c r="AB2975" t="s">
        <v>176</v>
      </c>
      <c r="AC2975" t="s">
        <v>1007</v>
      </c>
      <c r="AD2975">
        <v>3</v>
      </c>
    </row>
    <row r="2976" spans="27:30" x14ac:dyDescent="0.35">
      <c r="AA2976" t="s">
        <v>259</v>
      </c>
      <c r="AB2976" t="s">
        <v>155</v>
      </c>
      <c r="AC2976" t="s">
        <v>995</v>
      </c>
      <c r="AD2976">
        <v>3</v>
      </c>
    </row>
    <row r="2977" spans="27:30" x14ac:dyDescent="0.35">
      <c r="AA2977" t="s">
        <v>259</v>
      </c>
      <c r="AB2977" t="s">
        <v>210</v>
      </c>
      <c r="AC2977" t="s">
        <v>578</v>
      </c>
      <c r="AD2977">
        <v>3</v>
      </c>
    </row>
    <row r="2978" spans="27:30" x14ac:dyDescent="0.35">
      <c r="AA2978" t="s">
        <v>259</v>
      </c>
      <c r="AB2978" t="s">
        <v>153</v>
      </c>
      <c r="AC2978" t="s">
        <v>709</v>
      </c>
      <c r="AD2978">
        <v>3</v>
      </c>
    </row>
    <row r="2979" spans="27:30" x14ac:dyDescent="0.35">
      <c r="AA2979" t="s">
        <v>259</v>
      </c>
      <c r="AB2979" t="s">
        <v>176</v>
      </c>
      <c r="AC2979" t="s">
        <v>1000</v>
      </c>
      <c r="AD2979">
        <v>3</v>
      </c>
    </row>
    <row r="2980" spans="27:30" x14ac:dyDescent="0.35">
      <c r="AA2980" t="s">
        <v>259</v>
      </c>
      <c r="AB2980" t="s">
        <v>158</v>
      </c>
      <c r="AC2980" t="s">
        <v>809</v>
      </c>
      <c r="AD2980">
        <v>3</v>
      </c>
    </row>
    <row r="2981" spans="27:30" x14ac:dyDescent="0.35">
      <c r="AA2981" t="s">
        <v>259</v>
      </c>
      <c r="AB2981" t="s">
        <v>153</v>
      </c>
      <c r="AC2981" t="s">
        <v>610</v>
      </c>
      <c r="AD2981">
        <v>3</v>
      </c>
    </row>
    <row r="2982" spans="27:30" x14ac:dyDescent="0.35">
      <c r="AA2982" t="s">
        <v>259</v>
      </c>
      <c r="AB2982" t="s">
        <v>158</v>
      </c>
      <c r="AC2982" t="s">
        <v>1065</v>
      </c>
      <c r="AD2982">
        <v>3</v>
      </c>
    </row>
    <row r="2983" spans="27:30" x14ac:dyDescent="0.35">
      <c r="AA2983" t="s">
        <v>259</v>
      </c>
      <c r="AB2983" t="s">
        <v>176</v>
      </c>
      <c r="AC2983" t="s">
        <v>1008</v>
      </c>
      <c r="AD2983">
        <v>3</v>
      </c>
    </row>
    <row r="2984" spans="27:30" x14ac:dyDescent="0.35">
      <c r="AA2984" t="s">
        <v>259</v>
      </c>
      <c r="AB2984" t="s">
        <v>176</v>
      </c>
      <c r="AC2984" t="s">
        <v>1005</v>
      </c>
      <c r="AD2984">
        <v>3</v>
      </c>
    </row>
    <row r="2985" spans="27:30" x14ac:dyDescent="0.35">
      <c r="AA2985" t="s">
        <v>259</v>
      </c>
      <c r="AB2985" t="s">
        <v>203</v>
      </c>
      <c r="AC2985" t="s">
        <v>648</v>
      </c>
      <c r="AD2985">
        <v>3</v>
      </c>
    </row>
    <row r="2986" spans="27:30" x14ac:dyDescent="0.35">
      <c r="AA2986" t="s">
        <v>259</v>
      </c>
      <c r="AB2986" t="s">
        <v>164</v>
      </c>
      <c r="AC2986" t="s">
        <v>590</v>
      </c>
      <c r="AD2986">
        <v>3</v>
      </c>
    </row>
    <row r="2987" spans="27:30" x14ac:dyDescent="0.35">
      <c r="AA2987" t="s">
        <v>259</v>
      </c>
      <c r="AB2987" t="s">
        <v>158</v>
      </c>
      <c r="AC2987" t="s">
        <v>581</v>
      </c>
      <c r="AD2987">
        <v>3</v>
      </c>
    </row>
    <row r="2988" spans="27:30" x14ac:dyDescent="0.35">
      <c r="AA2988" t="s">
        <v>259</v>
      </c>
      <c r="AB2988" t="s">
        <v>203</v>
      </c>
      <c r="AC2988" t="s">
        <v>642</v>
      </c>
      <c r="AD2988">
        <v>3</v>
      </c>
    </row>
    <row r="2989" spans="27:30" x14ac:dyDescent="0.35">
      <c r="AA2989" t="s">
        <v>259</v>
      </c>
      <c r="AB2989" t="s">
        <v>158</v>
      </c>
      <c r="AC2989" t="s">
        <v>1056</v>
      </c>
      <c r="AD2989">
        <v>3</v>
      </c>
    </row>
    <row r="2990" spans="27:30" x14ac:dyDescent="0.35">
      <c r="AA2990" t="s">
        <v>259</v>
      </c>
      <c r="AB2990" t="s">
        <v>158</v>
      </c>
      <c r="AC2990" t="s">
        <v>613</v>
      </c>
      <c r="AD2990">
        <v>3</v>
      </c>
    </row>
    <row r="2991" spans="27:30" x14ac:dyDescent="0.35">
      <c r="AA2991" t="s">
        <v>259</v>
      </c>
      <c r="AB2991" t="s">
        <v>174</v>
      </c>
      <c r="AC2991" t="s">
        <v>960</v>
      </c>
      <c r="AD2991">
        <v>3</v>
      </c>
    </row>
    <row r="2992" spans="27:30" x14ac:dyDescent="0.35">
      <c r="AA2992" t="s">
        <v>259</v>
      </c>
      <c r="AB2992" t="s">
        <v>155</v>
      </c>
      <c r="AC2992" t="s">
        <v>965</v>
      </c>
      <c r="AD2992">
        <v>3</v>
      </c>
    </row>
    <row r="2993" spans="27:30" x14ac:dyDescent="0.35">
      <c r="AA2993" t="s">
        <v>259</v>
      </c>
      <c r="AB2993" t="s">
        <v>190</v>
      </c>
      <c r="AC2993" t="s">
        <v>812</v>
      </c>
      <c r="AD2993">
        <v>3</v>
      </c>
    </row>
    <row r="2994" spans="27:30" x14ac:dyDescent="0.35">
      <c r="AA2994" t="s">
        <v>259</v>
      </c>
      <c r="AB2994" t="s">
        <v>202</v>
      </c>
      <c r="AC2994" t="s">
        <v>694</v>
      </c>
      <c r="AD2994">
        <v>3</v>
      </c>
    </row>
    <row r="2995" spans="27:30" x14ac:dyDescent="0.35">
      <c r="AA2995" t="s">
        <v>259</v>
      </c>
      <c r="AB2995" t="s">
        <v>160</v>
      </c>
      <c r="AC2995" t="s">
        <v>720</v>
      </c>
      <c r="AD2995">
        <v>3</v>
      </c>
    </row>
    <row r="2996" spans="27:30" x14ac:dyDescent="0.35">
      <c r="AA2996" t="s">
        <v>259</v>
      </c>
      <c r="AB2996" t="s">
        <v>153</v>
      </c>
      <c r="AC2996" t="s">
        <v>439</v>
      </c>
      <c r="AD2996">
        <v>3</v>
      </c>
    </row>
    <row r="2997" spans="27:30" x14ac:dyDescent="0.35">
      <c r="AA2997" t="s">
        <v>259</v>
      </c>
      <c r="AB2997" t="s">
        <v>153</v>
      </c>
      <c r="AC2997" t="s">
        <v>605</v>
      </c>
      <c r="AD2997">
        <v>3</v>
      </c>
    </row>
    <row r="2998" spans="27:30" x14ac:dyDescent="0.35">
      <c r="AA2998" t="s">
        <v>259</v>
      </c>
      <c r="AB2998" t="s">
        <v>200</v>
      </c>
      <c r="AC2998" t="s">
        <v>569</v>
      </c>
      <c r="AD2998">
        <v>3</v>
      </c>
    </row>
    <row r="2999" spans="27:30" x14ac:dyDescent="0.35">
      <c r="AA2999" t="s">
        <v>259</v>
      </c>
      <c r="AB2999" t="s">
        <v>137</v>
      </c>
      <c r="AC2999" t="s">
        <v>504</v>
      </c>
      <c r="AD2999">
        <v>3</v>
      </c>
    </row>
    <row r="3000" spans="27:30" x14ac:dyDescent="0.35">
      <c r="AA3000" t="s">
        <v>259</v>
      </c>
      <c r="AB3000" t="s">
        <v>159</v>
      </c>
      <c r="AC3000" t="s">
        <v>460</v>
      </c>
      <c r="AD3000">
        <v>3</v>
      </c>
    </row>
    <row r="3001" spans="27:30" x14ac:dyDescent="0.35">
      <c r="AA3001" t="s">
        <v>259</v>
      </c>
      <c r="AB3001" t="s">
        <v>176</v>
      </c>
      <c r="AC3001" t="s">
        <v>993</v>
      </c>
      <c r="AD3001">
        <v>3</v>
      </c>
    </row>
    <row r="3002" spans="27:30" x14ac:dyDescent="0.35">
      <c r="AA3002" t="s">
        <v>259</v>
      </c>
      <c r="AB3002" t="s">
        <v>157</v>
      </c>
      <c r="AC3002" t="s">
        <v>662</v>
      </c>
      <c r="AD3002">
        <v>3</v>
      </c>
    </row>
    <row r="3003" spans="27:30" x14ac:dyDescent="0.35">
      <c r="AA3003" t="s">
        <v>259</v>
      </c>
      <c r="AB3003" t="s">
        <v>182</v>
      </c>
      <c r="AC3003" t="s">
        <v>933</v>
      </c>
      <c r="AD3003">
        <v>3</v>
      </c>
    </row>
    <row r="3004" spans="27:30" x14ac:dyDescent="0.35">
      <c r="AA3004" t="s">
        <v>259</v>
      </c>
      <c r="AB3004" t="s">
        <v>203</v>
      </c>
      <c r="AC3004" t="s">
        <v>686</v>
      </c>
      <c r="AD3004">
        <v>3</v>
      </c>
    </row>
    <row r="3005" spans="27:30" x14ac:dyDescent="0.35">
      <c r="AA3005" t="s">
        <v>259</v>
      </c>
      <c r="AB3005" t="s">
        <v>153</v>
      </c>
      <c r="AC3005" t="s">
        <v>781</v>
      </c>
      <c r="AD3005">
        <v>3</v>
      </c>
    </row>
    <row r="3006" spans="27:30" x14ac:dyDescent="0.35">
      <c r="AA3006" t="s">
        <v>259</v>
      </c>
      <c r="AB3006" t="s">
        <v>153</v>
      </c>
      <c r="AC3006" t="s">
        <v>651</v>
      </c>
      <c r="AD3006">
        <v>3</v>
      </c>
    </row>
    <row r="3007" spans="27:30" x14ac:dyDescent="0.35">
      <c r="AA3007" t="s">
        <v>259</v>
      </c>
      <c r="AB3007" t="s">
        <v>153</v>
      </c>
      <c r="AC3007" t="s">
        <v>502</v>
      </c>
      <c r="AD3007">
        <v>3</v>
      </c>
    </row>
    <row r="3008" spans="27:30" x14ac:dyDescent="0.35">
      <c r="AA3008" t="s">
        <v>259</v>
      </c>
      <c r="AB3008" t="s">
        <v>157</v>
      </c>
      <c r="AC3008" t="s">
        <v>1132</v>
      </c>
      <c r="AD3008">
        <v>3</v>
      </c>
    </row>
    <row r="3009" spans="27:30" x14ac:dyDescent="0.35">
      <c r="AA3009" t="s">
        <v>259</v>
      </c>
      <c r="AB3009" t="s">
        <v>153</v>
      </c>
      <c r="AC3009" t="s">
        <v>788</v>
      </c>
      <c r="AD3009">
        <v>3</v>
      </c>
    </row>
    <row r="3010" spans="27:30" x14ac:dyDescent="0.35">
      <c r="AA3010" t="s">
        <v>259</v>
      </c>
      <c r="AB3010" t="s">
        <v>199</v>
      </c>
      <c r="AC3010" t="s">
        <v>635</v>
      </c>
      <c r="AD3010">
        <v>3</v>
      </c>
    </row>
    <row r="3011" spans="27:30" x14ac:dyDescent="0.35">
      <c r="AA3011" t="s">
        <v>259</v>
      </c>
      <c r="AB3011" t="s">
        <v>157</v>
      </c>
      <c r="AC3011" t="s">
        <v>1058</v>
      </c>
      <c r="AD3011">
        <v>3</v>
      </c>
    </row>
    <row r="3012" spans="27:30" x14ac:dyDescent="0.35">
      <c r="AA3012" t="s">
        <v>259</v>
      </c>
      <c r="AB3012" t="s">
        <v>159</v>
      </c>
      <c r="AC3012" t="s">
        <v>1133</v>
      </c>
      <c r="AD3012">
        <v>3</v>
      </c>
    </row>
    <row r="3013" spans="27:30" x14ac:dyDescent="0.35">
      <c r="AA3013" t="s">
        <v>259</v>
      </c>
      <c r="AB3013" t="s">
        <v>161</v>
      </c>
      <c r="AC3013" t="s">
        <v>734</v>
      </c>
      <c r="AD3013">
        <v>3</v>
      </c>
    </row>
    <row r="3014" spans="27:30" x14ac:dyDescent="0.35">
      <c r="AA3014" t="s">
        <v>259</v>
      </c>
      <c r="AB3014" t="s">
        <v>152</v>
      </c>
      <c r="AC3014" t="s">
        <v>534</v>
      </c>
      <c r="AD3014">
        <v>3</v>
      </c>
    </row>
    <row r="3015" spans="27:30" x14ac:dyDescent="0.35">
      <c r="AA3015" t="s">
        <v>334</v>
      </c>
      <c r="AB3015" t="s">
        <v>199</v>
      </c>
      <c r="AC3015" t="s">
        <v>700</v>
      </c>
      <c r="AD3015">
        <v>3</v>
      </c>
    </row>
    <row r="3016" spans="27:30" x14ac:dyDescent="0.35">
      <c r="AA3016" t="s">
        <v>287</v>
      </c>
      <c r="AB3016" t="s">
        <v>165</v>
      </c>
      <c r="AC3016" t="s">
        <v>1003</v>
      </c>
      <c r="AD3016">
        <v>3</v>
      </c>
    </row>
    <row r="3017" spans="27:30" x14ac:dyDescent="0.35">
      <c r="AA3017" t="s">
        <v>287</v>
      </c>
      <c r="AB3017" t="s">
        <v>153</v>
      </c>
      <c r="AC3017" t="s">
        <v>783</v>
      </c>
      <c r="AD3017">
        <v>3</v>
      </c>
    </row>
    <row r="3018" spans="27:30" x14ac:dyDescent="0.35">
      <c r="AA3018" t="s">
        <v>287</v>
      </c>
      <c r="AB3018" t="s">
        <v>198</v>
      </c>
      <c r="AC3018" t="s">
        <v>750</v>
      </c>
      <c r="AD3018">
        <v>3</v>
      </c>
    </row>
    <row r="3019" spans="27:30" x14ac:dyDescent="0.35">
      <c r="AA3019" t="s">
        <v>287</v>
      </c>
      <c r="AB3019" t="s">
        <v>203</v>
      </c>
      <c r="AC3019" t="s">
        <v>560</v>
      </c>
      <c r="AD3019">
        <v>3</v>
      </c>
    </row>
    <row r="3020" spans="27:30" x14ac:dyDescent="0.35">
      <c r="AA3020" t="s">
        <v>272</v>
      </c>
      <c r="AB3020" t="s">
        <v>153</v>
      </c>
      <c r="AC3020" t="s">
        <v>1124</v>
      </c>
      <c r="AD3020">
        <v>3</v>
      </c>
    </row>
    <row r="3021" spans="27:30" x14ac:dyDescent="0.35">
      <c r="AA3021" t="s">
        <v>272</v>
      </c>
      <c r="AB3021" t="s">
        <v>153</v>
      </c>
      <c r="AC3021" t="s">
        <v>1120</v>
      </c>
      <c r="AD3021">
        <v>3</v>
      </c>
    </row>
    <row r="3022" spans="27:30" x14ac:dyDescent="0.35">
      <c r="AA3022" t="s">
        <v>272</v>
      </c>
      <c r="AB3022" t="s">
        <v>176</v>
      </c>
      <c r="AC3022" t="s">
        <v>993</v>
      </c>
      <c r="AD3022">
        <v>3</v>
      </c>
    </row>
    <row r="3023" spans="27:30" x14ac:dyDescent="0.35">
      <c r="AA3023" t="s">
        <v>272</v>
      </c>
      <c r="AB3023" t="s">
        <v>153</v>
      </c>
      <c r="AC3023" t="s">
        <v>787</v>
      </c>
      <c r="AD3023">
        <v>3</v>
      </c>
    </row>
    <row r="3024" spans="27:30" x14ac:dyDescent="0.35">
      <c r="AA3024" t="s">
        <v>263</v>
      </c>
      <c r="AB3024" t="s">
        <v>155</v>
      </c>
      <c r="AC3024" t="s">
        <v>738</v>
      </c>
      <c r="AD3024">
        <v>3</v>
      </c>
    </row>
    <row r="3025" spans="27:30" x14ac:dyDescent="0.35">
      <c r="AA3025" t="s">
        <v>263</v>
      </c>
      <c r="AB3025" t="s">
        <v>176</v>
      </c>
      <c r="AC3025" t="s">
        <v>994</v>
      </c>
      <c r="AD3025">
        <v>3</v>
      </c>
    </row>
    <row r="3026" spans="27:30" x14ac:dyDescent="0.35">
      <c r="AA3026" t="s">
        <v>263</v>
      </c>
      <c r="AB3026" t="s">
        <v>158</v>
      </c>
      <c r="AC3026" t="s">
        <v>804</v>
      </c>
      <c r="AD3026">
        <v>3</v>
      </c>
    </row>
    <row r="3027" spans="27:30" x14ac:dyDescent="0.35">
      <c r="AA3027" t="s">
        <v>263</v>
      </c>
      <c r="AB3027" t="s">
        <v>206</v>
      </c>
      <c r="AC3027" t="s">
        <v>445</v>
      </c>
      <c r="AD3027">
        <v>3</v>
      </c>
    </row>
    <row r="3028" spans="27:30" x14ac:dyDescent="0.35">
      <c r="AA3028" t="s">
        <v>263</v>
      </c>
      <c r="AB3028" t="s">
        <v>190</v>
      </c>
      <c r="AC3028" t="s">
        <v>456</v>
      </c>
      <c r="AD3028">
        <v>3</v>
      </c>
    </row>
    <row r="3029" spans="27:30" x14ac:dyDescent="0.35">
      <c r="AA3029" t="s">
        <v>263</v>
      </c>
      <c r="AB3029" t="s">
        <v>155</v>
      </c>
      <c r="AC3029" t="s">
        <v>1006</v>
      </c>
      <c r="AD3029">
        <v>3</v>
      </c>
    </row>
    <row r="3030" spans="27:30" x14ac:dyDescent="0.35">
      <c r="AA3030" t="s">
        <v>263</v>
      </c>
      <c r="AB3030" t="s">
        <v>203</v>
      </c>
      <c r="AC3030" t="s">
        <v>648</v>
      </c>
      <c r="AD3030">
        <v>3</v>
      </c>
    </row>
    <row r="3031" spans="27:30" x14ac:dyDescent="0.35">
      <c r="AA3031" t="s">
        <v>263</v>
      </c>
      <c r="AB3031" t="s">
        <v>155</v>
      </c>
      <c r="AC3031" t="s">
        <v>922</v>
      </c>
      <c r="AD3031">
        <v>3</v>
      </c>
    </row>
    <row r="3032" spans="27:30" x14ac:dyDescent="0.35">
      <c r="AA3032" t="s">
        <v>263</v>
      </c>
      <c r="AB3032" t="s">
        <v>159</v>
      </c>
      <c r="AC3032" t="s">
        <v>1060</v>
      </c>
      <c r="AD3032">
        <v>3</v>
      </c>
    </row>
    <row r="3033" spans="27:30" x14ac:dyDescent="0.35">
      <c r="AA3033" t="s">
        <v>263</v>
      </c>
      <c r="AB3033" t="s">
        <v>155</v>
      </c>
      <c r="AC3033" t="s">
        <v>995</v>
      </c>
      <c r="AD3033">
        <v>3</v>
      </c>
    </row>
    <row r="3034" spans="27:30" x14ac:dyDescent="0.35">
      <c r="AA3034" t="s">
        <v>263</v>
      </c>
      <c r="AB3034" t="s">
        <v>154</v>
      </c>
      <c r="AC3034" t="s">
        <v>830</v>
      </c>
      <c r="AD3034">
        <v>3</v>
      </c>
    </row>
    <row r="3035" spans="27:30" x14ac:dyDescent="0.35">
      <c r="AA3035" t="s">
        <v>263</v>
      </c>
      <c r="AB3035" t="s">
        <v>155</v>
      </c>
      <c r="AC3035" t="s">
        <v>999</v>
      </c>
      <c r="AD3035">
        <v>3</v>
      </c>
    </row>
    <row r="3036" spans="27:30" x14ac:dyDescent="0.35">
      <c r="AA3036" t="s">
        <v>263</v>
      </c>
      <c r="AB3036" t="s">
        <v>135</v>
      </c>
      <c r="AC3036" t="s">
        <v>506</v>
      </c>
      <c r="AD3036">
        <v>3</v>
      </c>
    </row>
    <row r="3037" spans="27:30" x14ac:dyDescent="0.35">
      <c r="AA3037" t="s">
        <v>263</v>
      </c>
      <c r="AB3037" t="s">
        <v>176</v>
      </c>
      <c r="AC3037" t="s">
        <v>1005</v>
      </c>
      <c r="AD3037">
        <v>3</v>
      </c>
    </row>
    <row r="3038" spans="27:30" x14ac:dyDescent="0.35">
      <c r="AA3038" t="s">
        <v>252</v>
      </c>
      <c r="AB3038" t="s">
        <v>157</v>
      </c>
      <c r="AC3038" t="s">
        <v>915</v>
      </c>
      <c r="AD3038">
        <v>3</v>
      </c>
    </row>
    <row r="3039" spans="27:30" x14ac:dyDescent="0.35">
      <c r="AA3039" t="s">
        <v>252</v>
      </c>
      <c r="AB3039" t="s">
        <v>203</v>
      </c>
      <c r="AC3039" t="s">
        <v>685</v>
      </c>
      <c r="AD3039">
        <v>3</v>
      </c>
    </row>
    <row r="3040" spans="27:30" x14ac:dyDescent="0.35">
      <c r="AA3040" t="s">
        <v>252</v>
      </c>
      <c r="AB3040" t="s">
        <v>190</v>
      </c>
      <c r="AC3040" t="s">
        <v>816</v>
      </c>
      <c r="AD3040">
        <v>3</v>
      </c>
    </row>
    <row r="3041" spans="27:30" x14ac:dyDescent="0.35">
      <c r="AA3041" t="s">
        <v>252</v>
      </c>
      <c r="AB3041" t="s">
        <v>154</v>
      </c>
      <c r="AC3041" t="s">
        <v>622</v>
      </c>
      <c r="AD3041">
        <v>3</v>
      </c>
    </row>
    <row r="3042" spans="27:30" x14ac:dyDescent="0.35">
      <c r="AA3042" t="s">
        <v>252</v>
      </c>
      <c r="AB3042" t="s">
        <v>157</v>
      </c>
      <c r="AC3042" t="s">
        <v>687</v>
      </c>
      <c r="AD3042">
        <v>3</v>
      </c>
    </row>
    <row r="3043" spans="27:30" x14ac:dyDescent="0.35">
      <c r="AA3043" t="s">
        <v>252</v>
      </c>
      <c r="AB3043" t="s">
        <v>191</v>
      </c>
      <c r="AC3043" t="s">
        <v>811</v>
      </c>
      <c r="AD3043">
        <v>3</v>
      </c>
    </row>
    <row r="3044" spans="27:30" x14ac:dyDescent="0.35">
      <c r="AA3044" t="s">
        <v>252</v>
      </c>
      <c r="AB3044" t="s">
        <v>202</v>
      </c>
      <c r="AC3044" t="s">
        <v>694</v>
      </c>
      <c r="AD3044">
        <v>3</v>
      </c>
    </row>
    <row r="3045" spans="27:30" x14ac:dyDescent="0.35">
      <c r="AA3045" t="s">
        <v>252</v>
      </c>
      <c r="AB3045" t="s">
        <v>152</v>
      </c>
      <c r="AC3045" t="s">
        <v>786</v>
      </c>
      <c r="AD3045">
        <v>3</v>
      </c>
    </row>
    <row r="3046" spans="27:30" x14ac:dyDescent="0.35">
      <c r="AA3046" t="s">
        <v>252</v>
      </c>
      <c r="AB3046" t="s">
        <v>158</v>
      </c>
      <c r="AC3046" t="s">
        <v>612</v>
      </c>
      <c r="AD3046">
        <v>3</v>
      </c>
    </row>
    <row r="3047" spans="27:30" x14ac:dyDescent="0.35">
      <c r="AA3047" t="s">
        <v>252</v>
      </c>
      <c r="AB3047" t="s">
        <v>199</v>
      </c>
      <c r="AC3047" t="s">
        <v>751</v>
      </c>
      <c r="AD3047">
        <v>3</v>
      </c>
    </row>
    <row r="3048" spans="27:30" x14ac:dyDescent="0.35">
      <c r="AA3048" t="s">
        <v>252</v>
      </c>
      <c r="AB3048" t="s">
        <v>174</v>
      </c>
      <c r="AC3048" t="s">
        <v>1002</v>
      </c>
      <c r="AD3048">
        <v>3</v>
      </c>
    </row>
    <row r="3049" spans="27:30" x14ac:dyDescent="0.35">
      <c r="AA3049" t="s">
        <v>252</v>
      </c>
      <c r="AB3049" t="s">
        <v>205</v>
      </c>
      <c r="AC3049" t="s">
        <v>601</v>
      </c>
      <c r="AD3049">
        <v>3</v>
      </c>
    </row>
    <row r="3050" spans="27:30" x14ac:dyDescent="0.35">
      <c r="AA3050" t="s">
        <v>252</v>
      </c>
      <c r="AB3050" t="s">
        <v>153</v>
      </c>
      <c r="AC3050" t="s">
        <v>1138</v>
      </c>
      <c r="AD3050">
        <v>3</v>
      </c>
    </row>
    <row r="3051" spans="27:30" x14ac:dyDescent="0.35">
      <c r="AA3051" t="s">
        <v>252</v>
      </c>
      <c r="AB3051" t="s">
        <v>152</v>
      </c>
      <c r="AC3051" t="s">
        <v>1140</v>
      </c>
      <c r="AD3051">
        <v>3</v>
      </c>
    </row>
    <row r="3052" spans="27:30" x14ac:dyDescent="0.35">
      <c r="AA3052" t="s">
        <v>252</v>
      </c>
      <c r="AB3052" t="s">
        <v>153</v>
      </c>
      <c r="AC3052" t="s">
        <v>615</v>
      </c>
      <c r="AD3052">
        <v>3</v>
      </c>
    </row>
    <row r="3053" spans="27:30" x14ac:dyDescent="0.35">
      <c r="AA3053" t="s">
        <v>252</v>
      </c>
      <c r="AB3053" t="s">
        <v>153</v>
      </c>
      <c r="AC3053" t="s">
        <v>1135</v>
      </c>
      <c r="AD3053">
        <v>3</v>
      </c>
    </row>
    <row r="3054" spans="27:30" x14ac:dyDescent="0.35">
      <c r="AA3054" t="s">
        <v>252</v>
      </c>
      <c r="AB3054" t="s">
        <v>174</v>
      </c>
      <c r="AC3054" t="s">
        <v>960</v>
      </c>
      <c r="AD3054">
        <v>3</v>
      </c>
    </row>
    <row r="3055" spans="27:30" x14ac:dyDescent="0.35">
      <c r="AA3055" t="s">
        <v>252</v>
      </c>
      <c r="AB3055" t="s">
        <v>152</v>
      </c>
      <c r="AC3055" t="s">
        <v>1123</v>
      </c>
      <c r="AD3055">
        <v>3</v>
      </c>
    </row>
    <row r="3056" spans="27:30" x14ac:dyDescent="0.35">
      <c r="AA3056" t="s">
        <v>252</v>
      </c>
      <c r="AB3056" t="s">
        <v>157</v>
      </c>
      <c r="AC3056" t="s">
        <v>916</v>
      </c>
      <c r="AD3056">
        <v>3</v>
      </c>
    </row>
    <row r="3057" spans="27:30" x14ac:dyDescent="0.35">
      <c r="AA3057" t="s">
        <v>252</v>
      </c>
      <c r="AB3057" t="s">
        <v>203</v>
      </c>
      <c r="AC3057" t="s">
        <v>648</v>
      </c>
      <c r="AD3057">
        <v>3</v>
      </c>
    </row>
    <row r="3058" spans="27:30" x14ac:dyDescent="0.35">
      <c r="AA3058" t="s">
        <v>252</v>
      </c>
      <c r="AB3058" t="s">
        <v>203</v>
      </c>
      <c r="AC3058" t="s">
        <v>679</v>
      </c>
      <c r="AD3058">
        <v>3</v>
      </c>
    </row>
    <row r="3059" spans="27:30" x14ac:dyDescent="0.35">
      <c r="AA3059" t="s">
        <v>252</v>
      </c>
      <c r="AB3059" t="s">
        <v>153</v>
      </c>
      <c r="AC3059" t="s">
        <v>869</v>
      </c>
      <c r="AD3059">
        <v>3</v>
      </c>
    </row>
    <row r="3060" spans="27:30" x14ac:dyDescent="0.35">
      <c r="AA3060" t="s">
        <v>252</v>
      </c>
      <c r="AB3060" t="s">
        <v>155</v>
      </c>
      <c r="AC3060" t="s">
        <v>1010</v>
      </c>
      <c r="AD3060">
        <v>3</v>
      </c>
    </row>
    <row r="3061" spans="27:30" x14ac:dyDescent="0.35">
      <c r="AA3061" t="s">
        <v>252</v>
      </c>
      <c r="AB3061" t="s">
        <v>153</v>
      </c>
      <c r="AC3061" t="s">
        <v>1050</v>
      </c>
      <c r="AD3061">
        <v>3</v>
      </c>
    </row>
    <row r="3062" spans="27:30" x14ac:dyDescent="0.35">
      <c r="AA3062" t="s">
        <v>258</v>
      </c>
      <c r="AB3062" t="s">
        <v>203</v>
      </c>
      <c r="AC3062" t="s">
        <v>555</v>
      </c>
      <c r="AD3062">
        <v>3</v>
      </c>
    </row>
    <row r="3063" spans="27:30" x14ac:dyDescent="0.35">
      <c r="AA3063" t="s">
        <v>258</v>
      </c>
      <c r="AB3063" t="s">
        <v>199</v>
      </c>
      <c r="AC3063" t="s">
        <v>753</v>
      </c>
      <c r="AD3063">
        <v>3</v>
      </c>
    </row>
    <row r="3064" spans="27:30" x14ac:dyDescent="0.35">
      <c r="AA3064" t="s">
        <v>258</v>
      </c>
      <c r="AB3064" t="s">
        <v>156</v>
      </c>
      <c r="AC3064" t="s">
        <v>1139</v>
      </c>
      <c r="AD3064">
        <v>3</v>
      </c>
    </row>
    <row r="3065" spans="27:30" x14ac:dyDescent="0.35">
      <c r="AA3065" t="s">
        <v>258</v>
      </c>
      <c r="AB3065" t="s">
        <v>153</v>
      </c>
      <c r="AC3065" t="s">
        <v>1136</v>
      </c>
      <c r="AD3065">
        <v>3</v>
      </c>
    </row>
    <row r="3066" spans="27:30" x14ac:dyDescent="0.35">
      <c r="AA3066" t="s">
        <v>258</v>
      </c>
      <c r="AB3066" t="s">
        <v>164</v>
      </c>
      <c r="AC3066" t="s">
        <v>588</v>
      </c>
      <c r="AD3066">
        <v>3</v>
      </c>
    </row>
    <row r="3067" spans="27:30" x14ac:dyDescent="0.35">
      <c r="AA3067" t="s">
        <v>258</v>
      </c>
      <c r="AB3067" t="s">
        <v>161</v>
      </c>
      <c r="AC3067" t="s">
        <v>462</v>
      </c>
      <c r="AD3067">
        <v>3</v>
      </c>
    </row>
    <row r="3068" spans="27:30" x14ac:dyDescent="0.35">
      <c r="AA3068" t="s">
        <v>258</v>
      </c>
      <c r="AB3068" t="s">
        <v>176</v>
      </c>
      <c r="AC3068" t="s">
        <v>661</v>
      </c>
      <c r="AD3068">
        <v>3</v>
      </c>
    </row>
    <row r="3069" spans="27:30" x14ac:dyDescent="0.35">
      <c r="AA3069" t="s">
        <v>258</v>
      </c>
      <c r="AB3069" t="s">
        <v>152</v>
      </c>
      <c r="AC3069" t="s">
        <v>1057</v>
      </c>
      <c r="AD3069">
        <v>3</v>
      </c>
    </row>
    <row r="3070" spans="27:30" x14ac:dyDescent="0.35">
      <c r="AA3070" t="s">
        <v>251</v>
      </c>
      <c r="AB3070" t="s">
        <v>153</v>
      </c>
      <c r="AC3070" t="s">
        <v>1052</v>
      </c>
      <c r="AD3070">
        <v>3</v>
      </c>
    </row>
    <row r="3071" spans="27:30" x14ac:dyDescent="0.35">
      <c r="AA3071" t="s">
        <v>251</v>
      </c>
      <c r="AB3071" t="s">
        <v>196</v>
      </c>
      <c r="AC3071" t="s">
        <v>741</v>
      </c>
      <c r="AD3071">
        <v>3</v>
      </c>
    </row>
    <row r="3072" spans="27:30" x14ac:dyDescent="0.35">
      <c r="AA3072" t="s">
        <v>251</v>
      </c>
      <c r="AB3072" t="s">
        <v>206</v>
      </c>
      <c r="AC3072" t="s">
        <v>583</v>
      </c>
      <c r="AD3072">
        <v>3</v>
      </c>
    </row>
    <row r="3073" spans="27:30" x14ac:dyDescent="0.35">
      <c r="AA3073" t="s">
        <v>251</v>
      </c>
      <c r="AB3073" t="s">
        <v>196</v>
      </c>
      <c r="AC3073" t="s">
        <v>729</v>
      </c>
      <c r="AD3073">
        <v>3</v>
      </c>
    </row>
    <row r="3074" spans="27:30" x14ac:dyDescent="0.35">
      <c r="AA3074" t="s">
        <v>251</v>
      </c>
      <c r="AB3074" t="s">
        <v>196</v>
      </c>
      <c r="AC3074" t="s">
        <v>756</v>
      </c>
      <c r="AD3074">
        <v>3</v>
      </c>
    </row>
    <row r="3075" spans="27:30" x14ac:dyDescent="0.35">
      <c r="AA3075" t="s">
        <v>251</v>
      </c>
      <c r="AB3075" t="s">
        <v>155</v>
      </c>
      <c r="AC3075" t="s">
        <v>922</v>
      </c>
      <c r="AD3075">
        <v>3</v>
      </c>
    </row>
    <row r="3076" spans="27:30" x14ac:dyDescent="0.35">
      <c r="AA3076" t="s">
        <v>251</v>
      </c>
      <c r="AB3076" t="s">
        <v>155</v>
      </c>
      <c r="AC3076" t="s">
        <v>1010</v>
      </c>
      <c r="AD3076">
        <v>3</v>
      </c>
    </row>
    <row r="3077" spans="27:30" x14ac:dyDescent="0.35">
      <c r="AA3077" t="s">
        <v>251</v>
      </c>
      <c r="AB3077" t="s">
        <v>153</v>
      </c>
      <c r="AC3077" t="s">
        <v>881</v>
      </c>
      <c r="AD3077">
        <v>3</v>
      </c>
    </row>
    <row r="3078" spans="27:30" x14ac:dyDescent="0.35">
      <c r="AA3078" t="s">
        <v>251</v>
      </c>
      <c r="AB3078" t="s">
        <v>158</v>
      </c>
      <c r="AC3078" t="s">
        <v>809</v>
      </c>
      <c r="AD3078">
        <v>3</v>
      </c>
    </row>
    <row r="3079" spans="27:30" x14ac:dyDescent="0.35">
      <c r="AA3079" t="s">
        <v>251</v>
      </c>
      <c r="AB3079" t="s">
        <v>200</v>
      </c>
      <c r="AC3079" t="s">
        <v>704</v>
      </c>
      <c r="AD3079">
        <v>3</v>
      </c>
    </row>
    <row r="3080" spans="27:30" x14ac:dyDescent="0.35">
      <c r="AA3080" t="s">
        <v>251</v>
      </c>
      <c r="AB3080" t="s">
        <v>158</v>
      </c>
      <c r="AC3080" t="s">
        <v>909</v>
      </c>
      <c r="AD3080">
        <v>3</v>
      </c>
    </row>
    <row r="3081" spans="27:30" x14ac:dyDescent="0.35">
      <c r="AA3081" t="s">
        <v>251</v>
      </c>
      <c r="AB3081" t="s">
        <v>161</v>
      </c>
      <c r="AC3081" t="s">
        <v>853</v>
      </c>
      <c r="AD3081">
        <v>3</v>
      </c>
    </row>
    <row r="3082" spans="27:30" x14ac:dyDescent="0.35">
      <c r="AA3082" t="s">
        <v>251</v>
      </c>
      <c r="AB3082" t="s">
        <v>153</v>
      </c>
      <c r="AC3082" t="s">
        <v>1138</v>
      </c>
      <c r="AD3082">
        <v>3</v>
      </c>
    </row>
    <row r="3083" spans="27:30" x14ac:dyDescent="0.35">
      <c r="AA3083" t="s">
        <v>251</v>
      </c>
      <c r="AB3083" t="s">
        <v>153</v>
      </c>
      <c r="AC3083" t="s">
        <v>869</v>
      </c>
      <c r="AD3083">
        <v>3</v>
      </c>
    </row>
    <row r="3084" spans="27:30" x14ac:dyDescent="0.35">
      <c r="AA3084" t="s">
        <v>251</v>
      </c>
      <c r="AB3084" t="s">
        <v>162</v>
      </c>
      <c r="AC3084" t="s">
        <v>859</v>
      </c>
      <c r="AD3084">
        <v>3</v>
      </c>
    </row>
    <row r="3085" spans="27:30" x14ac:dyDescent="0.35">
      <c r="AA3085" t="s">
        <v>251</v>
      </c>
      <c r="AB3085" t="s">
        <v>155</v>
      </c>
      <c r="AC3085" t="s">
        <v>650</v>
      </c>
      <c r="AD3085">
        <v>3</v>
      </c>
    </row>
    <row r="3086" spans="27:30" x14ac:dyDescent="0.35">
      <c r="AA3086" t="s">
        <v>251</v>
      </c>
      <c r="AB3086" t="s">
        <v>157</v>
      </c>
      <c r="AC3086" t="s">
        <v>918</v>
      </c>
      <c r="AD3086">
        <v>3</v>
      </c>
    </row>
    <row r="3087" spans="27:30" x14ac:dyDescent="0.35">
      <c r="AA3087" t="s">
        <v>251</v>
      </c>
      <c r="AB3087" t="s">
        <v>158</v>
      </c>
      <c r="AC3087" t="s">
        <v>804</v>
      </c>
      <c r="AD3087">
        <v>3</v>
      </c>
    </row>
    <row r="3088" spans="27:30" x14ac:dyDescent="0.35">
      <c r="AA3088" t="s">
        <v>251</v>
      </c>
      <c r="AB3088" t="s">
        <v>192</v>
      </c>
      <c r="AC3088" t="s">
        <v>448</v>
      </c>
      <c r="AD3088">
        <v>3</v>
      </c>
    </row>
    <row r="3089" spans="27:30" x14ac:dyDescent="0.35">
      <c r="AA3089" t="s">
        <v>251</v>
      </c>
      <c r="AB3089" t="s">
        <v>155</v>
      </c>
      <c r="AC3089" t="s">
        <v>995</v>
      </c>
      <c r="AD3089">
        <v>3</v>
      </c>
    </row>
    <row r="3090" spans="27:30" x14ac:dyDescent="0.35">
      <c r="AA3090" t="s">
        <v>251</v>
      </c>
      <c r="AB3090" t="s">
        <v>182</v>
      </c>
      <c r="AC3090" t="s">
        <v>933</v>
      </c>
      <c r="AD3090">
        <v>3</v>
      </c>
    </row>
    <row r="3091" spans="27:30" x14ac:dyDescent="0.35">
      <c r="AA3091" t="s">
        <v>251</v>
      </c>
      <c r="AB3091" t="s">
        <v>159</v>
      </c>
      <c r="AC3091" t="s">
        <v>1060</v>
      </c>
      <c r="AD3091">
        <v>3</v>
      </c>
    </row>
    <row r="3092" spans="27:30" x14ac:dyDescent="0.35">
      <c r="AA3092" t="s">
        <v>251</v>
      </c>
      <c r="AB3092" t="s">
        <v>153</v>
      </c>
      <c r="AC3092" t="s">
        <v>894</v>
      </c>
      <c r="AD3092">
        <v>3</v>
      </c>
    </row>
    <row r="3093" spans="27:30" x14ac:dyDescent="0.35">
      <c r="AA3093" t="s">
        <v>251</v>
      </c>
      <c r="AB3093" t="s">
        <v>199</v>
      </c>
      <c r="AC3093" t="s">
        <v>758</v>
      </c>
      <c r="AD3093">
        <v>3</v>
      </c>
    </row>
    <row r="3094" spans="27:30" x14ac:dyDescent="0.35">
      <c r="AA3094" t="s">
        <v>251</v>
      </c>
      <c r="AB3094" t="s">
        <v>157</v>
      </c>
      <c r="AC3094" t="s">
        <v>875</v>
      </c>
      <c r="AD3094">
        <v>3</v>
      </c>
    </row>
    <row r="3095" spans="27:30" x14ac:dyDescent="0.35">
      <c r="AA3095" t="s">
        <v>251</v>
      </c>
      <c r="AB3095" t="s">
        <v>153</v>
      </c>
      <c r="AC3095" t="s">
        <v>1121</v>
      </c>
      <c r="AD3095">
        <v>3</v>
      </c>
    </row>
    <row r="3096" spans="27:30" x14ac:dyDescent="0.35">
      <c r="AA3096" t="s">
        <v>251</v>
      </c>
      <c r="AB3096" t="s">
        <v>153</v>
      </c>
      <c r="AC3096" t="s">
        <v>1136</v>
      </c>
      <c r="AD3096">
        <v>3</v>
      </c>
    </row>
    <row r="3097" spans="27:30" x14ac:dyDescent="0.35">
      <c r="AA3097" t="s">
        <v>251</v>
      </c>
      <c r="AB3097" t="s">
        <v>153</v>
      </c>
      <c r="AC3097" t="s">
        <v>978</v>
      </c>
      <c r="AD3097">
        <v>3</v>
      </c>
    </row>
    <row r="3098" spans="27:30" x14ac:dyDescent="0.35">
      <c r="AA3098" t="s">
        <v>255</v>
      </c>
      <c r="AB3098" t="s">
        <v>182</v>
      </c>
      <c r="AC3098" t="s">
        <v>927</v>
      </c>
      <c r="AD3098">
        <v>3</v>
      </c>
    </row>
    <row r="3099" spans="27:30" x14ac:dyDescent="0.35">
      <c r="AA3099" t="s">
        <v>255</v>
      </c>
      <c r="AB3099" t="s">
        <v>162</v>
      </c>
      <c r="AC3099" t="s">
        <v>1048</v>
      </c>
      <c r="AD3099">
        <v>3</v>
      </c>
    </row>
    <row r="3100" spans="27:30" x14ac:dyDescent="0.35">
      <c r="AA3100" t="s">
        <v>255</v>
      </c>
      <c r="AB3100" t="s">
        <v>183</v>
      </c>
      <c r="AC3100" t="s">
        <v>760</v>
      </c>
      <c r="AD3100">
        <v>3</v>
      </c>
    </row>
    <row r="3101" spans="27:30" x14ac:dyDescent="0.35">
      <c r="AA3101" t="s">
        <v>255</v>
      </c>
      <c r="AB3101" t="s">
        <v>160</v>
      </c>
      <c r="AC3101" t="s">
        <v>1130</v>
      </c>
      <c r="AD3101">
        <v>3</v>
      </c>
    </row>
    <row r="3102" spans="27:30" x14ac:dyDescent="0.35">
      <c r="AA3102" t="s">
        <v>255</v>
      </c>
      <c r="AB3102" t="s">
        <v>159</v>
      </c>
      <c r="AC3102" t="s">
        <v>538</v>
      </c>
      <c r="AD3102">
        <v>3</v>
      </c>
    </row>
    <row r="3103" spans="27:30" x14ac:dyDescent="0.35">
      <c r="AA3103" t="s">
        <v>255</v>
      </c>
      <c r="AB3103" t="s">
        <v>159</v>
      </c>
      <c r="AC3103" t="s">
        <v>1060</v>
      </c>
      <c r="AD3103">
        <v>3</v>
      </c>
    </row>
    <row r="3104" spans="27:30" x14ac:dyDescent="0.35">
      <c r="AA3104" t="s">
        <v>255</v>
      </c>
      <c r="AB3104" t="s">
        <v>152</v>
      </c>
      <c r="AC3104" t="s">
        <v>678</v>
      </c>
      <c r="AD3104">
        <v>3</v>
      </c>
    </row>
    <row r="3105" spans="27:30" x14ac:dyDescent="0.35">
      <c r="AA3105" t="s">
        <v>255</v>
      </c>
      <c r="AB3105" t="s">
        <v>158</v>
      </c>
      <c r="AC3105" t="s">
        <v>1056</v>
      </c>
      <c r="AD3105">
        <v>3</v>
      </c>
    </row>
    <row r="3106" spans="27:30" x14ac:dyDescent="0.35">
      <c r="AA3106" t="s">
        <v>255</v>
      </c>
      <c r="AB3106" t="s">
        <v>165</v>
      </c>
      <c r="AC3106" t="s">
        <v>1064</v>
      </c>
      <c r="AD3106">
        <v>3</v>
      </c>
    </row>
    <row r="3107" spans="27:30" x14ac:dyDescent="0.35">
      <c r="AA3107" t="s">
        <v>255</v>
      </c>
      <c r="AB3107" t="s">
        <v>196</v>
      </c>
      <c r="AC3107" t="s">
        <v>756</v>
      </c>
      <c r="AD3107">
        <v>3</v>
      </c>
    </row>
    <row r="3108" spans="27:30" x14ac:dyDescent="0.35">
      <c r="AA3108" t="s">
        <v>255</v>
      </c>
      <c r="AB3108" t="s">
        <v>160</v>
      </c>
      <c r="AC3108" t="s">
        <v>1127</v>
      </c>
      <c r="AD3108">
        <v>3</v>
      </c>
    </row>
    <row r="3109" spans="27:30" x14ac:dyDescent="0.35">
      <c r="AA3109" t="s">
        <v>255</v>
      </c>
      <c r="AB3109" t="s">
        <v>188</v>
      </c>
      <c r="AC3109" t="s">
        <v>693</v>
      </c>
      <c r="AD3109">
        <v>3</v>
      </c>
    </row>
    <row r="3110" spans="27:30" x14ac:dyDescent="0.35">
      <c r="AA3110" t="s">
        <v>255</v>
      </c>
      <c r="AB3110" t="s">
        <v>152</v>
      </c>
      <c r="AC3110" t="s">
        <v>1123</v>
      </c>
      <c r="AD3110">
        <v>3</v>
      </c>
    </row>
    <row r="3111" spans="27:30" x14ac:dyDescent="0.35">
      <c r="AA3111" t="s">
        <v>255</v>
      </c>
      <c r="AB3111" t="s">
        <v>158</v>
      </c>
      <c r="AC3111" t="s">
        <v>848</v>
      </c>
      <c r="AD3111">
        <v>3</v>
      </c>
    </row>
    <row r="3112" spans="27:30" x14ac:dyDescent="0.35">
      <c r="AA3112" t="s">
        <v>299</v>
      </c>
      <c r="AB3112" t="s">
        <v>135</v>
      </c>
      <c r="AC3112" t="s">
        <v>489</v>
      </c>
      <c r="AD3112">
        <v>3</v>
      </c>
    </row>
    <row r="3113" spans="27:30" x14ac:dyDescent="0.35">
      <c r="AA3113" t="s">
        <v>299</v>
      </c>
      <c r="AB3113" t="s">
        <v>164</v>
      </c>
      <c r="AC3113" t="s">
        <v>588</v>
      </c>
      <c r="AD3113">
        <v>3</v>
      </c>
    </row>
    <row r="3114" spans="27:30" x14ac:dyDescent="0.35">
      <c r="AA3114" t="s">
        <v>299</v>
      </c>
      <c r="AB3114" t="s">
        <v>206</v>
      </c>
      <c r="AC3114" t="s">
        <v>582</v>
      </c>
      <c r="AD3114">
        <v>3</v>
      </c>
    </row>
    <row r="3115" spans="27:30" x14ac:dyDescent="0.35">
      <c r="AA3115" t="s">
        <v>299</v>
      </c>
      <c r="AB3115" t="s">
        <v>154</v>
      </c>
      <c r="AC3115" t="s">
        <v>507</v>
      </c>
      <c r="AD3115">
        <v>3</v>
      </c>
    </row>
    <row r="3116" spans="27:30" x14ac:dyDescent="0.35">
      <c r="AA3116" t="s">
        <v>301</v>
      </c>
      <c r="AB3116" t="s">
        <v>176</v>
      </c>
      <c r="AC3116" t="s">
        <v>993</v>
      </c>
      <c r="AD3116">
        <v>3</v>
      </c>
    </row>
    <row r="3117" spans="27:30" x14ac:dyDescent="0.35">
      <c r="AA3117" t="s">
        <v>301</v>
      </c>
      <c r="AB3117" t="s">
        <v>176</v>
      </c>
      <c r="AC3117" t="s">
        <v>727</v>
      </c>
      <c r="AD3117">
        <v>3</v>
      </c>
    </row>
    <row r="3118" spans="27:30" x14ac:dyDescent="0.35">
      <c r="AA3118" t="s">
        <v>280</v>
      </c>
      <c r="AB3118" t="s">
        <v>153</v>
      </c>
      <c r="AC3118" t="s">
        <v>1055</v>
      </c>
      <c r="AD3118">
        <v>3</v>
      </c>
    </row>
    <row r="3119" spans="27:30" x14ac:dyDescent="0.35">
      <c r="AA3119" t="s">
        <v>285</v>
      </c>
      <c r="AB3119" t="s">
        <v>176</v>
      </c>
      <c r="AC3119" t="s">
        <v>1008</v>
      </c>
      <c r="AD3119">
        <v>3</v>
      </c>
    </row>
    <row r="3120" spans="27:30" x14ac:dyDescent="0.35">
      <c r="AA3120" t="s">
        <v>285</v>
      </c>
      <c r="AB3120" t="s">
        <v>155</v>
      </c>
      <c r="AC3120" t="s">
        <v>771</v>
      </c>
      <c r="AD3120">
        <v>3</v>
      </c>
    </row>
    <row r="3121" spans="27:30" x14ac:dyDescent="0.35">
      <c r="AA3121" t="s">
        <v>285</v>
      </c>
      <c r="AB3121" t="s">
        <v>155</v>
      </c>
      <c r="AC3121" t="s">
        <v>995</v>
      </c>
      <c r="AD3121">
        <v>3</v>
      </c>
    </row>
    <row r="3122" spans="27:30" x14ac:dyDescent="0.35">
      <c r="AA3122" t="s">
        <v>285</v>
      </c>
      <c r="AB3122" t="s">
        <v>154</v>
      </c>
      <c r="AC3122" t="s">
        <v>736</v>
      </c>
      <c r="AD3122">
        <v>3</v>
      </c>
    </row>
    <row r="3123" spans="27:30" x14ac:dyDescent="0.35">
      <c r="AA3123" t="s">
        <v>285</v>
      </c>
      <c r="AB3123" t="s">
        <v>155</v>
      </c>
      <c r="AC3123" t="s">
        <v>965</v>
      </c>
      <c r="AD3123">
        <v>3</v>
      </c>
    </row>
    <row r="3124" spans="27:30" x14ac:dyDescent="0.35">
      <c r="AA3124" t="s">
        <v>285</v>
      </c>
      <c r="AB3124" t="s">
        <v>154</v>
      </c>
      <c r="AC3124" t="s">
        <v>835</v>
      </c>
      <c r="AD3124">
        <v>3</v>
      </c>
    </row>
    <row r="3125" spans="27:30" x14ac:dyDescent="0.35">
      <c r="AA3125" t="s">
        <v>243</v>
      </c>
      <c r="AB3125" t="s">
        <v>158</v>
      </c>
      <c r="AC3125" t="s">
        <v>930</v>
      </c>
      <c r="AD3125">
        <v>3</v>
      </c>
    </row>
    <row r="3126" spans="27:30" x14ac:dyDescent="0.35">
      <c r="AA3126" t="s">
        <v>243</v>
      </c>
      <c r="AB3126" t="s">
        <v>153</v>
      </c>
      <c r="AC3126" t="s">
        <v>770</v>
      </c>
      <c r="AD3126">
        <v>3</v>
      </c>
    </row>
    <row r="3127" spans="27:30" x14ac:dyDescent="0.35">
      <c r="AA3127" t="s">
        <v>243</v>
      </c>
      <c r="AB3127" t="s">
        <v>158</v>
      </c>
      <c r="AC3127" t="s">
        <v>929</v>
      </c>
      <c r="AD3127">
        <v>3</v>
      </c>
    </row>
    <row r="3128" spans="27:30" x14ac:dyDescent="0.35">
      <c r="AA3128" t="s">
        <v>243</v>
      </c>
      <c r="AB3128" t="s">
        <v>176</v>
      </c>
      <c r="AC3128" t="s">
        <v>1000</v>
      </c>
      <c r="AD3128">
        <v>3</v>
      </c>
    </row>
    <row r="3129" spans="27:30" x14ac:dyDescent="0.35">
      <c r="AA3129" t="s">
        <v>243</v>
      </c>
      <c r="AB3129" t="s">
        <v>171</v>
      </c>
      <c r="AC3129" t="s">
        <v>1101</v>
      </c>
      <c r="AD3129">
        <v>3</v>
      </c>
    </row>
    <row r="3130" spans="27:30" x14ac:dyDescent="0.35">
      <c r="AA3130" t="s">
        <v>243</v>
      </c>
      <c r="AB3130" t="s">
        <v>158</v>
      </c>
      <c r="AC3130" t="s">
        <v>1065</v>
      </c>
      <c r="AD3130">
        <v>3</v>
      </c>
    </row>
    <row r="3131" spans="27:30" x14ac:dyDescent="0.35">
      <c r="AA3131" t="s">
        <v>243</v>
      </c>
      <c r="AB3131" t="s">
        <v>154</v>
      </c>
      <c r="AC3131" t="s">
        <v>717</v>
      </c>
      <c r="AD3131">
        <v>3</v>
      </c>
    </row>
    <row r="3132" spans="27:30" x14ac:dyDescent="0.35">
      <c r="AA3132" t="s">
        <v>243</v>
      </c>
      <c r="AB3132" t="s">
        <v>153</v>
      </c>
      <c r="AC3132" t="s">
        <v>958</v>
      </c>
      <c r="AD3132">
        <v>3</v>
      </c>
    </row>
    <row r="3133" spans="27:30" x14ac:dyDescent="0.35">
      <c r="AA3133" t="s">
        <v>243</v>
      </c>
      <c r="AB3133" t="s">
        <v>157</v>
      </c>
      <c r="AC3133" t="s">
        <v>873</v>
      </c>
      <c r="AD3133">
        <v>3</v>
      </c>
    </row>
    <row r="3134" spans="27:30" x14ac:dyDescent="0.35">
      <c r="AA3134" t="s">
        <v>243</v>
      </c>
      <c r="AB3134" t="s">
        <v>203</v>
      </c>
      <c r="AC3134" t="s">
        <v>563</v>
      </c>
      <c r="AD3134">
        <v>3</v>
      </c>
    </row>
    <row r="3135" spans="27:30" x14ac:dyDescent="0.35">
      <c r="AA3135" t="s">
        <v>243</v>
      </c>
      <c r="AB3135" t="s">
        <v>199</v>
      </c>
      <c r="AC3135" t="s">
        <v>644</v>
      </c>
      <c r="AD3135">
        <v>3</v>
      </c>
    </row>
    <row r="3136" spans="27:30" x14ac:dyDescent="0.35">
      <c r="AA3136" t="s">
        <v>243</v>
      </c>
      <c r="AB3136" t="s">
        <v>158</v>
      </c>
      <c r="AC3136" t="s">
        <v>946</v>
      </c>
      <c r="AD3136">
        <v>3</v>
      </c>
    </row>
    <row r="3137" spans="27:30" x14ac:dyDescent="0.35">
      <c r="AA3137" t="s">
        <v>243</v>
      </c>
      <c r="AB3137" t="s">
        <v>155</v>
      </c>
      <c r="AC3137" t="s">
        <v>992</v>
      </c>
      <c r="AD3137">
        <v>3</v>
      </c>
    </row>
    <row r="3138" spans="27:30" x14ac:dyDescent="0.35">
      <c r="AA3138" t="s">
        <v>243</v>
      </c>
      <c r="AB3138" t="s">
        <v>158</v>
      </c>
      <c r="AC3138" t="s">
        <v>939</v>
      </c>
      <c r="AD3138">
        <v>3</v>
      </c>
    </row>
    <row r="3139" spans="27:30" x14ac:dyDescent="0.35">
      <c r="AA3139" t="s">
        <v>243</v>
      </c>
      <c r="AB3139" t="s">
        <v>162</v>
      </c>
      <c r="AC3139" t="s">
        <v>724</v>
      </c>
      <c r="AD3139">
        <v>3</v>
      </c>
    </row>
    <row r="3140" spans="27:30" x14ac:dyDescent="0.35">
      <c r="AA3140" t="s">
        <v>243</v>
      </c>
      <c r="AB3140" t="s">
        <v>161</v>
      </c>
      <c r="AC3140" t="s">
        <v>549</v>
      </c>
      <c r="AD3140">
        <v>3</v>
      </c>
    </row>
    <row r="3141" spans="27:30" x14ac:dyDescent="0.35">
      <c r="AA3141" t="s">
        <v>243</v>
      </c>
      <c r="AB3141" t="s">
        <v>153</v>
      </c>
      <c r="AC3141" t="s">
        <v>1088</v>
      </c>
      <c r="AD3141">
        <v>3</v>
      </c>
    </row>
    <row r="3142" spans="27:30" x14ac:dyDescent="0.35">
      <c r="AA3142" t="s">
        <v>243</v>
      </c>
      <c r="AB3142" t="s">
        <v>161</v>
      </c>
      <c r="AC3142" t="s">
        <v>602</v>
      </c>
      <c r="AD3142">
        <v>3</v>
      </c>
    </row>
    <row r="3143" spans="27:30" x14ac:dyDescent="0.35">
      <c r="AA3143" t="s">
        <v>243</v>
      </c>
      <c r="AB3143" t="s">
        <v>158</v>
      </c>
      <c r="AC3143" t="s">
        <v>529</v>
      </c>
      <c r="AD3143">
        <v>3</v>
      </c>
    </row>
    <row r="3144" spans="27:30" x14ac:dyDescent="0.35">
      <c r="AA3144" t="s">
        <v>243</v>
      </c>
      <c r="AB3144" t="s">
        <v>161</v>
      </c>
      <c r="AC3144" t="s">
        <v>1078</v>
      </c>
      <c r="AD3144">
        <v>3</v>
      </c>
    </row>
    <row r="3145" spans="27:30" x14ac:dyDescent="0.35">
      <c r="AA3145" t="s">
        <v>243</v>
      </c>
      <c r="AB3145" t="s">
        <v>153</v>
      </c>
      <c r="AC3145" t="s">
        <v>894</v>
      </c>
      <c r="AD3145">
        <v>3</v>
      </c>
    </row>
    <row r="3146" spans="27:30" x14ac:dyDescent="0.35">
      <c r="AA3146" t="s">
        <v>243</v>
      </c>
      <c r="AB3146" t="s">
        <v>164</v>
      </c>
      <c r="AC3146" t="s">
        <v>1039</v>
      </c>
      <c r="AD3146">
        <v>3</v>
      </c>
    </row>
    <row r="3147" spans="27:30" x14ac:dyDescent="0.35">
      <c r="AA3147" t="s">
        <v>243</v>
      </c>
      <c r="AB3147" t="s">
        <v>152</v>
      </c>
      <c r="AC3147" t="s">
        <v>786</v>
      </c>
      <c r="AD3147">
        <v>3</v>
      </c>
    </row>
    <row r="3148" spans="27:30" x14ac:dyDescent="0.35">
      <c r="AA3148" t="s">
        <v>243</v>
      </c>
      <c r="AB3148" t="s">
        <v>181</v>
      </c>
      <c r="AC3148" t="s">
        <v>956</v>
      </c>
      <c r="AD3148">
        <v>3</v>
      </c>
    </row>
    <row r="3149" spans="27:30" x14ac:dyDescent="0.35">
      <c r="AA3149" t="s">
        <v>243</v>
      </c>
      <c r="AB3149" t="s">
        <v>176</v>
      </c>
      <c r="AC3149" t="s">
        <v>1007</v>
      </c>
      <c r="AD3149">
        <v>3</v>
      </c>
    </row>
    <row r="3150" spans="27:30" x14ac:dyDescent="0.35">
      <c r="AA3150" t="s">
        <v>243</v>
      </c>
      <c r="AB3150" t="s">
        <v>181</v>
      </c>
      <c r="AC3150" t="s">
        <v>957</v>
      </c>
      <c r="AD3150">
        <v>3</v>
      </c>
    </row>
    <row r="3151" spans="27:30" x14ac:dyDescent="0.35">
      <c r="AA3151" t="s">
        <v>243</v>
      </c>
      <c r="AB3151" t="s">
        <v>157</v>
      </c>
      <c r="AC3151" t="s">
        <v>712</v>
      </c>
      <c r="AD3151">
        <v>3</v>
      </c>
    </row>
    <row r="3152" spans="27:30" x14ac:dyDescent="0.35">
      <c r="AA3152" t="s">
        <v>243</v>
      </c>
      <c r="AB3152" t="s">
        <v>153</v>
      </c>
      <c r="AC3152" t="s">
        <v>781</v>
      </c>
      <c r="AD3152">
        <v>3</v>
      </c>
    </row>
    <row r="3153" spans="27:30" x14ac:dyDescent="0.35">
      <c r="AA3153" t="s">
        <v>243</v>
      </c>
      <c r="AB3153" t="s">
        <v>153</v>
      </c>
      <c r="AC3153" t="s">
        <v>978</v>
      </c>
      <c r="AD3153">
        <v>3</v>
      </c>
    </row>
    <row r="3154" spans="27:30" x14ac:dyDescent="0.35">
      <c r="AA3154" t="s">
        <v>243</v>
      </c>
      <c r="AB3154" t="s">
        <v>161</v>
      </c>
      <c r="AC3154" t="s">
        <v>1079</v>
      </c>
      <c r="AD3154">
        <v>3</v>
      </c>
    </row>
    <row r="3155" spans="27:30" x14ac:dyDescent="0.35">
      <c r="AA3155" t="s">
        <v>243</v>
      </c>
      <c r="AB3155" t="s">
        <v>176</v>
      </c>
      <c r="AC3155" t="s">
        <v>1008</v>
      </c>
      <c r="AD3155">
        <v>3</v>
      </c>
    </row>
    <row r="3156" spans="27:30" x14ac:dyDescent="0.35">
      <c r="AA3156" t="s">
        <v>243</v>
      </c>
      <c r="AB3156" t="s">
        <v>152</v>
      </c>
      <c r="AC3156" t="s">
        <v>562</v>
      </c>
      <c r="AD3156">
        <v>3</v>
      </c>
    </row>
    <row r="3157" spans="27:30" x14ac:dyDescent="0.35">
      <c r="AA3157" t="s">
        <v>243</v>
      </c>
      <c r="AB3157" t="s">
        <v>152</v>
      </c>
      <c r="AC3157" t="s">
        <v>974</v>
      </c>
      <c r="AD3157">
        <v>3</v>
      </c>
    </row>
    <row r="3158" spans="27:30" x14ac:dyDescent="0.35">
      <c r="AA3158" t="s">
        <v>270</v>
      </c>
      <c r="AB3158" t="s">
        <v>164</v>
      </c>
      <c r="AC3158" t="s">
        <v>588</v>
      </c>
      <c r="AD3158">
        <v>3</v>
      </c>
    </row>
    <row r="3159" spans="27:30" x14ac:dyDescent="0.35">
      <c r="AA3159" t="s">
        <v>270</v>
      </c>
      <c r="AB3159" t="s">
        <v>176</v>
      </c>
      <c r="AC3159" t="s">
        <v>831</v>
      </c>
      <c r="AD3159">
        <v>3</v>
      </c>
    </row>
    <row r="3160" spans="27:30" x14ac:dyDescent="0.35">
      <c r="AA3160" t="s">
        <v>270</v>
      </c>
      <c r="AB3160" t="s">
        <v>161</v>
      </c>
      <c r="AC3160" t="s">
        <v>462</v>
      </c>
      <c r="AD3160">
        <v>3</v>
      </c>
    </row>
    <row r="3161" spans="27:30" x14ac:dyDescent="0.35">
      <c r="AA3161" t="s">
        <v>270</v>
      </c>
      <c r="AB3161" t="s">
        <v>153</v>
      </c>
      <c r="AC3161" t="s">
        <v>531</v>
      </c>
      <c r="AD3161">
        <v>3</v>
      </c>
    </row>
    <row r="3162" spans="27:30" x14ac:dyDescent="0.35">
      <c r="AA3162" t="s">
        <v>270</v>
      </c>
      <c r="AB3162" t="s">
        <v>173</v>
      </c>
      <c r="AC3162" t="s">
        <v>1061</v>
      </c>
      <c r="AD3162">
        <v>3</v>
      </c>
    </row>
    <row r="3163" spans="27:30" x14ac:dyDescent="0.35">
      <c r="AA3163" t="s">
        <v>270</v>
      </c>
      <c r="AB3163" t="s">
        <v>200</v>
      </c>
      <c r="AC3163" t="s">
        <v>569</v>
      </c>
      <c r="AD3163">
        <v>3</v>
      </c>
    </row>
    <row r="3164" spans="27:30" x14ac:dyDescent="0.35">
      <c r="AA3164" t="s">
        <v>270</v>
      </c>
      <c r="AB3164" t="s">
        <v>182</v>
      </c>
      <c r="AC3164" t="s">
        <v>928</v>
      </c>
      <c r="AD3164">
        <v>3</v>
      </c>
    </row>
    <row r="3165" spans="27:30" x14ac:dyDescent="0.35">
      <c r="AA3165" t="s">
        <v>270</v>
      </c>
      <c r="AB3165" t="s">
        <v>199</v>
      </c>
      <c r="AC3165" t="s">
        <v>635</v>
      </c>
      <c r="AD3165">
        <v>3</v>
      </c>
    </row>
    <row r="3166" spans="27:30" x14ac:dyDescent="0.35">
      <c r="AA3166" t="s">
        <v>270</v>
      </c>
      <c r="AB3166" t="s">
        <v>160</v>
      </c>
      <c r="AC3166" t="s">
        <v>1059</v>
      </c>
      <c r="AD3166">
        <v>3</v>
      </c>
    </row>
    <row r="3167" spans="27:30" x14ac:dyDescent="0.35">
      <c r="AA3167" t="s">
        <v>270</v>
      </c>
      <c r="AB3167" t="s">
        <v>164</v>
      </c>
      <c r="AC3167" t="s">
        <v>590</v>
      </c>
      <c r="AD3167">
        <v>3</v>
      </c>
    </row>
    <row r="3168" spans="27:30" x14ac:dyDescent="0.35">
      <c r="AA3168" t="s">
        <v>284</v>
      </c>
      <c r="AB3168" t="s">
        <v>200</v>
      </c>
      <c r="AC3168" t="s">
        <v>571</v>
      </c>
      <c r="AD3168">
        <v>3</v>
      </c>
    </row>
    <row r="3169" spans="27:30" x14ac:dyDescent="0.35">
      <c r="AA3169" t="s">
        <v>284</v>
      </c>
      <c r="AB3169" t="s">
        <v>200</v>
      </c>
      <c r="AC3169" t="s">
        <v>569</v>
      </c>
      <c r="AD3169">
        <v>3</v>
      </c>
    </row>
    <row r="3170" spans="27:30" x14ac:dyDescent="0.35">
      <c r="AA3170" t="s">
        <v>284</v>
      </c>
      <c r="AB3170" t="s">
        <v>192</v>
      </c>
      <c r="AC3170" t="s">
        <v>714</v>
      </c>
      <c r="AD3170">
        <v>3</v>
      </c>
    </row>
    <row r="3171" spans="27:30" x14ac:dyDescent="0.35">
      <c r="AA3171" t="s">
        <v>284</v>
      </c>
      <c r="AB3171" t="s">
        <v>160</v>
      </c>
      <c r="AC3171" t="s">
        <v>721</v>
      </c>
      <c r="AD3171">
        <v>3</v>
      </c>
    </row>
    <row r="3172" spans="27:30" x14ac:dyDescent="0.35">
      <c r="AA3172" t="s">
        <v>284</v>
      </c>
      <c r="AB3172" t="s">
        <v>200</v>
      </c>
      <c r="AC3172" t="s">
        <v>623</v>
      </c>
      <c r="AD3172">
        <v>3</v>
      </c>
    </row>
    <row r="3173" spans="27:30" x14ac:dyDescent="0.35">
      <c r="AA3173" t="s">
        <v>284</v>
      </c>
      <c r="AB3173" t="s">
        <v>165</v>
      </c>
      <c r="AC3173" t="s">
        <v>1053</v>
      </c>
      <c r="AD3173">
        <v>3</v>
      </c>
    </row>
    <row r="3174" spans="27:30" x14ac:dyDescent="0.35">
      <c r="AA3174" t="s">
        <v>284</v>
      </c>
      <c r="AB3174" t="s">
        <v>164</v>
      </c>
      <c r="AC3174" t="s">
        <v>590</v>
      </c>
      <c r="AD3174">
        <v>3</v>
      </c>
    </row>
    <row r="3175" spans="27:30" x14ac:dyDescent="0.35">
      <c r="AA3175" t="s">
        <v>284</v>
      </c>
      <c r="AB3175" t="s">
        <v>153</v>
      </c>
      <c r="AC3175" t="s">
        <v>689</v>
      </c>
      <c r="AD3175">
        <v>3</v>
      </c>
    </row>
    <row r="3176" spans="27:30" x14ac:dyDescent="0.35">
      <c r="AA3176" t="s">
        <v>284</v>
      </c>
      <c r="AB3176" t="s">
        <v>158</v>
      </c>
      <c r="AC3176" t="s">
        <v>612</v>
      </c>
      <c r="AD3176">
        <v>3</v>
      </c>
    </row>
    <row r="3177" spans="27:30" x14ac:dyDescent="0.35">
      <c r="AA3177" t="s">
        <v>284</v>
      </c>
      <c r="AB3177" t="s">
        <v>155</v>
      </c>
      <c r="AC3177" t="s">
        <v>834</v>
      </c>
      <c r="AD3177">
        <v>3</v>
      </c>
    </row>
    <row r="3178" spans="27:30" x14ac:dyDescent="0.35">
      <c r="AA3178" t="s">
        <v>284</v>
      </c>
      <c r="AB3178" t="s">
        <v>154</v>
      </c>
      <c r="AC3178" t="s">
        <v>622</v>
      </c>
      <c r="AD3178">
        <v>3</v>
      </c>
    </row>
    <row r="3179" spans="27:30" x14ac:dyDescent="0.35">
      <c r="AA3179" t="s">
        <v>284</v>
      </c>
      <c r="AB3179" t="s">
        <v>154</v>
      </c>
      <c r="AC3179" t="s">
        <v>717</v>
      </c>
      <c r="AD3179">
        <v>3</v>
      </c>
    </row>
    <row r="3180" spans="27:30" x14ac:dyDescent="0.35">
      <c r="AA3180" t="s">
        <v>284</v>
      </c>
      <c r="AB3180" t="s">
        <v>202</v>
      </c>
      <c r="AC3180" t="s">
        <v>694</v>
      </c>
      <c r="AD3180">
        <v>3</v>
      </c>
    </row>
    <row r="3181" spans="27:30" x14ac:dyDescent="0.35">
      <c r="AA3181" t="s">
        <v>284</v>
      </c>
      <c r="AB3181" t="s">
        <v>174</v>
      </c>
      <c r="AC3181" t="s">
        <v>481</v>
      </c>
      <c r="AD3181">
        <v>3</v>
      </c>
    </row>
    <row r="3182" spans="27:30" x14ac:dyDescent="0.35">
      <c r="AA3182" t="s">
        <v>284</v>
      </c>
      <c r="AB3182" t="s">
        <v>174</v>
      </c>
      <c r="AC3182" t="s">
        <v>1002</v>
      </c>
      <c r="AD3182">
        <v>3</v>
      </c>
    </row>
    <row r="3183" spans="27:30" x14ac:dyDescent="0.35">
      <c r="AA3183" t="s">
        <v>284</v>
      </c>
      <c r="AB3183" t="s">
        <v>160</v>
      </c>
      <c r="AC3183" t="s">
        <v>1127</v>
      </c>
      <c r="AD3183">
        <v>3</v>
      </c>
    </row>
    <row r="3184" spans="27:30" x14ac:dyDescent="0.35">
      <c r="AA3184" t="s">
        <v>284</v>
      </c>
      <c r="AB3184" t="s">
        <v>157</v>
      </c>
      <c r="AC3184" t="s">
        <v>584</v>
      </c>
      <c r="AD3184">
        <v>3</v>
      </c>
    </row>
    <row r="3185" spans="27:30" x14ac:dyDescent="0.35">
      <c r="AA3185" t="s">
        <v>284</v>
      </c>
      <c r="AB3185" t="s">
        <v>192</v>
      </c>
      <c r="AC3185" t="s">
        <v>728</v>
      </c>
      <c r="AD3185">
        <v>3</v>
      </c>
    </row>
    <row r="3186" spans="27:30" x14ac:dyDescent="0.35">
      <c r="AA3186" t="s">
        <v>284</v>
      </c>
      <c r="AB3186" t="s">
        <v>192</v>
      </c>
      <c r="AC3186" t="s">
        <v>616</v>
      </c>
      <c r="AD3186">
        <v>3</v>
      </c>
    </row>
    <row r="3187" spans="27:30" x14ac:dyDescent="0.35">
      <c r="AA3187" t="s">
        <v>284</v>
      </c>
      <c r="AB3187" t="s">
        <v>157</v>
      </c>
      <c r="AC3187" t="s">
        <v>1132</v>
      </c>
      <c r="AD3187">
        <v>3</v>
      </c>
    </row>
    <row r="3188" spans="27:30" x14ac:dyDescent="0.35">
      <c r="AA3188" t="s">
        <v>284</v>
      </c>
      <c r="AB3188" t="s">
        <v>154</v>
      </c>
      <c r="AC3188" t="s">
        <v>647</v>
      </c>
      <c r="AD3188">
        <v>3</v>
      </c>
    </row>
    <row r="3189" spans="27:30" x14ac:dyDescent="0.35">
      <c r="AA3189" t="s">
        <v>284</v>
      </c>
      <c r="AB3189" t="s">
        <v>161</v>
      </c>
      <c r="AC3189" t="s">
        <v>589</v>
      </c>
      <c r="AD3189">
        <v>3</v>
      </c>
    </row>
    <row r="3190" spans="27:30" x14ac:dyDescent="0.35">
      <c r="AA3190" t="s">
        <v>284</v>
      </c>
      <c r="AB3190" t="s">
        <v>153</v>
      </c>
      <c r="AC3190" t="s">
        <v>615</v>
      </c>
      <c r="AD3190">
        <v>3</v>
      </c>
    </row>
    <row r="3191" spans="27:30" x14ac:dyDescent="0.35">
      <c r="AA3191" t="s">
        <v>284</v>
      </c>
      <c r="AB3191" t="s">
        <v>182</v>
      </c>
      <c r="AC3191" t="s">
        <v>927</v>
      </c>
      <c r="AD3191">
        <v>3</v>
      </c>
    </row>
    <row r="3192" spans="27:30" x14ac:dyDescent="0.35">
      <c r="AA3192" t="s">
        <v>284</v>
      </c>
      <c r="AB3192" t="s">
        <v>192</v>
      </c>
      <c r="AC3192" t="s">
        <v>573</v>
      </c>
      <c r="AD3192">
        <v>3</v>
      </c>
    </row>
    <row r="3193" spans="27:30" x14ac:dyDescent="0.35">
      <c r="AA3193" t="s">
        <v>284</v>
      </c>
      <c r="AB3193" t="s">
        <v>205</v>
      </c>
      <c r="AC3193" t="s">
        <v>601</v>
      </c>
      <c r="AD3193">
        <v>3</v>
      </c>
    </row>
    <row r="3194" spans="27:30" x14ac:dyDescent="0.35">
      <c r="AA3194" t="s">
        <v>313</v>
      </c>
      <c r="AB3194" t="s">
        <v>165</v>
      </c>
      <c r="AC3194" t="s">
        <v>1001</v>
      </c>
      <c r="AD3194">
        <v>3</v>
      </c>
    </row>
    <row r="3195" spans="27:30" x14ac:dyDescent="0.35">
      <c r="AA3195" t="s">
        <v>242</v>
      </c>
      <c r="AB3195" t="s">
        <v>210</v>
      </c>
      <c r="AC3195" t="s">
        <v>579</v>
      </c>
      <c r="AD3195">
        <v>3</v>
      </c>
    </row>
    <row r="3196" spans="27:30" x14ac:dyDescent="0.35">
      <c r="AA3196" t="s">
        <v>242</v>
      </c>
      <c r="AB3196" t="s">
        <v>199</v>
      </c>
      <c r="AC3196" t="s">
        <v>749</v>
      </c>
      <c r="AD3196">
        <v>3</v>
      </c>
    </row>
    <row r="3197" spans="27:30" x14ac:dyDescent="0.35">
      <c r="AA3197" t="s">
        <v>242</v>
      </c>
      <c r="AB3197" t="s">
        <v>162</v>
      </c>
      <c r="AC3197" t="s">
        <v>883</v>
      </c>
      <c r="AD3197">
        <v>3</v>
      </c>
    </row>
    <row r="3198" spans="27:30" x14ac:dyDescent="0.35">
      <c r="AA3198" t="s">
        <v>242</v>
      </c>
      <c r="AB3198" t="s">
        <v>158</v>
      </c>
      <c r="AC3198" t="s">
        <v>492</v>
      </c>
      <c r="AD3198">
        <v>3</v>
      </c>
    </row>
    <row r="3199" spans="27:30" x14ac:dyDescent="0.35">
      <c r="AA3199" t="s">
        <v>242</v>
      </c>
      <c r="AB3199" t="s">
        <v>203</v>
      </c>
      <c r="AC3199" t="s">
        <v>679</v>
      </c>
      <c r="AD3199">
        <v>3</v>
      </c>
    </row>
    <row r="3200" spans="27:30" x14ac:dyDescent="0.35">
      <c r="AA3200" t="s">
        <v>242</v>
      </c>
      <c r="AB3200" t="s">
        <v>158</v>
      </c>
      <c r="AC3200" t="s">
        <v>613</v>
      </c>
      <c r="AD3200">
        <v>3</v>
      </c>
    </row>
    <row r="3201" spans="27:30" x14ac:dyDescent="0.35">
      <c r="AA3201" t="s">
        <v>242</v>
      </c>
      <c r="AB3201" t="s">
        <v>158</v>
      </c>
      <c r="AC3201" t="s">
        <v>541</v>
      </c>
      <c r="AD3201">
        <v>3</v>
      </c>
    </row>
    <row r="3202" spans="27:30" x14ac:dyDescent="0.35">
      <c r="AA3202" t="s">
        <v>242</v>
      </c>
      <c r="AB3202" t="s">
        <v>210</v>
      </c>
      <c r="AC3202" t="s">
        <v>578</v>
      </c>
      <c r="AD3202">
        <v>3</v>
      </c>
    </row>
    <row r="3203" spans="27:30" x14ac:dyDescent="0.35">
      <c r="AA3203" t="s">
        <v>242</v>
      </c>
      <c r="AB3203" t="s">
        <v>196</v>
      </c>
      <c r="AC3203" t="s">
        <v>754</v>
      </c>
      <c r="AD3203">
        <v>3</v>
      </c>
    </row>
    <row r="3204" spans="27:30" x14ac:dyDescent="0.35">
      <c r="AA3204" t="s">
        <v>242</v>
      </c>
      <c r="AB3204" t="s">
        <v>199</v>
      </c>
      <c r="AC3204" t="s">
        <v>751</v>
      </c>
      <c r="AD3204">
        <v>3</v>
      </c>
    </row>
    <row r="3205" spans="27:30" x14ac:dyDescent="0.35">
      <c r="AA3205" t="s">
        <v>242</v>
      </c>
      <c r="AB3205" t="s">
        <v>159</v>
      </c>
      <c r="AC3205" t="s">
        <v>1060</v>
      </c>
      <c r="AD3205">
        <v>3</v>
      </c>
    </row>
    <row r="3206" spans="27:30" x14ac:dyDescent="0.35">
      <c r="AA3206" t="s">
        <v>242</v>
      </c>
      <c r="AB3206" t="s">
        <v>175</v>
      </c>
      <c r="AC3206" t="s">
        <v>1031</v>
      </c>
      <c r="AD3206">
        <v>3</v>
      </c>
    </row>
    <row r="3207" spans="27:30" x14ac:dyDescent="0.35">
      <c r="AA3207" t="s">
        <v>242</v>
      </c>
      <c r="AB3207" t="s">
        <v>152</v>
      </c>
      <c r="AC3207" t="s">
        <v>1024</v>
      </c>
      <c r="AD3207">
        <v>3</v>
      </c>
    </row>
    <row r="3208" spans="27:30" x14ac:dyDescent="0.35">
      <c r="AA3208" t="s">
        <v>242</v>
      </c>
      <c r="AB3208" t="s">
        <v>152</v>
      </c>
      <c r="AC3208" t="s">
        <v>1023</v>
      </c>
      <c r="AD3208">
        <v>3</v>
      </c>
    </row>
    <row r="3209" spans="27:30" x14ac:dyDescent="0.35">
      <c r="AA3209" t="s">
        <v>242</v>
      </c>
      <c r="AB3209" t="s">
        <v>158</v>
      </c>
      <c r="AC3209" t="s">
        <v>809</v>
      </c>
      <c r="AD3209">
        <v>3</v>
      </c>
    </row>
    <row r="3210" spans="27:30" x14ac:dyDescent="0.35">
      <c r="AA3210" t="s">
        <v>242</v>
      </c>
      <c r="AB3210" t="s">
        <v>209</v>
      </c>
      <c r="AC3210" t="s">
        <v>543</v>
      </c>
      <c r="AD3210">
        <v>3</v>
      </c>
    </row>
    <row r="3211" spans="27:30" x14ac:dyDescent="0.35">
      <c r="AA3211" t="s">
        <v>242</v>
      </c>
      <c r="AB3211" t="s">
        <v>199</v>
      </c>
      <c r="AC3211" t="s">
        <v>649</v>
      </c>
      <c r="AD3211">
        <v>3</v>
      </c>
    </row>
    <row r="3212" spans="27:30" x14ac:dyDescent="0.35">
      <c r="AA3212" t="s">
        <v>242</v>
      </c>
      <c r="AB3212" t="s">
        <v>164</v>
      </c>
      <c r="AC3212" t="s">
        <v>1032</v>
      </c>
      <c r="AD3212">
        <v>3</v>
      </c>
    </row>
    <row r="3213" spans="27:30" x14ac:dyDescent="0.35">
      <c r="AA3213" t="s">
        <v>242</v>
      </c>
      <c r="AB3213" t="s">
        <v>164</v>
      </c>
      <c r="AC3213" t="s">
        <v>1038</v>
      </c>
      <c r="AD3213">
        <v>3</v>
      </c>
    </row>
    <row r="3214" spans="27:30" x14ac:dyDescent="0.35">
      <c r="AA3214" t="s">
        <v>242</v>
      </c>
      <c r="AB3214" t="s">
        <v>209</v>
      </c>
      <c r="AC3214" t="s">
        <v>411</v>
      </c>
      <c r="AD3214">
        <v>3</v>
      </c>
    </row>
    <row r="3215" spans="27:30" x14ac:dyDescent="0.35">
      <c r="AA3215" t="s">
        <v>242</v>
      </c>
      <c r="AB3215" t="s">
        <v>164</v>
      </c>
      <c r="AC3215" t="s">
        <v>1039</v>
      </c>
      <c r="AD3215">
        <v>3</v>
      </c>
    </row>
    <row r="3216" spans="27:30" x14ac:dyDescent="0.35">
      <c r="AA3216" t="s">
        <v>242</v>
      </c>
      <c r="AB3216" t="s">
        <v>204</v>
      </c>
      <c r="AC3216" t="s">
        <v>603</v>
      </c>
      <c r="AD3216">
        <v>3</v>
      </c>
    </row>
    <row r="3217" spans="27:30" x14ac:dyDescent="0.35">
      <c r="AA3217" t="s">
        <v>242</v>
      </c>
      <c r="AB3217" t="s">
        <v>158</v>
      </c>
      <c r="AC3217" t="s">
        <v>614</v>
      </c>
      <c r="AD3217">
        <v>3</v>
      </c>
    </row>
    <row r="3218" spans="27:30" x14ac:dyDescent="0.35">
      <c r="AA3218" t="s">
        <v>242</v>
      </c>
      <c r="AB3218" t="s">
        <v>152</v>
      </c>
      <c r="AC3218" t="s">
        <v>1021</v>
      </c>
      <c r="AD3218">
        <v>3</v>
      </c>
    </row>
    <row r="3219" spans="27:30" x14ac:dyDescent="0.35">
      <c r="AA3219" t="s">
        <v>242</v>
      </c>
      <c r="AB3219" t="s">
        <v>157</v>
      </c>
      <c r="AC3219" t="s">
        <v>851</v>
      </c>
      <c r="AD3219">
        <v>3</v>
      </c>
    </row>
    <row r="3220" spans="27:30" x14ac:dyDescent="0.35">
      <c r="AA3220" t="s">
        <v>242</v>
      </c>
      <c r="AB3220" t="s">
        <v>161</v>
      </c>
      <c r="AC3220" t="s">
        <v>556</v>
      </c>
      <c r="AD3220">
        <v>3</v>
      </c>
    </row>
    <row r="3221" spans="27:30" x14ac:dyDescent="0.35">
      <c r="AA3221" t="s">
        <v>242</v>
      </c>
      <c r="AB3221" t="s">
        <v>158</v>
      </c>
      <c r="AC3221" t="s">
        <v>663</v>
      </c>
      <c r="AD3221">
        <v>3</v>
      </c>
    </row>
    <row r="3222" spans="27:30" x14ac:dyDescent="0.35">
      <c r="AA3222" t="s">
        <v>242</v>
      </c>
      <c r="AB3222" t="s">
        <v>157</v>
      </c>
      <c r="AC3222" t="s">
        <v>1018</v>
      </c>
      <c r="AD3222">
        <v>3</v>
      </c>
    </row>
    <row r="3223" spans="27:30" x14ac:dyDescent="0.35">
      <c r="AA3223" t="s">
        <v>242</v>
      </c>
      <c r="AB3223" t="s">
        <v>210</v>
      </c>
      <c r="AC3223" t="s">
        <v>469</v>
      </c>
      <c r="AD3223">
        <v>3</v>
      </c>
    </row>
    <row r="3224" spans="27:30" x14ac:dyDescent="0.35">
      <c r="AA3224" t="s">
        <v>242</v>
      </c>
      <c r="AB3224" t="s">
        <v>152</v>
      </c>
      <c r="AC3224" t="s">
        <v>1025</v>
      </c>
      <c r="AD3224">
        <v>3</v>
      </c>
    </row>
    <row r="3225" spans="27:30" x14ac:dyDescent="0.35">
      <c r="AA3225" t="s">
        <v>242</v>
      </c>
      <c r="AB3225" t="s">
        <v>152</v>
      </c>
      <c r="AC3225" t="s">
        <v>1022</v>
      </c>
      <c r="AD3225">
        <v>3</v>
      </c>
    </row>
    <row r="3226" spans="27:30" x14ac:dyDescent="0.35">
      <c r="AA3226" t="s">
        <v>242</v>
      </c>
      <c r="AB3226" t="s">
        <v>152</v>
      </c>
      <c r="AC3226" t="s">
        <v>1026</v>
      </c>
      <c r="AD3226">
        <v>3</v>
      </c>
    </row>
    <row r="3227" spans="27:30" x14ac:dyDescent="0.35">
      <c r="AA3227" t="s">
        <v>242</v>
      </c>
      <c r="AB3227" t="s">
        <v>213</v>
      </c>
      <c r="AC3227" t="s">
        <v>453</v>
      </c>
      <c r="AD3227">
        <v>3</v>
      </c>
    </row>
    <row r="3228" spans="27:30" x14ac:dyDescent="0.35">
      <c r="AA3228" t="s">
        <v>242</v>
      </c>
      <c r="AB3228" t="s">
        <v>152</v>
      </c>
      <c r="AC3228" t="s">
        <v>1027</v>
      </c>
      <c r="AD3228">
        <v>3</v>
      </c>
    </row>
    <row r="3229" spans="27:30" x14ac:dyDescent="0.35">
      <c r="AA3229" t="s">
        <v>242</v>
      </c>
      <c r="AB3229" t="s">
        <v>159</v>
      </c>
      <c r="AC3229" t="s">
        <v>1044</v>
      </c>
      <c r="AD3229">
        <v>3</v>
      </c>
    </row>
    <row r="3230" spans="27:30" x14ac:dyDescent="0.35">
      <c r="AA3230" t="s">
        <v>242</v>
      </c>
      <c r="AB3230" t="s">
        <v>158</v>
      </c>
      <c r="AC3230" t="s">
        <v>528</v>
      </c>
      <c r="AD3230">
        <v>3</v>
      </c>
    </row>
    <row r="3231" spans="27:30" x14ac:dyDescent="0.35">
      <c r="AA3231" t="s">
        <v>242</v>
      </c>
      <c r="AB3231" t="s">
        <v>194</v>
      </c>
      <c r="AC3231" t="s">
        <v>467</v>
      </c>
      <c r="AD3231">
        <v>3</v>
      </c>
    </row>
    <row r="3232" spans="27:30" x14ac:dyDescent="0.35">
      <c r="AA3232" t="s">
        <v>242</v>
      </c>
      <c r="AB3232" t="s">
        <v>135</v>
      </c>
      <c r="AC3232" t="s">
        <v>483</v>
      </c>
      <c r="AD3232">
        <v>3</v>
      </c>
    </row>
    <row r="3233" spans="27:30" x14ac:dyDescent="0.35">
      <c r="AA3233" t="s">
        <v>242</v>
      </c>
      <c r="AB3233" t="s">
        <v>153</v>
      </c>
      <c r="AC3233" t="s">
        <v>781</v>
      </c>
      <c r="AD3233">
        <v>3</v>
      </c>
    </row>
    <row r="3234" spans="27:30" x14ac:dyDescent="0.35">
      <c r="AA3234" t="s">
        <v>242</v>
      </c>
      <c r="AB3234" t="s">
        <v>190</v>
      </c>
      <c r="AC3234" t="s">
        <v>816</v>
      </c>
      <c r="AD3234">
        <v>3</v>
      </c>
    </row>
    <row r="3235" spans="27:30" x14ac:dyDescent="0.35">
      <c r="AA3235" t="s">
        <v>242</v>
      </c>
      <c r="AB3235" t="s">
        <v>154</v>
      </c>
      <c r="AC3235" t="s">
        <v>717</v>
      </c>
      <c r="AD3235">
        <v>3</v>
      </c>
    </row>
    <row r="3236" spans="27:30" x14ac:dyDescent="0.35">
      <c r="AA3236" t="s">
        <v>242</v>
      </c>
      <c r="AB3236" t="s">
        <v>196</v>
      </c>
      <c r="AC3236" t="s">
        <v>756</v>
      </c>
      <c r="AD3236">
        <v>3</v>
      </c>
    </row>
    <row r="3237" spans="27:30" x14ac:dyDescent="0.35">
      <c r="AA3237" t="s">
        <v>242</v>
      </c>
      <c r="AB3237" t="s">
        <v>152</v>
      </c>
      <c r="AC3237" t="s">
        <v>444</v>
      </c>
      <c r="AD3237">
        <v>3</v>
      </c>
    </row>
    <row r="3238" spans="27:30" x14ac:dyDescent="0.35">
      <c r="AA3238" t="s">
        <v>242</v>
      </c>
      <c r="AB3238" t="s">
        <v>159</v>
      </c>
      <c r="AC3238" t="s">
        <v>701</v>
      </c>
      <c r="AD3238">
        <v>3</v>
      </c>
    </row>
    <row r="3239" spans="27:30" x14ac:dyDescent="0.35">
      <c r="AA3239" t="s">
        <v>242</v>
      </c>
      <c r="AB3239" t="s">
        <v>160</v>
      </c>
      <c r="AC3239" t="s">
        <v>780</v>
      </c>
      <c r="AD3239">
        <v>3</v>
      </c>
    </row>
    <row r="3240" spans="27:30" x14ac:dyDescent="0.35">
      <c r="AA3240" t="s">
        <v>242</v>
      </c>
      <c r="AB3240" t="s">
        <v>196</v>
      </c>
      <c r="AC3240" t="s">
        <v>597</v>
      </c>
      <c r="AD3240">
        <v>3</v>
      </c>
    </row>
    <row r="3241" spans="27:30" x14ac:dyDescent="0.35">
      <c r="AA3241" t="s">
        <v>242</v>
      </c>
      <c r="AB3241" t="s">
        <v>164</v>
      </c>
      <c r="AC3241" t="s">
        <v>1046</v>
      </c>
      <c r="AD3241">
        <v>3</v>
      </c>
    </row>
    <row r="3242" spans="27:30" x14ac:dyDescent="0.35">
      <c r="AA3242" t="s">
        <v>242</v>
      </c>
      <c r="AB3242" t="s">
        <v>160</v>
      </c>
      <c r="AC3242" t="s">
        <v>1019</v>
      </c>
      <c r="AD3242">
        <v>3</v>
      </c>
    </row>
    <row r="3243" spans="27:30" x14ac:dyDescent="0.35">
      <c r="AA3243" t="s">
        <v>242</v>
      </c>
      <c r="AB3243" t="s">
        <v>155</v>
      </c>
      <c r="AC3243" t="s">
        <v>996</v>
      </c>
      <c r="AD3243">
        <v>3</v>
      </c>
    </row>
    <row r="3244" spans="27:30" x14ac:dyDescent="0.35">
      <c r="AA3244" t="s">
        <v>242</v>
      </c>
      <c r="AB3244" t="s">
        <v>160</v>
      </c>
      <c r="AC3244" t="s">
        <v>1013</v>
      </c>
      <c r="AD3244">
        <v>3</v>
      </c>
    </row>
    <row r="3245" spans="27:30" x14ac:dyDescent="0.35">
      <c r="AA3245" t="s">
        <v>242</v>
      </c>
      <c r="AB3245" t="s">
        <v>160</v>
      </c>
      <c r="AC3245" t="s">
        <v>1043</v>
      </c>
      <c r="AD3245">
        <v>3</v>
      </c>
    </row>
    <row r="3246" spans="27:30" x14ac:dyDescent="0.35">
      <c r="AA3246" t="s">
        <v>242</v>
      </c>
      <c r="AB3246" t="s">
        <v>196</v>
      </c>
      <c r="AC3246" t="s">
        <v>743</v>
      </c>
      <c r="AD3246">
        <v>3</v>
      </c>
    </row>
    <row r="3247" spans="27:30" x14ac:dyDescent="0.35">
      <c r="AA3247" t="s">
        <v>242</v>
      </c>
      <c r="AB3247" t="s">
        <v>160</v>
      </c>
      <c r="AC3247" t="s">
        <v>1059</v>
      </c>
      <c r="AD3247">
        <v>3</v>
      </c>
    </row>
    <row r="3248" spans="27:30" x14ac:dyDescent="0.35">
      <c r="AA3248" t="s">
        <v>242</v>
      </c>
      <c r="AB3248" t="s">
        <v>158</v>
      </c>
      <c r="AC3248" t="s">
        <v>854</v>
      </c>
      <c r="AD3248">
        <v>3</v>
      </c>
    </row>
    <row r="3249" spans="27:30" x14ac:dyDescent="0.35">
      <c r="AA3249" t="s">
        <v>316</v>
      </c>
      <c r="AB3249" t="s">
        <v>155</v>
      </c>
      <c r="AC3249" t="s">
        <v>834</v>
      </c>
      <c r="AD3249">
        <v>3</v>
      </c>
    </row>
    <row r="3250" spans="27:30" x14ac:dyDescent="0.35">
      <c r="AA3250" t="s">
        <v>316</v>
      </c>
      <c r="AB3250" t="s">
        <v>203</v>
      </c>
      <c r="AC3250" t="s">
        <v>619</v>
      </c>
      <c r="AD3250">
        <v>3</v>
      </c>
    </row>
    <row r="3251" spans="27:30" x14ac:dyDescent="0.35">
      <c r="AA3251" t="s">
        <v>266</v>
      </c>
      <c r="AB3251" t="s">
        <v>191</v>
      </c>
      <c r="AC3251" t="s">
        <v>595</v>
      </c>
      <c r="AD3251">
        <v>3</v>
      </c>
    </row>
    <row r="3252" spans="27:30" x14ac:dyDescent="0.35">
      <c r="AA3252" t="s">
        <v>266</v>
      </c>
      <c r="AB3252" t="s">
        <v>153</v>
      </c>
      <c r="AC3252" t="s">
        <v>787</v>
      </c>
      <c r="AD3252">
        <v>3</v>
      </c>
    </row>
    <row r="3253" spans="27:30" x14ac:dyDescent="0.35">
      <c r="AA3253" t="s">
        <v>266</v>
      </c>
      <c r="AB3253" t="s">
        <v>176</v>
      </c>
      <c r="AC3253" t="s">
        <v>726</v>
      </c>
      <c r="AD3253">
        <v>3</v>
      </c>
    </row>
    <row r="3254" spans="27:30" x14ac:dyDescent="0.35">
      <c r="AA3254" t="s">
        <v>266</v>
      </c>
      <c r="AB3254" t="s">
        <v>155</v>
      </c>
      <c r="AC3254" t="s">
        <v>806</v>
      </c>
      <c r="AD3254">
        <v>3</v>
      </c>
    </row>
    <row r="3255" spans="27:30" x14ac:dyDescent="0.35">
      <c r="AA3255" t="s">
        <v>266</v>
      </c>
      <c r="AB3255" t="s">
        <v>199</v>
      </c>
      <c r="AC3255" t="s">
        <v>753</v>
      </c>
      <c r="AD3255">
        <v>3</v>
      </c>
    </row>
    <row r="3256" spans="27:30" x14ac:dyDescent="0.35">
      <c r="AA3256" t="s">
        <v>266</v>
      </c>
      <c r="AB3256" t="s">
        <v>196</v>
      </c>
      <c r="AC3256" t="s">
        <v>742</v>
      </c>
      <c r="AD3256">
        <v>3</v>
      </c>
    </row>
    <row r="3257" spans="27:30" x14ac:dyDescent="0.35">
      <c r="AA3257" t="s">
        <v>266</v>
      </c>
      <c r="AB3257" t="s">
        <v>196</v>
      </c>
      <c r="AC3257" t="s">
        <v>729</v>
      </c>
      <c r="AD3257">
        <v>3</v>
      </c>
    </row>
    <row r="3258" spans="27:30" x14ac:dyDescent="0.35">
      <c r="AA3258" t="s">
        <v>266</v>
      </c>
      <c r="AB3258" t="s">
        <v>202</v>
      </c>
      <c r="AC3258" t="s">
        <v>690</v>
      </c>
      <c r="AD3258">
        <v>3</v>
      </c>
    </row>
    <row r="3259" spans="27:30" x14ac:dyDescent="0.35">
      <c r="AA3259" t="s">
        <v>266</v>
      </c>
      <c r="AB3259" t="s">
        <v>159</v>
      </c>
      <c r="AC3259" t="s">
        <v>1060</v>
      </c>
      <c r="AD3259">
        <v>3</v>
      </c>
    </row>
    <row r="3260" spans="27:30" x14ac:dyDescent="0.35">
      <c r="AA3260" t="s">
        <v>266</v>
      </c>
      <c r="AB3260" t="s">
        <v>165</v>
      </c>
      <c r="AC3260" t="s">
        <v>1003</v>
      </c>
      <c r="AD3260">
        <v>3</v>
      </c>
    </row>
    <row r="3261" spans="27:30" x14ac:dyDescent="0.35">
      <c r="AA3261" t="s">
        <v>266</v>
      </c>
      <c r="AB3261" t="s">
        <v>157</v>
      </c>
      <c r="AC3261" t="s">
        <v>1054</v>
      </c>
      <c r="AD3261">
        <v>3</v>
      </c>
    </row>
    <row r="3262" spans="27:30" x14ac:dyDescent="0.35">
      <c r="AA3262" t="s">
        <v>266</v>
      </c>
      <c r="AB3262" t="s">
        <v>161</v>
      </c>
      <c r="AC3262" t="s">
        <v>629</v>
      </c>
      <c r="AD3262">
        <v>3</v>
      </c>
    </row>
    <row r="3263" spans="27:30" x14ac:dyDescent="0.35">
      <c r="AA3263" t="s">
        <v>266</v>
      </c>
      <c r="AB3263" t="s">
        <v>162</v>
      </c>
      <c r="AC3263" t="s">
        <v>682</v>
      </c>
      <c r="AD3263">
        <v>3</v>
      </c>
    </row>
    <row r="3264" spans="27:30" x14ac:dyDescent="0.35">
      <c r="AA3264" t="s">
        <v>266</v>
      </c>
      <c r="AB3264" t="s">
        <v>203</v>
      </c>
      <c r="AC3264" t="s">
        <v>648</v>
      </c>
      <c r="AD3264">
        <v>3</v>
      </c>
    </row>
    <row r="3265" spans="27:30" x14ac:dyDescent="0.35">
      <c r="AA3265" t="s">
        <v>266</v>
      </c>
      <c r="AB3265" t="s">
        <v>152</v>
      </c>
      <c r="AC3265" t="s">
        <v>678</v>
      </c>
      <c r="AD3265">
        <v>3</v>
      </c>
    </row>
    <row r="3266" spans="27:30" x14ac:dyDescent="0.35">
      <c r="AA3266" t="s">
        <v>266</v>
      </c>
      <c r="AB3266" t="s">
        <v>153</v>
      </c>
      <c r="AC3266" t="s">
        <v>1052</v>
      </c>
      <c r="AD3266">
        <v>3</v>
      </c>
    </row>
    <row r="3267" spans="27:30" x14ac:dyDescent="0.35">
      <c r="AA3267" t="s">
        <v>261</v>
      </c>
      <c r="AB3267" t="s">
        <v>165</v>
      </c>
      <c r="AC3267" t="s">
        <v>1049</v>
      </c>
      <c r="AD3267">
        <v>3</v>
      </c>
    </row>
    <row r="3268" spans="27:30" x14ac:dyDescent="0.35">
      <c r="AA3268" t="s">
        <v>261</v>
      </c>
      <c r="AB3268" t="s">
        <v>155</v>
      </c>
      <c r="AC3268" t="s">
        <v>964</v>
      </c>
      <c r="AD3268">
        <v>3</v>
      </c>
    </row>
    <row r="3269" spans="27:30" x14ac:dyDescent="0.35">
      <c r="AA3269" t="s">
        <v>50</v>
      </c>
      <c r="AB3269" t="s">
        <v>153</v>
      </c>
      <c r="AC3269" t="s">
        <v>770</v>
      </c>
      <c r="AD3269">
        <v>2</v>
      </c>
    </row>
    <row r="3270" spans="27:30" x14ac:dyDescent="0.35">
      <c r="AA3270" t="s">
        <v>51</v>
      </c>
      <c r="AB3270" t="s">
        <v>153</v>
      </c>
      <c r="AC3270" t="s">
        <v>1120</v>
      </c>
      <c r="AD3270">
        <v>2</v>
      </c>
    </row>
    <row r="3271" spans="27:30" x14ac:dyDescent="0.35">
      <c r="AA3271" t="s">
        <v>51</v>
      </c>
      <c r="AB3271" t="s">
        <v>153</v>
      </c>
      <c r="AC3271" t="s">
        <v>651</v>
      </c>
      <c r="AD3271">
        <v>2</v>
      </c>
    </row>
    <row r="3272" spans="27:30" x14ac:dyDescent="0.35">
      <c r="AA3272" t="s">
        <v>51</v>
      </c>
      <c r="AB3272" t="s">
        <v>176</v>
      </c>
      <c r="AC3272" t="s">
        <v>919</v>
      </c>
      <c r="AD3272">
        <v>2</v>
      </c>
    </row>
    <row r="3273" spans="27:30" x14ac:dyDescent="0.35">
      <c r="AA3273" t="s">
        <v>56</v>
      </c>
      <c r="AB3273" t="s">
        <v>165</v>
      </c>
      <c r="AC3273" t="s">
        <v>1001</v>
      </c>
      <c r="AD3273">
        <v>2</v>
      </c>
    </row>
    <row r="3274" spans="27:30" x14ac:dyDescent="0.35">
      <c r="AA3274" t="s">
        <v>56</v>
      </c>
      <c r="AB3274" t="s">
        <v>176</v>
      </c>
      <c r="AC3274" t="s">
        <v>1005</v>
      </c>
      <c r="AD3274">
        <v>2</v>
      </c>
    </row>
    <row r="3275" spans="27:30" x14ac:dyDescent="0.35">
      <c r="AA3275" t="s">
        <v>56</v>
      </c>
      <c r="AB3275" t="s">
        <v>161</v>
      </c>
      <c r="AC3275" t="s">
        <v>602</v>
      </c>
      <c r="AD3275">
        <v>2</v>
      </c>
    </row>
    <row r="3276" spans="27:30" x14ac:dyDescent="0.35">
      <c r="AA3276" t="s">
        <v>56</v>
      </c>
      <c r="AB3276" t="s">
        <v>156</v>
      </c>
      <c r="AC3276" t="s">
        <v>1142</v>
      </c>
      <c r="AD3276">
        <v>2</v>
      </c>
    </row>
    <row r="3277" spans="27:30" x14ac:dyDescent="0.35">
      <c r="AA3277" t="s">
        <v>56</v>
      </c>
      <c r="AB3277" t="s">
        <v>165</v>
      </c>
      <c r="AC3277" t="s">
        <v>1003</v>
      </c>
      <c r="AD3277">
        <v>2</v>
      </c>
    </row>
    <row r="3278" spans="27:30" x14ac:dyDescent="0.35">
      <c r="AA3278" t="s">
        <v>56</v>
      </c>
      <c r="AB3278" t="s">
        <v>165</v>
      </c>
      <c r="AC3278" t="s">
        <v>1064</v>
      </c>
      <c r="AD3278">
        <v>2</v>
      </c>
    </row>
    <row r="3279" spans="27:30" x14ac:dyDescent="0.35">
      <c r="AA3279" t="s">
        <v>56</v>
      </c>
      <c r="AB3279" t="s">
        <v>156</v>
      </c>
      <c r="AC3279" t="s">
        <v>1139</v>
      </c>
      <c r="AD3279">
        <v>2</v>
      </c>
    </row>
    <row r="3280" spans="27:30" x14ac:dyDescent="0.35">
      <c r="AA3280" t="s">
        <v>56</v>
      </c>
      <c r="AB3280" t="s">
        <v>152</v>
      </c>
      <c r="AC3280" t="s">
        <v>510</v>
      </c>
      <c r="AD3280">
        <v>2</v>
      </c>
    </row>
    <row r="3281" spans="27:30" x14ac:dyDescent="0.35">
      <c r="AA3281" t="s">
        <v>56</v>
      </c>
      <c r="AB3281" t="s">
        <v>154</v>
      </c>
      <c r="AC3281" t="s">
        <v>837</v>
      </c>
      <c r="AD3281">
        <v>2</v>
      </c>
    </row>
    <row r="3282" spans="27:30" x14ac:dyDescent="0.35">
      <c r="AA3282" t="s">
        <v>56</v>
      </c>
      <c r="AB3282" t="s">
        <v>156</v>
      </c>
      <c r="AC3282" t="s">
        <v>836</v>
      </c>
      <c r="AD3282">
        <v>2</v>
      </c>
    </row>
    <row r="3283" spans="27:30" x14ac:dyDescent="0.35">
      <c r="AA3283" t="s">
        <v>56</v>
      </c>
      <c r="AB3283" t="s">
        <v>203</v>
      </c>
      <c r="AC3283" t="s">
        <v>565</v>
      </c>
      <c r="AD3283">
        <v>2</v>
      </c>
    </row>
    <row r="3284" spans="27:30" x14ac:dyDescent="0.35">
      <c r="AA3284" t="s">
        <v>57</v>
      </c>
      <c r="AB3284" t="s">
        <v>155</v>
      </c>
      <c r="AC3284" t="s">
        <v>874</v>
      </c>
      <c r="AD3284">
        <v>2</v>
      </c>
    </row>
    <row r="3285" spans="27:30" x14ac:dyDescent="0.35">
      <c r="AA3285" t="s">
        <v>57</v>
      </c>
      <c r="AB3285" t="s">
        <v>155</v>
      </c>
      <c r="AC3285" t="s">
        <v>965</v>
      </c>
      <c r="AD3285">
        <v>2</v>
      </c>
    </row>
    <row r="3286" spans="27:30" x14ac:dyDescent="0.35">
      <c r="AA3286" t="s">
        <v>57</v>
      </c>
      <c r="AB3286" t="s">
        <v>155</v>
      </c>
      <c r="AC3286" t="s">
        <v>771</v>
      </c>
      <c r="AD3286">
        <v>2</v>
      </c>
    </row>
    <row r="3287" spans="27:30" x14ac:dyDescent="0.35">
      <c r="AA3287" t="s">
        <v>57</v>
      </c>
      <c r="AB3287" t="s">
        <v>154</v>
      </c>
      <c r="AC3287" t="s">
        <v>830</v>
      </c>
      <c r="AD3287">
        <v>2</v>
      </c>
    </row>
    <row r="3288" spans="27:30" x14ac:dyDescent="0.35">
      <c r="AA3288" t="s">
        <v>59</v>
      </c>
      <c r="AB3288" t="s">
        <v>157</v>
      </c>
      <c r="AC3288" t="s">
        <v>1132</v>
      </c>
      <c r="AD3288">
        <v>2</v>
      </c>
    </row>
    <row r="3289" spans="27:30" x14ac:dyDescent="0.35">
      <c r="AA3289" t="s">
        <v>59</v>
      </c>
      <c r="AB3289" t="s">
        <v>157</v>
      </c>
      <c r="AC3289" t="s">
        <v>873</v>
      </c>
      <c r="AD3289">
        <v>2</v>
      </c>
    </row>
    <row r="3290" spans="27:30" x14ac:dyDescent="0.35">
      <c r="AA3290" t="s">
        <v>59</v>
      </c>
      <c r="AB3290" t="s">
        <v>157</v>
      </c>
      <c r="AC3290" t="s">
        <v>961</v>
      </c>
      <c r="AD3290">
        <v>2</v>
      </c>
    </row>
    <row r="3291" spans="27:30" x14ac:dyDescent="0.35">
      <c r="AA3291" t="s">
        <v>60</v>
      </c>
      <c r="AB3291" t="s">
        <v>158</v>
      </c>
      <c r="AC3291" t="s">
        <v>487</v>
      </c>
      <c r="AD3291">
        <v>2</v>
      </c>
    </row>
    <row r="3292" spans="27:30" x14ac:dyDescent="0.35">
      <c r="AA3292" t="s">
        <v>60</v>
      </c>
      <c r="AB3292" t="s">
        <v>161</v>
      </c>
      <c r="AC3292" t="s">
        <v>818</v>
      </c>
      <c r="AD3292">
        <v>2</v>
      </c>
    </row>
    <row r="3293" spans="27:30" x14ac:dyDescent="0.35">
      <c r="AA3293" t="s">
        <v>60</v>
      </c>
      <c r="AB3293" t="s">
        <v>153</v>
      </c>
      <c r="AC3293" t="s">
        <v>1124</v>
      </c>
      <c r="AD3293">
        <v>2</v>
      </c>
    </row>
    <row r="3294" spans="27:30" x14ac:dyDescent="0.35">
      <c r="AA3294" t="s">
        <v>60</v>
      </c>
      <c r="AB3294" t="s">
        <v>209</v>
      </c>
      <c r="AC3294" t="s">
        <v>568</v>
      </c>
      <c r="AD3294">
        <v>2</v>
      </c>
    </row>
    <row r="3295" spans="27:30" x14ac:dyDescent="0.35">
      <c r="AA3295" t="s">
        <v>60</v>
      </c>
      <c r="AB3295" t="s">
        <v>161</v>
      </c>
      <c r="AC3295" t="s">
        <v>549</v>
      </c>
      <c r="AD3295">
        <v>2</v>
      </c>
    </row>
    <row r="3296" spans="27:30" x14ac:dyDescent="0.35">
      <c r="AA3296" t="s">
        <v>60</v>
      </c>
      <c r="AB3296" t="s">
        <v>199</v>
      </c>
      <c r="AC3296" t="s">
        <v>757</v>
      </c>
      <c r="AD3296">
        <v>2</v>
      </c>
    </row>
    <row r="3297" spans="27:30" x14ac:dyDescent="0.35">
      <c r="AA3297" t="s">
        <v>60</v>
      </c>
      <c r="AB3297" t="s">
        <v>157</v>
      </c>
      <c r="AC3297" t="s">
        <v>594</v>
      </c>
      <c r="AD3297">
        <v>2</v>
      </c>
    </row>
    <row r="3298" spans="27:30" x14ac:dyDescent="0.35">
      <c r="AA3298" t="s">
        <v>60</v>
      </c>
      <c r="AB3298" t="s">
        <v>213</v>
      </c>
      <c r="AC3298" t="s">
        <v>516</v>
      </c>
      <c r="AD3298">
        <v>2</v>
      </c>
    </row>
    <row r="3299" spans="27:30" x14ac:dyDescent="0.35">
      <c r="AA3299" t="s">
        <v>60</v>
      </c>
      <c r="AB3299" t="s">
        <v>161</v>
      </c>
      <c r="AC3299" t="s">
        <v>639</v>
      </c>
      <c r="AD3299">
        <v>2</v>
      </c>
    </row>
    <row r="3300" spans="27:30" x14ac:dyDescent="0.35">
      <c r="AA3300" t="s">
        <v>60</v>
      </c>
      <c r="AB3300" t="s">
        <v>152</v>
      </c>
      <c r="AC3300" t="s">
        <v>611</v>
      </c>
      <c r="AD3300">
        <v>2</v>
      </c>
    </row>
    <row r="3301" spans="27:30" x14ac:dyDescent="0.35">
      <c r="AA3301" t="s">
        <v>60</v>
      </c>
      <c r="AB3301" t="s">
        <v>158</v>
      </c>
      <c r="AC3301" t="s">
        <v>529</v>
      </c>
      <c r="AD3301">
        <v>2</v>
      </c>
    </row>
    <row r="3302" spans="27:30" x14ac:dyDescent="0.35">
      <c r="AA3302" t="s">
        <v>60</v>
      </c>
      <c r="AB3302" t="s">
        <v>152</v>
      </c>
      <c r="AC3302" t="s">
        <v>433</v>
      </c>
      <c r="AD3302">
        <v>2</v>
      </c>
    </row>
    <row r="3303" spans="27:30" x14ac:dyDescent="0.35">
      <c r="AA3303" t="s">
        <v>60</v>
      </c>
      <c r="AB3303" t="s">
        <v>174</v>
      </c>
      <c r="AC3303" t="s">
        <v>832</v>
      </c>
      <c r="AD3303">
        <v>2</v>
      </c>
    </row>
    <row r="3304" spans="27:30" x14ac:dyDescent="0.35">
      <c r="AA3304" t="s">
        <v>60</v>
      </c>
      <c r="AB3304" t="s">
        <v>152</v>
      </c>
      <c r="AC3304" t="s">
        <v>562</v>
      </c>
      <c r="AD3304">
        <v>2</v>
      </c>
    </row>
    <row r="3305" spans="27:30" x14ac:dyDescent="0.35">
      <c r="AA3305" t="s">
        <v>60</v>
      </c>
      <c r="AB3305" t="s">
        <v>153</v>
      </c>
      <c r="AC3305" t="s">
        <v>1055</v>
      </c>
      <c r="AD3305">
        <v>2</v>
      </c>
    </row>
    <row r="3306" spans="27:30" x14ac:dyDescent="0.35">
      <c r="AA3306" t="s">
        <v>60</v>
      </c>
      <c r="AB3306" t="s">
        <v>162</v>
      </c>
      <c r="AC3306" t="s">
        <v>888</v>
      </c>
      <c r="AD3306">
        <v>2</v>
      </c>
    </row>
    <row r="3307" spans="27:30" x14ac:dyDescent="0.35">
      <c r="AA3307" t="s">
        <v>60</v>
      </c>
      <c r="AB3307" t="s">
        <v>153</v>
      </c>
      <c r="AC3307" t="s">
        <v>643</v>
      </c>
      <c r="AD3307">
        <v>2</v>
      </c>
    </row>
    <row r="3308" spans="27:30" x14ac:dyDescent="0.35">
      <c r="AA3308" t="s">
        <v>60</v>
      </c>
      <c r="AB3308" t="s">
        <v>174</v>
      </c>
      <c r="AC3308" t="s">
        <v>960</v>
      </c>
      <c r="AD3308">
        <v>2</v>
      </c>
    </row>
    <row r="3309" spans="27:30" x14ac:dyDescent="0.35">
      <c r="AA3309" t="s">
        <v>60</v>
      </c>
      <c r="AB3309" t="s">
        <v>165</v>
      </c>
      <c r="AC3309" t="s">
        <v>632</v>
      </c>
      <c r="AD3309">
        <v>2</v>
      </c>
    </row>
    <row r="3310" spans="27:30" x14ac:dyDescent="0.35">
      <c r="AA3310" t="s">
        <v>60</v>
      </c>
      <c r="AB3310" t="s">
        <v>174</v>
      </c>
      <c r="AC3310" t="s">
        <v>486</v>
      </c>
      <c r="AD3310">
        <v>2</v>
      </c>
    </row>
    <row r="3311" spans="27:30" x14ac:dyDescent="0.35">
      <c r="AA3311" t="s">
        <v>60</v>
      </c>
      <c r="AB3311" t="s">
        <v>153</v>
      </c>
      <c r="AC3311" t="s">
        <v>1120</v>
      </c>
      <c r="AD3311">
        <v>2</v>
      </c>
    </row>
    <row r="3312" spans="27:30" x14ac:dyDescent="0.35">
      <c r="AA3312" t="s">
        <v>60</v>
      </c>
      <c r="AB3312" t="s">
        <v>164</v>
      </c>
      <c r="AC3312" t="s">
        <v>653</v>
      </c>
      <c r="AD3312">
        <v>2</v>
      </c>
    </row>
    <row r="3313" spans="27:30" x14ac:dyDescent="0.35">
      <c r="AA3313" t="s">
        <v>60</v>
      </c>
      <c r="AB3313" t="s">
        <v>165</v>
      </c>
      <c r="AC3313" t="s">
        <v>530</v>
      </c>
      <c r="AD3313">
        <v>2</v>
      </c>
    </row>
    <row r="3314" spans="27:30" x14ac:dyDescent="0.35">
      <c r="AA3314" t="s">
        <v>60</v>
      </c>
      <c r="AB3314" t="s">
        <v>152</v>
      </c>
      <c r="AC3314" t="s">
        <v>512</v>
      </c>
      <c r="AD3314">
        <v>2</v>
      </c>
    </row>
    <row r="3315" spans="27:30" x14ac:dyDescent="0.35">
      <c r="AA3315" t="s">
        <v>60</v>
      </c>
      <c r="AB3315" t="s">
        <v>154</v>
      </c>
      <c r="AC3315" t="s">
        <v>647</v>
      </c>
      <c r="AD3315">
        <v>2</v>
      </c>
    </row>
    <row r="3316" spans="27:30" x14ac:dyDescent="0.35">
      <c r="AA3316" t="s">
        <v>60</v>
      </c>
      <c r="AB3316" t="s">
        <v>165</v>
      </c>
      <c r="AC3316" t="s">
        <v>634</v>
      </c>
      <c r="AD3316">
        <v>2</v>
      </c>
    </row>
    <row r="3317" spans="27:30" x14ac:dyDescent="0.35">
      <c r="AA3317" t="s">
        <v>60</v>
      </c>
      <c r="AB3317" t="s">
        <v>165</v>
      </c>
      <c r="AC3317" t="s">
        <v>536</v>
      </c>
      <c r="AD3317">
        <v>2</v>
      </c>
    </row>
    <row r="3318" spans="27:30" x14ac:dyDescent="0.35">
      <c r="AA3318" t="s">
        <v>60</v>
      </c>
      <c r="AB3318" t="s">
        <v>158</v>
      </c>
      <c r="AC3318" t="s">
        <v>612</v>
      </c>
      <c r="AD3318">
        <v>2</v>
      </c>
    </row>
    <row r="3319" spans="27:30" x14ac:dyDescent="0.35">
      <c r="AA3319" t="s">
        <v>61</v>
      </c>
      <c r="AB3319" t="s">
        <v>199</v>
      </c>
      <c r="AC3319" t="s">
        <v>757</v>
      </c>
      <c r="AD3319">
        <v>2</v>
      </c>
    </row>
    <row r="3320" spans="27:30" x14ac:dyDescent="0.35">
      <c r="AA3320" t="s">
        <v>61</v>
      </c>
      <c r="AB3320" t="s">
        <v>161</v>
      </c>
      <c r="AC3320" t="s">
        <v>768</v>
      </c>
      <c r="AD3320">
        <v>2</v>
      </c>
    </row>
    <row r="3321" spans="27:30" x14ac:dyDescent="0.35">
      <c r="AA3321" t="s">
        <v>61</v>
      </c>
      <c r="AB3321" t="s">
        <v>213</v>
      </c>
      <c r="AC3321" t="s">
        <v>470</v>
      </c>
      <c r="AD3321">
        <v>2</v>
      </c>
    </row>
    <row r="3322" spans="27:30" x14ac:dyDescent="0.35">
      <c r="AA3322" t="s">
        <v>61</v>
      </c>
      <c r="AB3322" t="s">
        <v>183</v>
      </c>
      <c r="AC3322" t="s">
        <v>747</v>
      </c>
      <c r="AD3322">
        <v>2</v>
      </c>
    </row>
    <row r="3323" spans="27:30" x14ac:dyDescent="0.35">
      <c r="AA3323" t="s">
        <v>61</v>
      </c>
      <c r="AB3323" t="s">
        <v>190</v>
      </c>
      <c r="AC3323" t="s">
        <v>816</v>
      </c>
      <c r="AD3323">
        <v>2</v>
      </c>
    </row>
    <row r="3324" spans="27:30" x14ac:dyDescent="0.35">
      <c r="AA3324" t="s">
        <v>61</v>
      </c>
      <c r="AB3324" t="s">
        <v>191</v>
      </c>
      <c r="AC3324" t="s">
        <v>465</v>
      </c>
      <c r="AD3324">
        <v>2</v>
      </c>
    </row>
    <row r="3325" spans="27:30" x14ac:dyDescent="0.35">
      <c r="AA3325" t="s">
        <v>61</v>
      </c>
      <c r="AB3325" t="s">
        <v>158</v>
      </c>
      <c r="AC3325" t="s">
        <v>672</v>
      </c>
      <c r="AD3325">
        <v>2</v>
      </c>
    </row>
    <row r="3326" spans="27:30" x14ac:dyDescent="0.35">
      <c r="AA3326" t="s">
        <v>61</v>
      </c>
      <c r="AB3326" t="s">
        <v>192</v>
      </c>
      <c r="AC3326" t="s">
        <v>814</v>
      </c>
      <c r="AD3326">
        <v>2</v>
      </c>
    </row>
    <row r="3327" spans="27:30" x14ac:dyDescent="0.35">
      <c r="AA3327" t="s">
        <v>61</v>
      </c>
      <c r="AB3327" t="s">
        <v>153</v>
      </c>
      <c r="AC3327" t="s">
        <v>770</v>
      </c>
      <c r="AD3327">
        <v>2</v>
      </c>
    </row>
    <row r="3328" spans="27:30" x14ac:dyDescent="0.35">
      <c r="AA3328" t="s">
        <v>61</v>
      </c>
      <c r="AB3328" t="s">
        <v>154</v>
      </c>
      <c r="AC3328" t="s">
        <v>835</v>
      </c>
      <c r="AD3328">
        <v>2</v>
      </c>
    </row>
    <row r="3329" spans="27:30" x14ac:dyDescent="0.35">
      <c r="AA3329" t="s">
        <v>61</v>
      </c>
      <c r="AB3329" t="s">
        <v>155</v>
      </c>
      <c r="AC3329" t="s">
        <v>965</v>
      </c>
      <c r="AD3329">
        <v>2</v>
      </c>
    </row>
    <row r="3330" spans="27:30" x14ac:dyDescent="0.35">
      <c r="AA3330" t="s">
        <v>61</v>
      </c>
      <c r="AB3330" t="s">
        <v>192</v>
      </c>
      <c r="AC3330" t="s">
        <v>714</v>
      </c>
      <c r="AD3330">
        <v>2</v>
      </c>
    </row>
    <row r="3331" spans="27:30" x14ac:dyDescent="0.35">
      <c r="AA3331" t="s">
        <v>61</v>
      </c>
      <c r="AB3331" t="s">
        <v>190</v>
      </c>
      <c r="AC3331" t="s">
        <v>706</v>
      </c>
      <c r="AD3331">
        <v>2</v>
      </c>
    </row>
    <row r="3332" spans="27:30" x14ac:dyDescent="0.35">
      <c r="AA3332" t="s">
        <v>61</v>
      </c>
      <c r="AB3332" t="s">
        <v>200</v>
      </c>
      <c r="AC3332" t="s">
        <v>623</v>
      </c>
      <c r="AD3332">
        <v>2</v>
      </c>
    </row>
    <row r="3333" spans="27:30" x14ac:dyDescent="0.35">
      <c r="AA3333" t="s">
        <v>61</v>
      </c>
      <c r="AB3333" t="s">
        <v>199</v>
      </c>
      <c r="AC3333" t="s">
        <v>749</v>
      </c>
      <c r="AD3333">
        <v>2</v>
      </c>
    </row>
    <row r="3334" spans="27:30" x14ac:dyDescent="0.35">
      <c r="AA3334" t="s">
        <v>61</v>
      </c>
      <c r="AB3334" t="s">
        <v>158</v>
      </c>
      <c r="AC3334" t="s">
        <v>718</v>
      </c>
      <c r="AD3334">
        <v>2</v>
      </c>
    </row>
    <row r="3335" spans="27:30" x14ac:dyDescent="0.35">
      <c r="AA3335" t="s">
        <v>61</v>
      </c>
      <c r="AB3335" t="s">
        <v>199</v>
      </c>
      <c r="AC3335" t="s">
        <v>739</v>
      </c>
      <c r="AD3335">
        <v>2</v>
      </c>
    </row>
    <row r="3336" spans="27:30" x14ac:dyDescent="0.35">
      <c r="AA3336" t="s">
        <v>61</v>
      </c>
      <c r="AB3336" t="s">
        <v>158</v>
      </c>
      <c r="AC3336" t="s">
        <v>608</v>
      </c>
      <c r="AD3336">
        <v>2</v>
      </c>
    </row>
    <row r="3337" spans="27:30" x14ac:dyDescent="0.35">
      <c r="AA3337" t="s">
        <v>61</v>
      </c>
      <c r="AB3337" t="s">
        <v>157</v>
      </c>
      <c r="AC3337" t="s">
        <v>1058</v>
      </c>
      <c r="AD3337">
        <v>2</v>
      </c>
    </row>
    <row r="3338" spans="27:30" x14ac:dyDescent="0.35">
      <c r="AA3338" t="s">
        <v>61</v>
      </c>
      <c r="AB3338" t="s">
        <v>199</v>
      </c>
      <c r="AC3338" t="s">
        <v>759</v>
      </c>
      <c r="AD3338">
        <v>2</v>
      </c>
    </row>
    <row r="3339" spans="27:30" x14ac:dyDescent="0.35">
      <c r="AA3339" t="s">
        <v>61</v>
      </c>
      <c r="AB3339" t="s">
        <v>203</v>
      </c>
      <c r="AC3339" t="s">
        <v>685</v>
      </c>
      <c r="AD3339">
        <v>2</v>
      </c>
    </row>
    <row r="3340" spans="27:30" x14ac:dyDescent="0.35">
      <c r="AA3340" t="s">
        <v>61</v>
      </c>
      <c r="AB3340" t="s">
        <v>156</v>
      </c>
      <c r="AC3340" t="s">
        <v>1142</v>
      </c>
      <c r="AD3340">
        <v>2</v>
      </c>
    </row>
    <row r="3341" spans="27:30" x14ac:dyDescent="0.35">
      <c r="AA3341" t="s">
        <v>61</v>
      </c>
      <c r="AB3341" t="s">
        <v>157</v>
      </c>
      <c r="AC3341" t="s">
        <v>961</v>
      </c>
      <c r="AD3341">
        <v>2</v>
      </c>
    </row>
    <row r="3342" spans="27:30" x14ac:dyDescent="0.35">
      <c r="AA3342" t="s">
        <v>62</v>
      </c>
      <c r="AB3342" t="s">
        <v>203</v>
      </c>
      <c r="AC3342" t="s">
        <v>679</v>
      </c>
      <c r="AD3342">
        <v>2</v>
      </c>
    </row>
    <row r="3343" spans="27:30" x14ac:dyDescent="0.35">
      <c r="AA3343" t="s">
        <v>62</v>
      </c>
      <c r="AB3343" t="s">
        <v>176</v>
      </c>
      <c r="AC3343" t="s">
        <v>919</v>
      </c>
      <c r="AD3343">
        <v>2</v>
      </c>
    </row>
    <row r="3344" spans="27:30" x14ac:dyDescent="0.35">
      <c r="AA3344" t="s">
        <v>62</v>
      </c>
      <c r="AB3344" t="s">
        <v>199</v>
      </c>
      <c r="AC3344" t="s">
        <v>739</v>
      </c>
      <c r="AD3344">
        <v>2</v>
      </c>
    </row>
    <row r="3345" spans="27:30" x14ac:dyDescent="0.35">
      <c r="AA3345" t="s">
        <v>62</v>
      </c>
      <c r="AB3345" t="s">
        <v>158</v>
      </c>
      <c r="AC3345" t="s">
        <v>492</v>
      </c>
      <c r="AD3345">
        <v>2</v>
      </c>
    </row>
    <row r="3346" spans="27:30" x14ac:dyDescent="0.35">
      <c r="AA3346" t="s">
        <v>62</v>
      </c>
      <c r="AB3346" t="s">
        <v>199</v>
      </c>
      <c r="AC3346" t="s">
        <v>424</v>
      </c>
      <c r="AD3346">
        <v>2</v>
      </c>
    </row>
    <row r="3347" spans="27:30" x14ac:dyDescent="0.35">
      <c r="AA3347" t="s">
        <v>62</v>
      </c>
      <c r="AB3347" t="s">
        <v>203</v>
      </c>
      <c r="AC3347" t="s">
        <v>648</v>
      </c>
      <c r="AD3347">
        <v>2</v>
      </c>
    </row>
    <row r="3348" spans="27:30" x14ac:dyDescent="0.35">
      <c r="AA3348" t="s">
        <v>62</v>
      </c>
      <c r="AB3348" t="s">
        <v>155</v>
      </c>
      <c r="AC3348" t="s">
        <v>771</v>
      </c>
      <c r="AD3348">
        <v>2</v>
      </c>
    </row>
    <row r="3349" spans="27:30" x14ac:dyDescent="0.35">
      <c r="AA3349" t="s">
        <v>62</v>
      </c>
      <c r="AB3349" t="s">
        <v>155</v>
      </c>
      <c r="AC3349" t="s">
        <v>964</v>
      </c>
      <c r="AD3349">
        <v>2</v>
      </c>
    </row>
    <row r="3350" spans="27:30" x14ac:dyDescent="0.35">
      <c r="AA3350" t="s">
        <v>62</v>
      </c>
      <c r="AB3350" t="s">
        <v>155</v>
      </c>
      <c r="AC3350" t="s">
        <v>874</v>
      </c>
      <c r="AD3350">
        <v>2</v>
      </c>
    </row>
    <row r="3351" spans="27:30" x14ac:dyDescent="0.35">
      <c r="AA3351" t="s">
        <v>63</v>
      </c>
      <c r="AB3351" t="s">
        <v>153</v>
      </c>
      <c r="AC3351" t="s">
        <v>1126</v>
      </c>
      <c r="AD3351">
        <v>2</v>
      </c>
    </row>
    <row r="3352" spans="27:30" x14ac:dyDescent="0.35">
      <c r="AA3352" t="s">
        <v>63</v>
      </c>
      <c r="AB3352" t="s">
        <v>153</v>
      </c>
      <c r="AC3352" t="s">
        <v>689</v>
      </c>
      <c r="AD3352">
        <v>2</v>
      </c>
    </row>
    <row r="3353" spans="27:30" x14ac:dyDescent="0.35">
      <c r="AA3353" t="s">
        <v>63</v>
      </c>
      <c r="AB3353" t="s">
        <v>153</v>
      </c>
      <c r="AC3353" t="s">
        <v>740</v>
      </c>
      <c r="AD3353">
        <v>2</v>
      </c>
    </row>
    <row r="3354" spans="27:30" x14ac:dyDescent="0.35">
      <c r="AA3354" t="s">
        <v>67</v>
      </c>
      <c r="AB3354" t="s">
        <v>157</v>
      </c>
      <c r="AC3354" t="s">
        <v>594</v>
      </c>
      <c r="AD3354">
        <v>2</v>
      </c>
    </row>
    <row r="3355" spans="27:30" x14ac:dyDescent="0.35">
      <c r="AA3355" t="s">
        <v>67</v>
      </c>
      <c r="AB3355" t="s">
        <v>155</v>
      </c>
      <c r="AC3355" t="s">
        <v>920</v>
      </c>
      <c r="AD3355">
        <v>2</v>
      </c>
    </row>
    <row r="3356" spans="27:30" x14ac:dyDescent="0.35">
      <c r="AA3356" t="s">
        <v>67</v>
      </c>
      <c r="AB3356" t="s">
        <v>199</v>
      </c>
      <c r="AC3356" t="s">
        <v>624</v>
      </c>
      <c r="AD3356">
        <v>2</v>
      </c>
    </row>
    <row r="3357" spans="27:30" x14ac:dyDescent="0.35">
      <c r="AA3357" t="s">
        <v>67</v>
      </c>
      <c r="AB3357" t="s">
        <v>153</v>
      </c>
      <c r="AC3357" t="s">
        <v>1135</v>
      </c>
      <c r="AD3357">
        <v>2</v>
      </c>
    </row>
    <row r="3358" spans="27:30" x14ac:dyDescent="0.35">
      <c r="AA3358" t="s">
        <v>67</v>
      </c>
      <c r="AB3358" t="s">
        <v>154</v>
      </c>
      <c r="AC3358" t="s">
        <v>485</v>
      </c>
      <c r="AD3358">
        <v>2</v>
      </c>
    </row>
    <row r="3359" spans="27:30" x14ac:dyDescent="0.35">
      <c r="AA3359" t="s">
        <v>67</v>
      </c>
      <c r="AB3359" t="s">
        <v>156</v>
      </c>
      <c r="AC3359" t="s">
        <v>1066</v>
      </c>
      <c r="AD3359">
        <v>2</v>
      </c>
    </row>
    <row r="3360" spans="27:30" x14ac:dyDescent="0.35">
      <c r="AA3360" t="s">
        <v>67</v>
      </c>
      <c r="AB3360" t="s">
        <v>160</v>
      </c>
      <c r="AC3360" t="s">
        <v>785</v>
      </c>
      <c r="AD3360">
        <v>2</v>
      </c>
    </row>
    <row r="3361" spans="27:30" x14ac:dyDescent="0.35">
      <c r="AA3361" t="s">
        <v>67</v>
      </c>
      <c r="AB3361" t="s">
        <v>190</v>
      </c>
      <c r="AC3361" t="s">
        <v>636</v>
      </c>
      <c r="AD3361">
        <v>2</v>
      </c>
    </row>
    <row r="3362" spans="27:30" x14ac:dyDescent="0.35">
      <c r="AA3362" t="s">
        <v>67</v>
      </c>
      <c r="AB3362" t="s">
        <v>199</v>
      </c>
      <c r="AC3362" t="s">
        <v>423</v>
      </c>
      <c r="AD3362">
        <v>2</v>
      </c>
    </row>
    <row r="3363" spans="27:30" x14ac:dyDescent="0.35">
      <c r="AA3363" t="s">
        <v>67</v>
      </c>
      <c r="AB3363" t="s">
        <v>154</v>
      </c>
      <c r="AC3363" t="s">
        <v>647</v>
      </c>
      <c r="AD3363">
        <v>2</v>
      </c>
    </row>
    <row r="3364" spans="27:30" x14ac:dyDescent="0.35">
      <c r="AA3364" t="s">
        <v>67</v>
      </c>
      <c r="AB3364" t="s">
        <v>153</v>
      </c>
      <c r="AC3364" t="s">
        <v>610</v>
      </c>
      <c r="AD3364">
        <v>2</v>
      </c>
    </row>
    <row r="3365" spans="27:30" x14ac:dyDescent="0.35">
      <c r="AA3365" t="s">
        <v>67</v>
      </c>
      <c r="AB3365" t="s">
        <v>154</v>
      </c>
      <c r="AC3365" t="s">
        <v>479</v>
      </c>
      <c r="AD3365">
        <v>2</v>
      </c>
    </row>
    <row r="3366" spans="27:30" x14ac:dyDescent="0.35">
      <c r="AA3366" t="s">
        <v>67</v>
      </c>
      <c r="AB3366" t="s">
        <v>155</v>
      </c>
      <c r="AC3366" t="s">
        <v>656</v>
      </c>
      <c r="AD3366">
        <v>2</v>
      </c>
    </row>
    <row r="3367" spans="27:30" x14ac:dyDescent="0.35">
      <c r="AA3367" t="s">
        <v>67</v>
      </c>
      <c r="AB3367" t="s">
        <v>154</v>
      </c>
      <c r="AC3367" t="s">
        <v>833</v>
      </c>
      <c r="AD3367">
        <v>2</v>
      </c>
    </row>
    <row r="3368" spans="27:30" x14ac:dyDescent="0.35">
      <c r="AA3368" t="s">
        <v>67</v>
      </c>
      <c r="AB3368" t="s">
        <v>160</v>
      </c>
      <c r="AC3368" t="s">
        <v>1059</v>
      </c>
      <c r="AD3368">
        <v>2</v>
      </c>
    </row>
    <row r="3369" spans="27:30" x14ac:dyDescent="0.35">
      <c r="AA3369" t="s">
        <v>67</v>
      </c>
      <c r="AB3369" t="s">
        <v>160</v>
      </c>
      <c r="AC3369" t="s">
        <v>1127</v>
      </c>
      <c r="AD3369">
        <v>2</v>
      </c>
    </row>
    <row r="3370" spans="27:30" x14ac:dyDescent="0.35">
      <c r="AA3370" t="s">
        <v>67</v>
      </c>
      <c r="AB3370" t="s">
        <v>160</v>
      </c>
      <c r="AC3370" t="s">
        <v>1128</v>
      </c>
      <c r="AD3370">
        <v>2</v>
      </c>
    </row>
    <row r="3371" spans="27:30" x14ac:dyDescent="0.35">
      <c r="AA3371" t="s">
        <v>68</v>
      </c>
      <c r="AB3371" t="s">
        <v>153</v>
      </c>
      <c r="AC3371" t="s">
        <v>1120</v>
      </c>
      <c r="AD3371">
        <v>2</v>
      </c>
    </row>
    <row r="3372" spans="27:30" x14ac:dyDescent="0.35">
      <c r="AA3372" t="s">
        <v>68</v>
      </c>
      <c r="AB3372" t="s">
        <v>190</v>
      </c>
      <c r="AC3372" t="s">
        <v>816</v>
      </c>
      <c r="AD3372">
        <v>2</v>
      </c>
    </row>
    <row r="3373" spans="27:30" x14ac:dyDescent="0.35">
      <c r="AA3373" t="s">
        <v>68</v>
      </c>
      <c r="AB3373" t="s">
        <v>165</v>
      </c>
      <c r="AC3373" t="s">
        <v>977</v>
      </c>
      <c r="AD3373">
        <v>2</v>
      </c>
    </row>
    <row r="3374" spans="27:30" x14ac:dyDescent="0.35">
      <c r="AA3374" t="s">
        <v>68</v>
      </c>
      <c r="AB3374" t="s">
        <v>203</v>
      </c>
      <c r="AC3374" t="s">
        <v>560</v>
      </c>
      <c r="AD3374">
        <v>2</v>
      </c>
    </row>
    <row r="3375" spans="27:30" x14ac:dyDescent="0.35">
      <c r="AA3375" t="s">
        <v>68</v>
      </c>
      <c r="AB3375" t="s">
        <v>158</v>
      </c>
      <c r="AC3375" t="s">
        <v>946</v>
      </c>
      <c r="AD3375">
        <v>2</v>
      </c>
    </row>
    <row r="3376" spans="27:30" x14ac:dyDescent="0.35">
      <c r="AA3376" t="s">
        <v>68</v>
      </c>
      <c r="AB3376" t="s">
        <v>203</v>
      </c>
      <c r="AC3376" t="s">
        <v>648</v>
      </c>
      <c r="AD3376">
        <v>2</v>
      </c>
    </row>
    <row r="3377" spans="27:30" x14ac:dyDescent="0.35">
      <c r="AA3377" t="s">
        <v>68</v>
      </c>
      <c r="AB3377" t="s">
        <v>158</v>
      </c>
      <c r="AC3377" t="s">
        <v>945</v>
      </c>
      <c r="AD3377">
        <v>2</v>
      </c>
    </row>
    <row r="3378" spans="27:30" x14ac:dyDescent="0.35">
      <c r="AA3378" t="s">
        <v>68</v>
      </c>
      <c r="AB3378" t="s">
        <v>203</v>
      </c>
      <c r="AC3378" t="s">
        <v>565</v>
      </c>
      <c r="AD3378">
        <v>2</v>
      </c>
    </row>
    <row r="3379" spans="27:30" x14ac:dyDescent="0.35">
      <c r="AA3379" t="s">
        <v>68</v>
      </c>
      <c r="AB3379" t="s">
        <v>165</v>
      </c>
      <c r="AC3379" t="s">
        <v>1003</v>
      </c>
      <c r="AD3379">
        <v>2</v>
      </c>
    </row>
    <row r="3380" spans="27:30" x14ac:dyDescent="0.35">
      <c r="AA3380" t="s">
        <v>68</v>
      </c>
      <c r="AB3380" t="s">
        <v>182</v>
      </c>
      <c r="AC3380" t="s">
        <v>928</v>
      </c>
      <c r="AD3380">
        <v>2</v>
      </c>
    </row>
    <row r="3381" spans="27:30" x14ac:dyDescent="0.35">
      <c r="AA3381" t="s">
        <v>68</v>
      </c>
      <c r="AB3381" t="s">
        <v>165</v>
      </c>
      <c r="AC3381" t="s">
        <v>634</v>
      </c>
      <c r="AD3381">
        <v>2</v>
      </c>
    </row>
    <row r="3382" spans="27:30" x14ac:dyDescent="0.35">
      <c r="AA3382" t="s">
        <v>68</v>
      </c>
      <c r="AB3382" t="s">
        <v>162</v>
      </c>
      <c r="AC3382" t="s">
        <v>858</v>
      </c>
      <c r="AD3382">
        <v>2</v>
      </c>
    </row>
    <row r="3383" spans="27:30" x14ac:dyDescent="0.35">
      <c r="AA3383" t="s">
        <v>68</v>
      </c>
      <c r="AB3383" t="s">
        <v>159</v>
      </c>
      <c r="AC3383" t="s">
        <v>1060</v>
      </c>
      <c r="AD3383">
        <v>2</v>
      </c>
    </row>
    <row r="3384" spans="27:30" x14ac:dyDescent="0.35">
      <c r="AA3384" t="s">
        <v>68</v>
      </c>
      <c r="AB3384" t="s">
        <v>156</v>
      </c>
      <c r="AC3384" t="s">
        <v>836</v>
      </c>
      <c r="AD3384">
        <v>2</v>
      </c>
    </row>
    <row r="3385" spans="27:30" x14ac:dyDescent="0.35">
      <c r="AA3385" t="s">
        <v>68</v>
      </c>
      <c r="AB3385" t="s">
        <v>162</v>
      </c>
      <c r="AC3385" t="s">
        <v>859</v>
      </c>
      <c r="AD3385">
        <v>2</v>
      </c>
    </row>
    <row r="3386" spans="27:30" x14ac:dyDescent="0.35">
      <c r="AA3386" t="s">
        <v>68</v>
      </c>
      <c r="AB3386" t="s">
        <v>152</v>
      </c>
      <c r="AC3386" t="s">
        <v>966</v>
      </c>
      <c r="AD3386">
        <v>2</v>
      </c>
    </row>
    <row r="3387" spans="27:30" x14ac:dyDescent="0.35">
      <c r="AA3387" t="s">
        <v>68</v>
      </c>
      <c r="AB3387" t="s">
        <v>165</v>
      </c>
      <c r="AC3387" t="s">
        <v>1001</v>
      </c>
      <c r="AD3387">
        <v>2</v>
      </c>
    </row>
    <row r="3388" spans="27:30" x14ac:dyDescent="0.35">
      <c r="AA3388" t="s">
        <v>68</v>
      </c>
      <c r="AB3388" t="s">
        <v>152</v>
      </c>
      <c r="AC3388" t="s">
        <v>510</v>
      </c>
      <c r="AD3388">
        <v>2</v>
      </c>
    </row>
    <row r="3389" spans="27:30" x14ac:dyDescent="0.35">
      <c r="AA3389" t="s">
        <v>68</v>
      </c>
      <c r="AB3389" t="s">
        <v>152</v>
      </c>
      <c r="AC3389" t="s">
        <v>1140</v>
      </c>
      <c r="AD3389">
        <v>2</v>
      </c>
    </row>
    <row r="3390" spans="27:30" x14ac:dyDescent="0.35">
      <c r="AA3390" t="s">
        <v>68</v>
      </c>
      <c r="AB3390" t="s">
        <v>165</v>
      </c>
      <c r="AC3390" t="s">
        <v>1049</v>
      </c>
      <c r="AD3390">
        <v>2</v>
      </c>
    </row>
    <row r="3391" spans="27:30" x14ac:dyDescent="0.35">
      <c r="AA3391" t="s">
        <v>68</v>
      </c>
      <c r="AB3391" t="s">
        <v>152</v>
      </c>
      <c r="AC3391" t="s">
        <v>1057</v>
      </c>
      <c r="AD3391">
        <v>2</v>
      </c>
    </row>
    <row r="3392" spans="27:30" x14ac:dyDescent="0.35">
      <c r="AA3392" t="s">
        <v>68</v>
      </c>
      <c r="AB3392" t="s">
        <v>162</v>
      </c>
      <c r="AC3392" t="s">
        <v>1048</v>
      </c>
      <c r="AD3392">
        <v>2</v>
      </c>
    </row>
    <row r="3393" spans="27:30" x14ac:dyDescent="0.35">
      <c r="AA3393" t="s">
        <v>73</v>
      </c>
      <c r="AB3393" t="s">
        <v>156</v>
      </c>
      <c r="AC3393" t="s">
        <v>1066</v>
      </c>
      <c r="AD3393">
        <v>2</v>
      </c>
    </row>
    <row r="3394" spans="27:30" x14ac:dyDescent="0.35">
      <c r="AA3394" t="s">
        <v>77</v>
      </c>
      <c r="AB3394" t="s">
        <v>161</v>
      </c>
      <c r="AC3394" t="s">
        <v>639</v>
      </c>
      <c r="AD3394">
        <v>2</v>
      </c>
    </row>
    <row r="3395" spans="27:30" x14ac:dyDescent="0.35">
      <c r="AA3395" t="s">
        <v>77</v>
      </c>
      <c r="AB3395" t="s">
        <v>173</v>
      </c>
      <c r="AC3395" t="s">
        <v>1061</v>
      </c>
      <c r="AD3395">
        <v>2</v>
      </c>
    </row>
    <row r="3396" spans="27:30" x14ac:dyDescent="0.35">
      <c r="AA3396" t="s">
        <v>77</v>
      </c>
      <c r="AB3396" t="s">
        <v>157</v>
      </c>
      <c r="AC3396" t="s">
        <v>687</v>
      </c>
      <c r="AD3396">
        <v>2</v>
      </c>
    </row>
    <row r="3397" spans="27:30" x14ac:dyDescent="0.35">
      <c r="AA3397" t="s">
        <v>77</v>
      </c>
      <c r="AB3397" t="s">
        <v>203</v>
      </c>
      <c r="AC3397" t="s">
        <v>555</v>
      </c>
      <c r="AD3397">
        <v>2</v>
      </c>
    </row>
    <row r="3398" spans="27:30" x14ac:dyDescent="0.35">
      <c r="AA3398" t="s">
        <v>77</v>
      </c>
      <c r="AB3398" t="s">
        <v>199</v>
      </c>
      <c r="AC3398" t="s">
        <v>749</v>
      </c>
      <c r="AD3398">
        <v>2</v>
      </c>
    </row>
    <row r="3399" spans="27:30" x14ac:dyDescent="0.35">
      <c r="AA3399" t="s">
        <v>77</v>
      </c>
      <c r="AB3399" t="s">
        <v>161</v>
      </c>
      <c r="AC3399" t="s">
        <v>589</v>
      </c>
      <c r="AD3399">
        <v>2</v>
      </c>
    </row>
    <row r="3400" spans="27:30" x14ac:dyDescent="0.35">
      <c r="AA3400" t="s">
        <v>77</v>
      </c>
      <c r="AB3400" t="s">
        <v>203</v>
      </c>
      <c r="AC3400" t="s">
        <v>686</v>
      </c>
      <c r="AD3400">
        <v>2</v>
      </c>
    </row>
    <row r="3401" spans="27:30" x14ac:dyDescent="0.35">
      <c r="AA3401" t="s">
        <v>77</v>
      </c>
      <c r="AB3401" t="s">
        <v>203</v>
      </c>
      <c r="AC3401" t="s">
        <v>557</v>
      </c>
      <c r="AD3401">
        <v>2</v>
      </c>
    </row>
    <row r="3402" spans="27:30" x14ac:dyDescent="0.35">
      <c r="AA3402" t="s">
        <v>77</v>
      </c>
      <c r="AB3402" t="s">
        <v>160</v>
      </c>
      <c r="AC3402" t="s">
        <v>769</v>
      </c>
      <c r="AD3402">
        <v>2</v>
      </c>
    </row>
    <row r="3403" spans="27:30" x14ac:dyDescent="0.35">
      <c r="AA3403" t="s">
        <v>77</v>
      </c>
      <c r="AB3403" t="s">
        <v>153</v>
      </c>
      <c r="AC3403" t="s">
        <v>1120</v>
      </c>
      <c r="AD3403">
        <v>2</v>
      </c>
    </row>
    <row r="3404" spans="27:30" x14ac:dyDescent="0.35">
      <c r="AA3404" t="s">
        <v>77</v>
      </c>
      <c r="AB3404" t="s">
        <v>161</v>
      </c>
      <c r="AC3404" t="s">
        <v>408</v>
      </c>
      <c r="AD3404">
        <v>2</v>
      </c>
    </row>
    <row r="3405" spans="27:30" x14ac:dyDescent="0.35">
      <c r="AA3405" t="s">
        <v>77</v>
      </c>
      <c r="AB3405" t="s">
        <v>203</v>
      </c>
      <c r="AC3405" t="s">
        <v>642</v>
      </c>
      <c r="AD3405">
        <v>2</v>
      </c>
    </row>
    <row r="3406" spans="27:30" x14ac:dyDescent="0.35">
      <c r="AA3406" t="s">
        <v>77</v>
      </c>
      <c r="AB3406" t="s">
        <v>203</v>
      </c>
      <c r="AC3406" t="s">
        <v>620</v>
      </c>
      <c r="AD3406">
        <v>2</v>
      </c>
    </row>
    <row r="3407" spans="27:30" x14ac:dyDescent="0.35">
      <c r="AA3407" t="s">
        <v>77</v>
      </c>
      <c r="AB3407" t="s">
        <v>203</v>
      </c>
      <c r="AC3407" t="s">
        <v>685</v>
      </c>
      <c r="AD3407">
        <v>2</v>
      </c>
    </row>
    <row r="3408" spans="27:30" x14ac:dyDescent="0.35">
      <c r="AA3408" t="s">
        <v>77</v>
      </c>
      <c r="AB3408" t="s">
        <v>160</v>
      </c>
      <c r="AC3408" t="s">
        <v>1130</v>
      </c>
      <c r="AD3408">
        <v>2</v>
      </c>
    </row>
    <row r="3409" spans="27:30" x14ac:dyDescent="0.35">
      <c r="AA3409" t="s">
        <v>79</v>
      </c>
      <c r="AB3409" t="s">
        <v>160</v>
      </c>
      <c r="AC3409" t="s">
        <v>769</v>
      </c>
      <c r="AD3409">
        <v>2</v>
      </c>
    </row>
    <row r="3410" spans="27:30" x14ac:dyDescent="0.35">
      <c r="AA3410" t="s">
        <v>79</v>
      </c>
      <c r="AB3410" t="s">
        <v>155</v>
      </c>
      <c r="AC3410" t="s">
        <v>458</v>
      </c>
      <c r="AD3410">
        <v>2</v>
      </c>
    </row>
    <row r="3411" spans="27:30" x14ac:dyDescent="0.35">
      <c r="AA3411" t="s">
        <v>79</v>
      </c>
      <c r="AB3411" t="s">
        <v>153</v>
      </c>
      <c r="AC3411" t="s">
        <v>643</v>
      </c>
      <c r="AD3411">
        <v>2</v>
      </c>
    </row>
    <row r="3412" spans="27:30" x14ac:dyDescent="0.35">
      <c r="AA3412" t="s">
        <v>79</v>
      </c>
      <c r="AB3412" t="s">
        <v>155</v>
      </c>
      <c r="AC3412" t="s">
        <v>965</v>
      </c>
      <c r="AD3412">
        <v>2</v>
      </c>
    </row>
    <row r="3413" spans="27:30" x14ac:dyDescent="0.35">
      <c r="AA3413" t="s">
        <v>79</v>
      </c>
      <c r="AB3413" t="s">
        <v>199</v>
      </c>
      <c r="AC3413" t="s">
        <v>739</v>
      </c>
      <c r="AD3413">
        <v>2</v>
      </c>
    </row>
    <row r="3414" spans="27:30" x14ac:dyDescent="0.35">
      <c r="AA3414" t="s">
        <v>79</v>
      </c>
      <c r="AB3414" t="s">
        <v>199</v>
      </c>
      <c r="AC3414" t="s">
        <v>700</v>
      </c>
      <c r="AD3414">
        <v>2</v>
      </c>
    </row>
    <row r="3415" spans="27:30" x14ac:dyDescent="0.35">
      <c r="AA3415" t="s">
        <v>79</v>
      </c>
      <c r="AB3415" t="s">
        <v>199</v>
      </c>
      <c r="AC3415" t="s">
        <v>752</v>
      </c>
      <c r="AD3415">
        <v>2</v>
      </c>
    </row>
    <row r="3416" spans="27:30" x14ac:dyDescent="0.35">
      <c r="AA3416" t="s">
        <v>79</v>
      </c>
      <c r="AB3416" t="s">
        <v>203</v>
      </c>
      <c r="AC3416" t="s">
        <v>620</v>
      </c>
      <c r="AD3416">
        <v>2</v>
      </c>
    </row>
    <row r="3417" spans="27:30" x14ac:dyDescent="0.35">
      <c r="AA3417" t="s">
        <v>79</v>
      </c>
      <c r="AB3417" t="s">
        <v>154</v>
      </c>
      <c r="AC3417" t="s">
        <v>618</v>
      </c>
      <c r="AD3417">
        <v>2</v>
      </c>
    </row>
    <row r="3418" spans="27:30" x14ac:dyDescent="0.35">
      <c r="AA3418" t="s">
        <v>79</v>
      </c>
      <c r="AB3418" t="s">
        <v>158</v>
      </c>
      <c r="AC3418" t="s">
        <v>581</v>
      </c>
      <c r="AD3418">
        <v>2</v>
      </c>
    </row>
    <row r="3419" spans="27:30" x14ac:dyDescent="0.35">
      <c r="AA3419" t="s">
        <v>79</v>
      </c>
      <c r="AB3419" t="s">
        <v>160</v>
      </c>
      <c r="AC3419" t="s">
        <v>1129</v>
      </c>
      <c r="AD3419">
        <v>2</v>
      </c>
    </row>
    <row r="3420" spans="27:30" x14ac:dyDescent="0.35">
      <c r="AA3420" t="s">
        <v>79</v>
      </c>
      <c r="AB3420" t="s">
        <v>153</v>
      </c>
      <c r="AC3420" t="s">
        <v>737</v>
      </c>
      <c r="AD3420">
        <v>2</v>
      </c>
    </row>
    <row r="3421" spans="27:30" x14ac:dyDescent="0.35">
      <c r="AA3421" t="s">
        <v>79</v>
      </c>
      <c r="AB3421" t="s">
        <v>210</v>
      </c>
      <c r="AC3421" t="s">
        <v>579</v>
      </c>
      <c r="AD3421">
        <v>2</v>
      </c>
    </row>
    <row r="3422" spans="27:30" x14ac:dyDescent="0.35">
      <c r="AA3422" t="s">
        <v>79</v>
      </c>
      <c r="AB3422" t="s">
        <v>154</v>
      </c>
      <c r="AC3422" t="s">
        <v>736</v>
      </c>
      <c r="AD3422">
        <v>2</v>
      </c>
    </row>
    <row r="3423" spans="27:30" x14ac:dyDescent="0.35">
      <c r="AA3423" t="s">
        <v>79</v>
      </c>
      <c r="AB3423" t="s">
        <v>176</v>
      </c>
      <c r="AC3423" t="s">
        <v>1007</v>
      </c>
      <c r="AD3423">
        <v>2</v>
      </c>
    </row>
    <row r="3424" spans="27:30" x14ac:dyDescent="0.35">
      <c r="AA3424" t="s">
        <v>79</v>
      </c>
      <c r="AB3424" t="s">
        <v>176</v>
      </c>
      <c r="AC3424" t="s">
        <v>831</v>
      </c>
      <c r="AD3424">
        <v>2</v>
      </c>
    </row>
    <row r="3425" spans="27:30" x14ac:dyDescent="0.35">
      <c r="AA3425" t="s">
        <v>79</v>
      </c>
      <c r="AB3425" t="s">
        <v>155</v>
      </c>
      <c r="AC3425" t="s">
        <v>1010</v>
      </c>
      <c r="AD3425">
        <v>2</v>
      </c>
    </row>
    <row r="3426" spans="27:30" x14ac:dyDescent="0.35">
      <c r="AA3426" t="s">
        <v>79</v>
      </c>
      <c r="AB3426" t="s">
        <v>158</v>
      </c>
      <c r="AC3426" t="s">
        <v>614</v>
      </c>
      <c r="AD3426">
        <v>2</v>
      </c>
    </row>
    <row r="3427" spans="27:30" x14ac:dyDescent="0.35">
      <c r="AA3427" t="s">
        <v>79</v>
      </c>
      <c r="AB3427" t="s">
        <v>176</v>
      </c>
      <c r="AC3427" t="s">
        <v>1008</v>
      </c>
      <c r="AD3427">
        <v>2</v>
      </c>
    </row>
    <row r="3428" spans="27:30" x14ac:dyDescent="0.35">
      <c r="AA3428" t="s">
        <v>79</v>
      </c>
      <c r="AB3428" t="s">
        <v>199</v>
      </c>
      <c r="AC3428" t="s">
        <v>749</v>
      </c>
      <c r="AD3428">
        <v>2</v>
      </c>
    </row>
    <row r="3429" spans="27:30" x14ac:dyDescent="0.35">
      <c r="AA3429" t="s">
        <v>79</v>
      </c>
      <c r="AB3429" t="s">
        <v>157</v>
      </c>
      <c r="AC3429" t="s">
        <v>670</v>
      </c>
      <c r="AD3429">
        <v>2</v>
      </c>
    </row>
    <row r="3430" spans="27:30" x14ac:dyDescent="0.35">
      <c r="AA3430" t="s">
        <v>79</v>
      </c>
      <c r="AB3430" t="s">
        <v>155</v>
      </c>
      <c r="AC3430" t="s">
        <v>964</v>
      </c>
      <c r="AD3430">
        <v>2</v>
      </c>
    </row>
    <row r="3431" spans="27:30" x14ac:dyDescent="0.35">
      <c r="AA3431" t="s">
        <v>79</v>
      </c>
      <c r="AB3431" t="s">
        <v>154</v>
      </c>
      <c r="AC3431" t="s">
        <v>647</v>
      </c>
      <c r="AD3431">
        <v>2</v>
      </c>
    </row>
    <row r="3432" spans="27:30" x14ac:dyDescent="0.35">
      <c r="AA3432" t="s">
        <v>79</v>
      </c>
      <c r="AB3432" t="s">
        <v>155</v>
      </c>
      <c r="AC3432" t="s">
        <v>806</v>
      </c>
      <c r="AD3432">
        <v>2</v>
      </c>
    </row>
    <row r="3433" spans="27:30" x14ac:dyDescent="0.35">
      <c r="AA3433" t="s">
        <v>79</v>
      </c>
      <c r="AB3433" t="s">
        <v>154</v>
      </c>
      <c r="AC3433" t="s">
        <v>833</v>
      </c>
      <c r="AD3433">
        <v>2</v>
      </c>
    </row>
    <row r="3434" spans="27:30" x14ac:dyDescent="0.35">
      <c r="AA3434" t="s">
        <v>314</v>
      </c>
      <c r="AB3434" t="s">
        <v>153</v>
      </c>
      <c r="AC3434" t="s">
        <v>531</v>
      </c>
      <c r="AD3434">
        <v>2</v>
      </c>
    </row>
    <row r="3435" spans="27:30" x14ac:dyDescent="0.35">
      <c r="AA3435" t="s">
        <v>83</v>
      </c>
      <c r="AB3435" t="s">
        <v>199</v>
      </c>
      <c r="AC3435" t="s">
        <v>630</v>
      </c>
      <c r="AD3435">
        <v>2</v>
      </c>
    </row>
    <row r="3436" spans="27:30" x14ac:dyDescent="0.35">
      <c r="AA3436" t="s">
        <v>83</v>
      </c>
      <c r="AB3436" t="s">
        <v>153</v>
      </c>
      <c r="AC3436" t="s">
        <v>1122</v>
      </c>
      <c r="AD3436">
        <v>2</v>
      </c>
    </row>
    <row r="3437" spans="27:30" x14ac:dyDescent="0.35">
      <c r="AA3437" t="s">
        <v>83</v>
      </c>
      <c r="AB3437" t="s">
        <v>192</v>
      </c>
      <c r="AC3437" t="s">
        <v>450</v>
      </c>
      <c r="AD3437">
        <v>2</v>
      </c>
    </row>
    <row r="3438" spans="27:30" x14ac:dyDescent="0.35">
      <c r="AA3438" t="s">
        <v>83</v>
      </c>
      <c r="AB3438" t="s">
        <v>155</v>
      </c>
      <c r="AC3438" t="s">
        <v>656</v>
      </c>
      <c r="AD3438">
        <v>2</v>
      </c>
    </row>
    <row r="3439" spans="27:30" x14ac:dyDescent="0.35">
      <c r="AA3439" t="s">
        <v>83</v>
      </c>
      <c r="AB3439" t="s">
        <v>157</v>
      </c>
      <c r="AC3439" t="s">
        <v>915</v>
      </c>
      <c r="AD3439">
        <v>2</v>
      </c>
    </row>
    <row r="3440" spans="27:30" x14ac:dyDescent="0.35">
      <c r="AA3440" t="s">
        <v>83</v>
      </c>
      <c r="AB3440" t="s">
        <v>209</v>
      </c>
      <c r="AC3440" t="s">
        <v>543</v>
      </c>
      <c r="AD3440">
        <v>2</v>
      </c>
    </row>
    <row r="3441" spans="27:30" x14ac:dyDescent="0.35">
      <c r="AA3441" t="s">
        <v>83</v>
      </c>
      <c r="AB3441" t="s">
        <v>199</v>
      </c>
      <c r="AC3441" t="s">
        <v>751</v>
      </c>
      <c r="AD3441">
        <v>2</v>
      </c>
    </row>
    <row r="3442" spans="27:30" x14ac:dyDescent="0.35">
      <c r="AA3442" t="s">
        <v>83</v>
      </c>
      <c r="AB3442" t="s">
        <v>165</v>
      </c>
      <c r="AC3442" t="s">
        <v>634</v>
      </c>
      <c r="AD3442">
        <v>2</v>
      </c>
    </row>
    <row r="3443" spans="27:30" x14ac:dyDescent="0.35">
      <c r="AA3443" t="s">
        <v>83</v>
      </c>
      <c r="AB3443" t="s">
        <v>196</v>
      </c>
      <c r="AC3443" t="s">
        <v>743</v>
      </c>
      <c r="AD3443">
        <v>2</v>
      </c>
    </row>
    <row r="3444" spans="27:30" x14ac:dyDescent="0.35">
      <c r="AA3444" t="s">
        <v>83</v>
      </c>
      <c r="AB3444" t="s">
        <v>161</v>
      </c>
      <c r="AC3444" t="s">
        <v>463</v>
      </c>
      <c r="AD3444">
        <v>2</v>
      </c>
    </row>
    <row r="3445" spans="27:30" x14ac:dyDescent="0.35">
      <c r="AA3445" t="s">
        <v>83</v>
      </c>
      <c r="AB3445" t="s">
        <v>155</v>
      </c>
      <c r="AC3445" t="s">
        <v>922</v>
      </c>
      <c r="AD3445">
        <v>2</v>
      </c>
    </row>
    <row r="3446" spans="27:30" x14ac:dyDescent="0.35">
      <c r="AA3446" t="s">
        <v>83</v>
      </c>
      <c r="AB3446" t="s">
        <v>153</v>
      </c>
      <c r="AC3446" t="s">
        <v>1050</v>
      </c>
      <c r="AD3446">
        <v>2</v>
      </c>
    </row>
    <row r="3447" spans="27:30" x14ac:dyDescent="0.35">
      <c r="AA3447" t="s">
        <v>83</v>
      </c>
      <c r="AB3447" t="s">
        <v>153</v>
      </c>
      <c r="AC3447" t="s">
        <v>872</v>
      </c>
      <c r="AD3447">
        <v>2</v>
      </c>
    </row>
    <row r="3448" spans="27:30" x14ac:dyDescent="0.35">
      <c r="AA3448" t="s">
        <v>83</v>
      </c>
      <c r="AB3448" t="s">
        <v>156</v>
      </c>
      <c r="AC3448" t="s">
        <v>1142</v>
      </c>
      <c r="AD3448">
        <v>2</v>
      </c>
    </row>
    <row r="3449" spans="27:30" x14ac:dyDescent="0.35">
      <c r="AA3449" t="s">
        <v>83</v>
      </c>
      <c r="AB3449" t="s">
        <v>155</v>
      </c>
      <c r="AC3449" t="s">
        <v>461</v>
      </c>
      <c r="AD3449">
        <v>2</v>
      </c>
    </row>
    <row r="3450" spans="27:30" x14ac:dyDescent="0.35">
      <c r="AA3450" t="s">
        <v>83</v>
      </c>
      <c r="AB3450" t="s">
        <v>196</v>
      </c>
      <c r="AC3450" t="s">
        <v>729</v>
      </c>
      <c r="AD3450">
        <v>2</v>
      </c>
    </row>
    <row r="3451" spans="27:30" x14ac:dyDescent="0.35">
      <c r="AA3451" t="s">
        <v>83</v>
      </c>
      <c r="AB3451" t="s">
        <v>152</v>
      </c>
      <c r="AC3451" t="s">
        <v>1140</v>
      </c>
      <c r="AD3451">
        <v>2</v>
      </c>
    </row>
    <row r="3452" spans="27:30" x14ac:dyDescent="0.35">
      <c r="AA3452" t="s">
        <v>83</v>
      </c>
      <c r="AB3452" t="s">
        <v>153</v>
      </c>
      <c r="AC3452" t="s">
        <v>1052</v>
      </c>
      <c r="AD3452">
        <v>2</v>
      </c>
    </row>
    <row r="3453" spans="27:30" x14ac:dyDescent="0.35">
      <c r="AA3453" t="s">
        <v>83</v>
      </c>
      <c r="AB3453" t="s">
        <v>161</v>
      </c>
      <c r="AC3453" t="s">
        <v>768</v>
      </c>
      <c r="AD3453">
        <v>2</v>
      </c>
    </row>
    <row r="3454" spans="27:30" x14ac:dyDescent="0.35">
      <c r="AA3454" t="s">
        <v>83</v>
      </c>
      <c r="AB3454" t="s">
        <v>176</v>
      </c>
      <c r="AC3454" t="s">
        <v>726</v>
      </c>
      <c r="AD3454">
        <v>2</v>
      </c>
    </row>
    <row r="3455" spans="27:30" x14ac:dyDescent="0.35">
      <c r="AA3455" t="s">
        <v>83</v>
      </c>
      <c r="AB3455" t="s">
        <v>174</v>
      </c>
      <c r="AC3455" t="s">
        <v>1002</v>
      </c>
      <c r="AD3455">
        <v>2</v>
      </c>
    </row>
    <row r="3456" spans="27:30" x14ac:dyDescent="0.35">
      <c r="AA3456" t="s">
        <v>83</v>
      </c>
      <c r="AB3456" t="s">
        <v>199</v>
      </c>
      <c r="AC3456" t="s">
        <v>752</v>
      </c>
      <c r="AD3456">
        <v>2</v>
      </c>
    </row>
    <row r="3457" spans="27:30" x14ac:dyDescent="0.35">
      <c r="AA3457" t="s">
        <v>83</v>
      </c>
      <c r="AB3457" t="s">
        <v>176</v>
      </c>
      <c r="AC3457" t="s">
        <v>1000</v>
      </c>
      <c r="AD3457">
        <v>2</v>
      </c>
    </row>
    <row r="3458" spans="27:30" x14ac:dyDescent="0.35">
      <c r="AA3458" t="s">
        <v>83</v>
      </c>
      <c r="AB3458" t="s">
        <v>199</v>
      </c>
      <c r="AC3458" t="s">
        <v>625</v>
      </c>
      <c r="AD3458">
        <v>2</v>
      </c>
    </row>
    <row r="3459" spans="27:30" x14ac:dyDescent="0.35">
      <c r="AA3459" t="s">
        <v>83</v>
      </c>
      <c r="AB3459" t="s">
        <v>210</v>
      </c>
      <c r="AC3459" t="s">
        <v>469</v>
      </c>
      <c r="AD3459">
        <v>2</v>
      </c>
    </row>
    <row r="3460" spans="27:30" x14ac:dyDescent="0.35">
      <c r="AA3460" t="s">
        <v>83</v>
      </c>
      <c r="AB3460" t="s">
        <v>209</v>
      </c>
      <c r="AC3460" t="s">
        <v>417</v>
      </c>
      <c r="AD3460">
        <v>2</v>
      </c>
    </row>
    <row r="3461" spans="27:30" x14ac:dyDescent="0.35">
      <c r="AA3461" t="s">
        <v>83</v>
      </c>
      <c r="AB3461" t="s">
        <v>196</v>
      </c>
      <c r="AC3461" t="s">
        <v>742</v>
      </c>
      <c r="AD3461">
        <v>2</v>
      </c>
    </row>
    <row r="3462" spans="27:30" x14ac:dyDescent="0.35">
      <c r="AA3462" t="s">
        <v>83</v>
      </c>
      <c r="AB3462" t="s">
        <v>154</v>
      </c>
      <c r="AC3462" t="s">
        <v>830</v>
      </c>
      <c r="AD3462">
        <v>2</v>
      </c>
    </row>
    <row r="3463" spans="27:30" x14ac:dyDescent="0.35">
      <c r="AA3463" t="s">
        <v>83</v>
      </c>
      <c r="AB3463" t="s">
        <v>136</v>
      </c>
      <c r="AC3463" t="s">
        <v>495</v>
      </c>
      <c r="AD3463">
        <v>2</v>
      </c>
    </row>
    <row r="3464" spans="27:30" x14ac:dyDescent="0.35">
      <c r="AA3464" t="s">
        <v>83</v>
      </c>
      <c r="AB3464" t="s">
        <v>137</v>
      </c>
      <c r="AC3464" t="s">
        <v>504</v>
      </c>
      <c r="AD3464">
        <v>2</v>
      </c>
    </row>
    <row r="3465" spans="27:30" x14ac:dyDescent="0.35">
      <c r="AA3465" t="s">
        <v>83</v>
      </c>
      <c r="AB3465" t="s">
        <v>203</v>
      </c>
      <c r="AC3465" t="s">
        <v>686</v>
      </c>
      <c r="AD3465">
        <v>2</v>
      </c>
    </row>
    <row r="3466" spans="27:30" x14ac:dyDescent="0.35">
      <c r="AA3466" t="s">
        <v>83</v>
      </c>
      <c r="AB3466" t="s">
        <v>153</v>
      </c>
      <c r="AC3466" t="s">
        <v>1138</v>
      </c>
      <c r="AD3466">
        <v>2</v>
      </c>
    </row>
    <row r="3467" spans="27:30" x14ac:dyDescent="0.35">
      <c r="AA3467" t="s">
        <v>83</v>
      </c>
      <c r="AB3467" t="s">
        <v>199</v>
      </c>
      <c r="AC3467" t="s">
        <v>635</v>
      </c>
      <c r="AD3467">
        <v>2</v>
      </c>
    </row>
    <row r="3468" spans="27:30" x14ac:dyDescent="0.35">
      <c r="AA3468" t="s">
        <v>83</v>
      </c>
      <c r="AB3468" t="s">
        <v>153</v>
      </c>
      <c r="AC3468" t="s">
        <v>1141</v>
      </c>
      <c r="AD3468">
        <v>2</v>
      </c>
    </row>
    <row r="3469" spans="27:30" x14ac:dyDescent="0.35">
      <c r="AA3469" t="s">
        <v>83</v>
      </c>
      <c r="AB3469" t="s">
        <v>209</v>
      </c>
      <c r="AC3469" t="s">
        <v>546</v>
      </c>
      <c r="AD3469">
        <v>2</v>
      </c>
    </row>
    <row r="3470" spans="27:30" x14ac:dyDescent="0.35">
      <c r="AA3470" t="s">
        <v>83</v>
      </c>
      <c r="AB3470" t="s">
        <v>174</v>
      </c>
      <c r="AC3470" t="s">
        <v>481</v>
      </c>
      <c r="AD3470">
        <v>2</v>
      </c>
    </row>
    <row r="3471" spans="27:30" x14ac:dyDescent="0.35">
      <c r="AA3471" t="s">
        <v>83</v>
      </c>
      <c r="AB3471" t="s">
        <v>199</v>
      </c>
      <c r="AC3471" t="s">
        <v>700</v>
      </c>
      <c r="AD3471">
        <v>2</v>
      </c>
    </row>
    <row r="3472" spans="27:30" x14ac:dyDescent="0.35">
      <c r="AA3472" t="s">
        <v>83</v>
      </c>
      <c r="AB3472" t="s">
        <v>158</v>
      </c>
      <c r="AC3472" t="s">
        <v>804</v>
      </c>
      <c r="AD3472">
        <v>2</v>
      </c>
    </row>
    <row r="3473" spans="27:30" x14ac:dyDescent="0.35">
      <c r="AA3473" t="s">
        <v>83</v>
      </c>
      <c r="AB3473" t="s">
        <v>212</v>
      </c>
      <c r="AC3473" t="s">
        <v>532</v>
      </c>
      <c r="AD3473">
        <v>2</v>
      </c>
    </row>
    <row r="3474" spans="27:30" x14ac:dyDescent="0.35">
      <c r="AA3474" t="s">
        <v>83</v>
      </c>
      <c r="AB3474" t="s">
        <v>153</v>
      </c>
      <c r="AC3474" t="s">
        <v>615</v>
      </c>
      <c r="AD3474">
        <v>2</v>
      </c>
    </row>
    <row r="3475" spans="27:30" x14ac:dyDescent="0.35">
      <c r="AA3475" t="s">
        <v>83</v>
      </c>
      <c r="AB3475" t="s">
        <v>200</v>
      </c>
      <c r="AC3475" t="s">
        <v>570</v>
      </c>
      <c r="AD3475">
        <v>2</v>
      </c>
    </row>
    <row r="3476" spans="27:30" x14ac:dyDescent="0.35">
      <c r="AA3476" t="s">
        <v>83</v>
      </c>
      <c r="AB3476" t="s">
        <v>199</v>
      </c>
      <c r="AC3476" t="s">
        <v>749</v>
      </c>
      <c r="AD3476">
        <v>2</v>
      </c>
    </row>
    <row r="3477" spans="27:30" x14ac:dyDescent="0.35">
      <c r="AA3477" t="s">
        <v>83</v>
      </c>
      <c r="AB3477" t="s">
        <v>153</v>
      </c>
      <c r="AC3477" t="s">
        <v>1124</v>
      </c>
      <c r="AD3477">
        <v>2</v>
      </c>
    </row>
    <row r="3478" spans="27:30" x14ac:dyDescent="0.35">
      <c r="AA3478" t="s">
        <v>83</v>
      </c>
      <c r="AB3478" t="s">
        <v>157</v>
      </c>
      <c r="AC3478" t="s">
        <v>660</v>
      </c>
      <c r="AD3478">
        <v>2</v>
      </c>
    </row>
    <row r="3479" spans="27:30" x14ac:dyDescent="0.35">
      <c r="AA3479" t="s">
        <v>83</v>
      </c>
      <c r="AB3479" t="s">
        <v>153</v>
      </c>
      <c r="AC3479" t="s">
        <v>787</v>
      </c>
      <c r="AD3479">
        <v>2</v>
      </c>
    </row>
    <row r="3480" spans="27:30" x14ac:dyDescent="0.35">
      <c r="AA3480" t="s">
        <v>87</v>
      </c>
      <c r="AB3480" t="s">
        <v>156</v>
      </c>
      <c r="AC3480" t="s">
        <v>1142</v>
      </c>
      <c r="AD3480">
        <v>2</v>
      </c>
    </row>
    <row r="3481" spans="27:30" x14ac:dyDescent="0.35">
      <c r="AA3481" t="s">
        <v>88</v>
      </c>
      <c r="AB3481" t="s">
        <v>152</v>
      </c>
      <c r="AC3481" t="s">
        <v>512</v>
      </c>
      <c r="AD3481">
        <v>2</v>
      </c>
    </row>
    <row r="3482" spans="27:30" x14ac:dyDescent="0.35">
      <c r="AA3482" t="s">
        <v>88</v>
      </c>
      <c r="AB3482" t="s">
        <v>158</v>
      </c>
      <c r="AC3482" t="s">
        <v>718</v>
      </c>
      <c r="AD3482">
        <v>2</v>
      </c>
    </row>
    <row r="3483" spans="27:30" x14ac:dyDescent="0.35">
      <c r="AA3483" t="s">
        <v>88</v>
      </c>
      <c r="AB3483" t="s">
        <v>152</v>
      </c>
      <c r="AC3483" t="s">
        <v>592</v>
      </c>
      <c r="AD3483">
        <v>2</v>
      </c>
    </row>
    <row r="3484" spans="27:30" x14ac:dyDescent="0.35">
      <c r="AA3484" t="s">
        <v>88</v>
      </c>
      <c r="AB3484" t="s">
        <v>165</v>
      </c>
      <c r="AC3484" t="s">
        <v>628</v>
      </c>
      <c r="AD3484">
        <v>2</v>
      </c>
    </row>
    <row r="3485" spans="27:30" x14ac:dyDescent="0.35">
      <c r="AA3485" t="s">
        <v>88</v>
      </c>
      <c r="AB3485" t="s">
        <v>158</v>
      </c>
      <c r="AC3485" t="s">
        <v>809</v>
      </c>
      <c r="AD3485">
        <v>2</v>
      </c>
    </row>
    <row r="3486" spans="27:30" x14ac:dyDescent="0.35">
      <c r="AA3486" t="s">
        <v>88</v>
      </c>
      <c r="AB3486" t="s">
        <v>182</v>
      </c>
      <c r="AC3486" t="s">
        <v>933</v>
      </c>
      <c r="AD3486">
        <v>2</v>
      </c>
    </row>
    <row r="3487" spans="27:30" x14ac:dyDescent="0.35">
      <c r="AA3487" t="s">
        <v>88</v>
      </c>
      <c r="AB3487" t="s">
        <v>210</v>
      </c>
      <c r="AC3487" t="s">
        <v>545</v>
      </c>
      <c r="AD3487">
        <v>2</v>
      </c>
    </row>
    <row r="3488" spans="27:30" x14ac:dyDescent="0.35">
      <c r="AA3488" t="s">
        <v>88</v>
      </c>
      <c r="AB3488" t="s">
        <v>160</v>
      </c>
      <c r="AC3488" t="s">
        <v>721</v>
      </c>
      <c r="AD3488">
        <v>2</v>
      </c>
    </row>
    <row r="3489" spans="27:30" x14ac:dyDescent="0.35">
      <c r="AA3489" t="s">
        <v>88</v>
      </c>
      <c r="AB3489" t="s">
        <v>154</v>
      </c>
      <c r="AC3489" t="s">
        <v>485</v>
      </c>
      <c r="AD3489">
        <v>2</v>
      </c>
    </row>
    <row r="3490" spans="27:30" x14ac:dyDescent="0.35">
      <c r="AA3490" t="s">
        <v>88</v>
      </c>
      <c r="AB3490" t="s">
        <v>203</v>
      </c>
      <c r="AC3490" t="s">
        <v>563</v>
      </c>
      <c r="AD3490">
        <v>2</v>
      </c>
    </row>
    <row r="3491" spans="27:30" x14ac:dyDescent="0.35">
      <c r="AA3491" t="s">
        <v>88</v>
      </c>
      <c r="AB3491" t="s">
        <v>159</v>
      </c>
      <c r="AC3491" t="s">
        <v>520</v>
      </c>
      <c r="AD3491">
        <v>2</v>
      </c>
    </row>
    <row r="3492" spans="27:30" x14ac:dyDescent="0.35">
      <c r="AA3492" t="s">
        <v>88</v>
      </c>
      <c r="AB3492" t="s">
        <v>176</v>
      </c>
      <c r="AC3492" t="s">
        <v>425</v>
      </c>
      <c r="AD3492">
        <v>2</v>
      </c>
    </row>
    <row r="3493" spans="27:30" x14ac:dyDescent="0.35">
      <c r="AA3493" t="s">
        <v>88</v>
      </c>
      <c r="AB3493" t="s">
        <v>157</v>
      </c>
      <c r="AC3493" t="s">
        <v>1054</v>
      </c>
      <c r="AD3493">
        <v>2</v>
      </c>
    </row>
    <row r="3494" spans="27:30" x14ac:dyDescent="0.35">
      <c r="AA3494" t="s">
        <v>88</v>
      </c>
      <c r="AB3494" t="s">
        <v>176</v>
      </c>
      <c r="AC3494" t="s">
        <v>421</v>
      </c>
      <c r="AD3494">
        <v>2</v>
      </c>
    </row>
    <row r="3495" spans="27:30" x14ac:dyDescent="0.35">
      <c r="AA3495" t="s">
        <v>88</v>
      </c>
      <c r="AB3495" t="s">
        <v>153</v>
      </c>
      <c r="AC3495" t="s">
        <v>591</v>
      </c>
      <c r="AD3495">
        <v>2</v>
      </c>
    </row>
    <row r="3496" spans="27:30" x14ac:dyDescent="0.35">
      <c r="AA3496" t="s">
        <v>88</v>
      </c>
      <c r="AB3496" t="s">
        <v>155</v>
      </c>
      <c r="AC3496" t="s">
        <v>806</v>
      </c>
      <c r="AD3496">
        <v>2</v>
      </c>
    </row>
    <row r="3497" spans="27:30" x14ac:dyDescent="0.35">
      <c r="AA3497" t="s">
        <v>88</v>
      </c>
      <c r="AB3497" t="s">
        <v>154</v>
      </c>
      <c r="AC3497" t="s">
        <v>833</v>
      </c>
      <c r="AD3497">
        <v>2</v>
      </c>
    </row>
    <row r="3498" spans="27:30" x14ac:dyDescent="0.35">
      <c r="AA3498" t="s">
        <v>88</v>
      </c>
      <c r="AB3498" t="s">
        <v>159</v>
      </c>
      <c r="AC3498" t="s">
        <v>808</v>
      </c>
      <c r="AD3498">
        <v>2</v>
      </c>
    </row>
    <row r="3499" spans="27:30" x14ac:dyDescent="0.35">
      <c r="AA3499" t="s">
        <v>88</v>
      </c>
      <c r="AB3499" t="s">
        <v>158</v>
      </c>
      <c r="AC3499" t="s">
        <v>492</v>
      </c>
      <c r="AD3499">
        <v>2</v>
      </c>
    </row>
    <row r="3500" spans="27:30" x14ac:dyDescent="0.35">
      <c r="AA3500" t="s">
        <v>88</v>
      </c>
      <c r="AB3500" t="s">
        <v>161</v>
      </c>
      <c r="AC3500" t="s">
        <v>556</v>
      </c>
      <c r="AD3500">
        <v>2</v>
      </c>
    </row>
    <row r="3501" spans="27:30" x14ac:dyDescent="0.35">
      <c r="AA3501" t="s">
        <v>88</v>
      </c>
      <c r="AB3501" t="s">
        <v>153</v>
      </c>
      <c r="AC3501" t="s">
        <v>502</v>
      </c>
      <c r="AD3501">
        <v>2</v>
      </c>
    </row>
    <row r="3502" spans="27:30" x14ac:dyDescent="0.35">
      <c r="AA3502" t="s">
        <v>88</v>
      </c>
      <c r="AB3502" t="s">
        <v>135</v>
      </c>
      <c r="AC3502" t="s">
        <v>490</v>
      </c>
      <c r="AD3502">
        <v>2</v>
      </c>
    </row>
    <row r="3503" spans="27:30" x14ac:dyDescent="0.35">
      <c r="AA3503" t="s">
        <v>288</v>
      </c>
      <c r="AB3503" t="s">
        <v>203</v>
      </c>
      <c r="AC3503" t="s">
        <v>563</v>
      </c>
      <c r="AD3503">
        <v>2</v>
      </c>
    </row>
    <row r="3504" spans="27:30" x14ac:dyDescent="0.35">
      <c r="AA3504" t="s">
        <v>288</v>
      </c>
      <c r="AB3504" t="s">
        <v>153</v>
      </c>
      <c r="AC3504" t="s">
        <v>531</v>
      </c>
      <c r="AD3504">
        <v>2</v>
      </c>
    </row>
    <row r="3505" spans="27:30" x14ac:dyDescent="0.35">
      <c r="AA3505" t="s">
        <v>288</v>
      </c>
      <c r="AB3505" t="s">
        <v>152</v>
      </c>
      <c r="AC3505" t="s">
        <v>444</v>
      </c>
      <c r="AD3505">
        <v>2</v>
      </c>
    </row>
    <row r="3506" spans="27:30" x14ac:dyDescent="0.35">
      <c r="AA3506" t="s">
        <v>288</v>
      </c>
      <c r="AB3506" t="s">
        <v>155</v>
      </c>
      <c r="AC3506" t="s">
        <v>459</v>
      </c>
      <c r="AD3506">
        <v>2</v>
      </c>
    </row>
    <row r="3507" spans="27:30" x14ac:dyDescent="0.35">
      <c r="AA3507" t="s">
        <v>288</v>
      </c>
      <c r="AB3507" t="s">
        <v>152</v>
      </c>
      <c r="AC3507" t="s">
        <v>440</v>
      </c>
      <c r="AD3507">
        <v>2</v>
      </c>
    </row>
    <row r="3508" spans="27:30" x14ac:dyDescent="0.35">
      <c r="AA3508" t="s">
        <v>310</v>
      </c>
      <c r="AB3508" t="s">
        <v>165</v>
      </c>
      <c r="AC3508" t="s">
        <v>1003</v>
      </c>
      <c r="AD3508">
        <v>2</v>
      </c>
    </row>
    <row r="3509" spans="27:30" x14ac:dyDescent="0.35">
      <c r="AA3509" t="s">
        <v>310</v>
      </c>
      <c r="AB3509" t="s">
        <v>201</v>
      </c>
      <c r="AC3509" t="s">
        <v>684</v>
      </c>
      <c r="AD3509">
        <v>2</v>
      </c>
    </row>
    <row r="3510" spans="27:30" x14ac:dyDescent="0.35">
      <c r="AA3510" t="s">
        <v>310</v>
      </c>
      <c r="AB3510" t="s">
        <v>153</v>
      </c>
      <c r="AC3510" t="s">
        <v>788</v>
      </c>
      <c r="AD3510">
        <v>2</v>
      </c>
    </row>
    <row r="3511" spans="27:30" x14ac:dyDescent="0.35">
      <c r="AA3511" t="s">
        <v>310</v>
      </c>
      <c r="AB3511" t="s">
        <v>153</v>
      </c>
      <c r="AC3511" t="s">
        <v>787</v>
      </c>
      <c r="AD3511">
        <v>2</v>
      </c>
    </row>
    <row r="3512" spans="27:30" x14ac:dyDescent="0.35">
      <c r="AA3512" t="s">
        <v>310</v>
      </c>
      <c r="AB3512" t="s">
        <v>196</v>
      </c>
      <c r="AC3512" t="s">
        <v>756</v>
      </c>
      <c r="AD3512">
        <v>2</v>
      </c>
    </row>
    <row r="3513" spans="27:30" x14ac:dyDescent="0.35">
      <c r="AA3513" t="s">
        <v>310</v>
      </c>
      <c r="AB3513" t="s">
        <v>165</v>
      </c>
      <c r="AC3513" t="s">
        <v>1001</v>
      </c>
      <c r="AD3513">
        <v>2</v>
      </c>
    </row>
    <row r="3514" spans="27:30" x14ac:dyDescent="0.35">
      <c r="AA3514" t="s">
        <v>310</v>
      </c>
      <c r="AB3514" t="s">
        <v>154</v>
      </c>
      <c r="AC3514" t="s">
        <v>835</v>
      </c>
      <c r="AD3514">
        <v>2</v>
      </c>
    </row>
    <row r="3515" spans="27:30" x14ac:dyDescent="0.35">
      <c r="AA3515" t="s">
        <v>310</v>
      </c>
      <c r="AB3515" t="s">
        <v>196</v>
      </c>
      <c r="AC3515" t="s">
        <v>597</v>
      </c>
      <c r="AD3515">
        <v>2</v>
      </c>
    </row>
    <row r="3516" spans="27:30" x14ac:dyDescent="0.35">
      <c r="AA3516" t="s">
        <v>310</v>
      </c>
      <c r="AB3516" t="s">
        <v>158</v>
      </c>
      <c r="AC3516" t="s">
        <v>1065</v>
      </c>
      <c r="AD3516">
        <v>2</v>
      </c>
    </row>
    <row r="3517" spans="27:30" x14ac:dyDescent="0.35">
      <c r="AA3517" t="s">
        <v>310</v>
      </c>
      <c r="AB3517" t="s">
        <v>161</v>
      </c>
      <c r="AC3517" t="s">
        <v>580</v>
      </c>
      <c r="AD3517">
        <v>2</v>
      </c>
    </row>
    <row r="3518" spans="27:30" x14ac:dyDescent="0.35">
      <c r="AA3518" t="s">
        <v>265</v>
      </c>
      <c r="AB3518" t="s">
        <v>176</v>
      </c>
      <c r="AC3518" t="s">
        <v>1008</v>
      </c>
      <c r="AD3518">
        <v>2</v>
      </c>
    </row>
    <row r="3519" spans="27:30" x14ac:dyDescent="0.35">
      <c r="AA3519" t="s">
        <v>265</v>
      </c>
      <c r="AB3519" t="s">
        <v>153</v>
      </c>
      <c r="AC3519" t="s">
        <v>1126</v>
      </c>
      <c r="AD3519">
        <v>2</v>
      </c>
    </row>
    <row r="3520" spans="27:30" x14ac:dyDescent="0.35">
      <c r="AA3520" t="s">
        <v>265</v>
      </c>
      <c r="AB3520" t="s">
        <v>153</v>
      </c>
      <c r="AC3520" t="s">
        <v>1135</v>
      </c>
      <c r="AD3520">
        <v>2</v>
      </c>
    </row>
    <row r="3521" spans="27:30" x14ac:dyDescent="0.35">
      <c r="AA3521" t="s">
        <v>265</v>
      </c>
      <c r="AB3521" t="s">
        <v>159</v>
      </c>
      <c r="AC3521" t="s">
        <v>1119</v>
      </c>
      <c r="AD3521">
        <v>2</v>
      </c>
    </row>
    <row r="3522" spans="27:30" x14ac:dyDescent="0.35">
      <c r="AA3522" t="s">
        <v>265</v>
      </c>
      <c r="AB3522" t="s">
        <v>161</v>
      </c>
      <c r="AC3522" t="s">
        <v>768</v>
      </c>
      <c r="AD3522">
        <v>2</v>
      </c>
    </row>
    <row r="3523" spans="27:30" x14ac:dyDescent="0.35">
      <c r="AA3523" t="s">
        <v>265</v>
      </c>
      <c r="AB3523" t="s">
        <v>153</v>
      </c>
      <c r="AC3523" t="s">
        <v>1125</v>
      </c>
      <c r="AD3523">
        <v>2</v>
      </c>
    </row>
    <row r="3524" spans="27:30" x14ac:dyDescent="0.35">
      <c r="AA3524" t="s">
        <v>265</v>
      </c>
      <c r="AB3524" t="s">
        <v>155</v>
      </c>
      <c r="AC3524" t="s">
        <v>965</v>
      </c>
      <c r="AD3524">
        <v>2</v>
      </c>
    </row>
    <row r="3525" spans="27:30" x14ac:dyDescent="0.35">
      <c r="AA3525" t="s">
        <v>265</v>
      </c>
      <c r="AB3525" t="s">
        <v>153</v>
      </c>
      <c r="AC3525" t="s">
        <v>872</v>
      </c>
      <c r="AD3525">
        <v>2</v>
      </c>
    </row>
    <row r="3526" spans="27:30" x14ac:dyDescent="0.35">
      <c r="AA3526" t="s">
        <v>265</v>
      </c>
      <c r="AB3526" t="s">
        <v>153</v>
      </c>
      <c r="AC3526" t="s">
        <v>781</v>
      </c>
      <c r="AD3526">
        <v>2</v>
      </c>
    </row>
    <row r="3527" spans="27:30" x14ac:dyDescent="0.35">
      <c r="AA3527" t="s">
        <v>265</v>
      </c>
      <c r="AB3527" t="s">
        <v>153</v>
      </c>
      <c r="AC3527" t="s">
        <v>1137</v>
      </c>
      <c r="AD3527">
        <v>2</v>
      </c>
    </row>
    <row r="3528" spans="27:30" x14ac:dyDescent="0.35">
      <c r="AA3528" t="s">
        <v>265</v>
      </c>
      <c r="AB3528" t="s">
        <v>203</v>
      </c>
      <c r="AC3528" t="s">
        <v>619</v>
      </c>
      <c r="AD3528">
        <v>2</v>
      </c>
    </row>
    <row r="3529" spans="27:30" x14ac:dyDescent="0.35">
      <c r="AA3529" t="s">
        <v>265</v>
      </c>
      <c r="AB3529" t="s">
        <v>199</v>
      </c>
      <c r="AC3529" t="s">
        <v>749</v>
      </c>
      <c r="AD3529">
        <v>2</v>
      </c>
    </row>
    <row r="3530" spans="27:30" x14ac:dyDescent="0.35">
      <c r="AA3530" t="s">
        <v>265</v>
      </c>
      <c r="AB3530" t="s">
        <v>155</v>
      </c>
      <c r="AC3530" t="s">
        <v>964</v>
      </c>
      <c r="AD3530">
        <v>2</v>
      </c>
    </row>
    <row r="3531" spans="27:30" x14ac:dyDescent="0.35">
      <c r="AA3531" t="s">
        <v>265</v>
      </c>
      <c r="AB3531" t="s">
        <v>157</v>
      </c>
      <c r="AC3531" t="s">
        <v>915</v>
      </c>
      <c r="AD3531">
        <v>2</v>
      </c>
    </row>
    <row r="3532" spans="27:30" x14ac:dyDescent="0.35">
      <c r="AA3532" t="s">
        <v>265</v>
      </c>
      <c r="AB3532" t="s">
        <v>155</v>
      </c>
      <c r="AC3532" t="s">
        <v>771</v>
      </c>
      <c r="AD3532">
        <v>2</v>
      </c>
    </row>
    <row r="3533" spans="27:30" x14ac:dyDescent="0.35">
      <c r="AA3533" t="s">
        <v>265</v>
      </c>
      <c r="AB3533" t="s">
        <v>153</v>
      </c>
      <c r="AC3533" t="s">
        <v>1138</v>
      </c>
      <c r="AD3533">
        <v>2</v>
      </c>
    </row>
    <row r="3534" spans="27:30" x14ac:dyDescent="0.35">
      <c r="AA3534" t="s">
        <v>265</v>
      </c>
      <c r="AB3534" t="s">
        <v>203</v>
      </c>
      <c r="AC3534" t="s">
        <v>685</v>
      </c>
      <c r="AD3534">
        <v>2</v>
      </c>
    </row>
    <row r="3535" spans="27:30" x14ac:dyDescent="0.35">
      <c r="AA3535" t="s">
        <v>265</v>
      </c>
      <c r="AB3535" t="s">
        <v>176</v>
      </c>
      <c r="AC3535" t="s">
        <v>609</v>
      </c>
      <c r="AD3535">
        <v>2</v>
      </c>
    </row>
    <row r="3536" spans="27:30" x14ac:dyDescent="0.35">
      <c r="AA3536" t="s">
        <v>265</v>
      </c>
      <c r="AB3536" t="s">
        <v>199</v>
      </c>
      <c r="AC3536" t="s">
        <v>624</v>
      </c>
      <c r="AD3536">
        <v>2</v>
      </c>
    </row>
    <row r="3537" spans="27:30" x14ac:dyDescent="0.35">
      <c r="AA3537" t="s">
        <v>282</v>
      </c>
      <c r="AB3537" t="s">
        <v>184</v>
      </c>
      <c r="AC3537" t="s">
        <v>866</v>
      </c>
      <c r="AD3537">
        <v>2</v>
      </c>
    </row>
    <row r="3538" spans="27:30" x14ac:dyDescent="0.35">
      <c r="AA3538" t="s">
        <v>282</v>
      </c>
      <c r="AB3538" t="s">
        <v>192</v>
      </c>
      <c r="AC3538" t="s">
        <v>713</v>
      </c>
      <c r="AD3538">
        <v>2</v>
      </c>
    </row>
    <row r="3539" spans="27:30" x14ac:dyDescent="0.35">
      <c r="AA3539" t="s">
        <v>282</v>
      </c>
      <c r="AB3539" t="s">
        <v>158</v>
      </c>
      <c r="AC3539" t="s">
        <v>554</v>
      </c>
      <c r="AD3539">
        <v>2</v>
      </c>
    </row>
    <row r="3540" spans="27:30" x14ac:dyDescent="0.35">
      <c r="AA3540" t="s">
        <v>282</v>
      </c>
      <c r="AB3540" t="s">
        <v>199</v>
      </c>
      <c r="AC3540" t="s">
        <v>649</v>
      </c>
      <c r="AD3540">
        <v>2</v>
      </c>
    </row>
    <row r="3541" spans="27:30" x14ac:dyDescent="0.35">
      <c r="AA3541" t="s">
        <v>282</v>
      </c>
      <c r="AB3541" t="s">
        <v>199</v>
      </c>
      <c r="AC3541" t="s">
        <v>644</v>
      </c>
      <c r="AD3541">
        <v>2</v>
      </c>
    </row>
    <row r="3542" spans="27:30" x14ac:dyDescent="0.35">
      <c r="AA3542" t="s">
        <v>282</v>
      </c>
      <c r="AB3542" t="s">
        <v>156</v>
      </c>
      <c r="AC3542" t="s">
        <v>1066</v>
      </c>
      <c r="AD3542">
        <v>2</v>
      </c>
    </row>
    <row r="3543" spans="27:30" x14ac:dyDescent="0.35">
      <c r="AA3543" t="s">
        <v>282</v>
      </c>
      <c r="AB3543" t="s">
        <v>199</v>
      </c>
      <c r="AC3543" t="s">
        <v>655</v>
      </c>
      <c r="AD3543">
        <v>2</v>
      </c>
    </row>
    <row r="3544" spans="27:30" x14ac:dyDescent="0.35">
      <c r="AA3544" t="s">
        <v>282</v>
      </c>
      <c r="AB3544" t="s">
        <v>190</v>
      </c>
      <c r="AC3544" t="s">
        <v>706</v>
      </c>
      <c r="AD3544">
        <v>2</v>
      </c>
    </row>
    <row r="3545" spans="27:30" x14ac:dyDescent="0.35">
      <c r="AA3545" t="s">
        <v>282</v>
      </c>
      <c r="AB3545" t="s">
        <v>190</v>
      </c>
      <c r="AC3545" t="s">
        <v>599</v>
      </c>
      <c r="AD3545">
        <v>2</v>
      </c>
    </row>
    <row r="3546" spans="27:30" x14ac:dyDescent="0.35">
      <c r="AA3546" t="s">
        <v>282</v>
      </c>
      <c r="AB3546" t="s">
        <v>158</v>
      </c>
      <c r="AC3546" t="s">
        <v>613</v>
      </c>
      <c r="AD3546">
        <v>2</v>
      </c>
    </row>
    <row r="3547" spans="27:30" x14ac:dyDescent="0.35">
      <c r="AA3547" t="s">
        <v>282</v>
      </c>
      <c r="AB3547" t="s">
        <v>158</v>
      </c>
      <c r="AC3547" t="s">
        <v>614</v>
      </c>
      <c r="AD3547">
        <v>2</v>
      </c>
    </row>
    <row r="3548" spans="27:30" x14ac:dyDescent="0.35">
      <c r="AA3548" t="s">
        <v>282</v>
      </c>
      <c r="AB3548" t="s">
        <v>152</v>
      </c>
      <c r="AC3548" t="s">
        <v>524</v>
      </c>
      <c r="AD3548">
        <v>2</v>
      </c>
    </row>
    <row r="3549" spans="27:30" x14ac:dyDescent="0.35">
      <c r="AA3549" t="s">
        <v>282</v>
      </c>
      <c r="AB3549" t="s">
        <v>156</v>
      </c>
      <c r="AC3549" t="s">
        <v>1062</v>
      </c>
      <c r="AD3549">
        <v>2</v>
      </c>
    </row>
    <row r="3550" spans="27:30" x14ac:dyDescent="0.35">
      <c r="AA3550" t="s">
        <v>250</v>
      </c>
      <c r="AB3550" t="s">
        <v>188</v>
      </c>
      <c r="AC3550" t="s">
        <v>693</v>
      </c>
      <c r="AD3550">
        <v>2</v>
      </c>
    </row>
    <row r="3551" spans="27:30" x14ac:dyDescent="0.35">
      <c r="AA3551" t="s">
        <v>250</v>
      </c>
      <c r="AB3551" t="s">
        <v>199</v>
      </c>
      <c r="AC3551" t="s">
        <v>655</v>
      </c>
      <c r="AD3551">
        <v>2</v>
      </c>
    </row>
    <row r="3552" spans="27:30" x14ac:dyDescent="0.35">
      <c r="AA3552" t="s">
        <v>250</v>
      </c>
      <c r="AB3552" t="s">
        <v>160</v>
      </c>
      <c r="AC3552" t="s">
        <v>1145</v>
      </c>
      <c r="AD3552">
        <v>2</v>
      </c>
    </row>
    <row r="3553" spans="27:30" x14ac:dyDescent="0.35">
      <c r="AA3553" t="s">
        <v>250</v>
      </c>
      <c r="AB3553" t="s">
        <v>156</v>
      </c>
      <c r="AC3553" t="s">
        <v>1066</v>
      </c>
      <c r="AD3553">
        <v>2</v>
      </c>
    </row>
    <row r="3554" spans="27:30" x14ac:dyDescent="0.35">
      <c r="AA3554" t="s">
        <v>250</v>
      </c>
      <c r="AB3554" t="s">
        <v>155</v>
      </c>
      <c r="AC3554" t="s">
        <v>771</v>
      </c>
      <c r="AD3554">
        <v>2</v>
      </c>
    </row>
    <row r="3555" spans="27:30" x14ac:dyDescent="0.35">
      <c r="AA3555" t="s">
        <v>250</v>
      </c>
      <c r="AB3555" t="s">
        <v>160</v>
      </c>
      <c r="AC3555" t="s">
        <v>1128</v>
      </c>
      <c r="AD3555">
        <v>2</v>
      </c>
    </row>
    <row r="3556" spans="27:30" x14ac:dyDescent="0.35">
      <c r="AA3556" t="s">
        <v>250</v>
      </c>
      <c r="AB3556" t="s">
        <v>160</v>
      </c>
      <c r="AC3556" t="s">
        <v>1059</v>
      </c>
      <c r="AD3556">
        <v>2</v>
      </c>
    </row>
    <row r="3557" spans="27:30" x14ac:dyDescent="0.35">
      <c r="AA3557" t="s">
        <v>250</v>
      </c>
      <c r="AB3557" t="s">
        <v>155</v>
      </c>
      <c r="AC3557" t="s">
        <v>964</v>
      </c>
      <c r="AD3557">
        <v>2</v>
      </c>
    </row>
    <row r="3558" spans="27:30" x14ac:dyDescent="0.35">
      <c r="AA3558" t="s">
        <v>250</v>
      </c>
      <c r="AB3558" t="s">
        <v>199</v>
      </c>
      <c r="AC3558" t="s">
        <v>745</v>
      </c>
      <c r="AD3558">
        <v>2</v>
      </c>
    </row>
    <row r="3559" spans="27:30" x14ac:dyDescent="0.35">
      <c r="AA3559" t="s">
        <v>250</v>
      </c>
      <c r="AB3559" t="s">
        <v>160</v>
      </c>
      <c r="AC3559" t="s">
        <v>721</v>
      </c>
      <c r="AD3559">
        <v>2</v>
      </c>
    </row>
    <row r="3560" spans="27:30" x14ac:dyDescent="0.35">
      <c r="AA3560" t="s">
        <v>250</v>
      </c>
      <c r="AB3560" t="s">
        <v>160</v>
      </c>
      <c r="AC3560" t="s">
        <v>719</v>
      </c>
      <c r="AD3560">
        <v>2</v>
      </c>
    </row>
    <row r="3561" spans="27:30" x14ac:dyDescent="0.35">
      <c r="AA3561" t="s">
        <v>250</v>
      </c>
      <c r="AB3561" t="s">
        <v>158</v>
      </c>
      <c r="AC3561" t="s">
        <v>663</v>
      </c>
      <c r="AD3561">
        <v>2</v>
      </c>
    </row>
    <row r="3562" spans="27:30" x14ac:dyDescent="0.35">
      <c r="AA3562" t="s">
        <v>250</v>
      </c>
      <c r="AB3562" t="s">
        <v>153</v>
      </c>
      <c r="AC3562" t="s">
        <v>868</v>
      </c>
      <c r="AD3562">
        <v>2</v>
      </c>
    </row>
    <row r="3563" spans="27:30" x14ac:dyDescent="0.35">
      <c r="AA3563" t="s">
        <v>250</v>
      </c>
      <c r="AB3563" t="s">
        <v>153</v>
      </c>
      <c r="AC3563" t="s">
        <v>869</v>
      </c>
      <c r="AD3563">
        <v>2</v>
      </c>
    </row>
    <row r="3564" spans="27:30" x14ac:dyDescent="0.35">
      <c r="AA3564" t="s">
        <v>250</v>
      </c>
      <c r="AB3564" t="s">
        <v>152</v>
      </c>
      <c r="AC3564" t="s">
        <v>966</v>
      </c>
      <c r="AD3564">
        <v>2</v>
      </c>
    </row>
    <row r="3565" spans="27:30" x14ac:dyDescent="0.35">
      <c r="AA3565" t="s">
        <v>250</v>
      </c>
      <c r="AB3565" t="s">
        <v>153</v>
      </c>
      <c r="AC3565" t="s">
        <v>770</v>
      </c>
      <c r="AD3565">
        <v>2</v>
      </c>
    </row>
    <row r="3566" spans="27:30" x14ac:dyDescent="0.35">
      <c r="AA3566" t="s">
        <v>250</v>
      </c>
      <c r="AB3566" t="s">
        <v>199</v>
      </c>
      <c r="AC3566" t="s">
        <v>649</v>
      </c>
      <c r="AD3566">
        <v>2</v>
      </c>
    </row>
    <row r="3567" spans="27:30" x14ac:dyDescent="0.35">
      <c r="AA3567" t="s">
        <v>250</v>
      </c>
      <c r="AB3567" t="s">
        <v>158</v>
      </c>
      <c r="AC3567" t="s">
        <v>554</v>
      </c>
      <c r="AD3567">
        <v>2</v>
      </c>
    </row>
    <row r="3568" spans="27:30" x14ac:dyDescent="0.35">
      <c r="AA3568" t="s">
        <v>250</v>
      </c>
      <c r="AB3568" t="s">
        <v>153</v>
      </c>
      <c r="AC3568" t="s">
        <v>1134</v>
      </c>
      <c r="AD3568">
        <v>2</v>
      </c>
    </row>
    <row r="3569" spans="27:30" x14ac:dyDescent="0.35">
      <c r="AA3569" t="s">
        <v>250</v>
      </c>
      <c r="AB3569" t="s">
        <v>174</v>
      </c>
      <c r="AC3569" t="s">
        <v>782</v>
      </c>
      <c r="AD3569">
        <v>2</v>
      </c>
    </row>
    <row r="3570" spans="27:30" x14ac:dyDescent="0.35">
      <c r="AA3570" t="s">
        <v>250</v>
      </c>
      <c r="AB3570" t="s">
        <v>155</v>
      </c>
      <c r="AC3570" t="s">
        <v>992</v>
      </c>
      <c r="AD3570">
        <v>2</v>
      </c>
    </row>
    <row r="3571" spans="27:30" x14ac:dyDescent="0.35">
      <c r="AA3571" t="s">
        <v>273</v>
      </c>
      <c r="AB3571" t="s">
        <v>152</v>
      </c>
      <c r="AC3571" t="s">
        <v>1140</v>
      </c>
      <c r="AD3571">
        <v>2</v>
      </c>
    </row>
    <row r="3572" spans="27:30" x14ac:dyDescent="0.35">
      <c r="AA3572" t="s">
        <v>273</v>
      </c>
      <c r="AB3572" t="s">
        <v>208</v>
      </c>
      <c r="AC3572" t="s">
        <v>551</v>
      </c>
      <c r="AD3572">
        <v>2</v>
      </c>
    </row>
    <row r="3573" spans="27:30" x14ac:dyDescent="0.35">
      <c r="AA3573" t="s">
        <v>273</v>
      </c>
      <c r="AB3573" t="s">
        <v>162</v>
      </c>
      <c r="AC3573" t="s">
        <v>888</v>
      </c>
      <c r="AD3573">
        <v>2</v>
      </c>
    </row>
    <row r="3574" spans="27:30" x14ac:dyDescent="0.35">
      <c r="AA3574" t="s">
        <v>273</v>
      </c>
      <c r="AB3574" t="s">
        <v>176</v>
      </c>
      <c r="AC3574" t="s">
        <v>994</v>
      </c>
      <c r="AD3574">
        <v>2</v>
      </c>
    </row>
    <row r="3575" spans="27:30" x14ac:dyDescent="0.35">
      <c r="AA3575" t="s">
        <v>273</v>
      </c>
      <c r="AB3575" t="s">
        <v>176</v>
      </c>
      <c r="AC3575" t="s">
        <v>831</v>
      </c>
      <c r="AD3575">
        <v>2</v>
      </c>
    </row>
    <row r="3576" spans="27:30" x14ac:dyDescent="0.35">
      <c r="AA3576" t="s">
        <v>273</v>
      </c>
      <c r="AB3576" t="s">
        <v>161</v>
      </c>
      <c r="AC3576" t="s">
        <v>511</v>
      </c>
      <c r="AD3576">
        <v>2</v>
      </c>
    </row>
    <row r="3577" spans="27:30" x14ac:dyDescent="0.35">
      <c r="AA3577" t="s">
        <v>273</v>
      </c>
      <c r="AB3577" t="s">
        <v>153</v>
      </c>
      <c r="AC3577" t="s">
        <v>1120</v>
      </c>
      <c r="AD3577">
        <v>2</v>
      </c>
    </row>
    <row r="3578" spans="27:30" x14ac:dyDescent="0.35">
      <c r="AA3578" t="s">
        <v>273</v>
      </c>
      <c r="AB3578" t="s">
        <v>157</v>
      </c>
      <c r="AC3578" t="s">
        <v>810</v>
      </c>
      <c r="AD3578">
        <v>2</v>
      </c>
    </row>
    <row r="3579" spans="27:30" x14ac:dyDescent="0.35">
      <c r="AA3579" t="s">
        <v>273</v>
      </c>
      <c r="AB3579" t="s">
        <v>157</v>
      </c>
      <c r="AC3579" t="s">
        <v>807</v>
      </c>
      <c r="AD3579">
        <v>2</v>
      </c>
    </row>
    <row r="3580" spans="27:30" x14ac:dyDescent="0.35">
      <c r="AA3580" t="s">
        <v>273</v>
      </c>
      <c r="AB3580" t="s">
        <v>152</v>
      </c>
      <c r="AC3580" t="s">
        <v>427</v>
      </c>
      <c r="AD3580">
        <v>2</v>
      </c>
    </row>
    <row r="3581" spans="27:30" x14ac:dyDescent="0.35">
      <c r="AA3581" t="s">
        <v>273</v>
      </c>
      <c r="AB3581" t="s">
        <v>161</v>
      </c>
      <c r="AC3581" t="s">
        <v>408</v>
      </c>
      <c r="AD3581">
        <v>2</v>
      </c>
    </row>
    <row r="3582" spans="27:30" x14ac:dyDescent="0.35">
      <c r="AA3582" t="s">
        <v>273</v>
      </c>
      <c r="AB3582" t="s">
        <v>155</v>
      </c>
      <c r="AC3582" t="s">
        <v>920</v>
      </c>
      <c r="AD3582">
        <v>2</v>
      </c>
    </row>
    <row r="3583" spans="27:30" x14ac:dyDescent="0.35">
      <c r="AA3583" t="s">
        <v>273</v>
      </c>
      <c r="AB3583" t="s">
        <v>165</v>
      </c>
      <c r="AC3583" t="s">
        <v>634</v>
      </c>
      <c r="AD3583">
        <v>2</v>
      </c>
    </row>
    <row r="3584" spans="27:30" x14ac:dyDescent="0.35">
      <c r="AA3584" t="s">
        <v>273</v>
      </c>
      <c r="AB3584" t="s">
        <v>161</v>
      </c>
      <c r="AC3584" t="s">
        <v>629</v>
      </c>
      <c r="AD3584">
        <v>2</v>
      </c>
    </row>
    <row r="3585" spans="27:30" x14ac:dyDescent="0.35">
      <c r="AA3585" t="s">
        <v>273</v>
      </c>
      <c r="AB3585" t="s">
        <v>183</v>
      </c>
      <c r="AC3585" t="s">
        <v>799</v>
      </c>
      <c r="AD3585">
        <v>2</v>
      </c>
    </row>
    <row r="3586" spans="27:30" x14ac:dyDescent="0.35">
      <c r="AA3586" t="s">
        <v>273</v>
      </c>
      <c r="AB3586" t="s">
        <v>208</v>
      </c>
      <c r="AC3586" t="s">
        <v>558</v>
      </c>
      <c r="AD3586">
        <v>2</v>
      </c>
    </row>
    <row r="3587" spans="27:30" x14ac:dyDescent="0.35">
      <c r="AA3587" t="s">
        <v>273</v>
      </c>
      <c r="AB3587" t="s">
        <v>155</v>
      </c>
      <c r="AC3587" t="s">
        <v>964</v>
      </c>
      <c r="AD3587">
        <v>2</v>
      </c>
    </row>
    <row r="3588" spans="27:30" x14ac:dyDescent="0.35">
      <c r="AA3588" t="s">
        <v>273</v>
      </c>
      <c r="AB3588" t="s">
        <v>165</v>
      </c>
      <c r="AC3588" t="s">
        <v>628</v>
      </c>
      <c r="AD3588">
        <v>2</v>
      </c>
    </row>
    <row r="3589" spans="27:30" x14ac:dyDescent="0.35">
      <c r="AA3589" t="s">
        <v>273</v>
      </c>
      <c r="AB3589" t="s">
        <v>165</v>
      </c>
      <c r="AC3589" t="s">
        <v>1001</v>
      </c>
      <c r="AD3589">
        <v>2</v>
      </c>
    </row>
    <row r="3590" spans="27:30" x14ac:dyDescent="0.35">
      <c r="AA3590" t="s">
        <v>273</v>
      </c>
      <c r="AB3590" t="s">
        <v>158</v>
      </c>
      <c r="AC3590" t="s">
        <v>659</v>
      </c>
      <c r="AD3590">
        <v>2</v>
      </c>
    </row>
    <row r="3591" spans="27:30" x14ac:dyDescent="0.35">
      <c r="AA3591" t="s">
        <v>273</v>
      </c>
      <c r="AB3591" t="s">
        <v>183</v>
      </c>
      <c r="AC3591" t="s">
        <v>890</v>
      </c>
      <c r="AD3591">
        <v>2</v>
      </c>
    </row>
    <row r="3592" spans="27:30" x14ac:dyDescent="0.35">
      <c r="AA3592" t="s">
        <v>273</v>
      </c>
      <c r="AB3592" t="s">
        <v>161</v>
      </c>
      <c r="AC3592" t="s">
        <v>426</v>
      </c>
      <c r="AD3592">
        <v>2</v>
      </c>
    </row>
    <row r="3593" spans="27:30" x14ac:dyDescent="0.35">
      <c r="AA3593" t="s">
        <v>273</v>
      </c>
      <c r="AB3593" t="s">
        <v>206</v>
      </c>
      <c r="AC3593" t="s">
        <v>586</v>
      </c>
      <c r="AD3593">
        <v>2</v>
      </c>
    </row>
    <row r="3594" spans="27:30" x14ac:dyDescent="0.35">
      <c r="AA3594" t="s">
        <v>328</v>
      </c>
      <c r="AB3594" t="s">
        <v>135</v>
      </c>
      <c r="AC3594" t="s">
        <v>489</v>
      </c>
      <c r="AD3594">
        <v>2</v>
      </c>
    </row>
    <row r="3595" spans="27:30" x14ac:dyDescent="0.35">
      <c r="AA3595" t="s">
        <v>328</v>
      </c>
      <c r="AB3595" t="s">
        <v>153</v>
      </c>
      <c r="AC3595" t="s">
        <v>1050</v>
      </c>
      <c r="AD3595">
        <v>2</v>
      </c>
    </row>
    <row r="3596" spans="27:30" x14ac:dyDescent="0.35">
      <c r="AA3596" t="s">
        <v>262</v>
      </c>
      <c r="AB3596" t="s">
        <v>203</v>
      </c>
      <c r="AC3596" t="s">
        <v>620</v>
      </c>
      <c r="AD3596">
        <v>2</v>
      </c>
    </row>
    <row r="3597" spans="27:30" x14ac:dyDescent="0.35">
      <c r="AA3597" t="s">
        <v>262</v>
      </c>
      <c r="AB3597" t="s">
        <v>203</v>
      </c>
      <c r="AC3597" t="s">
        <v>679</v>
      </c>
      <c r="AD3597">
        <v>2</v>
      </c>
    </row>
    <row r="3598" spans="27:30" x14ac:dyDescent="0.35">
      <c r="AA3598" t="s">
        <v>262</v>
      </c>
      <c r="AB3598" t="s">
        <v>176</v>
      </c>
      <c r="AC3598" t="s">
        <v>1005</v>
      </c>
      <c r="AD3598">
        <v>2</v>
      </c>
    </row>
    <row r="3599" spans="27:30" x14ac:dyDescent="0.35">
      <c r="AA3599" t="s">
        <v>262</v>
      </c>
      <c r="AB3599" t="s">
        <v>154</v>
      </c>
      <c r="AC3599" t="s">
        <v>828</v>
      </c>
      <c r="AD3599">
        <v>2</v>
      </c>
    </row>
    <row r="3600" spans="27:30" x14ac:dyDescent="0.35">
      <c r="AA3600" t="s">
        <v>262</v>
      </c>
      <c r="AB3600" t="s">
        <v>154</v>
      </c>
      <c r="AC3600" t="s">
        <v>830</v>
      </c>
      <c r="AD3600">
        <v>2</v>
      </c>
    </row>
    <row r="3601" spans="27:30" x14ac:dyDescent="0.35">
      <c r="AA3601" t="s">
        <v>262</v>
      </c>
      <c r="AB3601" t="s">
        <v>190</v>
      </c>
      <c r="AC3601" t="s">
        <v>812</v>
      </c>
      <c r="AD3601">
        <v>2</v>
      </c>
    </row>
    <row r="3602" spans="27:30" x14ac:dyDescent="0.35">
      <c r="AA3602" t="s">
        <v>262</v>
      </c>
      <c r="AB3602" t="s">
        <v>153</v>
      </c>
      <c r="AC3602" t="s">
        <v>1141</v>
      </c>
      <c r="AD3602">
        <v>2</v>
      </c>
    </row>
    <row r="3603" spans="27:30" x14ac:dyDescent="0.35">
      <c r="AA3603" t="s">
        <v>262</v>
      </c>
      <c r="AB3603" t="s">
        <v>199</v>
      </c>
      <c r="AC3603" t="s">
        <v>753</v>
      </c>
      <c r="AD3603">
        <v>2</v>
      </c>
    </row>
    <row r="3604" spans="27:30" x14ac:dyDescent="0.35">
      <c r="AA3604" t="s">
        <v>262</v>
      </c>
      <c r="AB3604" t="s">
        <v>153</v>
      </c>
      <c r="AC3604" t="s">
        <v>872</v>
      </c>
      <c r="AD3604">
        <v>2</v>
      </c>
    </row>
    <row r="3605" spans="27:30" x14ac:dyDescent="0.35">
      <c r="AA3605" t="s">
        <v>262</v>
      </c>
      <c r="AB3605" t="s">
        <v>157</v>
      </c>
      <c r="AC3605" t="s">
        <v>594</v>
      </c>
      <c r="AD3605">
        <v>2</v>
      </c>
    </row>
    <row r="3606" spans="27:30" x14ac:dyDescent="0.35">
      <c r="AA3606" t="s">
        <v>262</v>
      </c>
      <c r="AB3606" t="s">
        <v>153</v>
      </c>
      <c r="AC3606" t="s">
        <v>1121</v>
      </c>
      <c r="AD3606">
        <v>2</v>
      </c>
    </row>
    <row r="3607" spans="27:30" x14ac:dyDescent="0.35">
      <c r="AA3607" t="s">
        <v>262</v>
      </c>
      <c r="AB3607" t="s">
        <v>153</v>
      </c>
      <c r="AC3607" t="s">
        <v>610</v>
      </c>
      <c r="AD3607">
        <v>2</v>
      </c>
    </row>
    <row r="3608" spans="27:30" x14ac:dyDescent="0.35">
      <c r="AA3608" t="s">
        <v>262</v>
      </c>
      <c r="AB3608" t="s">
        <v>158</v>
      </c>
      <c r="AC3608" t="s">
        <v>659</v>
      </c>
      <c r="AD3608">
        <v>2</v>
      </c>
    </row>
    <row r="3609" spans="27:30" x14ac:dyDescent="0.35">
      <c r="AA3609" t="s">
        <v>262</v>
      </c>
      <c r="AB3609" t="s">
        <v>161</v>
      </c>
      <c r="AC3609" t="s">
        <v>639</v>
      </c>
      <c r="AD3609">
        <v>2</v>
      </c>
    </row>
    <row r="3610" spans="27:30" x14ac:dyDescent="0.35">
      <c r="AA3610" t="s">
        <v>262</v>
      </c>
      <c r="AB3610" t="s">
        <v>155</v>
      </c>
      <c r="AC3610" t="s">
        <v>920</v>
      </c>
      <c r="AD3610">
        <v>2</v>
      </c>
    </row>
    <row r="3611" spans="27:30" x14ac:dyDescent="0.35">
      <c r="AA3611" t="s">
        <v>262</v>
      </c>
      <c r="AB3611" t="s">
        <v>160</v>
      </c>
      <c r="AC3611" t="s">
        <v>1128</v>
      </c>
      <c r="AD3611">
        <v>2</v>
      </c>
    </row>
    <row r="3612" spans="27:30" x14ac:dyDescent="0.35">
      <c r="AA3612" t="s">
        <v>262</v>
      </c>
      <c r="AB3612" t="s">
        <v>199</v>
      </c>
      <c r="AC3612" t="s">
        <v>646</v>
      </c>
      <c r="AD3612">
        <v>2</v>
      </c>
    </row>
    <row r="3613" spans="27:30" x14ac:dyDescent="0.35">
      <c r="AA3613" t="s">
        <v>262</v>
      </c>
      <c r="AB3613" t="s">
        <v>157</v>
      </c>
      <c r="AC3613" t="s">
        <v>916</v>
      </c>
      <c r="AD3613">
        <v>2</v>
      </c>
    </row>
    <row r="3614" spans="27:30" x14ac:dyDescent="0.35">
      <c r="AA3614" t="s">
        <v>262</v>
      </c>
      <c r="AB3614" t="s">
        <v>157</v>
      </c>
      <c r="AC3614" t="s">
        <v>961</v>
      </c>
      <c r="AD3614">
        <v>2</v>
      </c>
    </row>
    <row r="3615" spans="27:30" x14ac:dyDescent="0.35">
      <c r="AA3615" t="s">
        <v>262</v>
      </c>
      <c r="AB3615" t="s">
        <v>158</v>
      </c>
      <c r="AC3615" t="s">
        <v>663</v>
      </c>
      <c r="AD3615">
        <v>2</v>
      </c>
    </row>
    <row r="3616" spans="27:30" x14ac:dyDescent="0.35">
      <c r="AA3616" t="s">
        <v>262</v>
      </c>
      <c r="AB3616" t="s">
        <v>174</v>
      </c>
      <c r="AC3616" t="s">
        <v>960</v>
      </c>
      <c r="AD3616">
        <v>2</v>
      </c>
    </row>
    <row r="3617" spans="27:30" x14ac:dyDescent="0.35">
      <c r="AA3617" t="s">
        <v>262</v>
      </c>
      <c r="AB3617" t="s">
        <v>153</v>
      </c>
      <c r="AC3617" t="s">
        <v>1136</v>
      </c>
      <c r="AD3617">
        <v>2</v>
      </c>
    </row>
    <row r="3618" spans="27:30" x14ac:dyDescent="0.35">
      <c r="AA3618" t="s">
        <v>262</v>
      </c>
      <c r="AB3618" t="s">
        <v>152</v>
      </c>
      <c r="AC3618" t="s">
        <v>678</v>
      </c>
      <c r="AD3618">
        <v>2</v>
      </c>
    </row>
    <row r="3619" spans="27:30" x14ac:dyDescent="0.35">
      <c r="AA3619" t="s">
        <v>262</v>
      </c>
      <c r="AB3619" t="s">
        <v>199</v>
      </c>
      <c r="AC3619" t="s">
        <v>644</v>
      </c>
      <c r="AD3619">
        <v>2</v>
      </c>
    </row>
    <row r="3620" spans="27:30" x14ac:dyDescent="0.35">
      <c r="AA3620" t="s">
        <v>262</v>
      </c>
      <c r="AB3620" t="s">
        <v>152</v>
      </c>
      <c r="AC3620" t="s">
        <v>966</v>
      </c>
      <c r="AD3620">
        <v>2</v>
      </c>
    </row>
    <row r="3621" spans="27:30" x14ac:dyDescent="0.35">
      <c r="AA3621" t="s">
        <v>262</v>
      </c>
      <c r="AB3621" t="s">
        <v>153</v>
      </c>
      <c r="AC3621" t="s">
        <v>787</v>
      </c>
      <c r="AD3621">
        <v>2</v>
      </c>
    </row>
    <row r="3622" spans="27:30" x14ac:dyDescent="0.35">
      <c r="AA3622" t="s">
        <v>262</v>
      </c>
      <c r="AB3622" t="s">
        <v>176</v>
      </c>
      <c r="AC3622" t="s">
        <v>726</v>
      </c>
      <c r="AD3622">
        <v>2</v>
      </c>
    </row>
    <row r="3623" spans="27:30" x14ac:dyDescent="0.35">
      <c r="AA3623" t="s">
        <v>262</v>
      </c>
      <c r="AB3623" t="s">
        <v>158</v>
      </c>
      <c r="AC3623" t="s">
        <v>676</v>
      </c>
      <c r="AD3623">
        <v>2</v>
      </c>
    </row>
    <row r="3624" spans="27:30" x14ac:dyDescent="0.35">
      <c r="AA3624" t="s">
        <v>262</v>
      </c>
      <c r="AB3624" t="s">
        <v>160</v>
      </c>
      <c r="AC3624" t="s">
        <v>719</v>
      </c>
      <c r="AD3624">
        <v>2</v>
      </c>
    </row>
    <row r="3625" spans="27:30" x14ac:dyDescent="0.35">
      <c r="AA3625" t="s">
        <v>262</v>
      </c>
      <c r="AB3625" t="s">
        <v>199</v>
      </c>
      <c r="AC3625" t="s">
        <v>630</v>
      </c>
      <c r="AD3625">
        <v>2</v>
      </c>
    </row>
    <row r="3626" spans="27:30" x14ac:dyDescent="0.35">
      <c r="AA3626" t="s">
        <v>262</v>
      </c>
      <c r="AB3626" t="s">
        <v>154</v>
      </c>
      <c r="AC3626" t="s">
        <v>618</v>
      </c>
      <c r="AD3626">
        <v>2</v>
      </c>
    </row>
    <row r="3627" spans="27:30" x14ac:dyDescent="0.35">
      <c r="AA3627" t="s">
        <v>321</v>
      </c>
      <c r="AB3627" t="s">
        <v>153</v>
      </c>
      <c r="AC3627" t="s">
        <v>709</v>
      </c>
      <c r="AD3627">
        <v>2</v>
      </c>
    </row>
    <row r="3628" spans="27:30" x14ac:dyDescent="0.35">
      <c r="AA3628" t="s">
        <v>296</v>
      </c>
      <c r="AB3628" t="s">
        <v>154</v>
      </c>
      <c r="AC3628" t="s">
        <v>828</v>
      </c>
      <c r="AD3628">
        <v>2</v>
      </c>
    </row>
    <row r="3629" spans="27:30" x14ac:dyDescent="0.35">
      <c r="AA3629" t="s">
        <v>296</v>
      </c>
      <c r="AB3629" t="s">
        <v>155</v>
      </c>
      <c r="AC3629" t="s">
        <v>920</v>
      </c>
      <c r="AD3629">
        <v>2</v>
      </c>
    </row>
    <row r="3630" spans="27:30" x14ac:dyDescent="0.35">
      <c r="AA3630" t="s">
        <v>296</v>
      </c>
      <c r="AB3630" t="s">
        <v>154</v>
      </c>
      <c r="AC3630" t="s">
        <v>833</v>
      </c>
      <c r="AD3630">
        <v>2</v>
      </c>
    </row>
    <row r="3631" spans="27:30" x14ac:dyDescent="0.35">
      <c r="AA3631" t="s">
        <v>296</v>
      </c>
      <c r="AB3631" t="s">
        <v>154</v>
      </c>
      <c r="AC3631" t="s">
        <v>830</v>
      </c>
      <c r="AD3631">
        <v>2</v>
      </c>
    </row>
    <row r="3632" spans="27:30" x14ac:dyDescent="0.35">
      <c r="AA3632" t="s">
        <v>290</v>
      </c>
      <c r="AB3632" t="s">
        <v>153</v>
      </c>
      <c r="AC3632" t="s">
        <v>872</v>
      </c>
      <c r="AD3632">
        <v>2</v>
      </c>
    </row>
    <row r="3633" spans="27:30" x14ac:dyDescent="0.35">
      <c r="AA3633" t="s">
        <v>290</v>
      </c>
      <c r="AB3633" t="s">
        <v>154</v>
      </c>
      <c r="AC3633" t="s">
        <v>830</v>
      </c>
      <c r="AD3633">
        <v>2</v>
      </c>
    </row>
    <row r="3634" spans="27:30" x14ac:dyDescent="0.35">
      <c r="AA3634" t="s">
        <v>290</v>
      </c>
      <c r="AB3634" t="s">
        <v>165</v>
      </c>
      <c r="AC3634" t="s">
        <v>1001</v>
      </c>
      <c r="AD3634">
        <v>2</v>
      </c>
    </row>
    <row r="3635" spans="27:30" x14ac:dyDescent="0.35">
      <c r="AA3635" t="s">
        <v>290</v>
      </c>
      <c r="AB3635" t="s">
        <v>159</v>
      </c>
      <c r="AC3635" t="s">
        <v>538</v>
      </c>
      <c r="AD3635">
        <v>2</v>
      </c>
    </row>
    <row r="3636" spans="27:30" x14ac:dyDescent="0.35">
      <c r="AA3636" t="s">
        <v>290</v>
      </c>
      <c r="AB3636" t="s">
        <v>155</v>
      </c>
      <c r="AC3636" t="s">
        <v>963</v>
      </c>
      <c r="AD3636">
        <v>2</v>
      </c>
    </row>
    <row r="3637" spans="27:30" x14ac:dyDescent="0.35">
      <c r="AA3637" t="s">
        <v>290</v>
      </c>
      <c r="AB3637" t="s">
        <v>192</v>
      </c>
      <c r="AC3637" t="s">
        <v>728</v>
      </c>
      <c r="AD3637">
        <v>2</v>
      </c>
    </row>
    <row r="3638" spans="27:30" x14ac:dyDescent="0.35">
      <c r="AA3638" t="s">
        <v>290</v>
      </c>
      <c r="AB3638" t="s">
        <v>203</v>
      </c>
      <c r="AC3638" t="s">
        <v>686</v>
      </c>
      <c r="AD3638">
        <v>2</v>
      </c>
    </row>
    <row r="3639" spans="27:30" x14ac:dyDescent="0.35">
      <c r="AA3639" t="s">
        <v>290</v>
      </c>
      <c r="AB3639" t="s">
        <v>152</v>
      </c>
      <c r="AC3639" t="s">
        <v>592</v>
      </c>
      <c r="AD3639">
        <v>2</v>
      </c>
    </row>
    <row r="3640" spans="27:30" x14ac:dyDescent="0.35">
      <c r="AA3640" t="s">
        <v>290</v>
      </c>
      <c r="AB3640" t="s">
        <v>153</v>
      </c>
      <c r="AC3640" t="s">
        <v>1052</v>
      </c>
      <c r="AD3640">
        <v>2</v>
      </c>
    </row>
    <row r="3641" spans="27:30" x14ac:dyDescent="0.35">
      <c r="AA3641" t="s">
        <v>253</v>
      </c>
      <c r="AB3641" t="s">
        <v>190</v>
      </c>
      <c r="AC3641" t="s">
        <v>826</v>
      </c>
      <c r="AD3641">
        <v>2</v>
      </c>
    </row>
    <row r="3642" spans="27:30" x14ac:dyDescent="0.35">
      <c r="AA3642" t="s">
        <v>253</v>
      </c>
      <c r="AB3642" t="s">
        <v>164</v>
      </c>
      <c r="AC3642" t="s">
        <v>653</v>
      </c>
      <c r="AD3642">
        <v>2</v>
      </c>
    </row>
    <row r="3643" spans="27:30" x14ac:dyDescent="0.35">
      <c r="AA3643" t="s">
        <v>253</v>
      </c>
      <c r="AB3643" t="s">
        <v>165</v>
      </c>
      <c r="AC3643" t="s">
        <v>1003</v>
      </c>
      <c r="AD3643">
        <v>2</v>
      </c>
    </row>
    <row r="3644" spans="27:30" x14ac:dyDescent="0.35">
      <c r="AA3644" t="s">
        <v>253</v>
      </c>
      <c r="AB3644" t="s">
        <v>153</v>
      </c>
      <c r="AC3644" t="s">
        <v>1052</v>
      </c>
      <c r="AD3644">
        <v>2</v>
      </c>
    </row>
    <row r="3645" spans="27:30" x14ac:dyDescent="0.35">
      <c r="AA3645" t="s">
        <v>253</v>
      </c>
      <c r="AB3645" t="s">
        <v>190</v>
      </c>
      <c r="AC3645" t="s">
        <v>705</v>
      </c>
      <c r="AD3645">
        <v>2</v>
      </c>
    </row>
    <row r="3646" spans="27:30" x14ac:dyDescent="0.35">
      <c r="AA3646" t="s">
        <v>253</v>
      </c>
      <c r="AB3646" t="s">
        <v>199</v>
      </c>
      <c r="AC3646" t="s">
        <v>758</v>
      </c>
      <c r="AD3646">
        <v>2</v>
      </c>
    </row>
    <row r="3647" spans="27:30" x14ac:dyDescent="0.35">
      <c r="AA3647" t="s">
        <v>253</v>
      </c>
      <c r="AB3647" t="s">
        <v>184</v>
      </c>
      <c r="AC3647" t="s">
        <v>866</v>
      </c>
      <c r="AD3647">
        <v>2</v>
      </c>
    </row>
    <row r="3648" spans="27:30" x14ac:dyDescent="0.35">
      <c r="AA3648" t="s">
        <v>253</v>
      </c>
      <c r="AB3648" t="s">
        <v>165</v>
      </c>
      <c r="AC3648" t="s">
        <v>536</v>
      </c>
      <c r="AD3648">
        <v>2</v>
      </c>
    </row>
    <row r="3649" spans="27:30" x14ac:dyDescent="0.35">
      <c r="AA3649" t="s">
        <v>253</v>
      </c>
      <c r="AB3649" t="s">
        <v>183</v>
      </c>
      <c r="AC3649" t="s">
        <v>789</v>
      </c>
      <c r="AD3649">
        <v>2</v>
      </c>
    </row>
    <row r="3650" spans="27:30" x14ac:dyDescent="0.35">
      <c r="AA3650" t="s">
        <v>253</v>
      </c>
      <c r="AB3650" t="s">
        <v>161</v>
      </c>
      <c r="AC3650" t="s">
        <v>639</v>
      </c>
      <c r="AD3650">
        <v>2</v>
      </c>
    </row>
    <row r="3651" spans="27:30" x14ac:dyDescent="0.35">
      <c r="AA3651" t="s">
        <v>253</v>
      </c>
      <c r="AB3651" t="s">
        <v>153</v>
      </c>
      <c r="AC3651" t="s">
        <v>912</v>
      </c>
      <c r="AD3651">
        <v>2</v>
      </c>
    </row>
    <row r="3652" spans="27:30" x14ac:dyDescent="0.35">
      <c r="AA3652" t="s">
        <v>253</v>
      </c>
      <c r="AB3652" t="s">
        <v>158</v>
      </c>
      <c r="AC3652" t="s">
        <v>1056</v>
      </c>
      <c r="AD3652">
        <v>2</v>
      </c>
    </row>
    <row r="3653" spans="27:30" x14ac:dyDescent="0.35">
      <c r="AA3653" t="s">
        <v>253</v>
      </c>
      <c r="AB3653" t="s">
        <v>213</v>
      </c>
      <c r="AC3653" t="s">
        <v>514</v>
      </c>
      <c r="AD3653">
        <v>2</v>
      </c>
    </row>
    <row r="3654" spans="27:30" x14ac:dyDescent="0.35">
      <c r="AA3654" t="s">
        <v>253</v>
      </c>
      <c r="AB3654" t="s">
        <v>192</v>
      </c>
      <c r="AC3654" t="s">
        <v>452</v>
      </c>
      <c r="AD3654">
        <v>2</v>
      </c>
    </row>
    <row r="3655" spans="27:30" x14ac:dyDescent="0.35">
      <c r="AA3655" t="s">
        <v>253</v>
      </c>
      <c r="AB3655" t="s">
        <v>160</v>
      </c>
      <c r="AC3655" t="s">
        <v>1128</v>
      </c>
      <c r="AD3655">
        <v>2</v>
      </c>
    </row>
    <row r="3656" spans="27:30" x14ac:dyDescent="0.35">
      <c r="AA3656" t="s">
        <v>253</v>
      </c>
      <c r="AB3656" t="s">
        <v>153</v>
      </c>
      <c r="AC3656" t="s">
        <v>975</v>
      </c>
      <c r="AD3656">
        <v>2</v>
      </c>
    </row>
    <row r="3657" spans="27:30" x14ac:dyDescent="0.35">
      <c r="AA3657" t="s">
        <v>253</v>
      </c>
      <c r="AB3657" t="s">
        <v>161</v>
      </c>
      <c r="AC3657" t="s">
        <v>511</v>
      </c>
      <c r="AD3657">
        <v>2</v>
      </c>
    </row>
    <row r="3658" spans="27:30" x14ac:dyDescent="0.35">
      <c r="AA3658" t="s">
        <v>253</v>
      </c>
      <c r="AB3658" t="s">
        <v>158</v>
      </c>
      <c r="AC3658" t="s">
        <v>1143</v>
      </c>
      <c r="AD3658">
        <v>2</v>
      </c>
    </row>
    <row r="3659" spans="27:30" x14ac:dyDescent="0.35">
      <c r="AA3659" t="s">
        <v>253</v>
      </c>
      <c r="AB3659" t="s">
        <v>155</v>
      </c>
      <c r="AC3659" t="s">
        <v>738</v>
      </c>
      <c r="AD3659">
        <v>2</v>
      </c>
    </row>
    <row r="3660" spans="27:30" x14ac:dyDescent="0.35">
      <c r="AA3660" t="s">
        <v>253</v>
      </c>
      <c r="AB3660" t="s">
        <v>190</v>
      </c>
      <c r="AC3660" t="s">
        <v>706</v>
      </c>
      <c r="AD3660">
        <v>2</v>
      </c>
    </row>
    <row r="3661" spans="27:30" x14ac:dyDescent="0.35">
      <c r="AA3661" t="s">
        <v>253</v>
      </c>
      <c r="AB3661" t="s">
        <v>200</v>
      </c>
      <c r="AC3661" t="s">
        <v>704</v>
      </c>
      <c r="AD3661">
        <v>2</v>
      </c>
    </row>
    <row r="3662" spans="27:30" x14ac:dyDescent="0.35">
      <c r="AA3662" t="s">
        <v>253</v>
      </c>
      <c r="AB3662" t="s">
        <v>158</v>
      </c>
      <c r="AC3662" t="s">
        <v>718</v>
      </c>
      <c r="AD3662">
        <v>2</v>
      </c>
    </row>
    <row r="3663" spans="27:30" x14ac:dyDescent="0.35">
      <c r="AA3663" t="s">
        <v>253</v>
      </c>
      <c r="AB3663" t="s">
        <v>176</v>
      </c>
      <c r="AC3663" t="s">
        <v>1008</v>
      </c>
      <c r="AD3663">
        <v>2</v>
      </c>
    </row>
    <row r="3664" spans="27:30" x14ac:dyDescent="0.35">
      <c r="AA3664" t="s">
        <v>253</v>
      </c>
      <c r="AB3664" t="s">
        <v>200</v>
      </c>
      <c r="AC3664" t="s">
        <v>623</v>
      </c>
      <c r="AD3664">
        <v>2</v>
      </c>
    </row>
    <row r="3665" spans="27:30" x14ac:dyDescent="0.35">
      <c r="AA3665" t="s">
        <v>253</v>
      </c>
      <c r="AB3665" t="s">
        <v>192</v>
      </c>
      <c r="AC3665" t="s">
        <v>573</v>
      </c>
      <c r="AD3665">
        <v>2</v>
      </c>
    </row>
    <row r="3666" spans="27:30" x14ac:dyDescent="0.35">
      <c r="AA3666" t="s">
        <v>244</v>
      </c>
      <c r="AB3666" t="s">
        <v>135</v>
      </c>
      <c r="AC3666" t="s">
        <v>508</v>
      </c>
      <c r="AD3666">
        <v>2</v>
      </c>
    </row>
    <row r="3667" spans="27:30" x14ac:dyDescent="0.35">
      <c r="AA3667" t="s">
        <v>244</v>
      </c>
      <c r="AB3667" t="s">
        <v>156</v>
      </c>
      <c r="AC3667" t="s">
        <v>836</v>
      </c>
      <c r="AD3667">
        <v>2</v>
      </c>
    </row>
    <row r="3668" spans="27:30" x14ac:dyDescent="0.35">
      <c r="AA3668" t="s">
        <v>244</v>
      </c>
      <c r="AB3668" t="s">
        <v>183</v>
      </c>
      <c r="AC3668" t="s">
        <v>890</v>
      </c>
      <c r="AD3668">
        <v>2</v>
      </c>
    </row>
    <row r="3669" spans="27:30" x14ac:dyDescent="0.35">
      <c r="AA3669" t="s">
        <v>244</v>
      </c>
      <c r="AB3669" t="s">
        <v>156</v>
      </c>
      <c r="AC3669" t="s">
        <v>936</v>
      </c>
      <c r="AD3669">
        <v>2</v>
      </c>
    </row>
    <row r="3670" spans="27:30" x14ac:dyDescent="0.35">
      <c r="AA3670" t="s">
        <v>244</v>
      </c>
      <c r="AB3670" t="s">
        <v>176</v>
      </c>
      <c r="AC3670" t="s">
        <v>726</v>
      </c>
      <c r="AD3670">
        <v>2</v>
      </c>
    </row>
    <row r="3671" spans="27:30" x14ac:dyDescent="0.35">
      <c r="AA3671" t="s">
        <v>244</v>
      </c>
      <c r="AB3671" t="s">
        <v>199</v>
      </c>
      <c r="AC3671" t="s">
        <v>700</v>
      </c>
      <c r="AD3671">
        <v>2</v>
      </c>
    </row>
    <row r="3672" spans="27:30" x14ac:dyDescent="0.35">
      <c r="AA3672" t="s">
        <v>244</v>
      </c>
      <c r="AB3672" t="s">
        <v>165</v>
      </c>
      <c r="AC3672" t="s">
        <v>628</v>
      </c>
      <c r="AD3672">
        <v>2</v>
      </c>
    </row>
    <row r="3673" spans="27:30" x14ac:dyDescent="0.35">
      <c r="AA3673" t="s">
        <v>244</v>
      </c>
      <c r="AB3673" t="s">
        <v>161</v>
      </c>
      <c r="AC3673" t="s">
        <v>589</v>
      </c>
      <c r="AD3673">
        <v>2</v>
      </c>
    </row>
    <row r="3674" spans="27:30" x14ac:dyDescent="0.35">
      <c r="AA3674" t="s">
        <v>244</v>
      </c>
      <c r="AB3674" t="s">
        <v>203</v>
      </c>
      <c r="AC3674" t="s">
        <v>564</v>
      </c>
      <c r="AD3674">
        <v>2</v>
      </c>
    </row>
    <row r="3675" spans="27:30" x14ac:dyDescent="0.35">
      <c r="AA3675" t="s">
        <v>244</v>
      </c>
      <c r="AB3675" t="s">
        <v>135</v>
      </c>
      <c r="AC3675" t="s">
        <v>493</v>
      </c>
      <c r="AD3675">
        <v>2</v>
      </c>
    </row>
    <row r="3676" spans="27:30" x14ac:dyDescent="0.35">
      <c r="AA3676" t="s">
        <v>244</v>
      </c>
      <c r="AB3676" t="s">
        <v>162</v>
      </c>
      <c r="AC3676" t="s">
        <v>724</v>
      </c>
      <c r="AD3676">
        <v>2</v>
      </c>
    </row>
    <row r="3677" spans="27:30" x14ac:dyDescent="0.35">
      <c r="AA3677" t="s">
        <v>244</v>
      </c>
      <c r="AB3677" t="s">
        <v>204</v>
      </c>
      <c r="AC3677" t="s">
        <v>604</v>
      </c>
      <c r="AD3677">
        <v>2</v>
      </c>
    </row>
    <row r="3678" spans="27:30" x14ac:dyDescent="0.35">
      <c r="AA3678" t="s">
        <v>244</v>
      </c>
      <c r="AB3678" t="s">
        <v>162</v>
      </c>
      <c r="AC3678" t="s">
        <v>682</v>
      </c>
      <c r="AD3678">
        <v>2</v>
      </c>
    </row>
    <row r="3679" spans="27:30" x14ac:dyDescent="0.35">
      <c r="AA3679" t="s">
        <v>244</v>
      </c>
      <c r="AB3679" t="s">
        <v>164</v>
      </c>
      <c r="AC3679" t="s">
        <v>1105</v>
      </c>
      <c r="AD3679">
        <v>2</v>
      </c>
    </row>
    <row r="3680" spans="27:30" x14ac:dyDescent="0.35">
      <c r="AA3680" t="s">
        <v>244</v>
      </c>
      <c r="AB3680" t="s">
        <v>152</v>
      </c>
      <c r="AC3680" t="s">
        <v>1153</v>
      </c>
      <c r="AD3680">
        <v>2</v>
      </c>
    </row>
    <row r="3681" spans="27:30" x14ac:dyDescent="0.35">
      <c r="AA3681" t="s">
        <v>244</v>
      </c>
      <c r="AB3681" t="s">
        <v>152</v>
      </c>
      <c r="AC3681" t="s">
        <v>1149</v>
      </c>
      <c r="AD3681">
        <v>2</v>
      </c>
    </row>
    <row r="3682" spans="27:30" x14ac:dyDescent="0.35">
      <c r="AA3682" t="s">
        <v>244</v>
      </c>
      <c r="AB3682" t="s">
        <v>157</v>
      </c>
      <c r="AC3682" t="s">
        <v>668</v>
      </c>
      <c r="AD3682">
        <v>2</v>
      </c>
    </row>
    <row r="3683" spans="27:30" x14ac:dyDescent="0.35">
      <c r="AA3683" t="s">
        <v>244</v>
      </c>
      <c r="AB3683" t="s">
        <v>203</v>
      </c>
      <c r="AC3683" t="s">
        <v>565</v>
      </c>
      <c r="AD3683">
        <v>2</v>
      </c>
    </row>
    <row r="3684" spans="27:30" x14ac:dyDescent="0.35">
      <c r="AA3684" t="s">
        <v>244</v>
      </c>
      <c r="AB3684" t="s">
        <v>164</v>
      </c>
      <c r="AC3684" t="s">
        <v>653</v>
      </c>
      <c r="AD3684">
        <v>2</v>
      </c>
    </row>
    <row r="3685" spans="27:30" x14ac:dyDescent="0.35">
      <c r="AA3685" t="s">
        <v>244</v>
      </c>
      <c r="AB3685" t="s">
        <v>157</v>
      </c>
      <c r="AC3685" t="s">
        <v>664</v>
      </c>
      <c r="AD3685">
        <v>2</v>
      </c>
    </row>
    <row r="3686" spans="27:30" x14ac:dyDescent="0.35">
      <c r="AA3686" t="s">
        <v>244</v>
      </c>
      <c r="AB3686" t="s">
        <v>200</v>
      </c>
      <c r="AC3686" t="s">
        <v>451</v>
      </c>
      <c r="AD3686">
        <v>2</v>
      </c>
    </row>
    <row r="3687" spans="27:30" x14ac:dyDescent="0.35">
      <c r="AA3687" t="s">
        <v>244</v>
      </c>
      <c r="AB3687" t="s">
        <v>153</v>
      </c>
      <c r="AC3687" t="s">
        <v>1050</v>
      </c>
      <c r="AD3687">
        <v>2</v>
      </c>
    </row>
    <row r="3688" spans="27:30" x14ac:dyDescent="0.35">
      <c r="AA3688" t="s">
        <v>244</v>
      </c>
      <c r="AB3688" t="s">
        <v>191</v>
      </c>
      <c r="AC3688" t="s">
        <v>811</v>
      </c>
      <c r="AD3688">
        <v>2</v>
      </c>
    </row>
    <row r="3689" spans="27:30" x14ac:dyDescent="0.35">
      <c r="AA3689" t="s">
        <v>244</v>
      </c>
      <c r="AB3689" t="s">
        <v>162</v>
      </c>
      <c r="AC3689" t="s">
        <v>1103</v>
      </c>
      <c r="AD3689">
        <v>2</v>
      </c>
    </row>
    <row r="3690" spans="27:30" x14ac:dyDescent="0.35">
      <c r="AA3690" t="s">
        <v>244</v>
      </c>
      <c r="AB3690" t="s">
        <v>154</v>
      </c>
      <c r="AC3690" t="s">
        <v>830</v>
      </c>
      <c r="AD3690">
        <v>2</v>
      </c>
    </row>
    <row r="3691" spans="27:30" x14ac:dyDescent="0.35">
      <c r="AA3691" t="s">
        <v>244</v>
      </c>
      <c r="AB3691" t="s">
        <v>153</v>
      </c>
      <c r="AC3691" t="s">
        <v>872</v>
      </c>
      <c r="AD3691">
        <v>2</v>
      </c>
    </row>
    <row r="3692" spans="27:30" x14ac:dyDescent="0.35">
      <c r="AA3692" t="s">
        <v>244</v>
      </c>
      <c r="AB3692" t="s">
        <v>164</v>
      </c>
      <c r="AC3692" t="s">
        <v>1111</v>
      </c>
      <c r="AD3692">
        <v>2</v>
      </c>
    </row>
    <row r="3693" spans="27:30" x14ac:dyDescent="0.35">
      <c r="AA3693" t="s">
        <v>244</v>
      </c>
      <c r="AB3693" t="s">
        <v>164</v>
      </c>
      <c r="AC3693" t="s">
        <v>1109</v>
      </c>
      <c r="AD3693">
        <v>2</v>
      </c>
    </row>
    <row r="3694" spans="27:30" x14ac:dyDescent="0.35">
      <c r="AA3694" t="s">
        <v>244</v>
      </c>
      <c r="AB3694" t="s">
        <v>157</v>
      </c>
      <c r="AC3694" t="s">
        <v>1076</v>
      </c>
      <c r="AD3694">
        <v>2</v>
      </c>
    </row>
    <row r="3695" spans="27:30" x14ac:dyDescent="0.35">
      <c r="AA3695" t="s">
        <v>244</v>
      </c>
      <c r="AB3695" t="s">
        <v>158</v>
      </c>
      <c r="AC3695" t="s">
        <v>1056</v>
      </c>
      <c r="AD3695">
        <v>2</v>
      </c>
    </row>
    <row r="3696" spans="27:30" x14ac:dyDescent="0.35">
      <c r="AA3696" t="s">
        <v>244</v>
      </c>
      <c r="AB3696" t="s">
        <v>159</v>
      </c>
      <c r="AC3696" t="s">
        <v>808</v>
      </c>
      <c r="AD3696">
        <v>2</v>
      </c>
    </row>
    <row r="3697" spans="27:30" x14ac:dyDescent="0.35">
      <c r="AA3697" t="s">
        <v>244</v>
      </c>
      <c r="AB3697" t="s">
        <v>153</v>
      </c>
      <c r="AC3697" t="s">
        <v>1055</v>
      </c>
      <c r="AD3697">
        <v>2</v>
      </c>
    </row>
    <row r="3698" spans="27:30" x14ac:dyDescent="0.35">
      <c r="AA3698" t="s">
        <v>244</v>
      </c>
      <c r="AB3698" t="s">
        <v>161</v>
      </c>
      <c r="AC3698" t="s">
        <v>708</v>
      </c>
      <c r="AD3698">
        <v>2</v>
      </c>
    </row>
    <row r="3699" spans="27:30" x14ac:dyDescent="0.35">
      <c r="AA3699" t="s">
        <v>244</v>
      </c>
      <c r="AB3699" t="s">
        <v>158</v>
      </c>
      <c r="AC3699" t="s">
        <v>487</v>
      </c>
      <c r="AD3699">
        <v>2</v>
      </c>
    </row>
    <row r="3700" spans="27:30" x14ac:dyDescent="0.35">
      <c r="AA3700" t="s">
        <v>244</v>
      </c>
      <c r="AB3700" t="s">
        <v>158</v>
      </c>
      <c r="AC3700" t="s">
        <v>986</v>
      </c>
      <c r="AD3700">
        <v>2</v>
      </c>
    </row>
    <row r="3701" spans="27:30" x14ac:dyDescent="0.35">
      <c r="AA3701" t="s">
        <v>244</v>
      </c>
      <c r="AB3701" t="s">
        <v>161</v>
      </c>
      <c r="AC3701" t="s">
        <v>463</v>
      </c>
      <c r="AD3701">
        <v>2</v>
      </c>
    </row>
    <row r="3702" spans="27:30" x14ac:dyDescent="0.35">
      <c r="AA3702" t="s">
        <v>244</v>
      </c>
      <c r="AB3702" t="s">
        <v>161</v>
      </c>
      <c r="AC3702" t="s">
        <v>553</v>
      </c>
      <c r="AD3702">
        <v>2</v>
      </c>
    </row>
    <row r="3703" spans="27:30" x14ac:dyDescent="0.35">
      <c r="AA3703" t="s">
        <v>244</v>
      </c>
      <c r="AB3703" t="s">
        <v>152</v>
      </c>
      <c r="AC3703" t="s">
        <v>534</v>
      </c>
      <c r="AD3703">
        <v>2</v>
      </c>
    </row>
    <row r="3704" spans="27:30" x14ac:dyDescent="0.35">
      <c r="AA3704" t="s">
        <v>244</v>
      </c>
      <c r="AB3704" t="s">
        <v>158</v>
      </c>
      <c r="AC3704" t="s">
        <v>983</v>
      </c>
      <c r="AD3704">
        <v>2</v>
      </c>
    </row>
    <row r="3705" spans="27:30" x14ac:dyDescent="0.35">
      <c r="AA3705" t="s">
        <v>244</v>
      </c>
      <c r="AB3705" t="s">
        <v>164</v>
      </c>
      <c r="AC3705" t="s">
        <v>1118</v>
      </c>
      <c r="AD3705">
        <v>2</v>
      </c>
    </row>
    <row r="3706" spans="27:30" x14ac:dyDescent="0.35">
      <c r="AA3706" t="s">
        <v>244</v>
      </c>
      <c r="AB3706" t="s">
        <v>183</v>
      </c>
      <c r="AC3706" t="s">
        <v>791</v>
      </c>
      <c r="AD3706">
        <v>2</v>
      </c>
    </row>
    <row r="3707" spans="27:30" x14ac:dyDescent="0.35">
      <c r="AA3707" t="s">
        <v>244</v>
      </c>
      <c r="AB3707" t="s">
        <v>161</v>
      </c>
      <c r="AC3707" t="s">
        <v>639</v>
      </c>
      <c r="AD3707">
        <v>2</v>
      </c>
    </row>
    <row r="3708" spans="27:30" x14ac:dyDescent="0.35">
      <c r="AA3708" t="s">
        <v>244</v>
      </c>
      <c r="AB3708" t="s">
        <v>152</v>
      </c>
      <c r="AC3708" t="s">
        <v>611</v>
      </c>
      <c r="AD3708">
        <v>2</v>
      </c>
    </row>
    <row r="3709" spans="27:30" x14ac:dyDescent="0.35">
      <c r="AA3709" t="s">
        <v>244</v>
      </c>
      <c r="AB3709" t="s">
        <v>155</v>
      </c>
      <c r="AC3709" t="s">
        <v>999</v>
      </c>
      <c r="AD3709">
        <v>2</v>
      </c>
    </row>
    <row r="3710" spans="27:30" x14ac:dyDescent="0.35">
      <c r="AA3710" t="s">
        <v>244</v>
      </c>
      <c r="AB3710" t="s">
        <v>176</v>
      </c>
      <c r="AC3710" t="s">
        <v>1005</v>
      </c>
      <c r="AD3710">
        <v>2</v>
      </c>
    </row>
    <row r="3711" spans="27:30" x14ac:dyDescent="0.35">
      <c r="AA3711" t="s">
        <v>244</v>
      </c>
      <c r="AB3711" t="s">
        <v>157</v>
      </c>
      <c r="AC3711" t="s">
        <v>807</v>
      </c>
      <c r="AD3711">
        <v>2</v>
      </c>
    </row>
    <row r="3712" spans="27:30" x14ac:dyDescent="0.35">
      <c r="AA3712" t="s">
        <v>244</v>
      </c>
      <c r="AB3712" t="s">
        <v>164</v>
      </c>
      <c r="AC3712" t="s">
        <v>1117</v>
      </c>
      <c r="AD3712">
        <v>2</v>
      </c>
    </row>
    <row r="3713" spans="27:30" x14ac:dyDescent="0.35">
      <c r="AA3713" t="s">
        <v>244</v>
      </c>
      <c r="AB3713" t="s">
        <v>176</v>
      </c>
      <c r="AC3713" t="s">
        <v>831</v>
      </c>
      <c r="AD3713">
        <v>2</v>
      </c>
    </row>
    <row r="3714" spans="27:30" x14ac:dyDescent="0.35">
      <c r="AA3714" t="s">
        <v>244</v>
      </c>
      <c r="AB3714" t="s">
        <v>200</v>
      </c>
      <c r="AC3714" t="s">
        <v>569</v>
      </c>
      <c r="AD3714">
        <v>2</v>
      </c>
    </row>
    <row r="3715" spans="27:30" x14ac:dyDescent="0.35">
      <c r="AA3715" t="s">
        <v>244</v>
      </c>
      <c r="AB3715" t="s">
        <v>157</v>
      </c>
      <c r="AC3715" t="s">
        <v>805</v>
      </c>
      <c r="AD3715">
        <v>2</v>
      </c>
    </row>
    <row r="3716" spans="27:30" x14ac:dyDescent="0.35">
      <c r="AA3716" t="s">
        <v>244</v>
      </c>
      <c r="AB3716" t="s">
        <v>206</v>
      </c>
      <c r="AC3716" t="s">
        <v>586</v>
      </c>
      <c r="AD3716">
        <v>2</v>
      </c>
    </row>
    <row r="3717" spans="27:30" x14ac:dyDescent="0.35">
      <c r="AA3717" t="s">
        <v>244</v>
      </c>
      <c r="AB3717" t="s">
        <v>159</v>
      </c>
      <c r="AC3717" t="s">
        <v>1082</v>
      </c>
      <c r="AD3717">
        <v>2</v>
      </c>
    </row>
    <row r="3718" spans="27:30" x14ac:dyDescent="0.35">
      <c r="AA3718" t="s">
        <v>244</v>
      </c>
      <c r="AB3718" t="s">
        <v>176</v>
      </c>
      <c r="AC3718" t="s">
        <v>919</v>
      </c>
      <c r="AD3718">
        <v>2</v>
      </c>
    </row>
    <row r="3719" spans="27:30" x14ac:dyDescent="0.35">
      <c r="AA3719" t="s">
        <v>244</v>
      </c>
      <c r="AB3719" t="s">
        <v>152</v>
      </c>
      <c r="AC3719" t="s">
        <v>440</v>
      </c>
      <c r="AD3719">
        <v>2</v>
      </c>
    </row>
    <row r="3720" spans="27:30" x14ac:dyDescent="0.35">
      <c r="AA3720" t="s">
        <v>244</v>
      </c>
      <c r="AB3720" t="s">
        <v>199</v>
      </c>
      <c r="AC3720" t="s">
        <v>624</v>
      </c>
      <c r="AD3720">
        <v>2</v>
      </c>
    </row>
    <row r="3721" spans="27:30" x14ac:dyDescent="0.35">
      <c r="AA3721" t="s">
        <v>244</v>
      </c>
      <c r="AB3721" t="s">
        <v>158</v>
      </c>
      <c r="AC3721" t="s">
        <v>718</v>
      </c>
      <c r="AD3721">
        <v>2</v>
      </c>
    </row>
    <row r="3722" spans="27:30" x14ac:dyDescent="0.35">
      <c r="AA3722" t="s">
        <v>244</v>
      </c>
      <c r="AB3722" t="s">
        <v>152</v>
      </c>
      <c r="AC3722" t="s">
        <v>1083</v>
      </c>
      <c r="AD3722">
        <v>2</v>
      </c>
    </row>
    <row r="3723" spans="27:30" x14ac:dyDescent="0.35">
      <c r="AA3723" t="s">
        <v>244</v>
      </c>
      <c r="AB3723" t="s">
        <v>213</v>
      </c>
      <c r="AC3723" t="s">
        <v>449</v>
      </c>
      <c r="AD3723">
        <v>2</v>
      </c>
    </row>
    <row r="3724" spans="27:30" x14ac:dyDescent="0.35">
      <c r="AA3724" t="s">
        <v>244</v>
      </c>
      <c r="AB3724" t="s">
        <v>135</v>
      </c>
      <c r="AC3724" t="s">
        <v>498</v>
      </c>
      <c r="AD3724">
        <v>2</v>
      </c>
    </row>
    <row r="3725" spans="27:30" x14ac:dyDescent="0.35">
      <c r="AA3725" t="s">
        <v>244</v>
      </c>
      <c r="AB3725" t="s">
        <v>152</v>
      </c>
      <c r="AC3725" t="s">
        <v>974</v>
      </c>
      <c r="AD3725">
        <v>2</v>
      </c>
    </row>
    <row r="3726" spans="27:30" x14ac:dyDescent="0.35">
      <c r="AA3726" t="s">
        <v>244</v>
      </c>
      <c r="AB3726" t="s">
        <v>213</v>
      </c>
      <c r="AC3726" t="s">
        <v>476</v>
      </c>
      <c r="AD3726">
        <v>2</v>
      </c>
    </row>
    <row r="3727" spans="27:30" x14ac:dyDescent="0.35">
      <c r="AA3727" t="s">
        <v>244</v>
      </c>
      <c r="AB3727" t="s">
        <v>199</v>
      </c>
      <c r="AC3727" t="s">
        <v>752</v>
      </c>
      <c r="AD3727">
        <v>2</v>
      </c>
    </row>
    <row r="3728" spans="27:30" x14ac:dyDescent="0.35">
      <c r="AA3728" t="s">
        <v>244</v>
      </c>
      <c r="AB3728" t="s">
        <v>152</v>
      </c>
      <c r="AC3728" t="s">
        <v>562</v>
      </c>
      <c r="AD3728">
        <v>2</v>
      </c>
    </row>
    <row r="3729" spans="27:30" x14ac:dyDescent="0.35">
      <c r="AA3729" t="s">
        <v>244</v>
      </c>
      <c r="AB3729" t="s">
        <v>157</v>
      </c>
      <c r="AC3729" t="s">
        <v>915</v>
      </c>
      <c r="AD3729">
        <v>2</v>
      </c>
    </row>
    <row r="3730" spans="27:30" x14ac:dyDescent="0.35">
      <c r="AA3730" t="s">
        <v>244</v>
      </c>
      <c r="AB3730" t="s">
        <v>158</v>
      </c>
      <c r="AC3730" t="s">
        <v>1065</v>
      </c>
      <c r="AD3730">
        <v>2</v>
      </c>
    </row>
    <row r="3731" spans="27:30" x14ac:dyDescent="0.35">
      <c r="AA3731" t="s">
        <v>244</v>
      </c>
      <c r="AB3731" t="s">
        <v>152</v>
      </c>
      <c r="AC3731" t="s">
        <v>592</v>
      </c>
      <c r="AD3731">
        <v>2</v>
      </c>
    </row>
    <row r="3732" spans="27:30" x14ac:dyDescent="0.35">
      <c r="AA3732" t="s">
        <v>244</v>
      </c>
      <c r="AB3732" t="s">
        <v>169</v>
      </c>
      <c r="AC3732" t="s">
        <v>1081</v>
      </c>
      <c r="AD3732">
        <v>2</v>
      </c>
    </row>
    <row r="3733" spans="27:30" x14ac:dyDescent="0.35">
      <c r="AA3733" t="s">
        <v>244</v>
      </c>
      <c r="AB3733" t="s">
        <v>158</v>
      </c>
      <c r="AC3733" t="s">
        <v>804</v>
      </c>
      <c r="AD3733">
        <v>2</v>
      </c>
    </row>
    <row r="3734" spans="27:30" x14ac:dyDescent="0.35">
      <c r="AA3734" t="s">
        <v>244</v>
      </c>
      <c r="AB3734" t="s">
        <v>176</v>
      </c>
      <c r="AC3734" t="s">
        <v>994</v>
      </c>
      <c r="AD3734">
        <v>2</v>
      </c>
    </row>
    <row r="3735" spans="27:30" x14ac:dyDescent="0.35">
      <c r="AA3735" t="s">
        <v>244</v>
      </c>
      <c r="AB3735" t="s">
        <v>153</v>
      </c>
      <c r="AC3735" t="s">
        <v>643</v>
      </c>
      <c r="AD3735">
        <v>2</v>
      </c>
    </row>
    <row r="3736" spans="27:30" x14ac:dyDescent="0.35">
      <c r="AA3736" t="s">
        <v>329</v>
      </c>
      <c r="AB3736" t="s">
        <v>155</v>
      </c>
      <c r="AC3736" t="s">
        <v>964</v>
      </c>
      <c r="AD3736">
        <v>2</v>
      </c>
    </row>
    <row r="3737" spans="27:30" x14ac:dyDescent="0.35">
      <c r="AA3737" t="s">
        <v>329</v>
      </c>
      <c r="AB3737" t="s">
        <v>155</v>
      </c>
      <c r="AC3737" t="s">
        <v>771</v>
      </c>
      <c r="AD3737">
        <v>2</v>
      </c>
    </row>
    <row r="3738" spans="27:30" x14ac:dyDescent="0.35">
      <c r="AA3738" t="s">
        <v>329</v>
      </c>
      <c r="AB3738" t="s">
        <v>154</v>
      </c>
      <c r="AC3738" t="s">
        <v>833</v>
      </c>
      <c r="AD3738">
        <v>2</v>
      </c>
    </row>
    <row r="3739" spans="27:30" x14ac:dyDescent="0.35">
      <c r="AA3739" t="s">
        <v>329</v>
      </c>
      <c r="AB3739" t="s">
        <v>158</v>
      </c>
      <c r="AC3739" t="s">
        <v>593</v>
      </c>
      <c r="AD3739">
        <v>2</v>
      </c>
    </row>
    <row r="3740" spans="27:30" x14ac:dyDescent="0.35">
      <c r="AA3740" t="s">
        <v>329</v>
      </c>
      <c r="AB3740" t="s">
        <v>155</v>
      </c>
      <c r="AC3740" t="s">
        <v>656</v>
      </c>
      <c r="AD3740">
        <v>2</v>
      </c>
    </row>
    <row r="3741" spans="27:30" x14ac:dyDescent="0.35">
      <c r="AA3741" t="s">
        <v>329</v>
      </c>
      <c r="AB3741" t="s">
        <v>203</v>
      </c>
      <c r="AC3741" t="s">
        <v>620</v>
      </c>
      <c r="AD3741">
        <v>2</v>
      </c>
    </row>
    <row r="3742" spans="27:30" x14ac:dyDescent="0.35">
      <c r="AA3742" t="s">
        <v>329</v>
      </c>
      <c r="AB3742" t="s">
        <v>154</v>
      </c>
      <c r="AC3742" t="s">
        <v>647</v>
      </c>
      <c r="AD3742">
        <v>2</v>
      </c>
    </row>
    <row r="3743" spans="27:30" x14ac:dyDescent="0.35">
      <c r="AA3743" t="s">
        <v>329</v>
      </c>
      <c r="AB3743" t="s">
        <v>155</v>
      </c>
      <c r="AC3743" t="s">
        <v>995</v>
      </c>
      <c r="AD3743">
        <v>2</v>
      </c>
    </row>
    <row r="3744" spans="27:30" x14ac:dyDescent="0.35">
      <c r="AA3744" t="s">
        <v>245</v>
      </c>
      <c r="AB3744" t="s">
        <v>184</v>
      </c>
      <c r="AC3744" t="s">
        <v>866</v>
      </c>
      <c r="AD3744">
        <v>2</v>
      </c>
    </row>
    <row r="3745" spans="27:30" x14ac:dyDescent="0.35">
      <c r="AA3745" t="s">
        <v>245</v>
      </c>
      <c r="AB3745" t="s">
        <v>157</v>
      </c>
      <c r="AC3745" t="s">
        <v>1096</v>
      </c>
      <c r="AD3745">
        <v>2</v>
      </c>
    </row>
    <row r="3746" spans="27:30" x14ac:dyDescent="0.35">
      <c r="AA3746" t="s">
        <v>245</v>
      </c>
      <c r="AB3746" t="s">
        <v>152</v>
      </c>
      <c r="AC3746" t="s">
        <v>1057</v>
      </c>
      <c r="AD3746">
        <v>2</v>
      </c>
    </row>
    <row r="3747" spans="27:30" x14ac:dyDescent="0.35">
      <c r="AA3747" t="s">
        <v>245</v>
      </c>
      <c r="AB3747" t="s">
        <v>199</v>
      </c>
      <c r="AC3747" t="s">
        <v>763</v>
      </c>
      <c r="AD3747">
        <v>2</v>
      </c>
    </row>
    <row r="3748" spans="27:30" x14ac:dyDescent="0.35">
      <c r="AA3748" t="s">
        <v>245</v>
      </c>
      <c r="AB3748" t="s">
        <v>194</v>
      </c>
      <c r="AC3748" t="s">
        <v>467</v>
      </c>
      <c r="AD3748">
        <v>2</v>
      </c>
    </row>
    <row r="3749" spans="27:30" x14ac:dyDescent="0.35">
      <c r="AA3749" t="s">
        <v>245</v>
      </c>
      <c r="AB3749" t="s">
        <v>161</v>
      </c>
      <c r="AC3749" t="s">
        <v>629</v>
      </c>
      <c r="AD3749">
        <v>2</v>
      </c>
    </row>
    <row r="3750" spans="27:30" x14ac:dyDescent="0.35">
      <c r="AA3750" t="s">
        <v>245</v>
      </c>
      <c r="AB3750" t="s">
        <v>153</v>
      </c>
      <c r="AC3750" t="s">
        <v>502</v>
      </c>
      <c r="AD3750">
        <v>2</v>
      </c>
    </row>
    <row r="3751" spans="27:30" x14ac:dyDescent="0.35">
      <c r="AA3751" t="s">
        <v>245</v>
      </c>
      <c r="AB3751" t="s">
        <v>157</v>
      </c>
      <c r="AC3751" t="s">
        <v>667</v>
      </c>
      <c r="AD3751">
        <v>2</v>
      </c>
    </row>
    <row r="3752" spans="27:30" x14ac:dyDescent="0.35">
      <c r="AA3752" t="s">
        <v>245</v>
      </c>
      <c r="AB3752" t="s">
        <v>206</v>
      </c>
      <c r="AC3752" t="s">
        <v>586</v>
      </c>
      <c r="AD3752">
        <v>2</v>
      </c>
    </row>
    <row r="3753" spans="27:30" x14ac:dyDescent="0.35">
      <c r="AA3753" t="s">
        <v>245</v>
      </c>
      <c r="AB3753" t="s">
        <v>196</v>
      </c>
      <c r="AC3753" t="s">
        <v>597</v>
      </c>
      <c r="AD3753">
        <v>2</v>
      </c>
    </row>
    <row r="3754" spans="27:30" x14ac:dyDescent="0.35">
      <c r="AA3754" t="s">
        <v>245</v>
      </c>
      <c r="AB3754" t="s">
        <v>155</v>
      </c>
      <c r="AC3754" t="s">
        <v>999</v>
      </c>
      <c r="AD3754">
        <v>2</v>
      </c>
    </row>
    <row r="3755" spans="27:30" x14ac:dyDescent="0.35">
      <c r="AA3755" t="s">
        <v>245</v>
      </c>
      <c r="AB3755" t="s">
        <v>203</v>
      </c>
      <c r="AC3755" t="s">
        <v>685</v>
      </c>
      <c r="AD3755">
        <v>2</v>
      </c>
    </row>
    <row r="3756" spans="27:30" x14ac:dyDescent="0.35">
      <c r="AA3756" t="s">
        <v>245</v>
      </c>
      <c r="AB3756" t="s">
        <v>159</v>
      </c>
      <c r="AC3756" t="s">
        <v>520</v>
      </c>
      <c r="AD3756">
        <v>2</v>
      </c>
    </row>
    <row r="3757" spans="27:30" x14ac:dyDescent="0.35">
      <c r="AA3757" t="s">
        <v>245</v>
      </c>
      <c r="AB3757" t="s">
        <v>153</v>
      </c>
      <c r="AC3757" t="s">
        <v>1122</v>
      </c>
      <c r="AD3757">
        <v>2</v>
      </c>
    </row>
    <row r="3758" spans="27:30" x14ac:dyDescent="0.35">
      <c r="AA3758" t="s">
        <v>245</v>
      </c>
      <c r="AB3758" t="s">
        <v>183</v>
      </c>
      <c r="AC3758" t="s">
        <v>795</v>
      </c>
      <c r="AD3758">
        <v>2</v>
      </c>
    </row>
    <row r="3759" spans="27:30" x14ac:dyDescent="0.35">
      <c r="AA3759" t="s">
        <v>245</v>
      </c>
      <c r="AB3759" t="s">
        <v>157</v>
      </c>
      <c r="AC3759" t="s">
        <v>669</v>
      </c>
      <c r="AD3759">
        <v>2</v>
      </c>
    </row>
    <row r="3760" spans="27:30" x14ac:dyDescent="0.35">
      <c r="AA3760" t="s">
        <v>245</v>
      </c>
      <c r="AB3760" t="s">
        <v>158</v>
      </c>
      <c r="AC3760" t="s">
        <v>613</v>
      </c>
      <c r="AD3760">
        <v>2</v>
      </c>
    </row>
    <row r="3761" spans="27:30" x14ac:dyDescent="0.35">
      <c r="AA3761" t="s">
        <v>245</v>
      </c>
      <c r="AB3761" t="s">
        <v>136</v>
      </c>
      <c r="AC3761" t="s">
        <v>495</v>
      </c>
      <c r="AD3761">
        <v>2</v>
      </c>
    </row>
    <row r="3762" spans="27:30" x14ac:dyDescent="0.35">
      <c r="AA3762" t="s">
        <v>245</v>
      </c>
      <c r="AB3762" t="s">
        <v>176</v>
      </c>
      <c r="AC3762" t="s">
        <v>727</v>
      </c>
      <c r="AD3762">
        <v>2</v>
      </c>
    </row>
    <row r="3763" spans="27:30" x14ac:dyDescent="0.35">
      <c r="AA3763" t="s">
        <v>245</v>
      </c>
      <c r="AB3763" t="s">
        <v>158</v>
      </c>
      <c r="AC3763" t="s">
        <v>554</v>
      </c>
      <c r="AD3763">
        <v>2</v>
      </c>
    </row>
    <row r="3764" spans="27:30" x14ac:dyDescent="0.35">
      <c r="AA3764" t="s">
        <v>245</v>
      </c>
      <c r="AB3764" t="s">
        <v>203</v>
      </c>
      <c r="AC3764" t="s">
        <v>648</v>
      </c>
      <c r="AD3764">
        <v>2</v>
      </c>
    </row>
    <row r="3765" spans="27:30" x14ac:dyDescent="0.35">
      <c r="AA3765" t="s">
        <v>245</v>
      </c>
      <c r="AB3765" t="s">
        <v>200</v>
      </c>
      <c r="AC3765" t="s">
        <v>473</v>
      </c>
      <c r="AD3765">
        <v>2</v>
      </c>
    </row>
    <row r="3766" spans="27:30" x14ac:dyDescent="0.35">
      <c r="AA3766" t="s">
        <v>245</v>
      </c>
      <c r="AB3766" t="s">
        <v>183</v>
      </c>
      <c r="AC3766" t="s">
        <v>801</v>
      </c>
      <c r="AD3766">
        <v>2</v>
      </c>
    </row>
    <row r="3767" spans="27:30" x14ac:dyDescent="0.35">
      <c r="AA3767" t="s">
        <v>245</v>
      </c>
      <c r="AB3767" t="s">
        <v>203</v>
      </c>
      <c r="AC3767" t="s">
        <v>565</v>
      </c>
      <c r="AD3767">
        <v>2</v>
      </c>
    </row>
    <row r="3768" spans="27:30" x14ac:dyDescent="0.35">
      <c r="AA3768" t="s">
        <v>245</v>
      </c>
      <c r="AB3768" t="s">
        <v>152</v>
      </c>
      <c r="AC3768" t="s">
        <v>496</v>
      </c>
      <c r="AD3768">
        <v>2</v>
      </c>
    </row>
    <row r="3769" spans="27:30" x14ac:dyDescent="0.35">
      <c r="AA3769" t="s">
        <v>245</v>
      </c>
      <c r="AB3769" t="s">
        <v>155</v>
      </c>
      <c r="AC3769" t="s">
        <v>874</v>
      </c>
      <c r="AD3769">
        <v>2</v>
      </c>
    </row>
    <row r="3770" spans="27:30" x14ac:dyDescent="0.35">
      <c r="AA3770" t="s">
        <v>245</v>
      </c>
      <c r="AB3770" t="s">
        <v>174</v>
      </c>
      <c r="AC3770" t="s">
        <v>481</v>
      </c>
      <c r="AD3770">
        <v>2</v>
      </c>
    </row>
    <row r="3771" spans="27:30" x14ac:dyDescent="0.35">
      <c r="AA3771" t="s">
        <v>245</v>
      </c>
      <c r="AB3771" t="s">
        <v>161</v>
      </c>
      <c r="AC3771" t="s">
        <v>426</v>
      </c>
      <c r="AD3771">
        <v>2</v>
      </c>
    </row>
    <row r="3772" spans="27:30" x14ac:dyDescent="0.35">
      <c r="AA3772" t="s">
        <v>245</v>
      </c>
      <c r="AB3772" t="s">
        <v>157</v>
      </c>
      <c r="AC3772" t="s">
        <v>807</v>
      </c>
      <c r="AD3772">
        <v>2</v>
      </c>
    </row>
    <row r="3773" spans="27:30" x14ac:dyDescent="0.35">
      <c r="AA3773" t="s">
        <v>245</v>
      </c>
      <c r="AB3773" t="s">
        <v>199</v>
      </c>
      <c r="AC3773" t="s">
        <v>759</v>
      </c>
      <c r="AD3773">
        <v>2</v>
      </c>
    </row>
    <row r="3774" spans="27:30" x14ac:dyDescent="0.35">
      <c r="AA3774" t="s">
        <v>245</v>
      </c>
      <c r="AB3774" t="s">
        <v>213</v>
      </c>
      <c r="AC3774" t="s">
        <v>420</v>
      </c>
      <c r="AD3774">
        <v>2</v>
      </c>
    </row>
    <row r="3775" spans="27:30" x14ac:dyDescent="0.35">
      <c r="AA3775" t="s">
        <v>245</v>
      </c>
      <c r="AB3775" t="s">
        <v>165</v>
      </c>
      <c r="AC3775" t="s">
        <v>634</v>
      </c>
      <c r="AD3775">
        <v>2</v>
      </c>
    </row>
    <row r="3776" spans="27:30" x14ac:dyDescent="0.35">
      <c r="AA3776" t="s">
        <v>245</v>
      </c>
      <c r="AB3776" t="s">
        <v>190</v>
      </c>
      <c r="AC3776" t="s">
        <v>812</v>
      </c>
      <c r="AD3776">
        <v>2</v>
      </c>
    </row>
    <row r="3777" spans="27:30" x14ac:dyDescent="0.35">
      <c r="AA3777" t="s">
        <v>245</v>
      </c>
      <c r="AB3777" t="s">
        <v>206</v>
      </c>
      <c r="AC3777" t="s">
        <v>583</v>
      </c>
      <c r="AD3777">
        <v>2</v>
      </c>
    </row>
    <row r="3778" spans="27:30" x14ac:dyDescent="0.35">
      <c r="AA3778" t="s">
        <v>245</v>
      </c>
      <c r="AB3778" t="s">
        <v>199</v>
      </c>
      <c r="AC3778" t="s">
        <v>655</v>
      </c>
      <c r="AD3778">
        <v>2</v>
      </c>
    </row>
    <row r="3779" spans="27:30" x14ac:dyDescent="0.35">
      <c r="AA3779" t="s">
        <v>245</v>
      </c>
      <c r="AB3779" t="s">
        <v>190</v>
      </c>
      <c r="AC3779" t="s">
        <v>636</v>
      </c>
      <c r="AD3779">
        <v>2</v>
      </c>
    </row>
    <row r="3780" spans="27:30" x14ac:dyDescent="0.35">
      <c r="AA3780" t="s">
        <v>245</v>
      </c>
      <c r="AB3780" t="s">
        <v>174</v>
      </c>
      <c r="AC3780" t="s">
        <v>505</v>
      </c>
      <c r="AD3780">
        <v>2</v>
      </c>
    </row>
    <row r="3781" spans="27:30" x14ac:dyDescent="0.35">
      <c r="AA3781" t="s">
        <v>245</v>
      </c>
      <c r="AB3781" t="s">
        <v>192</v>
      </c>
      <c r="AC3781" t="s">
        <v>471</v>
      </c>
      <c r="AD3781">
        <v>2</v>
      </c>
    </row>
    <row r="3782" spans="27:30" x14ac:dyDescent="0.35">
      <c r="AA3782" t="s">
        <v>245</v>
      </c>
      <c r="AB3782" t="s">
        <v>186</v>
      </c>
      <c r="AC3782" t="s">
        <v>819</v>
      </c>
      <c r="AD3782">
        <v>2</v>
      </c>
    </row>
    <row r="3783" spans="27:30" x14ac:dyDescent="0.35">
      <c r="AA3783" t="s">
        <v>245</v>
      </c>
      <c r="AB3783" t="s">
        <v>192</v>
      </c>
      <c r="AC3783" t="s">
        <v>450</v>
      </c>
      <c r="AD3783">
        <v>2</v>
      </c>
    </row>
    <row r="3784" spans="27:30" x14ac:dyDescent="0.35">
      <c r="AA3784" t="s">
        <v>245</v>
      </c>
      <c r="AB3784" t="s">
        <v>212</v>
      </c>
      <c r="AC3784" t="s">
        <v>535</v>
      </c>
      <c r="AD3784">
        <v>2</v>
      </c>
    </row>
    <row r="3785" spans="27:30" x14ac:dyDescent="0.35">
      <c r="AA3785" t="s">
        <v>245</v>
      </c>
      <c r="AB3785" t="s">
        <v>158</v>
      </c>
      <c r="AC3785" t="s">
        <v>608</v>
      </c>
      <c r="AD3785">
        <v>2</v>
      </c>
    </row>
    <row r="3786" spans="27:30" x14ac:dyDescent="0.35">
      <c r="AA3786" t="s">
        <v>245</v>
      </c>
      <c r="AB3786" t="s">
        <v>203</v>
      </c>
      <c r="AC3786" t="s">
        <v>619</v>
      </c>
      <c r="AD3786">
        <v>2</v>
      </c>
    </row>
    <row r="3787" spans="27:30" x14ac:dyDescent="0.35">
      <c r="AA3787" t="s">
        <v>245</v>
      </c>
      <c r="AB3787" t="s">
        <v>152</v>
      </c>
      <c r="AC3787" t="s">
        <v>527</v>
      </c>
      <c r="AD3787">
        <v>2</v>
      </c>
    </row>
    <row r="3788" spans="27:30" x14ac:dyDescent="0.35">
      <c r="AA3788" t="s">
        <v>245</v>
      </c>
      <c r="AB3788" t="s">
        <v>157</v>
      </c>
      <c r="AC3788" t="s">
        <v>443</v>
      </c>
      <c r="AD3788">
        <v>2</v>
      </c>
    </row>
    <row r="3789" spans="27:30" x14ac:dyDescent="0.35">
      <c r="AA3789" t="s">
        <v>245</v>
      </c>
      <c r="AB3789" t="s">
        <v>156</v>
      </c>
      <c r="AC3789" t="s">
        <v>1066</v>
      </c>
      <c r="AD3789">
        <v>2</v>
      </c>
    </row>
    <row r="3790" spans="27:30" x14ac:dyDescent="0.35">
      <c r="AA3790" t="s">
        <v>245</v>
      </c>
      <c r="AB3790" t="s">
        <v>196</v>
      </c>
      <c r="AC3790" t="s">
        <v>754</v>
      </c>
      <c r="AD3790">
        <v>2</v>
      </c>
    </row>
    <row r="3791" spans="27:30" x14ac:dyDescent="0.35">
      <c r="AA3791" t="s">
        <v>245</v>
      </c>
      <c r="AB3791" t="s">
        <v>161</v>
      </c>
      <c r="AC3791" t="s">
        <v>511</v>
      </c>
      <c r="AD3791">
        <v>2</v>
      </c>
    </row>
    <row r="3792" spans="27:30" x14ac:dyDescent="0.35">
      <c r="AA3792" t="s">
        <v>245</v>
      </c>
      <c r="AB3792" t="s">
        <v>155</v>
      </c>
      <c r="AC3792" t="s">
        <v>964</v>
      </c>
      <c r="AD3792">
        <v>2</v>
      </c>
    </row>
    <row r="3793" spans="27:30" x14ac:dyDescent="0.35">
      <c r="AA3793" t="s">
        <v>245</v>
      </c>
      <c r="AB3793" t="s">
        <v>192</v>
      </c>
      <c r="AC3793" t="s">
        <v>452</v>
      </c>
      <c r="AD3793">
        <v>2</v>
      </c>
    </row>
    <row r="3794" spans="27:30" x14ac:dyDescent="0.35">
      <c r="AA3794" t="s">
        <v>245</v>
      </c>
      <c r="AB3794" t="s">
        <v>203</v>
      </c>
      <c r="AC3794" t="s">
        <v>620</v>
      </c>
      <c r="AD3794">
        <v>2</v>
      </c>
    </row>
    <row r="3795" spans="27:30" x14ac:dyDescent="0.35">
      <c r="AA3795" t="s">
        <v>245</v>
      </c>
      <c r="AB3795" t="s">
        <v>158</v>
      </c>
      <c r="AC3795" t="s">
        <v>614</v>
      </c>
      <c r="AD3795">
        <v>2</v>
      </c>
    </row>
    <row r="3796" spans="27:30" x14ac:dyDescent="0.35">
      <c r="AA3796" t="s">
        <v>245</v>
      </c>
      <c r="AB3796" t="s">
        <v>157</v>
      </c>
      <c r="AC3796" t="s">
        <v>1030</v>
      </c>
      <c r="AD3796">
        <v>2</v>
      </c>
    </row>
    <row r="3797" spans="27:30" x14ac:dyDescent="0.35">
      <c r="AA3797" t="s">
        <v>245</v>
      </c>
      <c r="AB3797" t="s">
        <v>183</v>
      </c>
      <c r="AC3797" t="s">
        <v>890</v>
      </c>
      <c r="AD3797">
        <v>2</v>
      </c>
    </row>
    <row r="3798" spans="27:30" x14ac:dyDescent="0.35">
      <c r="AA3798" t="s">
        <v>245</v>
      </c>
      <c r="AB3798" t="s">
        <v>196</v>
      </c>
      <c r="AC3798" t="s">
        <v>743</v>
      </c>
      <c r="AD3798">
        <v>2</v>
      </c>
    </row>
    <row r="3799" spans="27:30" x14ac:dyDescent="0.35">
      <c r="AA3799" t="s">
        <v>245</v>
      </c>
      <c r="AB3799" t="s">
        <v>152</v>
      </c>
      <c r="AC3799" t="s">
        <v>562</v>
      </c>
      <c r="AD3799">
        <v>2</v>
      </c>
    </row>
    <row r="3800" spans="27:30" x14ac:dyDescent="0.35">
      <c r="AA3800" t="s">
        <v>245</v>
      </c>
      <c r="AB3800" t="s">
        <v>165</v>
      </c>
      <c r="AC3800" t="s">
        <v>628</v>
      </c>
      <c r="AD3800">
        <v>2</v>
      </c>
    </row>
    <row r="3801" spans="27:30" x14ac:dyDescent="0.35">
      <c r="AA3801" t="s">
        <v>245</v>
      </c>
      <c r="AB3801" t="s">
        <v>153</v>
      </c>
      <c r="AC3801" t="s">
        <v>610</v>
      </c>
      <c r="AD3801">
        <v>2</v>
      </c>
    </row>
    <row r="3802" spans="27:30" x14ac:dyDescent="0.35">
      <c r="AA3802" t="s">
        <v>245</v>
      </c>
      <c r="AB3802" t="s">
        <v>183</v>
      </c>
      <c r="AC3802" t="s">
        <v>798</v>
      </c>
      <c r="AD3802">
        <v>2</v>
      </c>
    </row>
    <row r="3803" spans="27:30" x14ac:dyDescent="0.35">
      <c r="AA3803" t="s">
        <v>245</v>
      </c>
      <c r="AB3803" t="s">
        <v>182</v>
      </c>
      <c r="AC3803" t="s">
        <v>927</v>
      </c>
      <c r="AD3803">
        <v>2</v>
      </c>
    </row>
    <row r="3804" spans="27:30" x14ac:dyDescent="0.35">
      <c r="AA3804" t="s">
        <v>245</v>
      </c>
      <c r="AB3804" t="s">
        <v>159</v>
      </c>
      <c r="AC3804" t="s">
        <v>1133</v>
      </c>
      <c r="AD3804">
        <v>2</v>
      </c>
    </row>
    <row r="3805" spans="27:30" x14ac:dyDescent="0.35">
      <c r="AA3805" t="s">
        <v>245</v>
      </c>
      <c r="AB3805" t="s">
        <v>153</v>
      </c>
      <c r="AC3805" t="s">
        <v>1138</v>
      </c>
      <c r="AD3805">
        <v>2</v>
      </c>
    </row>
    <row r="3806" spans="27:30" x14ac:dyDescent="0.35">
      <c r="AA3806" t="s">
        <v>245</v>
      </c>
      <c r="AB3806" t="s">
        <v>176</v>
      </c>
      <c r="AC3806" t="s">
        <v>993</v>
      </c>
      <c r="AD3806">
        <v>2</v>
      </c>
    </row>
    <row r="3807" spans="27:30" x14ac:dyDescent="0.35">
      <c r="AA3807" t="s">
        <v>245</v>
      </c>
      <c r="AB3807" t="s">
        <v>157</v>
      </c>
      <c r="AC3807" t="s">
        <v>1029</v>
      </c>
      <c r="AD3807">
        <v>2</v>
      </c>
    </row>
    <row r="3808" spans="27:30" x14ac:dyDescent="0.35">
      <c r="AA3808" t="s">
        <v>245</v>
      </c>
      <c r="AB3808" t="s">
        <v>203</v>
      </c>
      <c r="AC3808" t="s">
        <v>642</v>
      </c>
      <c r="AD3808">
        <v>2</v>
      </c>
    </row>
    <row r="3809" spans="27:30" x14ac:dyDescent="0.35">
      <c r="AA3809" t="s">
        <v>245</v>
      </c>
      <c r="AB3809" t="s">
        <v>191</v>
      </c>
      <c r="AC3809" t="s">
        <v>465</v>
      </c>
      <c r="AD3809">
        <v>2</v>
      </c>
    </row>
    <row r="3810" spans="27:30" x14ac:dyDescent="0.35">
      <c r="AA3810" t="s">
        <v>245</v>
      </c>
      <c r="AB3810" t="s">
        <v>160</v>
      </c>
      <c r="AC3810" t="s">
        <v>721</v>
      </c>
      <c r="AD3810">
        <v>2</v>
      </c>
    </row>
    <row r="3811" spans="27:30" x14ac:dyDescent="0.35">
      <c r="AA3811" t="s">
        <v>245</v>
      </c>
      <c r="AB3811" t="s">
        <v>183</v>
      </c>
      <c r="AC3811" t="s">
        <v>791</v>
      </c>
      <c r="AD3811">
        <v>2</v>
      </c>
    </row>
    <row r="3812" spans="27:30" x14ac:dyDescent="0.35">
      <c r="AA3812" t="s">
        <v>245</v>
      </c>
      <c r="AB3812" t="s">
        <v>188</v>
      </c>
      <c r="AC3812" t="s">
        <v>693</v>
      </c>
      <c r="AD3812">
        <v>2</v>
      </c>
    </row>
    <row r="3813" spans="27:30" x14ac:dyDescent="0.35">
      <c r="AA3813" t="s">
        <v>245</v>
      </c>
      <c r="AB3813" t="s">
        <v>154</v>
      </c>
      <c r="AC3813" t="s">
        <v>835</v>
      </c>
      <c r="AD3813">
        <v>2</v>
      </c>
    </row>
    <row r="3814" spans="27:30" x14ac:dyDescent="0.35">
      <c r="AA3814" t="s">
        <v>245</v>
      </c>
      <c r="AB3814" t="s">
        <v>154</v>
      </c>
      <c r="AC3814" t="s">
        <v>618</v>
      </c>
      <c r="AD3814">
        <v>2</v>
      </c>
    </row>
    <row r="3815" spans="27:30" x14ac:dyDescent="0.35">
      <c r="AA3815" t="s">
        <v>291</v>
      </c>
      <c r="AB3815" t="s">
        <v>176</v>
      </c>
      <c r="AC3815" t="s">
        <v>727</v>
      </c>
      <c r="AD3815">
        <v>2</v>
      </c>
    </row>
    <row r="3816" spans="27:30" x14ac:dyDescent="0.35">
      <c r="AA3816" t="s">
        <v>264</v>
      </c>
      <c r="AB3816" t="s">
        <v>174</v>
      </c>
      <c r="AC3816" t="s">
        <v>505</v>
      </c>
      <c r="AD3816">
        <v>2</v>
      </c>
    </row>
    <row r="3817" spans="27:30" x14ac:dyDescent="0.35">
      <c r="AA3817" t="s">
        <v>264</v>
      </c>
      <c r="AB3817" t="s">
        <v>161</v>
      </c>
      <c r="AC3817" t="s">
        <v>589</v>
      </c>
      <c r="AD3817">
        <v>2</v>
      </c>
    </row>
    <row r="3818" spans="27:30" x14ac:dyDescent="0.35">
      <c r="AA3818" t="s">
        <v>264</v>
      </c>
      <c r="AB3818" t="s">
        <v>156</v>
      </c>
      <c r="AC3818" t="s">
        <v>1139</v>
      </c>
      <c r="AD3818">
        <v>2</v>
      </c>
    </row>
    <row r="3819" spans="27:30" x14ac:dyDescent="0.35">
      <c r="AA3819" t="s">
        <v>264</v>
      </c>
      <c r="AB3819" t="s">
        <v>135</v>
      </c>
      <c r="AC3819" t="s">
        <v>508</v>
      </c>
      <c r="AD3819">
        <v>2</v>
      </c>
    </row>
    <row r="3820" spans="27:30" x14ac:dyDescent="0.35">
      <c r="AA3820" t="s">
        <v>264</v>
      </c>
      <c r="AB3820" t="s">
        <v>153</v>
      </c>
      <c r="AC3820" t="s">
        <v>1086</v>
      </c>
      <c r="AD3820">
        <v>2</v>
      </c>
    </row>
    <row r="3821" spans="27:30" x14ac:dyDescent="0.35">
      <c r="AA3821" t="s">
        <v>264</v>
      </c>
      <c r="AB3821" t="s">
        <v>153</v>
      </c>
      <c r="AC3821" t="s">
        <v>770</v>
      </c>
      <c r="AD3821">
        <v>2</v>
      </c>
    </row>
    <row r="3822" spans="27:30" x14ac:dyDescent="0.35">
      <c r="AA3822" t="s">
        <v>264</v>
      </c>
      <c r="AB3822" t="s">
        <v>154</v>
      </c>
      <c r="AC3822" t="s">
        <v>835</v>
      </c>
      <c r="AD3822">
        <v>2</v>
      </c>
    </row>
    <row r="3823" spans="27:30" x14ac:dyDescent="0.35">
      <c r="AA3823" t="s">
        <v>264</v>
      </c>
      <c r="AB3823" t="s">
        <v>153</v>
      </c>
      <c r="AC3823" t="s">
        <v>1085</v>
      </c>
      <c r="AD3823">
        <v>2</v>
      </c>
    </row>
    <row r="3824" spans="27:30" x14ac:dyDescent="0.35">
      <c r="AA3824" t="s">
        <v>264</v>
      </c>
      <c r="AB3824" t="s">
        <v>161</v>
      </c>
      <c r="AC3824" t="s">
        <v>602</v>
      </c>
      <c r="AD3824">
        <v>2</v>
      </c>
    </row>
    <row r="3825" spans="27:30" x14ac:dyDescent="0.35">
      <c r="AA3825" t="s">
        <v>264</v>
      </c>
      <c r="AB3825" t="s">
        <v>159</v>
      </c>
      <c r="AC3825" t="s">
        <v>1133</v>
      </c>
      <c r="AD3825">
        <v>2</v>
      </c>
    </row>
    <row r="3826" spans="27:30" x14ac:dyDescent="0.35">
      <c r="AA3826" t="s">
        <v>264</v>
      </c>
      <c r="AB3826" t="s">
        <v>155</v>
      </c>
      <c r="AC3826" t="s">
        <v>806</v>
      </c>
      <c r="AD3826">
        <v>2</v>
      </c>
    </row>
    <row r="3827" spans="27:30" x14ac:dyDescent="0.35">
      <c r="AA3827" t="s">
        <v>264</v>
      </c>
      <c r="AB3827" t="s">
        <v>155</v>
      </c>
      <c r="AC3827" t="s">
        <v>874</v>
      </c>
      <c r="AD3827">
        <v>2</v>
      </c>
    </row>
    <row r="3828" spans="27:30" x14ac:dyDescent="0.35">
      <c r="AA3828" t="s">
        <v>264</v>
      </c>
      <c r="AB3828" t="s">
        <v>161</v>
      </c>
      <c r="AC3828" t="s">
        <v>580</v>
      </c>
      <c r="AD3828">
        <v>2</v>
      </c>
    </row>
    <row r="3829" spans="27:30" x14ac:dyDescent="0.35">
      <c r="AA3829" t="s">
        <v>264</v>
      </c>
      <c r="AB3829" t="s">
        <v>153</v>
      </c>
      <c r="AC3829" t="s">
        <v>968</v>
      </c>
      <c r="AD3829">
        <v>2</v>
      </c>
    </row>
    <row r="3830" spans="27:30" x14ac:dyDescent="0.35">
      <c r="AA3830" t="s">
        <v>264</v>
      </c>
      <c r="AB3830" t="s">
        <v>165</v>
      </c>
      <c r="AC3830" t="s">
        <v>536</v>
      </c>
      <c r="AD3830">
        <v>2</v>
      </c>
    </row>
    <row r="3831" spans="27:30" x14ac:dyDescent="0.35">
      <c r="AA3831" t="s">
        <v>264</v>
      </c>
      <c r="AB3831" t="s">
        <v>153</v>
      </c>
      <c r="AC3831" t="s">
        <v>531</v>
      </c>
      <c r="AD3831">
        <v>2</v>
      </c>
    </row>
    <row r="3832" spans="27:30" x14ac:dyDescent="0.35">
      <c r="AA3832" t="s">
        <v>264</v>
      </c>
      <c r="AB3832" t="s">
        <v>153</v>
      </c>
      <c r="AC3832" t="s">
        <v>788</v>
      </c>
      <c r="AD3832">
        <v>2</v>
      </c>
    </row>
    <row r="3833" spans="27:30" x14ac:dyDescent="0.35">
      <c r="AA3833" t="s">
        <v>264</v>
      </c>
      <c r="AB3833" t="s">
        <v>153</v>
      </c>
      <c r="AC3833" t="s">
        <v>1135</v>
      </c>
      <c r="AD3833">
        <v>2</v>
      </c>
    </row>
    <row r="3834" spans="27:30" x14ac:dyDescent="0.35">
      <c r="AA3834" t="s">
        <v>348</v>
      </c>
      <c r="AB3834" t="s">
        <v>153</v>
      </c>
      <c r="AC3834" t="s">
        <v>1124</v>
      </c>
      <c r="AD3834">
        <v>2</v>
      </c>
    </row>
    <row r="3835" spans="27:30" x14ac:dyDescent="0.35">
      <c r="AA3835" t="s">
        <v>289</v>
      </c>
      <c r="AB3835" t="s">
        <v>206</v>
      </c>
      <c r="AC3835" t="s">
        <v>586</v>
      </c>
      <c r="AD3835">
        <v>2</v>
      </c>
    </row>
    <row r="3836" spans="27:30" x14ac:dyDescent="0.35">
      <c r="AA3836" t="s">
        <v>248</v>
      </c>
      <c r="AB3836" t="s">
        <v>160</v>
      </c>
      <c r="AC3836" t="s">
        <v>719</v>
      </c>
      <c r="AD3836">
        <v>2</v>
      </c>
    </row>
    <row r="3837" spans="27:30" x14ac:dyDescent="0.35">
      <c r="AA3837" t="s">
        <v>248</v>
      </c>
      <c r="AB3837" t="s">
        <v>160</v>
      </c>
      <c r="AC3837" t="s">
        <v>723</v>
      </c>
      <c r="AD3837">
        <v>2</v>
      </c>
    </row>
    <row r="3838" spans="27:30" x14ac:dyDescent="0.35">
      <c r="AA3838" t="s">
        <v>248</v>
      </c>
      <c r="AB3838" t="s">
        <v>176</v>
      </c>
      <c r="AC3838" t="s">
        <v>1005</v>
      </c>
      <c r="AD3838">
        <v>2</v>
      </c>
    </row>
    <row r="3839" spans="27:30" x14ac:dyDescent="0.35">
      <c r="AA3839" t="s">
        <v>248</v>
      </c>
      <c r="AB3839" t="s">
        <v>183</v>
      </c>
      <c r="AC3839" t="s">
        <v>801</v>
      </c>
      <c r="AD3839">
        <v>2</v>
      </c>
    </row>
    <row r="3840" spans="27:30" x14ac:dyDescent="0.35">
      <c r="AA3840" t="s">
        <v>248</v>
      </c>
      <c r="AB3840" t="s">
        <v>203</v>
      </c>
      <c r="AC3840" t="s">
        <v>679</v>
      </c>
      <c r="AD3840">
        <v>2</v>
      </c>
    </row>
    <row r="3841" spans="27:30" x14ac:dyDescent="0.35">
      <c r="AA3841" t="s">
        <v>248</v>
      </c>
      <c r="AB3841" t="s">
        <v>199</v>
      </c>
      <c r="AC3841" t="s">
        <v>759</v>
      </c>
      <c r="AD3841">
        <v>2</v>
      </c>
    </row>
    <row r="3842" spans="27:30" x14ac:dyDescent="0.35">
      <c r="AA3842" t="s">
        <v>248</v>
      </c>
      <c r="AB3842" t="s">
        <v>158</v>
      </c>
      <c r="AC3842" t="s">
        <v>492</v>
      </c>
      <c r="AD3842">
        <v>2</v>
      </c>
    </row>
    <row r="3843" spans="27:30" x14ac:dyDescent="0.35">
      <c r="AA3843" t="s">
        <v>248</v>
      </c>
      <c r="AB3843" t="s">
        <v>160</v>
      </c>
      <c r="AC3843" t="s">
        <v>1130</v>
      </c>
      <c r="AD3843">
        <v>2</v>
      </c>
    </row>
    <row r="3844" spans="27:30" x14ac:dyDescent="0.35">
      <c r="AA3844" t="s">
        <v>248</v>
      </c>
      <c r="AB3844" t="s">
        <v>158</v>
      </c>
      <c r="AC3844" t="s">
        <v>675</v>
      </c>
      <c r="AD3844">
        <v>2</v>
      </c>
    </row>
    <row r="3845" spans="27:30" x14ac:dyDescent="0.35">
      <c r="AA3845" t="s">
        <v>248</v>
      </c>
      <c r="AB3845" t="s">
        <v>176</v>
      </c>
      <c r="AC3845" t="s">
        <v>993</v>
      </c>
      <c r="AD3845">
        <v>2</v>
      </c>
    </row>
    <row r="3846" spans="27:30" x14ac:dyDescent="0.35">
      <c r="AA3846" t="s">
        <v>248</v>
      </c>
      <c r="AB3846" t="s">
        <v>183</v>
      </c>
      <c r="AC3846" t="s">
        <v>896</v>
      </c>
      <c r="AD3846">
        <v>2</v>
      </c>
    </row>
    <row r="3847" spans="27:30" x14ac:dyDescent="0.35">
      <c r="AA3847" t="s">
        <v>248</v>
      </c>
      <c r="AB3847" t="s">
        <v>157</v>
      </c>
      <c r="AC3847" t="s">
        <v>664</v>
      </c>
      <c r="AD3847">
        <v>2</v>
      </c>
    </row>
    <row r="3848" spans="27:30" x14ac:dyDescent="0.35">
      <c r="AA3848" t="s">
        <v>248</v>
      </c>
      <c r="AB3848" t="s">
        <v>203</v>
      </c>
      <c r="AC3848" t="s">
        <v>620</v>
      </c>
      <c r="AD3848">
        <v>2</v>
      </c>
    </row>
    <row r="3849" spans="27:30" x14ac:dyDescent="0.35">
      <c r="AA3849" t="s">
        <v>248</v>
      </c>
      <c r="AB3849" t="s">
        <v>176</v>
      </c>
      <c r="AC3849" t="s">
        <v>919</v>
      </c>
      <c r="AD3849">
        <v>2</v>
      </c>
    </row>
    <row r="3850" spans="27:30" x14ac:dyDescent="0.35">
      <c r="AA3850" t="s">
        <v>248</v>
      </c>
      <c r="AB3850" t="s">
        <v>154</v>
      </c>
      <c r="AC3850" t="s">
        <v>618</v>
      </c>
      <c r="AD3850">
        <v>2</v>
      </c>
    </row>
    <row r="3851" spans="27:30" x14ac:dyDescent="0.35">
      <c r="AA3851" t="s">
        <v>248</v>
      </c>
      <c r="AB3851" t="s">
        <v>157</v>
      </c>
      <c r="AC3851" t="s">
        <v>807</v>
      </c>
      <c r="AD3851">
        <v>2</v>
      </c>
    </row>
    <row r="3852" spans="27:30" x14ac:dyDescent="0.35">
      <c r="AA3852" t="s">
        <v>248</v>
      </c>
      <c r="AB3852" t="s">
        <v>176</v>
      </c>
      <c r="AC3852" t="s">
        <v>661</v>
      </c>
      <c r="AD3852">
        <v>2</v>
      </c>
    </row>
    <row r="3853" spans="27:30" x14ac:dyDescent="0.35">
      <c r="AA3853" t="s">
        <v>248</v>
      </c>
      <c r="AB3853" t="s">
        <v>155</v>
      </c>
      <c r="AC3853" t="s">
        <v>999</v>
      </c>
      <c r="AD3853">
        <v>2</v>
      </c>
    </row>
    <row r="3854" spans="27:30" x14ac:dyDescent="0.35">
      <c r="AA3854" t="s">
        <v>248</v>
      </c>
      <c r="AB3854" t="s">
        <v>153</v>
      </c>
      <c r="AC3854" t="s">
        <v>772</v>
      </c>
      <c r="AD3854">
        <v>2</v>
      </c>
    </row>
    <row r="3855" spans="27:30" x14ac:dyDescent="0.35">
      <c r="AA3855" t="s">
        <v>248</v>
      </c>
      <c r="AB3855" t="s">
        <v>161</v>
      </c>
      <c r="AC3855" t="s">
        <v>708</v>
      </c>
      <c r="AD3855">
        <v>2</v>
      </c>
    </row>
    <row r="3856" spans="27:30" x14ac:dyDescent="0.35">
      <c r="AA3856" t="s">
        <v>248</v>
      </c>
      <c r="AB3856" t="s">
        <v>153</v>
      </c>
      <c r="AC3856" t="s">
        <v>1134</v>
      </c>
      <c r="AD3856">
        <v>2</v>
      </c>
    </row>
    <row r="3857" spans="27:30" x14ac:dyDescent="0.35">
      <c r="AA3857" t="s">
        <v>248</v>
      </c>
      <c r="AB3857" t="s">
        <v>190</v>
      </c>
      <c r="AC3857" t="s">
        <v>706</v>
      </c>
      <c r="AD3857">
        <v>2</v>
      </c>
    </row>
    <row r="3858" spans="27:30" x14ac:dyDescent="0.35">
      <c r="AA3858" t="s">
        <v>248</v>
      </c>
      <c r="AB3858" t="s">
        <v>182</v>
      </c>
      <c r="AC3858" t="s">
        <v>638</v>
      </c>
      <c r="AD3858">
        <v>2</v>
      </c>
    </row>
    <row r="3859" spans="27:30" x14ac:dyDescent="0.35">
      <c r="AA3859" t="s">
        <v>248</v>
      </c>
      <c r="AB3859" t="s">
        <v>157</v>
      </c>
      <c r="AC3859" t="s">
        <v>1058</v>
      </c>
      <c r="AD3859">
        <v>2</v>
      </c>
    </row>
    <row r="3860" spans="27:30" x14ac:dyDescent="0.35">
      <c r="AA3860" t="s">
        <v>248</v>
      </c>
      <c r="AB3860" t="s">
        <v>199</v>
      </c>
      <c r="AC3860" t="s">
        <v>635</v>
      </c>
      <c r="AD3860">
        <v>2</v>
      </c>
    </row>
    <row r="3861" spans="27:30" x14ac:dyDescent="0.35">
      <c r="AA3861" t="s">
        <v>248</v>
      </c>
      <c r="AB3861" t="s">
        <v>199</v>
      </c>
      <c r="AC3861" t="s">
        <v>745</v>
      </c>
      <c r="AD3861">
        <v>2</v>
      </c>
    </row>
    <row r="3862" spans="27:30" x14ac:dyDescent="0.35">
      <c r="AA3862" t="s">
        <v>248</v>
      </c>
      <c r="AB3862" t="s">
        <v>160</v>
      </c>
      <c r="AC3862" t="s">
        <v>721</v>
      </c>
      <c r="AD3862">
        <v>2</v>
      </c>
    </row>
    <row r="3863" spans="27:30" x14ac:dyDescent="0.35">
      <c r="AA3863" t="s">
        <v>248</v>
      </c>
      <c r="AB3863" t="s">
        <v>157</v>
      </c>
      <c r="AC3863" t="s">
        <v>873</v>
      </c>
      <c r="AD3863">
        <v>2</v>
      </c>
    </row>
    <row r="3864" spans="27:30" x14ac:dyDescent="0.35">
      <c r="AA3864" t="s">
        <v>248</v>
      </c>
      <c r="AB3864" t="s">
        <v>154</v>
      </c>
      <c r="AC3864" t="s">
        <v>500</v>
      </c>
      <c r="AD3864">
        <v>2</v>
      </c>
    </row>
    <row r="3865" spans="27:30" x14ac:dyDescent="0.35">
      <c r="AA3865" t="s">
        <v>248</v>
      </c>
      <c r="AB3865" t="s">
        <v>160</v>
      </c>
      <c r="AC3865" t="s">
        <v>1127</v>
      </c>
      <c r="AD3865">
        <v>2</v>
      </c>
    </row>
    <row r="3866" spans="27:30" x14ac:dyDescent="0.35">
      <c r="AA3866" t="s">
        <v>248</v>
      </c>
      <c r="AB3866" t="s">
        <v>153</v>
      </c>
      <c r="AC3866" t="s">
        <v>770</v>
      </c>
      <c r="AD3866">
        <v>2</v>
      </c>
    </row>
    <row r="3867" spans="27:30" x14ac:dyDescent="0.35">
      <c r="AA3867" t="s">
        <v>248</v>
      </c>
      <c r="AB3867" t="s">
        <v>155</v>
      </c>
      <c r="AC3867" t="s">
        <v>656</v>
      </c>
      <c r="AD3867">
        <v>2</v>
      </c>
    </row>
    <row r="3868" spans="27:30" x14ac:dyDescent="0.35">
      <c r="AA3868" t="s">
        <v>248</v>
      </c>
      <c r="AB3868" t="s">
        <v>155</v>
      </c>
      <c r="AC3868" t="s">
        <v>992</v>
      </c>
      <c r="AD3868">
        <v>2</v>
      </c>
    </row>
    <row r="3869" spans="27:30" x14ac:dyDescent="0.35">
      <c r="AA3869" t="s">
        <v>248</v>
      </c>
      <c r="AB3869" t="s">
        <v>154</v>
      </c>
      <c r="AC3869" t="s">
        <v>830</v>
      </c>
      <c r="AD3869">
        <v>2</v>
      </c>
    </row>
    <row r="3870" spans="27:30" x14ac:dyDescent="0.35">
      <c r="AA3870" t="s">
        <v>248</v>
      </c>
      <c r="AB3870" t="s">
        <v>153</v>
      </c>
      <c r="AC3870" t="s">
        <v>1135</v>
      </c>
      <c r="AD3870">
        <v>2</v>
      </c>
    </row>
    <row r="3871" spans="27:30" x14ac:dyDescent="0.35">
      <c r="AA3871" t="s">
        <v>248</v>
      </c>
      <c r="AB3871" t="s">
        <v>155</v>
      </c>
      <c r="AC3871" t="s">
        <v>834</v>
      </c>
      <c r="AD3871">
        <v>2</v>
      </c>
    </row>
    <row r="3872" spans="27:30" x14ac:dyDescent="0.35">
      <c r="AA3872" t="s">
        <v>274</v>
      </c>
      <c r="AB3872" t="s">
        <v>158</v>
      </c>
      <c r="AC3872" t="s">
        <v>608</v>
      </c>
      <c r="AD3872">
        <v>2</v>
      </c>
    </row>
    <row r="3873" spans="27:30" x14ac:dyDescent="0.35">
      <c r="AA3873" t="s">
        <v>274</v>
      </c>
      <c r="AB3873" t="s">
        <v>155</v>
      </c>
      <c r="AC3873" t="s">
        <v>1010</v>
      </c>
      <c r="AD3873">
        <v>2</v>
      </c>
    </row>
    <row r="3874" spans="27:30" x14ac:dyDescent="0.35">
      <c r="AA3874" t="s">
        <v>274</v>
      </c>
      <c r="AB3874" t="s">
        <v>208</v>
      </c>
      <c r="AC3874" t="s">
        <v>547</v>
      </c>
      <c r="AD3874">
        <v>2</v>
      </c>
    </row>
    <row r="3875" spans="27:30" x14ac:dyDescent="0.35">
      <c r="AA3875" t="s">
        <v>318</v>
      </c>
      <c r="AB3875" t="s">
        <v>158</v>
      </c>
      <c r="AC3875" t="s">
        <v>529</v>
      </c>
      <c r="AD3875">
        <v>2</v>
      </c>
    </row>
    <row r="3876" spans="27:30" x14ac:dyDescent="0.35">
      <c r="AA3876" t="s">
        <v>318</v>
      </c>
      <c r="AB3876" t="s">
        <v>158</v>
      </c>
      <c r="AC3876" t="s">
        <v>613</v>
      </c>
      <c r="AD3876">
        <v>2</v>
      </c>
    </row>
    <row r="3877" spans="27:30" x14ac:dyDescent="0.35">
      <c r="AA3877" t="s">
        <v>318</v>
      </c>
      <c r="AB3877" t="s">
        <v>206</v>
      </c>
      <c r="AC3877" t="s">
        <v>585</v>
      </c>
      <c r="AD3877">
        <v>2</v>
      </c>
    </row>
    <row r="3878" spans="27:30" x14ac:dyDescent="0.35">
      <c r="AA3878" t="s">
        <v>312</v>
      </c>
      <c r="AB3878" t="s">
        <v>154</v>
      </c>
      <c r="AC3878" t="s">
        <v>507</v>
      </c>
      <c r="AD3878">
        <v>2</v>
      </c>
    </row>
    <row r="3879" spans="27:30" x14ac:dyDescent="0.35">
      <c r="AA3879" t="s">
        <v>294</v>
      </c>
      <c r="AB3879" t="s">
        <v>154</v>
      </c>
      <c r="AC3879" t="s">
        <v>833</v>
      </c>
      <c r="AD3879">
        <v>2</v>
      </c>
    </row>
    <row r="3880" spans="27:30" x14ac:dyDescent="0.35">
      <c r="AA3880" t="s">
        <v>294</v>
      </c>
      <c r="AB3880" t="s">
        <v>155</v>
      </c>
      <c r="AC3880" t="s">
        <v>965</v>
      </c>
      <c r="AD3880">
        <v>2</v>
      </c>
    </row>
    <row r="3881" spans="27:30" x14ac:dyDescent="0.35">
      <c r="AA3881" t="s">
        <v>294</v>
      </c>
      <c r="AB3881" t="s">
        <v>154</v>
      </c>
      <c r="AC3881" t="s">
        <v>837</v>
      </c>
      <c r="AD3881">
        <v>2</v>
      </c>
    </row>
    <row r="3882" spans="27:30" x14ac:dyDescent="0.35">
      <c r="AA3882" t="s">
        <v>294</v>
      </c>
      <c r="AB3882" t="s">
        <v>155</v>
      </c>
      <c r="AC3882" t="s">
        <v>992</v>
      </c>
      <c r="AD3882">
        <v>2</v>
      </c>
    </row>
    <row r="3883" spans="27:30" x14ac:dyDescent="0.35">
      <c r="AA3883" t="s">
        <v>294</v>
      </c>
      <c r="AB3883" t="s">
        <v>135</v>
      </c>
      <c r="AC3883" t="s">
        <v>480</v>
      </c>
      <c r="AD3883">
        <v>2</v>
      </c>
    </row>
    <row r="3884" spans="27:30" x14ac:dyDescent="0.35">
      <c r="AA3884" t="s">
        <v>277</v>
      </c>
      <c r="AB3884" t="s">
        <v>153</v>
      </c>
      <c r="AC3884" t="s">
        <v>1052</v>
      </c>
      <c r="AD3884">
        <v>2</v>
      </c>
    </row>
    <row r="3885" spans="27:30" x14ac:dyDescent="0.35">
      <c r="AA3885" t="s">
        <v>277</v>
      </c>
      <c r="AB3885" t="s">
        <v>165</v>
      </c>
      <c r="AC3885" t="s">
        <v>530</v>
      </c>
      <c r="AD3885">
        <v>2</v>
      </c>
    </row>
    <row r="3886" spans="27:30" x14ac:dyDescent="0.35">
      <c r="AA3886" t="s">
        <v>277</v>
      </c>
      <c r="AB3886" t="s">
        <v>176</v>
      </c>
      <c r="AC3886" t="s">
        <v>1005</v>
      </c>
      <c r="AD3886">
        <v>2</v>
      </c>
    </row>
    <row r="3887" spans="27:30" x14ac:dyDescent="0.35">
      <c r="AA3887" t="s">
        <v>277</v>
      </c>
      <c r="AB3887" t="s">
        <v>176</v>
      </c>
      <c r="AC3887" t="s">
        <v>994</v>
      </c>
      <c r="AD3887">
        <v>2</v>
      </c>
    </row>
    <row r="3888" spans="27:30" x14ac:dyDescent="0.35">
      <c r="AA3888" t="s">
        <v>277</v>
      </c>
      <c r="AB3888" t="s">
        <v>176</v>
      </c>
      <c r="AC3888" t="s">
        <v>661</v>
      </c>
      <c r="AD3888">
        <v>2</v>
      </c>
    </row>
    <row r="3889" spans="27:30" x14ac:dyDescent="0.35">
      <c r="AA3889" t="s">
        <v>277</v>
      </c>
      <c r="AB3889" t="s">
        <v>161</v>
      </c>
      <c r="AC3889" t="s">
        <v>708</v>
      </c>
      <c r="AD3889">
        <v>2</v>
      </c>
    </row>
    <row r="3890" spans="27:30" x14ac:dyDescent="0.35">
      <c r="AA3890" t="s">
        <v>306</v>
      </c>
      <c r="AB3890" t="s">
        <v>203</v>
      </c>
      <c r="AC3890" t="s">
        <v>560</v>
      </c>
      <c r="AD3890">
        <v>2</v>
      </c>
    </row>
    <row r="3891" spans="27:30" x14ac:dyDescent="0.35">
      <c r="AA3891" t="s">
        <v>246</v>
      </c>
      <c r="AB3891" t="s">
        <v>155</v>
      </c>
      <c r="AC3891" t="s">
        <v>965</v>
      </c>
      <c r="AD3891">
        <v>2</v>
      </c>
    </row>
    <row r="3892" spans="27:30" x14ac:dyDescent="0.35">
      <c r="AA3892" t="s">
        <v>246</v>
      </c>
      <c r="AB3892" t="s">
        <v>192</v>
      </c>
      <c r="AC3892" t="s">
        <v>566</v>
      </c>
      <c r="AD3892">
        <v>2</v>
      </c>
    </row>
    <row r="3893" spans="27:30" x14ac:dyDescent="0.35">
      <c r="AA3893" t="s">
        <v>246</v>
      </c>
      <c r="AB3893" t="s">
        <v>153</v>
      </c>
      <c r="AC3893" t="s">
        <v>1136</v>
      </c>
      <c r="AD3893">
        <v>2</v>
      </c>
    </row>
    <row r="3894" spans="27:30" x14ac:dyDescent="0.35">
      <c r="AA3894" t="s">
        <v>246</v>
      </c>
      <c r="AB3894" t="s">
        <v>153</v>
      </c>
      <c r="AC3894" t="s">
        <v>869</v>
      </c>
      <c r="AD3894">
        <v>2</v>
      </c>
    </row>
    <row r="3895" spans="27:30" x14ac:dyDescent="0.35">
      <c r="AA3895" t="s">
        <v>246</v>
      </c>
      <c r="AB3895" t="s">
        <v>174</v>
      </c>
      <c r="AC3895" t="s">
        <v>481</v>
      </c>
      <c r="AD3895">
        <v>2</v>
      </c>
    </row>
    <row r="3896" spans="27:30" x14ac:dyDescent="0.35">
      <c r="AA3896" t="s">
        <v>246</v>
      </c>
      <c r="AB3896" t="s">
        <v>160</v>
      </c>
      <c r="AC3896" t="s">
        <v>1129</v>
      </c>
      <c r="AD3896">
        <v>2</v>
      </c>
    </row>
    <row r="3897" spans="27:30" x14ac:dyDescent="0.35">
      <c r="AA3897" t="s">
        <v>246</v>
      </c>
      <c r="AB3897" t="s">
        <v>200</v>
      </c>
      <c r="AC3897" t="s">
        <v>704</v>
      </c>
      <c r="AD3897">
        <v>2</v>
      </c>
    </row>
    <row r="3898" spans="27:30" x14ac:dyDescent="0.35">
      <c r="AA3898" t="s">
        <v>246</v>
      </c>
      <c r="AB3898" t="s">
        <v>157</v>
      </c>
      <c r="AC3898" t="s">
        <v>1058</v>
      </c>
      <c r="AD3898">
        <v>2</v>
      </c>
    </row>
    <row r="3899" spans="27:30" x14ac:dyDescent="0.35">
      <c r="AA3899" t="s">
        <v>246</v>
      </c>
      <c r="AB3899" t="s">
        <v>157</v>
      </c>
      <c r="AC3899" t="s">
        <v>687</v>
      </c>
      <c r="AD3899">
        <v>2</v>
      </c>
    </row>
    <row r="3900" spans="27:30" x14ac:dyDescent="0.35">
      <c r="AA3900" t="s">
        <v>246</v>
      </c>
      <c r="AB3900" t="s">
        <v>159</v>
      </c>
      <c r="AC3900" t="s">
        <v>1073</v>
      </c>
      <c r="AD3900">
        <v>2</v>
      </c>
    </row>
    <row r="3901" spans="27:30" x14ac:dyDescent="0.35">
      <c r="AA3901" t="s">
        <v>246</v>
      </c>
      <c r="AB3901" t="s">
        <v>158</v>
      </c>
      <c r="AC3901" t="s">
        <v>718</v>
      </c>
      <c r="AD3901">
        <v>2</v>
      </c>
    </row>
    <row r="3902" spans="27:30" x14ac:dyDescent="0.35">
      <c r="AA3902" t="s">
        <v>246</v>
      </c>
      <c r="AB3902" t="s">
        <v>157</v>
      </c>
      <c r="AC3902" t="s">
        <v>442</v>
      </c>
      <c r="AD3902">
        <v>2</v>
      </c>
    </row>
    <row r="3903" spans="27:30" x14ac:dyDescent="0.35">
      <c r="AA3903" t="s">
        <v>246</v>
      </c>
      <c r="AB3903" t="s">
        <v>158</v>
      </c>
      <c r="AC3903" t="s">
        <v>608</v>
      </c>
      <c r="AD3903">
        <v>2</v>
      </c>
    </row>
    <row r="3904" spans="27:30" x14ac:dyDescent="0.35">
      <c r="AA3904" t="s">
        <v>246</v>
      </c>
      <c r="AB3904" t="s">
        <v>203</v>
      </c>
      <c r="AC3904" t="s">
        <v>620</v>
      </c>
      <c r="AD3904">
        <v>2</v>
      </c>
    </row>
    <row r="3905" spans="27:30" x14ac:dyDescent="0.35">
      <c r="AA3905" t="s">
        <v>246</v>
      </c>
      <c r="AB3905" t="s">
        <v>153</v>
      </c>
      <c r="AC3905" t="s">
        <v>827</v>
      </c>
      <c r="AD3905">
        <v>2</v>
      </c>
    </row>
    <row r="3906" spans="27:30" x14ac:dyDescent="0.35">
      <c r="AA3906" t="s">
        <v>246</v>
      </c>
      <c r="AB3906" t="s">
        <v>152</v>
      </c>
      <c r="AC3906" t="s">
        <v>678</v>
      </c>
      <c r="AD3906">
        <v>2</v>
      </c>
    </row>
    <row r="3907" spans="27:30" x14ac:dyDescent="0.35">
      <c r="AA3907" t="s">
        <v>246</v>
      </c>
      <c r="AB3907" t="s">
        <v>192</v>
      </c>
      <c r="AC3907" t="s">
        <v>575</v>
      </c>
      <c r="AD3907">
        <v>2</v>
      </c>
    </row>
    <row r="3908" spans="27:30" x14ac:dyDescent="0.35">
      <c r="AA3908" t="s">
        <v>246</v>
      </c>
      <c r="AB3908" t="s">
        <v>157</v>
      </c>
      <c r="AC3908" t="s">
        <v>667</v>
      </c>
      <c r="AD3908">
        <v>2</v>
      </c>
    </row>
    <row r="3909" spans="27:30" x14ac:dyDescent="0.35">
      <c r="AA3909" t="s">
        <v>246</v>
      </c>
      <c r="AB3909" t="s">
        <v>155</v>
      </c>
      <c r="AC3909" t="s">
        <v>964</v>
      </c>
      <c r="AD3909">
        <v>2</v>
      </c>
    </row>
    <row r="3910" spans="27:30" x14ac:dyDescent="0.35">
      <c r="AA3910" t="s">
        <v>246</v>
      </c>
      <c r="AB3910" t="s">
        <v>135</v>
      </c>
      <c r="AC3910" t="s">
        <v>480</v>
      </c>
      <c r="AD3910">
        <v>2</v>
      </c>
    </row>
    <row r="3911" spans="27:30" x14ac:dyDescent="0.35">
      <c r="AA3911" t="s">
        <v>246</v>
      </c>
      <c r="AB3911" t="s">
        <v>153</v>
      </c>
      <c r="AC3911" t="s">
        <v>1120</v>
      </c>
      <c r="AD3911">
        <v>2</v>
      </c>
    </row>
    <row r="3912" spans="27:30" x14ac:dyDescent="0.35">
      <c r="AA3912" t="s">
        <v>246</v>
      </c>
      <c r="AB3912" t="s">
        <v>157</v>
      </c>
      <c r="AC3912" t="s">
        <v>668</v>
      </c>
      <c r="AD3912">
        <v>2</v>
      </c>
    </row>
    <row r="3913" spans="27:30" x14ac:dyDescent="0.35">
      <c r="AA3913" t="s">
        <v>246</v>
      </c>
      <c r="AB3913" t="s">
        <v>212</v>
      </c>
      <c r="AC3913" t="s">
        <v>532</v>
      </c>
      <c r="AD3913">
        <v>2</v>
      </c>
    </row>
    <row r="3914" spans="27:30" x14ac:dyDescent="0.35">
      <c r="AA3914" t="s">
        <v>246</v>
      </c>
      <c r="AB3914" t="s">
        <v>152</v>
      </c>
      <c r="AC3914" t="s">
        <v>523</v>
      </c>
      <c r="AD3914">
        <v>2</v>
      </c>
    </row>
    <row r="3915" spans="27:30" x14ac:dyDescent="0.35">
      <c r="AA3915" t="s">
        <v>246</v>
      </c>
      <c r="AB3915" t="s">
        <v>165</v>
      </c>
      <c r="AC3915" t="s">
        <v>530</v>
      </c>
      <c r="AD3915">
        <v>2</v>
      </c>
    </row>
    <row r="3916" spans="27:30" x14ac:dyDescent="0.35">
      <c r="AA3916" t="s">
        <v>246</v>
      </c>
      <c r="AB3916" t="s">
        <v>153</v>
      </c>
      <c r="AC3916" t="s">
        <v>735</v>
      </c>
      <c r="AD3916">
        <v>2</v>
      </c>
    </row>
    <row r="3917" spans="27:30" x14ac:dyDescent="0.35">
      <c r="AA3917" t="s">
        <v>246</v>
      </c>
      <c r="AB3917" t="s">
        <v>202</v>
      </c>
      <c r="AC3917" t="s">
        <v>690</v>
      </c>
      <c r="AD3917">
        <v>2</v>
      </c>
    </row>
    <row r="3918" spans="27:30" x14ac:dyDescent="0.35">
      <c r="AA3918" t="s">
        <v>246</v>
      </c>
      <c r="AB3918" t="s">
        <v>203</v>
      </c>
      <c r="AC3918" t="s">
        <v>563</v>
      </c>
      <c r="AD3918">
        <v>2</v>
      </c>
    </row>
    <row r="3919" spans="27:30" x14ac:dyDescent="0.35">
      <c r="AA3919" t="s">
        <v>246</v>
      </c>
      <c r="AB3919" t="s">
        <v>158</v>
      </c>
      <c r="AC3919" t="s">
        <v>809</v>
      </c>
      <c r="AD3919">
        <v>2</v>
      </c>
    </row>
    <row r="3920" spans="27:30" x14ac:dyDescent="0.35">
      <c r="AA3920" t="s">
        <v>246</v>
      </c>
      <c r="AB3920" t="s">
        <v>152</v>
      </c>
      <c r="AC3920" t="s">
        <v>510</v>
      </c>
      <c r="AD3920">
        <v>2</v>
      </c>
    </row>
    <row r="3921" spans="27:30" x14ac:dyDescent="0.35">
      <c r="AA3921" t="s">
        <v>246</v>
      </c>
      <c r="AB3921" t="s">
        <v>153</v>
      </c>
      <c r="AC3921" t="s">
        <v>1126</v>
      </c>
      <c r="AD3921">
        <v>2</v>
      </c>
    </row>
    <row r="3922" spans="27:30" x14ac:dyDescent="0.35">
      <c r="AA3922" t="s">
        <v>246</v>
      </c>
      <c r="AB3922" t="s">
        <v>158</v>
      </c>
      <c r="AC3922" t="s">
        <v>581</v>
      </c>
      <c r="AD3922">
        <v>2</v>
      </c>
    </row>
    <row r="3923" spans="27:30" x14ac:dyDescent="0.35">
      <c r="AA3923" t="s">
        <v>246</v>
      </c>
      <c r="AB3923" t="s">
        <v>153</v>
      </c>
      <c r="AC3923" t="s">
        <v>651</v>
      </c>
      <c r="AD3923">
        <v>2</v>
      </c>
    </row>
    <row r="3924" spans="27:30" x14ac:dyDescent="0.35">
      <c r="AA3924" t="s">
        <v>246</v>
      </c>
      <c r="AB3924" t="s">
        <v>155</v>
      </c>
      <c r="AC3924" t="s">
        <v>920</v>
      </c>
      <c r="AD3924">
        <v>2</v>
      </c>
    </row>
    <row r="3925" spans="27:30" x14ac:dyDescent="0.35">
      <c r="AA3925" t="s">
        <v>246</v>
      </c>
      <c r="AB3925" t="s">
        <v>192</v>
      </c>
      <c r="AC3925" t="s">
        <v>714</v>
      </c>
      <c r="AD3925">
        <v>2</v>
      </c>
    </row>
    <row r="3926" spans="27:30" x14ac:dyDescent="0.35">
      <c r="AA3926" t="s">
        <v>246</v>
      </c>
      <c r="AB3926" t="s">
        <v>192</v>
      </c>
      <c r="AC3926" t="s">
        <v>567</v>
      </c>
      <c r="AD3926">
        <v>2</v>
      </c>
    </row>
    <row r="3927" spans="27:30" x14ac:dyDescent="0.35">
      <c r="AA3927" t="s">
        <v>246</v>
      </c>
      <c r="AB3927" t="s">
        <v>182</v>
      </c>
      <c r="AC3927" t="s">
        <v>638</v>
      </c>
      <c r="AD3927">
        <v>2</v>
      </c>
    </row>
    <row r="3928" spans="27:30" x14ac:dyDescent="0.35">
      <c r="AA3928" t="s">
        <v>246</v>
      </c>
      <c r="AB3928" t="s">
        <v>161</v>
      </c>
      <c r="AC3928" t="s">
        <v>549</v>
      </c>
      <c r="AD3928">
        <v>2</v>
      </c>
    </row>
    <row r="3929" spans="27:30" x14ac:dyDescent="0.35">
      <c r="AA3929" t="s">
        <v>246</v>
      </c>
      <c r="AB3929" t="s">
        <v>199</v>
      </c>
      <c r="AC3929" t="s">
        <v>749</v>
      </c>
      <c r="AD3929">
        <v>2</v>
      </c>
    </row>
    <row r="3930" spans="27:30" x14ac:dyDescent="0.35">
      <c r="AA3930" t="s">
        <v>246</v>
      </c>
      <c r="AB3930" t="s">
        <v>203</v>
      </c>
      <c r="AC3930" t="s">
        <v>564</v>
      </c>
      <c r="AD3930">
        <v>2</v>
      </c>
    </row>
    <row r="3931" spans="27:30" x14ac:dyDescent="0.35">
      <c r="AA3931" t="s">
        <v>246</v>
      </c>
      <c r="AB3931" t="s">
        <v>155</v>
      </c>
      <c r="AC3931" t="s">
        <v>874</v>
      </c>
      <c r="AD3931">
        <v>2</v>
      </c>
    </row>
    <row r="3932" spans="27:30" x14ac:dyDescent="0.35">
      <c r="AA3932" t="s">
        <v>246</v>
      </c>
      <c r="AB3932" t="s">
        <v>157</v>
      </c>
      <c r="AC3932" t="s">
        <v>916</v>
      </c>
      <c r="AD3932">
        <v>2</v>
      </c>
    </row>
    <row r="3933" spans="27:30" x14ac:dyDescent="0.35">
      <c r="AA3933" t="s">
        <v>246</v>
      </c>
      <c r="AB3933" t="s">
        <v>157</v>
      </c>
      <c r="AC3933" t="s">
        <v>961</v>
      </c>
      <c r="AD3933">
        <v>2</v>
      </c>
    </row>
    <row r="3934" spans="27:30" x14ac:dyDescent="0.35">
      <c r="AA3934" t="s">
        <v>246</v>
      </c>
      <c r="AB3934" t="s">
        <v>155</v>
      </c>
      <c r="AC3934" t="s">
        <v>806</v>
      </c>
      <c r="AD3934">
        <v>2</v>
      </c>
    </row>
    <row r="3935" spans="27:30" x14ac:dyDescent="0.35">
      <c r="AA3935" t="s">
        <v>246</v>
      </c>
      <c r="AB3935" t="s">
        <v>157</v>
      </c>
      <c r="AC3935" t="s">
        <v>918</v>
      </c>
      <c r="AD3935">
        <v>2</v>
      </c>
    </row>
    <row r="3936" spans="27:30" x14ac:dyDescent="0.35">
      <c r="AA3936" t="s">
        <v>246</v>
      </c>
      <c r="AB3936" t="s">
        <v>193</v>
      </c>
      <c r="AC3936" t="s">
        <v>475</v>
      </c>
      <c r="AD3936">
        <v>2</v>
      </c>
    </row>
    <row r="3937" spans="27:30" x14ac:dyDescent="0.35">
      <c r="AA3937" t="s">
        <v>246</v>
      </c>
      <c r="AB3937" t="s">
        <v>210</v>
      </c>
      <c r="AC3937" t="s">
        <v>579</v>
      </c>
      <c r="AD3937">
        <v>2</v>
      </c>
    </row>
    <row r="3938" spans="27:30" x14ac:dyDescent="0.35">
      <c r="AA3938" t="s">
        <v>256</v>
      </c>
      <c r="AB3938" t="s">
        <v>153</v>
      </c>
      <c r="AC3938" t="s">
        <v>1050</v>
      </c>
      <c r="AD3938">
        <v>2</v>
      </c>
    </row>
    <row r="3939" spans="27:30" x14ac:dyDescent="0.35">
      <c r="AA3939" t="s">
        <v>256</v>
      </c>
      <c r="AB3939" t="s">
        <v>153</v>
      </c>
      <c r="AC3939" t="s">
        <v>1122</v>
      </c>
      <c r="AD3939">
        <v>2</v>
      </c>
    </row>
    <row r="3940" spans="27:30" x14ac:dyDescent="0.35">
      <c r="AA3940" t="s">
        <v>247</v>
      </c>
      <c r="AB3940" t="s">
        <v>153</v>
      </c>
      <c r="AC3940" t="s">
        <v>1052</v>
      </c>
      <c r="AD3940">
        <v>2</v>
      </c>
    </row>
    <row r="3941" spans="27:30" x14ac:dyDescent="0.35">
      <c r="AA3941" t="s">
        <v>247</v>
      </c>
      <c r="AB3941" t="s">
        <v>210</v>
      </c>
      <c r="AC3941" t="s">
        <v>545</v>
      </c>
      <c r="AD3941">
        <v>2</v>
      </c>
    </row>
    <row r="3942" spans="27:30" x14ac:dyDescent="0.35">
      <c r="AA3942" t="s">
        <v>247</v>
      </c>
      <c r="AB3942" t="s">
        <v>155</v>
      </c>
      <c r="AC3942" t="s">
        <v>834</v>
      </c>
      <c r="AD3942">
        <v>2</v>
      </c>
    </row>
    <row r="3943" spans="27:30" x14ac:dyDescent="0.35">
      <c r="AA3943" t="s">
        <v>247</v>
      </c>
      <c r="AB3943" t="s">
        <v>156</v>
      </c>
      <c r="AC3943" t="s">
        <v>1139</v>
      </c>
      <c r="AD3943">
        <v>2</v>
      </c>
    </row>
    <row r="3944" spans="27:30" x14ac:dyDescent="0.35">
      <c r="AA3944" t="s">
        <v>247</v>
      </c>
      <c r="AB3944" t="s">
        <v>161</v>
      </c>
      <c r="AC3944" t="s">
        <v>580</v>
      </c>
      <c r="AD3944">
        <v>2</v>
      </c>
    </row>
    <row r="3945" spans="27:30" x14ac:dyDescent="0.35">
      <c r="AA3945" t="s">
        <v>247</v>
      </c>
      <c r="AB3945" t="s">
        <v>155</v>
      </c>
      <c r="AC3945" t="s">
        <v>964</v>
      </c>
      <c r="AD3945">
        <v>2</v>
      </c>
    </row>
    <row r="3946" spans="27:30" x14ac:dyDescent="0.35">
      <c r="AA3946" t="s">
        <v>247</v>
      </c>
      <c r="AB3946" t="s">
        <v>154</v>
      </c>
      <c r="AC3946" t="s">
        <v>830</v>
      </c>
      <c r="AD3946">
        <v>2</v>
      </c>
    </row>
    <row r="3947" spans="27:30" x14ac:dyDescent="0.35">
      <c r="AA3947" t="s">
        <v>247</v>
      </c>
      <c r="AB3947" t="s">
        <v>209</v>
      </c>
      <c r="AC3947" t="s">
        <v>577</v>
      </c>
      <c r="AD3947">
        <v>2</v>
      </c>
    </row>
    <row r="3948" spans="27:30" x14ac:dyDescent="0.35">
      <c r="AA3948" t="s">
        <v>247</v>
      </c>
      <c r="AB3948" t="s">
        <v>153</v>
      </c>
      <c r="AC3948" t="s">
        <v>1138</v>
      </c>
      <c r="AD3948">
        <v>2</v>
      </c>
    </row>
    <row r="3949" spans="27:30" x14ac:dyDescent="0.35">
      <c r="AA3949" t="s">
        <v>247</v>
      </c>
      <c r="AB3949" t="s">
        <v>154</v>
      </c>
      <c r="AC3949" t="s">
        <v>503</v>
      </c>
      <c r="AD3949">
        <v>2</v>
      </c>
    </row>
    <row r="3950" spans="27:30" x14ac:dyDescent="0.35">
      <c r="AA3950" t="s">
        <v>247</v>
      </c>
      <c r="AB3950" t="s">
        <v>190</v>
      </c>
      <c r="AC3950" t="s">
        <v>636</v>
      </c>
      <c r="AD3950">
        <v>2</v>
      </c>
    </row>
    <row r="3951" spans="27:30" x14ac:dyDescent="0.35">
      <c r="AA3951" t="s">
        <v>247</v>
      </c>
      <c r="AB3951" t="s">
        <v>155</v>
      </c>
      <c r="AC3951" t="s">
        <v>874</v>
      </c>
      <c r="AD3951">
        <v>2</v>
      </c>
    </row>
    <row r="3952" spans="27:30" x14ac:dyDescent="0.35">
      <c r="AA3952" t="s">
        <v>247</v>
      </c>
      <c r="AB3952" t="s">
        <v>155</v>
      </c>
      <c r="AC3952" t="s">
        <v>458</v>
      </c>
      <c r="AD3952">
        <v>2</v>
      </c>
    </row>
    <row r="3953" spans="27:30" x14ac:dyDescent="0.35">
      <c r="AA3953" t="s">
        <v>247</v>
      </c>
      <c r="AB3953" t="s">
        <v>161</v>
      </c>
      <c r="AC3953" t="s">
        <v>589</v>
      </c>
      <c r="AD3953">
        <v>2</v>
      </c>
    </row>
    <row r="3954" spans="27:30" x14ac:dyDescent="0.35">
      <c r="AA3954" t="s">
        <v>247</v>
      </c>
      <c r="AB3954" t="s">
        <v>156</v>
      </c>
      <c r="AC3954" t="s">
        <v>1142</v>
      </c>
      <c r="AD3954">
        <v>2</v>
      </c>
    </row>
    <row r="3955" spans="27:30" x14ac:dyDescent="0.35">
      <c r="AA3955" t="s">
        <v>247</v>
      </c>
      <c r="AB3955" t="s">
        <v>213</v>
      </c>
      <c r="AC3955" t="s">
        <v>514</v>
      </c>
      <c r="AD3955">
        <v>2</v>
      </c>
    </row>
    <row r="3956" spans="27:30" x14ac:dyDescent="0.35">
      <c r="AA3956" t="s">
        <v>247</v>
      </c>
      <c r="AB3956" t="s">
        <v>155</v>
      </c>
      <c r="AC3956" t="s">
        <v>806</v>
      </c>
      <c r="AD3956">
        <v>2</v>
      </c>
    </row>
    <row r="3957" spans="27:30" x14ac:dyDescent="0.35">
      <c r="AA3957" t="s">
        <v>247</v>
      </c>
      <c r="AB3957" t="s">
        <v>182</v>
      </c>
      <c r="AC3957" t="s">
        <v>927</v>
      </c>
      <c r="AD3957">
        <v>2</v>
      </c>
    </row>
    <row r="3958" spans="27:30" x14ac:dyDescent="0.35">
      <c r="AA3958" t="s">
        <v>247</v>
      </c>
      <c r="AB3958" t="s">
        <v>158</v>
      </c>
      <c r="AC3958" t="s">
        <v>1056</v>
      </c>
      <c r="AD3958">
        <v>2</v>
      </c>
    </row>
    <row r="3959" spans="27:30" x14ac:dyDescent="0.35">
      <c r="AA3959" t="s">
        <v>281</v>
      </c>
      <c r="AB3959" t="s">
        <v>176</v>
      </c>
      <c r="AC3959" t="s">
        <v>1007</v>
      </c>
      <c r="AD3959">
        <v>2</v>
      </c>
    </row>
    <row r="3960" spans="27:30" x14ac:dyDescent="0.35">
      <c r="AA3960" t="s">
        <v>281</v>
      </c>
      <c r="AB3960" t="s">
        <v>155</v>
      </c>
      <c r="AC3960" t="s">
        <v>922</v>
      </c>
      <c r="AD3960">
        <v>2</v>
      </c>
    </row>
    <row r="3961" spans="27:30" x14ac:dyDescent="0.35">
      <c r="AA3961" t="s">
        <v>281</v>
      </c>
      <c r="AB3961" t="s">
        <v>192</v>
      </c>
      <c r="AC3961" t="s">
        <v>567</v>
      </c>
      <c r="AD3961">
        <v>2</v>
      </c>
    </row>
    <row r="3962" spans="27:30" x14ac:dyDescent="0.35">
      <c r="AA3962" t="s">
        <v>281</v>
      </c>
      <c r="AB3962" t="s">
        <v>153</v>
      </c>
      <c r="AC3962" t="s">
        <v>531</v>
      </c>
      <c r="AD3962">
        <v>2</v>
      </c>
    </row>
    <row r="3963" spans="27:30" x14ac:dyDescent="0.35">
      <c r="AA3963" t="s">
        <v>281</v>
      </c>
      <c r="AB3963" t="s">
        <v>152</v>
      </c>
      <c r="AC3963" t="s">
        <v>1123</v>
      </c>
      <c r="AD3963">
        <v>2</v>
      </c>
    </row>
    <row r="3964" spans="27:30" x14ac:dyDescent="0.35">
      <c r="AA3964" t="s">
        <v>281</v>
      </c>
      <c r="AB3964" t="s">
        <v>173</v>
      </c>
      <c r="AC3964" t="s">
        <v>478</v>
      </c>
      <c r="AD3964">
        <v>2</v>
      </c>
    </row>
    <row r="3965" spans="27:30" x14ac:dyDescent="0.35">
      <c r="AA3965" t="s">
        <v>281</v>
      </c>
      <c r="AB3965" t="s">
        <v>155</v>
      </c>
      <c r="AC3965" t="s">
        <v>464</v>
      </c>
      <c r="AD3965">
        <v>2</v>
      </c>
    </row>
    <row r="3966" spans="27:30" x14ac:dyDescent="0.35">
      <c r="AA3966" t="s">
        <v>281</v>
      </c>
      <c r="AB3966" t="s">
        <v>176</v>
      </c>
      <c r="AC3966" t="s">
        <v>425</v>
      </c>
      <c r="AD3966">
        <v>2</v>
      </c>
    </row>
    <row r="3967" spans="27:30" x14ac:dyDescent="0.35">
      <c r="AA3967" t="s">
        <v>281</v>
      </c>
      <c r="AB3967" t="s">
        <v>154</v>
      </c>
      <c r="AC3967" t="s">
        <v>479</v>
      </c>
      <c r="AD3967">
        <v>2</v>
      </c>
    </row>
    <row r="3968" spans="27:30" x14ac:dyDescent="0.35">
      <c r="AA3968" t="s">
        <v>281</v>
      </c>
      <c r="AB3968" t="s">
        <v>158</v>
      </c>
      <c r="AC3968" t="s">
        <v>809</v>
      </c>
      <c r="AD3968">
        <v>2</v>
      </c>
    </row>
    <row r="3969" spans="27:30" x14ac:dyDescent="0.35">
      <c r="AA3969" t="s">
        <v>281</v>
      </c>
      <c r="AB3969" t="s">
        <v>155</v>
      </c>
      <c r="AC3969" t="s">
        <v>771</v>
      </c>
      <c r="AD3969">
        <v>2</v>
      </c>
    </row>
    <row r="3970" spans="27:30" x14ac:dyDescent="0.35">
      <c r="AA3970" t="s">
        <v>281</v>
      </c>
      <c r="AB3970" t="s">
        <v>173</v>
      </c>
      <c r="AC3970" t="s">
        <v>1061</v>
      </c>
      <c r="AD3970">
        <v>2</v>
      </c>
    </row>
    <row r="3971" spans="27:30" x14ac:dyDescent="0.35">
      <c r="AA3971" t="s">
        <v>281</v>
      </c>
      <c r="AB3971" t="s">
        <v>155</v>
      </c>
      <c r="AC3971" t="s">
        <v>992</v>
      </c>
      <c r="AD3971">
        <v>2</v>
      </c>
    </row>
    <row r="3972" spans="27:30" x14ac:dyDescent="0.35">
      <c r="AA3972" t="s">
        <v>281</v>
      </c>
      <c r="AB3972" t="s">
        <v>176</v>
      </c>
      <c r="AC3972" t="s">
        <v>726</v>
      </c>
      <c r="AD3972">
        <v>2</v>
      </c>
    </row>
    <row r="3973" spans="27:30" x14ac:dyDescent="0.35">
      <c r="AA3973" t="s">
        <v>281</v>
      </c>
      <c r="AB3973" t="s">
        <v>154</v>
      </c>
      <c r="AC3973" t="s">
        <v>830</v>
      </c>
      <c r="AD3973">
        <v>2</v>
      </c>
    </row>
    <row r="3974" spans="27:30" x14ac:dyDescent="0.35">
      <c r="AA3974" t="s">
        <v>267</v>
      </c>
      <c r="AB3974" t="s">
        <v>153</v>
      </c>
      <c r="AC3974" t="s">
        <v>651</v>
      </c>
      <c r="AD3974">
        <v>2</v>
      </c>
    </row>
    <row r="3975" spans="27:30" x14ac:dyDescent="0.35">
      <c r="AA3975" t="s">
        <v>267</v>
      </c>
      <c r="AB3975" t="s">
        <v>153</v>
      </c>
      <c r="AC3975" t="s">
        <v>439</v>
      </c>
      <c r="AD3975">
        <v>2</v>
      </c>
    </row>
    <row r="3976" spans="27:30" x14ac:dyDescent="0.35">
      <c r="AA3976" t="s">
        <v>267</v>
      </c>
      <c r="AB3976" t="s">
        <v>153</v>
      </c>
      <c r="AC3976" t="s">
        <v>1124</v>
      </c>
      <c r="AD3976">
        <v>2</v>
      </c>
    </row>
    <row r="3977" spans="27:30" x14ac:dyDescent="0.35">
      <c r="AA3977" t="s">
        <v>267</v>
      </c>
      <c r="AB3977" t="s">
        <v>176</v>
      </c>
      <c r="AC3977" t="s">
        <v>994</v>
      </c>
      <c r="AD3977">
        <v>2</v>
      </c>
    </row>
    <row r="3978" spans="27:30" x14ac:dyDescent="0.35">
      <c r="AA3978" t="s">
        <v>267</v>
      </c>
      <c r="AB3978" t="s">
        <v>176</v>
      </c>
      <c r="AC3978" t="s">
        <v>1008</v>
      </c>
      <c r="AD3978">
        <v>2</v>
      </c>
    </row>
    <row r="3979" spans="27:30" x14ac:dyDescent="0.35">
      <c r="AA3979" t="s">
        <v>339</v>
      </c>
      <c r="AB3979" t="s">
        <v>158</v>
      </c>
      <c r="AC3979" t="s">
        <v>529</v>
      </c>
      <c r="AD3979">
        <v>2</v>
      </c>
    </row>
    <row r="3980" spans="27:30" x14ac:dyDescent="0.35">
      <c r="AA3980" t="s">
        <v>303</v>
      </c>
      <c r="AB3980" t="s">
        <v>182</v>
      </c>
      <c r="AC3980" t="s">
        <v>928</v>
      </c>
      <c r="AD3980">
        <v>2</v>
      </c>
    </row>
    <row r="3981" spans="27:30" x14ac:dyDescent="0.35">
      <c r="AA3981" t="s">
        <v>303</v>
      </c>
      <c r="AB3981" t="s">
        <v>194</v>
      </c>
      <c r="AC3981" t="s">
        <v>797</v>
      </c>
      <c r="AD3981">
        <v>2</v>
      </c>
    </row>
    <row r="3982" spans="27:30" x14ac:dyDescent="0.35">
      <c r="AA3982" t="s">
        <v>303</v>
      </c>
      <c r="AB3982" t="s">
        <v>153</v>
      </c>
      <c r="AC3982" t="s">
        <v>921</v>
      </c>
      <c r="AD3982">
        <v>2</v>
      </c>
    </row>
    <row r="3983" spans="27:30" x14ac:dyDescent="0.35">
      <c r="AA3983" t="s">
        <v>303</v>
      </c>
      <c r="AB3983" t="s">
        <v>158</v>
      </c>
      <c r="AC3983" t="s">
        <v>809</v>
      </c>
      <c r="AD3983">
        <v>2</v>
      </c>
    </row>
    <row r="3984" spans="27:30" x14ac:dyDescent="0.35">
      <c r="AA3984" t="s">
        <v>303</v>
      </c>
      <c r="AB3984" t="s">
        <v>152</v>
      </c>
      <c r="AC3984" t="s">
        <v>444</v>
      </c>
      <c r="AD3984">
        <v>2</v>
      </c>
    </row>
    <row r="3985" spans="27:30" x14ac:dyDescent="0.35">
      <c r="AA3985" t="s">
        <v>303</v>
      </c>
      <c r="AB3985" t="s">
        <v>212</v>
      </c>
      <c r="AC3985" t="s">
        <v>532</v>
      </c>
      <c r="AD3985">
        <v>2</v>
      </c>
    </row>
    <row r="3986" spans="27:30" x14ac:dyDescent="0.35">
      <c r="AA3986" t="s">
        <v>303</v>
      </c>
      <c r="AB3986" t="s">
        <v>154</v>
      </c>
      <c r="AC3986" t="s">
        <v>647</v>
      </c>
      <c r="AD3986">
        <v>2</v>
      </c>
    </row>
    <row r="3987" spans="27:30" x14ac:dyDescent="0.35">
      <c r="AA3987" t="s">
        <v>286</v>
      </c>
      <c r="AB3987" t="s">
        <v>196</v>
      </c>
      <c r="AC3987" t="s">
        <v>730</v>
      </c>
      <c r="AD3987">
        <v>2</v>
      </c>
    </row>
    <row r="3988" spans="27:30" x14ac:dyDescent="0.35">
      <c r="AA3988" t="s">
        <v>286</v>
      </c>
      <c r="AB3988" t="s">
        <v>196</v>
      </c>
      <c r="AC3988" t="s">
        <v>741</v>
      </c>
      <c r="AD3988">
        <v>2</v>
      </c>
    </row>
    <row r="3989" spans="27:30" x14ac:dyDescent="0.35">
      <c r="AA3989" t="s">
        <v>308</v>
      </c>
      <c r="AB3989" t="s">
        <v>165</v>
      </c>
      <c r="AC3989" t="s">
        <v>1001</v>
      </c>
      <c r="AD3989">
        <v>2</v>
      </c>
    </row>
    <row r="3990" spans="27:30" x14ac:dyDescent="0.35">
      <c r="AA3990" t="s">
        <v>308</v>
      </c>
      <c r="AB3990" t="s">
        <v>152</v>
      </c>
      <c r="AC3990" t="s">
        <v>829</v>
      </c>
      <c r="AD3990">
        <v>2</v>
      </c>
    </row>
    <row r="3991" spans="27:30" x14ac:dyDescent="0.35">
      <c r="AA3991" t="s">
        <v>308</v>
      </c>
      <c r="AB3991" t="s">
        <v>199</v>
      </c>
      <c r="AC3991" t="s">
        <v>423</v>
      </c>
      <c r="AD3991">
        <v>2</v>
      </c>
    </row>
    <row r="3992" spans="27:30" x14ac:dyDescent="0.35">
      <c r="AA3992" t="s">
        <v>308</v>
      </c>
      <c r="AB3992" t="s">
        <v>152</v>
      </c>
      <c r="AC3992" t="s">
        <v>611</v>
      </c>
      <c r="AD3992">
        <v>2</v>
      </c>
    </row>
    <row r="3993" spans="27:30" x14ac:dyDescent="0.35">
      <c r="AA3993" t="s">
        <v>352</v>
      </c>
      <c r="AB3993" t="s">
        <v>155</v>
      </c>
      <c r="AC3993" t="s">
        <v>1006</v>
      </c>
      <c r="AD3993">
        <v>2</v>
      </c>
    </row>
    <row r="3994" spans="27:30" x14ac:dyDescent="0.35">
      <c r="AA3994" t="s">
        <v>307</v>
      </c>
      <c r="AB3994" t="s">
        <v>174</v>
      </c>
      <c r="AC3994" t="s">
        <v>497</v>
      </c>
      <c r="AD3994">
        <v>2</v>
      </c>
    </row>
    <row r="3995" spans="27:30" x14ac:dyDescent="0.35">
      <c r="AA3995" t="s">
        <v>307</v>
      </c>
      <c r="AB3995" t="s">
        <v>208</v>
      </c>
      <c r="AC3995" t="s">
        <v>526</v>
      </c>
      <c r="AD3995">
        <v>2</v>
      </c>
    </row>
    <row r="3996" spans="27:30" x14ac:dyDescent="0.35">
      <c r="AA3996" t="s">
        <v>271</v>
      </c>
      <c r="AB3996" t="s">
        <v>164</v>
      </c>
      <c r="AC3996" t="s">
        <v>654</v>
      </c>
      <c r="AD3996">
        <v>2</v>
      </c>
    </row>
    <row r="3997" spans="27:30" x14ac:dyDescent="0.35">
      <c r="AA3997" t="s">
        <v>271</v>
      </c>
      <c r="AB3997" t="s">
        <v>162</v>
      </c>
      <c r="AC3997" t="s">
        <v>880</v>
      </c>
      <c r="AD3997">
        <v>2</v>
      </c>
    </row>
    <row r="3998" spans="27:30" x14ac:dyDescent="0.35">
      <c r="AA3998" t="s">
        <v>271</v>
      </c>
      <c r="AB3998" t="s">
        <v>176</v>
      </c>
      <c r="AC3998" t="s">
        <v>1008</v>
      </c>
      <c r="AD3998">
        <v>2</v>
      </c>
    </row>
    <row r="3999" spans="27:30" x14ac:dyDescent="0.35">
      <c r="AA3999" t="s">
        <v>271</v>
      </c>
      <c r="AB3999" t="s">
        <v>176</v>
      </c>
      <c r="AC3999" t="s">
        <v>919</v>
      </c>
      <c r="AD3999">
        <v>2</v>
      </c>
    </row>
    <row r="4000" spans="27:30" x14ac:dyDescent="0.35">
      <c r="AA4000" t="s">
        <v>271</v>
      </c>
      <c r="AB4000" t="s">
        <v>135</v>
      </c>
      <c r="AC4000" t="s">
        <v>489</v>
      </c>
      <c r="AD4000">
        <v>2</v>
      </c>
    </row>
    <row r="4001" spans="27:30" x14ac:dyDescent="0.35">
      <c r="AA4001" t="s">
        <v>271</v>
      </c>
      <c r="AB4001" t="s">
        <v>174</v>
      </c>
      <c r="AC4001" t="s">
        <v>486</v>
      </c>
      <c r="AD4001">
        <v>2</v>
      </c>
    </row>
    <row r="4002" spans="27:30" x14ac:dyDescent="0.35">
      <c r="AA4002" t="s">
        <v>336</v>
      </c>
      <c r="AB4002" t="s">
        <v>199</v>
      </c>
      <c r="AC4002" t="s">
        <v>749</v>
      </c>
      <c r="AD4002">
        <v>2</v>
      </c>
    </row>
    <row r="4003" spans="27:30" x14ac:dyDescent="0.35">
      <c r="AA4003" t="s">
        <v>309</v>
      </c>
      <c r="AB4003" t="s">
        <v>203</v>
      </c>
      <c r="AC4003" t="s">
        <v>619</v>
      </c>
      <c r="AD4003">
        <v>2</v>
      </c>
    </row>
    <row r="4004" spans="27:30" x14ac:dyDescent="0.35">
      <c r="AA4004" t="s">
        <v>309</v>
      </c>
      <c r="AB4004" t="s">
        <v>155</v>
      </c>
      <c r="AC4004" t="s">
        <v>1010</v>
      </c>
      <c r="AD4004">
        <v>2</v>
      </c>
    </row>
    <row r="4005" spans="27:30" x14ac:dyDescent="0.35">
      <c r="AA4005" t="s">
        <v>309</v>
      </c>
      <c r="AB4005" t="s">
        <v>203</v>
      </c>
      <c r="AC4005" t="s">
        <v>648</v>
      </c>
      <c r="AD4005">
        <v>2</v>
      </c>
    </row>
    <row r="4006" spans="27:30" x14ac:dyDescent="0.35">
      <c r="AA4006" t="s">
        <v>309</v>
      </c>
      <c r="AB4006" t="s">
        <v>203</v>
      </c>
      <c r="AC4006" t="s">
        <v>679</v>
      </c>
      <c r="AD4006">
        <v>2</v>
      </c>
    </row>
    <row r="4007" spans="27:30" x14ac:dyDescent="0.35">
      <c r="AA4007" t="s">
        <v>292</v>
      </c>
      <c r="AB4007" t="s">
        <v>153</v>
      </c>
      <c r="AC4007" t="s">
        <v>606</v>
      </c>
      <c r="AD4007">
        <v>2</v>
      </c>
    </row>
    <row r="4008" spans="27:30" x14ac:dyDescent="0.35">
      <c r="AA4008" t="s">
        <v>292</v>
      </c>
      <c r="AB4008" t="s">
        <v>153</v>
      </c>
      <c r="AC4008" t="s">
        <v>1121</v>
      </c>
      <c r="AD4008">
        <v>2</v>
      </c>
    </row>
    <row r="4009" spans="27:30" x14ac:dyDescent="0.35">
      <c r="AA4009" t="s">
        <v>292</v>
      </c>
      <c r="AB4009" t="s">
        <v>176</v>
      </c>
      <c r="AC4009" t="s">
        <v>1008</v>
      </c>
      <c r="AD4009">
        <v>2</v>
      </c>
    </row>
    <row r="4010" spans="27:30" x14ac:dyDescent="0.35">
      <c r="AA4010" t="s">
        <v>292</v>
      </c>
      <c r="AB4010" t="s">
        <v>153</v>
      </c>
      <c r="AC4010" t="s">
        <v>781</v>
      </c>
      <c r="AD4010">
        <v>2</v>
      </c>
    </row>
    <row r="4011" spans="27:30" x14ac:dyDescent="0.35">
      <c r="AA4011" t="s">
        <v>354</v>
      </c>
      <c r="AB4011" t="s">
        <v>153</v>
      </c>
      <c r="AC4011" t="s">
        <v>781</v>
      </c>
      <c r="AD4011">
        <v>2</v>
      </c>
    </row>
    <row r="4012" spans="27:30" x14ac:dyDescent="0.35">
      <c r="AA4012" t="s">
        <v>355</v>
      </c>
      <c r="AB4012" t="s">
        <v>153</v>
      </c>
      <c r="AC4012" t="s">
        <v>1055</v>
      </c>
      <c r="AD4012">
        <v>2</v>
      </c>
    </row>
    <row r="4013" spans="27:30" x14ac:dyDescent="0.35">
      <c r="AA4013" t="s">
        <v>355</v>
      </c>
      <c r="AB4013" t="s">
        <v>153</v>
      </c>
      <c r="AC4013" t="s">
        <v>1125</v>
      </c>
      <c r="AD4013">
        <v>2</v>
      </c>
    </row>
    <row r="4014" spans="27:30" x14ac:dyDescent="0.35">
      <c r="AA4014" t="s">
        <v>257</v>
      </c>
      <c r="AB4014" t="s">
        <v>203</v>
      </c>
      <c r="AC4014" t="s">
        <v>555</v>
      </c>
      <c r="AD4014">
        <v>2</v>
      </c>
    </row>
    <row r="4015" spans="27:30" x14ac:dyDescent="0.35">
      <c r="AA4015" t="s">
        <v>257</v>
      </c>
      <c r="AB4015" t="s">
        <v>152</v>
      </c>
      <c r="AC4015" t="s">
        <v>592</v>
      </c>
      <c r="AD4015">
        <v>2</v>
      </c>
    </row>
    <row r="4016" spans="27:30" x14ac:dyDescent="0.35">
      <c r="AA4016" t="s">
        <v>257</v>
      </c>
      <c r="AB4016" t="s">
        <v>152</v>
      </c>
      <c r="AC4016" t="s">
        <v>843</v>
      </c>
      <c r="AD4016">
        <v>2</v>
      </c>
    </row>
    <row r="4017" spans="27:30" x14ac:dyDescent="0.35">
      <c r="AA4017" t="s">
        <v>257</v>
      </c>
      <c r="AB4017" t="s">
        <v>153</v>
      </c>
      <c r="AC4017" t="s">
        <v>781</v>
      </c>
      <c r="AD4017">
        <v>2</v>
      </c>
    </row>
    <row r="4018" spans="27:30" x14ac:dyDescent="0.35">
      <c r="AA4018" t="s">
        <v>257</v>
      </c>
      <c r="AB4018" t="s">
        <v>203</v>
      </c>
      <c r="AC4018" t="s">
        <v>695</v>
      </c>
      <c r="AD4018">
        <v>2</v>
      </c>
    </row>
    <row r="4019" spans="27:30" x14ac:dyDescent="0.35">
      <c r="AA4019" t="s">
        <v>257</v>
      </c>
      <c r="AB4019" t="s">
        <v>157</v>
      </c>
      <c r="AC4019" t="s">
        <v>1132</v>
      </c>
      <c r="AD4019">
        <v>2</v>
      </c>
    </row>
    <row r="4020" spans="27:30" x14ac:dyDescent="0.35">
      <c r="AA4020" t="s">
        <v>257</v>
      </c>
      <c r="AB4020" t="s">
        <v>157</v>
      </c>
      <c r="AC4020" t="s">
        <v>1054</v>
      </c>
      <c r="AD4020">
        <v>2</v>
      </c>
    </row>
    <row r="4021" spans="27:30" x14ac:dyDescent="0.35">
      <c r="AA4021" t="s">
        <v>257</v>
      </c>
      <c r="AB4021" t="s">
        <v>203</v>
      </c>
      <c r="AC4021" t="s">
        <v>686</v>
      </c>
      <c r="AD4021">
        <v>2</v>
      </c>
    </row>
    <row r="4022" spans="27:30" x14ac:dyDescent="0.35">
      <c r="AA4022" t="s">
        <v>257</v>
      </c>
      <c r="AB4022" t="s">
        <v>208</v>
      </c>
      <c r="AC4022" t="s">
        <v>547</v>
      </c>
      <c r="AD4022">
        <v>2</v>
      </c>
    </row>
    <row r="4023" spans="27:30" x14ac:dyDescent="0.35">
      <c r="AA4023" t="s">
        <v>257</v>
      </c>
      <c r="AB4023" t="s">
        <v>157</v>
      </c>
      <c r="AC4023" t="s">
        <v>443</v>
      </c>
      <c r="AD4023">
        <v>2</v>
      </c>
    </row>
    <row r="4024" spans="27:30" x14ac:dyDescent="0.35">
      <c r="AA4024" t="s">
        <v>257</v>
      </c>
      <c r="AB4024" t="s">
        <v>152</v>
      </c>
      <c r="AC4024" t="s">
        <v>1057</v>
      </c>
      <c r="AD4024">
        <v>2</v>
      </c>
    </row>
    <row r="4025" spans="27:30" x14ac:dyDescent="0.35">
      <c r="AA4025" t="s">
        <v>257</v>
      </c>
      <c r="AB4025" t="s">
        <v>183</v>
      </c>
      <c r="AC4025" t="s">
        <v>801</v>
      </c>
      <c r="AD4025">
        <v>2</v>
      </c>
    </row>
    <row r="4026" spans="27:30" x14ac:dyDescent="0.35">
      <c r="AA4026" t="s">
        <v>257</v>
      </c>
      <c r="AB4026" t="s">
        <v>156</v>
      </c>
      <c r="AC4026" t="s">
        <v>836</v>
      </c>
      <c r="AD4026">
        <v>2</v>
      </c>
    </row>
    <row r="4027" spans="27:30" x14ac:dyDescent="0.35">
      <c r="AA4027" t="s">
        <v>257</v>
      </c>
      <c r="AB4027" t="s">
        <v>161</v>
      </c>
      <c r="AC4027" t="s">
        <v>629</v>
      </c>
      <c r="AD4027">
        <v>2</v>
      </c>
    </row>
    <row r="4028" spans="27:30" x14ac:dyDescent="0.35">
      <c r="AA4028" t="s">
        <v>257</v>
      </c>
      <c r="AB4028" t="s">
        <v>157</v>
      </c>
      <c r="AC4028" t="s">
        <v>810</v>
      </c>
      <c r="AD4028">
        <v>2</v>
      </c>
    </row>
    <row r="4029" spans="27:30" x14ac:dyDescent="0.35">
      <c r="AA4029" t="s">
        <v>257</v>
      </c>
      <c r="AB4029" t="s">
        <v>157</v>
      </c>
      <c r="AC4029" t="s">
        <v>668</v>
      </c>
      <c r="AD4029">
        <v>2</v>
      </c>
    </row>
    <row r="4030" spans="27:30" x14ac:dyDescent="0.35">
      <c r="AA4030" t="s">
        <v>257</v>
      </c>
      <c r="AB4030" t="s">
        <v>152</v>
      </c>
      <c r="AC4030" t="s">
        <v>496</v>
      </c>
      <c r="AD4030">
        <v>2</v>
      </c>
    </row>
    <row r="4031" spans="27:30" x14ac:dyDescent="0.35">
      <c r="AA4031" t="s">
        <v>257</v>
      </c>
      <c r="AB4031" t="s">
        <v>161</v>
      </c>
      <c r="AC4031" t="s">
        <v>862</v>
      </c>
      <c r="AD4031">
        <v>2</v>
      </c>
    </row>
    <row r="4032" spans="27:30" x14ac:dyDescent="0.35">
      <c r="AA4032" t="s">
        <v>257</v>
      </c>
      <c r="AB4032" t="s">
        <v>152</v>
      </c>
      <c r="AC4032" t="s">
        <v>524</v>
      </c>
      <c r="AD4032">
        <v>2</v>
      </c>
    </row>
    <row r="4033" spans="27:30" x14ac:dyDescent="0.35">
      <c r="AA4033" t="s">
        <v>257</v>
      </c>
      <c r="AB4033" t="s">
        <v>212</v>
      </c>
      <c r="AC4033" t="s">
        <v>532</v>
      </c>
      <c r="AD4033">
        <v>2</v>
      </c>
    </row>
    <row r="4034" spans="27:30" x14ac:dyDescent="0.35">
      <c r="AA4034" t="s">
        <v>257</v>
      </c>
      <c r="AB4034" t="s">
        <v>165</v>
      </c>
      <c r="AC4034" t="s">
        <v>530</v>
      </c>
      <c r="AD4034">
        <v>2</v>
      </c>
    </row>
    <row r="4035" spans="27:30" x14ac:dyDescent="0.35">
      <c r="AA4035" t="s">
        <v>257</v>
      </c>
      <c r="AB4035" t="s">
        <v>156</v>
      </c>
      <c r="AC4035" t="s">
        <v>1066</v>
      </c>
      <c r="AD4035">
        <v>2</v>
      </c>
    </row>
    <row r="4036" spans="27:30" x14ac:dyDescent="0.35">
      <c r="AA4036" t="s">
        <v>257</v>
      </c>
      <c r="AB4036" t="s">
        <v>152</v>
      </c>
      <c r="AC4036" t="s">
        <v>562</v>
      </c>
      <c r="AD4036">
        <v>2</v>
      </c>
    </row>
    <row r="4037" spans="27:30" x14ac:dyDescent="0.35">
      <c r="AA4037" t="s">
        <v>257</v>
      </c>
      <c r="AB4037" t="s">
        <v>199</v>
      </c>
      <c r="AC4037" t="s">
        <v>763</v>
      </c>
      <c r="AD4037">
        <v>2</v>
      </c>
    </row>
    <row r="4038" spans="27:30" x14ac:dyDescent="0.35">
      <c r="AA4038" t="s">
        <v>276</v>
      </c>
      <c r="AB4038" t="s">
        <v>161</v>
      </c>
      <c r="AC4038" t="s">
        <v>408</v>
      </c>
      <c r="AD4038">
        <v>2</v>
      </c>
    </row>
    <row r="4039" spans="27:30" x14ac:dyDescent="0.35">
      <c r="AA4039" t="s">
        <v>276</v>
      </c>
      <c r="AB4039" t="s">
        <v>165</v>
      </c>
      <c r="AC4039" t="s">
        <v>530</v>
      </c>
      <c r="AD4039">
        <v>2</v>
      </c>
    </row>
    <row r="4040" spans="27:30" x14ac:dyDescent="0.35">
      <c r="AA4040" t="s">
        <v>276</v>
      </c>
      <c r="AB4040" t="s">
        <v>153</v>
      </c>
      <c r="AC4040" t="s">
        <v>1121</v>
      </c>
      <c r="AD4040">
        <v>2</v>
      </c>
    </row>
    <row r="4041" spans="27:30" x14ac:dyDescent="0.35">
      <c r="AA4041" t="s">
        <v>276</v>
      </c>
      <c r="AB4041" t="s">
        <v>161</v>
      </c>
      <c r="AC4041" t="s">
        <v>549</v>
      </c>
      <c r="AD4041">
        <v>2</v>
      </c>
    </row>
    <row r="4042" spans="27:30" x14ac:dyDescent="0.35">
      <c r="AA4042" t="s">
        <v>276</v>
      </c>
      <c r="AB4042" t="s">
        <v>153</v>
      </c>
      <c r="AC4042" t="s">
        <v>1120</v>
      </c>
      <c r="AD4042">
        <v>2</v>
      </c>
    </row>
    <row r="4043" spans="27:30" x14ac:dyDescent="0.35">
      <c r="AA4043" t="s">
        <v>276</v>
      </c>
      <c r="AB4043" t="s">
        <v>157</v>
      </c>
      <c r="AC4043" t="s">
        <v>712</v>
      </c>
      <c r="AD4043">
        <v>2</v>
      </c>
    </row>
    <row r="4044" spans="27:30" x14ac:dyDescent="0.35">
      <c r="AA4044" t="s">
        <v>276</v>
      </c>
      <c r="AB4044" t="s">
        <v>161</v>
      </c>
      <c r="AC4044" t="s">
        <v>768</v>
      </c>
      <c r="AD4044">
        <v>2</v>
      </c>
    </row>
    <row r="4045" spans="27:30" x14ac:dyDescent="0.35">
      <c r="AA4045" t="s">
        <v>276</v>
      </c>
      <c r="AB4045" t="s">
        <v>199</v>
      </c>
      <c r="AC4045" t="s">
        <v>752</v>
      </c>
      <c r="AD4045">
        <v>2</v>
      </c>
    </row>
    <row r="4046" spans="27:30" x14ac:dyDescent="0.35">
      <c r="AA4046" t="s">
        <v>276</v>
      </c>
      <c r="AB4046" t="s">
        <v>199</v>
      </c>
      <c r="AC4046" t="s">
        <v>630</v>
      </c>
      <c r="AD4046">
        <v>2</v>
      </c>
    </row>
    <row r="4047" spans="27:30" x14ac:dyDescent="0.35">
      <c r="AA4047" t="s">
        <v>276</v>
      </c>
      <c r="AB4047" t="s">
        <v>199</v>
      </c>
      <c r="AC4047" t="s">
        <v>751</v>
      </c>
      <c r="AD4047">
        <v>2</v>
      </c>
    </row>
    <row r="4048" spans="27:30" x14ac:dyDescent="0.35">
      <c r="AA4048" t="s">
        <v>276</v>
      </c>
      <c r="AB4048" t="s">
        <v>161</v>
      </c>
      <c r="AC4048" t="s">
        <v>818</v>
      </c>
      <c r="AD4048">
        <v>2</v>
      </c>
    </row>
    <row r="4049" spans="27:30" x14ac:dyDescent="0.35">
      <c r="AA4049" t="s">
        <v>276</v>
      </c>
      <c r="AB4049" t="s">
        <v>153</v>
      </c>
      <c r="AC4049" t="s">
        <v>868</v>
      </c>
      <c r="AD4049">
        <v>2</v>
      </c>
    </row>
    <row r="4050" spans="27:30" x14ac:dyDescent="0.35">
      <c r="AA4050" t="s">
        <v>276</v>
      </c>
      <c r="AB4050" t="s">
        <v>199</v>
      </c>
      <c r="AC4050" t="s">
        <v>424</v>
      </c>
      <c r="AD4050">
        <v>2</v>
      </c>
    </row>
    <row r="4051" spans="27:30" x14ac:dyDescent="0.35">
      <c r="AA4051" t="s">
        <v>276</v>
      </c>
      <c r="AB4051" t="s">
        <v>165</v>
      </c>
      <c r="AC4051" t="s">
        <v>1001</v>
      </c>
      <c r="AD4051">
        <v>2</v>
      </c>
    </row>
    <row r="4052" spans="27:30" x14ac:dyDescent="0.35">
      <c r="AA4052" t="s">
        <v>276</v>
      </c>
      <c r="AB4052" t="s">
        <v>152</v>
      </c>
      <c r="AC4052" t="s">
        <v>678</v>
      </c>
      <c r="AD4052">
        <v>2</v>
      </c>
    </row>
    <row r="4053" spans="27:30" x14ac:dyDescent="0.35">
      <c r="AA4053" t="s">
        <v>269</v>
      </c>
      <c r="AB4053" t="s">
        <v>153</v>
      </c>
      <c r="AC4053" t="s">
        <v>735</v>
      </c>
      <c r="AD4053">
        <v>2</v>
      </c>
    </row>
    <row r="4054" spans="27:30" x14ac:dyDescent="0.35">
      <c r="AA4054" t="s">
        <v>269</v>
      </c>
      <c r="AB4054" t="s">
        <v>176</v>
      </c>
      <c r="AC4054" t="s">
        <v>609</v>
      </c>
      <c r="AD4054">
        <v>2</v>
      </c>
    </row>
    <row r="4055" spans="27:30" x14ac:dyDescent="0.35">
      <c r="AA4055" t="s">
        <v>269</v>
      </c>
      <c r="AB4055" t="s">
        <v>176</v>
      </c>
      <c r="AC4055" t="s">
        <v>1000</v>
      </c>
      <c r="AD4055">
        <v>2</v>
      </c>
    </row>
    <row r="4056" spans="27:30" x14ac:dyDescent="0.35">
      <c r="AA4056" t="s">
        <v>279</v>
      </c>
      <c r="AB4056" t="s">
        <v>158</v>
      </c>
      <c r="AC4056" t="s">
        <v>1056</v>
      </c>
      <c r="AD4056">
        <v>2</v>
      </c>
    </row>
    <row r="4057" spans="27:30" x14ac:dyDescent="0.35">
      <c r="AA4057" t="s">
        <v>279</v>
      </c>
      <c r="AB4057" t="s">
        <v>176</v>
      </c>
      <c r="AC4057" t="s">
        <v>993</v>
      </c>
      <c r="AD4057">
        <v>2</v>
      </c>
    </row>
    <row r="4058" spans="27:30" x14ac:dyDescent="0.35">
      <c r="AA4058" t="s">
        <v>279</v>
      </c>
      <c r="AB4058" t="s">
        <v>155</v>
      </c>
      <c r="AC4058" t="s">
        <v>1006</v>
      </c>
      <c r="AD4058">
        <v>2</v>
      </c>
    </row>
    <row r="4059" spans="27:30" x14ac:dyDescent="0.35">
      <c r="AA4059" t="s">
        <v>279</v>
      </c>
      <c r="AB4059" t="s">
        <v>154</v>
      </c>
      <c r="AC4059" t="s">
        <v>645</v>
      </c>
      <c r="AD4059">
        <v>2</v>
      </c>
    </row>
    <row r="4060" spans="27:30" x14ac:dyDescent="0.35">
      <c r="AA4060" t="s">
        <v>279</v>
      </c>
      <c r="AB4060" t="s">
        <v>206</v>
      </c>
      <c r="AC4060" t="s">
        <v>585</v>
      </c>
      <c r="AD4060">
        <v>2</v>
      </c>
    </row>
    <row r="4061" spans="27:30" x14ac:dyDescent="0.35">
      <c r="AA4061" t="s">
        <v>279</v>
      </c>
      <c r="AB4061" t="s">
        <v>154</v>
      </c>
      <c r="AC4061" t="s">
        <v>736</v>
      </c>
      <c r="AD4061">
        <v>2</v>
      </c>
    </row>
    <row r="4062" spans="27:30" x14ac:dyDescent="0.35">
      <c r="AA4062" t="s">
        <v>279</v>
      </c>
      <c r="AB4062" t="s">
        <v>154</v>
      </c>
      <c r="AC4062" t="s">
        <v>830</v>
      </c>
      <c r="AD4062">
        <v>2</v>
      </c>
    </row>
    <row r="4063" spans="27:30" x14ac:dyDescent="0.35">
      <c r="AA4063" t="s">
        <v>279</v>
      </c>
      <c r="AB4063" t="s">
        <v>154</v>
      </c>
      <c r="AC4063" t="s">
        <v>485</v>
      </c>
      <c r="AD4063">
        <v>2</v>
      </c>
    </row>
    <row r="4064" spans="27:30" x14ac:dyDescent="0.35">
      <c r="AA4064" t="s">
        <v>260</v>
      </c>
      <c r="AB4064" t="s">
        <v>200</v>
      </c>
      <c r="AC4064" t="s">
        <v>570</v>
      </c>
      <c r="AD4064">
        <v>2</v>
      </c>
    </row>
    <row r="4065" spans="27:30" x14ac:dyDescent="0.35">
      <c r="AA4065" t="s">
        <v>260</v>
      </c>
      <c r="AB4065" t="s">
        <v>161</v>
      </c>
      <c r="AC4065" t="s">
        <v>556</v>
      </c>
      <c r="AD4065">
        <v>2</v>
      </c>
    </row>
    <row r="4066" spans="27:30" x14ac:dyDescent="0.35">
      <c r="AA4066" t="s">
        <v>260</v>
      </c>
      <c r="AB4066" t="s">
        <v>182</v>
      </c>
      <c r="AC4066" t="s">
        <v>928</v>
      </c>
      <c r="AD4066">
        <v>2</v>
      </c>
    </row>
    <row r="4067" spans="27:30" x14ac:dyDescent="0.35">
      <c r="AA4067" t="s">
        <v>260</v>
      </c>
      <c r="AB4067" t="s">
        <v>153</v>
      </c>
      <c r="AC4067" t="s">
        <v>1120</v>
      </c>
      <c r="AD4067">
        <v>2</v>
      </c>
    </row>
    <row r="4068" spans="27:30" x14ac:dyDescent="0.35">
      <c r="AA4068" t="s">
        <v>260</v>
      </c>
      <c r="AB4068" t="s">
        <v>165</v>
      </c>
      <c r="AC4068" t="s">
        <v>530</v>
      </c>
      <c r="AD4068">
        <v>2</v>
      </c>
    </row>
    <row r="4069" spans="27:30" x14ac:dyDescent="0.35">
      <c r="AA4069" t="s">
        <v>260</v>
      </c>
      <c r="AB4069" t="s">
        <v>192</v>
      </c>
      <c r="AC4069" t="s">
        <v>450</v>
      </c>
      <c r="AD4069">
        <v>2</v>
      </c>
    </row>
    <row r="4070" spans="27:30" x14ac:dyDescent="0.35">
      <c r="AA4070" t="s">
        <v>260</v>
      </c>
      <c r="AB4070" t="s">
        <v>200</v>
      </c>
      <c r="AC4070" t="s">
        <v>473</v>
      </c>
      <c r="AD4070">
        <v>2</v>
      </c>
    </row>
    <row r="4071" spans="27:30" x14ac:dyDescent="0.35">
      <c r="AA4071" t="s">
        <v>260</v>
      </c>
      <c r="AB4071" t="s">
        <v>200</v>
      </c>
      <c r="AC4071" t="s">
        <v>451</v>
      </c>
      <c r="AD4071">
        <v>2</v>
      </c>
    </row>
    <row r="4072" spans="27:30" x14ac:dyDescent="0.35">
      <c r="AA4072" t="s">
        <v>260</v>
      </c>
      <c r="AB4072" t="s">
        <v>213</v>
      </c>
      <c r="AC4072" t="s">
        <v>516</v>
      </c>
      <c r="AD4072">
        <v>2</v>
      </c>
    </row>
    <row r="4073" spans="27:30" x14ac:dyDescent="0.35">
      <c r="AA4073" t="s">
        <v>260</v>
      </c>
      <c r="AB4073" t="s">
        <v>192</v>
      </c>
      <c r="AC4073" t="s">
        <v>468</v>
      </c>
      <c r="AD4073">
        <v>2</v>
      </c>
    </row>
    <row r="4074" spans="27:30" x14ac:dyDescent="0.35">
      <c r="AA4074" t="s">
        <v>260</v>
      </c>
      <c r="AB4074" t="s">
        <v>155</v>
      </c>
      <c r="AC4074" t="s">
        <v>964</v>
      </c>
      <c r="AD4074">
        <v>2</v>
      </c>
    </row>
    <row r="4075" spans="27:30" x14ac:dyDescent="0.35">
      <c r="AA4075" t="s">
        <v>260</v>
      </c>
      <c r="AB4075" t="s">
        <v>192</v>
      </c>
      <c r="AC4075" t="s">
        <v>691</v>
      </c>
      <c r="AD4075">
        <v>2</v>
      </c>
    </row>
    <row r="4076" spans="27:30" x14ac:dyDescent="0.35">
      <c r="AA4076" t="s">
        <v>260</v>
      </c>
      <c r="AB4076" t="s">
        <v>192</v>
      </c>
      <c r="AC4076" t="s">
        <v>567</v>
      </c>
      <c r="AD4076">
        <v>2</v>
      </c>
    </row>
    <row r="4077" spans="27:30" x14ac:dyDescent="0.35">
      <c r="AA4077" t="s">
        <v>260</v>
      </c>
      <c r="AB4077" t="s">
        <v>165</v>
      </c>
      <c r="AC4077" t="s">
        <v>1003</v>
      </c>
      <c r="AD4077">
        <v>2</v>
      </c>
    </row>
    <row r="4078" spans="27:30" x14ac:dyDescent="0.35">
      <c r="AA4078" t="s">
        <v>260</v>
      </c>
      <c r="AB4078" t="s">
        <v>155</v>
      </c>
      <c r="AC4078" t="s">
        <v>992</v>
      </c>
      <c r="AD4078">
        <v>2</v>
      </c>
    </row>
    <row r="4079" spans="27:30" x14ac:dyDescent="0.35">
      <c r="AA4079" t="s">
        <v>260</v>
      </c>
      <c r="AB4079" t="s">
        <v>199</v>
      </c>
      <c r="AC4079" t="s">
        <v>752</v>
      </c>
      <c r="AD4079">
        <v>2</v>
      </c>
    </row>
    <row r="4080" spans="27:30" x14ac:dyDescent="0.35">
      <c r="AA4080" t="s">
        <v>260</v>
      </c>
      <c r="AB4080" t="s">
        <v>191</v>
      </c>
      <c r="AC4080" t="s">
        <v>437</v>
      </c>
      <c r="AD4080">
        <v>2</v>
      </c>
    </row>
    <row r="4081" spans="27:30" x14ac:dyDescent="0.35">
      <c r="AA4081" t="s">
        <v>260</v>
      </c>
      <c r="AB4081" t="s">
        <v>192</v>
      </c>
      <c r="AC4081" t="s">
        <v>448</v>
      </c>
      <c r="AD4081">
        <v>2</v>
      </c>
    </row>
    <row r="4082" spans="27:30" x14ac:dyDescent="0.35">
      <c r="AA4082" t="s">
        <v>260</v>
      </c>
      <c r="AB4082" t="s">
        <v>190</v>
      </c>
      <c r="AC4082" t="s">
        <v>706</v>
      </c>
      <c r="AD4082">
        <v>2</v>
      </c>
    </row>
    <row r="4083" spans="27:30" x14ac:dyDescent="0.35">
      <c r="AA4083" t="s">
        <v>260</v>
      </c>
      <c r="AB4083" t="s">
        <v>153</v>
      </c>
      <c r="AC4083" t="s">
        <v>488</v>
      </c>
      <c r="AD4083">
        <v>2</v>
      </c>
    </row>
    <row r="4084" spans="27:30" x14ac:dyDescent="0.35">
      <c r="AA4084" t="s">
        <v>260</v>
      </c>
      <c r="AB4084" t="s">
        <v>161</v>
      </c>
      <c r="AC4084" t="s">
        <v>768</v>
      </c>
      <c r="AD4084">
        <v>2</v>
      </c>
    </row>
    <row r="4085" spans="27:30" x14ac:dyDescent="0.35">
      <c r="AA4085" t="s">
        <v>260</v>
      </c>
      <c r="AB4085" t="s">
        <v>165</v>
      </c>
      <c r="AC4085" t="s">
        <v>1064</v>
      </c>
      <c r="AD4085">
        <v>2</v>
      </c>
    </row>
    <row r="4086" spans="27:30" x14ac:dyDescent="0.35">
      <c r="AA4086" t="s">
        <v>260</v>
      </c>
      <c r="AB4086" t="s">
        <v>176</v>
      </c>
      <c r="AC4086" t="s">
        <v>1000</v>
      </c>
      <c r="AD4086">
        <v>2</v>
      </c>
    </row>
    <row r="4087" spans="27:30" x14ac:dyDescent="0.35">
      <c r="AA4087" t="s">
        <v>260</v>
      </c>
      <c r="AB4087" t="s">
        <v>176</v>
      </c>
      <c r="AC4087" t="s">
        <v>831</v>
      </c>
      <c r="AD4087">
        <v>2</v>
      </c>
    </row>
    <row r="4088" spans="27:30" x14ac:dyDescent="0.35">
      <c r="AA4088" t="s">
        <v>260</v>
      </c>
      <c r="AB4088" t="s">
        <v>155</v>
      </c>
      <c r="AC4088" t="s">
        <v>738</v>
      </c>
      <c r="AD4088">
        <v>2</v>
      </c>
    </row>
    <row r="4089" spans="27:30" x14ac:dyDescent="0.35">
      <c r="AA4089" t="s">
        <v>260</v>
      </c>
      <c r="AB4089" t="s">
        <v>158</v>
      </c>
      <c r="AC4089" t="s">
        <v>718</v>
      </c>
      <c r="AD4089">
        <v>2</v>
      </c>
    </row>
    <row r="4090" spans="27:30" x14ac:dyDescent="0.35">
      <c r="AA4090" t="s">
        <v>260</v>
      </c>
      <c r="AB4090" t="s">
        <v>182</v>
      </c>
      <c r="AC4090" t="s">
        <v>927</v>
      </c>
      <c r="AD4090">
        <v>2</v>
      </c>
    </row>
    <row r="4091" spans="27:30" x14ac:dyDescent="0.35">
      <c r="AA4091" t="s">
        <v>260</v>
      </c>
      <c r="AB4091" t="s">
        <v>152</v>
      </c>
      <c r="AC4091" t="s">
        <v>1123</v>
      </c>
      <c r="AD4091">
        <v>2</v>
      </c>
    </row>
    <row r="4092" spans="27:30" x14ac:dyDescent="0.35">
      <c r="AA4092" t="s">
        <v>260</v>
      </c>
      <c r="AB4092" t="s">
        <v>199</v>
      </c>
      <c r="AC4092" t="s">
        <v>757</v>
      </c>
      <c r="AD4092">
        <v>2</v>
      </c>
    </row>
    <row r="4093" spans="27:30" x14ac:dyDescent="0.35">
      <c r="AA4093" t="s">
        <v>260</v>
      </c>
      <c r="AB4093" t="s">
        <v>153</v>
      </c>
      <c r="AC4093" t="s">
        <v>770</v>
      </c>
      <c r="AD4093">
        <v>2</v>
      </c>
    </row>
    <row r="4094" spans="27:30" x14ac:dyDescent="0.35">
      <c r="AA4094" t="s">
        <v>260</v>
      </c>
      <c r="AB4094" t="s">
        <v>158</v>
      </c>
      <c r="AC4094" t="s">
        <v>804</v>
      </c>
      <c r="AD4094">
        <v>2</v>
      </c>
    </row>
    <row r="4095" spans="27:30" x14ac:dyDescent="0.35">
      <c r="AA4095" t="s">
        <v>295</v>
      </c>
      <c r="AB4095" t="s">
        <v>157</v>
      </c>
      <c r="AC4095" t="s">
        <v>918</v>
      </c>
      <c r="AD4095">
        <v>2</v>
      </c>
    </row>
    <row r="4096" spans="27:30" x14ac:dyDescent="0.35">
      <c r="AA4096" t="s">
        <v>254</v>
      </c>
      <c r="AB4096" t="s">
        <v>152</v>
      </c>
      <c r="AC4096" t="s">
        <v>523</v>
      </c>
      <c r="AD4096">
        <v>2</v>
      </c>
    </row>
    <row r="4097" spans="27:30" x14ac:dyDescent="0.35">
      <c r="AA4097" t="s">
        <v>254</v>
      </c>
      <c r="AB4097" t="s">
        <v>154</v>
      </c>
      <c r="AC4097" t="s">
        <v>491</v>
      </c>
      <c r="AD4097">
        <v>2</v>
      </c>
    </row>
    <row r="4098" spans="27:30" x14ac:dyDescent="0.35">
      <c r="AA4098" t="s">
        <v>254</v>
      </c>
      <c r="AB4098" t="s">
        <v>158</v>
      </c>
      <c r="AC4098" t="s">
        <v>674</v>
      </c>
      <c r="AD4098">
        <v>2</v>
      </c>
    </row>
    <row r="4099" spans="27:30" x14ac:dyDescent="0.35">
      <c r="AA4099" t="s">
        <v>254</v>
      </c>
      <c r="AB4099" t="s">
        <v>153</v>
      </c>
      <c r="AC4099" t="s">
        <v>1126</v>
      </c>
      <c r="AD4099">
        <v>2</v>
      </c>
    </row>
    <row r="4100" spans="27:30" x14ac:dyDescent="0.35">
      <c r="AA4100" t="s">
        <v>254</v>
      </c>
      <c r="AB4100" t="s">
        <v>165</v>
      </c>
      <c r="AC4100" t="s">
        <v>1001</v>
      </c>
      <c r="AD4100">
        <v>2</v>
      </c>
    </row>
    <row r="4101" spans="27:30" x14ac:dyDescent="0.35">
      <c r="AA4101" t="s">
        <v>254</v>
      </c>
      <c r="AB4101" t="s">
        <v>199</v>
      </c>
      <c r="AC4101" t="s">
        <v>646</v>
      </c>
      <c r="AD4101">
        <v>2</v>
      </c>
    </row>
    <row r="4102" spans="27:30" x14ac:dyDescent="0.35">
      <c r="AA4102" t="s">
        <v>254</v>
      </c>
      <c r="AB4102" t="s">
        <v>203</v>
      </c>
      <c r="AC4102" t="s">
        <v>620</v>
      </c>
      <c r="AD4102">
        <v>2</v>
      </c>
    </row>
    <row r="4103" spans="27:30" x14ac:dyDescent="0.35">
      <c r="AA4103" t="s">
        <v>254</v>
      </c>
      <c r="AB4103" t="s">
        <v>184</v>
      </c>
      <c r="AC4103" t="s">
        <v>866</v>
      </c>
      <c r="AD4103">
        <v>2</v>
      </c>
    </row>
    <row r="4104" spans="27:30" x14ac:dyDescent="0.35">
      <c r="AA4104" t="s">
        <v>254</v>
      </c>
      <c r="AB4104" t="s">
        <v>153</v>
      </c>
      <c r="AC4104" t="s">
        <v>1135</v>
      </c>
      <c r="AD4104">
        <v>2</v>
      </c>
    </row>
    <row r="4105" spans="27:30" x14ac:dyDescent="0.35">
      <c r="AA4105" t="s">
        <v>254</v>
      </c>
      <c r="AB4105" t="s">
        <v>190</v>
      </c>
      <c r="AC4105" t="s">
        <v>705</v>
      </c>
      <c r="AD4105">
        <v>2</v>
      </c>
    </row>
    <row r="4106" spans="27:30" x14ac:dyDescent="0.35">
      <c r="AA4106" t="s">
        <v>254</v>
      </c>
      <c r="AB4106" t="s">
        <v>199</v>
      </c>
      <c r="AC4106" t="s">
        <v>635</v>
      </c>
      <c r="AD4106">
        <v>2</v>
      </c>
    </row>
    <row r="4107" spans="27:30" x14ac:dyDescent="0.35">
      <c r="AA4107" t="s">
        <v>254</v>
      </c>
      <c r="AB4107" t="s">
        <v>161</v>
      </c>
      <c r="AC4107" t="s">
        <v>549</v>
      </c>
      <c r="AD4107">
        <v>2</v>
      </c>
    </row>
    <row r="4108" spans="27:30" x14ac:dyDescent="0.35">
      <c r="AA4108" t="s">
        <v>254</v>
      </c>
      <c r="AB4108" t="s">
        <v>192</v>
      </c>
      <c r="AC4108" t="s">
        <v>573</v>
      </c>
      <c r="AD4108">
        <v>2</v>
      </c>
    </row>
    <row r="4109" spans="27:30" x14ac:dyDescent="0.35">
      <c r="AA4109" t="s">
        <v>254</v>
      </c>
      <c r="AB4109" t="s">
        <v>155</v>
      </c>
      <c r="AC4109" t="s">
        <v>964</v>
      </c>
      <c r="AD4109">
        <v>2</v>
      </c>
    </row>
    <row r="4110" spans="27:30" x14ac:dyDescent="0.35">
      <c r="AA4110" t="s">
        <v>254</v>
      </c>
      <c r="AB4110" t="s">
        <v>152</v>
      </c>
      <c r="AC4110" t="s">
        <v>966</v>
      </c>
      <c r="AD4110">
        <v>2</v>
      </c>
    </row>
    <row r="4111" spans="27:30" x14ac:dyDescent="0.35">
      <c r="AA4111" t="s">
        <v>254</v>
      </c>
      <c r="AB4111" t="s">
        <v>154</v>
      </c>
      <c r="AC4111" t="s">
        <v>837</v>
      </c>
      <c r="AD4111">
        <v>2</v>
      </c>
    </row>
    <row r="4112" spans="27:30" x14ac:dyDescent="0.35">
      <c r="AA4112" t="s">
        <v>254</v>
      </c>
      <c r="AB4112" t="s">
        <v>158</v>
      </c>
      <c r="AC4112" t="s">
        <v>613</v>
      </c>
      <c r="AD4112">
        <v>2</v>
      </c>
    </row>
    <row r="4113" spans="27:30" x14ac:dyDescent="0.35">
      <c r="AA4113" t="s">
        <v>254</v>
      </c>
      <c r="AB4113" t="s">
        <v>160</v>
      </c>
      <c r="AC4113" t="s">
        <v>1127</v>
      </c>
      <c r="AD4113">
        <v>2</v>
      </c>
    </row>
    <row r="4114" spans="27:30" x14ac:dyDescent="0.35">
      <c r="AA4114" t="s">
        <v>254</v>
      </c>
      <c r="AB4114" t="s">
        <v>165</v>
      </c>
      <c r="AC4114" t="s">
        <v>1003</v>
      </c>
      <c r="AD4114">
        <v>2</v>
      </c>
    </row>
    <row r="4115" spans="27:30" x14ac:dyDescent="0.35">
      <c r="AA4115" t="s">
        <v>254</v>
      </c>
      <c r="AB4115" t="s">
        <v>153</v>
      </c>
      <c r="AC4115" t="s">
        <v>787</v>
      </c>
      <c r="AD4115">
        <v>2</v>
      </c>
    </row>
    <row r="4116" spans="27:30" x14ac:dyDescent="0.35">
      <c r="AA4116" t="s">
        <v>254</v>
      </c>
      <c r="AB4116" t="s">
        <v>155</v>
      </c>
      <c r="AC4116" t="s">
        <v>963</v>
      </c>
      <c r="AD4116">
        <v>2</v>
      </c>
    </row>
    <row r="4117" spans="27:30" x14ac:dyDescent="0.35">
      <c r="AA4117" t="s">
        <v>254</v>
      </c>
      <c r="AB4117" t="s">
        <v>199</v>
      </c>
      <c r="AC4117" t="s">
        <v>749</v>
      </c>
      <c r="AD4117">
        <v>2</v>
      </c>
    </row>
    <row r="4118" spans="27:30" x14ac:dyDescent="0.35">
      <c r="AA4118" t="s">
        <v>254</v>
      </c>
      <c r="AB4118" t="s">
        <v>159</v>
      </c>
      <c r="AC4118" t="s">
        <v>1119</v>
      </c>
      <c r="AD4118">
        <v>2</v>
      </c>
    </row>
    <row r="4119" spans="27:30" x14ac:dyDescent="0.35">
      <c r="AA4119" t="s">
        <v>254</v>
      </c>
      <c r="AB4119" t="s">
        <v>159</v>
      </c>
      <c r="AC4119" t="s">
        <v>808</v>
      </c>
      <c r="AD4119">
        <v>2</v>
      </c>
    </row>
    <row r="4120" spans="27:30" x14ac:dyDescent="0.35">
      <c r="AA4120" t="s">
        <v>254</v>
      </c>
      <c r="AB4120" t="s">
        <v>199</v>
      </c>
      <c r="AC4120" t="s">
        <v>625</v>
      </c>
      <c r="AD4120">
        <v>2</v>
      </c>
    </row>
    <row r="4121" spans="27:30" x14ac:dyDescent="0.35">
      <c r="AA4121" t="s">
        <v>254</v>
      </c>
      <c r="AB4121" t="s">
        <v>165</v>
      </c>
      <c r="AC4121" t="s">
        <v>628</v>
      </c>
      <c r="AD4121">
        <v>2</v>
      </c>
    </row>
    <row r="4122" spans="27:30" x14ac:dyDescent="0.35">
      <c r="AA4122" t="s">
        <v>275</v>
      </c>
      <c r="AB4122" t="s">
        <v>153</v>
      </c>
      <c r="AC4122" t="s">
        <v>605</v>
      </c>
      <c r="AD4122">
        <v>2</v>
      </c>
    </row>
    <row r="4123" spans="27:30" x14ac:dyDescent="0.35">
      <c r="AA4123" t="s">
        <v>275</v>
      </c>
      <c r="AB4123" t="s">
        <v>199</v>
      </c>
      <c r="AC4123" t="s">
        <v>752</v>
      </c>
      <c r="AD4123">
        <v>2</v>
      </c>
    </row>
    <row r="4124" spans="27:30" x14ac:dyDescent="0.35">
      <c r="AA4124" t="s">
        <v>275</v>
      </c>
      <c r="AB4124" t="s">
        <v>153</v>
      </c>
      <c r="AC4124" t="s">
        <v>591</v>
      </c>
      <c r="AD4124">
        <v>2</v>
      </c>
    </row>
    <row r="4125" spans="27:30" x14ac:dyDescent="0.35">
      <c r="AA4125" t="s">
        <v>275</v>
      </c>
      <c r="AB4125" t="s">
        <v>161</v>
      </c>
      <c r="AC4125" t="s">
        <v>580</v>
      </c>
      <c r="AD4125">
        <v>2</v>
      </c>
    </row>
    <row r="4126" spans="27:30" x14ac:dyDescent="0.35">
      <c r="AA4126" t="s">
        <v>293</v>
      </c>
      <c r="AB4126" t="s">
        <v>176</v>
      </c>
      <c r="AC4126" t="s">
        <v>994</v>
      </c>
      <c r="AD4126">
        <v>2</v>
      </c>
    </row>
    <row r="4127" spans="27:30" x14ac:dyDescent="0.35">
      <c r="AA4127" t="s">
        <v>319</v>
      </c>
      <c r="AB4127" t="s">
        <v>153</v>
      </c>
      <c r="AC4127" t="s">
        <v>1137</v>
      </c>
      <c r="AD4127">
        <v>2</v>
      </c>
    </row>
    <row r="4128" spans="27:30" x14ac:dyDescent="0.35">
      <c r="AA4128" t="s">
        <v>249</v>
      </c>
      <c r="AB4128" t="s">
        <v>176</v>
      </c>
      <c r="AC4128" t="s">
        <v>1000</v>
      </c>
      <c r="AD4128">
        <v>2</v>
      </c>
    </row>
    <row r="4129" spans="27:30" x14ac:dyDescent="0.35">
      <c r="AA4129" t="s">
        <v>249</v>
      </c>
      <c r="AB4129" t="s">
        <v>153</v>
      </c>
      <c r="AC4129" t="s">
        <v>606</v>
      </c>
      <c r="AD4129">
        <v>2</v>
      </c>
    </row>
    <row r="4130" spans="27:30" x14ac:dyDescent="0.35">
      <c r="AA4130" t="s">
        <v>249</v>
      </c>
      <c r="AB4130" t="s">
        <v>157</v>
      </c>
      <c r="AC4130" t="s">
        <v>688</v>
      </c>
      <c r="AD4130">
        <v>2</v>
      </c>
    </row>
    <row r="4131" spans="27:30" x14ac:dyDescent="0.35">
      <c r="AA4131" t="s">
        <v>249</v>
      </c>
      <c r="AB4131" t="s">
        <v>160</v>
      </c>
      <c r="AC4131" t="s">
        <v>1130</v>
      </c>
      <c r="AD4131">
        <v>2</v>
      </c>
    </row>
    <row r="4132" spans="27:30" x14ac:dyDescent="0.35">
      <c r="AA4132" t="s">
        <v>249</v>
      </c>
      <c r="AB4132" t="s">
        <v>157</v>
      </c>
      <c r="AC4132" t="s">
        <v>669</v>
      </c>
      <c r="AD4132">
        <v>2</v>
      </c>
    </row>
    <row r="4133" spans="27:30" x14ac:dyDescent="0.35">
      <c r="AA4133" t="s">
        <v>249</v>
      </c>
      <c r="AB4133" t="s">
        <v>199</v>
      </c>
      <c r="AC4133" t="s">
        <v>630</v>
      </c>
      <c r="AD4133">
        <v>2</v>
      </c>
    </row>
    <row r="4134" spans="27:30" x14ac:dyDescent="0.35">
      <c r="AA4134" t="s">
        <v>249</v>
      </c>
      <c r="AB4134" t="s">
        <v>158</v>
      </c>
      <c r="AC4134" t="s">
        <v>674</v>
      </c>
      <c r="AD4134">
        <v>2</v>
      </c>
    </row>
    <row r="4135" spans="27:30" x14ac:dyDescent="0.35">
      <c r="AA4135" t="s">
        <v>249</v>
      </c>
      <c r="AB4135" t="s">
        <v>199</v>
      </c>
      <c r="AC4135" t="s">
        <v>739</v>
      </c>
      <c r="AD4135">
        <v>2</v>
      </c>
    </row>
    <row r="4136" spans="27:30" x14ac:dyDescent="0.35">
      <c r="AA4136" t="s">
        <v>249</v>
      </c>
      <c r="AB4136" t="s">
        <v>154</v>
      </c>
      <c r="AC4136" t="s">
        <v>717</v>
      </c>
      <c r="AD4136">
        <v>2</v>
      </c>
    </row>
    <row r="4137" spans="27:30" x14ac:dyDescent="0.35">
      <c r="AA4137" t="s">
        <v>249</v>
      </c>
      <c r="AB4137" t="s">
        <v>203</v>
      </c>
      <c r="AC4137" t="s">
        <v>565</v>
      </c>
      <c r="AD4137">
        <v>2</v>
      </c>
    </row>
    <row r="4138" spans="27:30" x14ac:dyDescent="0.35">
      <c r="AA4138" t="s">
        <v>249</v>
      </c>
      <c r="AB4138" t="s">
        <v>155</v>
      </c>
      <c r="AC4138" t="s">
        <v>963</v>
      </c>
      <c r="AD4138">
        <v>2</v>
      </c>
    </row>
    <row r="4139" spans="27:30" x14ac:dyDescent="0.35">
      <c r="AA4139" t="s">
        <v>249</v>
      </c>
      <c r="AB4139" t="s">
        <v>159</v>
      </c>
      <c r="AC4139" t="s">
        <v>1133</v>
      </c>
      <c r="AD4139">
        <v>2</v>
      </c>
    </row>
    <row r="4140" spans="27:30" x14ac:dyDescent="0.35">
      <c r="AA4140" t="s">
        <v>249</v>
      </c>
      <c r="AB4140" t="s">
        <v>154</v>
      </c>
      <c r="AC4140" t="s">
        <v>622</v>
      </c>
      <c r="AD4140">
        <v>2</v>
      </c>
    </row>
    <row r="4141" spans="27:30" x14ac:dyDescent="0.35">
      <c r="AA4141" t="s">
        <v>249</v>
      </c>
      <c r="AB4141" t="s">
        <v>153</v>
      </c>
      <c r="AC4141" t="s">
        <v>615</v>
      </c>
      <c r="AD4141">
        <v>2</v>
      </c>
    </row>
    <row r="4142" spans="27:30" x14ac:dyDescent="0.35">
      <c r="AA4142" t="s">
        <v>249</v>
      </c>
      <c r="AB4142" t="s">
        <v>153</v>
      </c>
      <c r="AC4142" t="s">
        <v>605</v>
      </c>
      <c r="AD4142">
        <v>2</v>
      </c>
    </row>
    <row r="4143" spans="27:30" x14ac:dyDescent="0.35">
      <c r="AA4143" t="s">
        <v>249</v>
      </c>
      <c r="AB4143" t="s">
        <v>199</v>
      </c>
      <c r="AC4143" t="s">
        <v>625</v>
      </c>
      <c r="AD4143">
        <v>2</v>
      </c>
    </row>
    <row r="4144" spans="27:30" x14ac:dyDescent="0.35">
      <c r="AA4144" t="s">
        <v>249</v>
      </c>
      <c r="AB4144" t="s">
        <v>156</v>
      </c>
      <c r="AC4144" t="s">
        <v>1142</v>
      </c>
      <c r="AD4144">
        <v>2</v>
      </c>
    </row>
    <row r="4145" spans="27:30" x14ac:dyDescent="0.35">
      <c r="AA4145" t="s">
        <v>249</v>
      </c>
      <c r="AB4145" t="s">
        <v>154</v>
      </c>
      <c r="AC4145" t="s">
        <v>618</v>
      </c>
      <c r="AD4145">
        <v>2</v>
      </c>
    </row>
    <row r="4146" spans="27:30" x14ac:dyDescent="0.35">
      <c r="AA4146" t="s">
        <v>249</v>
      </c>
      <c r="AB4146" t="s">
        <v>157</v>
      </c>
      <c r="AC4146" t="s">
        <v>665</v>
      </c>
      <c r="AD4146">
        <v>2</v>
      </c>
    </row>
    <row r="4147" spans="27:30" x14ac:dyDescent="0.35">
      <c r="AA4147" t="s">
        <v>249</v>
      </c>
      <c r="AB4147" t="s">
        <v>193</v>
      </c>
      <c r="AC4147" t="s">
        <v>773</v>
      </c>
      <c r="AD4147">
        <v>2</v>
      </c>
    </row>
    <row r="4148" spans="27:30" x14ac:dyDescent="0.35">
      <c r="AA4148" t="s">
        <v>259</v>
      </c>
      <c r="AB4148" t="s">
        <v>157</v>
      </c>
      <c r="AC4148" t="s">
        <v>665</v>
      </c>
      <c r="AD4148">
        <v>2</v>
      </c>
    </row>
    <row r="4149" spans="27:30" x14ac:dyDescent="0.35">
      <c r="AA4149" t="s">
        <v>259</v>
      </c>
      <c r="AB4149" t="s">
        <v>154</v>
      </c>
      <c r="AC4149" t="s">
        <v>485</v>
      </c>
      <c r="AD4149">
        <v>2</v>
      </c>
    </row>
    <row r="4150" spans="27:30" x14ac:dyDescent="0.35">
      <c r="AA4150" t="s">
        <v>259</v>
      </c>
      <c r="AB4150" t="s">
        <v>194</v>
      </c>
      <c r="AC4150" t="s">
        <v>797</v>
      </c>
      <c r="AD4150">
        <v>2</v>
      </c>
    </row>
    <row r="4151" spans="27:30" x14ac:dyDescent="0.35">
      <c r="AA4151" t="s">
        <v>259</v>
      </c>
      <c r="AB4151" t="s">
        <v>160</v>
      </c>
      <c r="AC4151" t="s">
        <v>1131</v>
      </c>
      <c r="AD4151">
        <v>2</v>
      </c>
    </row>
    <row r="4152" spans="27:30" x14ac:dyDescent="0.35">
      <c r="AA4152" t="s">
        <v>259</v>
      </c>
      <c r="AB4152" t="s">
        <v>184</v>
      </c>
      <c r="AC4152" t="s">
        <v>716</v>
      </c>
      <c r="AD4152">
        <v>2</v>
      </c>
    </row>
    <row r="4153" spans="27:30" x14ac:dyDescent="0.35">
      <c r="AA4153" t="s">
        <v>259</v>
      </c>
      <c r="AB4153" t="s">
        <v>160</v>
      </c>
      <c r="AC4153" t="s">
        <v>1059</v>
      </c>
      <c r="AD4153">
        <v>2</v>
      </c>
    </row>
    <row r="4154" spans="27:30" x14ac:dyDescent="0.35">
      <c r="AA4154" t="s">
        <v>259</v>
      </c>
      <c r="AB4154" t="s">
        <v>157</v>
      </c>
      <c r="AC4154" t="s">
        <v>584</v>
      </c>
      <c r="AD4154">
        <v>2</v>
      </c>
    </row>
    <row r="4155" spans="27:30" x14ac:dyDescent="0.35">
      <c r="AA4155" t="s">
        <v>259</v>
      </c>
      <c r="AB4155" t="s">
        <v>160</v>
      </c>
      <c r="AC4155" t="s">
        <v>1129</v>
      </c>
      <c r="AD4155">
        <v>2</v>
      </c>
    </row>
    <row r="4156" spans="27:30" x14ac:dyDescent="0.35">
      <c r="AA4156" t="s">
        <v>259</v>
      </c>
      <c r="AB4156" t="s">
        <v>153</v>
      </c>
      <c r="AC4156" t="s">
        <v>552</v>
      </c>
      <c r="AD4156">
        <v>2</v>
      </c>
    </row>
    <row r="4157" spans="27:30" x14ac:dyDescent="0.35">
      <c r="AA4157" t="s">
        <v>259</v>
      </c>
      <c r="AB4157" t="s">
        <v>199</v>
      </c>
      <c r="AC4157" t="s">
        <v>646</v>
      </c>
      <c r="AD4157">
        <v>2</v>
      </c>
    </row>
    <row r="4158" spans="27:30" x14ac:dyDescent="0.35">
      <c r="AA4158" t="s">
        <v>259</v>
      </c>
      <c r="AB4158" t="s">
        <v>153</v>
      </c>
      <c r="AC4158" t="s">
        <v>921</v>
      </c>
      <c r="AD4158">
        <v>2</v>
      </c>
    </row>
    <row r="4159" spans="27:30" x14ac:dyDescent="0.35">
      <c r="AA4159" t="s">
        <v>259</v>
      </c>
      <c r="AB4159" t="s">
        <v>157</v>
      </c>
      <c r="AC4159" t="s">
        <v>698</v>
      </c>
      <c r="AD4159">
        <v>2</v>
      </c>
    </row>
    <row r="4160" spans="27:30" x14ac:dyDescent="0.35">
      <c r="AA4160" t="s">
        <v>259</v>
      </c>
      <c r="AB4160" t="s">
        <v>159</v>
      </c>
      <c r="AC4160" t="s">
        <v>1119</v>
      </c>
      <c r="AD4160">
        <v>2</v>
      </c>
    </row>
    <row r="4161" spans="27:30" x14ac:dyDescent="0.35">
      <c r="AA4161" t="s">
        <v>259</v>
      </c>
      <c r="AB4161" t="s">
        <v>176</v>
      </c>
      <c r="AC4161" t="s">
        <v>831</v>
      </c>
      <c r="AD4161">
        <v>2</v>
      </c>
    </row>
    <row r="4162" spans="27:30" x14ac:dyDescent="0.35">
      <c r="AA4162" t="s">
        <v>259</v>
      </c>
      <c r="AB4162" t="s">
        <v>209</v>
      </c>
      <c r="AC4162" t="s">
        <v>577</v>
      </c>
      <c r="AD4162">
        <v>2</v>
      </c>
    </row>
    <row r="4163" spans="27:30" x14ac:dyDescent="0.35">
      <c r="AA4163" t="s">
        <v>259</v>
      </c>
      <c r="AB4163" t="s">
        <v>160</v>
      </c>
      <c r="AC4163" t="s">
        <v>723</v>
      </c>
      <c r="AD4163">
        <v>2</v>
      </c>
    </row>
    <row r="4164" spans="27:30" x14ac:dyDescent="0.35">
      <c r="AA4164" t="s">
        <v>259</v>
      </c>
      <c r="AB4164" t="s">
        <v>176</v>
      </c>
      <c r="AC4164" t="s">
        <v>609</v>
      </c>
      <c r="AD4164">
        <v>2</v>
      </c>
    </row>
    <row r="4165" spans="27:30" x14ac:dyDescent="0.35">
      <c r="AA4165" t="s">
        <v>259</v>
      </c>
      <c r="AB4165" t="s">
        <v>208</v>
      </c>
      <c r="AC4165" t="s">
        <v>551</v>
      </c>
      <c r="AD4165">
        <v>2</v>
      </c>
    </row>
    <row r="4166" spans="27:30" x14ac:dyDescent="0.35">
      <c r="AA4166" t="s">
        <v>259</v>
      </c>
      <c r="AB4166" t="s">
        <v>192</v>
      </c>
      <c r="AC4166" t="s">
        <v>474</v>
      </c>
      <c r="AD4166">
        <v>2</v>
      </c>
    </row>
    <row r="4167" spans="27:30" x14ac:dyDescent="0.35">
      <c r="AA4167" t="s">
        <v>259</v>
      </c>
      <c r="AB4167" t="s">
        <v>209</v>
      </c>
      <c r="AC4167" t="s">
        <v>568</v>
      </c>
      <c r="AD4167">
        <v>2</v>
      </c>
    </row>
    <row r="4168" spans="27:30" x14ac:dyDescent="0.35">
      <c r="AA4168" t="s">
        <v>259</v>
      </c>
      <c r="AB4168" t="s">
        <v>152</v>
      </c>
      <c r="AC4168" t="s">
        <v>433</v>
      </c>
      <c r="AD4168">
        <v>2</v>
      </c>
    </row>
    <row r="4169" spans="27:30" x14ac:dyDescent="0.35">
      <c r="AA4169" t="s">
        <v>259</v>
      </c>
      <c r="AB4169" t="s">
        <v>152</v>
      </c>
      <c r="AC4169" t="s">
        <v>540</v>
      </c>
      <c r="AD4169">
        <v>2</v>
      </c>
    </row>
    <row r="4170" spans="27:30" x14ac:dyDescent="0.35">
      <c r="AA4170" t="s">
        <v>259</v>
      </c>
      <c r="AB4170" t="s">
        <v>152</v>
      </c>
      <c r="AC4170" t="s">
        <v>611</v>
      </c>
      <c r="AD4170">
        <v>2</v>
      </c>
    </row>
    <row r="4171" spans="27:30" x14ac:dyDescent="0.35">
      <c r="AA4171" t="s">
        <v>259</v>
      </c>
      <c r="AB4171" t="s">
        <v>152</v>
      </c>
      <c r="AC4171" t="s">
        <v>592</v>
      </c>
      <c r="AD4171">
        <v>2</v>
      </c>
    </row>
    <row r="4172" spans="27:30" x14ac:dyDescent="0.35">
      <c r="AA4172" t="s">
        <v>259</v>
      </c>
      <c r="AB4172" t="s">
        <v>190</v>
      </c>
      <c r="AC4172" t="s">
        <v>706</v>
      </c>
      <c r="AD4172">
        <v>2</v>
      </c>
    </row>
    <row r="4173" spans="27:30" x14ac:dyDescent="0.35">
      <c r="AA4173" t="s">
        <v>259</v>
      </c>
      <c r="AB4173" t="s">
        <v>210</v>
      </c>
      <c r="AC4173" t="s">
        <v>545</v>
      </c>
      <c r="AD4173">
        <v>2</v>
      </c>
    </row>
    <row r="4174" spans="27:30" x14ac:dyDescent="0.35">
      <c r="AA4174" t="s">
        <v>259</v>
      </c>
      <c r="AB4174" t="s">
        <v>210</v>
      </c>
      <c r="AC4174" t="s">
        <v>469</v>
      </c>
      <c r="AD4174">
        <v>2</v>
      </c>
    </row>
    <row r="4175" spans="27:30" x14ac:dyDescent="0.35">
      <c r="AA4175" t="s">
        <v>259</v>
      </c>
      <c r="AB4175" t="s">
        <v>192</v>
      </c>
      <c r="AC4175" t="s">
        <v>471</v>
      </c>
      <c r="AD4175">
        <v>2</v>
      </c>
    </row>
    <row r="4176" spans="27:30" x14ac:dyDescent="0.35">
      <c r="AA4176" t="s">
        <v>259</v>
      </c>
      <c r="AB4176" t="s">
        <v>176</v>
      </c>
      <c r="AC4176" t="s">
        <v>428</v>
      </c>
      <c r="AD4176">
        <v>2</v>
      </c>
    </row>
    <row r="4177" spans="27:30" x14ac:dyDescent="0.35">
      <c r="AA4177" t="s">
        <v>259</v>
      </c>
      <c r="AB4177" t="s">
        <v>160</v>
      </c>
      <c r="AC4177" t="s">
        <v>1128</v>
      </c>
      <c r="AD4177">
        <v>2</v>
      </c>
    </row>
    <row r="4178" spans="27:30" x14ac:dyDescent="0.35">
      <c r="AA4178" t="s">
        <v>259</v>
      </c>
      <c r="AB4178" t="s">
        <v>157</v>
      </c>
      <c r="AC4178" t="s">
        <v>918</v>
      </c>
      <c r="AD4178">
        <v>2</v>
      </c>
    </row>
    <row r="4179" spans="27:30" x14ac:dyDescent="0.35">
      <c r="AA4179" t="s">
        <v>259</v>
      </c>
      <c r="AB4179" t="s">
        <v>190</v>
      </c>
      <c r="AC4179" t="s">
        <v>702</v>
      </c>
      <c r="AD4179">
        <v>2</v>
      </c>
    </row>
    <row r="4180" spans="27:30" x14ac:dyDescent="0.35">
      <c r="AA4180" t="s">
        <v>259</v>
      </c>
      <c r="AB4180" t="s">
        <v>176</v>
      </c>
      <c r="AC4180" t="s">
        <v>661</v>
      </c>
      <c r="AD4180">
        <v>2</v>
      </c>
    </row>
    <row r="4181" spans="27:30" x14ac:dyDescent="0.35">
      <c r="AA4181" t="s">
        <v>259</v>
      </c>
      <c r="AB4181" t="s">
        <v>158</v>
      </c>
      <c r="AC4181" t="s">
        <v>554</v>
      </c>
      <c r="AD4181">
        <v>2</v>
      </c>
    </row>
    <row r="4182" spans="27:30" x14ac:dyDescent="0.35">
      <c r="AA4182" t="s">
        <v>259</v>
      </c>
      <c r="AB4182" t="s">
        <v>153</v>
      </c>
      <c r="AC4182" t="s">
        <v>606</v>
      </c>
      <c r="AD4182">
        <v>2</v>
      </c>
    </row>
    <row r="4183" spans="27:30" x14ac:dyDescent="0.35">
      <c r="AA4183" t="s">
        <v>259</v>
      </c>
      <c r="AB4183" t="s">
        <v>192</v>
      </c>
      <c r="AC4183" t="s">
        <v>714</v>
      </c>
      <c r="AD4183">
        <v>2</v>
      </c>
    </row>
    <row r="4184" spans="27:30" x14ac:dyDescent="0.35">
      <c r="AA4184" t="s">
        <v>259</v>
      </c>
      <c r="AB4184" t="s">
        <v>153</v>
      </c>
      <c r="AC4184" t="s">
        <v>1126</v>
      </c>
      <c r="AD4184">
        <v>2</v>
      </c>
    </row>
    <row r="4185" spans="27:30" x14ac:dyDescent="0.35">
      <c r="AA4185" t="s">
        <v>259</v>
      </c>
      <c r="AB4185" t="s">
        <v>200</v>
      </c>
      <c r="AC4185" t="s">
        <v>570</v>
      </c>
      <c r="AD4185">
        <v>2</v>
      </c>
    </row>
    <row r="4186" spans="27:30" x14ac:dyDescent="0.35">
      <c r="AA4186" t="s">
        <v>259</v>
      </c>
      <c r="AB4186" t="s">
        <v>200</v>
      </c>
      <c r="AC4186" t="s">
        <v>472</v>
      </c>
      <c r="AD4186">
        <v>2</v>
      </c>
    </row>
    <row r="4187" spans="27:30" x14ac:dyDescent="0.35">
      <c r="AA4187" t="s">
        <v>259</v>
      </c>
      <c r="AB4187" t="s">
        <v>135</v>
      </c>
      <c r="AC4187" t="s">
        <v>498</v>
      </c>
      <c r="AD4187">
        <v>2</v>
      </c>
    </row>
    <row r="4188" spans="27:30" x14ac:dyDescent="0.35">
      <c r="AA4188" t="s">
        <v>259</v>
      </c>
      <c r="AB4188" t="s">
        <v>152</v>
      </c>
      <c r="AC4188" t="s">
        <v>527</v>
      </c>
      <c r="AD4188">
        <v>2</v>
      </c>
    </row>
    <row r="4189" spans="27:30" x14ac:dyDescent="0.35">
      <c r="AA4189" t="s">
        <v>259</v>
      </c>
      <c r="AB4189" t="s">
        <v>157</v>
      </c>
      <c r="AC4189" t="s">
        <v>810</v>
      </c>
      <c r="AD4189">
        <v>2</v>
      </c>
    </row>
    <row r="4190" spans="27:30" x14ac:dyDescent="0.35">
      <c r="AA4190" t="s">
        <v>259</v>
      </c>
      <c r="AB4190" t="s">
        <v>174</v>
      </c>
      <c r="AC4190" t="s">
        <v>497</v>
      </c>
      <c r="AD4190">
        <v>2</v>
      </c>
    </row>
    <row r="4191" spans="27:30" x14ac:dyDescent="0.35">
      <c r="AA4191" t="s">
        <v>259</v>
      </c>
      <c r="AB4191" t="s">
        <v>152</v>
      </c>
      <c r="AC4191" t="s">
        <v>1057</v>
      </c>
      <c r="AD4191">
        <v>2</v>
      </c>
    </row>
    <row r="4192" spans="27:30" x14ac:dyDescent="0.35">
      <c r="AA4192" t="s">
        <v>259</v>
      </c>
      <c r="AB4192" t="s">
        <v>199</v>
      </c>
      <c r="AC4192" t="s">
        <v>423</v>
      </c>
      <c r="AD4192">
        <v>2</v>
      </c>
    </row>
    <row r="4193" spans="27:30" x14ac:dyDescent="0.35">
      <c r="AA4193" t="s">
        <v>259</v>
      </c>
      <c r="AB4193" t="s">
        <v>176</v>
      </c>
      <c r="AC4193" t="s">
        <v>919</v>
      </c>
      <c r="AD4193">
        <v>2</v>
      </c>
    </row>
    <row r="4194" spans="27:30" x14ac:dyDescent="0.35">
      <c r="AA4194" t="s">
        <v>259</v>
      </c>
      <c r="AB4194" t="s">
        <v>155</v>
      </c>
      <c r="AC4194" t="s">
        <v>771</v>
      </c>
      <c r="AD4194">
        <v>2</v>
      </c>
    </row>
    <row r="4195" spans="27:30" x14ac:dyDescent="0.35">
      <c r="AA4195" t="s">
        <v>259</v>
      </c>
      <c r="AB4195" t="s">
        <v>158</v>
      </c>
      <c r="AC4195" t="s">
        <v>612</v>
      </c>
      <c r="AD4195">
        <v>2</v>
      </c>
    </row>
    <row r="4196" spans="27:30" x14ac:dyDescent="0.35">
      <c r="AA4196" t="s">
        <v>259</v>
      </c>
      <c r="AB4196" t="s">
        <v>154</v>
      </c>
      <c r="AC4196" t="s">
        <v>500</v>
      </c>
      <c r="AD4196">
        <v>2</v>
      </c>
    </row>
    <row r="4197" spans="27:30" x14ac:dyDescent="0.35">
      <c r="AA4197" t="s">
        <v>259</v>
      </c>
      <c r="AB4197" t="s">
        <v>203</v>
      </c>
      <c r="AC4197" t="s">
        <v>619</v>
      </c>
      <c r="AD4197">
        <v>2</v>
      </c>
    </row>
    <row r="4198" spans="27:30" x14ac:dyDescent="0.35">
      <c r="AA4198" t="s">
        <v>259</v>
      </c>
      <c r="AB4198" t="s">
        <v>203</v>
      </c>
      <c r="AC4198" t="s">
        <v>679</v>
      </c>
      <c r="AD4198">
        <v>2</v>
      </c>
    </row>
    <row r="4199" spans="27:30" x14ac:dyDescent="0.35">
      <c r="AA4199" t="s">
        <v>259</v>
      </c>
      <c r="AB4199" t="s">
        <v>155</v>
      </c>
      <c r="AC4199" t="s">
        <v>464</v>
      </c>
      <c r="AD4199">
        <v>2</v>
      </c>
    </row>
    <row r="4200" spans="27:30" x14ac:dyDescent="0.35">
      <c r="AA4200" t="s">
        <v>259</v>
      </c>
      <c r="AB4200" t="s">
        <v>192</v>
      </c>
      <c r="AC4200" t="s">
        <v>450</v>
      </c>
      <c r="AD4200">
        <v>2</v>
      </c>
    </row>
    <row r="4201" spans="27:30" x14ac:dyDescent="0.35">
      <c r="AA4201" t="s">
        <v>259</v>
      </c>
      <c r="AB4201" t="s">
        <v>213</v>
      </c>
      <c r="AC4201" t="s">
        <v>476</v>
      </c>
      <c r="AD4201">
        <v>2</v>
      </c>
    </row>
    <row r="4202" spans="27:30" x14ac:dyDescent="0.35">
      <c r="AA4202" t="s">
        <v>259</v>
      </c>
      <c r="AB4202" t="s">
        <v>152</v>
      </c>
      <c r="AC4202" t="s">
        <v>510</v>
      </c>
      <c r="AD4202">
        <v>2</v>
      </c>
    </row>
    <row r="4203" spans="27:30" x14ac:dyDescent="0.35">
      <c r="AA4203" t="s">
        <v>344</v>
      </c>
      <c r="AB4203" t="s">
        <v>199</v>
      </c>
      <c r="AC4203" t="s">
        <v>739</v>
      </c>
      <c r="AD4203">
        <v>2</v>
      </c>
    </row>
    <row r="4204" spans="27:30" x14ac:dyDescent="0.35">
      <c r="AA4204" t="s">
        <v>326</v>
      </c>
      <c r="AB4204" t="s">
        <v>199</v>
      </c>
      <c r="AC4204" t="s">
        <v>752</v>
      </c>
      <c r="AD4204">
        <v>2</v>
      </c>
    </row>
    <row r="4205" spans="27:30" x14ac:dyDescent="0.35">
      <c r="AA4205" t="s">
        <v>334</v>
      </c>
      <c r="AB4205" t="s">
        <v>158</v>
      </c>
      <c r="AC4205" t="s">
        <v>613</v>
      </c>
      <c r="AD4205">
        <v>2</v>
      </c>
    </row>
    <row r="4206" spans="27:30" x14ac:dyDescent="0.35">
      <c r="AA4206" t="s">
        <v>300</v>
      </c>
      <c r="AB4206" t="s">
        <v>155</v>
      </c>
      <c r="AC4206" t="s">
        <v>656</v>
      </c>
      <c r="AD4206">
        <v>2</v>
      </c>
    </row>
    <row r="4207" spans="27:30" x14ac:dyDescent="0.35">
      <c r="AA4207" t="s">
        <v>300</v>
      </c>
      <c r="AB4207" t="s">
        <v>200</v>
      </c>
      <c r="AC4207" t="s">
        <v>569</v>
      </c>
      <c r="AD4207">
        <v>2</v>
      </c>
    </row>
    <row r="4208" spans="27:30" x14ac:dyDescent="0.35">
      <c r="AA4208" t="s">
        <v>300</v>
      </c>
      <c r="AB4208" t="s">
        <v>158</v>
      </c>
      <c r="AC4208" t="s">
        <v>487</v>
      </c>
      <c r="AD4208">
        <v>2</v>
      </c>
    </row>
    <row r="4209" spans="27:30" x14ac:dyDescent="0.35">
      <c r="AA4209" t="s">
        <v>300</v>
      </c>
      <c r="AB4209" t="s">
        <v>199</v>
      </c>
      <c r="AC4209" t="s">
        <v>649</v>
      </c>
      <c r="AD4209">
        <v>2</v>
      </c>
    </row>
    <row r="4210" spans="27:30" x14ac:dyDescent="0.35">
      <c r="AA4210" t="s">
        <v>300</v>
      </c>
      <c r="AB4210" t="s">
        <v>173</v>
      </c>
      <c r="AC4210" t="s">
        <v>1061</v>
      </c>
      <c r="AD4210">
        <v>2</v>
      </c>
    </row>
    <row r="4211" spans="27:30" x14ac:dyDescent="0.35">
      <c r="AA4211" t="s">
        <v>287</v>
      </c>
      <c r="AB4211" t="s">
        <v>199</v>
      </c>
      <c r="AC4211" t="s">
        <v>644</v>
      </c>
      <c r="AD4211">
        <v>2</v>
      </c>
    </row>
    <row r="4212" spans="27:30" x14ac:dyDescent="0.35">
      <c r="AA4212" t="s">
        <v>287</v>
      </c>
      <c r="AB4212" t="s">
        <v>158</v>
      </c>
      <c r="AC4212" t="s">
        <v>718</v>
      </c>
      <c r="AD4212">
        <v>2</v>
      </c>
    </row>
    <row r="4213" spans="27:30" x14ac:dyDescent="0.35">
      <c r="AA4213" t="s">
        <v>287</v>
      </c>
      <c r="AB4213" t="s">
        <v>192</v>
      </c>
      <c r="AC4213" t="s">
        <v>471</v>
      </c>
      <c r="AD4213">
        <v>2</v>
      </c>
    </row>
    <row r="4214" spans="27:30" x14ac:dyDescent="0.35">
      <c r="AA4214" t="s">
        <v>287</v>
      </c>
      <c r="AB4214" t="s">
        <v>153</v>
      </c>
      <c r="AC4214" t="s">
        <v>1052</v>
      </c>
      <c r="AD4214">
        <v>2</v>
      </c>
    </row>
    <row r="4215" spans="27:30" x14ac:dyDescent="0.35">
      <c r="AA4215" t="s">
        <v>287</v>
      </c>
      <c r="AB4215" t="s">
        <v>153</v>
      </c>
      <c r="AC4215" t="s">
        <v>784</v>
      </c>
      <c r="AD4215">
        <v>2</v>
      </c>
    </row>
    <row r="4216" spans="27:30" x14ac:dyDescent="0.35">
      <c r="AA4216" t="s">
        <v>287</v>
      </c>
      <c r="AB4216" t="s">
        <v>196</v>
      </c>
      <c r="AC4216" t="s">
        <v>729</v>
      </c>
      <c r="AD4216">
        <v>2</v>
      </c>
    </row>
    <row r="4217" spans="27:30" x14ac:dyDescent="0.35">
      <c r="AA4217" t="s">
        <v>272</v>
      </c>
      <c r="AB4217" t="s">
        <v>153</v>
      </c>
      <c r="AC4217" t="s">
        <v>781</v>
      </c>
      <c r="AD4217">
        <v>2</v>
      </c>
    </row>
    <row r="4218" spans="27:30" x14ac:dyDescent="0.35">
      <c r="AA4218" t="s">
        <v>272</v>
      </c>
      <c r="AB4218" t="s">
        <v>157</v>
      </c>
      <c r="AC4218" t="s">
        <v>662</v>
      </c>
      <c r="AD4218">
        <v>2</v>
      </c>
    </row>
    <row r="4219" spans="27:30" x14ac:dyDescent="0.35">
      <c r="AA4219" t="s">
        <v>272</v>
      </c>
      <c r="AB4219" t="s">
        <v>152</v>
      </c>
      <c r="AC4219" t="s">
        <v>966</v>
      </c>
      <c r="AD4219">
        <v>2</v>
      </c>
    </row>
    <row r="4220" spans="27:30" x14ac:dyDescent="0.35">
      <c r="AA4220" t="s">
        <v>272</v>
      </c>
      <c r="AB4220" t="s">
        <v>152</v>
      </c>
      <c r="AC4220" t="s">
        <v>786</v>
      </c>
      <c r="AD4220">
        <v>2</v>
      </c>
    </row>
    <row r="4221" spans="27:30" x14ac:dyDescent="0.35">
      <c r="AA4221" t="s">
        <v>272</v>
      </c>
      <c r="AB4221" t="s">
        <v>153</v>
      </c>
      <c r="AC4221" t="s">
        <v>1138</v>
      </c>
      <c r="AD4221">
        <v>2</v>
      </c>
    </row>
    <row r="4222" spans="27:30" x14ac:dyDescent="0.35">
      <c r="AA4222" t="s">
        <v>272</v>
      </c>
      <c r="AB4222" t="s">
        <v>157</v>
      </c>
      <c r="AC4222" t="s">
        <v>664</v>
      </c>
      <c r="AD4222">
        <v>2</v>
      </c>
    </row>
    <row r="4223" spans="27:30" x14ac:dyDescent="0.35">
      <c r="AA4223" t="s">
        <v>272</v>
      </c>
      <c r="AB4223" t="s">
        <v>180</v>
      </c>
      <c r="AC4223" t="s">
        <v>621</v>
      </c>
      <c r="AD4223">
        <v>2</v>
      </c>
    </row>
    <row r="4224" spans="27:30" x14ac:dyDescent="0.35">
      <c r="AA4224" t="s">
        <v>272</v>
      </c>
      <c r="AB4224" t="s">
        <v>153</v>
      </c>
      <c r="AC4224" t="s">
        <v>1122</v>
      </c>
      <c r="AD4224">
        <v>2</v>
      </c>
    </row>
    <row r="4225" spans="27:30" x14ac:dyDescent="0.35">
      <c r="AA4225" t="s">
        <v>272</v>
      </c>
      <c r="AB4225" t="s">
        <v>157</v>
      </c>
      <c r="AC4225" t="s">
        <v>805</v>
      </c>
      <c r="AD4225">
        <v>2</v>
      </c>
    </row>
    <row r="4226" spans="27:30" x14ac:dyDescent="0.35">
      <c r="AA4226" t="s">
        <v>272</v>
      </c>
      <c r="AB4226" t="s">
        <v>157</v>
      </c>
      <c r="AC4226" t="s">
        <v>670</v>
      </c>
      <c r="AD4226">
        <v>2</v>
      </c>
    </row>
    <row r="4227" spans="27:30" x14ac:dyDescent="0.35">
      <c r="AA4227" t="s">
        <v>272</v>
      </c>
      <c r="AB4227" t="s">
        <v>152</v>
      </c>
      <c r="AC4227" t="s">
        <v>1123</v>
      </c>
      <c r="AD4227">
        <v>2</v>
      </c>
    </row>
    <row r="4228" spans="27:30" x14ac:dyDescent="0.35">
      <c r="AA4228" t="s">
        <v>272</v>
      </c>
      <c r="AB4228" t="s">
        <v>176</v>
      </c>
      <c r="AC4228" t="s">
        <v>1005</v>
      </c>
      <c r="AD4228">
        <v>2</v>
      </c>
    </row>
    <row r="4229" spans="27:30" x14ac:dyDescent="0.35">
      <c r="AA4229" t="s">
        <v>263</v>
      </c>
      <c r="AB4229" t="s">
        <v>160</v>
      </c>
      <c r="AC4229" t="s">
        <v>1059</v>
      </c>
      <c r="AD4229">
        <v>2</v>
      </c>
    </row>
    <row r="4230" spans="27:30" x14ac:dyDescent="0.35">
      <c r="AA4230" t="s">
        <v>263</v>
      </c>
      <c r="AB4230" t="s">
        <v>158</v>
      </c>
      <c r="AC4230" t="s">
        <v>613</v>
      </c>
      <c r="AD4230">
        <v>2</v>
      </c>
    </row>
    <row r="4231" spans="27:30" x14ac:dyDescent="0.35">
      <c r="AA4231" t="s">
        <v>263</v>
      </c>
      <c r="AB4231" t="s">
        <v>206</v>
      </c>
      <c r="AC4231" t="s">
        <v>582</v>
      </c>
      <c r="AD4231">
        <v>2</v>
      </c>
    </row>
    <row r="4232" spans="27:30" x14ac:dyDescent="0.35">
      <c r="AA4232" t="s">
        <v>263</v>
      </c>
      <c r="AB4232" t="s">
        <v>154</v>
      </c>
      <c r="AC4232" t="s">
        <v>491</v>
      </c>
      <c r="AD4232">
        <v>2</v>
      </c>
    </row>
    <row r="4233" spans="27:30" x14ac:dyDescent="0.35">
      <c r="AA4233" t="s">
        <v>263</v>
      </c>
      <c r="AB4233" t="s">
        <v>153</v>
      </c>
      <c r="AC4233" t="s">
        <v>1121</v>
      </c>
      <c r="AD4233">
        <v>2</v>
      </c>
    </row>
    <row r="4234" spans="27:30" x14ac:dyDescent="0.35">
      <c r="AA4234" t="s">
        <v>263</v>
      </c>
      <c r="AB4234" t="s">
        <v>203</v>
      </c>
      <c r="AC4234" t="s">
        <v>560</v>
      </c>
      <c r="AD4234">
        <v>2</v>
      </c>
    </row>
    <row r="4235" spans="27:30" x14ac:dyDescent="0.35">
      <c r="AA4235" t="s">
        <v>263</v>
      </c>
      <c r="AB4235" t="s">
        <v>210</v>
      </c>
      <c r="AC4235" t="s">
        <v>579</v>
      </c>
      <c r="AD4235">
        <v>2</v>
      </c>
    </row>
    <row r="4236" spans="27:30" x14ac:dyDescent="0.35">
      <c r="AA4236" t="s">
        <v>263</v>
      </c>
      <c r="AB4236" t="s">
        <v>190</v>
      </c>
      <c r="AC4236" t="s">
        <v>636</v>
      </c>
      <c r="AD4236">
        <v>2</v>
      </c>
    </row>
    <row r="4237" spans="27:30" x14ac:dyDescent="0.35">
      <c r="AA4237" t="s">
        <v>263</v>
      </c>
      <c r="AB4237" t="s">
        <v>182</v>
      </c>
      <c r="AC4237" t="s">
        <v>933</v>
      </c>
      <c r="AD4237">
        <v>2</v>
      </c>
    </row>
    <row r="4238" spans="27:30" x14ac:dyDescent="0.35">
      <c r="AA4238" t="s">
        <v>263</v>
      </c>
      <c r="AB4238" t="s">
        <v>203</v>
      </c>
      <c r="AC4238" t="s">
        <v>557</v>
      </c>
      <c r="AD4238">
        <v>2</v>
      </c>
    </row>
    <row r="4239" spans="27:30" x14ac:dyDescent="0.35">
      <c r="AA4239" t="s">
        <v>263</v>
      </c>
      <c r="AB4239" t="s">
        <v>176</v>
      </c>
      <c r="AC4239" t="s">
        <v>1007</v>
      </c>
      <c r="AD4239">
        <v>2</v>
      </c>
    </row>
    <row r="4240" spans="27:30" x14ac:dyDescent="0.35">
      <c r="AA4240" t="s">
        <v>263</v>
      </c>
      <c r="AB4240" t="s">
        <v>155</v>
      </c>
      <c r="AC4240" t="s">
        <v>771</v>
      </c>
      <c r="AD4240">
        <v>2</v>
      </c>
    </row>
    <row r="4241" spans="27:30" x14ac:dyDescent="0.35">
      <c r="AA4241" t="s">
        <v>263</v>
      </c>
      <c r="AB4241" t="s">
        <v>155</v>
      </c>
      <c r="AC4241" t="s">
        <v>1009</v>
      </c>
      <c r="AD4241">
        <v>2</v>
      </c>
    </row>
    <row r="4242" spans="27:30" x14ac:dyDescent="0.35">
      <c r="AA4242" t="s">
        <v>263</v>
      </c>
      <c r="AB4242" t="s">
        <v>203</v>
      </c>
      <c r="AC4242" t="s">
        <v>686</v>
      </c>
      <c r="AD4242">
        <v>2</v>
      </c>
    </row>
    <row r="4243" spans="27:30" x14ac:dyDescent="0.35">
      <c r="AA4243" t="s">
        <v>263</v>
      </c>
      <c r="AB4243" t="s">
        <v>176</v>
      </c>
      <c r="AC4243" t="s">
        <v>1008</v>
      </c>
      <c r="AD4243">
        <v>2</v>
      </c>
    </row>
    <row r="4244" spans="27:30" x14ac:dyDescent="0.35">
      <c r="AA4244" t="s">
        <v>263</v>
      </c>
      <c r="AB4244" t="s">
        <v>203</v>
      </c>
      <c r="AC4244" t="s">
        <v>563</v>
      </c>
      <c r="AD4244">
        <v>2</v>
      </c>
    </row>
    <row r="4245" spans="27:30" x14ac:dyDescent="0.35">
      <c r="AA4245" t="s">
        <v>263</v>
      </c>
      <c r="AB4245" t="s">
        <v>155</v>
      </c>
      <c r="AC4245" t="s">
        <v>963</v>
      </c>
      <c r="AD4245">
        <v>2</v>
      </c>
    </row>
    <row r="4246" spans="27:30" x14ac:dyDescent="0.35">
      <c r="AA4246" t="s">
        <v>263</v>
      </c>
      <c r="AB4246" t="s">
        <v>155</v>
      </c>
      <c r="AC4246" t="s">
        <v>996</v>
      </c>
      <c r="AD4246">
        <v>2</v>
      </c>
    </row>
    <row r="4247" spans="27:30" x14ac:dyDescent="0.35">
      <c r="AA4247" t="s">
        <v>263</v>
      </c>
      <c r="AB4247" t="s">
        <v>155</v>
      </c>
      <c r="AC4247" t="s">
        <v>834</v>
      </c>
      <c r="AD4247">
        <v>2</v>
      </c>
    </row>
    <row r="4248" spans="27:30" x14ac:dyDescent="0.35">
      <c r="AA4248" t="s">
        <v>263</v>
      </c>
      <c r="AB4248" t="s">
        <v>155</v>
      </c>
      <c r="AC4248" t="s">
        <v>964</v>
      </c>
      <c r="AD4248">
        <v>2</v>
      </c>
    </row>
    <row r="4249" spans="27:30" x14ac:dyDescent="0.35">
      <c r="AA4249" t="s">
        <v>263</v>
      </c>
      <c r="AB4249" t="s">
        <v>158</v>
      </c>
      <c r="AC4249" t="s">
        <v>581</v>
      </c>
      <c r="AD4249">
        <v>2</v>
      </c>
    </row>
    <row r="4250" spans="27:30" x14ac:dyDescent="0.35">
      <c r="AA4250" t="s">
        <v>263</v>
      </c>
      <c r="AB4250" t="s">
        <v>135</v>
      </c>
      <c r="AC4250" t="s">
        <v>489</v>
      </c>
      <c r="AD4250">
        <v>2</v>
      </c>
    </row>
    <row r="4251" spans="27:30" x14ac:dyDescent="0.35">
      <c r="AA4251" t="s">
        <v>263</v>
      </c>
      <c r="AB4251" t="s">
        <v>154</v>
      </c>
      <c r="AC4251" t="s">
        <v>828</v>
      </c>
      <c r="AD4251">
        <v>2</v>
      </c>
    </row>
    <row r="4252" spans="27:30" x14ac:dyDescent="0.35">
      <c r="AA4252" t="s">
        <v>263</v>
      </c>
      <c r="AB4252" t="s">
        <v>157</v>
      </c>
      <c r="AC4252" t="s">
        <v>1054</v>
      </c>
      <c r="AD4252">
        <v>2</v>
      </c>
    </row>
    <row r="4253" spans="27:30" x14ac:dyDescent="0.35">
      <c r="AA4253" t="s">
        <v>263</v>
      </c>
      <c r="AB4253" t="s">
        <v>190</v>
      </c>
      <c r="AC4253" t="s">
        <v>812</v>
      </c>
      <c r="AD4253">
        <v>2</v>
      </c>
    </row>
    <row r="4254" spans="27:30" x14ac:dyDescent="0.35">
      <c r="AA4254" t="s">
        <v>263</v>
      </c>
      <c r="AB4254" t="s">
        <v>157</v>
      </c>
      <c r="AC4254" t="s">
        <v>961</v>
      </c>
      <c r="AD4254">
        <v>2</v>
      </c>
    </row>
    <row r="4255" spans="27:30" x14ac:dyDescent="0.35">
      <c r="AA4255" t="s">
        <v>263</v>
      </c>
      <c r="AB4255" t="s">
        <v>160</v>
      </c>
      <c r="AC4255" t="s">
        <v>1128</v>
      </c>
      <c r="AD4255">
        <v>2</v>
      </c>
    </row>
    <row r="4256" spans="27:30" x14ac:dyDescent="0.35">
      <c r="AA4256" t="s">
        <v>263</v>
      </c>
      <c r="AB4256" t="s">
        <v>155</v>
      </c>
      <c r="AC4256" t="s">
        <v>1010</v>
      </c>
      <c r="AD4256">
        <v>2</v>
      </c>
    </row>
    <row r="4257" spans="27:30" x14ac:dyDescent="0.35">
      <c r="AA4257" t="s">
        <v>263</v>
      </c>
      <c r="AB4257" t="s">
        <v>190</v>
      </c>
      <c r="AC4257" t="s">
        <v>702</v>
      </c>
      <c r="AD4257">
        <v>2</v>
      </c>
    </row>
    <row r="4258" spans="27:30" x14ac:dyDescent="0.35">
      <c r="AA4258" t="s">
        <v>263</v>
      </c>
      <c r="AB4258" t="s">
        <v>176</v>
      </c>
      <c r="AC4258" t="s">
        <v>919</v>
      </c>
      <c r="AD4258">
        <v>2</v>
      </c>
    </row>
    <row r="4259" spans="27:30" x14ac:dyDescent="0.35">
      <c r="AA4259" t="s">
        <v>263</v>
      </c>
      <c r="AB4259" t="s">
        <v>154</v>
      </c>
      <c r="AC4259" t="s">
        <v>507</v>
      </c>
      <c r="AD4259">
        <v>2</v>
      </c>
    </row>
    <row r="4260" spans="27:30" x14ac:dyDescent="0.35">
      <c r="AA4260" t="s">
        <v>263</v>
      </c>
      <c r="AB4260" t="s">
        <v>208</v>
      </c>
      <c r="AC4260" t="s">
        <v>547</v>
      </c>
      <c r="AD4260">
        <v>2</v>
      </c>
    </row>
    <row r="4261" spans="27:30" x14ac:dyDescent="0.35">
      <c r="AA4261" t="s">
        <v>263</v>
      </c>
      <c r="AB4261" t="s">
        <v>155</v>
      </c>
      <c r="AC4261" t="s">
        <v>806</v>
      </c>
      <c r="AD4261">
        <v>2</v>
      </c>
    </row>
    <row r="4262" spans="27:30" x14ac:dyDescent="0.35">
      <c r="AA4262" t="s">
        <v>263</v>
      </c>
      <c r="AB4262" t="s">
        <v>159</v>
      </c>
      <c r="AC4262" t="s">
        <v>1119</v>
      </c>
      <c r="AD4262">
        <v>2</v>
      </c>
    </row>
    <row r="4263" spans="27:30" x14ac:dyDescent="0.35">
      <c r="AA4263" t="s">
        <v>252</v>
      </c>
      <c r="AB4263" t="s">
        <v>162</v>
      </c>
      <c r="AC4263" t="s">
        <v>682</v>
      </c>
      <c r="AD4263">
        <v>2</v>
      </c>
    </row>
    <row r="4264" spans="27:30" x14ac:dyDescent="0.35">
      <c r="AA4264" t="s">
        <v>252</v>
      </c>
      <c r="AB4264" t="s">
        <v>158</v>
      </c>
      <c r="AC4264" t="s">
        <v>581</v>
      </c>
      <c r="AD4264">
        <v>2</v>
      </c>
    </row>
    <row r="4265" spans="27:30" x14ac:dyDescent="0.35">
      <c r="AA4265" t="s">
        <v>252</v>
      </c>
      <c r="AB4265" t="s">
        <v>153</v>
      </c>
      <c r="AC4265" t="s">
        <v>740</v>
      </c>
      <c r="AD4265">
        <v>2</v>
      </c>
    </row>
    <row r="4266" spans="27:30" x14ac:dyDescent="0.35">
      <c r="AA4266" t="s">
        <v>252</v>
      </c>
      <c r="AB4266" t="s">
        <v>199</v>
      </c>
      <c r="AC4266" t="s">
        <v>759</v>
      </c>
      <c r="AD4266">
        <v>2</v>
      </c>
    </row>
    <row r="4267" spans="27:30" x14ac:dyDescent="0.35">
      <c r="AA4267" t="s">
        <v>252</v>
      </c>
      <c r="AB4267" t="s">
        <v>202</v>
      </c>
      <c r="AC4267" t="s">
        <v>692</v>
      </c>
      <c r="AD4267">
        <v>2</v>
      </c>
    </row>
    <row r="4268" spans="27:30" x14ac:dyDescent="0.35">
      <c r="AA4268" t="s">
        <v>252</v>
      </c>
      <c r="AB4268" t="s">
        <v>153</v>
      </c>
      <c r="AC4268" t="s">
        <v>1125</v>
      </c>
      <c r="AD4268">
        <v>2</v>
      </c>
    </row>
    <row r="4269" spans="27:30" x14ac:dyDescent="0.35">
      <c r="AA4269" t="s">
        <v>252</v>
      </c>
      <c r="AB4269" t="s">
        <v>202</v>
      </c>
      <c r="AC4269" t="s">
        <v>690</v>
      </c>
      <c r="AD4269">
        <v>2</v>
      </c>
    </row>
    <row r="4270" spans="27:30" x14ac:dyDescent="0.35">
      <c r="AA4270" t="s">
        <v>252</v>
      </c>
      <c r="AB4270" t="s">
        <v>161</v>
      </c>
      <c r="AC4270" t="s">
        <v>589</v>
      </c>
      <c r="AD4270">
        <v>2</v>
      </c>
    </row>
    <row r="4271" spans="27:30" x14ac:dyDescent="0.35">
      <c r="AA4271" t="s">
        <v>252</v>
      </c>
      <c r="AB4271" t="s">
        <v>153</v>
      </c>
      <c r="AC4271" t="s">
        <v>1120</v>
      </c>
      <c r="AD4271">
        <v>2</v>
      </c>
    </row>
    <row r="4272" spans="27:30" x14ac:dyDescent="0.35">
      <c r="AA4272" t="s">
        <v>252</v>
      </c>
      <c r="AB4272" t="s">
        <v>153</v>
      </c>
      <c r="AC4272" t="s">
        <v>591</v>
      </c>
      <c r="AD4272">
        <v>2</v>
      </c>
    </row>
    <row r="4273" spans="27:30" x14ac:dyDescent="0.35">
      <c r="AA4273" t="s">
        <v>252</v>
      </c>
      <c r="AB4273" t="s">
        <v>203</v>
      </c>
      <c r="AC4273" t="s">
        <v>695</v>
      </c>
      <c r="AD4273">
        <v>2</v>
      </c>
    </row>
    <row r="4274" spans="27:30" x14ac:dyDescent="0.35">
      <c r="AA4274" t="s">
        <v>252</v>
      </c>
      <c r="AB4274" t="s">
        <v>165</v>
      </c>
      <c r="AC4274" t="s">
        <v>634</v>
      </c>
      <c r="AD4274">
        <v>2</v>
      </c>
    </row>
    <row r="4275" spans="27:30" x14ac:dyDescent="0.35">
      <c r="AA4275" t="s">
        <v>252</v>
      </c>
      <c r="AB4275" t="s">
        <v>156</v>
      </c>
      <c r="AC4275" t="s">
        <v>836</v>
      </c>
      <c r="AD4275">
        <v>2</v>
      </c>
    </row>
    <row r="4276" spans="27:30" x14ac:dyDescent="0.35">
      <c r="AA4276" t="s">
        <v>252</v>
      </c>
      <c r="AB4276" t="s">
        <v>153</v>
      </c>
      <c r="AC4276" t="s">
        <v>1122</v>
      </c>
      <c r="AD4276">
        <v>2</v>
      </c>
    </row>
    <row r="4277" spans="27:30" x14ac:dyDescent="0.35">
      <c r="AA4277" t="s">
        <v>252</v>
      </c>
      <c r="AB4277" t="s">
        <v>192</v>
      </c>
      <c r="AC4277" t="s">
        <v>567</v>
      </c>
      <c r="AD4277">
        <v>2</v>
      </c>
    </row>
    <row r="4278" spans="27:30" x14ac:dyDescent="0.35">
      <c r="AA4278" t="s">
        <v>252</v>
      </c>
      <c r="AB4278" t="s">
        <v>158</v>
      </c>
      <c r="AC4278" t="s">
        <v>672</v>
      </c>
      <c r="AD4278">
        <v>2</v>
      </c>
    </row>
    <row r="4279" spans="27:30" x14ac:dyDescent="0.35">
      <c r="AA4279" t="s">
        <v>252</v>
      </c>
      <c r="AB4279" t="s">
        <v>158</v>
      </c>
      <c r="AC4279" t="s">
        <v>733</v>
      </c>
      <c r="AD4279">
        <v>2</v>
      </c>
    </row>
    <row r="4280" spans="27:30" x14ac:dyDescent="0.35">
      <c r="AA4280" t="s">
        <v>252</v>
      </c>
      <c r="AB4280" t="s">
        <v>203</v>
      </c>
      <c r="AC4280" t="s">
        <v>619</v>
      </c>
      <c r="AD4280">
        <v>2</v>
      </c>
    </row>
    <row r="4281" spans="27:30" x14ac:dyDescent="0.35">
      <c r="AA4281" t="s">
        <v>252</v>
      </c>
      <c r="AB4281" t="s">
        <v>155</v>
      </c>
      <c r="AC4281" t="s">
        <v>657</v>
      </c>
      <c r="AD4281">
        <v>2</v>
      </c>
    </row>
    <row r="4282" spans="27:30" x14ac:dyDescent="0.35">
      <c r="AA4282" t="s">
        <v>252</v>
      </c>
      <c r="AB4282" t="s">
        <v>158</v>
      </c>
      <c r="AC4282" t="s">
        <v>676</v>
      </c>
      <c r="AD4282">
        <v>2</v>
      </c>
    </row>
    <row r="4283" spans="27:30" x14ac:dyDescent="0.35">
      <c r="AA4283" t="s">
        <v>252</v>
      </c>
      <c r="AB4283" t="s">
        <v>158</v>
      </c>
      <c r="AC4283" t="s">
        <v>659</v>
      </c>
      <c r="AD4283">
        <v>2</v>
      </c>
    </row>
    <row r="4284" spans="27:30" x14ac:dyDescent="0.35">
      <c r="AA4284" t="s">
        <v>252</v>
      </c>
      <c r="AB4284" t="s">
        <v>157</v>
      </c>
      <c r="AC4284" t="s">
        <v>1054</v>
      </c>
      <c r="AD4284">
        <v>2</v>
      </c>
    </row>
    <row r="4285" spans="27:30" x14ac:dyDescent="0.35">
      <c r="AA4285" t="s">
        <v>252</v>
      </c>
      <c r="AB4285" t="s">
        <v>154</v>
      </c>
      <c r="AC4285" t="s">
        <v>645</v>
      </c>
      <c r="AD4285">
        <v>2</v>
      </c>
    </row>
    <row r="4286" spans="27:30" x14ac:dyDescent="0.35">
      <c r="AA4286" t="s">
        <v>252</v>
      </c>
      <c r="AB4286" t="s">
        <v>158</v>
      </c>
      <c r="AC4286" t="s">
        <v>673</v>
      </c>
      <c r="AD4286">
        <v>2</v>
      </c>
    </row>
    <row r="4287" spans="27:30" x14ac:dyDescent="0.35">
      <c r="AA4287" t="s">
        <v>252</v>
      </c>
      <c r="AB4287" t="s">
        <v>158</v>
      </c>
      <c r="AC4287" t="s">
        <v>663</v>
      </c>
      <c r="AD4287">
        <v>2</v>
      </c>
    </row>
    <row r="4288" spans="27:30" x14ac:dyDescent="0.35">
      <c r="AA4288" t="s">
        <v>252</v>
      </c>
      <c r="AB4288" t="s">
        <v>152</v>
      </c>
      <c r="AC4288" t="s">
        <v>592</v>
      </c>
      <c r="AD4288">
        <v>2</v>
      </c>
    </row>
    <row r="4289" spans="27:30" x14ac:dyDescent="0.35">
      <c r="AA4289" t="s">
        <v>252</v>
      </c>
      <c r="AB4289" t="s">
        <v>154</v>
      </c>
      <c r="AC4289" t="s">
        <v>618</v>
      </c>
      <c r="AD4289">
        <v>2</v>
      </c>
    </row>
    <row r="4290" spans="27:30" x14ac:dyDescent="0.35">
      <c r="AA4290" t="s">
        <v>252</v>
      </c>
      <c r="AB4290" t="s">
        <v>158</v>
      </c>
      <c r="AC4290" t="s">
        <v>613</v>
      </c>
      <c r="AD4290">
        <v>2</v>
      </c>
    </row>
    <row r="4291" spans="27:30" x14ac:dyDescent="0.35">
      <c r="AA4291" t="s">
        <v>252</v>
      </c>
      <c r="AB4291" t="s">
        <v>158</v>
      </c>
      <c r="AC4291" t="s">
        <v>674</v>
      </c>
      <c r="AD4291">
        <v>2</v>
      </c>
    </row>
    <row r="4292" spans="27:30" x14ac:dyDescent="0.35">
      <c r="AA4292" t="s">
        <v>252</v>
      </c>
      <c r="AB4292" t="s">
        <v>153</v>
      </c>
      <c r="AC4292" t="s">
        <v>1124</v>
      </c>
      <c r="AD4292">
        <v>2</v>
      </c>
    </row>
    <row r="4293" spans="27:30" x14ac:dyDescent="0.35">
      <c r="AA4293" t="s">
        <v>252</v>
      </c>
      <c r="AB4293" t="s">
        <v>164</v>
      </c>
      <c r="AC4293" t="s">
        <v>653</v>
      </c>
      <c r="AD4293">
        <v>2</v>
      </c>
    </row>
    <row r="4294" spans="27:30" x14ac:dyDescent="0.35">
      <c r="AA4294" t="s">
        <v>252</v>
      </c>
      <c r="AB4294" t="s">
        <v>153</v>
      </c>
      <c r="AC4294" t="s">
        <v>779</v>
      </c>
      <c r="AD4294">
        <v>2</v>
      </c>
    </row>
    <row r="4295" spans="27:30" x14ac:dyDescent="0.35">
      <c r="AA4295" t="s">
        <v>252</v>
      </c>
      <c r="AB4295" t="s">
        <v>158</v>
      </c>
      <c r="AC4295" t="s">
        <v>1065</v>
      </c>
      <c r="AD4295">
        <v>2</v>
      </c>
    </row>
    <row r="4296" spans="27:30" x14ac:dyDescent="0.35">
      <c r="AA4296" t="s">
        <v>252</v>
      </c>
      <c r="AB4296" t="s">
        <v>152</v>
      </c>
      <c r="AC4296" t="s">
        <v>527</v>
      </c>
      <c r="AD4296">
        <v>2</v>
      </c>
    </row>
    <row r="4297" spans="27:30" x14ac:dyDescent="0.35">
      <c r="AA4297" t="s">
        <v>258</v>
      </c>
      <c r="AB4297" t="s">
        <v>199</v>
      </c>
      <c r="AC4297" t="s">
        <v>624</v>
      </c>
      <c r="AD4297">
        <v>2</v>
      </c>
    </row>
    <row r="4298" spans="27:30" x14ac:dyDescent="0.35">
      <c r="AA4298" t="s">
        <v>258</v>
      </c>
      <c r="AB4298" t="s">
        <v>161</v>
      </c>
      <c r="AC4298" t="s">
        <v>549</v>
      </c>
      <c r="AD4298">
        <v>2</v>
      </c>
    </row>
    <row r="4299" spans="27:30" x14ac:dyDescent="0.35">
      <c r="AA4299" t="s">
        <v>258</v>
      </c>
      <c r="AB4299" t="s">
        <v>152</v>
      </c>
      <c r="AC4299" t="s">
        <v>510</v>
      </c>
      <c r="AD4299">
        <v>2</v>
      </c>
    </row>
    <row r="4300" spans="27:30" x14ac:dyDescent="0.35">
      <c r="AA4300" t="s">
        <v>258</v>
      </c>
      <c r="AB4300" t="s">
        <v>153</v>
      </c>
      <c r="AC4300" t="s">
        <v>772</v>
      </c>
      <c r="AD4300">
        <v>2</v>
      </c>
    </row>
    <row r="4301" spans="27:30" x14ac:dyDescent="0.35">
      <c r="AA4301" t="s">
        <v>258</v>
      </c>
      <c r="AB4301" t="s">
        <v>156</v>
      </c>
      <c r="AC4301" t="s">
        <v>1062</v>
      </c>
      <c r="AD4301">
        <v>2</v>
      </c>
    </row>
    <row r="4302" spans="27:30" x14ac:dyDescent="0.35">
      <c r="AA4302" t="s">
        <v>258</v>
      </c>
      <c r="AB4302" t="s">
        <v>199</v>
      </c>
      <c r="AC4302" t="s">
        <v>752</v>
      </c>
      <c r="AD4302">
        <v>2</v>
      </c>
    </row>
    <row r="4303" spans="27:30" x14ac:dyDescent="0.35">
      <c r="AA4303" t="s">
        <v>258</v>
      </c>
      <c r="AB4303" t="s">
        <v>165</v>
      </c>
      <c r="AC4303" t="s">
        <v>1003</v>
      </c>
      <c r="AD4303">
        <v>2</v>
      </c>
    </row>
    <row r="4304" spans="27:30" x14ac:dyDescent="0.35">
      <c r="AA4304" t="s">
        <v>258</v>
      </c>
      <c r="AB4304" t="s">
        <v>152</v>
      </c>
      <c r="AC4304" t="s">
        <v>524</v>
      </c>
      <c r="AD4304">
        <v>2</v>
      </c>
    </row>
    <row r="4305" spans="27:30" x14ac:dyDescent="0.35">
      <c r="AA4305" t="s">
        <v>258</v>
      </c>
      <c r="AB4305" t="s">
        <v>161</v>
      </c>
      <c r="AC4305" t="s">
        <v>818</v>
      </c>
      <c r="AD4305">
        <v>2</v>
      </c>
    </row>
    <row r="4306" spans="27:30" x14ac:dyDescent="0.35">
      <c r="AA4306" t="s">
        <v>258</v>
      </c>
      <c r="AB4306" t="s">
        <v>199</v>
      </c>
      <c r="AC4306" t="s">
        <v>635</v>
      </c>
      <c r="AD4306">
        <v>2</v>
      </c>
    </row>
    <row r="4307" spans="27:30" x14ac:dyDescent="0.35">
      <c r="AA4307" t="s">
        <v>258</v>
      </c>
      <c r="AB4307" t="s">
        <v>199</v>
      </c>
      <c r="AC4307" t="s">
        <v>649</v>
      </c>
      <c r="AD4307">
        <v>2</v>
      </c>
    </row>
    <row r="4308" spans="27:30" x14ac:dyDescent="0.35">
      <c r="AA4308" t="s">
        <v>258</v>
      </c>
      <c r="AB4308" t="s">
        <v>157</v>
      </c>
      <c r="AC4308" t="s">
        <v>666</v>
      </c>
      <c r="AD4308">
        <v>2</v>
      </c>
    </row>
    <row r="4309" spans="27:30" x14ac:dyDescent="0.35">
      <c r="AA4309" t="s">
        <v>258</v>
      </c>
      <c r="AB4309" t="s">
        <v>161</v>
      </c>
      <c r="AC4309" t="s">
        <v>580</v>
      </c>
      <c r="AD4309">
        <v>2</v>
      </c>
    </row>
    <row r="4310" spans="27:30" x14ac:dyDescent="0.35">
      <c r="AA4310" t="s">
        <v>258</v>
      </c>
      <c r="AB4310" t="s">
        <v>212</v>
      </c>
      <c r="AC4310" t="s">
        <v>532</v>
      </c>
      <c r="AD4310">
        <v>2</v>
      </c>
    </row>
    <row r="4311" spans="27:30" x14ac:dyDescent="0.35">
      <c r="AA4311" t="s">
        <v>258</v>
      </c>
      <c r="AB4311" t="s">
        <v>152</v>
      </c>
      <c r="AC4311" t="s">
        <v>527</v>
      </c>
      <c r="AD4311">
        <v>2</v>
      </c>
    </row>
    <row r="4312" spans="27:30" x14ac:dyDescent="0.35">
      <c r="AA4312" t="s">
        <v>258</v>
      </c>
      <c r="AB4312" t="s">
        <v>135</v>
      </c>
      <c r="AC4312" t="s">
        <v>489</v>
      </c>
      <c r="AD4312">
        <v>2</v>
      </c>
    </row>
    <row r="4313" spans="27:30" x14ac:dyDescent="0.35">
      <c r="AA4313" t="s">
        <v>258</v>
      </c>
      <c r="AB4313" t="s">
        <v>199</v>
      </c>
      <c r="AC4313" t="s">
        <v>430</v>
      </c>
      <c r="AD4313">
        <v>2</v>
      </c>
    </row>
    <row r="4314" spans="27:30" x14ac:dyDescent="0.35">
      <c r="AA4314" t="s">
        <v>258</v>
      </c>
      <c r="AB4314" t="s">
        <v>199</v>
      </c>
      <c r="AC4314" t="s">
        <v>423</v>
      </c>
      <c r="AD4314">
        <v>2</v>
      </c>
    </row>
    <row r="4315" spans="27:30" x14ac:dyDescent="0.35">
      <c r="AA4315" t="s">
        <v>258</v>
      </c>
      <c r="AB4315" t="s">
        <v>153</v>
      </c>
      <c r="AC4315" t="s">
        <v>709</v>
      </c>
      <c r="AD4315">
        <v>2</v>
      </c>
    </row>
    <row r="4316" spans="27:30" x14ac:dyDescent="0.35">
      <c r="AA4316" t="s">
        <v>258</v>
      </c>
      <c r="AB4316" t="s">
        <v>160</v>
      </c>
      <c r="AC4316" t="s">
        <v>1127</v>
      </c>
      <c r="AD4316">
        <v>2</v>
      </c>
    </row>
    <row r="4317" spans="27:30" x14ac:dyDescent="0.35">
      <c r="AA4317" t="s">
        <v>258</v>
      </c>
      <c r="AB4317" t="s">
        <v>172</v>
      </c>
      <c r="AC4317" t="s">
        <v>1102</v>
      </c>
      <c r="AD4317">
        <v>2</v>
      </c>
    </row>
    <row r="4318" spans="27:30" x14ac:dyDescent="0.35">
      <c r="AA4318" t="s">
        <v>356</v>
      </c>
      <c r="AB4318" t="s">
        <v>157</v>
      </c>
      <c r="AC4318" t="s">
        <v>662</v>
      </c>
      <c r="AD4318">
        <v>2</v>
      </c>
    </row>
    <row r="4319" spans="27:30" x14ac:dyDescent="0.35">
      <c r="AA4319" t="s">
        <v>251</v>
      </c>
      <c r="AB4319" t="s">
        <v>161</v>
      </c>
      <c r="AC4319" t="s">
        <v>549</v>
      </c>
      <c r="AD4319">
        <v>2</v>
      </c>
    </row>
    <row r="4320" spans="27:30" x14ac:dyDescent="0.35">
      <c r="AA4320" t="s">
        <v>251</v>
      </c>
      <c r="AB4320" t="s">
        <v>158</v>
      </c>
      <c r="AC4320" t="s">
        <v>905</v>
      </c>
      <c r="AD4320">
        <v>2</v>
      </c>
    </row>
    <row r="4321" spans="27:30" x14ac:dyDescent="0.35">
      <c r="AA4321" t="s">
        <v>251</v>
      </c>
      <c r="AB4321" t="s">
        <v>154</v>
      </c>
      <c r="AC4321" t="s">
        <v>833</v>
      </c>
      <c r="AD4321">
        <v>2</v>
      </c>
    </row>
    <row r="4322" spans="27:30" x14ac:dyDescent="0.35">
      <c r="AA4322" t="s">
        <v>251</v>
      </c>
      <c r="AB4322" t="s">
        <v>200</v>
      </c>
      <c r="AC4322" t="s">
        <v>569</v>
      </c>
      <c r="AD4322">
        <v>2</v>
      </c>
    </row>
    <row r="4323" spans="27:30" x14ac:dyDescent="0.35">
      <c r="AA4323" t="s">
        <v>251</v>
      </c>
      <c r="AB4323" t="s">
        <v>158</v>
      </c>
      <c r="AC4323" t="s">
        <v>733</v>
      </c>
      <c r="AD4323">
        <v>2</v>
      </c>
    </row>
    <row r="4324" spans="27:30" x14ac:dyDescent="0.35">
      <c r="AA4324" t="s">
        <v>251</v>
      </c>
      <c r="AB4324" t="s">
        <v>196</v>
      </c>
      <c r="AC4324" t="s">
        <v>744</v>
      </c>
      <c r="AD4324">
        <v>2</v>
      </c>
    </row>
    <row r="4325" spans="27:30" x14ac:dyDescent="0.35">
      <c r="AA4325" t="s">
        <v>251</v>
      </c>
      <c r="AB4325" t="s">
        <v>153</v>
      </c>
      <c r="AC4325" t="s">
        <v>970</v>
      </c>
      <c r="AD4325">
        <v>2</v>
      </c>
    </row>
    <row r="4326" spans="27:30" x14ac:dyDescent="0.35">
      <c r="AA4326" t="s">
        <v>251</v>
      </c>
      <c r="AB4326" t="s">
        <v>162</v>
      </c>
      <c r="AC4326" t="s">
        <v>880</v>
      </c>
      <c r="AD4326">
        <v>2</v>
      </c>
    </row>
    <row r="4327" spans="27:30" x14ac:dyDescent="0.35">
      <c r="AA4327" t="s">
        <v>251</v>
      </c>
      <c r="AB4327" t="s">
        <v>196</v>
      </c>
      <c r="AC4327" t="s">
        <v>730</v>
      </c>
      <c r="AD4327">
        <v>2</v>
      </c>
    </row>
    <row r="4328" spans="27:30" x14ac:dyDescent="0.35">
      <c r="AA4328" t="s">
        <v>251</v>
      </c>
      <c r="AB4328" t="s">
        <v>160</v>
      </c>
      <c r="AC4328" t="s">
        <v>769</v>
      </c>
      <c r="AD4328">
        <v>2</v>
      </c>
    </row>
    <row r="4329" spans="27:30" x14ac:dyDescent="0.35">
      <c r="AA4329" t="s">
        <v>251</v>
      </c>
      <c r="AB4329" t="s">
        <v>161</v>
      </c>
      <c r="AC4329" t="s">
        <v>818</v>
      </c>
      <c r="AD4329">
        <v>2</v>
      </c>
    </row>
    <row r="4330" spans="27:30" x14ac:dyDescent="0.35">
      <c r="AA4330" t="s">
        <v>251</v>
      </c>
      <c r="AB4330" t="s">
        <v>161</v>
      </c>
      <c r="AC4330" t="s">
        <v>629</v>
      </c>
      <c r="AD4330">
        <v>2</v>
      </c>
    </row>
    <row r="4331" spans="27:30" x14ac:dyDescent="0.35">
      <c r="AA4331" t="s">
        <v>251</v>
      </c>
      <c r="AB4331" t="s">
        <v>162</v>
      </c>
      <c r="AC4331" t="s">
        <v>724</v>
      </c>
      <c r="AD4331">
        <v>2</v>
      </c>
    </row>
    <row r="4332" spans="27:30" x14ac:dyDescent="0.35">
      <c r="AA4332" t="s">
        <v>251</v>
      </c>
      <c r="AB4332" t="s">
        <v>196</v>
      </c>
      <c r="AC4332" t="s">
        <v>742</v>
      </c>
      <c r="AD4332">
        <v>2</v>
      </c>
    </row>
    <row r="4333" spans="27:30" x14ac:dyDescent="0.35">
      <c r="AA4333" t="s">
        <v>251</v>
      </c>
      <c r="AB4333" t="s">
        <v>158</v>
      </c>
      <c r="AC4333" t="s">
        <v>857</v>
      </c>
      <c r="AD4333">
        <v>2</v>
      </c>
    </row>
    <row r="4334" spans="27:30" x14ac:dyDescent="0.35">
      <c r="AA4334" t="s">
        <v>251</v>
      </c>
      <c r="AB4334" t="s">
        <v>156</v>
      </c>
      <c r="AC4334" t="s">
        <v>904</v>
      </c>
      <c r="AD4334">
        <v>2</v>
      </c>
    </row>
    <row r="4335" spans="27:30" x14ac:dyDescent="0.35">
      <c r="AA4335" t="s">
        <v>251</v>
      </c>
      <c r="AB4335" t="s">
        <v>152</v>
      </c>
      <c r="AC4335" t="s">
        <v>611</v>
      </c>
      <c r="AD4335">
        <v>2</v>
      </c>
    </row>
    <row r="4336" spans="27:30" x14ac:dyDescent="0.35">
      <c r="AA4336" t="s">
        <v>251</v>
      </c>
      <c r="AB4336" t="s">
        <v>188</v>
      </c>
      <c r="AC4336" t="s">
        <v>817</v>
      </c>
      <c r="AD4336">
        <v>2</v>
      </c>
    </row>
    <row r="4337" spans="27:30" x14ac:dyDescent="0.35">
      <c r="AA4337" t="s">
        <v>251</v>
      </c>
      <c r="AB4337" t="s">
        <v>156</v>
      </c>
      <c r="AC4337" t="s">
        <v>1066</v>
      </c>
      <c r="AD4337">
        <v>2</v>
      </c>
    </row>
    <row r="4338" spans="27:30" x14ac:dyDescent="0.35">
      <c r="AA4338" t="s">
        <v>251</v>
      </c>
      <c r="AB4338" t="s">
        <v>157</v>
      </c>
      <c r="AC4338" t="s">
        <v>1054</v>
      </c>
      <c r="AD4338">
        <v>2</v>
      </c>
    </row>
    <row r="4339" spans="27:30" x14ac:dyDescent="0.35">
      <c r="AA4339" t="s">
        <v>251</v>
      </c>
      <c r="AB4339" t="s">
        <v>192</v>
      </c>
      <c r="AC4339" t="s">
        <v>447</v>
      </c>
      <c r="AD4339">
        <v>2</v>
      </c>
    </row>
    <row r="4340" spans="27:30" x14ac:dyDescent="0.35">
      <c r="AA4340" t="s">
        <v>251</v>
      </c>
      <c r="AB4340" t="s">
        <v>158</v>
      </c>
      <c r="AC4340" t="s">
        <v>1065</v>
      </c>
      <c r="AD4340">
        <v>2</v>
      </c>
    </row>
    <row r="4341" spans="27:30" x14ac:dyDescent="0.35">
      <c r="AA4341" t="s">
        <v>251</v>
      </c>
      <c r="AB4341" t="s">
        <v>191</v>
      </c>
      <c r="AC4341" t="s">
        <v>811</v>
      </c>
      <c r="AD4341">
        <v>2</v>
      </c>
    </row>
    <row r="4342" spans="27:30" x14ac:dyDescent="0.35">
      <c r="AA4342" t="s">
        <v>251</v>
      </c>
      <c r="AB4342" t="s">
        <v>164</v>
      </c>
      <c r="AC4342" t="s">
        <v>653</v>
      </c>
      <c r="AD4342">
        <v>2</v>
      </c>
    </row>
    <row r="4343" spans="27:30" x14ac:dyDescent="0.35">
      <c r="AA4343" t="s">
        <v>251</v>
      </c>
      <c r="AB4343" t="s">
        <v>199</v>
      </c>
      <c r="AC4343" t="s">
        <v>763</v>
      </c>
      <c r="AD4343">
        <v>2</v>
      </c>
    </row>
    <row r="4344" spans="27:30" x14ac:dyDescent="0.35">
      <c r="AA4344" t="s">
        <v>251</v>
      </c>
      <c r="AB4344" t="s">
        <v>157</v>
      </c>
      <c r="AC4344" t="s">
        <v>662</v>
      </c>
      <c r="AD4344">
        <v>2</v>
      </c>
    </row>
    <row r="4345" spans="27:30" x14ac:dyDescent="0.35">
      <c r="AA4345" t="s">
        <v>251</v>
      </c>
      <c r="AB4345" t="s">
        <v>183</v>
      </c>
      <c r="AC4345" t="s">
        <v>791</v>
      </c>
      <c r="AD4345">
        <v>2</v>
      </c>
    </row>
    <row r="4346" spans="27:30" x14ac:dyDescent="0.35">
      <c r="AA4346" t="s">
        <v>251</v>
      </c>
      <c r="AB4346" t="s">
        <v>158</v>
      </c>
      <c r="AC4346" t="s">
        <v>987</v>
      </c>
      <c r="AD4346">
        <v>2</v>
      </c>
    </row>
    <row r="4347" spans="27:30" x14ac:dyDescent="0.35">
      <c r="AA4347" t="s">
        <v>251</v>
      </c>
      <c r="AB4347" t="s">
        <v>162</v>
      </c>
      <c r="AC4347" t="s">
        <v>682</v>
      </c>
      <c r="AD4347">
        <v>2</v>
      </c>
    </row>
    <row r="4348" spans="27:30" x14ac:dyDescent="0.35">
      <c r="AA4348" t="s">
        <v>251</v>
      </c>
      <c r="AB4348" t="s">
        <v>190</v>
      </c>
      <c r="AC4348" t="s">
        <v>813</v>
      </c>
      <c r="AD4348">
        <v>2</v>
      </c>
    </row>
    <row r="4349" spans="27:30" x14ac:dyDescent="0.35">
      <c r="AA4349" t="s">
        <v>251</v>
      </c>
      <c r="AB4349" t="s">
        <v>162</v>
      </c>
      <c r="AC4349" t="s">
        <v>1048</v>
      </c>
      <c r="AD4349">
        <v>2</v>
      </c>
    </row>
    <row r="4350" spans="27:30" x14ac:dyDescent="0.35">
      <c r="AA4350" t="s">
        <v>251</v>
      </c>
      <c r="AB4350" t="s">
        <v>157</v>
      </c>
      <c r="AC4350" t="s">
        <v>916</v>
      </c>
      <c r="AD4350">
        <v>2</v>
      </c>
    </row>
    <row r="4351" spans="27:30" x14ac:dyDescent="0.35">
      <c r="AA4351" t="s">
        <v>251</v>
      </c>
      <c r="AB4351" t="s">
        <v>157</v>
      </c>
      <c r="AC4351" t="s">
        <v>873</v>
      </c>
      <c r="AD4351">
        <v>2</v>
      </c>
    </row>
    <row r="4352" spans="27:30" x14ac:dyDescent="0.35">
      <c r="AA4352" t="s">
        <v>251</v>
      </c>
      <c r="AB4352" t="s">
        <v>199</v>
      </c>
      <c r="AC4352" t="s">
        <v>625</v>
      </c>
      <c r="AD4352">
        <v>2</v>
      </c>
    </row>
    <row r="4353" spans="27:30" x14ac:dyDescent="0.35">
      <c r="AA4353" t="s">
        <v>255</v>
      </c>
      <c r="AB4353" t="s">
        <v>203</v>
      </c>
      <c r="AC4353" t="s">
        <v>685</v>
      </c>
      <c r="AD4353">
        <v>2</v>
      </c>
    </row>
    <row r="4354" spans="27:30" x14ac:dyDescent="0.35">
      <c r="AA4354" t="s">
        <v>255</v>
      </c>
      <c r="AB4354" t="s">
        <v>156</v>
      </c>
      <c r="AC4354" t="s">
        <v>836</v>
      </c>
      <c r="AD4354">
        <v>2</v>
      </c>
    </row>
    <row r="4355" spans="27:30" x14ac:dyDescent="0.35">
      <c r="AA4355" t="s">
        <v>255</v>
      </c>
      <c r="AB4355" t="s">
        <v>209</v>
      </c>
      <c r="AC4355" t="s">
        <v>546</v>
      </c>
      <c r="AD4355">
        <v>2</v>
      </c>
    </row>
    <row r="4356" spans="27:30" x14ac:dyDescent="0.35">
      <c r="AA4356" t="s">
        <v>255</v>
      </c>
      <c r="AB4356" t="s">
        <v>192</v>
      </c>
      <c r="AC4356" t="s">
        <v>713</v>
      </c>
      <c r="AD4356">
        <v>2</v>
      </c>
    </row>
    <row r="4357" spans="27:30" x14ac:dyDescent="0.35">
      <c r="AA4357" t="s">
        <v>255</v>
      </c>
      <c r="AB4357" t="s">
        <v>188</v>
      </c>
      <c r="AC4357" t="s">
        <v>817</v>
      </c>
      <c r="AD4357">
        <v>2</v>
      </c>
    </row>
    <row r="4358" spans="27:30" x14ac:dyDescent="0.35">
      <c r="AA4358" t="s">
        <v>255</v>
      </c>
      <c r="AB4358" t="s">
        <v>152</v>
      </c>
      <c r="AC4358" t="s">
        <v>527</v>
      </c>
      <c r="AD4358">
        <v>2</v>
      </c>
    </row>
    <row r="4359" spans="27:30" x14ac:dyDescent="0.35">
      <c r="AA4359" t="s">
        <v>255</v>
      </c>
      <c r="AB4359" t="s">
        <v>213</v>
      </c>
      <c r="AC4359" t="s">
        <v>514</v>
      </c>
      <c r="AD4359">
        <v>2</v>
      </c>
    </row>
    <row r="4360" spans="27:30" x14ac:dyDescent="0.35">
      <c r="AA4360" t="s">
        <v>255</v>
      </c>
      <c r="AB4360" t="s">
        <v>213</v>
      </c>
      <c r="AC4360" t="s">
        <v>476</v>
      </c>
      <c r="AD4360">
        <v>2</v>
      </c>
    </row>
    <row r="4361" spans="27:30" x14ac:dyDescent="0.35">
      <c r="AA4361" t="s">
        <v>255</v>
      </c>
      <c r="AB4361" t="s">
        <v>155</v>
      </c>
      <c r="AC4361" t="s">
        <v>992</v>
      </c>
      <c r="AD4361">
        <v>2</v>
      </c>
    </row>
    <row r="4362" spans="27:30" x14ac:dyDescent="0.35">
      <c r="AA4362" t="s">
        <v>255</v>
      </c>
      <c r="AB4362" t="s">
        <v>183</v>
      </c>
      <c r="AC4362" t="s">
        <v>896</v>
      </c>
      <c r="AD4362">
        <v>2</v>
      </c>
    </row>
    <row r="4363" spans="27:30" x14ac:dyDescent="0.35">
      <c r="AA4363" t="s">
        <v>255</v>
      </c>
      <c r="AB4363" t="s">
        <v>153</v>
      </c>
      <c r="AC4363" t="s">
        <v>894</v>
      </c>
      <c r="AD4363">
        <v>2</v>
      </c>
    </row>
    <row r="4364" spans="27:30" x14ac:dyDescent="0.35">
      <c r="AA4364" t="s">
        <v>255</v>
      </c>
      <c r="AB4364" t="s">
        <v>196</v>
      </c>
      <c r="AC4364" t="s">
        <v>741</v>
      </c>
      <c r="AD4364">
        <v>2</v>
      </c>
    </row>
    <row r="4365" spans="27:30" x14ac:dyDescent="0.35">
      <c r="AA4365" t="s">
        <v>255</v>
      </c>
      <c r="AB4365" t="s">
        <v>152</v>
      </c>
      <c r="AC4365" t="s">
        <v>534</v>
      </c>
      <c r="AD4365">
        <v>2</v>
      </c>
    </row>
    <row r="4366" spans="27:30" x14ac:dyDescent="0.35">
      <c r="AA4366" t="s">
        <v>255</v>
      </c>
      <c r="AB4366" t="s">
        <v>158</v>
      </c>
      <c r="AC4366" t="s">
        <v>982</v>
      </c>
      <c r="AD4366">
        <v>2</v>
      </c>
    </row>
    <row r="4367" spans="27:30" x14ac:dyDescent="0.35">
      <c r="AA4367" t="s">
        <v>255</v>
      </c>
      <c r="AB4367" t="s">
        <v>152</v>
      </c>
      <c r="AC4367" t="s">
        <v>510</v>
      </c>
      <c r="AD4367">
        <v>2</v>
      </c>
    </row>
    <row r="4368" spans="27:30" x14ac:dyDescent="0.35">
      <c r="AA4368" t="s">
        <v>255</v>
      </c>
      <c r="AB4368" t="s">
        <v>194</v>
      </c>
      <c r="AC4368" t="s">
        <v>797</v>
      </c>
      <c r="AD4368">
        <v>2</v>
      </c>
    </row>
    <row r="4369" spans="27:30" x14ac:dyDescent="0.35">
      <c r="AA4369" t="s">
        <v>255</v>
      </c>
      <c r="AB4369" t="s">
        <v>155</v>
      </c>
      <c r="AC4369" t="s">
        <v>995</v>
      </c>
      <c r="AD4369">
        <v>2</v>
      </c>
    </row>
    <row r="4370" spans="27:30" x14ac:dyDescent="0.35">
      <c r="AA4370" t="s">
        <v>255</v>
      </c>
      <c r="AB4370" t="s">
        <v>158</v>
      </c>
      <c r="AC4370" t="s">
        <v>981</v>
      </c>
      <c r="AD4370">
        <v>2</v>
      </c>
    </row>
    <row r="4371" spans="27:30" x14ac:dyDescent="0.35">
      <c r="AA4371" t="s">
        <v>255</v>
      </c>
      <c r="AB4371" t="s">
        <v>158</v>
      </c>
      <c r="AC4371" t="s">
        <v>980</v>
      </c>
      <c r="AD4371">
        <v>2</v>
      </c>
    </row>
    <row r="4372" spans="27:30" x14ac:dyDescent="0.35">
      <c r="AA4372" t="s">
        <v>255</v>
      </c>
      <c r="AB4372" t="s">
        <v>156</v>
      </c>
      <c r="AC4372" t="s">
        <v>1139</v>
      </c>
      <c r="AD4372">
        <v>2</v>
      </c>
    </row>
    <row r="4373" spans="27:30" x14ac:dyDescent="0.35">
      <c r="AA4373" t="s">
        <v>255</v>
      </c>
      <c r="AB4373" t="s">
        <v>153</v>
      </c>
      <c r="AC4373" t="s">
        <v>772</v>
      </c>
      <c r="AD4373">
        <v>2</v>
      </c>
    </row>
    <row r="4374" spans="27:30" x14ac:dyDescent="0.35">
      <c r="AA4374" t="s">
        <v>255</v>
      </c>
      <c r="AB4374" t="s">
        <v>191</v>
      </c>
      <c r="AC4374" t="s">
        <v>811</v>
      </c>
      <c r="AD4374">
        <v>2</v>
      </c>
    </row>
    <row r="4375" spans="27:30" x14ac:dyDescent="0.35">
      <c r="AA4375" t="s">
        <v>255</v>
      </c>
      <c r="AB4375" t="s">
        <v>158</v>
      </c>
      <c r="AC4375" t="s">
        <v>1092</v>
      </c>
      <c r="AD4375">
        <v>2</v>
      </c>
    </row>
    <row r="4376" spans="27:30" x14ac:dyDescent="0.35">
      <c r="AA4376" t="s">
        <v>255</v>
      </c>
      <c r="AB4376" t="s">
        <v>155</v>
      </c>
      <c r="AC4376" t="s">
        <v>922</v>
      </c>
      <c r="AD4376">
        <v>2</v>
      </c>
    </row>
    <row r="4377" spans="27:30" x14ac:dyDescent="0.35">
      <c r="AA4377" t="s">
        <v>255</v>
      </c>
      <c r="AB4377" t="s">
        <v>192</v>
      </c>
      <c r="AC4377" t="s">
        <v>814</v>
      </c>
      <c r="AD4377">
        <v>2</v>
      </c>
    </row>
    <row r="4378" spans="27:30" x14ac:dyDescent="0.35">
      <c r="AA4378" t="s">
        <v>255</v>
      </c>
      <c r="AB4378" t="s">
        <v>154</v>
      </c>
      <c r="AC4378" t="s">
        <v>833</v>
      </c>
      <c r="AD4378">
        <v>2</v>
      </c>
    </row>
    <row r="4379" spans="27:30" x14ac:dyDescent="0.35">
      <c r="AA4379" t="s">
        <v>255</v>
      </c>
      <c r="AB4379" t="s">
        <v>165</v>
      </c>
      <c r="AC4379" t="s">
        <v>530</v>
      </c>
      <c r="AD4379">
        <v>2</v>
      </c>
    </row>
    <row r="4380" spans="27:30" x14ac:dyDescent="0.35">
      <c r="AA4380" t="s">
        <v>255</v>
      </c>
      <c r="AB4380" t="s">
        <v>183</v>
      </c>
      <c r="AC4380" t="s">
        <v>789</v>
      </c>
      <c r="AD4380">
        <v>2</v>
      </c>
    </row>
    <row r="4381" spans="27:30" x14ac:dyDescent="0.35">
      <c r="AA4381" t="s">
        <v>255</v>
      </c>
      <c r="AB4381" t="s">
        <v>186</v>
      </c>
      <c r="AC4381" t="s">
        <v>819</v>
      </c>
      <c r="AD4381">
        <v>2</v>
      </c>
    </row>
    <row r="4382" spans="27:30" x14ac:dyDescent="0.35">
      <c r="AA4382" t="s">
        <v>255</v>
      </c>
      <c r="AB4382" t="s">
        <v>212</v>
      </c>
      <c r="AC4382" t="s">
        <v>532</v>
      </c>
      <c r="AD4382">
        <v>2</v>
      </c>
    </row>
    <row r="4383" spans="27:30" x14ac:dyDescent="0.35">
      <c r="AA4383" t="s">
        <v>255</v>
      </c>
      <c r="AB4383" t="s">
        <v>196</v>
      </c>
      <c r="AC4383" t="s">
        <v>596</v>
      </c>
      <c r="AD4383">
        <v>2</v>
      </c>
    </row>
    <row r="4384" spans="27:30" x14ac:dyDescent="0.35">
      <c r="AA4384" t="s">
        <v>255</v>
      </c>
      <c r="AB4384" t="s">
        <v>162</v>
      </c>
      <c r="AC4384" t="s">
        <v>880</v>
      </c>
      <c r="AD4384">
        <v>2</v>
      </c>
    </row>
    <row r="4385" spans="27:30" x14ac:dyDescent="0.35">
      <c r="AA4385" t="s">
        <v>255</v>
      </c>
      <c r="AB4385" t="s">
        <v>155</v>
      </c>
      <c r="AC4385" t="s">
        <v>1010</v>
      </c>
      <c r="AD4385">
        <v>2</v>
      </c>
    </row>
    <row r="4386" spans="27:30" x14ac:dyDescent="0.35">
      <c r="AA4386" t="s">
        <v>255</v>
      </c>
      <c r="AB4386" t="s">
        <v>156</v>
      </c>
      <c r="AC4386" t="s">
        <v>1142</v>
      </c>
      <c r="AD4386">
        <v>2</v>
      </c>
    </row>
    <row r="4387" spans="27:30" x14ac:dyDescent="0.35">
      <c r="AA4387" t="s">
        <v>255</v>
      </c>
      <c r="AB4387" t="s">
        <v>213</v>
      </c>
      <c r="AC4387" t="s">
        <v>449</v>
      </c>
      <c r="AD4387">
        <v>2</v>
      </c>
    </row>
    <row r="4388" spans="27:30" x14ac:dyDescent="0.35">
      <c r="AA4388" t="s">
        <v>299</v>
      </c>
      <c r="AB4388" t="s">
        <v>135</v>
      </c>
      <c r="AC4388" t="s">
        <v>483</v>
      </c>
      <c r="AD4388">
        <v>2</v>
      </c>
    </row>
    <row r="4389" spans="27:30" x14ac:dyDescent="0.35">
      <c r="AA4389" t="s">
        <v>299</v>
      </c>
      <c r="AB4389" t="s">
        <v>135</v>
      </c>
      <c r="AC4389" t="s">
        <v>490</v>
      </c>
      <c r="AD4389">
        <v>2</v>
      </c>
    </row>
    <row r="4390" spans="27:30" x14ac:dyDescent="0.35">
      <c r="AA4390" t="s">
        <v>301</v>
      </c>
      <c r="AB4390" t="s">
        <v>176</v>
      </c>
      <c r="AC4390" t="s">
        <v>1007</v>
      </c>
      <c r="AD4390">
        <v>2</v>
      </c>
    </row>
    <row r="4391" spans="27:30" x14ac:dyDescent="0.35">
      <c r="AA4391" t="s">
        <v>301</v>
      </c>
      <c r="AB4391" t="s">
        <v>154</v>
      </c>
      <c r="AC4391" t="s">
        <v>507</v>
      </c>
      <c r="AD4391">
        <v>2</v>
      </c>
    </row>
    <row r="4392" spans="27:30" x14ac:dyDescent="0.35">
      <c r="AA4392" t="s">
        <v>301</v>
      </c>
      <c r="AB4392" t="s">
        <v>154</v>
      </c>
      <c r="AC4392" t="s">
        <v>503</v>
      </c>
      <c r="AD4392">
        <v>2</v>
      </c>
    </row>
    <row r="4393" spans="27:30" x14ac:dyDescent="0.35">
      <c r="AA4393" t="s">
        <v>301</v>
      </c>
      <c r="AB4393" t="s">
        <v>176</v>
      </c>
      <c r="AC4393" t="s">
        <v>661</v>
      </c>
      <c r="AD4393">
        <v>2</v>
      </c>
    </row>
    <row r="4394" spans="27:30" x14ac:dyDescent="0.35">
      <c r="AA4394" t="s">
        <v>280</v>
      </c>
      <c r="AB4394" t="s">
        <v>153</v>
      </c>
      <c r="AC4394" t="s">
        <v>921</v>
      </c>
      <c r="AD4394">
        <v>2</v>
      </c>
    </row>
    <row r="4395" spans="27:30" x14ac:dyDescent="0.35">
      <c r="AA4395" t="s">
        <v>280</v>
      </c>
      <c r="AB4395" t="s">
        <v>154</v>
      </c>
      <c r="AC4395" t="s">
        <v>835</v>
      </c>
      <c r="AD4395">
        <v>2</v>
      </c>
    </row>
    <row r="4396" spans="27:30" x14ac:dyDescent="0.35">
      <c r="AA4396" t="s">
        <v>280</v>
      </c>
      <c r="AB4396" t="s">
        <v>153</v>
      </c>
      <c r="AC4396" t="s">
        <v>1124</v>
      </c>
      <c r="AD4396">
        <v>2</v>
      </c>
    </row>
    <row r="4397" spans="27:30" x14ac:dyDescent="0.35">
      <c r="AA4397" t="s">
        <v>327</v>
      </c>
      <c r="AB4397" t="s">
        <v>153</v>
      </c>
      <c r="AC4397" t="s">
        <v>868</v>
      </c>
      <c r="AD4397">
        <v>2</v>
      </c>
    </row>
    <row r="4398" spans="27:30" x14ac:dyDescent="0.35">
      <c r="AA4398" t="s">
        <v>327</v>
      </c>
      <c r="AB4398" t="s">
        <v>153</v>
      </c>
      <c r="AC4398" t="s">
        <v>869</v>
      </c>
      <c r="AD4398">
        <v>2</v>
      </c>
    </row>
    <row r="4399" spans="27:30" x14ac:dyDescent="0.35">
      <c r="AA4399" t="s">
        <v>327</v>
      </c>
      <c r="AB4399" t="s">
        <v>176</v>
      </c>
      <c r="AC4399" t="s">
        <v>727</v>
      </c>
      <c r="AD4399">
        <v>2</v>
      </c>
    </row>
    <row r="4400" spans="27:30" x14ac:dyDescent="0.35">
      <c r="AA4400" t="s">
        <v>327</v>
      </c>
      <c r="AB4400" t="s">
        <v>157</v>
      </c>
      <c r="AC4400" t="s">
        <v>916</v>
      </c>
      <c r="AD4400">
        <v>2</v>
      </c>
    </row>
    <row r="4401" spans="27:30" x14ac:dyDescent="0.35">
      <c r="AA4401" t="s">
        <v>285</v>
      </c>
      <c r="AB4401" t="s">
        <v>154</v>
      </c>
      <c r="AC4401" t="s">
        <v>503</v>
      </c>
      <c r="AD4401">
        <v>2</v>
      </c>
    </row>
    <row r="4402" spans="27:30" x14ac:dyDescent="0.35">
      <c r="AA4402" t="s">
        <v>285</v>
      </c>
      <c r="AB4402" t="s">
        <v>135</v>
      </c>
      <c r="AC4402" t="s">
        <v>493</v>
      </c>
      <c r="AD4402">
        <v>2</v>
      </c>
    </row>
    <row r="4403" spans="27:30" x14ac:dyDescent="0.35">
      <c r="AA4403" t="s">
        <v>285</v>
      </c>
      <c r="AB4403" t="s">
        <v>135</v>
      </c>
      <c r="AC4403" t="s">
        <v>483</v>
      </c>
      <c r="AD4403">
        <v>2</v>
      </c>
    </row>
    <row r="4404" spans="27:30" x14ac:dyDescent="0.35">
      <c r="AA4404" t="s">
        <v>285</v>
      </c>
      <c r="AB4404" t="s">
        <v>155</v>
      </c>
      <c r="AC4404" t="s">
        <v>650</v>
      </c>
      <c r="AD4404">
        <v>2</v>
      </c>
    </row>
    <row r="4405" spans="27:30" x14ac:dyDescent="0.35">
      <c r="AA4405" t="s">
        <v>285</v>
      </c>
      <c r="AB4405" t="s">
        <v>153</v>
      </c>
      <c r="AC4405" t="s">
        <v>651</v>
      </c>
      <c r="AD4405">
        <v>2</v>
      </c>
    </row>
    <row r="4406" spans="27:30" x14ac:dyDescent="0.35">
      <c r="AA4406" t="s">
        <v>285</v>
      </c>
      <c r="AB4406" t="s">
        <v>155</v>
      </c>
      <c r="AC4406" t="s">
        <v>1009</v>
      </c>
      <c r="AD4406">
        <v>2</v>
      </c>
    </row>
    <row r="4407" spans="27:30" x14ac:dyDescent="0.35">
      <c r="AA4407" t="s">
        <v>285</v>
      </c>
      <c r="AB4407" t="s">
        <v>135</v>
      </c>
      <c r="AC4407" t="s">
        <v>506</v>
      </c>
      <c r="AD4407">
        <v>2</v>
      </c>
    </row>
    <row r="4408" spans="27:30" x14ac:dyDescent="0.35">
      <c r="AA4408" t="s">
        <v>285</v>
      </c>
      <c r="AB4408" t="s">
        <v>154</v>
      </c>
      <c r="AC4408" t="s">
        <v>830</v>
      </c>
      <c r="AD4408">
        <v>2</v>
      </c>
    </row>
    <row r="4409" spans="27:30" x14ac:dyDescent="0.35">
      <c r="AA4409" t="s">
        <v>305</v>
      </c>
      <c r="AB4409" t="s">
        <v>176</v>
      </c>
      <c r="AC4409" t="s">
        <v>1007</v>
      </c>
      <c r="AD4409">
        <v>2</v>
      </c>
    </row>
    <row r="4410" spans="27:30" x14ac:dyDescent="0.35">
      <c r="AA4410" t="s">
        <v>243</v>
      </c>
      <c r="AB4410" t="s">
        <v>158</v>
      </c>
      <c r="AC4410" t="s">
        <v>931</v>
      </c>
      <c r="AD4410">
        <v>2</v>
      </c>
    </row>
    <row r="4411" spans="27:30" x14ac:dyDescent="0.35">
      <c r="AA4411" t="s">
        <v>243</v>
      </c>
      <c r="AB4411" t="s">
        <v>178</v>
      </c>
      <c r="AC4411" t="s">
        <v>949</v>
      </c>
      <c r="AD4411">
        <v>2</v>
      </c>
    </row>
    <row r="4412" spans="27:30" x14ac:dyDescent="0.35">
      <c r="AA4412" t="s">
        <v>243</v>
      </c>
      <c r="AB4412" t="s">
        <v>158</v>
      </c>
      <c r="AC4412" t="s">
        <v>990</v>
      </c>
      <c r="AD4412">
        <v>2</v>
      </c>
    </row>
    <row r="4413" spans="27:30" x14ac:dyDescent="0.35">
      <c r="AA4413" t="s">
        <v>243</v>
      </c>
      <c r="AB4413" t="s">
        <v>153</v>
      </c>
      <c r="AC4413" t="s">
        <v>951</v>
      </c>
      <c r="AD4413">
        <v>2</v>
      </c>
    </row>
    <row r="4414" spans="27:30" x14ac:dyDescent="0.35">
      <c r="AA4414" t="s">
        <v>243</v>
      </c>
      <c r="AB4414" t="s">
        <v>160</v>
      </c>
      <c r="AC4414" t="s">
        <v>1059</v>
      </c>
      <c r="AD4414">
        <v>2</v>
      </c>
    </row>
    <row r="4415" spans="27:30" x14ac:dyDescent="0.35">
      <c r="AA4415" t="s">
        <v>243</v>
      </c>
      <c r="AB4415" t="s">
        <v>135</v>
      </c>
      <c r="AC4415" t="s">
        <v>498</v>
      </c>
      <c r="AD4415">
        <v>2</v>
      </c>
    </row>
    <row r="4416" spans="27:30" x14ac:dyDescent="0.35">
      <c r="AA4416" t="s">
        <v>243</v>
      </c>
      <c r="AB4416" t="s">
        <v>161</v>
      </c>
      <c r="AC4416" t="s">
        <v>629</v>
      </c>
      <c r="AD4416">
        <v>2</v>
      </c>
    </row>
    <row r="4417" spans="27:30" x14ac:dyDescent="0.35">
      <c r="AA4417" t="s">
        <v>243</v>
      </c>
      <c r="AB4417" t="s">
        <v>157</v>
      </c>
      <c r="AC4417" t="s">
        <v>442</v>
      </c>
      <c r="AD4417">
        <v>2</v>
      </c>
    </row>
    <row r="4418" spans="27:30" x14ac:dyDescent="0.35">
      <c r="AA4418" t="s">
        <v>243</v>
      </c>
      <c r="AB4418" t="s">
        <v>158</v>
      </c>
      <c r="AC4418" t="s">
        <v>989</v>
      </c>
      <c r="AD4418">
        <v>2</v>
      </c>
    </row>
    <row r="4419" spans="27:30" x14ac:dyDescent="0.35">
      <c r="AA4419" t="s">
        <v>243</v>
      </c>
      <c r="AB4419" t="s">
        <v>153</v>
      </c>
      <c r="AC4419" t="s">
        <v>615</v>
      </c>
      <c r="AD4419">
        <v>2</v>
      </c>
    </row>
    <row r="4420" spans="27:30" x14ac:dyDescent="0.35">
      <c r="AA4420" t="s">
        <v>243</v>
      </c>
      <c r="AB4420" t="s">
        <v>203</v>
      </c>
      <c r="AC4420" t="s">
        <v>686</v>
      </c>
      <c r="AD4420">
        <v>2</v>
      </c>
    </row>
    <row r="4421" spans="27:30" x14ac:dyDescent="0.35">
      <c r="AA4421" t="s">
        <v>243</v>
      </c>
      <c r="AB4421" t="s">
        <v>174</v>
      </c>
      <c r="AC4421" t="s">
        <v>505</v>
      </c>
      <c r="AD4421">
        <v>2</v>
      </c>
    </row>
    <row r="4422" spans="27:30" x14ac:dyDescent="0.35">
      <c r="AA4422" t="s">
        <v>243</v>
      </c>
      <c r="AB4422" t="s">
        <v>153</v>
      </c>
      <c r="AC4422" t="s">
        <v>709</v>
      </c>
      <c r="AD4422">
        <v>2</v>
      </c>
    </row>
    <row r="4423" spans="27:30" x14ac:dyDescent="0.35">
      <c r="AA4423" t="s">
        <v>243</v>
      </c>
      <c r="AB4423" t="s">
        <v>152</v>
      </c>
      <c r="AC4423" t="s">
        <v>432</v>
      </c>
      <c r="AD4423">
        <v>2</v>
      </c>
    </row>
    <row r="4424" spans="27:30" x14ac:dyDescent="0.35">
      <c r="AA4424" t="s">
        <v>243</v>
      </c>
      <c r="AB4424" t="s">
        <v>135</v>
      </c>
      <c r="AC4424" t="s">
        <v>480</v>
      </c>
      <c r="AD4424">
        <v>2</v>
      </c>
    </row>
    <row r="4425" spans="27:30" x14ac:dyDescent="0.35">
      <c r="AA4425" t="s">
        <v>243</v>
      </c>
      <c r="AB4425" t="s">
        <v>153</v>
      </c>
      <c r="AC4425" t="s">
        <v>955</v>
      </c>
      <c r="AD4425">
        <v>2</v>
      </c>
    </row>
    <row r="4426" spans="27:30" x14ac:dyDescent="0.35">
      <c r="AA4426" t="s">
        <v>243</v>
      </c>
      <c r="AB4426" t="s">
        <v>153</v>
      </c>
      <c r="AC4426" t="s">
        <v>872</v>
      </c>
      <c r="AD4426">
        <v>2</v>
      </c>
    </row>
    <row r="4427" spans="27:30" x14ac:dyDescent="0.35">
      <c r="AA4427" t="s">
        <v>243</v>
      </c>
      <c r="AB4427" t="s">
        <v>153</v>
      </c>
      <c r="AC4427" t="s">
        <v>696</v>
      </c>
      <c r="AD4427">
        <v>2</v>
      </c>
    </row>
    <row r="4428" spans="27:30" x14ac:dyDescent="0.35">
      <c r="AA4428" t="s">
        <v>243</v>
      </c>
      <c r="AB4428" t="s">
        <v>199</v>
      </c>
      <c r="AC4428" t="s">
        <v>751</v>
      </c>
      <c r="AD4428">
        <v>2</v>
      </c>
    </row>
    <row r="4429" spans="27:30" x14ac:dyDescent="0.35">
      <c r="AA4429" t="s">
        <v>243</v>
      </c>
      <c r="AB4429" t="s">
        <v>199</v>
      </c>
      <c r="AC4429" t="s">
        <v>630</v>
      </c>
      <c r="AD4429">
        <v>2</v>
      </c>
    </row>
    <row r="4430" spans="27:30" x14ac:dyDescent="0.35">
      <c r="AA4430" t="s">
        <v>243</v>
      </c>
      <c r="AB4430" t="s">
        <v>174</v>
      </c>
      <c r="AC4430" t="s">
        <v>879</v>
      </c>
      <c r="AD4430">
        <v>2</v>
      </c>
    </row>
    <row r="4431" spans="27:30" x14ac:dyDescent="0.35">
      <c r="AA4431" t="s">
        <v>243</v>
      </c>
      <c r="AB4431" t="s">
        <v>176</v>
      </c>
      <c r="AC4431" t="s">
        <v>421</v>
      </c>
      <c r="AD4431">
        <v>2</v>
      </c>
    </row>
    <row r="4432" spans="27:30" x14ac:dyDescent="0.35">
      <c r="AA4432" t="s">
        <v>243</v>
      </c>
      <c r="AB4432" t="s">
        <v>152</v>
      </c>
      <c r="AC4432" t="s">
        <v>611</v>
      </c>
      <c r="AD4432">
        <v>2</v>
      </c>
    </row>
    <row r="4433" spans="27:30" x14ac:dyDescent="0.35">
      <c r="AA4433" t="s">
        <v>243</v>
      </c>
      <c r="AB4433" t="s">
        <v>203</v>
      </c>
      <c r="AC4433" t="s">
        <v>679</v>
      </c>
      <c r="AD4433">
        <v>2</v>
      </c>
    </row>
    <row r="4434" spans="27:30" x14ac:dyDescent="0.35">
      <c r="AA4434" t="s">
        <v>243</v>
      </c>
      <c r="AB4434" t="s">
        <v>164</v>
      </c>
      <c r="AC4434" t="s">
        <v>1033</v>
      </c>
      <c r="AD4434">
        <v>2</v>
      </c>
    </row>
    <row r="4435" spans="27:30" x14ac:dyDescent="0.35">
      <c r="AA4435" t="s">
        <v>243</v>
      </c>
      <c r="AB4435" t="s">
        <v>165</v>
      </c>
      <c r="AC4435" t="s">
        <v>536</v>
      </c>
      <c r="AD4435">
        <v>2</v>
      </c>
    </row>
    <row r="4436" spans="27:30" x14ac:dyDescent="0.35">
      <c r="AA4436" t="s">
        <v>243</v>
      </c>
      <c r="AB4436" t="s">
        <v>161</v>
      </c>
      <c r="AC4436" t="s">
        <v>422</v>
      </c>
      <c r="AD4436">
        <v>2</v>
      </c>
    </row>
    <row r="4437" spans="27:30" x14ac:dyDescent="0.35">
      <c r="AA4437" t="s">
        <v>243</v>
      </c>
      <c r="AB4437" t="s">
        <v>158</v>
      </c>
      <c r="AC4437" t="s">
        <v>908</v>
      </c>
      <c r="AD4437">
        <v>2</v>
      </c>
    </row>
    <row r="4438" spans="27:30" x14ac:dyDescent="0.35">
      <c r="AA4438" t="s">
        <v>243</v>
      </c>
      <c r="AB4438" t="s">
        <v>158</v>
      </c>
      <c r="AC4438" t="s">
        <v>948</v>
      </c>
      <c r="AD4438">
        <v>2</v>
      </c>
    </row>
    <row r="4439" spans="27:30" x14ac:dyDescent="0.35">
      <c r="AA4439" t="s">
        <v>243</v>
      </c>
      <c r="AB4439" t="s">
        <v>152</v>
      </c>
      <c r="AC4439" t="s">
        <v>427</v>
      </c>
      <c r="AD4439">
        <v>2</v>
      </c>
    </row>
    <row r="4440" spans="27:30" x14ac:dyDescent="0.35">
      <c r="AA4440" t="s">
        <v>243</v>
      </c>
      <c r="AB4440" t="s">
        <v>158</v>
      </c>
      <c r="AC4440" t="s">
        <v>937</v>
      </c>
      <c r="AD4440">
        <v>2</v>
      </c>
    </row>
    <row r="4441" spans="27:30" x14ac:dyDescent="0.35">
      <c r="AA4441" t="s">
        <v>243</v>
      </c>
      <c r="AB4441" t="s">
        <v>199</v>
      </c>
      <c r="AC4441" t="s">
        <v>430</v>
      </c>
      <c r="AD4441">
        <v>2</v>
      </c>
    </row>
    <row r="4442" spans="27:30" x14ac:dyDescent="0.35">
      <c r="AA4442" t="s">
        <v>243</v>
      </c>
      <c r="AB4442" t="s">
        <v>152</v>
      </c>
      <c r="AC4442" t="s">
        <v>434</v>
      </c>
      <c r="AD4442">
        <v>2</v>
      </c>
    </row>
    <row r="4443" spans="27:30" x14ac:dyDescent="0.35">
      <c r="AA4443" t="s">
        <v>243</v>
      </c>
      <c r="AB4443" t="s">
        <v>158</v>
      </c>
      <c r="AC4443" t="s">
        <v>940</v>
      </c>
      <c r="AD4443">
        <v>2</v>
      </c>
    </row>
    <row r="4444" spans="27:30" x14ac:dyDescent="0.35">
      <c r="AA4444" t="s">
        <v>243</v>
      </c>
      <c r="AB4444" t="s">
        <v>183</v>
      </c>
      <c r="AC4444" t="s">
        <v>795</v>
      </c>
      <c r="AD4444">
        <v>2</v>
      </c>
    </row>
    <row r="4445" spans="27:30" x14ac:dyDescent="0.35">
      <c r="AA4445" t="s">
        <v>243</v>
      </c>
      <c r="AB4445" t="s">
        <v>155</v>
      </c>
      <c r="AC4445" t="s">
        <v>999</v>
      </c>
      <c r="AD4445">
        <v>2</v>
      </c>
    </row>
    <row r="4446" spans="27:30" x14ac:dyDescent="0.35">
      <c r="AA4446" t="s">
        <v>243</v>
      </c>
      <c r="AB4446" t="s">
        <v>194</v>
      </c>
      <c r="AC4446" t="s">
        <v>797</v>
      </c>
      <c r="AD4446">
        <v>2</v>
      </c>
    </row>
    <row r="4447" spans="27:30" x14ac:dyDescent="0.35">
      <c r="AA4447" t="s">
        <v>243</v>
      </c>
      <c r="AB4447" t="s">
        <v>161</v>
      </c>
      <c r="AC4447" t="s">
        <v>1108</v>
      </c>
      <c r="AD4447">
        <v>2</v>
      </c>
    </row>
    <row r="4448" spans="27:30" x14ac:dyDescent="0.35">
      <c r="AA4448" t="s">
        <v>243</v>
      </c>
      <c r="AB4448" t="s">
        <v>199</v>
      </c>
      <c r="AC4448" t="s">
        <v>655</v>
      </c>
      <c r="AD4448">
        <v>2</v>
      </c>
    </row>
    <row r="4449" spans="27:30" x14ac:dyDescent="0.35">
      <c r="AA4449" t="s">
        <v>243</v>
      </c>
      <c r="AB4449" t="s">
        <v>153</v>
      </c>
      <c r="AC4449" t="s">
        <v>740</v>
      </c>
      <c r="AD4449">
        <v>2</v>
      </c>
    </row>
    <row r="4450" spans="27:30" x14ac:dyDescent="0.35">
      <c r="AA4450" t="s">
        <v>243</v>
      </c>
      <c r="AB4450" t="s">
        <v>174</v>
      </c>
      <c r="AC4450" t="s">
        <v>960</v>
      </c>
      <c r="AD4450">
        <v>2</v>
      </c>
    </row>
    <row r="4451" spans="27:30" x14ac:dyDescent="0.35">
      <c r="AA4451" t="s">
        <v>243</v>
      </c>
      <c r="AB4451" t="s">
        <v>159</v>
      </c>
      <c r="AC4451" t="s">
        <v>1060</v>
      </c>
      <c r="AD4451">
        <v>2</v>
      </c>
    </row>
    <row r="4452" spans="27:30" x14ac:dyDescent="0.35">
      <c r="AA4452" t="s">
        <v>243</v>
      </c>
      <c r="AB4452" t="s">
        <v>161</v>
      </c>
      <c r="AC4452" t="s">
        <v>1091</v>
      </c>
      <c r="AD4452">
        <v>2</v>
      </c>
    </row>
    <row r="4453" spans="27:30" x14ac:dyDescent="0.35">
      <c r="AA4453" t="s">
        <v>243</v>
      </c>
      <c r="AB4453" t="s">
        <v>153</v>
      </c>
      <c r="AC4453" t="s">
        <v>606</v>
      </c>
      <c r="AD4453">
        <v>2</v>
      </c>
    </row>
    <row r="4454" spans="27:30" x14ac:dyDescent="0.35">
      <c r="AA4454" t="s">
        <v>243</v>
      </c>
      <c r="AB4454" t="s">
        <v>208</v>
      </c>
      <c r="AC4454" t="s">
        <v>558</v>
      </c>
      <c r="AD4454">
        <v>2</v>
      </c>
    </row>
    <row r="4455" spans="27:30" x14ac:dyDescent="0.35">
      <c r="AA4455" t="s">
        <v>243</v>
      </c>
      <c r="AB4455" t="s">
        <v>182</v>
      </c>
      <c r="AC4455" t="s">
        <v>954</v>
      </c>
      <c r="AD4455">
        <v>2</v>
      </c>
    </row>
    <row r="4456" spans="27:30" x14ac:dyDescent="0.35">
      <c r="AA4456" t="s">
        <v>243</v>
      </c>
      <c r="AB4456" t="s">
        <v>135</v>
      </c>
      <c r="AC4456" t="s">
        <v>506</v>
      </c>
      <c r="AD4456">
        <v>2</v>
      </c>
    </row>
    <row r="4457" spans="27:30" x14ac:dyDescent="0.35">
      <c r="AA4457" t="s">
        <v>243</v>
      </c>
      <c r="AB4457" t="s">
        <v>153</v>
      </c>
      <c r="AC4457" t="s">
        <v>783</v>
      </c>
      <c r="AD4457">
        <v>2</v>
      </c>
    </row>
    <row r="4458" spans="27:30" x14ac:dyDescent="0.35">
      <c r="AA4458" t="s">
        <v>243</v>
      </c>
      <c r="AB4458" t="s">
        <v>183</v>
      </c>
      <c r="AC4458" t="s">
        <v>794</v>
      </c>
      <c r="AD4458">
        <v>2</v>
      </c>
    </row>
    <row r="4459" spans="27:30" x14ac:dyDescent="0.35">
      <c r="AA4459" t="s">
        <v>243</v>
      </c>
      <c r="AB4459" t="s">
        <v>152</v>
      </c>
      <c r="AC4459" t="s">
        <v>510</v>
      </c>
      <c r="AD4459">
        <v>2</v>
      </c>
    </row>
    <row r="4460" spans="27:30" x14ac:dyDescent="0.35">
      <c r="AA4460" t="s">
        <v>243</v>
      </c>
      <c r="AB4460" t="s">
        <v>157</v>
      </c>
      <c r="AC4460" t="s">
        <v>1016</v>
      </c>
      <c r="AD4460">
        <v>2</v>
      </c>
    </row>
    <row r="4461" spans="27:30" x14ac:dyDescent="0.35">
      <c r="AA4461" t="s">
        <v>243</v>
      </c>
      <c r="AB4461" t="s">
        <v>153</v>
      </c>
      <c r="AC4461" t="s">
        <v>779</v>
      </c>
      <c r="AD4461">
        <v>2</v>
      </c>
    </row>
    <row r="4462" spans="27:30" x14ac:dyDescent="0.35">
      <c r="AA4462" t="s">
        <v>243</v>
      </c>
      <c r="AB4462" t="s">
        <v>152</v>
      </c>
      <c r="AC4462" t="s">
        <v>973</v>
      </c>
      <c r="AD4462">
        <v>2</v>
      </c>
    </row>
    <row r="4463" spans="27:30" x14ac:dyDescent="0.35">
      <c r="AA4463" t="s">
        <v>243</v>
      </c>
      <c r="AB4463" t="s">
        <v>182</v>
      </c>
      <c r="AC4463" t="s">
        <v>927</v>
      </c>
      <c r="AD4463">
        <v>2</v>
      </c>
    </row>
    <row r="4464" spans="27:30" x14ac:dyDescent="0.35">
      <c r="AA4464" t="s">
        <v>243</v>
      </c>
      <c r="AB4464" t="s">
        <v>193</v>
      </c>
      <c r="AC4464" t="s">
        <v>773</v>
      </c>
      <c r="AD4464">
        <v>2</v>
      </c>
    </row>
    <row r="4465" spans="27:30" x14ac:dyDescent="0.35">
      <c r="AA4465" t="s">
        <v>270</v>
      </c>
      <c r="AB4465" t="s">
        <v>154</v>
      </c>
      <c r="AC4465" t="s">
        <v>622</v>
      </c>
      <c r="AD4465">
        <v>2</v>
      </c>
    </row>
    <row r="4466" spans="27:30" x14ac:dyDescent="0.35">
      <c r="AA4466" t="s">
        <v>270</v>
      </c>
      <c r="AB4466" t="s">
        <v>157</v>
      </c>
      <c r="AC4466" t="s">
        <v>688</v>
      </c>
      <c r="AD4466">
        <v>2</v>
      </c>
    </row>
    <row r="4467" spans="27:30" x14ac:dyDescent="0.35">
      <c r="AA4467" t="s">
        <v>270</v>
      </c>
      <c r="AB4467" t="s">
        <v>203</v>
      </c>
      <c r="AC4467" t="s">
        <v>642</v>
      </c>
      <c r="AD4467">
        <v>2</v>
      </c>
    </row>
    <row r="4468" spans="27:30" x14ac:dyDescent="0.35">
      <c r="AA4468" t="s">
        <v>270</v>
      </c>
      <c r="AB4468" t="s">
        <v>159</v>
      </c>
      <c r="AC4468" t="s">
        <v>460</v>
      </c>
      <c r="AD4468">
        <v>2</v>
      </c>
    </row>
    <row r="4469" spans="27:30" x14ac:dyDescent="0.35">
      <c r="AA4469" t="s">
        <v>270</v>
      </c>
      <c r="AB4469" t="s">
        <v>182</v>
      </c>
      <c r="AC4469" t="s">
        <v>638</v>
      </c>
      <c r="AD4469">
        <v>2</v>
      </c>
    </row>
    <row r="4470" spans="27:30" x14ac:dyDescent="0.35">
      <c r="AA4470" t="s">
        <v>270</v>
      </c>
      <c r="AB4470" t="s">
        <v>176</v>
      </c>
      <c r="AC4470" t="s">
        <v>994</v>
      </c>
      <c r="AD4470">
        <v>2</v>
      </c>
    </row>
    <row r="4471" spans="27:30" x14ac:dyDescent="0.35">
      <c r="AA4471" t="s">
        <v>270</v>
      </c>
      <c r="AB4471" t="s">
        <v>157</v>
      </c>
      <c r="AC4471" t="s">
        <v>669</v>
      </c>
      <c r="AD4471">
        <v>2</v>
      </c>
    </row>
    <row r="4472" spans="27:30" x14ac:dyDescent="0.35">
      <c r="AA4472" t="s">
        <v>270</v>
      </c>
      <c r="AB4472" t="s">
        <v>155</v>
      </c>
      <c r="AC4472" t="s">
        <v>999</v>
      </c>
      <c r="AD4472">
        <v>2</v>
      </c>
    </row>
    <row r="4473" spans="27:30" x14ac:dyDescent="0.35">
      <c r="AA4473" t="s">
        <v>270</v>
      </c>
      <c r="AB4473" t="s">
        <v>176</v>
      </c>
      <c r="AC4473" t="s">
        <v>609</v>
      </c>
      <c r="AD4473">
        <v>2</v>
      </c>
    </row>
    <row r="4474" spans="27:30" x14ac:dyDescent="0.35">
      <c r="AA4474" t="s">
        <v>270</v>
      </c>
      <c r="AB4474" t="s">
        <v>155</v>
      </c>
      <c r="AC4474" t="s">
        <v>920</v>
      </c>
      <c r="AD4474">
        <v>2</v>
      </c>
    </row>
    <row r="4475" spans="27:30" x14ac:dyDescent="0.35">
      <c r="AA4475" t="s">
        <v>270</v>
      </c>
      <c r="AB4475" t="s">
        <v>155</v>
      </c>
      <c r="AC4475" t="s">
        <v>995</v>
      </c>
      <c r="AD4475">
        <v>2</v>
      </c>
    </row>
    <row r="4476" spans="27:30" x14ac:dyDescent="0.35">
      <c r="AA4476" t="s">
        <v>270</v>
      </c>
      <c r="AB4476" t="s">
        <v>153</v>
      </c>
      <c r="AC4476" t="s">
        <v>1141</v>
      </c>
      <c r="AD4476">
        <v>2</v>
      </c>
    </row>
    <row r="4477" spans="27:30" x14ac:dyDescent="0.35">
      <c r="AA4477" t="s">
        <v>270</v>
      </c>
      <c r="AB4477" t="s">
        <v>161</v>
      </c>
      <c r="AC4477" t="s">
        <v>580</v>
      </c>
      <c r="AD4477">
        <v>2</v>
      </c>
    </row>
    <row r="4478" spans="27:30" x14ac:dyDescent="0.35">
      <c r="AA4478" t="s">
        <v>270</v>
      </c>
      <c r="AB4478" t="s">
        <v>199</v>
      </c>
      <c r="AC4478" t="s">
        <v>431</v>
      </c>
      <c r="AD4478">
        <v>2</v>
      </c>
    </row>
    <row r="4479" spans="27:30" x14ac:dyDescent="0.35">
      <c r="AA4479" t="s">
        <v>270</v>
      </c>
      <c r="AB4479" t="s">
        <v>153</v>
      </c>
      <c r="AC4479" t="s">
        <v>787</v>
      </c>
      <c r="AD4479">
        <v>2</v>
      </c>
    </row>
    <row r="4480" spans="27:30" x14ac:dyDescent="0.35">
      <c r="AA4480" t="s">
        <v>270</v>
      </c>
      <c r="AB4480" t="s">
        <v>155</v>
      </c>
      <c r="AC4480" t="s">
        <v>992</v>
      </c>
      <c r="AD4480">
        <v>2</v>
      </c>
    </row>
    <row r="4481" spans="27:30" x14ac:dyDescent="0.35">
      <c r="AA4481" t="s">
        <v>270</v>
      </c>
      <c r="AB4481" t="s">
        <v>154</v>
      </c>
      <c r="AC4481" t="s">
        <v>837</v>
      </c>
      <c r="AD4481">
        <v>2</v>
      </c>
    </row>
    <row r="4482" spans="27:30" x14ac:dyDescent="0.35">
      <c r="AA4482" t="s">
        <v>270</v>
      </c>
      <c r="AB4482" t="s">
        <v>155</v>
      </c>
      <c r="AC4482" t="s">
        <v>1010</v>
      </c>
      <c r="AD4482">
        <v>2</v>
      </c>
    </row>
    <row r="4483" spans="27:30" x14ac:dyDescent="0.35">
      <c r="AA4483" t="s">
        <v>270</v>
      </c>
      <c r="AB4483" t="s">
        <v>158</v>
      </c>
      <c r="AC4483" t="s">
        <v>593</v>
      </c>
      <c r="AD4483">
        <v>2</v>
      </c>
    </row>
    <row r="4484" spans="27:30" x14ac:dyDescent="0.35">
      <c r="AA4484" t="s">
        <v>270</v>
      </c>
      <c r="AB4484" t="s">
        <v>161</v>
      </c>
      <c r="AC4484" t="s">
        <v>511</v>
      </c>
      <c r="AD4484">
        <v>2</v>
      </c>
    </row>
    <row r="4485" spans="27:30" x14ac:dyDescent="0.35">
      <c r="AA4485" t="s">
        <v>270</v>
      </c>
      <c r="AB4485" t="s">
        <v>176</v>
      </c>
      <c r="AC4485" t="s">
        <v>1005</v>
      </c>
      <c r="AD4485">
        <v>2</v>
      </c>
    </row>
    <row r="4486" spans="27:30" x14ac:dyDescent="0.35">
      <c r="AA4486" t="s">
        <v>270</v>
      </c>
      <c r="AB4486" t="s">
        <v>174</v>
      </c>
      <c r="AC4486" t="s">
        <v>505</v>
      </c>
      <c r="AD4486">
        <v>2</v>
      </c>
    </row>
    <row r="4487" spans="27:30" x14ac:dyDescent="0.35">
      <c r="AA4487" t="s">
        <v>270</v>
      </c>
      <c r="AB4487" t="s">
        <v>197</v>
      </c>
      <c r="AC4487" t="s">
        <v>627</v>
      </c>
      <c r="AD4487">
        <v>2</v>
      </c>
    </row>
    <row r="4488" spans="27:30" x14ac:dyDescent="0.35">
      <c r="AA4488" t="s">
        <v>270</v>
      </c>
      <c r="AB4488" t="s">
        <v>199</v>
      </c>
      <c r="AC4488" t="s">
        <v>749</v>
      </c>
      <c r="AD4488">
        <v>2</v>
      </c>
    </row>
    <row r="4489" spans="27:30" x14ac:dyDescent="0.35">
      <c r="AA4489" t="s">
        <v>270</v>
      </c>
      <c r="AB4489" t="s">
        <v>160</v>
      </c>
      <c r="AC4489" t="s">
        <v>1127</v>
      </c>
      <c r="AD4489">
        <v>2</v>
      </c>
    </row>
    <row r="4490" spans="27:30" x14ac:dyDescent="0.35">
      <c r="AA4490" t="s">
        <v>270</v>
      </c>
      <c r="AB4490" t="s">
        <v>153</v>
      </c>
      <c r="AC4490" t="s">
        <v>651</v>
      </c>
      <c r="AD4490">
        <v>2</v>
      </c>
    </row>
    <row r="4491" spans="27:30" x14ac:dyDescent="0.35">
      <c r="AA4491" t="s">
        <v>270</v>
      </c>
      <c r="AB4491" t="s">
        <v>174</v>
      </c>
      <c r="AC4491" t="s">
        <v>481</v>
      </c>
      <c r="AD4491">
        <v>2</v>
      </c>
    </row>
    <row r="4492" spans="27:30" x14ac:dyDescent="0.35">
      <c r="AA4492" t="s">
        <v>270</v>
      </c>
      <c r="AB4492" t="s">
        <v>182</v>
      </c>
      <c r="AC4492" t="s">
        <v>927</v>
      </c>
      <c r="AD4492">
        <v>2</v>
      </c>
    </row>
    <row r="4493" spans="27:30" x14ac:dyDescent="0.35">
      <c r="AA4493" t="s">
        <v>270</v>
      </c>
      <c r="AB4493" t="s">
        <v>199</v>
      </c>
      <c r="AC4493" t="s">
        <v>424</v>
      </c>
      <c r="AD4493">
        <v>2</v>
      </c>
    </row>
    <row r="4494" spans="27:30" x14ac:dyDescent="0.35">
      <c r="AA4494" t="s">
        <v>270</v>
      </c>
      <c r="AB4494" t="s">
        <v>155</v>
      </c>
      <c r="AC4494" t="s">
        <v>461</v>
      </c>
      <c r="AD4494">
        <v>2</v>
      </c>
    </row>
    <row r="4495" spans="27:30" x14ac:dyDescent="0.35">
      <c r="AA4495" t="s">
        <v>270</v>
      </c>
      <c r="AB4495" t="s">
        <v>199</v>
      </c>
      <c r="AC4495" t="s">
        <v>739</v>
      </c>
      <c r="AD4495">
        <v>2</v>
      </c>
    </row>
    <row r="4496" spans="27:30" x14ac:dyDescent="0.35">
      <c r="AA4496" t="s">
        <v>284</v>
      </c>
      <c r="AB4496" t="s">
        <v>153</v>
      </c>
      <c r="AC4496" t="s">
        <v>552</v>
      </c>
      <c r="AD4496">
        <v>2</v>
      </c>
    </row>
    <row r="4497" spans="27:30" x14ac:dyDescent="0.35">
      <c r="AA4497" t="s">
        <v>284</v>
      </c>
      <c r="AB4497" t="s">
        <v>153</v>
      </c>
      <c r="AC4497" t="s">
        <v>651</v>
      </c>
      <c r="AD4497">
        <v>2</v>
      </c>
    </row>
    <row r="4498" spans="27:30" x14ac:dyDescent="0.35">
      <c r="AA4498" t="s">
        <v>284</v>
      </c>
      <c r="AB4498" t="s">
        <v>209</v>
      </c>
      <c r="AC4498" t="s">
        <v>577</v>
      </c>
      <c r="AD4498">
        <v>2</v>
      </c>
    </row>
    <row r="4499" spans="27:30" x14ac:dyDescent="0.35">
      <c r="AA4499" t="s">
        <v>284</v>
      </c>
      <c r="AB4499" t="s">
        <v>153</v>
      </c>
      <c r="AC4499" t="s">
        <v>737</v>
      </c>
      <c r="AD4499">
        <v>2</v>
      </c>
    </row>
    <row r="4500" spans="27:30" x14ac:dyDescent="0.35">
      <c r="AA4500" t="s">
        <v>284</v>
      </c>
      <c r="AB4500" t="s">
        <v>158</v>
      </c>
      <c r="AC4500" t="s">
        <v>613</v>
      </c>
      <c r="AD4500">
        <v>2</v>
      </c>
    </row>
    <row r="4501" spans="27:30" x14ac:dyDescent="0.35">
      <c r="AA4501" t="s">
        <v>284</v>
      </c>
      <c r="AB4501" t="s">
        <v>192</v>
      </c>
      <c r="AC4501" t="s">
        <v>755</v>
      </c>
      <c r="AD4501">
        <v>2</v>
      </c>
    </row>
    <row r="4502" spans="27:30" x14ac:dyDescent="0.35">
      <c r="AA4502" t="s">
        <v>284</v>
      </c>
      <c r="AB4502" t="s">
        <v>157</v>
      </c>
      <c r="AC4502" t="s">
        <v>662</v>
      </c>
      <c r="AD4502">
        <v>2</v>
      </c>
    </row>
    <row r="4503" spans="27:30" x14ac:dyDescent="0.35">
      <c r="AA4503" t="s">
        <v>284</v>
      </c>
      <c r="AB4503" t="s">
        <v>199</v>
      </c>
      <c r="AC4503" t="s">
        <v>635</v>
      </c>
      <c r="AD4503">
        <v>2</v>
      </c>
    </row>
    <row r="4504" spans="27:30" x14ac:dyDescent="0.35">
      <c r="AA4504" t="s">
        <v>284</v>
      </c>
      <c r="AB4504" t="s">
        <v>152</v>
      </c>
      <c r="AC4504" t="s">
        <v>829</v>
      </c>
      <c r="AD4504">
        <v>2</v>
      </c>
    </row>
    <row r="4505" spans="27:30" x14ac:dyDescent="0.35">
      <c r="AA4505" t="s">
        <v>284</v>
      </c>
      <c r="AB4505" t="s">
        <v>156</v>
      </c>
      <c r="AC4505" t="s">
        <v>836</v>
      </c>
      <c r="AD4505">
        <v>2</v>
      </c>
    </row>
    <row r="4506" spans="27:30" x14ac:dyDescent="0.35">
      <c r="AA4506" t="s">
        <v>284</v>
      </c>
      <c r="AB4506" t="s">
        <v>176</v>
      </c>
      <c r="AC4506" t="s">
        <v>831</v>
      </c>
      <c r="AD4506">
        <v>2</v>
      </c>
    </row>
    <row r="4507" spans="27:30" x14ac:dyDescent="0.35">
      <c r="AA4507" t="s">
        <v>284</v>
      </c>
      <c r="AB4507" t="s">
        <v>192</v>
      </c>
      <c r="AC4507" t="s">
        <v>567</v>
      </c>
      <c r="AD4507">
        <v>2</v>
      </c>
    </row>
    <row r="4508" spans="27:30" x14ac:dyDescent="0.35">
      <c r="AA4508" t="s">
        <v>284</v>
      </c>
      <c r="AB4508" t="s">
        <v>154</v>
      </c>
      <c r="AC4508" t="s">
        <v>828</v>
      </c>
      <c r="AD4508">
        <v>2</v>
      </c>
    </row>
    <row r="4509" spans="27:30" x14ac:dyDescent="0.35">
      <c r="AA4509" t="s">
        <v>284</v>
      </c>
      <c r="AB4509" t="s">
        <v>158</v>
      </c>
      <c r="AC4509" t="s">
        <v>809</v>
      </c>
      <c r="AD4509">
        <v>2</v>
      </c>
    </row>
    <row r="4510" spans="27:30" x14ac:dyDescent="0.35">
      <c r="AA4510" t="s">
        <v>284</v>
      </c>
      <c r="AB4510" t="s">
        <v>153</v>
      </c>
      <c r="AC4510" t="s">
        <v>772</v>
      </c>
      <c r="AD4510">
        <v>2</v>
      </c>
    </row>
    <row r="4511" spans="27:30" x14ac:dyDescent="0.35">
      <c r="AA4511" t="s">
        <v>284</v>
      </c>
      <c r="AB4511" t="s">
        <v>174</v>
      </c>
      <c r="AC4511" t="s">
        <v>832</v>
      </c>
      <c r="AD4511">
        <v>2</v>
      </c>
    </row>
    <row r="4512" spans="27:30" x14ac:dyDescent="0.35">
      <c r="AA4512" t="s">
        <v>284</v>
      </c>
      <c r="AB4512" t="s">
        <v>165</v>
      </c>
      <c r="AC4512" t="s">
        <v>633</v>
      </c>
      <c r="AD4512">
        <v>2</v>
      </c>
    </row>
    <row r="4513" spans="27:30" x14ac:dyDescent="0.35">
      <c r="AA4513" t="s">
        <v>284</v>
      </c>
      <c r="AB4513" t="s">
        <v>174</v>
      </c>
      <c r="AC4513" t="s">
        <v>505</v>
      </c>
      <c r="AD4513">
        <v>2</v>
      </c>
    </row>
    <row r="4514" spans="27:30" x14ac:dyDescent="0.35">
      <c r="AA4514" t="s">
        <v>284</v>
      </c>
      <c r="AB4514" t="s">
        <v>165</v>
      </c>
      <c r="AC4514" t="s">
        <v>1003</v>
      </c>
      <c r="AD4514">
        <v>2</v>
      </c>
    </row>
    <row r="4515" spans="27:30" x14ac:dyDescent="0.35">
      <c r="AA4515" t="s">
        <v>284</v>
      </c>
      <c r="AB4515" t="s">
        <v>160</v>
      </c>
      <c r="AC4515" t="s">
        <v>1129</v>
      </c>
      <c r="AD4515">
        <v>2</v>
      </c>
    </row>
    <row r="4516" spans="27:30" x14ac:dyDescent="0.35">
      <c r="AA4516" t="s">
        <v>284</v>
      </c>
      <c r="AB4516" t="s">
        <v>200</v>
      </c>
      <c r="AC4516" t="s">
        <v>704</v>
      </c>
      <c r="AD4516">
        <v>2</v>
      </c>
    </row>
    <row r="4517" spans="27:30" x14ac:dyDescent="0.35">
      <c r="AA4517" t="s">
        <v>284</v>
      </c>
      <c r="AB4517" t="s">
        <v>174</v>
      </c>
      <c r="AC4517" t="s">
        <v>960</v>
      </c>
      <c r="AD4517">
        <v>2</v>
      </c>
    </row>
    <row r="4518" spans="27:30" x14ac:dyDescent="0.35">
      <c r="AA4518" t="s">
        <v>284</v>
      </c>
      <c r="AB4518" t="s">
        <v>153</v>
      </c>
      <c r="AC4518" t="s">
        <v>606</v>
      </c>
      <c r="AD4518">
        <v>2</v>
      </c>
    </row>
    <row r="4519" spans="27:30" x14ac:dyDescent="0.35">
      <c r="AA4519" t="s">
        <v>284</v>
      </c>
      <c r="AB4519" t="s">
        <v>192</v>
      </c>
      <c r="AC4519" t="s">
        <v>814</v>
      </c>
      <c r="AD4519">
        <v>2</v>
      </c>
    </row>
    <row r="4520" spans="27:30" x14ac:dyDescent="0.35">
      <c r="AA4520" t="s">
        <v>284</v>
      </c>
      <c r="AB4520" t="s">
        <v>160</v>
      </c>
      <c r="AC4520" t="s">
        <v>720</v>
      </c>
      <c r="AD4520">
        <v>2</v>
      </c>
    </row>
    <row r="4521" spans="27:30" x14ac:dyDescent="0.35">
      <c r="AA4521" t="s">
        <v>284</v>
      </c>
      <c r="AB4521" t="s">
        <v>153</v>
      </c>
      <c r="AC4521" t="s">
        <v>591</v>
      </c>
      <c r="AD4521">
        <v>2</v>
      </c>
    </row>
    <row r="4522" spans="27:30" x14ac:dyDescent="0.35">
      <c r="AA4522" t="s">
        <v>284</v>
      </c>
      <c r="AB4522" t="s">
        <v>160</v>
      </c>
      <c r="AC4522" t="s">
        <v>719</v>
      </c>
      <c r="AD4522">
        <v>2</v>
      </c>
    </row>
    <row r="4523" spans="27:30" x14ac:dyDescent="0.35">
      <c r="AA4523" t="s">
        <v>284</v>
      </c>
      <c r="AB4523" t="s">
        <v>155</v>
      </c>
      <c r="AC4523" t="s">
        <v>992</v>
      </c>
      <c r="AD4523">
        <v>2</v>
      </c>
    </row>
    <row r="4524" spans="27:30" x14ac:dyDescent="0.35">
      <c r="AA4524" t="s">
        <v>284</v>
      </c>
      <c r="AB4524" t="s">
        <v>158</v>
      </c>
      <c r="AC4524" t="s">
        <v>718</v>
      </c>
      <c r="AD4524">
        <v>2</v>
      </c>
    </row>
    <row r="4525" spans="27:30" x14ac:dyDescent="0.35">
      <c r="AA4525" t="s">
        <v>284</v>
      </c>
      <c r="AB4525" t="s">
        <v>155</v>
      </c>
      <c r="AC4525" t="s">
        <v>771</v>
      </c>
      <c r="AD4525">
        <v>2</v>
      </c>
    </row>
    <row r="4526" spans="27:30" x14ac:dyDescent="0.35">
      <c r="AA4526" t="s">
        <v>284</v>
      </c>
      <c r="AB4526" t="s">
        <v>155</v>
      </c>
      <c r="AC4526" t="s">
        <v>999</v>
      </c>
      <c r="AD4526">
        <v>2</v>
      </c>
    </row>
    <row r="4527" spans="27:30" x14ac:dyDescent="0.35">
      <c r="AA4527" t="s">
        <v>284</v>
      </c>
      <c r="AB4527" t="s">
        <v>158</v>
      </c>
      <c r="AC4527" t="s">
        <v>1056</v>
      </c>
      <c r="AD4527">
        <v>2</v>
      </c>
    </row>
    <row r="4528" spans="27:30" x14ac:dyDescent="0.35">
      <c r="AA4528" t="s">
        <v>284</v>
      </c>
      <c r="AB4528" t="s">
        <v>155</v>
      </c>
      <c r="AC4528" t="s">
        <v>656</v>
      </c>
      <c r="AD4528">
        <v>2</v>
      </c>
    </row>
    <row r="4529" spans="27:30" x14ac:dyDescent="0.35">
      <c r="AA4529" t="s">
        <v>284</v>
      </c>
      <c r="AB4529" t="s">
        <v>190</v>
      </c>
      <c r="AC4529" t="s">
        <v>812</v>
      </c>
      <c r="AD4529">
        <v>2</v>
      </c>
    </row>
    <row r="4530" spans="27:30" x14ac:dyDescent="0.35">
      <c r="AA4530" t="s">
        <v>284</v>
      </c>
      <c r="AB4530" t="s">
        <v>159</v>
      </c>
      <c r="AC4530" t="s">
        <v>1119</v>
      </c>
      <c r="AD4530">
        <v>2</v>
      </c>
    </row>
    <row r="4531" spans="27:30" x14ac:dyDescent="0.35">
      <c r="AA4531" t="s">
        <v>284</v>
      </c>
      <c r="AB4531" t="s">
        <v>153</v>
      </c>
      <c r="AC4531" t="s">
        <v>605</v>
      </c>
      <c r="AD4531">
        <v>2</v>
      </c>
    </row>
    <row r="4532" spans="27:30" x14ac:dyDescent="0.35">
      <c r="AA4532" t="s">
        <v>242</v>
      </c>
      <c r="AB4532" t="s">
        <v>153</v>
      </c>
      <c r="AC4532" t="s">
        <v>772</v>
      </c>
      <c r="AD4532">
        <v>2</v>
      </c>
    </row>
    <row r="4533" spans="27:30" x14ac:dyDescent="0.35">
      <c r="AA4533" t="s">
        <v>242</v>
      </c>
      <c r="AB4533" t="s">
        <v>183</v>
      </c>
      <c r="AC4533" t="s">
        <v>792</v>
      </c>
      <c r="AD4533">
        <v>2</v>
      </c>
    </row>
    <row r="4534" spans="27:30" x14ac:dyDescent="0.35">
      <c r="AA4534" t="s">
        <v>242</v>
      </c>
      <c r="AB4534" t="s">
        <v>161</v>
      </c>
      <c r="AC4534" t="s">
        <v>639</v>
      </c>
      <c r="AD4534">
        <v>2</v>
      </c>
    </row>
    <row r="4535" spans="27:30" x14ac:dyDescent="0.35">
      <c r="AA4535" t="s">
        <v>242</v>
      </c>
      <c r="AB4535" t="s">
        <v>158</v>
      </c>
      <c r="AC4535" t="s">
        <v>487</v>
      </c>
      <c r="AD4535">
        <v>2</v>
      </c>
    </row>
    <row r="4536" spans="27:30" x14ac:dyDescent="0.35">
      <c r="AA4536" t="s">
        <v>242</v>
      </c>
      <c r="AB4536" t="s">
        <v>176</v>
      </c>
      <c r="AC4536" t="s">
        <v>609</v>
      </c>
      <c r="AD4536">
        <v>2</v>
      </c>
    </row>
    <row r="4537" spans="27:30" x14ac:dyDescent="0.35">
      <c r="AA4537" t="s">
        <v>242</v>
      </c>
      <c r="AB4537" t="s">
        <v>153</v>
      </c>
      <c r="AC4537" t="s">
        <v>737</v>
      </c>
      <c r="AD4537">
        <v>2</v>
      </c>
    </row>
    <row r="4538" spans="27:30" x14ac:dyDescent="0.35">
      <c r="AA4538" t="s">
        <v>242</v>
      </c>
      <c r="AB4538" t="s">
        <v>203</v>
      </c>
      <c r="AC4538" t="s">
        <v>685</v>
      </c>
      <c r="AD4538">
        <v>2</v>
      </c>
    </row>
    <row r="4539" spans="27:30" x14ac:dyDescent="0.35">
      <c r="AA4539" t="s">
        <v>242</v>
      </c>
      <c r="AB4539" t="s">
        <v>174</v>
      </c>
      <c r="AC4539" t="s">
        <v>879</v>
      </c>
      <c r="AD4539">
        <v>2</v>
      </c>
    </row>
    <row r="4540" spans="27:30" x14ac:dyDescent="0.35">
      <c r="AA4540" t="s">
        <v>242</v>
      </c>
      <c r="AB4540" t="s">
        <v>155</v>
      </c>
      <c r="AC4540" t="s">
        <v>461</v>
      </c>
      <c r="AD4540">
        <v>2</v>
      </c>
    </row>
    <row r="4541" spans="27:30" x14ac:dyDescent="0.35">
      <c r="AA4541" t="s">
        <v>242</v>
      </c>
      <c r="AB4541" t="s">
        <v>174</v>
      </c>
      <c r="AC4541" t="s">
        <v>481</v>
      </c>
      <c r="AD4541">
        <v>2</v>
      </c>
    </row>
    <row r="4542" spans="27:30" x14ac:dyDescent="0.35">
      <c r="AA4542" t="s">
        <v>242</v>
      </c>
      <c r="AB4542" t="s">
        <v>152</v>
      </c>
      <c r="AC4542" t="s">
        <v>611</v>
      </c>
      <c r="AD4542">
        <v>2</v>
      </c>
    </row>
    <row r="4543" spans="27:30" x14ac:dyDescent="0.35">
      <c r="AA4543" t="s">
        <v>242</v>
      </c>
      <c r="AB4543" t="s">
        <v>158</v>
      </c>
      <c r="AC4543" t="s">
        <v>581</v>
      </c>
      <c r="AD4543">
        <v>2</v>
      </c>
    </row>
    <row r="4544" spans="27:30" x14ac:dyDescent="0.35">
      <c r="AA4544" t="s">
        <v>242</v>
      </c>
      <c r="AB4544" t="s">
        <v>203</v>
      </c>
      <c r="AC4544" t="s">
        <v>619</v>
      </c>
      <c r="AD4544">
        <v>2</v>
      </c>
    </row>
    <row r="4545" spans="27:30" x14ac:dyDescent="0.35">
      <c r="AA4545" t="s">
        <v>242</v>
      </c>
      <c r="AB4545" t="s">
        <v>171</v>
      </c>
      <c r="AC4545" t="s">
        <v>1072</v>
      </c>
      <c r="AD4545">
        <v>2</v>
      </c>
    </row>
    <row r="4546" spans="27:30" x14ac:dyDescent="0.35">
      <c r="AA4546" t="s">
        <v>242</v>
      </c>
      <c r="AB4546" t="s">
        <v>135</v>
      </c>
      <c r="AC4546" t="s">
        <v>506</v>
      </c>
      <c r="AD4546">
        <v>2</v>
      </c>
    </row>
    <row r="4547" spans="27:30" x14ac:dyDescent="0.35">
      <c r="AA4547" t="s">
        <v>242</v>
      </c>
      <c r="AB4547" t="s">
        <v>153</v>
      </c>
      <c r="AC4547" t="s">
        <v>605</v>
      </c>
      <c r="AD4547">
        <v>2</v>
      </c>
    </row>
    <row r="4548" spans="27:30" x14ac:dyDescent="0.35">
      <c r="AA4548" t="s">
        <v>242</v>
      </c>
      <c r="AB4548" t="s">
        <v>158</v>
      </c>
      <c r="AC4548" t="s">
        <v>673</v>
      </c>
      <c r="AD4548">
        <v>2</v>
      </c>
    </row>
    <row r="4549" spans="27:30" x14ac:dyDescent="0.35">
      <c r="AA4549" t="s">
        <v>242</v>
      </c>
      <c r="AB4549" t="s">
        <v>199</v>
      </c>
      <c r="AC4549" t="s">
        <v>752</v>
      </c>
      <c r="AD4549">
        <v>2</v>
      </c>
    </row>
    <row r="4550" spans="27:30" x14ac:dyDescent="0.35">
      <c r="AA4550" t="s">
        <v>242</v>
      </c>
      <c r="AB4550" t="s">
        <v>155</v>
      </c>
      <c r="AC4550" t="s">
        <v>964</v>
      </c>
      <c r="AD4550">
        <v>2</v>
      </c>
    </row>
    <row r="4551" spans="27:30" x14ac:dyDescent="0.35">
      <c r="AA4551" t="s">
        <v>242</v>
      </c>
      <c r="AB4551" t="s">
        <v>158</v>
      </c>
      <c r="AC4551" t="s">
        <v>863</v>
      </c>
      <c r="AD4551">
        <v>2</v>
      </c>
    </row>
    <row r="4552" spans="27:30" x14ac:dyDescent="0.35">
      <c r="AA4552" t="s">
        <v>242</v>
      </c>
      <c r="AB4552" t="s">
        <v>161</v>
      </c>
      <c r="AC4552" t="s">
        <v>511</v>
      </c>
      <c r="AD4552">
        <v>2</v>
      </c>
    </row>
    <row r="4553" spans="27:30" x14ac:dyDescent="0.35">
      <c r="AA4553" t="s">
        <v>242</v>
      </c>
      <c r="AB4553" t="s">
        <v>210</v>
      </c>
      <c r="AC4553" t="s">
        <v>545</v>
      </c>
      <c r="AD4553">
        <v>2</v>
      </c>
    </row>
    <row r="4554" spans="27:30" x14ac:dyDescent="0.35">
      <c r="AA4554" t="s">
        <v>242</v>
      </c>
      <c r="AB4554" t="s">
        <v>203</v>
      </c>
      <c r="AC4554" t="s">
        <v>642</v>
      </c>
      <c r="AD4554">
        <v>2</v>
      </c>
    </row>
    <row r="4555" spans="27:30" x14ac:dyDescent="0.35">
      <c r="AA4555" t="s">
        <v>242</v>
      </c>
      <c r="AB4555" t="s">
        <v>196</v>
      </c>
      <c r="AC4555" t="s">
        <v>730</v>
      </c>
      <c r="AD4555">
        <v>2</v>
      </c>
    </row>
    <row r="4556" spans="27:30" x14ac:dyDescent="0.35">
      <c r="AA4556" t="s">
        <v>242</v>
      </c>
      <c r="AB4556" t="s">
        <v>199</v>
      </c>
      <c r="AC4556" t="s">
        <v>759</v>
      </c>
      <c r="AD4556">
        <v>2</v>
      </c>
    </row>
    <row r="4557" spans="27:30" x14ac:dyDescent="0.35">
      <c r="AA4557" t="s">
        <v>242</v>
      </c>
      <c r="AB4557" t="s">
        <v>155</v>
      </c>
      <c r="AC4557" t="s">
        <v>464</v>
      </c>
      <c r="AD4557">
        <v>2</v>
      </c>
    </row>
    <row r="4558" spans="27:30" x14ac:dyDescent="0.35">
      <c r="AA4558" t="s">
        <v>242</v>
      </c>
      <c r="AB4558" t="s">
        <v>153</v>
      </c>
      <c r="AC4558" t="s">
        <v>903</v>
      </c>
      <c r="AD4558">
        <v>2</v>
      </c>
    </row>
    <row r="4559" spans="27:30" x14ac:dyDescent="0.35">
      <c r="AA4559" t="s">
        <v>242</v>
      </c>
      <c r="AB4559" t="s">
        <v>158</v>
      </c>
      <c r="AC4559" t="s">
        <v>1157</v>
      </c>
      <c r="AD4559">
        <v>2</v>
      </c>
    </row>
    <row r="4560" spans="27:30" x14ac:dyDescent="0.35">
      <c r="AA4560" t="s">
        <v>242</v>
      </c>
      <c r="AB4560" t="s">
        <v>153</v>
      </c>
      <c r="AC4560" t="s">
        <v>1037</v>
      </c>
      <c r="AD4560">
        <v>2</v>
      </c>
    </row>
    <row r="4561" spans="27:30" x14ac:dyDescent="0.35">
      <c r="AA4561" t="s">
        <v>242</v>
      </c>
      <c r="AB4561" t="s">
        <v>176</v>
      </c>
      <c r="AC4561" t="s">
        <v>425</v>
      </c>
      <c r="AD4561">
        <v>2</v>
      </c>
    </row>
    <row r="4562" spans="27:30" x14ac:dyDescent="0.35">
      <c r="AA4562" t="s">
        <v>242</v>
      </c>
      <c r="AB4562" t="s">
        <v>164</v>
      </c>
      <c r="AC4562" t="s">
        <v>654</v>
      </c>
      <c r="AD4562">
        <v>2</v>
      </c>
    </row>
    <row r="4563" spans="27:30" x14ac:dyDescent="0.35">
      <c r="AA4563" t="s">
        <v>242</v>
      </c>
      <c r="AB4563" t="s">
        <v>135</v>
      </c>
      <c r="AC4563" t="s">
        <v>480</v>
      </c>
      <c r="AD4563">
        <v>2</v>
      </c>
    </row>
    <row r="4564" spans="27:30" x14ac:dyDescent="0.35">
      <c r="AA4564" t="s">
        <v>242</v>
      </c>
      <c r="AB4564" t="s">
        <v>153</v>
      </c>
      <c r="AC4564" t="s">
        <v>869</v>
      </c>
      <c r="AD4564">
        <v>2</v>
      </c>
    </row>
    <row r="4565" spans="27:30" x14ac:dyDescent="0.35">
      <c r="AA4565" t="s">
        <v>242</v>
      </c>
      <c r="AB4565" t="s">
        <v>153</v>
      </c>
      <c r="AC4565" t="s">
        <v>770</v>
      </c>
      <c r="AD4565">
        <v>2</v>
      </c>
    </row>
    <row r="4566" spans="27:30" x14ac:dyDescent="0.35">
      <c r="AA4566" t="s">
        <v>242</v>
      </c>
      <c r="AB4566" t="s">
        <v>203</v>
      </c>
      <c r="AC4566" t="s">
        <v>557</v>
      </c>
      <c r="AD4566">
        <v>2</v>
      </c>
    </row>
    <row r="4567" spans="27:30" x14ac:dyDescent="0.35">
      <c r="AA4567" t="s">
        <v>242</v>
      </c>
      <c r="AB4567" t="s">
        <v>152</v>
      </c>
      <c r="AC4567" t="s">
        <v>527</v>
      </c>
      <c r="AD4567">
        <v>2</v>
      </c>
    </row>
    <row r="4568" spans="27:30" x14ac:dyDescent="0.35">
      <c r="AA4568" t="s">
        <v>242</v>
      </c>
      <c r="AB4568" t="s">
        <v>199</v>
      </c>
      <c r="AC4568" t="s">
        <v>700</v>
      </c>
      <c r="AD4568">
        <v>2</v>
      </c>
    </row>
    <row r="4569" spans="27:30" x14ac:dyDescent="0.35">
      <c r="AA4569" t="s">
        <v>242</v>
      </c>
      <c r="AB4569" t="s">
        <v>199</v>
      </c>
      <c r="AC4569" t="s">
        <v>646</v>
      </c>
      <c r="AD4569">
        <v>2</v>
      </c>
    </row>
    <row r="4570" spans="27:30" x14ac:dyDescent="0.35">
      <c r="AA4570" t="s">
        <v>242</v>
      </c>
      <c r="AB4570" t="s">
        <v>152</v>
      </c>
      <c r="AC4570" t="s">
        <v>786</v>
      </c>
      <c r="AD4570">
        <v>2</v>
      </c>
    </row>
    <row r="4571" spans="27:30" x14ac:dyDescent="0.35">
      <c r="AA4571" t="s">
        <v>242</v>
      </c>
      <c r="AB4571" t="s">
        <v>199</v>
      </c>
      <c r="AC4571" t="s">
        <v>745</v>
      </c>
      <c r="AD4571">
        <v>2</v>
      </c>
    </row>
    <row r="4572" spans="27:30" x14ac:dyDescent="0.35">
      <c r="AA4572" t="s">
        <v>242</v>
      </c>
      <c r="AB4572" t="s">
        <v>191</v>
      </c>
      <c r="AC4572" t="s">
        <v>437</v>
      </c>
      <c r="AD4572">
        <v>2</v>
      </c>
    </row>
    <row r="4573" spans="27:30" x14ac:dyDescent="0.35">
      <c r="AA4573" t="s">
        <v>242</v>
      </c>
      <c r="AB4573" t="s">
        <v>152</v>
      </c>
      <c r="AC4573" t="s">
        <v>523</v>
      </c>
      <c r="AD4573">
        <v>2</v>
      </c>
    </row>
    <row r="4574" spans="27:30" x14ac:dyDescent="0.35">
      <c r="AA4574" t="s">
        <v>242</v>
      </c>
      <c r="AB4574" t="s">
        <v>153</v>
      </c>
      <c r="AC4574" t="s">
        <v>975</v>
      </c>
      <c r="AD4574">
        <v>2</v>
      </c>
    </row>
    <row r="4575" spans="27:30" x14ac:dyDescent="0.35">
      <c r="AA4575" t="s">
        <v>242</v>
      </c>
      <c r="AB4575" t="s">
        <v>206</v>
      </c>
      <c r="AC4575" t="s">
        <v>585</v>
      </c>
      <c r="AD4575">
        <v>2</v>
      </c>
    </row>
    <row r="4576" spans="27:30" x14ac:dyDescent="0.35">
      <c r="AA4576" t="s">
        <v>242</v>
      </c>
      <c r="AB4576" t="s">
        <v>157</v>
      </c>
      <c r="AC4576" t="s">
        <v>1041</v>
      </c>
      <c r="AD4576">
        <v>2</v>
      </c>
    </row>
    <row r="4577" spans="27:30" x14ac:dyDescent="0.35">
      <c r="AA4577" t="s">
        <v>242</v>
      </c>
      <c r="AB4577" t="s">
        <v>154</v>
      </c>
      <c r="AC4577" t="s">
        <v>736</v>
      </c>
      <c r="AD4577">
        <v>2</v>
      </c>
    </row>
    <row r="4578" spans="27:30" x14ac:dyDescent="0.35">
      <c r="AA4578" t="s">
        <v>242</v>
      </c>
      <c r="AB4578" t="s">
        <v>161</v>
      </c>
      <c r="AC4578" t="s">
        <v>602</v>
      </c>
      <c r="AD4578">
        <v>2</v>
      </c>
    </row>
    <row r="4579" spans="27:30" x14ac:dyDescent="0.35">
      <c r="AA4579" t="s">
        <v>242</v>
      </c>
      <c r="AB4579" t="s">
        <v>158</v>
      </c>
      <c r="AC4579" t="s">
        <v>821</v>
      </c>
      <c r="AD4579">
        <v>2</v>
      </c>
    </row>
    <row r="4580" spans="27:30" x14ac:dyDescent="0.35">
      <c r="AA4580" t="s">
        <v>242</v>
      </c>
      <c r="AB4580" t="s">
        <v>152</v>
      </c>
      <c r="AC4580" t="s">
        <v>678</v>
      </c>
      <c r="AD4580">
        <v>2</v>
      </c>
    </row>
    <row r="4581" spans="27:30" x14ac:dyDescent="0.35">
      <c r="AA4581" t="s">
        <v>242</v>
      </c>
      <c r="AB4581" t="s">
        <v>136</v>
      </c>
      <c r="AC4581" t="s">
        <v>484</v>
      </c>
      <c r="AD4581">
        <v>2</v>
      </c>
    </row>
    <row r="4582" spans="27:30" x14ac:dyDescent="0.35">
      <c r="AA4582" t="s">
        <v>242</v>
      </c>
      <c r="AB4582" t="s">
        <v>153</v>
      </c>
      <c r="AC4582" t="s">
        <v>1036</v>
      </c>
      <c r="AD4582">
        <v>2</v>
      </c>
    </row>
    <row r="4583" spans="27:30" x14ac:dyDescent="0.35">
      <c r="AA4583" t="s">
        <v>242</v>
      </c>
      <c r="AB4583" t="s">
        <v>153</v>
      </c>
      <c r="AC4583" t="s">
        <v>591</v>
      </c>
      <c r="AD4583">
        <v>2</v>
      </c>
    </row>
    <row r="4584" spans="27:30" x14ac:dyDescent="0.35">
      <c r="AA4584" t="s">
        <v>242</v>
      </c>
      <c r="AB4584" t="s">
        <v>190</v>
      </c>
      <c r="AC4584" t="s">
        <v>706</v>
      </c>
      <c r="AD4584">
        <v>2</v>
      </c>
    </row>
    <row r="4585" spans="27:30" x14ac:dyDescent="0.35">
      <c r="AA4585" t="s">
        <v>242</v>
      </c>
      <c r="AB4585" t="s">
        <v>158</v>
      </c>
      <c r="AC4585" t="s">
        <v>900</v>
      </c>
      <c r="AD4585">
        <v>2</v>
      </c>
    </row>
    <row r="4586" spans="27:30" x14ac:dyDescent="0.35">
      <c r="AA4586" t="s">
        <v>242</v>
      </c>
      <c r="AB4586" t="s">
        <v>152</v>
      </c>
      <c r="AC4586" t="s">
        <v>440</v>
      </c>
      <c r="AD4586">
        <v>2</v>
      </c>
    </row>
    <row r="4587" spans="27:30" x14ac:dyDescent="0.35">
      <c r="AA4587" t="s">
        <v>242</v>
      </c>
      <c r="AB4587" t="s">
        <v>157</v>
      </c>
      <c r="AC4587" t="s">
        <v>1040</v>
      </c>
      <c r="AD4587">
        <v>2</v>
      </c>
    </row>
    <row r="4588" spans="27:30" x14ac:dyDescent="0.35">
      <c r="AA4588" t="s">
        <v>242</v>
      </c>
      <c r="AB4588" t="s">
        <v>152</v>
      </c>
      <c r="AC4588" t="s">
        <v>432</v>
      </c>
      <c r="AD4588">
        <v>2</v>
      </c>
    </row>
    <row r="4589" spans="27:30" x14ac:dyDescent="0.35">
      <c r="AA4589" t="s">
        <v>242</v>
      </c>
      <c r="AB4589" t="s">
        <v>152</v>
      </c>
      <c r="AC4589" t="s">
        <v>1123</v>
      </c>
      <c r="AD4589">
        <v>2</v>
      </c>
    </row>
    <row r="4590" spans="27:30" x14ac:dyDescent="0.35">
      <c r="AA4590" t="s">
        <v>242</v>
      </c>
      <c r="AB4590" t="s">
        <v>154</v>
      </c>
      <c r="AC4590" t="s">
        <v>491</v>
      </c>
      <c r="AD4590">
        <v>2</v>
      </c>
    </row>
    <row r="4591" spans="27:30" x14ac:dyDescent="0.35">
      <c r="AA4591" t="s">
        <v>316</v>
      </c>
      <c r="AB4591" t="s">
        <v>155</v>
      </c>
      <c r="AC4591" t="s">
        <v>999</v>
      </c>
      <c r="AD4591">
        <v>2</v>
      </c>
    </row>
    <row r="4592" spans="27:30" x14ac:dyDescent="0.35">
      <c r="AA4592" t="s">
        <v>316</v>
      </c>
      <c r="AB4592" t="s">
        <v>176</v>
      </c>
      <c r="AC4592" t="s">
        <v>831</v>
      </c>
      <c r="AD4592">
        <v>2</v>
      </c>
    </row>
    <row r="4593" spans="27:30" x14ac:dyDescent="0.35">
      <c r="AA4593" t="s">
        <v>316</v>
      </c>
      <c r="AB4593" t="s">
        <v>155</v>
      </c>
      <c r="AC4593" t="s">
        <v>992</v>
      </c>
      <c r="AD4593">
        <v>2</v>
      </c>
    </row>
    <row r="4594" spans="27:30" x14ac:dyDescent="0.35">
      <c r="AA4594" t="s">
        <v>316</v>
      </c>
      <c r="AB4594" t="s">
        <v>176</v>
      </c>
      <c r="AC4594" t="s">
        <v>919</v>
      </c>
      <c r="AD4594">
        <v>2</v>
      </c>
    </row>
    <row r="4595" spans="27:30" x14ac:dyDescent="0.35">
      <c r="AA4595" t="s">
        <v>316</v>
      </c>
      <c r="AB4595" t="s">
        <v>176</v>
      </c>
      <c r="AC4595" t="s">
        <v>993</v>
      </c>
      <c r="AD4595">
        <v>2</v>
      </c>
    </row>
    <row r="4596" spans="27:30" x14ac:dyDescent="0.35">
      <c r="AA4596" t="s">
        <v>316</v>
      </c>
      <c r="AB4596" t="s">
        <v>176</v>
      </c>
      <c r="AC4596" t="s">
        <v>727</v>
      </c>
      <c r="AD4596">
        <v>2</v>
      </c>
    </row>
    <row r="4597" spans="27:30" x14ac:dyDescent="0.35">
      <c r="AA4597" t="s">
        <v>298</v>
      </c>
      <c r="AB4597" t="s">
        <v>176</v>
      </c>
      <c r="AC4597" t="s">
        <v>661</v>
      </c>
      <c r="AD4597">
        <v>2</v>
      </c>
    </row>
    <row r="4598" spans="27:30" x14ac:dyDescent="0.35">
      <c r="AA4598" t="s">
        <v>266</v>
      </c>
      <c r="AB4598" t="s">
        <v>161</v>
      </c>
      <c r="AC4598" t="s">
        <v>639</v>
      </c>
      <c r="AD4598">
        <v>2</v>
      </c>
    </row>
    <row r="4599" spans="27:30" x14ac:dyDescent="0.35">
      <c r="AA4599" t="s">
        <v>266</v>
      </c>
      <c r="AB4599" t="s">
        <v>199</v>
      </c>
      <c r="AC4599" t="s">
        <v>646</v>
      </c>
      <c r="AD4599">
        <v>2</v>
      </c>
    </row>
    <row r="4600" spans="27:30" x14ac:dyDescent="0.35">
      <c r="AA4600" t="s">
        <v>266</v>
      </c>
      <c r="AB4600" t="s">
        <v>153</v>
      </c>
      <c r="AC4600" t="s">
        <v>610</v>
      </c>
      <c r="AD4600">
        <v>2</v>
      </c>
    </row>
    <row r="4601" spans="27:30" x14ac:dyDescent="0.35">
      <c r="AA4601" t="s">
        <v>266</v>
      </c>
      <c r="AB4601" t="s">
        <v>190</v>
      </c>
      <c r="AC4601" t="s">
        <v>812</v>
      </c>
      <c r="AD4601">
        <v>2</v>
      </c>
    </row>
    <row r="4602" spans="27:30" x14ac:dyDescent="0.35">
      <c r="AA4602" t="s">
        <v>266</v>
      </c>
      <c r="AB4602" t="s">
        <v>203</v>
      </c>
      <c r="AC4602" t="s">
        <v>695</v>
      </c>
      <c r="AD4602">
        <v>2</v>
      </c>
    </row>
    <row r="4603" spans="27:30" x14ac:dyDescent="0.35">
      <c r="AA4603" t="s">
        <v>266</v>
      </c>
      <c r="AB4603" t="s">
        <v>152</v>
      </c>
      <c r="AC4603" t="s">
        <v>1123</v>
      </c>
      <c r="AD4603">
        <v>2</v>
      </c>
    </row>
    <row r="4604" spans="27:30" x14ac:dyDescent="0.35">
      <c r="AA4604" t="s">
        <v>266</v>
      </c>
      <c r="AB4604" t="s">
        <v>158</v>
      </c>
      <c r="AC4604" t="s">
        <v>676</v>
      </c>
      <c r="AD4604">
        <v>2</v>
      </c>
    </row>
    <row r="4605" spans="27:30" x14ac:dyDescent="0.35">
      <c r="AA4605" t="s">
        <v>266</v>
      </c>
      <c r="AB4605" t="s">
        <v>155</v>
      </c>
      <c r="AC4605" t="s">
        <v>1010</v>
      </c>
      <c r="AD4605">
        <v>2</v>
      </c>
    </row>
    <row r="4606" spans="27:30" x14ac:dyDescent="0.35">
      <c r="AA4606" t="s">
        <v>266</v>
      </c>
      <c r="AB4606" t="s">
        <v>153</v>
      </c>
      <c r="AC4606" t="s">
        <v>783</v>
      </c>
      <c r="AD4606">
        <v>2</v>
      </c>
    </row>
    <row r="4607" spans="27:30" x14ac:dyDescent="0.35">
      <c r="AA4607" t="s">
        <v>266</v>
      </c>
      <c r="AB4607" t="s">
        <v>199</v>
      </c>
      <c r="AC4607" t="s">
        <v>649</v>
      </c>
      <c r="AD4607">
        <v>2</v>
      </c>
    </row>
    <row r="4608" spans="27:30" x14ac:dyDescent="0.35">
      <c r="AA4608" t="s">
        <v>266</v>
      </c>
      <c r="AB4608" t="s">
        <v>196</v>
      </c>
      <c r="AC4608" t="s">
        <v>744</v>
      </c>
      <c r="AD4608">
        <v>2</v>
      </c>
    </row>
    <row r="4609" spans="27:30" x14ac:dyDescent="0.35">
      <c r="AA4609" t="s">
        <v>266</v>
      </c>
      <c r="AB4609" t="s">
        <v>182</v>
      </c>
      <c r="AC4609" t="s">
        <v>928</v>
      </c>
      <c r="AD4609">
        <v>2</v>
      </c>
    </row>
    <row r="4610" spans="27:30" x14ac:dyDescent="0.35">
      <c r="AA4610" t="s">
        <v>266</v>
      </c>
      <c r="AB4610" t="s">
        <v>153</v>
      </c>
      <c r="AC4610" t="s">
        <v>1050</v>
      </c>
      <c r="AD4610">
        <v>2</v>
      </c>
    </row>
    <row r="4611" spans="27:30" x14ac:dyDescent="0.35">
      <c r="AA4611" t="s">
        <v>266</v>
      </c>
      <c r="AB4611" t="s">
        <v>153</v>
      </c>
      <c r="AC4611" t="s">
        <v>1135</v>
      </c>
      <c r="AD4611">
        <v>2</v>
      </c>
    </row>
    <row r="4612" spans="27:30" x14ac:dyDescent="0.35">
      <c r="AA4612" t="s">
        <v>266</v>
      </c>
      <c r="AB4612" t="s">
        <v>155</v>
      </c>
      <c r="AC4612" t="s">
        <v>992</v>
      </c>
      <c r="AD4612">
        <v>2</v>
      </c>
    </row>
    <row r="4613" spans="27:30" x14ac:dyDescent="0.35">
      <c r="AA4613" t="s">
        <v>266</v>
      </c>
      <c r="AB4613" t="s">
        <v>206</v>
      </c>
      <c r="AC4613" t="s">
        <v>586</v>
      </c>
      <c r="AD4613">
        <v>2</v>
      </c>
    </row>
    <row r="4614" spans="27:30" x14ac:dyDescent="0.35">
      <c r="AA4614" t="s">
        <v>266</v>
      </c>
      <c r="AB4614" t="s">
        <v>156</v>
      </c>
      <c r="AC4614" t="s">
        <v>836</v>
      </c>
      <c r="AD4614">
        <v>2</v>
      </c>
    </row>
    <row r="4615" spans="27:30" x14ac:dyDescent="0.35">
      <c r="AA4615" t="s">
        <v>266</v>
      </c>
      <c r="AB4615" t="s">
        <v>157</v>
      </c>
      <c r="AC4615" t="s">
        <v>712</v>
      </c>
      <c r="AD4615">
        <v>2</v>
      </c>
    </row>
    <row r="4616" spans="27:30" x14ac:dyDescent="0.35">
      <c r="AA4616" t="s">
        <v>266</v>
      </c>
      <c r="AB4616" t="s">
        <v>156</v>
      </c>
      <c r="AC4616" t="s">
        <v>1062</v>
      </c>
      <c r="AD4616">
        <v>2</v>
      </c>
    </row>
    <row r="4617" spans="27:30" x14ac:dyDescent="0.35">
      <c r="AA4617" t="s">
        <v>266</v>
      </c>
      <c r="AB4617" t="s">
        <v>203</v>
      </c>
      <c r="AC4617" t="s">
        <v>686</v>
      </c>
      <c r="AD4617">
        <v>2</v>
      </c>
    </row>
    <row r="4618" spans="27:30" x14ac:dyDescent="0.35">
      <c r="AA4618" t="s">
        <v>266</v>
      </c>
      <c r="AB4618" t="s">
        <v>191</v>
      </c>
      <c r="AC4618" t="s">
        <v>811</v>
      </c>
      <c r="AD4618">
        <v>2</v>
      </c>
    </row>
    <row r="4619" spans="27:30" x14ac:dyDescent="0.35">
      <c r="AA4619" t="s">
        <v>266</v>
      </c>
      <c r="AB4619" t="s">
        <v>154</v>
      </c>
      <c r="AC4619" t="s">
        <v>622</v>
      </c>
      <c r="AD4619">
        <v>2</v>
      </c>
    </row>
    <row r="4620" spans="27:30" x14ac:dyDescent="0.35">
      <c r="AA4620" t="s">
        <v>266</v>
      </c>
      <c r="AB4620" t="s">
        <v>158</v>
      </c>
      <c r="AC4620" t="s">
        <v>614</v>
      </c>
      <c r="AD4620">
        <v>2</v>
      </c>
    </row>
    <row r="4621" spans="27:30" x14ac:dyDescent="0.35">
      <c r="AA4621" t="s">
        <v>266</v>
      </c>
      <c r="AB4621" t="s">
        <v>158</v>
      </c>
      <c r="AC4621" t="s">
        <v>659</v>
      </c>
      <c r="AD4621">
        <v>2</v>
      </c>
    </row>
    <row r="4622" spans="27:30" x14ac:dyDescent="0.35">
      <c r="AA4622" t="s">
        <v>266</v>
      </c>
      <c r="AB4622" t="s">
        <v>203</v>
      </c>
      <c r="AC4622" t="s">
        <v>642</v>
      </c>
      <c r="AD4622">
        <v>2</v>
      </c>
    </row>
    <row r="4623" spans="27:30" x14ac:dyDescent="0.35">
      <c r="AA4623" t="s">
        <v>266</v>
      </c>
      <c r="AB4623" t="s">
        <v>152</v>
      </c>
      <c r="AC4623" t="s">
        <v>786</v>
      </c>
      <c r="AD4623">
        <v>2</v>
      </c>
    </row>
    <row r="4624" spans="27:30" x14ac:dyDescent="0.35">
      <c r="AA4624" t="s">
        <v>266</v>
      </c>
      <c r="AB4624" t="s">
        <v>158</v>
      </c>
      <c r="AC4624" t="s">
        <v>608</v>
      </c>
      <c r="AD4624">
        <v>2</v>
      </c>
    </row>
    <row r="4625" spans="27:30" x14ac:dyDescent="0.35">
      <c r="AA4625" t="s">
        <v>266</v>
      </c>
      <c r="AB4625" t="s">
        <v>153</v>
      </c>
      <c r="AC4625" t="s">
        <v>696</v>
      </c>
      <c r="AD4625">
        <v>2</v>
      </c>
    </row>
    <row r="4626" spans="27:30" x14ac:dyDescent="0.35">
      <c r="AA4626" t="s">
        <v>266</v>
      </c>
      <c r="AB4626" t="s">
        <v>158</v>
      </c>
      <c r="AC4626" t="s">
        <v>675</v>
      </c>
      <c r="AD4626">
        <v>2</v>
      </c>
    </row>
    <row r="4627" spans="27:30" x14ac:dyDescent="0.35">
      <c r="AA4627" t="s">
        <v>266</v>
      </c>
      <c r="AB4627" t="s">
        <v>188</v>
      </c>
      <c r="AC4627" t="s">
        <v>598</v>
      </c>
      <c r="AD4627">
        <v>2</v>
      </c>
    </row>
    <row r="4628" spans="27:30" x14ac:dyDescent="0.35">
      <c r="AA4628" t="s">
        <v>266</v>
      </c>
      <c r="AB4628" t="s">
        <v>153</v>
      </c>
      <c r="AC4628" t="s">
        <v>1141</v>
      </c>
      <c r="AD4628">
        <v>2</v>
      </c>
    </row>
    <row r="4629" spans="27:30" x14ac:dyDescent="0.35">
      <c r="AA4629" t="s">
        <v>266</v>
      </c>
      <c r="AB4629" t="s">
        <v>153</v>
      </c>
      <c r="AC4629" t="s">
        <v>1136</v>
      </c>
      <c r="AD4629">
        <v>2</v>
      </c>
    </row>
    <row r="4630" spans="27:30" x14ac:dyDescent="0.35">
      <c r="AA4630" t="s">
        <v>266</v>
      </c>
      <c r="AB4630" t="s">
        <v>152</v>
      </c>
      <c r="AC4630" t="s">
        <v>611</v>
      </c>
      <c r="AD4630">
        <v>2</v>
      </c>
    </row>
    <row r="4631" spans="27:30" x14ac:dyDescent="0.35">
      <c r="AA4631" t="s">
        <v>266</v>
      </c>
      <c r="AB4631" t="s">
        <v>162</v>
      </c>
      <c r="AC4631" t="s">
        <v>889</v>
      </c>
      <c r="AD4631">
        <v>2</v>
      </c>
    </row>
    <row r="4632" spans="27:30" x14ac:dyDescent="0.35">
      <c r="AA4632" t="s">
        <v>266</v>
      </c>
      <c r="AB4632" t="s">
        <v>157</v>
      </c>
      <c r="AC4632" t="s">
        <v>916</v>
      </c>
      <c r="AD4632">
        <v>2</v>
      </c>
    </row>
    <row r="4633" spans="27:30" x14ac:dyDescent="0.35">
      <c r="AA4633" t="s">
        <v>261</v>
      </c>
      <c r="AB4633" t="s">
        <v>176</v>
      </c>
      <c r="AC4633" t="s">
        <v>1005</v>
      </c>
      <c r="AD4633">
        <v>2</v>
      </c>
    </row>
    <row r="4634" spans="27:30" x14ac:dyDescent="0.35">
      <c r="AA4634" t="s">
        <v>261</v>
      </c>
      <c r="AB4634" t="s">
        <v>199</v>
      </c>
      <c r="AC4634" t="s">
        <v>624</v>
      </c>
      <c r="AD4634">
        <v>2</v>
      </c>
    </row>
    <row r="4635" spans="27:30" x14ac:dyDescent="0.35">
      <c r="AA4635" t="s">
        <v>261</v>
      </c>
      <c r="AB4635" t="s">
        <v>199</v>
      </c>
      <c r="AC4635" t="s">
        <v>749</v>
      </c>
      <c r="AD4635">
        <v>2</v>
      </c>
    </row>
    <row r="4636" spans="27:30" x14ac:dyDescent="0.35">
      <c r="AA4636" t="s">
        <v>261</v>
      </c>
      <c r="AB4636" t="s">
        <v>160</v>
      </c>
      <c r="AC4636" t="s">
        <v>1130</v>
      </c>
      <c r="AD4636">
        <v>2</v>
      </c>
    </row>
    <row r="4637" spans="27:30" x14ac:dyDescent="0.35">
      <c r="AA4637" t="s">
        <v>261</v>
      </c>
      <c r="AB4637" t="s">
        <v>165</v>
      </c>
      <c r="AC4637" t="s">
        <v>1003</v>
      </c>
      <c r="AD4637">
        <v>2</v>
      </c>
    </row>
    <row r="4638" spans="27:30" x14ac:dyDescent="0.35">
      <c r="AA4638" t="s">
        <v>261</v>
      </c>
      <c r="AB4638" t="s">
        <v>155</v>
      </c>
      <c r="AC4638" t="s">
        <v>1006</v>
      </c>
      <c r="AD4638">
        <v>2</v>
      </c>
    </row>
    <row r="4639" spans="27:30" x14ac:dyDescent="0.35">
      <c r="AA4639" t="s">
        <v>261</v>
      </c>
      <c r="AB4639" t="s">
        <v>176</v>
      </c>
      <c r="AC4639" t="s">
        <v>727</v>
      </c>
      <c r="AD4639">
        <v>2</v>
      </c>
    </row>
    <row r="4640" spans="27:30" x14ac:dyDescent="0.35">
      <c r="AA4640" t="s">
        <v>261</v>
      </c>
      <c r="AB4640" t="s">
        <v>206</v>
      </c>
      <c r="AC4640" t="s">
        <v>586</v>
      </c>
      <c r="AD4640">
        <v>2</v>
      </c>
    </row>
    <row r="4641" spans="27:30" x14ac:dyDescent="0.35">
      <c r="AA4641" t="s">
        <v>261</v>
      </c>
      <c r="AB4641" t="s">
        <v>160</v>
      </c>
      <c r="AC4641" t="s">
        <v>1059</v>
      </c>
      <c r="AD4641">
        <v>2</v>
      </c>
    </row>
    <row r="4642" spans="27:30" x14ac:dyDescent="0.35">
      <c r="AA4642" t="s">
        <v>261</v>
      </c>
      <c r="AB4642" t="s">
        <v>158</v>
      </c>
      <c r="AC4642" t="s">
        <v>718</v>
      </c>
      <c r="AD4642">
        <v>2</v>
      </c>
    </row>
    <row r="4643" spans="27:30" x14ac:dyDescent="0.35">
      <c r="AA4643" t="s">
        <v>261</v>
      </c>
      <c r="AB4643" t="s">
        <v>206</v>
      </c>
      <c r="AC4643" t="s">
        <v>585</v>
      </c>
      <c r="AD4643">
        <v>2</v>
      </c>
    </row>
    <row r="4644" spans="27:30" x14ac:dyDescent="0.35">
      <c r="AA4644" t="s">
        <v>261</v>
      </c>
      <c r="AB4644" t="s">
        <v>160</v>
      </c>
      <c r="AC4644" t="s">
        <v>1131</v>
      </c>
      <c r="AD4644">
        <v>2</v>
      </c>
    </row>
    <row r="4645" spans="27:30" x14ac:dyDescent="0.35">
      <c r="AA4645" t="s">
        <v>261</v>
      </c>
      <c r="AB4645" t="s">
        <v>160</v>
      </c>
      <c r="AC4645" t="s">
        <v>1129</v>
      </c>
      <c r="AD4645">
        <v>2</v>
      </c>
    </row>
    <row r="4646" spans="27:30" x14ac:dyDescent="0.35">
      <c r="AA4646" t="s">
        <v>324</v>
      </c>
      <c r="AB4646" t="s">
        <v>157</v>
      </c>
      <c r="AC4646" t="s">
        <v>805</v>
      </c>
      <c r="AD4646">
        <v>2</v>
      </c>
    </row>
    <row r="4647" spans="27:30" x14ac:dyDescent="0.35">
      <c r="AA4647" t="s">
        <v>324</v>
      </c>
      <c r="AB4647" t="s">
        <v>157</v>
      </c>
      <c r="AC4647" t="s">
        <v>669</v>
      </c>
      <c r="AD4647">
        <v>2</v>
      </c>
    </row>
    <row r="4648" spans="27:30" x14ac:dyDescent="0.35">
      <c r="AA4648" t="s">
        <v>324</v>
      </c>
      <c r="AB4648" t="s">
        <v>157</v>
      </c>
      <c r="AC4648" t="s">
        <v>665</v>
      </c>
      <c r="AD4648">
        <v>2</v>
      </c>
    </row>
    <row r="4649" spans="27:30" x14ac:dyDescent="0.35">
      <c r="AA4649" t="s">
        <v>49</v>
      </c>
      <c r="AB4649" t="s">
        <v>135</v>
      </c>
      <c r="AC4649" t="s">
        <v>483</v>
      </c>
      <c r="AD4649">
        <v>1</v>
      </c>
    </row>
    <row r="4650" spans="27:30" x14ac:dyDescent="0.35">
      <c r="AA4650" t="s">
        <v>49</v>
      </c>
      <c r="AB4650" t="s">
        <v>135</v>
      </c>
      <c r="AC4650" t="s">
        <v>489</v>
      </c>
      <c r="AD4650">
        <v>1</v>
      </c>
    </row>
    <row r="4651" spans="27:30" x14ac:dyDescent="0.35">
      <c r="AA4651" t="s">
        <v>50</v>
      </c>
      <c r="AB4651" t="s">
        <v>203</v>
      </c>
      <c r="AC4651" t="s">
        <v>564</v>
      </c>
      <c r="AD4651">
        <v>1</v>
      </c>
    </row>
    <row r="4652" spans="27:30" x14ac:dyDescent="0.35">
      <c r="AA4652" t="s">
        <v>51</v>
      </c>
      <c r="AB4652" t="s">
        <v>153</v>
      </c>
      <c r="AC4652" t="s">
        <v>1137</v>
      </c>
      <c r="AD4652">
        <v>1</v>
      </c>
    </row>
    <row r="4653" spans="27:30" x14ac:dyDescent="0.35">
      <c r="AA4653" t="s">
        <v>51</v>
      </c>
      <c r="AB4653" t="s">
        <v>203</v>
      </c>
      <c r="AC4653" t="s">
        <v>564</v>
      </c>
      <c r="AD4653">
        <v>1</v>
      </c>
    </row>
    <row r="4654" spans="27:30" x14ac:dyDescent="0.35">
      <c r="AA4654" t="s">
        <v>51</v>
      </c>
      <c r="AB4654" t="s">
        <v>176</v>
      </c>
      <c r="AC4654" t="s">
        <v>1008</v>
      </c>
      <c r="AD4654">
        <v>1</v>
      </c>
    </row>
    <row r="4655" spans="27:30" x14ac:dyDescent="0.35">
      <c r="AA4655" t="s">
        <v>51</v>
      </c>
      <c r="AB4655" t="s">
        <v>176</v>
      </c>
      <c r="AC4655" t="s">
        <v>1005</v>
      </c>
      <c r="AD4655">
        <v>1</v>
      </c>
    </row>
    <row r="4656" spans="27:30" x14ac:dyDescent="0.35">
      <c r="AA4656" t="s">
        <v>51</v>
      </c>
      <c r="AB4656" t="s">
        <v>176</v>
      </c>
      <c r="AC4656" t="s">
        <v>831</v>
      </c>
      <c r="AD4656">
        <v>1</v>
      </c>
    </row>
    <row r="4657" spans="27:30" x14ac:dyDescent="0.35">
      <c r="AA4657" t="s">
        <v>51</v>
      </c>
      <c r="AB4657" t="s">
        <v>153</v>
      </c>
      <c r="AC4657" t="s">
        <v>868</v>
      </c>
      <c r="AD4657">
        <v>1</v>
      </c>
    </row>
    <row r="4658" spans="27:30" x14ac:dyDescent="0.35">
      <c r="AA4658" t="s">
        <v>51</v>
      </c>
      <c r="AB4658" t="s">
        <v>203</v>
      </c>
      <c r="AC4658" t="s">
        <v>685</v>
      </c>
      <c r="AD4658">
        <v>1</v>
      </c>
    </row>
    <row r="4659" spans="27:30" x14ac:dyDescent="0.35">
      <c r="AA4659" t="s">
        <v>51</v>
      </c>
      <c r="AB4659" t="s">
        <v>176</v>
      </c>
      <c r="AC4659" t="s">
        <v>727</v>
      </c>
      <c r="AD4659">
        <v>1</v>
      </c>
    </row>
    <row r="4660" spans="27:30" x14ac:dyDescent="0.35">
      <c r="AA4660" t="s">
        <v>56</v>
      </c>
      <c r="AB4660" t="s">
        <v>153</v>
      </c>
      <c r="AC4660" t="s">
        <v>1126</v>
      </c>
      <c r="AD4660">
        <v>1</v>
      </c>
    </row>
    <row r="4661" spans="27:30" x14ac:dyDescent="0.35">
      <c r="AA4661" t="s">
        <v>56</v>
      </c>
      <c r="AB4661" t="s">
        <v>157</v>
      </c>
      <c r="AC4661" t="s">
        <v>873</v>
      </c>
      <c r="AD4661">
        <v>1</v>
      </c>
    </row>
    <row r="4662" spans="27:30" x14ac:dyDescent="0.35">
      <c r="AA4662" t="s">
        <v>56</v>
      </c>
      <c r="AB4662" t="s">
        <v>157</v>
      </c>
      <c r="AC4662" t="s">
        <v>688</v>
      </c>
      <c r="AD4662">
        <v>1</v>
      </c>
    </row>
    <row r="4663" spans="27:30" x14ac:dyDescent="0.35">
      <c r="AA4663" t="s">
        <v>56</v>
      </c>
      <c r="AB4663" t="s">
        <v>161</v>
      </c>
      <c r="AC4663" t="s">
        <v>556</v>
      </c>
      <c r="AD4663">
        <v>1</v>
      </c>
    </row>
    <row r="4664" spans="27:30" x14ac:dyDescent="0.35">
      <c r="AA4664" t="s">
        <v>56</v>
      </c>
      <c r="AB4664" t="s">
        <v>156</v>
      </c>
      <c r="AC4664" t="s">
        <v>1062</v>
      </c>
      <c r="AD4664">
        <v>1</v>
      </c>
    </row>
    <row r="4665" spans="27:30" x14ac:dyDescent="0.35">
      <c r="AA4665" t="s">
        <v>56</v>
      </c>
      <c r="AB4665" t="s">
        <v>161</v>
      </c>
      <c r="AC4665" t="s">
        <v>549</v>
      </c>
      <c r="AD4665">
        <v>1</v>
      </c>
    </row>
    <row r="4666" spans="27:30" x14ac:dyDescent="0.35">
      <c r="AA4666" t="s">
        <v>56</v>
      </c>
      <c r="AB4666" t="s">
        <v>153</v>
      </c>
      <c r="AC4666" t="s">
        <v>735</v>
      </c>
      <c r="AD4666">
        <v>1</v>
      </c>
    </row>
    <row r="4667" spans="27:30" x14ac:dyDescent="0.35">
      <c r="AA4667" t="s">
        <v>56</v>
      </c>
      <c r="AB4667" t="s">
        <v>162</v>
      </c>
      <c r="AC4667" t="s">
        <v>682</v>
      </c>
      <c r="AD4667">
        <v>1</v>
      </c>
    </row>
    <row r="4668" spans="27:30" x14ac:dyDescent="0.35">
      <c r="AA4668" t="s">
        <v>56</v>
      </c>
      <c r="AB4668" t="s">
        <v>176</v>
      </c>
      <c r="AC4668" t="s">
        <v>1007</v>
      </c>
      <c r="AD4668">
        <v>1</v>
      </c>
    </row>
    <row r="4669" spans="27:30" x14ac:dyDescent="0.35">
      <c r="AA4669" t="s">
        <v>56</v>
      </c>
      <c r="AB4669" t="s">
        <v>176</v>
      </c>
      <c r="AC4669" t="s">
        <v>726</v>
      </c>
      <c r="AD4669">
        <v>1</v>
      </c>
    </row>
    <row r="4670" spans="27:30" x14ac:dyDescent="0.35">
      <c r="AA4670" t="s">
        <v>56</v>
      </c>
      <c r="AB4670" t="s">
        <v>158</v>
      </c>
      <c r="AC4670" t="s">
        <v>809</v>
      </c>
      <c r="AD4670">
        <v>1</v>
      </c>
    </row>
    <row r="4671" spans="27:30" x14ac:dyDescent="0.35">
      <c r="AA4671" t="s">
        <v>56</v>
      </c>
      <c r="AB4671" t="s">
        <v>135</v>
      </c>
      <c r="AC4671" t="s">
        <v>480</v>
      </c>
      <c r="AD4671">
        <v>1</v>
      </c>
    </row>
    <row r="4672" spans="27:30" x14ac:dyDescent="0.35">
      <c r="AA4672" t="s">
        <v>56</v>
      </c>
      <c r="AB4672" t="s">
        <v>157</v>
      </c>
      <c r="AC4672" t="s">
        <v>961</v>
      </c>
      <c r="AD4672">
        <v>1</v>
      </c>
    </row>
    <row r="4673" spans="27:30" x14ac:dyDescent="0.35">
      <c r="AA4673" t="s">
        <v>57</v>
      </c>
      <c r="AB4673" t="s">
        <v>155</v>
      </c>
      <c r="AC4673" t="s">
        <v>996</v>
      </c>
      <c r="AD4673">
        <v>1</v>
      </c>
    </row>
    <row r="4674" spans="27:30" x14ac:dyDescent="0.35">
      <c r="AA4674" t="s">
        <v>57</v>
      </c>
      <c r="AB4674" t="s">
        <v>158</v>
      </c>
      <c r="AC4674" t="s">
        <v>718</v>
      </c>
      <c r="AD4674">
        <v>1</v>
      </c>
    </row>
    <row r="4675" spans="27:30" x14ac:dyDescent="0.35">
      <c r="AA4675" t="s">
        <v>57</v>
      </c>
      <c r="AB4675" t="s">
        <v>155</v>
      </c>
      <c r="AC4675" t="s">
        <v>738</v>
      </c>
      <c r="AD4675">
        <v>1</v>
      </c>
    </row>
    <row r="4676" spans="27:30" x14ac:dyDescent="0.35">
      <c r="AA4676" t="s">
        <v>57</v>
      </c>
      <c r="AB4676" t="s">
        <v>154</v>
      </c>
      <c r="AC4676" t="s">
        <v>837</v>
      </c>
      <c r="AD4676">
        <v>1</v>
      </c>
    </row>
    <row r="4677" spans="27:30" x14ac:dyDescent="0.35">
      <c r="AA4677" t="s">
        <v>57</v>
      </c>
      <c r="AB4677" t="s">
        <v>155</v>
      </c>
      <c r="AC4677" t="s">
        <v>964</v>
      </c>
      <c r="AD4677">
        <v>1</v>
      </c>
    </row>
    <row r="4678" spans="27:30" x14ac:dyDescent="0.35">
      <c r="AA4678" t="s">
        <v>57</v>
      </c>
      <c r="AB4678" t="s">
        <v>155</v>
      </c>
      <c r="AC4678" t="s">
        <v>650</v>
      </c>
      <c r="AD4678">
        <v>1</v>
      </c>
    </row>
    <row r="4679" spans="27:30" x14ac:dyDescent="0.35">
      <c r="AA4679" t="s">
        <v>57</v>
      </c>
      <c r="AB4679" t="s">
        <v>154</v>
      </c>
      <c r="AC4679" t="s">
        <v>647</v>
      </c>
      <c r="AD4679">
        <v>1</v>
      </c>
    </row>
    <row r="4680" spans="27:30" x14ac:dyDescent="0.35">
      <c r="AA4680" t="s">
        <v>57</v>
      </c>
      <c r="AB4680" t="s">
        <v>154</v>
      </c>
      <c r="AC4680" t="s">
        <v>833</v>
      </c>
      <c r="AD4680">
        <v>1</v>
      </c>
    </row>
    <row r="4681" spans="27:30" x14ac:dyDescent="0.35">
      <c r="AA4681" t="s">
        <v>57</v>
      </c>
      <c r="AB4681" t="s">
        <v>155</v>
      </c>
      <c r="AC4681" t="s">
        <v>834</v>
      </c>
      <c r="AD4681">
        <v>1</v>
      </c>
    </row>
    <row r="4682" spans="27:30" x14ac:dyDescent="0.35">
      <c r="AA4682" t="s">
        <v>57</v>
      </c>
      <c r="AB4682" t="s">
        <v>154</v>
      </c>
      <c r="AC4682" t="s">
        <v>491</v>
      </c>
      <c r="AD4682">
        <v>1</v>
      </c>
    </row>
    <row r="4683" spans="27:30" x14ac:dyDescent="0.35">
      <c r="AA4683" t="s">
        <v>57</v>
      </c>
      <c r="AB4683" t="s">
        <v>155</v>
      </c>
      <c r="AC4683" t="s">
        <v>963</v>
      </c>
      <c r="AD4683">
        <v>1</v>
      </c>
    </row>
    <row r="4684" spans="27:30" x14ac:dyDescent="0.35">
      <c r="AA4684" t="s">
        <v>57</v>
      </c>
      <c r="AB4684" t="s">
        <v>176</v>
      </c>
      <c r="AC4684" t="s">
        <v>1005</v>
      </c>
      <c r="AD4684">
        <v>1</v>
      </c>
    </row>
    <row r="4685" spans="27:30" x14ac:dyDescent="0.35">
      <c r="AA4685" t="s">
        <v>59</v>
      </c>
      <c r="AB4685" t="s">
        <v>153</v>
      </c>
      <c r="AC4685" t="s">
        <v>955</v>
      </c>
      <c r="AD4685">
        <v>1</v>
      </c>
    </row>
    <row r="4686" spans="27:30" x14ac:dyDescent="0.35">
      <c r="AA4686" t="s">
        <v>59</v>
      </c>
      <c r="AB4686" t="s">
        <v>156</v>
      </c>
      <c r="AC4686" t="s">
        <v>935</v>
      </c>
      <c r="AD4686">
        <v>1</v>
      </c>
    </row>
    <row r="4687" spans="27:30" x14ac:dyDescent="0.35">
      <c r="AA4687" t="s">
        <v>59</v>
      </c>
      <c r="AB4687" t="s">
        <v>176</v>
      </c>
      <c r="AC4687" t="s">
        <v>919</v>
      </c>
      <c r="AD4687">
        <v>1</v>
      </c>
    </row>
    <row r="4688" spans="27:30" x14ac:dyDescent="0.35">
      <c r="AA4688" t="s">
        <v>60</v>
      </c>
      <c r="AB4688" t="s">
        <v>155</v>
      </c>
      <c r="AC4688" t="s">
        <v>992</v>
      </c>
      <c r="AD4688">
        <v>1</v>
      </c>
    </row>
    <row r="4689" spans="27:30" x14ac:dyDescent="0.35">
      <c r="AA4689" t="s">
        <v>60</v>
      </c>
      <c r="AB4689" t="s">
        <v>210</v>
      </c>
      <c r="AC4689" t="s">
        <v>578</v>
      </c>
      <c r="AD4689">
        <v>1</v>
      </c>
    </row>
    <row r="4690" spans="27:30" x14ac:dyDescent="0.35">
      <c r="AA4690" t="s">
        <v>60</v>
      </c>
      <c r="AB4690" t="s">
        <v>199</v>
      </c>
      <c r="AC4690" t="s">
        <v>655</v>
      </c>
      <c r="AD4690">
        <v>1</v>
      </c>
    </row>
    <row r="4691" spans="27:30" x14ac:dyDescent="0.35">
      <c r="AA4691" t="s">
        <v>60</v>
      </c>
      <c r="AB4691" t="s">
        <v>135</v>
      </c>
      <c r="AC4691" t="s">
        <v>490</v>
      </c>
      <c r="AD4691">
        <v>1</v>
      </c>
    </row>
    <row r="4692" spans="27:30" x14ac:dyDescent="0.35">
      <c r="AA4692" t="s">
        <v>60</v>
      </c>
      <c r="AB4692" t="s">
        <v>176</v>
      </c>
      <c r="AC4692" t="s">
        <v>727</v>
      </c>
      <c r="AD4692">
        <v>1</v>
      </c>
    </row>
    <row r="4693" spans="27:30" x14ac:dyDescent="0.35">
      <c r="AA4693" t="s">
        <v>60</v>
      </c>
      <c r="AB4693" t="s">
        <v>199</v>
      </c>
      <c r="AC4693" t="s">
        <v>739</v>
      </c>
      <c r="AD4693">
        <v>1</v>
      </c>
    </row>
    <row r="4694" spans="27:30" x14ac:dyDescent="0.35">
      <c r="AA4694" t="s">
        <v>60</v>
      </c>
      <c r="AB4694" t="s">
        <v>154</v>
      </c>
      <c r="AC4694" t="s">
        <v>828</v>
      </c>
      <c r="AD4694">
        <v>1</v>
      </c>
    </row>
    <row r="4695" spans="27:30" x14ac:dyDescent="0.35">
      <c r="AA4695" t="s">
        <v>60</v>
      </c>
      <c r="AB4695" t="s">
        <v>203</v>
      </c>
      <c r="AC4695" t="s">
        <v>695</v>
      </c>
      <c r="AD4695">
        <v>1</v>
      </c>
    </row>
    <row r="4696" spans="27:30" x14ac:dyDescent="0.35">
      <c r="AA4696" t="s">
        <v>60</v>
      </c>
      <c r="AB4696" t="s">
        <v>152</v>
      </c>
      <c r="AC4696" t="s">
        <v>444</v>
      </c>
      <c r="AD4696">
        <v>1</v>
      </c>
    </row>
    <row r="4697" spans="27:30" x14ac:dyDescent="0.35">
      <c r="AA4697" t="s">
        <v>60</v>
      </c>
      <c r="AB4697" t="s">
        <v>157</v>
      </c>
      <c r="AC4697" t="s">
        <v>687</v>
      </c>
      <c r="AD4697">
        <v>1</v>
      </c>
    </row>
    <row r="4698" spans="27:30" x14ac:dyDescent="0.35">
      <c r="AA4698" t="s">
        <v>60</v>
      </c>
      <c r="AB4698" t="s">
        <v>157</v>
      </c>
      <c r="AC4698" t="s">
        <v>1016</v>
      </c>
      <c r="AD4698">
        <v>1</v>
      </c>
    </row>
    <row r="4699" spans="27:30" x14ac:dyDescent="0.35">
      <c r="AA4699" t="s">
        <v>60</v>
      </c>
      <c r="AB4699" t="s">
        <v>153</v>
      </c>
      <c r="AC4699" t="s">
        <v>788</v>
      </c>
      <c r="AD4699">
        <v>1</v>
      </c>
    </row>
    <row r="4700" spans="27:30" x14ac:dyDescent="0.35">
      <c r="AA4700" t="s">
        <v>60</v>
      </c>
      <c r="AB4700" t="s">
        <v>152</v>
      </c>
      <c r="AC4700" t="s">
        <v>432</v>
      </c>
      <c r="AD4700">
        <v>1</v>
      </c>
    </row>
    <row r="4701" spans="27:30" x14ac:dyDescent="0.35">
      <c r="AA4701" t="s">
        <v>60</v>
      </c>
      <c r="AB4701" t="s">
        <v>158</v>
      </c>
      <c r="AC4701" t="s">
        <v>541</v>
      </c>
      <c r="AD4701">
        <v>1</v>
      </c>
    </row>
    <row r="4702" spans="27:30" x14ac:dyDescent="0.35">
      <c r="AA4702" t="s">
        <v>60</v>
      </c>
      <c r="AB4702" t="s">
        <v>157</v>
      </c>
      <c r="AC4702" t="s">
        <v>1042</v>
      </c>
      <c r="AD4702">
        <v>1</v>
      </c>
    </row>
    <row r="4703" spans="27:30" x14ac:dyDescent="0.35">
      <c r="AA4703" t="s">
        <v>60</v>
      </c>
      <c r="AB4703" t="s">
        <v>154</v>
      </c>
      <c r="AC4703" t="s">
        <v>833</v>
      </c>
      <c r="AD4703">
        <v>1</v>
      </c>
    </row>
    <row r="4704" spans="27:30" x14ac:dyDescent="0.35">
      <c r="AA4704" t="s">
        <v>60</v>
      </c>
      <c r="AB4704" t="s">
        <v>186</v>
      </c>
      <c r="AC4704" t="s">
        <v>819</v>
      </c>
      <c r="AD4704">
        <v>1</v>
      </c>
    </row>
    <row r="4705" spans="27:30" x14ac:dyDescent="0.35">
      <c r="AA4705" t="s">
        <v>60</v>
      </c>
      <c r="AB4705" t="s">
        <v>157</v>
      </c>
      <c r="AC4705" t="s">
        <v>1014</v>
      </c>
      <c r="AD4705">
        <v>1</v>
      </c>
    </row>
    <row r="4706" spans="27:30" x14ac:dyDescent="0.35">
      <c r="AA4706" t="s">
        <v>60</v>
      </c>
      <c r="AB4706" t="s">
        <v>184</v>
      </c>
      <c r="AC4706" t="s">
        <v>494</v>
      </c>
      <c r="AD4706">
        <v>1</v>
      </c>
    </row>
    <row r="4707" spans="27:30" x14ac:dyDescent="0.35">
      <c r="AA4707" t="s">
        <v>60</v>
      </c>
      <c r="AB4707" t="s">
        <v>161</v>
      </c>
      <c r="AC4707" t="s">
        <v>602</v>
      </c>
      <c r="AD4707">
        <v>1</v>
      </c>
    </row>
    <row r="4708" spans="27:30" x14ac:dyDescent="0.35">
      <c r="AA4708" t="s">
        <v>60</v>
      </c>
      <c r="AB4708" t="s">
        <v>176</v>
      </c>
      <c r="AC4708" t="s">
        <v>994</v>
      </c>
      <c r="AD4708">
        <v>1</v>
      </c>
    </row>
    <row r="4709" spans="27:30" x14ac:dyDescent="0.35">
      <c r="AA4709" t="s">
        <v>60</v>
      </c>
      <c r="AB4709" t="s">
        <v>154</v>
      </c>
      <c r="AC4709" t="s">
        <v>618</v>
      </c>
      <c r="AD4709">
        <v>1</v>
      </c>
    </row>
    <row r="4710" spans="27:30" x14ac:dyDescent="0.35">
      <c r="AA4710" t="s">
        <v>60</v>
      </c>
      <c r="AB4710" t="s">
        <v>155</v>
      </c>
      <c r="AC4710" t="s">
        <v>1010</v>
      </c>
      <c r="AD4710">
        <v>1</v>
      </c>
    </row>
    <row r="4711" spans="27:30" x14ac:dyDescent="0.35">
      <c r="AA4711" t="s">
        <v>60</v>
      </c>
      <c r="AB4711" t="s">
        <v>153</v>
      </c>
      <c r="AC4711" t="s">
        <v>781</v>
      </c>
      <c r="AD4711">
        <v>1</v>
      </c>
    </row>
    <row r="4712" spans="27:30" x14ac:dyDescent="0.35">
      <c r="AA4712" t="s">
        <v>60</v>
      </c>
      <c r="AB4712" t="s">
        <v>153</v>
      </c>
      <c r="AC4712" t="s">
        <v>1141</v>
      </c>
      <c r="AD4712">
        <v>1</v>
      </c>
    </row>
    <row r="4713" spans="27:30" x14ac:dyDescent="0.35">
      <c r="AA4713" t="s">
        <v>60</v>
      </c>
      <c r="AB4713" t="s">
        <v>174</v>
      </c>
      <c r="AC4713" t="s">
        <v>878</v>
      </c>
      <c r="AD4713">
        <v>1</v>
      </c>
    </row>
    <row r="4714" spans="27:30" x14ac:dyDescent="0.35">
      <c r="AA4714" t="s">
        <v>60</v>
      </c>
      <c r="AB4714" t="s">
        <v>157</v>
      </c>
      <c r="AC4714" t="s">
        <v>1015</v>
      </c>
      <c r="AD4714">
        <v>1</v>
      </c>
    </row>
    <row r="4715" spans="27:30" x14ac:dyDescent="0.35">
      <c r="AA4715" t="s">
        <v>60</v>
      </c>
      <c r="AB4715" t="s">
        <v>153</v>
      </c>
      <c r="AC4715" t="s">
        <v>606</v>
      </c>
      <c r="AD4715">
        <v>1</v>
      </c>
    </row>
    <row r="4716" spans="27:30" x14ac:dyDescent="0.35">
      <c r="AA4716" t="s">
        <v>60</v>
      </c>
      <c r="AB4716" t="s">
        <v>158</v>
      </c>
      <c r="AC4716" t="s">
        <v>593</v>
      </c>
      <c r="AD4716">
        <v>1</v>
      </c>
    </row>
    <row r="4717" spans="27:30" x14ac:dyDescent="0.35">
      <c r="AA4717" t="s">
        <v>60</v>
      </c>
      <c r="AB4717" t="s">
        <v>153</v>
      </c>
      <c r="AC4717" t="s">
        <v>482</v>
      </c>
      <c r="AD4717">
        <v>1</v>
      </c>
    </row>
    <row r="4718" spans="27:30" x14ac:dyDescent="0.35">
      <c r="AA4718" t="s">
        <v>60</v>
      </c>
      <c r="AB4718" t="s">
        <v>176</v>
      </c>
      <c r="AC4718" t="s">
        <v>831</v>
      </c>
      <c r="AD4718">
        <v>1</v>
      </c>
    </row>
    <row r="4719" spans="27:30" x14ac:dyDescent="0.35">
      <c r="AA4719" t="s">
        <v>60</v>
      </c>
      <c r="AB4719" t="s">
        <v>196</v>
      </c>
      <c r="AC4719" t="s">
        <v>742</v>
      </c>
      <c r="AD4719">
        <v>1</v>
      </c>
    </row>
    <row r="4720" spans="27:30" x14ac:dyDescent="0.35">
      <c r="AA4720" t="s">
        <v>60</v>
      </c>
      <c r="AB4720" t="s">
        <v>153</v>
      </c>
      <c r="AC4720" t="s">
        <v>605</v>
      </c>
      <c r="AD4720">
        <v>1</v>
      </c>
    </row>
    <row r="4721" spans="27:30" x14ac:dyDescent="0.35">
      <c r="AA4721" t="s">
        <v>60</v>
      </c>
      <c r="AB4721" t="s">
        <v>176</v>
      </c>
      <c r="AC4721" t="s">
        <v>993</v>
      </c>
      <c r="AD4721">
        <v>1</v>
      </c>
    </row>
    <row r="4722" spans="27:30" x14ac:dyDescent="0.35">
      <c r="AA4722" t="s">
        <v>60</v>
      </c>
      <c r="AB4722" t="s">
        <v>153</v>
      </c>
      <c r="AC4722" t="s">
        <v>770</v>
      </c>
      <c r="AD4722">
        <v>1</v>
      </c>
    </row>
    <row r="4723" spans="27:30" x14ac:dyDescent="0.35">
      <c r="AA4723" t="s">
        <v>60</v>
      </c>
      <c r="AB4723" t="s">
        <v>157</v>
      </c>
      <c r="AC4723" t="s">
        <v>665</v>
      </c>
      <c r="AD4723">
        <v>1</v>
      </c>
    </row>
    <row r="4724" spans="27:30" x14ac:dyDescent="0.35">
      <c r="AA4724" t="s">
        <v>60</v>
      </c>
      <c r="AB4724" t="s">
        <v>161</v>
      </c>
      <c r="AC4724" t="s">
        <v>708</v>
      </c>
      <c r="AD4724">
        <v>1</v>
      </c>
    </row>
    <row r="4725" spans="27:30" x14ac:dyDescent="0.35">
      <c r="AA4725" t="s">
        <v>60</v>
      </c>
      <c r="AB4725" t="s">
        <v>199</v>
      </c>
      <c r="AC4725" t="s">
        <v>635</v>
      </c>
      <c r="AD4725">
        <v>1</v>
      </c>
    </row>
    <row r="4726" spans="27:30" x14ac:dyDescent="0.35">
      <c r="AA4726" t="s">
        <v>60</v>
      </c>
      <c r="AB4726" t="s">
        <v>199</v>
      </c>
      <c r="AC4726" t="s">
        <v>624</v>
      </c>
      <c r="AD4726">
        <v>1</v>
      </c>
    </row>
    <row r="4727" spans="27:30" x14ac:dyDescent="0.35">
      <c r="AA4727" t="s">
        <v>60</v>
      </c>
      <c r="AB4727" t="s">
        <v>209</v>
      </c>
      <c r="AC4727" t="s">
        <v>543</v>
      </c>
      <c r="AD4727">
        <v>1</v>
      </c>
    </row>
    <row r="4728" spans="27:30" x14ac:dyDescent="0.35">
      <c r="AA4728" t="s">
        <v>60</v>
      </c>
      <c r="AB4728" t="s">
        <v>153</v>
      </c>
      <c r="AC4728" t="s">
        <v>787</v>
      </c>
      <c r="AD4728">
        <v>1</v>
      </c>
    </row>
    <row r="4729" spans="27:30" x14ac:dyDescent="0.35">
      <c r="AA4729" t="s">
        <v>60</v>
      </c>
      <c r="AB4729" t="s">
        <v>153</v>
      </c>
      <c r="AC4729" t="s">
        <v>488</v>
      </c>
      <c r="AD4729">
        <v>1</v>
      </c>
    </row>
    <row r="4730" spans="27:30" x14ac:dyDescent="0.35">
      <c r="AA4730" t="s">
        <v>60</v>
      </c>
      <c r="AB4730" t="s">
        <v>157</v>
      </c>
      <c r="AC4730" t="s">
        <v>1112</v>
      </c>
      <c r="AD4730">
        <v>1</v>
      </c>
    </row>
    <row r="4731" spans="27:30" x14ac:dyDescent="0.35">
      <c r="AA4731" t="s">
        <v>60</v>
      </c>
      <c r="AB4731" t="s">
        <v>152</v>
      </c>
      <c r="AC4731" t="s">
        <v>1057</v>
      </c>
      <c r="AD4731">
        <v>1</v>
      </c>
    </row>
    <row r="4732" spans="27:30" x14ac:dyDescent="0.35">
      <c r="AA4732" t="s">
        <v>60</v>
      </c>
      <c r="AB4732" t="s">
        <v>184</v>
      </c>
      <c r="AC4732" t="s">
        <v>866</v>
      </c>
      <c r="AD4732">
        <v>1</v>
      </c>
    </row>
    <row r="4733" spans="27:30" x14ac:dyDescent="0.35">
      <c r="AA4733" t="s">
        <v>60</v>
      </c>
      <c r="AB4733" t="s">
        <v>153</v>
      </c>
      <c r="AC4733" t="s">
        <v>737</v>
      </c>
      <c r="AD4733">
        <v>1</v>
      </c>
    </row>
    <row r="4734" spans="27:30" x14ac:dyDescent="0.35">
      <c r="AA4734" t="s">
        <v>60</v>
      </c>
      <c r="AB4734" t="s">
        <v>152</v>
      </c>
      <c r="AC4734" t="s">
        <v>527</v>
      </c>
      <c r="AD4734">
        <v>1</v>
      </c>
    </row>
    <row r="4735" spans="27:30" x14ac:dyDescent="0.35">
      <c r="AA4735" t="s">
        <v>60</v>
      </c>
      <c r="AB4735" t="s">
        <v>155</v>
      </c>
      <c r="AC4735" t="s">
        <v>834</v>
      </c>
      <c r="AD4735">
        <v>1</v>
      </c>
    </row>
    <row r="4736" spans="27:30" x14ac:dyDescent="0.35">
      <c r="AA4736" t="s">
        <v>60</v>
      </c>
      <c r="AB4736" t="s">
        <v>153</v>
      </c>
      <c r="AC4736" t="s">
        <v>1089</v>
      </c>
      <c r="AD4736">
        <v>1</v>
      </c>
    </row>
    <row r="4737" spans="27:30" x14ac:dyDescent="0.35">
      <c r="AA4737" t="s">
        <v>60</v>
      </c>
      <c r="AB4737" t="s">
        <v>153</v>
      </c>
      <c r="AC4737" t="s">
        <v>1114</v>
      </c>
      <c r="AD4737">
        <v>1</v>
      </c>
    </row>
    <row r="4738" spans="27:30" x14ac:dyDescent="0.35">
      <c r="AA4738" t="s">
        <v>60</v>
      </c>
      <c r="AB4738" t="s">
        <v>156</v>
      </c>
      <c r="AC4738" t="s">
        <v>1062</v>
      </c>
      <c r="AD4738">
        <v>1</v>
      </c>
    </row>
    <row r="4739" spans="27:30" x14ac:dyDescent="0.35">
      <c r="AA4739" t="s">
        <v>60</v>
      </c>
      <c r="AB4739" t="s">
        <v>137</v>
      </c>
      <c r="AC4739" t="s">
        <v>504</v>
      </c>
      <c r="AD4739">
        <v>1</v>
      </c>
    </row>
    <row r="4740" spans="27:30" x14ac:dyDescent="0.35">
      <c r="AA4740" t="s">
        <v>60</v>
      </c>
      <c r="AB4740" t="s">
        <v>153</v>
      </c>
      <c r="AC4740" t="s">
        <v>610</v>
      </c>
      <c r="AD4740">
        <v>1</v>
      </c>
    </row>
    <row r="4741" spans="27:30" x14ac:dyDescent="0.35">
      <c r="AA4741" t="s">
        <v>60</v>
      </c>
      <c r="AB4741" t="s">
        <v>152</v>
      </c>
      <c r="AC4741" t="s">
        <v>1123</v>
      </c>
      <c r="AD4741">
        <v>1</v>
      </c>
    </row>
    <row r="4742" spans="27:30" x14ac:dyDescent="0.35">
      <c r="AA4742" t="s">
        <v>60</v>
      </c>
      <c r="AB4742" t="s">
        <v>203</v>
      </c>
      <c r="AC4742" t="s">
        <v>555</v>
      </c>
      <c r="AD4742">
        <v>1</v>
      </c>
    </row>
    <row r="4743" spans="27:30" x14ac:dyDescent="0.35">
      <c r="AA4743" t="s">
        <v>60</v>
      </c>
      <c r="AB4743" t="s">
        <v>154</v>
      </c>
      <c r="AC4743" t="s">
        <v>736</v>
      </c>
      <c r="AD4743">
        <v>1</v>
      </c>
    </row>
    <row r="4744" spans="27:30" x14ac:dyDescent="0.35">
      <c r="AA4744" t="s">
        <v>60</v>
      </c>
      <c r="AB4744" t="s">
        <v>152</v>
      </c>
      <c r="AC4744" t="s">
        <v>434</v>
      </c>
      <c r="AD4744">
        <v>1</v>
      </c>
    </row>
    <row r="4745" spans="27:30" x14ac:dyDescent="0.35">
      <c r="AA4745" t="s">
        <v>60</v>
      </c>
      <c r="AB4745" t="s">
        <v>158</v>
      </c>
      <c r="AC4745" t="s">
        <v>804</v>
      </c>
      <c r="AD4745">
        <v>1</v>
      </c>
    </row>
    <row r="4746" spans="27:30" x14ac:dyDescent="0.35">
      <c r="AA4746" t="s">
        <v>60</v>
      </c>
      <c r="AB4746" t="s">
        <v>152</v>
      </c>
      <c r="AC4746" t="s">
        <v>540</v>
      </c>
      <c r="AD4746">
        <v>1</v>
      </c>
    </row>
    <row r="4747" spans="27:30" x14ac:dyDescent="0.35">
      <c r="AA4747" t="s">
        <v>60</v>
      </c>
      <c r="AB4747" t="s">
        <v>135</v>
      </c>
      <c r="AC4747" t="s">
        <v>508</v>
      </c>
      <c r="AD4747">
        <v>1</v>
      </c>
    </row>
    <row r="4748" spans="27:30" x14ac:dyDescent="0.35">
      <c r="AA4748" t="s">
        <v>61</v>
      </c>
      <c r="AB4748" t="s">
        <v>209</v>
      </c>
      <c r="AC4748" t="s">
        <v>438</v>
      </c>
      <c r="AD4748">
        <v>1</v>
      </c>
    </row>
    <row r="4749" spans="27:30" x14ac:dyDescent="0.35">
      <c r="AA4749" t="s">
        <v>61</v>
      </c>
      <c r="AB4749" t="s">
        <v>162</v>
      </c>
      <c r="AC4749" t="s">
        <v>724</v>
      </c>
      <c r="AD4749">
        <v>1</v>
      </c>
    </row>
    <row r="4750" spans="27:30" x14ac:dyDescent="0.35">
      <c r="AA4750" t="s">
        <v>61</v>
      </c>
      <c r="AB4750" t="s">
        <v>153</v>
      </c>
      <c r="AC4750" t="s">
        <v>1122</v>
      </c>
      <c r="AD4750">
        <v>1</v>
      </c>
    </row>
    <row r="4751" spans="27:30" x14ac:dyDescent="0.35">
      <c r="AA4751" t="s">
        <v>61</v>
      </c>
      <c r="AB4751" t="s">
        <v>190</v>
      </c>
      <c r="AC4751" t="s">
        <v>705</v>
      </c>
      <c r="AD4751">
        <v>1</v>
      </c>
    </row>
    <row r="4752" spans="27:30" x14ac:dyDescent="0.35">
      <c r="AA4752" t="s">
        <v>61</v>
      </c>
      <c r="AB4752" t="s">
        <v>159</v>
      </c>
      <c r="AC4752" t="s">
        <v>1073</v>
      </c>
      <c r="AD4752">
        <v>1</v>
      </c>
    </row>
    <row r="4753" spans="27:30" x14ac:dyDescent="0.35">
      <c r="AA4753" t="s">
        <v>61</v>
      </c>
      <c r="AB4753" t="s">
        <v>157</v>
      </c>
      <c r="AC4753" t="s">
        <v>1159</v>
      </c>
      <c r="AD4753">
        <v>1</v>
      </c>
    </row>
    <row r="4754" spans="27:30" x14ac:dyDescent="0.35">
      <c r="AA4754" t="s">
        <v>61</v>
      </c>
      <c r="AB4754" t="s">
        <v>199</v>
      </c>
      <c r="AC4754" t="s">
        <v>649</v>
      </c>
      <c r="AD4754">
        <v>1</v>
      </c>
    </row>
    <row r="4755" spans="27:30" x14ac:dyDescent="0.35">
      <c r="AA4755" t="s">
        <v>61</v>
      </c>
      <c r="AB4755" t="s">
        <v>203</v>
      </c>
      <c r="AC4755" t="s">
        <v>619</v>
      </c>
      <c r="AD4755">
        <v>1</v>
      </c>
    </row>
    <row r="4756" spans="27:30" x14ac:dyDescent="0.35">
      <c r="AA4756" t="s">
        <v>61</v>
      </c>
      <c r="AB4756" t="s">
        <v>155</v>
      </c>
      <c r="AC4756" t="s">
        <v>963</v>
      </c>
      <c r="AD4756">
        <v>1</v>
      </c>
    </row>
    <row r="4757" spans="27:30" x14ac:dyDescent="0.35">
      <c r="AA4757" t="s">
        <v>61</v>
      </c>
      <c r="AB4757" t="s">
        <v>155</v>
      </c>
      <c r="AC4757" t="s">
        <v>991</v>
      </c>
      <c r="AD4757">
        <v>1</v>
      </c>
    </row>
    <row r="4758" spans="27:30" x14ac:dyDescent="0.35">
      <c r="AA4758" t="s">
        <v>61</v>
      </c>
      <c r="AB4758" t="s">
        <v>158</v>
      </c>
      <c r="AC4758" t="s">
        <v>674</v>
      </c>
      <c r="AD4758">
        <v>1</v>
      </c>
    </row>
    <row r="4759" spans="27:30" x14ac:dyDescent="0.35">
      <c r="AA4759" t="s">
        <v>61</v>
      </c>
      <c r="AB4759" t="s">
        <v>162</v>
      </c>
      <c r="AC4759" t="s">
        <v>887</v>
      </c>
      <c r="AD4759">
        <v>1</v>
      </c>
    </row>
    <row r="4760" spans="27:30" x14ac:dyDescent="0.35">
      <c r="AA4760" t="s">
        <v>61</v>
      </c>
      <c r="AB4760" t="s">
        <v>203</v>
      </c>
      <c r="AC4760" t="s">
        <v>620</v>
      </c>
      <c r="AD4760">
        <v>1</v>
      </c>
    </row>
    <row r="4761" spans="27:30" x14ac:dyDescent="0.35">
      <c r="AA4761" t="s">
        <v>61</v>
      </c>
      <c r="AB4761" t="s">
        <v>213</v>
      </c>
      <c r="AC4761" t="s">
        <v>476</v>
      </c>
      <c r="AD4761">
        <v>1</v>
      </c>
    </row>
    <row r="4762" spans="27:30" x14ac:dyDescent="0.35">
      <c r="AA4762" t="s">
        <v>61</v>
      </c>
      <c r="AB4762" t="s">
        <v>194</v>
      </c>
      <c r="AC4762" t="s">
        <v>797</v>
      </c>
      <c r="AD4762">
        <v>1</v>
      </c>
    </row>
    <row r="4763" spans="27:30" x14ac:dyDescent="0.35">
      <c r="AA4763" t="s">
        <v>61</v>
      </c>
      <c r="AB4763" t="s">
        <v>157</v>
      </c>
      <c r="AC4763" t="s">
        <v>915</v>
      </c>
      <c r="AD4763">
        <v>1</v>
      </c>
    </row>
    <row r="4764" spans="27:30" x14ac:dyDescent="0.35">
      <c r="AA4764" t="s">
        <v>61</v>
      </c>
      <c r="AB4764" t="s">
        <v>157</v>
      </c>
      <c r="AC4764" t="s">
        <v>1054</v>
      </c>
      <c r="AD4764">
        <v>1</v>
      </c>
    </row>
    <row r="4765" spans="27:30" x14ac:dyDescent="0.35">
      <c r="AA4765" t="s">
        <v>61</v>
      </c>
      <c r="AB4765" t="s">
        <v>199</v>
      </c>
      <c r="AC4765" t="s">
        <v>758</v>
      </c>
      <c r="AD4765">
        <v>1</v>
      </c>
    </row>
    <row r="4766" spans="27:30" x14ac:dyDescent="0.35">
      <c r="AA4766" t="s">
        <v>61</v>
      </c>
      <c r="AB4766" t="s">
        <v>199</v>
      </c>
      <c r="AC4766" t="s">
        <v>644</v>
      </c>
      <c r="AD4766">
        <v>1</v>
      </c>
    </row>
    <row r="4767" spans="27:30" x14ac:dyDescent="0.35">
      <c r="AA4767" t="s">
        <v>61</v>
      </c>
      <c r="AB4767" t="s">
        <v>174</v>
      </c>
      <c r="AC4767" t="s">
        <v>960</v>
      </c>
      <c r="AD4767">
        <v>1</v>
      </c>
    </row>
    <row r="4768" spans="27:30" x14ac:dyDescent="0.35">
      <c r="AA4768" t="s">
        <v>61</v>
      </c>
      <c r="AB4768" t="s">
        <v>153</v>
      </c>
      <c r="AC4768" t="s">
        <v>737</v>
      </c>
      <c r="AD4768">
        <v>1</v>
      </c>
    </row>
    <row r="4769" spans="27:30" x14ac:dyDescent="0.35">
      <c r="AA4769" t="s">
        <v>61</v>
      </c>
      <c r="AB4769" t="s">
        <v>157</v>
      </c>
      <c r="AC4769" t="s">
        <v>1016</v>
      </c>
      <c r="AD4769">
        <v>1</v>
      </c>
    </row>
    <row r="4770" spans="27:30" x14ac:dyDescent="0.35">
      <c r="AA4770" t="s">
        <v>61</v>
      </c>
      <c r="AB4770" t="s">
        <v>152</v>
      </c>
      <c r="AC4770" t="s">
        <v>1147</v>
      </c>
      <c r="AD4770">
        <v>1</v>
      </c>
    </row>
    <row r="4771" spans="27:30" x14ac:dyDescent="0.35">
      <c r="AA4771" t="s">
        <v>61</v>
      </c>
      <c r="AB4771" t="s">
        <v>152</v>
      </c>
      <c r="AC4771" t="s">
        <v>1153</v>
      </c>
      <c r="AD4771">
        <v>1</v>
      </c>
    </row>
    <row r="4772" spans="27:30" x14ac:dyDescent="0.35">
      <c r="AA4772" t="s">
        <v>61</v>
      </c>
      <c r="AB4772" t="s">
        <v>152</v>
      </c>
      <c r="AC4772" t="s">
        <v>1156</v>
      </c>
      <c r="AD4772">
        <v>1</v>
      </c>
    </row>
    <row r="4773" spans="27:30" x14ac:dyDescent="0.35">
      <c r="AA4773" t="s">
        <v>61</v>
      </c>
      <c r="AB4773" t="s">
        <v>160</v>
      </c>
      <c r="AC4773" t="s">
        <v>1059</v>
      </c>
      <c r="AD4773">
        <v>1</v>
      </c>
    </row>
    <row r="4774" spans="27:30" x14ac:dyDescent="0.35">
      <c r="AA4774" t="s">
        <v>61</v>
      </c>
      <c r="AB4774" t="s">
        <v>160</v>
      </c>
      <c r="AC4774" t="s">
        <v>1020</v>
      </c>
      <c r="AD4774">
        <v>1</v>
      </c>
    </row>
    <row r="4775" spans="27:30" x14ac:dyDescent="0.35">
      <c r="AA4775" t="s">
        <v>61</v>
      </c>
      <c r="AB4775" t="s">
        <v>160</v>
      </c>
      <c r="AC4775" t="s">
        <v>998</v>
      </c>
      <c r="AD4775">
        <v>1</v>
      </c>
    </row>
    <row r="4776" spans="27:30" x14ac:dyDescent="0.35">
      <c r="AA4776" t="s">
        <v>61</v>
      </c>
      <c r="AB4776" t="s">
        <v>161</v>
      </c>
      <c r="AC4776" t="s">
        <v>602</v>
      </c>
      <c r="AD4776">
        <v>1</v>
      </c>
    </row>
    <row r="4777" spans="27:30" x14ac:dyDescent="0.35">
      <c r="AA4777" t="s">
        <v>61</v>
      </c>
      <c r="AB4777" t="s">
        <v>154</v>
      </c>
      <c r="AC4777" t="s">
        <v>1148</v>
      </c>
      <c r="AD4777">
        <v>1</v>
      </c>
    </row>
    <row r="4778" spans="27:30" x14ac:dyDescent="0.35">
      <c r="AA4778" t="s">
        <v>61</v>
      </c>
      <c r="AB4778" t="s">
        <v>154</v>
      </c>
      <c r="AC4778" t="s">
        <v>1146</v>
      </c>
      <c r="AD4778">
        <v>1</v>
      </c>
    </row>
    <row r="4779" spans="27:30" x14ac:dyDescent="0.35">
      <c r="AA4779" t="s">
        <v>61</v>
      </c>
      <c r="AB4779" t="s">
        <v>154</v>
      </c>
      <c r="AC4779" t="s">
        <v>647</v>
      </c>
      <c r="AD4779">
        <v>1</v>
      </c>
    </row>
    <row r="4780" spans="27:30" x14ac:dyDescent="0.35">
      <c r="AA4780" t="s">
        <v>61</v>
      </c>
      <c r="AB4780" t="s">
        <v>183</v>
      </c>
      <c r="AC4780" t="s">
        <v>798</v>
      </c>
      <c r="AD4780">
        <v>1</v>
      </c>
    </row>
    <row r="4781" spans="27:30" x14ac:dyDescent="0.35">
      <c r="AA4781" t="s">
        <v>61</v>
      </c>
      <c r="AB4781" t="s">
        <v>200</v>
      </c>
      <c r="AC4781" t="s">
        <v>473</v>
      </c>
      <c r="AD4781">
        <v>1</v>
      </c>
    </row>
    <row r="4782" spans="27:30" x14ac:dyDescent="0.35">
      <c r="AA4782" t="s">
        <v>61</v>
      </c>
      <c r="AB4782" t="s">
        <v>153</v>
      </c>
      <c r="AC4782" t="s">
        <v>696</v>
      </c>
      <c r="AD4782">
        <v>1</v>
      </c>
    </row>
    <row r="4783" spans="27:30" x14ac:dyDescent="0.35">
      <c r="AA4783" t="s">
        <v>61</v>
      </c>
      <c r="AB4783" t="s">
        <v>159</v>
      </c>
      <c r="AC4783" t="s">
        <v>1119</v>
      </c>
      <c r="AD4783">
        <v>1</v>
      </c>
    </row>
    <row r="4784" spans="27:30" x14ac:dyDescent="0.35">
      <c r="AA4784" t="s">
        <v>61</v>
      </c>
      <c r="AB4784" t="s">
        <v>157</v>
      </c>
      <c r="AC4784" t="s">
        <v>1095</v>
      </c>
      <c r="AD4784">
        <v>1</v>
      </c>
    </row>
    <row r="4785" spans="27:30" x14ac:dyDescent="0.35">
      <c r="AA4785" t="s">
        <v>61</v>
      </c>
      <c r="AB4785" t="s">
        <v>157</v>
      </c>
      <c r="AC4785" t="s">
        <v>1112</v>
      </c>
      <c r="AD4785">
        <v>1</v>
      </c>
    </row>
    <row r="4786" spans="27:30" x14ac:dyDescent="0.35">
      <c r="AA4786" t="s">
        <v>61</v>
      </c>
      <c r="AB4786" t="s">
        <v>157</v>
      </c>
      <c r="AC4786" t="s">
        <v>1042</v>
      </c>
      <c r="AD4786">
        <v>1</v>
      </c>
    </row>
    <row r="4787" spans="27:30" x14ac:dyDescent="0.35">
      <c r="AA4787" t="s">
        <v>61</v>
      </c>
      <c r="AB4787" t="s">
        <v>155</v>
      </c>
      <c r="AC4787" t="s">
        <v>964</v>
      </c>
      <c r="AD4787">
        <v>1</v>
      </c>
    </row>
    <row r="4788" spans="27:30" x14ac:dyDescent="0.35">
      <c r="AA4788" t="s">
        <v>61</v>
      </c>
      <c r="AB4788" t="s">
        <v>154</v>
      </c>
      <c r="AC4788" t="s">
        <v>837</v>
      </c>
      <c r="AD4788">
        <v>1</v>
      </c>
    </row>
    <row r="4789" spans="27:30" x14ac:dyDescent="0.35">
      <c r="AA4789" t="s">
        <v>61</v>
      </c>
      <c r="AB4789" t="s">
        <v>136</v>
      </c>
      <c r="AC4789" t="s">
        <v>484</v>
      </c>
      <c r="AD4789">
        <v>1</v>
      </c>
    </row>
    <row r="4790" spans="27:30" x14ac:dyDescent="0.35">
      <c r="AA4790" t="s">
        <v>61</v>
      </c>
      <c r="AB4790" t="s">
        <v>153</v>
      </c>
      <c r="AC4790" t="s">
        <v>787</v>
      </c>
      <c r="AD4790">
        <v>1</v>
      </c>
    </row>
    <row r="4791" spans="27:30" x14ac:dyDescent="0.35">
      <c r="AA4791" t="s">
        <v>61</v>
      </c>
      <c r="AB4791" t="s">
        <v>154</v>
      </c>
      <c r="AC4791" t="s">
        <v>833</v>
      </c>
      <c r="AD4791">
        <v>1</v>
      </c>
    </row>
    <row r="4792" spans="27:30" x14ac:dyDescent="0.35">
      <c r="AA4792" t="s">
        <v>61</v>
      </c>
      <c r="AB4792" t="s">
        <v>191</v>
      </c>
      <c r="AC4792" t="s">
        <v>437</v>
      </c>
      <c r="AD4792">
        <v>1</v>
      </c>
    </row>
    <row r="4793" spans="27:30" x14ac:dyDescent="0.35">
      <c r="AA4793" t="s">
        <v>61</v>
      </c>
      <c r="AB4793" t="s">
        <v>188</v>
      </c>
      <c r="AC4793" t="s">
        <v>413</v>
      </c>
      <c r="AD4793">
        <v>1</v>
      </c>
    </row>
    <row r="4794" spans="27:30" x14ac:dyDescent="0.35">
      <c r="AA4794" t="s">
        <v>61</v>
      </c>
      <c r="AB4794" t="s">
        <v>199</v>
      </c>
      <c r="AC4794" t="s">
        <v>751</v>
      </c>
      <c r="AD4794">
        <v>1</v>
      </c>
    </row>
    <row r="4795" spans="27:30" x14ac:dyDescent="0.35">
      <c r="AA4795" t="s">
        <v>61</v>
      </c>
      <c r="AB4795" t="s">
        <v>165</v>
      </c>
      <c r="AC4795" t="s">
        <v>1064</v>
      </c>
      <c r="AD4795">
        <v>1</v>
      </c>
    </row>
    <row r="4796" spans="27:30" x14ac:dyDescent="0.35">
      <c r="AA4796" t="s">
        <v>61</v>
      </c>
      <c r="AB4796" t="s">
        <v>213</v>
      </c>
      <c r="AC4796" t="s">
        <v>518</v>
      </c>
      <c r="AD4796">
        <v>1</v>
      </c>
    </row>
    <row r="4797" spans="27:30" x14ac:dyDescent="0.35">
      <c r="AA4797" t="s">
        <v>61</v>
      </c>
      <c r="AB4797" t="s">
        <v>213</v>
      </c>
      <c r="AC4797" t="s">
        <v>420</v>
      </c>
      <c r="AD4797">
        <v>1</v>
      </c>
    </row>
    <row r="4798" spans="27:30" x14ac:dyDescent="0.35">
      <c r="AA4798" t="s">
        <v>61</v>
      </c>
      <c r="AB4798" t="s">
        <v>158</v>
      </c>
      <c r="AC4798" t="s">
        <v>1143</v>
      </c>
      <c r="AD4798">
        <v>1</v>
      </c>
    </row>
    <row r="4799" spans="27:30" x14ac:dyDescent="0.35">
      <c r="AA4799" t="s">
        <v>61</v>
      </c>
      <c r="AB4799" t="s">
        <v>203</v>
      </c>
      <c r="AC4799" t="s">
        <v>560</v>
      </c>
      <c r="AD4799">
        <v>1</v>
      </c>
    </row>
    <row r="4800" spans="27:30" x14ac:dyDescent="0.35">
      <c r="AA4800" t="s">
        <v>61</v>
      </c>
      <c r="AB4800" t="s">
        <v>190</v>
      </c>
      <c r="AC4800" t="s">
        <v>813</v>
      </c>
      <c r="AD4800">
        <v>1</v>
      </c>
    </row>
    <row r="4801" spans="27:30" x14ac:dyDescent="0.35">
      <c r="AA4801" t="s">
        <v>61</v>
      </c>
      <c r="AB4801" t="s">
        <v>183</v>
      </c>
      <c r="AC4801" t="s">
        <v>794</v>
      </c>
      <c r="AD4801">
        <v>1</v>
      </c>
    </row>
    <row r="4802" spans="27:30" x14ac:dyDescent="0.35">
      <c r="AA4802" t="s">
        <v>61</v>
      </c>
      <c r="AB4802" t="s">
        <v>183</v>
      </c>
      <c r="AC4802" t="s">
        <v>796</v>
      </c>
      <c r="AD4802">
        <v>1</v>
      </c>
    </row>
    <row r="4803" spans="27:30" x14ac:dyDescent="0.35">
      <c r="AA4803" t="s">
        <v>61</v>
      </c>
      <c r="AB4803" t="s">
        <v>192</v>
      </c>
      <c r="AC4803" t="s">
        <v>566</v>
      </c>
      <c r="AD4803">
        <v>1</v>
      </c>
    </row>
    <row r="4804" spans="27:30" x14ac:dyDescent="0.35">
      <c r="AA4804" t="s">
        <v>61</v>
      </c>
      <c r="AB4804" t="s">
        <v>153</v>
      </c>
      <c r="AC4804" t="s">
        <v>781</v>
      </c>
      <c r="AD4804">
        <v>1</v>
      </c>
    </row>
    <row r="4805" spans="27:30" x14ac:dyDescent="0.35">
      <c r="AA4805" t="s">
        <v>61</v>
      </c>
      <c r="AB4805" t="s">
        <v>199</v>
      </c>
      <c r="AC4805" t="s">
        <v>766</v>
      </c>
      <c r="AD4805">
        <v>1</v>
      </c>
    </row>
    <row r="4806" spans="27:30" x14ac:dyDescent="0.35">
      <c r="AA4806" t="s">
        <v>61</v>
      </c>
      <c r="AB4806" t="s">
        <v>157</v>
      </c>
      <c r="AC4806" t="s">
        <v>1132</v>
      </c>
      <c r="AD4806">
        <v>1</v>
      </c>
    </row>
    <row r="4807" spans="27:30" x14ac:dyDescent="0.35">
      <c r="AA4807" t="s">
        <v>61</v>
      </c>
      <c r="AB4807" t="s">
        <v>213</v>
      </c>
      <c r="AC4807" t="s">
        <v>415</v>
      </c>
      <c r="AD4807">
        <v>1</v>
      </c>
    </row>
    <row r="4808" spans="27:30" x14ac:dyDescent="0.35">
      <c r="AA4808" t="s">
        <v>61</v>
      </c>
      <c r="AB4808" t="s">
        <v>154</v>
      </c>
      <c r="AC4808" t="s">
        <v>830</v>
      </c>
      <c r="AD4808">
        <v>1</v>
      </c>
    </row>
    <row r="4809" spans="27:30" x14ac:dyDescent="0.35">
      <c r="AA4809" t="s">
        <v>61</v>
      </c>
      <c r="AB4809" t="s">
        <v>155</v>
      </c>
      <c r="AC4809" t="s">
        <v>992</v>
      </c>
      <c r="AD4809">
        <v>1</v>
      </c>
    </row>
    <row r="4810" spans="27:30" x14ac:dyDescent="0.35">
      <c r="AA4810" t="s">
        <v>61</v>
      </c>
      <c r="AB4810" t="s">
        <v>153</v>
      </c>
      <c r="AC4810" t="s">
        <v>651</v>
      </c>
      <c r="AD4810">
        <v>1</v>
      </c>
    </row>
    <row r="4811" spans="27:30" x14ac:dyDescent="0.35">
      <c r="AA4811" t="s">
        <v>61</v>
      </c>
      <c r="AB4811" t="s">
        <v>159</v>
      </c>
      <c r="AC4811" t="s">
        <v>1133</v>
      </c>
      <c r="AD4811">
        <v>1</v>
      </c>
    </row>
    <row r="4812" spans="27:30" x14ac:dyDescent="0.35">
      <c r="AA4812" t="s">
        <v>61</v>
      </c>
      <c r="AB4812" t="s">
        <v>157</v>
      </c>
      <c r="AC4812" t="s">
        <v>670</v>
      </c>
      <c r="AD4812">
        <v>1</v>
      </c>
    </row>
    <row r="4813" spans="27:30" x14ac:dyDescent="0.35">
      <c r="AA4813" t="s">
        <v>62</v>
      </c>
      <c r="AB4813" t="s">
        <v>155</v>
      </c>
      <c r="AC4813" t="s">
        <v>963</v>
      </c>
      <c r="AD4813">
        <v>1</v>
      </c>
    </row>
    <row r="4814" spans="27:30" x14ac:dyDescent="0.35">
      <c r="AA4814" t="s">
        <v>62</v>
      </c>
      <c r="AB4814" t="s">
        <v>199</v>
      </c>
      <c r="AC4814" t="s">
        <v>431</v>
      </c>
      <c r="AD4814">
        <v>1</v>
      </c>
    </row>
    <row r="4815" spans="27:30" x14ac:dyDescent="0.35">
      <c r="AA4815" t="s">
        <v>62</v>
      </c>
      <c r="AB4815" t="s">
        <v>155</v>
      </c>
      <c r="AC4815" t="s">
        <v>922</v>
      </c>
      <c r="AD4815">
        <v>1</v>
      </c>
    </row>
    <row r="4816" spans="27:30" x14ac:dyDescent="0.35">
      <c r="AA4816" t="s">
        <v>62</v>
      </c>
      <c r="AB4816" t="s">
        <v>176</v>
      </c>
      <c r="AC4816" t="s">
        <v>1008</v>
      </c>
      <c r="AD4816">
        <v>1</v>
      </c>
    </row>
    <row r="4817" spans="27:30" x14ac:dyDescent="0.35">
      <c r="AA4817" t="s">
        <v>62</v>
      </c>
      <c r="AB4817" t="s">
        <v>135</v>
      </c>
      <c r="AC4817" t="s">
        <v>508</v>
      </c>
      <c r="AD4817">
        <v>1</v>
      </c>
    </row>
    <row r="4818" spans="27:30" x14ac:dyDescent="0.35">
      <c r="AA4818" t="s">
        <v>62</v>
      </c>
      <c r="AB4818" t="s">
        <v>203</v>
      </c>
      <c r="AC4818" t="s">
        <v>619</v>
      </c>
      <c r="AD4818">
        <v>1</v>
      </c>
    </row>
    <row r="4819" spans="27:30" x14ac:dyDescent="0.35">
      <c r="AA4819" t="s">
        <v>62</v>
      </c>
      <c r="AB4819" t="s">
        <v>176</v>
      </c>
      <c r="AC4819" t="s">
        <v>609</v>
      </c>
      <c r="AD4819">
        <v>1</v>
      </c>
    </row>
    <row r="4820" spans="27:30" x14ac:dyDescent="0.35">
      <c r="AA4820" t="s">
        <v>62</v>
      </c>
      <c r="AB4820" t="s">
        <v>176</v>
      </c>
      <c r="AC4820" t="s">
        <v>727</v>
      </c>
      <c r="AD4820">
        <v>1</v>
      </c>
    </row>
    <row r="4821" spans="27:30" x14ac:dyDescent="0.35">
      <c r="AA4821" t="s">
        <v>62</v>
      </c>
      <c r="AB4821" t="s">
        <v>176</v>
      </c>
      <c r="AC4821" t="s">
        <v>1000</v>
      </c>
      <c r="AD4821">
        <v>1</v>
      </c>
    </row>
    <row r="4822" spans="27:30" x14ac:dyDescent="0.35">
      <c r="AA4822" t="s">
        <v>62</v>
      </c>
      <c r="AB4822" t="s">
        <v>199</v>
      </c>
      <c r="AC4822" t="s">
        <v>607</v>
      </c>
      <c r="AD4822">
        <v>1</v>
      </c>
    </row>
    <row r="4823" spans="27:30" x14ac:dyDescent="0.35">
      <c r="AA4823" t="s">
        <v>62</v>
      </c>
      <c r="AB4823" t="s">
        <v>155</v>
      </c>
      <c r="AC4823" t="s">
        <v>999</v>
      </c>
      <c r="AD4823">
        <v>1</v>
      </c>
    </row>
    <row r="4824" spans="27:30" x14ac:dyDescent="0.35">
      <c r="AA4824" t="s">
        <v>62</v>
      </c>
      <c r="AB4824" t="s">
        <v>176</v>
      </c>
      <c r="AC4824" t="s">
        <v>993</v>
      </c>
      <c r="AD4824">
        <v>1</v>
      </c>
    </row>
    <row r="4825" spans="27:30" x14ac:dyDescent="0.35">
      <c r="AA4825" t="s">
        <v>62</v>
      </c>
      <c r="AB4825" t="s">
        <v>155</v>
      </c>
      <c r="AC4825" t="s">
        <v>995</v>
      </c>
      <c r="AD4825">
        <v>1</v>
      </c>
    </row>
    <row r="4826" spans="27:30" x14ac:dyDescent="0.35">
      <c r="AA4826" t="s">
        <v>62</v>
      </c>
      <c r="AB4826" t="s">
        <v>155</v>
      </c>
      <c r="AC4826" t="s">
        <v>459</v>
      </c>
      <c r="AD4826">
        <v>1</v>
      </c>
    </row>
    <row r="4827" spans="27:30" x14ac:dyDescent="0.35">
      <c r="AA4827" t="s">
        <v>62</v>
      </c>
      <c r="AB4827" t="s">
        <v>155</v>
      </c>
      <c r="AC4827" t="s">
        <v>650</v>
      </c>
      <c r="AD4827">
        <v>1</v>
      </c>
    </row>
    <row r="4828" spans="27:30" x14ac:dyDescent="0.35">
      <c r="AA4828" t="s">
        <v>62</v>
      </c>
      <c r="AB4828" t="s">
        <v>155</v>
      </c>
      <c r="AC4828" t="s">
        <v>1010</v>
      </c>
      <c r="AD4828">
        <v>1</v>
      </c>
    </row>
    <row r="4829" spans="27:30" x14ac:dyDescent="0.35">
      <c r="AA4829" t="s">
        <v>62</v>
      </c>
      <c r="AB4829" t="s">
        <v>155</v>
      </c>
      <c r="AC4829" t="s">
        <v>406</v>
      </c>
      <c r="AD4829">
        <v>1</v>
      </c>
    </row>
    <row r="4830" spans="27:30" x14ac:dyDescent="0.35">
      <c r="AA4830" t="s">
        <v>62</v>
      </c>
      <c r="AB4830" t="s">
        <v>154</v>
      </c>
      <c r="AC4830" t="s">
        <v>736</v>
      </c>
      <c r="AD4830">
        <v>1</v>
      </c>
    </row>
    <row r="4831" spans="27:30" x14ac:dyDescent="0.35">
      <c r="AA4831" t="s">
        <v>62</v>
      </c>
      <c r="AB4831" t="s">
        <v>155</v>
      </c>
      <c r="AC4831" t="s">
        <v>1009</v>
      </c>
      <c r="AD4831">
        <v>1</v>
      </c>
    </row>
    <row r="4832" spans="27:30" x14ac:dyDescent="0.35">
      <c r="AA4832" t="s">
        <v>62</v>
      </c>
      <c r="AB4832" t="s">
        <v>158</v>
      </c>
      <c r="AC4832" t="s">
        <v>612</v>
      </c>
      <c r="AD4832">
        <v>1</v>
      </c>
    </row>
    <row r="4833" spans="27:30" x14ac:dyDescent="0.35">
      <c r="AA4833" t="s">
        <v>62</v>
      </c>
      <c r="AB4833" t="s">
        <v>135</v>
      </c>
      <c r="AC4833" t="s">
        <v>490</v>
      </c>
      <c r="AD4833">
        <v>1</v>
      </c>
    </row>
    <row r="4834" spans="27:30" x14ac:dyDescent="0.35">
      <c r="AA4834" t="s">
        <v>62</v>
      </c>
      <c r="AB4834" t="s">
        <v>176</v>
      </c>
      <c r="AC4834" t="s">
        <v>831</v>
      </c>
      <c r="AD4834">
        <v>1</v>
      </c>
    </row>
    <row r="4835" spans="27:30" x14ac:dyDescent="0.35">
      <c r="AA4835" t="s">
        <v>62</v>
      </c>
      <c r="AB4835" t="s">
        <v>135</v>
      </c>
      <c r="AC4835" t="s">
        <v>480</v>
      </c>
      <c r="AD4835">
        <v>1</v>
      </c>
    </row>
    <row r="4836" spans="27:30" x14ac:dyDescent="0.35">
      <c r="AA4836" t="s">
        <v>62</v>
      </c>
      <c r="AB4836" t="s">
        <v>176</v>
      </c>
      <c r="AC4836" t="s">
        <v>1007</v>
      </c>
      <c r="AD4836">
        <v>1</v>
      </c>
    </row>
    <row r="4837" spans="27:30" x14ac:dyDescent="0.35">
      <c r="AA4837" t="s">
        <v>62</v>
      </c>
      <c r="AB4837" t="s">
        <v>155</v>
      </c>
      <c r="AC4837" t="s">
        <v>1006</v>
      </c>
      <c r="AD4837">
        <v>1</v>
      </c>
    </row>
    <row r="4838" spans="27:30" x14ac:dyDescent="0.35">
      <c r="AA4838" t="s">
        <v>64</v>
      </c>
      <c r="AB4838" t="s">
        <v>153</v>
      </c>
      <c r="AC4838" t="s">
        <v>605</v>
      </c>
      <c r="AD4838">
        <v>1</v>
      </c>
    </row>
    <row r="4839" spans="27:30" x14ac:dyDescent="0.35">
      <c r="AA4839" t="s">
        <v>64</v>
      </c>
      <c r="AB4839" t="s">
        <v>153</v>
      </c>
      <c r="AC4839" t="s">
        <v>439</v>
      </c>
      <c r="AD4839">
        <v>1</v>
      </c>
    </row>
    <row r="4840" spans="27:30" x14ac:dyDescent="0.35">
      <c r="AA4840" t="s">
        <v>64</v>
      </c>
      <c r="AB4840" t="s">
        <v>153</v>
      </c>
      <c r="AC4840" t="s">
        <v>651</v>
      </c>
      <c r="AD4840">
        <v>1</v>
      </c>
    </row>
    <row r="4841" spans="27:30" x14ac:dyDescent="0.35">
      <c r="AA4841" t="s">
        <v>66</v>
      </c>
      <c r="AB4841" t="s">
        <v>153</v>
      </c>
      <c r="AC4841" t="s">
        <v>1125</v>
      </c>
      <c r="AD4841">
        <v>1</v>
      </c>
    </row>
    <row r="4842" spans="27:30" x14ac:dyDescent="0.35">
      <c r="AA4842" t="s">
        <v>67</v>
      </c>
      <c r="AB4842" t="s">
        <v>160</v>
      </c>
      <c r="AC4842" t="s">
        <v>1131</v>
      </c>
      <c r="AD4842">
        <v>1</v>
      </c>
    </row>
    <row r="4843" spans="27:30" x14ac:dyDescent="0.35">
      <c r="AA4843" t="s">
        <v>67</v>
      </c>
      <c r="AB4843" t="s">
        <v>203</v>
      </c>
      <c r="AC4843" t="s">
        <v>648</v>
      </c>
      <c r="AD4843">
        <v>1</v>
      </c>
    </row>
    <row r="4844" spans="27:30" x14ac:dyDescent="0.35">
      <c r="AA4844" t="s">
        <v>67</v>
      </c>
      <c r="AB4844" t="s">
        <v>160</v>
      </c>
      <c r="AC4844" t="s">
        <v>1130</v>
      </c>
      <c r="AD4844">
        <v>1</v>
      </c>
    </row>
    <row r="4845" spans="27:30" x14ac:dyDescent="0.35">
      <c r="AA4845" t="s">
        <v>67</v>
      </c>
      <c r="AB4845" t="s">
        <v>153</v>
      </c>
      <c r="AC4845" t="s">
        <v>770</v>
      </c>
      <c r="AD4845">
        <v>1</v>
      </c>
    </row>
    <row r="4846" spans="27:30" x14ac:dyDescent="0.35">
      <c r="AA4846" t="s">
        <v>67</v>
      </c>
      <c r="AB4846" t="s">
        <v>153</v>
      </c>
      <c r="AC4846" t="s">
        <v>783</v>
      </c>
      <c r="AD4846">
        <v>1</v>
      </c>
    </row>
    <row r="4847" spans="27:30" x14ac:dyDescent="0.35">
      <c r="AA4847" t="s">
        <v>67</v>
      </c>
      <c r="AB4847" t="s">
        <v>155</v>
      </c>
      <c r="AC4847" t="s">
        <v>963</v>
      </c>
      <c r="AD4847">
        <v>1</v>
      </c>
    </row>
    <row r="4848" spans="27:30" x14ac:dyDescent="0.35">
      <c r="AA4848" t="s">
        <v>67</v>
      </c>
      <c r="AB4848" t="s">
        <v>152</v>
      </c>
      <c r="AC4848" t="s">
        <v>512</v>
      </c>
      <c r="AD4848">
        <v>1</v>
      </c>
    </row>
    <row r="4849" spans="27:30" x14ac:dyDescent="0.35">
      <c r="AA4849" t="s">
        <v>67</v>
      </c>
      <c r="AB4849" t="s">
        <v>155</v>
      </c>
      <c r="AC4849" t="s">
        <v>771</v>
      </c>
      <c r="AD4849">
        <v>1</v>
      </c>
    </row>
    <row r="4850" spans="27:30" x14ac:dyDescent="0.35">
      <c r="AA4850" t="s">
        <v>67</v>
      </c>
      <c r="AB4850" t="s">
        <v>155</v>
      </c>
      <c r="AC4850" t="s">
        <v>657</v>
      </c>
      <c r="AD4850">
        <v>1</v>
      </c>
    </row>
    <row r="4851" spans="27:30" x14ac:dyDescent="0.35">
      <c r="AA4851" t="s">
        <v>67</v>
      </c>
      <c r="AB4851" t="s">
        <v>209</v>
      </c>
      <c r="AC4851" t="s">
        <v>546</v>
      </c>
      <c r="AD4851">
        <v>1</v>
      </c>
    </row>
    <row r="4852" spans="27:30" x14ac:dyDescent="0.35">
      <c r="AA4852" t="s">
        <v>67</v>
      </c>
      <c r="AB4852" t="s">
        <v>160</v>
      </c>
      <c r="AC4852" t="s">
        <v>998</v>
      </c>
      <c r="AD4852">
        <v>1</v>
      </c>
    </row>
    <row r="4853" spans="27:30" x14ac:dyDescent="0.35">
      <c r="AA4853" t="s">
        <v>67</v>
      </c>
      <c r="AB4853" t="s">
        <v>155</v>
      </c>
      <c r="AC4853" t="s">
        <v>464</v>
      </c>
      <c r="AD4853">
        <v>1</v>
      </c>
    </row>
    <row r="4854" spans="27:30" x14ac:dyDescent="0.35">
      <c r="AA4854" t="s">
        <v>67</v>
      </c>
      <c r="AB4854" t="s">
        <v>155</v>
      </c>
      <c r="AC4854" t="s">
        <v>874</v>
      </c>
      <c r="AD4854">
        <v>1</v>
      </c>
    </row>
    <row r="4855" spans="27:30" x14ac:dyDescent="0.35">
      <c r="AA4855" t="s">
        <v>67</v>
      </c>
      <c r="AB4855" t="s">
        <v>153</v>
      </c>
      <c r="AC4855" t="s">
        <v>872</v>
      </c>
      <c r="AD4855">
        <v>1</v>
      </c>
    </row>
    <row r="4856" spans="27:30" x14ac:dyDescent="0.35">
      <c r="AA4856" t="s">
        <v>67</v>
      </c>
      <c r="AB4856" t="s">
        <v>155</v>
      </c>
      <c r="AC4856" t="s">
        <v>1009</v>
      </c>
      <c r="AD4856">
        <v>1</v>
      </c>
    </row>
    <row r="4857" spans="27:30" x14ac:dyDescent="0.35">
      <c r="AA4857" t="s">
        <v>67</v>
      </c>
      <c r="AB4857" t="s">
        <v>158</v>
      </c>
      <c r="AC4857" t="s">
        <v>612</v>
      </c>
      <c r="AD4857">
        <v>1</v>
      </c>
    </row>
    <row r="4858" spans="27:30" x14ac:dyDescent="0.35">
      <c r="AA4858" t="s">
        <v>67</v>
      </c>
      <c r="AB4858" t="s">
        <v>155</v>
      </c>
      <c r="AC4858" t="s">
        <v>965</v>
      </c>
      <c r="AD4858">
        <v>1</v>
      </c>
    </row>
    <row r="4859" spans="27:30" x14ac:dyDescent="0.35">
      <c r="AA4859" t="s">
        <v>67</v>
      </c>
      <c r="AB4859" t="s">
        <v>154</v>
      </c>
      <c r="AC4859" t="s">
        <v>717</v>
      </c>
      <c r="AD4859">
        <v>1</v>
      </c>
    </row>
    <row r="4860" spans="27:30" x14ac:dyDescent="0.35">
      <c r="AA4860" t="s">
        <v>67</v>
      </c>
      <c r="AB4860" t="s">
        <v>154</v>
      </c>
      <c r="AC4860" t="s">
        <v>507</v>
      </c>
      <c r="AD4860">
        <v>1</v>
      </c>
    </row>
    <row r="4861" spans="27:30" x14ac:dyDescent="0.35">
      <c r="AA4861" t="s">
        <v>67</v>
      </c>
      <c r="AB4861" t="s">
        <v>192</v>
      </c>
      <c r="AC4861" t="s">
        <v>637</v>
      </c>
      <c r="AD4861">
        <v>1</v>
      </c>
    </row>
    <row r="4862" spans="27:30" x14ac:dyDescent="0.35">
      <c r="AA4862" t="s">
        <v>67</v>
      </c>
      <c r="AB4862" t="s">
        <v>154</v>
      </c>
      <c r="AC4862" t="s">
        <v>500</v>
      </c>
      <c r="AD4862">
        <v>1</v>
      </c>
    </row>
    <row r="4863" spans="27:30" x14ac:dyDescent="0.35">
      <c r="AA4863" t="s">
        <v>67</v>
      </c>
      <c r="AB4863" t="s">
        <v>158</v>
      </c>
      <c r="AC4863" t="s">
        <v>613</v>
      </c>
      <c r="AD4863">
        <v>1</v>
      </c>
    </row>
    <row r="4864" spans="27:30" x14ac:dyDescent="0.35">
      <c r="AA4864" t="s">
        <v>67</v>
      </c>
      <c r="AB4864" t="s">
        <v>157</v>
      </c>
      <c r="AC4864" t="s">
        <v>698</v>
      </c>
      <c r="AD4864">
        <v>1</v>
      </c>
    </row>
    <row r="4865" spans="27:30" x14ac:dyDescent="0.35">
      <c r="AA4865" t="s">
        <v>67</v>
      </c>
      <c r="AB4865" t="s">
        <v>157</v>
      </c>
      <c r="AC4865" t="s">
        <v>670</v>
      </c>
      <c r="AD4865">
        <v>1</v>
      </c>
    </row>
    <row r="4866" spans="27:30" x14ac:dyDescent="0.35">
      <c r="AA4866" t="s">
        <v>67</v>
      </c>
      <c r="AB4866" t="s">
        <v>154</v>
      </c>
      <c r="AC4866" t="s">
        <v>835</v>
      </c>
      <c r="AD4866">
        <v>1</v>
      </c>
    </row>
    <row r="4867" spans="27:30" x14ac:dyDescent="0.35">
      <c r="AA4867" t="s">
        <v>67</v>
      </c>
      <c r="AB4867" t="s">
        <v>153</v>
      </c>
      <c r="AC4867" t="s">
        <v>652</v>
      </c>
      <c r="AD4867">
        <v>1</v>
      </c>
    </row>
    <row r="4868" spans="27:30" x14ac:dyDescent="0.35">
      <c r="AA4868" t="s">
        <v>67</v>
      </c>
      <c r="AB4868" t="s">
        <v>203</v>
      </c>
      <c r="AC4868" t="s">
        <v>679</v>
      </c>
      <c r="AD4868">
        <v>1</v>
      </c>
    </row>
    <row r="4869" spans="27:30" x14ac:dyDescent="0.35">
      <c r="AA4869" t="s">
        <v>67</v>
      </c>
      <c r="AB4869" t="s">
        <v>200</v>
      </c>
      <c r="AC4869" t="s">
        <v>569</v>
      </c>
      <c r="AD4869">
        <v>1</v>
      </c>
    </row>
    <row r="4870" spans="27:30" x14ac:dyDescent="0.35">
      <c r="AA4870" t="s">
        <v>67</v>
      </c>
      <c r="AB4870" t="s">
        <v>153</v>
      </c>
      <c r="AC4870" t="s">
        <v>606</v>
      </c>
      <c r="AD4870">
        <v>1</v>
      </c>
    </row>
    <row r="4871" spans="27:30" x14ac:dyDescent="0.35">
      <c r="AA4871" t="s">
        <v>67</v>
      </c>
      <c r="AB4871" t="s">
        <v>182</v>
      </c>
      <c r="AC4871" t="s">
        <v>638</v>
      </c>
      <c r="AD4871">
        <v>1</v>
      </c>
    </row>
    <row r="4872" spans="27:30" x14ac:dyDescent="0.35">
      <c r="AA4872" t="s">
        <v>67</v>
      </c>
      <c r="AB4872" t="s">
        <v>153</v>
      </c>
      <c r="AC4872" t="s">
        <v>502</v>
      </c>
      <c r="AD4872">
        <v>1</v>
      </c>
    </row>
    <row r="4873" spans="27:30" x14ac:dyDescent="0.35">
      <c r="AA4873" t="s">
        <v>67</v>
      </c>
      <c r="AB4873" t="s">
        <v>154</v>
      </c>
      <c r="AC4873" t="s">
        <v>828</v>
      </c>
      <c r="AD4873">
        <v>1</v>
      </c>
    </row>
    <row r="4874" spans="27:30" x14ac:dyDescent="0.35">
      <c r="AA4874" t="s">
        <v>67</v>
      </c>
      <c r="AB4874" t="s">
        <v>160</v>
      </c>
      <c r="AC4874" t="s">
        <v>1129</v>
      </c>
      <c r="AD4874">
        <v>1</v>
      </c>
    </row>
    <row r="4875" spans="27:30" x14ac:dyDescent="0.35">
      <c r="AA4875" t="s">
        <v>67</v>
      </c>
      <c r="AB4875" t="s">
        <v>184</v>
      </c>
      <c r="AC4875" t="s">
        <v>866</v>
      </c>
      <c r="AD4875">
        <v>1</v>
      </c>
    </row>
    <row r="4876" spans="27:30" x14ac:dyDescent="0.35">
      <c r="AA4876" t="s">
        <v>67</v>
      </c>
      <c r="AB4876" t="s">
        <v>137</v>
      </c>
      <c r="AC4876" t="s">
        <v>504</v>
      </c>
      <c r="AD4876">
        <v>1</v>
      </c>
    </row>
    <row r="4877" spans="27:30" x14ac:dyDescent="0.35">
      <c r="AA4877" t="s">
        <v>67</v>
      </c>
      <c r="AB4877" t="s">
        <v>157</v>
      </c>
      <c r="AC4877" t="s">
        <v>873</v>
      </c>
      <c r="AD4877">
        <v>1</v>
      </c>
    </row>
    <row r="4878" spans="27:30" x14ac:dyDescent="0.35">
      <c r="AA4878" t="s">
        <v>67</v>
      </c>
      <c r="AB4878" t="s">
        <v>155</v>
      </c>
      <c r="AC4878" t="s">
        <v>650</v>
      </c>
      <c r="AD4878">
        <v>1</v>
      </c>
    </row>
    <row r="4879" spans="27:30" x14ac:dyDescent="0.35">
      <c r="AA4879" t="s">
        <v>67</v>
      </c>
      <c r="AB4879" t="s">
        <v>155</v>
      </c>
      <c r="AC4879" t="s">
        <v>922</v>
      </c>
      <c r="AD4879">
        <v>1</v>
      </c>
    </row>
    <row r="4880" spans="27:30" x14ac:dyDescent="0.35">
      <c r="AA4880" t="s">
        <v>67</v>
      </c>
      <c r="AB4880" t="s">
        <v>200</v>
      </c>
      <c r="AC4880" t="s">
        <v>454</v>
      </c>
      <c r="AD4880">
        <v>1</v>
      </c>
    </row>
    <row r="4881" spans="27:30" x14ac:dyDescent="0.35">
      <c r="AA4881" t="s">
        <v>67</v>
      </c>
      <c r="AB4881" t="s">
        <v>200</v>
      </c>
      <c r="AC4881" t="s">
        <v>472</v>
      </c>
      <c r="AD4881">
        <v>1</v>
      </c>
    </row>
    <row r="4882" spans="27:30" x14ac:dyDescent="0.35">
      <c r="AA4882" t="s">
        <v>67</v>
      </c>
      <c r="AB4882" t="s">
        <v>165</v>
      </c>
      <c r="AC4882" t="s">
        <v>587</v>
      </c>
      <c r="AD4882">
        <v>1</v>
      </c>
    </row>
    <row r="4883" spans="27:30" x14ac:dyDescent="0.35">
      <c r="AA4883" t="s">
        <v>67</v>
      </c>
      <c r="AB4883" t="s">
        <v>160</v>
      </c>
      <c r="AC4883" t="s">
        <v>719</v>
      </c>
      <c r="AD4883">
        <v>1</v>
      </c>
    </row>
    <row r="4884" spans="27:30" x14ac:dyDescent="0.35">
      <c r="AA4884" t="s">
        <v>67</v>
      </c>
      <c r="AB4884" t="s">
        <v>160</v>
      </c>
      <c r="AC4884" t="s">
        <v>720</v>
      </c>
      <c r="AD4884">
        <v>1</v>
      </c>
    </row>
    <row r="4885" spans="27:30" x14ac:dyDescent="0.35">
      <c r="AA4885" t="s">
        <v>67</v>
      </c>
      <c r="AB4885" t="s">
        <v>154</v>
      </c>
      <c r="AC4885" t="s">
        <v>837</v>
      </c>
      <c r="AD4885">
        <v>1</v>
      </c>
    </row>
    <row r="4886" spans="27:30" x14ac:dyDescent="0.35">
      <c r="AA4886" t="s">
        <v>67</v>
      </c>
      <c r="AB4886" t="s">
        <v>160</v>
      </c>
      <c r="AC4886" t="s">
        <v>721</v>
      </c>
      <c r="AD4886">
        <v>1</v>
      </c>
    </row>
    <row r="4887" spans="27:30" x14ac:dyDescent="0.35">
      <c r="AA4887" t="s">
        <v>67</v>
      </c>
      <c r="AB4887" t="s">
        <v>176</v>
      </c>
      <c r="AC4887" t="s">
        <v>831</v>
      </c>
      <c r="AD4887">
        <v>1</v>
      </c>
    </row>
    <row r="4888" spans="27:30" x14ac:dyDescent="0.35">
      <c r="AA4888" t="s">
        <v>67</v>
      </c>
      <c r="AB4888" t="s">
        <v>156</v>
      </c>
      <c r="AC4888" t="s">
        <v>1062</v>
      </c>
      <c r="AD4888">
        <v>1</v>
      </c>
    </row>
    <row r="4889" spans="27:30" x14ac:dyDescent="0.35">
      <c r="AA4889" t="s">
        <v>67</v>
      </c>
      <c r="AB4889" t="s">
        <v>158</v>
      </c>
      <c r="AC4889" t="s">
        <v>581</v>
      </c>
      <c r="AD4889">
        <v>1</v>
      </c>
    </row>
    <row r="4890" spans="27:30" x14ac:dyDescent="0.35">
      <c r="AA4890" t="s">
        <v>67</v>
      </c>
      <c r="AB4890" t="s">
        <v>156</v>
      </c>
      <c r="AC4890" t="s">
        <v>836</v>
      </c>
      <c r="AD4890">
        <v>1</v>
      </c>
    </row>
    <row r="4891" spans="27:30" x14ac:dyDescent="0.35">
      <c r="AA4891" t="s">
        <v>67</v>
      </c>
      <c r="AB4891" t="s">
        <v>176</v>
      </c>
      <c r="AC4891" t="s">
        <v>1000</v>
      </c>
      <c r="AD4891">
        <v>1</v>
      </c>
    </row>
    <row r="4892" spans="27:30" x14ac:dyDescent="0.35">
      <c r="AA4892" t="s">
        <v>68</v>
      </c>
      <c r="AB4892" t="s">
        <v>152</v>
      </c>
      <c r="AC4892" t="s">
        <v>974</v>
      </c>
      <c r="AD4892">
        <v>1</v>
      </c>
    </row>
    <row r="4893" spans="27:30" x14ac:dyDescent="0.35">
      <c r="AA4893" t="s">
        <v>68</v>
      </c>
      <c r="AB4893" t="s">
        <v>203</v>
      </c>
      <c r="AC4893" t="s">
        <v>557</v>
      </c>
      <c r="AD4893">
        <v>1</v>
      </c>
    </row>
    <row r="4894" spans="27:30" x14ac:dyDescent="0.35">
      <c r="AA4894" t="s">
        <v>68</v>
      </c>
      <c r="AB4894" t="s">
        <v>203</v>
      </c>
      <c r="AC4894" t="s">
        <v>564</v>
      </c>
      <c r="AD4894">
        <v>1</v>
      </c>
    </row>
    <row r="4895" spans="27:30" x14ac:dyDescent="0.35">
      <c r="AA4895" t="s">
        <v>68</v>
      </c>
      <c r="AB4895" t="s">
        <v>156</v>
      </c>
      <c r="AC4895" t="s">
        <v>1062</v>
      </c>
      <c r="AD4895">
        <v>1</v>
      </c>
    </row>
    <row r="4896" spans="27:30" x14ac:dyDescent="0.35">
      <c r="AA4896" t="s">
        <v>68</v>
      </c>
      <c r="AB4896" t="s">
        <v>164</v>
      </c>
      <c r="AC4896" t="s">
        <v>1109</v>
      </c>
      <c r="AD4896">
        <v>1</v>
      </c>
    </row>
    <row r="4897" spans="27:30" x14ac:dyDescent="0.35">
      <c r="AA4897" t="s">
        <v>68</v>
      </c>
      <c r="AB4897" t="s">
        <v>157</v>
      </c>
      <c r="AC4897" t="s">
        <v>664</v>
      </c>
      <c r="AD4897">
        <v>1</v>
      </c>
    </row>
    <row r="4898" spans="27:30" x14ac:dyDescent="0.35">
      <c r="AA4898" t="s">
        <v>68</v>
      </c>
      <c r="AB4898" t="s">
        <v>199</v>
      </c>
      <c r="AC4898" t="s">
        <v>752</v>
      </c>
      <c r="AD4898">
        <v>1</v>
      </c>
    </row>
    <row r="4899" spans="27:30" x14ac:dyDescent="0.35">
      <c r="AA4899" t="s">
        <v>68</v>
      </c>
      <c r="AB4899" t="s">
        <v>153</v>
      </c>
      <c r="AC4899" t="s">
        <v>1085</v>
      </c>
      <c r="AD4899">
        <v>1</v>
      </c>
    </row>
    <row r="4900" spans="27:30" x14ac:dyDescent="0.35">
      <c r="AA4900" t="s">
        <v>68</v>
      </c>
      <c r="AB4900" t="s">
        <v>158</v>
      </c>
      <c r="AC4900" t="s">
        <v>804</v>
      </c>
      <c r="AD4900">
        <v>1</v>
      </c>
    </row>
    <row r="4901" spans="27:30" x14ac:dyDescent="0.35">
      <c r="AA4901" t="s">
        <v>68</v>
      </c>
      <c r="AB4901" t="s">
        <v>183</v>
      </c>
      <c r="AC4901" t="s">
        <v>764</v>
      </c>
      <c r="AD4901">
        <v>1</v>
      </c>
    </row>
    <row r="4902" spans="27:30" x14ac:dyDescent="0.35">
      <c r="AA4902" t="s">
        <v>68</v>
      </c>
      <c r="AB4902" t="s">
        <v>155</v>
      </c>
      <c r="AC4902" t="s">
        <v>965</v>
      </c>
      <c r="AD4902">
        <v>1</v>
      </c>
    </row>
    <row r="4903" spans="27:30" x14ac:dyDescent="0.35">
      <c r="AA4903" t="s">
        <v>68</v>
      </c>
      <c r="AB4903" t="s">
        <v>164</v>
      </c>
      <c r="AC4903" t="s">
        <v>1106</v>
      </c>
      <c r="AD4903">
        <v>1</v>
      </c>
    </row>
    <row r="4904" spans="27:30" x14ac:dyDescent="0.35">
      <c r="AA4904" t="s">
        <v>68</v>
      </c>
      <c r="AB4904" t="s">
        <v>161</v>
      </c>
      <c r="AC4904" t="s">
        <v>549</v>
      </c>
      <c r="AD4904">
        <v>1</v>
      </c>
    </row>
    <row r="4905" spans="27:30" x14ac:dyDescent="0.35">
      <c r="AA4905" t="s">
        <v>68</v>
      </c>
      <c r="AB4905" t="s">
        <v>154</v>
      </c>
      <c r="AC4905" t="s">
        <v>835</v>
      </c>
      <c r="AD4905">
        <v>1</v>
      </c>
    </row>
    <row r="4906" spans="27:30" x14ac:dyDescent="0.35">
      <c r="AA4906" t="s">
        <v>68</v>
      </c>
      <c r="AB4906" t="s">
        <v>157</v>
      </c>
      <c r="AC4906" t="s">
        <v>918</v>
      </c>
      <c r="AD4906">
        <v>1</v>
      </c>
    </row>
    <row r="4907" spans="27:30" x14ac:dyDescent="0.35">
      <c r="AA4907" t="s">
        <v>68</v>
      </c>
      <c r="AB4907" t="s">
        <v>152</v>
      </c>
      <c r="AC4907" t="s">
        <v>843</v>
      </c>
      <c r="AD4907">
        <v>1</v>
      </c>
    </row>
    <row r="4908" spans="27:30" x14ac:dyDescent="0.35">
      <c r="AA4908" t="s">
        <v>68</v>
      </c>
      <c r="AB4908" t="s">
        <v>152</v>
      </c>
      <c r="AC4908" t="s">
        <v>432</v>
      </c>
      <c r="AD4908">
        <v>1</v>
      </c>
    </row>
    <row r="4909" spans="27:30" x14ac:dyDescent="0.35">
      <c r="AA4909" t="s">
        <v>68</v>
      </c>
      <c r="AB4909" t="s">
        <v>157</v>
      </c>
      <c r="AC4909" t="s">
        <v>807</v>
      </c>
      <c r="AD4909">
        <v>1</v>
      </c>
    </row>
    <row r="4910" spans="27:30" x14ac:dyDescent="0.35">
      <c r="AA4910" t="s">
        <v>68</v>
      </c>
      <c r="AB4910" t="s">
        <v>157</v>
      </c>
      <c r="AC4910" t="s">
        <v>871</v>
      </c>
      <c r="AD4910">
        <v>1</v>
      </c>
    </row>
    <row r="4911" spans="27:30" x14ac:dyDescent="0.35">
      <c r="AA4911" t="s">
        <v>68</v>
      </c>
      <c r="AB4911" t="s">
        <v>162</v>
      </c>
      <c r="AC4911" t="s">
        <v>880</v>
      </c>
      <c r="AD4911">
        <v>1</v>
      </c>
    </row>
    <row r="4912" spans="27:30" x14ac:dyDescent="0.35">
      <c r="AA4912" t="s">
        <v>68</v>
      </c>
      <c r="AB4912" t="s">
        <v>176</v>
      </c>
      <c r="AC4912" t="s">
        <v>994</v>
      </c>
      <c r="AD4912">
        <v>1</v>
      </c>
    </row>
    <row r="4913" spans="27:30" x14ac:dyDescent="0.35">
      <c r="AA4913" t="s">
        <v>68</v>
      </c>
      <c r="AB4913" t="s">
        <v>153</v>
      </c>
      <c r="AC4913" t="s">
        <v>787</v>
      </c>
      <c r="AD4913">
        <v>1</v>
      </c>
    </row>
    <row r="4914" spans="27:30" x14ac:dyDescent="0.35">
      <c r="AA4914" t="s">
        <v>68</v>
      </c>
      <c r="AB4914" t="s">
        <v>158</v>
      </c>
      <c r="AC4914" t="s">
        <v>663</v>
      </c>
      <c r="AD4914">
        <v>1</v>
      </c>
    </row>
    <row r="4915" spans="27:30" x14ac:dyDescent="0.35">
      <c r="AA4915" t="s">
        <v>68</v>
      </c>
      <c r="AB4915" t="s">
        <v>164</v>
      </c>
      <c r="AC4915" t="s">
        <v>1113</v>
      </c>
      <c r="AD4915">
        <v>1</v>
      </c>
    </row>
    <row r="4916" spans="27:30" x14ac:dyDescent="0.35">
      <c r="AA4916" t="s">
        <v>68</v>
      </c>
      <c r="AB4916" t="s">
        <v>203</v>
      </c>
      <c r="AC4916" t="s">
        <v>686</v>
      </c>
      <c r="AD4916">
        <v>1</v>
      </c>
    </row>
    <row r="4917" spans="27:30" x14ac:dyDescent="0.35">
      <c r="AA4917" t="s">
        <v>68</v>
      </c>
      <c r="AB4917" t="s">
        <v>153</v>
      </c>
      <c r="AC4917" t="s">
        <v>1136</v>
      </c>
      <c r="AD4917">
        <v>1</v>
      </c>
    </row>
    <row r="4918" spans="27:30" x14ac:dyDescent="0.35">
      <c r="AA4918" t="s">
        <v>68</v>
      </c>
      <c r="AB4918" t="s">
        <v>183</v>
      </c>
      <c r="AC4918" t="s">
        <v>892</v>
      </c>
      <c r="AD4918">
        <v>1</v>
      </c>
    </row>
    <row r="4919" spans="27:30" x14ac:dyDescent="0.35">
      <c r="AA4919" t="s">
        <v>68</v>
      </c>
      <c r="AB4919" t="s">
        <v>182</v>
      </c>
      <c r="AC4919" t="s">
        <v>927</v>
      </c>
      <c r="AD4919">
        <v>1</v>
      </c>
    </row>
    <row r="4920" spans="27:30" x14ac:dyDescent="0.35">
      <c r="AA4920" t="s">
        <v>68</v>
      </c>
      <c r="AB4920" t="s">
        <v>155</v>
      </c>
      <c r="AC4920" t="s">
        <v>995</v>
      </c>
      <c r="AD4920">
        <v>1</v>
      </c>
    </row>
    <row r="4921" spans="27:30" x14ac:dyDescent="0.35">
      <c r="AA4921" t="s">
        <v>68</v>
      </c>
      <c r="AB4921" t="s">
        <v>176</v>
      </c>
      <c r="AC4921" t="s">
        <v>1005</v>
      </c>
      <c r="AD4921">
        <v>1</v>
      </c>
    </row>
    <row r="4922" spans="27:30" x14ac:dyDescent="0.35">
      <c r="AA4922" t="s">
        <v>68</v>
      </c>
      <c r="AB4922" t="s">
        <v>154</v>
      </c>
      <c r="AC4922" t="s">
        <v>837</v>
      </c>
      <c r="AD4922">
        <v>1</v>
      </c>
    </row>
    <row r="4923" spans="27:30" x14ac:dyDescent="0.35">
      <c r="AA4923" t="s">
        <v>68</v>
      </c>
      <c r="AB4923" t="s">
        <v>183</v>
      </c>
      <c r="AC4923" t="s">
        <v>895</v>
      </c>
      <c r="AD4923">
        <v>1</v>
      </c>
    </row>
    <row r="4924" spans="27:30" x14ac:dyDescent="0.35">
      <c r="AA4924" t="s">
        <v>68</v>
      </c>
      <c r="AB4924" t="s">
        <v>153</v>
      </c>
      <c r="AC4924" t="s">
        <v>869</v>
      </c>
      <c r="AD4924">
        <v>1</v>
      </c>
    </row>
    <row r="4925" spans="27:30" x14ac:dyDescent="0.35">
      <c r="AA4925" t="s">
        <v>68</v>
      </c>
      <c r="AB4925" t="s">
        <v>162</v>
      </c>
      <c r="AC4925" t="s">
        <v>1100</v>
      </c>
      <c r="AD4925">
        <v>1</v>
      </c>
    </row>
    <row r="4926" spans="27:30" x14ac:dyDescent="0.35">
      <c r="AA4926" t="s">
        <v>68</v>
      </c>
      <c r="AB4926" t="s">
        <v>203</v>
      </c>
      <c r="AC4926" t="s">
        <v>679</v>
      </c>
      <c r="AD4926">
        <v>1</v>
      </c>
    </row>
    <row r="4927" spans="27:30" x14ac:dyDescent="0.35">
      <c r="AA4927" t="s">
        <v>68</v>
      </c>
      <c r="AB4927" t="s">
        <v>164</v>
      </c>
      <c r="AC4927" t="s">
        <v>861</v>
      </c>
      <c r="AD4927">
        <v>1</v>
      </c>
    </row>
    <row r="4928" spans="27:30" x14ac:dyDescent="0.35">
      <c r="AA4928" t="s">
        <v>68</v>
      </c>
      <c r="AB4928" t="s">
        <v>203</v>
      </c>
      <c r="AC4928" t="s">
        <v>555</v>
      </c>
      <c r="AD4928">
        <v>1</v>
      </c>
    </row>
    <row r="4929" spans="27:30" x14ac:dyDescent="0.35">
      <c r="AA4929" t="s">
        <v>68</v>
      </c>
      <c r="AB4929" t="s">
        <v>203</v>
      </c>
      <c r="AC4929" t="s">
        <v>563</v>
      </c>
      <c r="AD4929">
        <v>1</v>
      </c>
    </row>
    <row r="4930" spans="27:30" x14ac:dyDescent="0.35">
      <c r="AA4930" t="s">
        <v>68</v>
      </c>
      <c r="AB4930" t="s">
        <v>164</v>
      </c>
      <c r="AC4930" t="s">
        <v>1118</v>
      </c>
      <c r="AD4930">
        <v>1</v>
      </c>
    </row>
    <row r="4931" spans="27:30" x14ac:dyDescent="0.35">
      <c r="AA4931" t="s">
        <v>68</v>
      </c>
      <c r="AB4931" t="s">
        <v>161</v>
      </c>
      <c r="AC4931" t="s">
        <v>556</v>
      </c>
      <c r="AD4931">
        <v>1</v>
      </c>
    </row>
    <row r="4932" spans="27:30" x14ac:dyDescent="0.35">
      <c r="AA4932" t="s">
        <v>68</v>
      </c>
      <c r="AB4932" t="s">
        <v>158</v>
      </c>
      <c r="AC4932" t="s">
        <v>1143</v>
      </c>
      <c r="AD4932">
        <v>1</v>
      </c>
    </row>
    <row r="4933" spans="27:30" x14ac:dyDescent="0.35">
      <c r="AA4933" t="s">
        <v>68</v>
      </c>
      <c r="AB4933" t="s">
        <v>152</v>
      </c>
      <c r="AC4933" t="s">
        <v>524</v>
      </c>
      <c r="AD4933">
        <v>1</v>
      </c>
    </row>
    <row r="4934" spans="27:30" x14ac:dyDescent="0.35">
      <c r="AA4934" t="s">
        <v>68</v>
      </c>
      <c r="AB4934" t="s">
        <v>153</v>
      </c>
      <c r="AC4934" t="s">
        <v>610</v>
      </c>
      <c r="AD4934">
        <v>1</v>
      </c>
    </row>
    <row r="4935" spans="27:30" x14ac:dyDescent="0.35">
      <c r="AA4935" t="s">
        <v>68</v>
      </c>
      <c r="AB4935" t="s">
        <v>153</v>
      </c>
      <c r="AC4935" t="s">
        <v>868</v>
      </c>
      <c r="AD4935">
        <v>1</v>
      </c>
    </row>
    <row r="4936" spans="27:30" x14ac:dyDescent="0.35">
      <c r="AA4936" t="s">
        <v>68</v>
      </c>
      <c r="AB4936" t="s">
        <v>153</v>
      </c>
      <c r="AC4936" t="s">
        <v>827</v>
      </c>
      <c r="AD4936">
        <v>1</v>
      </c>
    </row>
    <row r="4937" spans="27:30" x14ac:dyDescent="0.35">
      <c r="AA4937" t="s">
        <v>68</v>
      </c>
      <c r="AB4937" t="s">
        <v>162</v>
      </c>
      <c r="AC4937" t="s">
        <v>1116</v>
      </c>
      <c r="AD4937">
        <v>1</v>
      </c>
    </row>
    <row r="4938" spans="27:30" x14ac:dyDescent="0.35">
      <c r="AA4938" t="s">
        <v>68</v>
      </c>
      <c r="AB4938" t="s">
        <v>165</v>
      </c>
      <c r="AC4938" t="s">
        <v>1064</v>
      </c>
      <c r="AD4938">
        <v>1</v>
      </c>
    </row>
    <row r="4939" spans="27:30" x14ac:dyDescent="0.35">
      <c r="AA4939" t="s">
        <v>68</v>
      </c>
      <c r="AB4939" t="s">
        <v>183</v>
      </c>
      <c r="AC4939" t="s">
        <v>789</v>
      </c>
      <c r="AD4939">
        <v>1</v>
      </c>
    </row>
    <row r="4940" spans="27:30" x14ac:dyDescent="0.35">
      <c r="AA4940" t="s">
        <v>68</v>
      </c>
      <c r="AB4940" t="s">
        <v>164</v>
      </c>
      <c r="AC4940" t="s">
        <v>860</v>
      </c>
      <c r="AD4940">
        <v>1</v>
      </c>
    </row>
    <row r="4941" spans="27:30" x14ac:dyDescent="0.35">
      <c r="AA4941" t="s">
        <v>68</v>
      </c>
      <c r="AB4941" t="s">
        <v>164</v>
      </c>
      <c r="AC4941" t="s">
        <v>1105</v>
      </c>
      <c r="AD4941">
        <v>1</v>
      </c>
    </row>
    <row r="4942" spans="27:30" x14ac:dyDescent="0.35">
      <c r="AA4942" t="s">
        <v>68</v>
      </c>
      <c r="AB4942" t="s">
        <v>164</v>
      </c>
      <c r="AC4942" t="s">
        <v>865</v>
      </c>
      <c r="AD4942">
        <v>1</v>
      </c>
    </row>
    <row r="4943" spans="27:30" x14ac:dyDescent="0.35">
      <c r="AA4943" t="s">
        <v>68</v>
      </c>
      <c r="AB4943" t="s">
        <v>190</v>
      </c>
      <c r="AC4943" t="s">
        <v>815</v>
      </c>
      <c r="AD4943">
        <v>1</v>
      </c>
    </row>
    <row r="4944" spans="27:30" x14ac:dyDescent="0.35">
      <c r="AA4944" t="s">
        <v>68</v>
      </c>
      <c r="AB4944" t="s">
        <v>159</v>
      </c>
      <c r="AC4944" t="s">
        <v>1074</v>
      </c>
      <c r="AD4944">
        <v>1</v>
      </c>
    </row>
    <row r="4945" spans="27:30" x14ac:dyDescent="0.35">
      <c r="AA4945" t="s">
        <v>68</v>
      </c>
      <c r="AB4945" t="s">
        <v>164</v>
      </c>
      <c r="AC4945" t="s">
        <v>1117</v>
      </c>
      <c r="AD4945">
        <v>1</v>
      </c>
    </row>
    <row r="4946" spans="27:30" x14ac:dyDescent="0.35">
      <c r="AA4946" t="s">
        <v>68</v>
      </c>
      <c r="AB4946" t="s">
        <v>159</v>
      </c>
      <c r="AC4946" t="s">
        <v>1073</v>
      </c>
      <c r="AD4946">
        <v>1</v>
      </c>
    </row>
    <row r="4947" spans="27:30" x14ac:dyDescent="0.35">
      <c r="AA4947" t="s">
        <v>68</v>
      </c>
      <c r="AB4947" t="s">
        <v>157</v>
      </c>
      <c r="AC4947" t="s">
        <v>1132</v>
      </c>
      <c r="AD4947">
        <v>1</v>
      </c>
    </row>
    <row r="4948" spans="27:30" x14ac:dyDescent="0.35">
      <c r="AA4948" t="s">
        <v>68</v>
      </c>
      <c r="AB4948" t="s">
        <v>183</v>
      </c>
      <c r="AC4948" t="s">
        <v>890</v>
      </c>
      <c r="AD4948">
        <v>1</v>
      </c>
    </row>
    <row r="4949" spans="27:30" x14ac:dyDescent="0.35">
      <c r="AA4949" t="s">
        <v>68</v>
      </c>
      <c r="AB4949" t="s">
        <v>176</v>
      </c>
      <c r="AC4949" t="s">
        <v>919</v>
      </c>
      <c r="AD4949">
        <v>1</v>
      </c>
    </row>
    <row r="4950" spans="27:30" x14ac:dyDescent="0.35">
      <c r="AA4950" t="s">
        <v>68</v>
      </c>
      <c r="AB4950" t="s">
        <v>157</v>
      </c>
      <c r="AC4950" t="s">
        <v>915</v>
      </c>
      <c r="AD4950">
        <v>1</v>
      </c>
    </row>
    <row r="4951" spans="27:30" x14ac:dyDescent="0.35">
      <c r="AA4951" t="s">
        <v>71</v>
      </c>
      <c r="AB4951" t="s">
        <v>176</v>
      </c>
      <c r="AC4951" t="s">
        <v>1000</v>
      </c>
      <c r="AD4951">
        <v>1</v>
      </c>
    </row>
    <row r="4952" spans="27:30" x14ac:dyDescent="0.35">
      <c r="AA4952" t="s">
        <v>73</v>
      </c>
      <c r="AB4952" t="s">
        <v>159</v>
      </c>
      <c r="AC4952" t="s">
        <v>1133</v>
      </c>
      <c r="AD4952">
        <v>1</v>
      </c>
    </row>
    <row r="4953" spans="27:30" x14ac:dyDescent="0.35">
      <c r="AA4953" t="s">
        <v>73</v>
      </c>
      <c r="AB4953" t="s">
        <v>153</v>
      </c>
      <c r="AC4953" t="s">
        <v>1135</v>
      </c>
      <c r="AD4953">
        <v>1</v>
      </c>
    </row>
    <row r="4954" spans="27:30" x14ac:dyDescent="0.35">
      <c r="AA4954" t="s">
        <v>73</v>
      </c>
      <c r="AB4954" t="s">
        <v>156</v>
      </c>
      <c r="AC4954" t="s">
        <v>1142</v>
      </c>
      <c r="AD4954">
        <v>1</v>
      </c>
    </row>
    <row r="4955" spans="27:30" x14ac:dyDescent="0.35">
      <c r="AA4955" t="s">
        <v>73</v>
      </c>
      <c r="AB4955" t="s">
        <v>156</v>
      </c>
      <c r="AC4955" t="s">
        <v>1062</v>
      </c>
      <c r="AD4955">
        <v>1</v>
      </c>
    </row>
    <row r="4956" spans="27:30" x14ac:dyDescent="0.35">
      <c r="AA4956" t="s">
        <v>76</v>
      </c>
      <c r="AB4956" t="s">
        <v>153</v>
      </c>
      <c r="AC4956" t="s">
        <v>1120</v>
      </c>
      <c r="AD4956">
        <v>1</v>
      </c>
    </row>
    <row r="4957" spans="27:30" x14ac:dyDescent="0.35">
      <c r="AA4957" t="s">
        <v>77</v>
      </c>
      <c r="AB4957" t="s">
        <v>176</v>
      </c>
      <c r="AC4957" t="s">
        <v>1005</v>
      </c>
      <c r="AD4957">
        <v>1</v>
      </c>
    </row>
    <row r="4958" spans="27:30" x14ac:dyDescent="0.35">
      <c r="AA4958" t="s">
        <v>77</v>
      </c>
      <c r="AB4958" t="s">
        <v>176</v>
      </c>
      <c r="AC4958" t="s">
        <v>428</v>
      </c>
      <c r="AD4958">
        <v>1</v>
      </c>
    </row>
    <row r="4959" spans="27:30" x14ac:dyDescent="0.35">
      <c r="AA4959" t="s">
        <v>77</v>
      </c>
      <c r="AB4959" t="s">
        <v>157</v>
      </c>
      <c r="AC4959" t="s">
        <v>1054</v>
      </c>
      <c r="AD4959">
        <v>1</v>
      </c>
    </row>
    <row r="4960" spans="27:30" x14ac:dyDescent="0.35">
      <c r="AA4960" t="s">
        <v>77</v>
      </c>
      <c r="AB4960" t="s">
        <v>153</v>
      </c>
      <c r="AC4960" t="s">
        <v>1141</v>
      </c>
      <c r="AD4960">
        <v>1</v>
      </c>
    </row>
    <row r="4961" spans="27:30" x14ac:dyDescent="0.35">
      <c r="AA4961" t="s">
        <v>77</v>
      </c>
      <c r="AB4961" t="s">
        <v>153</v>
      </c>
      <c r="AC4961" t="s">
        <v>735</v>
      </c>
      <c r="AD4961">
        <v>1</v>
      </c>
    </row>
    <row r="4962" spans="27:30" x14ac:dyDescent="0.35">
      <c r="AA4962" t="s">
        <v>77</v>
      </c>
      <c r="AB4962" t="s">
        <v>184</v>
      </c>
      <c r="AC4962" t="s">
        <v>494</v>
      </c>
      <c r="AD4962">
        <v>1</v>
      </c>
    </row>
    <row r="4963" spans="27:30" x14ac:dyDescent="0.35">
      <c r="AA4963" t="s">
        <v>77</v>
      </c>
      <c r="AB4963" t="s">
        <v>203</v>
      </c>
      <c r="AC4963" t="s">
        <v>565</v>
      </c>
      <c r="AD4963">
        <v>1</v>
      </c>
    </row>
    <row r="4964" spans="27:30" x14ac:dyDescent="0.35">
      <c r="AA4964" t="s">
        <v>77</v>
      </c>
      <c r="AB4964" t="s">
        <v>199</v>
      </c>
      <c r="AC4964" t="s">
        <v>753</v>
      </c>
      <c r="AD4964">
        <v>1</v>
      </c>
    </row>
    <row r="4965" spans="27:30" x14ac:dyDescent="0.35">
      <c r="AA4965" t="s">
        <v>77</v>
      </c>
      <c r="AB4965" t="s">
        <v>158</v>
      </c>
      <c r="AC4965" t="s">
        <v>850</v>
      </c>
      <c r="AD4965">
        <v>1</v>
      </c>
    </row>
    <row r="4966" spans="27:30" x14ac:dyDescent="0.35">
      <c r="AA4966" t="s">
        <v>77</v>
      </c>
      <c r="AB4966" t="s">
        <v>199</v>
      </c>
      <c r="AC4966" t="s">
        <v>431</v>
      </c>
      <c r="AD4966">
        <v>1</v>
      </c>
    </row>
    <row r="4967" spans="27:30" x14ac:dyDescent="0.35">
      <c r="AA4967" t="s">
        <v>77</v>
      </c>
      <c r="AB4967" t="s">
        <v>157</v>
      </c>
      <c r="AC4967" t="s">
        <v>442</v>
      </c>
      <c r="AD4967">
        <v>1</v>
      </c>
    </row>
    <row r="4968" spans="27:30" x14ac:dyDescent="0.35">
      <c r="AA4968" t="s">
        <v>77</v>
      </c>
      <c r="AB4968" t="s">
        <v>135</v>
      </c>
      <c r="AC4968" t="s">
        <v>508</v>
      </c>
      <c r="AD4968">
        <v>1</v>
      </c>
    </row>
    <row r="4969" spans="27:30" x14ac:dyDescent="0.35">
      <c r="AA4969" t="s">
        <v>77</v>
      </c>
      <c r="AB4969" t="s">
        <v>162</v>
      </c>
      <c r="AC4969" t="s">
        <v>1048</v>
      </c>
      <c r="AD4969">
        <v>1</v>
      </c>
    </row>
    <row r="4970" spans="27:30" x14ac:dyDescent="0.35">
      <c r="AA4970" t="s">
        <v>77</v>
      </c>
      <c r="AB4970" t="s">
        <v>157</v>
      </c>
      <c r="AC4970" t="s">
        <v>916</v>
      </c>
      <c r="AD4970">
        <v>1</v>
      </c>
    </row>
    <row r="4971" spans="27:30" x14ac:dyDescent="0.35">
      <c r="AA4971" t="s">
        <v>77</v>
      </c>
      <c r="AB4971" t="s">
        <v>158</v>
      </c>
      <c r="AC4971" t="s">
        <v>1056</v>
      </c>
      <c r="AD4971">
        <v>1</v>
      </c>
    </row>
    <row r="4972" spans="27:30" x14ac:dyDescent="0.35">
      <c r="AA4972" t="s">
        <v>77</v>
      </c>
      <c r="AB4972" t="s">
        <v>153</v>
      </c>
      <c r="AC4972" t="s">
        <v>1055</v>
      </c>
      <c r="AD4972">
        <v>1</v>
      </c>
    </row>
    <row r="4973" spans="27:30" x14ac:dyDescent="0.35">
      <c r="AA4973" t="s">
        <v>77</v>
      </c>
      <c r="AB4973" t="s">
        <v>176</v>
      </c>
      <c r="AC4973" t="s">
        <v>831</v>
      </c>
      <c r="AD4973">
        <v>1</v>
      </c>
    </row>
    <row r="4974" spans="27:30" x14ac:dyDescent="0.35">
      <c r="AA4974" t="s">
        <v>77</v>
      </c>
      <c r="AB4974" t="s">
        <v>176</v>
      </c>
      <c r="AC4974" t="s">
        <v>1007</v>
      </c>
      <c r="AD4974">
        <v>1</v>
      </c>
    </row>
    <row r="4975" spans="27:30" x14ac:dyDescent="0.35">
      <c r="AA4975" t="s">
        <v>77</v>
      </c>
      <c r="AB4975" t="s">
        <v>153</v>
      </c>
      <c r="AC4975" t="s">
        <v>1121</v>
      </c>
      <c r="AD4975">
        <v>1</v>
      </c>
    </row>
    <row r="4976" spans="27:30" x14ac:dyDescent="0.35">
      <c r="AA4976" t="s">
        <v>77</v>
      </c>
      <c r="AB4976" t="s">
        <v>153</v>
      </c>
      <c r="AC4976" t="s">
        <v>1137</v>
      </c>
      <c r="AD4976">
        <v>1</v>
      </c>
    </row>
    <row r="4977" spans="27:30" x14ac:dyDescent="0.35">
      <c r="AA4977" t="s">
        <v>77</v>
      </c>
      <c r="AB4977" t="s">
        <v>203</v>
      </c>
      <c r="AC4977" t="s">
        <v>619</v>
      </c>
      <c r="AD4977">
        <v>1</v>
      </c>
    </row>
    <row r="4978" spans="27:30" x14ac:dyDescent="0.35">
      <c r="AA4978" t="s">
        <v>77</v>
      </c>
      <c r="AB4978" t="s">
        <v>176</v>
      </c>
      <c r="AC4978" t="s">
        <v>919</v>
      </c>
      <c r="AD4978">
        <v>1</v>
      </c>
    </row>
    <row r="4979" spans="27:30" x14ac:dyDescent="0.35">
      <c r="AA4979" t="s">
        <v>77</v>
      </c>
      <c r="AB4979" t="s">
        <v>135</v>
      </c>
      <c r="AC4979" t="s">
        <v>498</v>
      </c>
      <c r="AD4979">
        <v>1</v>
      </c>
    </row>
    <row r="4980" spans="27:30" x14ac:dyDescent="0.35">
      <c r="AA4980" t="s">
        <v>77</v>
      </c>
      <c r="AB4980" t="s">
        <v>158</v>
      </c>
      <c r="AC4980" t="s">
        <v>581</v>
      </c>
      <c r="AD4980">
        <v>1</v>
      </c>
    </row>
    <row r="4981" spans="27:30" x14ac:dyDescent="0.35">
      <c r="AA4981" t="s">
        <v>79</v>
      </c>
      <c r="AB4981" t="s">
        <v>203</v>
      </c>
      <c r="AC4981" t="s">
        <v>686</v>
      </c>
      <c r="AD4981">
        <v>1</v>
      </c>
    </row>
    <row r="4982" spans="27:30" x14ac:dyDescent="0.35">
      <c r="AA4982" t="s">
        <v>79</v>
      </c>
      <c r="AB4982" t="s">
        <v>155</v>
      </c>
      <c r="AC4982" t="s">
        <v>1009</v>
      </c>
      <c r="AD4982">
        <v>1</v>
      </c>
    </row>
    <row r="4983" spans="27:30" x14ac:dyDescent="0.35">
      <c r="AA4983" t="s">
        <v>79</v>
      </c>
      <c r="AB4983" t="s">
        <v>158</v>
      </c>
      <c r="AC4983" t="s">
        <v>675</v>
      </c>
      <c r="AD4983">
        <v>1</v>
      </c>
    </row>
    <row r="4984" spans="27:30" x14ac:dyDescent="0.35">
      <c r="AA4984" t="s">
        <v>79</v>
      </c>
      <c r="AB4984" t="s">
        <v>153</v>
      </c>
      <c r="AC4984" t="s">
        <v>735</v>
      </c>
      <c r="AD4984">
        <v>1</v>
      </c>
    </row>
    <row r="4985" spans="27:30" x14ac:dyDescent="0.35">
      <c r="AA4985" t="s">
        <v>79</v>
      </c>
      <c r="AB4985" t="s">
        <v>155</v>
      </c>
      <c r="AC4985" t="s">
        <v>461</v>
      </c>
      <c r="AD4985">
        <v>1</v>
      </c>
    </row>
    <row r="4986" spans="27:30" x14ac:dyDescent="0.35">
      <c r="AA4986" t="s">
        <v>79</v>
      </c>
      <c r="AB4986" t="s">
        <v>165</v>
      </c>
      <c r="AC4986" t="s">
        <v>1064</v>
      </c>
      <c r="AD4986">
        <v>1</v>
      </c>
    </row>
    <row r="4987" spans="27:30" x14ac:dyDescent="0.35">
      <c r="AA4987" t="s">
        <v>79</v>
      </c>
      <c r="AB4987" t="s">
        <v>192</v>
      </c>
      <c r="AC4987" t="s">
        <v>714</v>
      </c>
      <c r="AD4987">
        <v>1</v>
      </c>
    </row>
    <row r="4988" spans="27:30" x14ac:dyDescent="0.35">
      <c r="AA4988" t="s">
        <v>79</v>
      </c>
      <c r="AB4988" t="s">
        <v>199</v>
      </c>
      <c r="AC4988" t="s">
        <v>630</v>
      </c>
      <c r="AD4988">
        <v>1</v>
      </c>
    </row>
    <row r="4989" spans="27:30" x14ac:dyDescent="0.35">
      <c r="AA4989" t="s">
        <v>79</v>
      </c>
      <c r="AB4989" t="s">
        <v>199</v>
      </c>
      <c r="AC4989" t="s">
        <v>751</v>
      </c>
      <c r="AD4989">
        <v>1</v>
      </c>
    </row>
    <row r="4990" spans="27:30" x14ac:dyDescent="0.35">
      <c r="AA4990" t="s">
        <v>79</v>
      </c>
      <c r="AB4990" t="s">
        <v>158</v>
      </c>
      <c r="AC4990" t="s">
        <v>613</v>
      </c>
      <c r="AD4990">
        <v>1</v>
      </c>
    </row>
    <row r="4991" spans="27:30" x14ac:dyDescent="0.35">
      <c r="AA4991" t="s">
        <v>79</v>
      </c>
      <c r="AB4991" t="s">
        <v>153</v>
      </c>
      <c r="AC4991" t="s">
        <v>531</v>
      </c>
      <c r="AD4991">
        <v>1</v>
      </c>
    </row>
    <row r="4992" spans="27:30" x14ac:dyDescent="0.35">
      <c r="AA4992" t="s">
        <v>79</v>
      </c>
      <c r="AB4992" t="s">
        <v>160</v>
      </c>
      <c r="AC4992" t="s">
        <v>785</v>
      </c>
      <c r="AD4992">
        <v>1</v>
      </c>
    </row>
    <row r="4993" spans="27:30" x14ac:dyDescent="0.35">
      <c r="AA4993" t="s">
        <v>79</v>
      </c>
      <c r="AB4993" t="s">
        <v>155</v>
      </c>
      <c r="AC4993" t="s">
        <v>771</v>
      </c>
      <c r="AD4993">
        <v>1</v>
      </c>
    </row>
    <row r="4994" spans="27:30" x14ac:dyDescent="0.35">
      <c r="AA4994" t="s">
        <v>79</v>
      </c>
      <c r="AB4994" t="s">
        <v>156</v>
      </c>
      <c r="AC4994" t="s">
        <v>1062</v>
      </c>
      <c r="AD4994">
        <v>1</v>
      </c>
    </row>
    <row r="4995" spans="27:30" x14ac:dyDescent="0.35">
      <c r="AA4995" t="s">
        <v>79</v>
      </c>
      <c r="AB4995" t="s">
        <v>158</v>
      </c>
      <c r="AC4995" t="s">
        <v>809</v>
      </c>
      <c r="AD4995">
        <v>1</v>
      </c>
    </row>
    <row r="4996" spans="27:30" x14ac:dyDescent="0.35">
      <c r="AA4996" t="s">
        <v>79</v>
      </c>
      <c r="AB4996" t="s">
        <v>176</v>
      </c>
      <c r="AC4996" t="s">
        <v>1005</v>
      </c>
      <c r="AD4996">
        <v>1</v>
      </c>
    </row>
    <row r="4997" spans="27:30" x14ac:dyDescent="0.35">
      <c r="AA4997" t="s">
        <v>79</v>
      </c>
      <c r="AB4997" t="s">
        <v>155</v>
      </c>
      <c r="AC4997" t="s">
        <v>834</v>
      </c>
      <c r="AD4997">
        <v>1</v>
      </c>
    </row>
    <row r="4998" spans="27:30" x14ac:dyDescent="0.35">
      <c r="AA4998" t="s">
        <v>79</v>
      </c>
      <c r="AB4998" t="s">
        <v>176</v>
      </c>
      <c r="AC4998" t="s">
        <v>1000</v>
      </c>
      <c r="AD4998">
        <v>1</v>
      </c>
    </row>
    <row r="4999" spans="27:30" x14ac:dyDescent="0.35">
      <c r="AA4999" t="s">
        <v>79</v>
      </c>
      <c r="AB4999" t="s">
        <v>176</v>
      </c>
      <c r="AC4999" t="s">
        <v>919</v>
      </c>
      <c r="AD4999">
        <v>1</v>
      </c>
    </row>
    <row r="5000" spans="27:30" x14ac:dyDescent="0.35">
      <c r="AA5000" t="s">
        <v>79</v>
      </c>
      <c r="AB5000" t="s">
        <v>158</v>
      </c>
      <c r="AC5000" t="s">
        <v>718</v>
      </c>
      <c r="AD5000">
        <v>1</v>
      </c>
    </row>
    <row r="5001" spans="27:30" x14ac:dyDescent="0.35">
      <c r="AA5001" t="s">
        <v>79</v>
      </c>
      <c r="AB5001" t="s">
        <v>153</v>
      </c>
      <c r="AC5001" t="s">
        <v>781</v>
      </c>
      <c r="AD5001">
        <v>1</v>
      </c>
    </row>
    <row r="5002" spans="27:30" x14ac:dyDescent="0.35">
      <c r="AA5002" t="s">
        <v>79</v>
      </c>
      <c r="AB5002" t="s">
        <v>153</v>
      </c>
      <c r="AC5002" t="s">
        <v>1126</v>
      </c>
      <c r="AD5002">
        <v>1</v>
      </c>
    </row>
    <row r="5003" spans="27:30" x14ac:dyDescent="0.35">
      <c r="AA5003" t="s">
        <v>79</v>
      </c>
      <c r="AB5003" t="s">
        <v>153</v>
      </c>
      <c r="AC5003" t="s">
        <v>1125</v>
      </c>
      <c r="AD5003">
        <v>1</v>
      </c>
    </row>
    <row r="5004" spans="27:30" x14ac:dyDescent="0.35">
      <c r="AA5004" t="s">
        <v>79</v>
      </c>
      <c r="AB5004" t="s">
        <v>210</v>
      </c>
      <c r="AC5004" t="s">
        <v>477</v>
      </c>
      <c r="AD5004">
        <v>1</v>
      </c>
    </row>
    <row r="5005" spans="27:30" x14ac:dyDescent="0.35">
      <c r="AA5005" t="s">
        <v>79</v>
      </c>
      <c r="AB5005" t="s">
        <v>176</v>
      </c>
      <c r="AC5005" t="s">
        <v>609</v>
      </c>
      <c r="AD5005">
        <v>1</v>
      </c>
    </row>
    <row r="5006" spans="27:30" x14ac:dyDescent="0.35">
      <c r="AA5006" t="s">
        <v>79</v>
      </c>
      <c r="AB5006" t="s">
        <v>200</v>
      </c>
      <c r="AC5006" t="s">
        <v>472</v>
      </c>
      <c r="AD5006">
        <v>1</v>
      </c>
    </row>
    <row r="5007" spans="27:30" x14ac:dyDescent="0.35">
      <c r="AA5007" t="s">
        <v>79</v>
      </c>
      <c r="AB5007" t="s">
        <v>200</v>
      </c>
      <c r="AC5007" t="s">
        <v>570</v>
      </c>
      <c r="AD5007">
        <v>1</v>
      </c>
    </row>
    <row r="5008" spans="27:30" x14ac:dyDescent="0.35">
      <c r="AA5008" t="s">
        <v>79</v>
      </c>
      <c r="AB5008" t="s">
        <v>157</v>
      </c>
      <c r="AC5008" t="s">
        <v>810</v>
      </c>
      <c r="AD5008">
        <v>1</v>
      </c>
    </row>
    <row r="5009" spans="27:30" x14ac:dyDescent="0.35">
      <c r="AA5009" t="s">
        <v>79</v>
      </c>
      <c r="AB5009" t="s">
        <v>158</v>
      </c>
      <c r="AC5009" t="s">
        <v>1056</v>
      </c>
      <c r="AD5009">
        <v>1</v>
      </c>
    </row>
    <row r="5010" spans="27:30" x14ac:dyDescent="0.35">
      <c r="AA5010" t="s">
        <v>79</v>
      </c>
      <c r="AB5010" t="s">
        <v>158</v>
      </c>
      <c r="AC5010" t="s">
        <v>672</v>
      </c>
      <c r="AD5010">
        <v>1</v>
      </c>
    </row>
    <row r="5011" spans="27:30" x14ac:dyDescent="0.35">
      <c r="AA5011" t="s">
        <v>79</v>
      </c>
      <c r="AB5011" t="s">
        <v>155</v>
      </c>
      <c r="AC5011" t="s">
        <v>656</v>
      </c>
      <c r="AD5011">
        <v>1</v>
      </c>
    </row>
    <row r="5012" spans="27:30" x14ac:dyDescent="0.35">
      <c r="AA5012" t="s">
        <v>79</v>
      </c>
      <c r="AB5012" t="s">
        <v>160</v>
      </c>
      <c r="AC5012" t="s">
        <v>1131</v>
      </c>
      <c r="AD5012">
        <v>1</v>
      </c>
    </row>
    <row r="5013" spans="27:30" x14ac:dyDescent="0.35">
      <c r="AA5013" t="s">
        <v>79</v>
      </c>
      <c r="AB5013" t="s">
        <v>205</v>
      </c>
      <c r="AC5013" t="s">
        <v>601</v>
      </c>
      <c r="AD5013">
        <v>1</v>
      </c>
    </row>
    <row r="5014" spans="27:30" x14ac:dyDescent="0.35">
      <c r="AA5014" t="s">
        <v>79</v>
      </c>
      <c r="AB5014" t="s">
        <v>176</v>
      </c>
      <c r="AC5014" t="s">
        <v>993</v>
      </c>
      <c r="AD5014">
        <v>1</v>
      </c>
    </row>
    <row r="5015" spans="27:30" x14ac:dyDescent="0.35">
      <c r="AA5015" t="s">
        <v>79</v>
      </c>
      <c r="AB5015" t="s">
        <v>160</v>
      </c>
      <c r="AC5015" t="s">
        <v>720</v>
      </c>
      <c r="AD5015">
        <v>1</v>
      </c>
    </row>
    <row r="5016" spans="27:30" x14ac:dyDescent="0.35">
      <c r="AA5016" t="s">
        <v>79</v>
      </c>
      <c r="AB5016" t="s">
        <v>160</v>
      </c>
      <c r="AC5016" t="s">
        <v>1059</v>
      </c>
      <c r="AD5016">
        <v>1</v>
      </c>
    </row>
    <row r="5017" spans="27:30" x14ac:dyDescent="0.35">
      <c r="AA5017" t="s">
        <v>81</v>
      </c>
      <c r="AB5017" t="s">
        <v>153</v>
      </c>
      <c r="AC5017" t="s">
        <v>868</v>
      </c>
      <c r="AD5017">
        <v>1</v>
      </c>
    </row>
    <row r="5018" spans="27:30" x14ac:dyDescent="0.35">
      <c r="AA5018" t="s">
        <v>81</v>
      </c>
      <c r="AB5018" t="s">
        <v>153</v>
      </c>
      <c r="AC5018" t="s">
        <v>781</v>
      </c>
      <c r="AD5018">
        <v>1</v>
      </c>
    </row>
    <row r="5019" spans="27:30" x14ac:dyDescent="0.35">
      <c r="AA5019" t="s">
        <v>314</v>
      </c>
      <c r="AB5019" t="s">
        <v>176</v>
      </c>
      <c r="AC5019" t="s">
        <v>1005</v>
      </c>
      <c r="AD5019">
        <v>1</v>
      </c>
    </row>
    <row r="5020" spans="27:30" x14ac:dyDescent="0.35">
      <c r="AA5020" t="s">
        <v>314</v>
      </c>
      <c r="AB5020" t="s">
        <v>176</v>
      </c>
      <c r="AC5020" t="s">
        <v>994</v>
      </c>
      <c r="AD5020">
        <v>1</v>
      </c>
    </row>
    <row r="5021" spans="27:30" x14ac:dyDescent="0.35">
      <c r="AA5021" t="s">
        <v>314</v>
      </c>
      <c r="AB5021" t="s">
        <v>154</v>
      </c>
      <c r="AC5021" t="s">
        <v>828</v>
      </c>
      <c r="AD5021">
        <v>1</v>
      </c>
    </row>
    <row r="5022" spans="27:30" x14ac:dyDescent="0.35">
      <c r="AA5022" t="s">
        <v>83</v>
      </c>
      <c r="AB5022" t="s">
        <v>152</v>
      </c>
      <c r="AC5022" t="s">
        <v>534</v>
      </c>
      <c r="AD5022">
        <v>1</v>
      </c>
    </row>
    <row r="5023" spans="27:30" x14ac:dyDescent="0.35">
      <c r="AA5023" t="s">
        <v>83</v>
      </c>
      <c r="AB5023" t="s">
        <v>152</v>
      </c>
      <c r="AC5023" t="s">
        <v>786</v>
      </c>
      <c r="AD5023">
        <v>1</v>
      </c>
    </row>
    <row r="5024" spans="27:30" x14ac:dyDescent="0.35">
      <c r="AA5024" t="s">
        <v>83</v>
      </c>
      <c r="AB5024" t="s">
        <v>152</v>
      </c>
      <c r="AC5024" t="s">
        <v>611</v>
      </c>
      <c r="AD5024">
        <v>1</v>
      </c>
    </row>
    <row r="5025" spans="27:30" x14ac:dyDescent="0.35">
      <c r="AA5025" t="s">
        <v>83</v>
      </c>
      <c r="AB5025" t="s">
        <v>153</v>
      </c>
      <c r="AC5025" t="s">
        <v>1011</v>
      </c>
      <c r="AD5025">
        <v>1</v>
      </c>
    </row>
    <row r="5026" spans="27:30" x14ac:dyDescent="0.35">
      <c r="AA5026" t="s">
        <v>83</v>
      </c>
      <c r="AB5026" t="s">
        <v>203</v>
      </c>
      <c r="AC5026" t="s">
        <v>648</v>
      </c>
      <c r="AD5026">
        <v>1</v>
      </c>
    </row>
    <row r="5027" spans="27:30" x14ac:dyDescent="0.35">
      <c r="AA5027" t="s">
        <v>83</v>
      </c>
      <c r="AB5027" t="s">
        <v>199</v>
      </c>
      <c r="AC5027" t="s">
        <v>430</v>
      </c>
      <c r="AD5027">
        <v>1</v>
      </c>
    </row>
    <row r="5028" spans="27:30" x14ac:dyDescent="0.35">
      <c r="AA5028" t="s">
        <v>83</v>
      </c>
      <c r="AB5028" t="s">
        <v>194</v>
      </c>
      <c r="AC5028" t="s">
        <v>467</v>
      </c>
      <c r="AD5028">
        <v>1</v>
      </c>
    </row>
    <row r="5029" spans="27:30" x14ac:dyDescent="0.35">
      <c r="AA5029" t="s">
        <v>83</v>
      </c>
      <c r="AB5029" t="s">
        <v>196</v>
      </c>
      <c r="AC5029" t="s">
        <v>596</v>
      </c>
      <c r="AD5029">
        <v>1</v>
      </c>
    </row>
    <row r="5030" spans="27:30" x14ac:dyDescent="0.35">
      <c r="AA5030" t="s">
        <v>83</v>
      </c>
      <c r="AB5030" t="s">
        <v>157</v>
      </c>
      <c r="AC5030" t="s">
        <v>918</v>
      </c>
      <c r="AD5030">
        <v>1</v>
      </c>
    </row>
    <row r="5031" spans="27:30" x14ac:dyDescent="0.35">
      <c r="AA5031" t="s">
        <v>83</v>
      </c>
      <c r="AB5031" t="s">
        <v>153</v>
      </c>
      <c r="AC5031" t="s">
        <v>1136</v>
      </c>
      <c r="AD5031">
        <v>1</v>
      </c>
    </row>
    <row r="5032" spans="27:30" x14ac:dyDescent="0.35">
      <c r="AA5032" t="s">
        <v>83</v>
      </c>
      <c r="AB5032" t="s">
        <v>157</v>
      </c>
      <c r="AC5032" t="s">
        <v>664</v>
      </c>
      <c r="AD5032">
        <v>1</v>
      </c>
    </row>
    <row r="5033" spans="27:30" x14ac:dyDescent="0.35">
      <c r="AA5033" t="s">
        <v>83</v>
      </c>
      <c r="AB5033" t="s">
        <v>157</v>
      </c>
      <c r="AC5033" t="s">
        <v>1058</v>
      </c>
      <c r="AD5033">
        <v>1</v>
      </c>
    </row>
    <row r="5034" spans="27:30" x14ac:dyDescent="0.35">
      <c r="AA5034" t="s">
        <v>83</v>
      </c>
      <c r="AB5034" t="s">
        <v>153</v>
      </c>
      <c r="AC5034" t="s">
        <v>894</v>
      </c>
      <c r="AD5034">
        <v>1</v>
      </c>
    </row>
    <row r="5035" spans="27:30" x14ac:dyDescent="0.35">
      <c r="AA5035" t="s">
        <v>83</v>
      </c>
      <c r="AB5035" t="s">
        <v>202</v>
      </c>
      <c r="AC5035" t="s">
        <v>692</v>
      </c>
      <c r="AD5035">
        <v>1</v>
      </c>
    </row>
    <row r="5036" spans="27:30" x14ac:dyDescent="0.35">
      <c r="AA5036" t="s">
        <v>83</v>
      </c>
      <c r="AB5036" t="s">
        <v>192</v>
      </c>
      <c r="AC5036" t="s">
        <v>471</v>
      </c>
      <c r="AD5036">
        <v>1</v>
      </c>
    </row>
    <row r="5037" spans="27:30" x14ac:dyDescent="0.35">
      <c r="AA5037" t="s">
        <v>83</v>
      </c>
      <c r="AB5037" t="s">
        <v>203</v>
      </c>
      <c r="AC5037" t="s">
        <v>685</v>
      </c>
      <c r="AD5037">
        <v>1</v>
      </c>
    </row>
    <row r="5038" spans="27:30" x14ac:dyDescent="0.35">
      <c r="AA5038" t="s">
        <v>83</v>
      </c>
      <c r="AB5038" t="s">
        <v>154</v>
      </c>
      <c r="AC5038" t="s">
        <v>485</v>
      </c>
      <c r="AD5038">
        <v>1</v>
      </c>
    </row>
    <row r="5039" spans="27:30" x14ac:dyDescent="0.35">
      <c r="AA5039" t="s">
        <v>83</v>
      </c>
      <c r="AB5039" t="s">
        <v>157</v>
      </c>
      <c r="AC5039" t="s">
        <v>1132</v>
      </c>
      <c r="AD5039">
        <v>1</v>
      </c>
    </row>
    <row r="5040" spans="27:30" x14ac:dyDescent="0.35">
      <c r="AA5040" t="s">
        <v>83</v>
      </c>
      <c r="AB5040" t="s">
        <v>205</v>
      </c>
      <c r="AC5040" t="s">
        <v>601</v>
      </c>
      <c r="AD5040">
        <v>1</v>
      </c>
    </row>
    <row r="5041" spans="27:30" x14ac:dyDescent="0.35">
      <c r="AA5041" t="s">
        <v>83</v>
      </c>
      <c r="AB5041" t="s">
        <v>210</v>
      </c>
      <c r="AC5041" t="s">
        <v>544</v>
      </c>
      <c r="AD5041">
        <v>1</v>
      </c>
    </row>
    <row r="5042" spans="27:30" x14ac:dyDescent="0.35">
      <c r="AA5042" t="s">
        <v>83</v>
      </c>
      <c r="AB5042" t="s">
        <v>199</v>
      </c>
      <c r="AC5042" t="s">
        <v>745</v>
      </c>
      <c r="AD5042">
        <v>1</v>
      </c>
    </row>
    <row r="5043" spans="27:30" x14ac:dyDescent="0.35">
      <c r="AA5043" t="s">
        <v>83</v>
      </c>
      <c r="AB5043" t="s">
        <v>135</v>
      </c>
      <c r="AC5043" t="s">
        <v>493</v>
      </c>
      <c r="AD5043">
        <v>1</v>
      </c>
    </row>
    <row r="5044" spans="27:30" x14ac:dyDescent="0.35">
      <c r="AA5044" t="s">
        <v>83</v>
      </c>
      <c r="AB5044" t="s">
        <v>152</v>
      </c>
      <c r="AC5044" t="s">
        <v>1057</v>
      </c>
      <c r="AD5044">
        <v>1</v>
      </c>
    </row>
    <row r="5045" spans="27:30" x14ac:dyDescent="0.35">
      <c r="AA5045" t="s">
        <v>83</v>
      </c>
      <c r="AB5045" t="s">
        <v>190</v>
      </c>
      <c r="AC5045" t="s">
        <v>816</v>
      </c>
      <c r="AD5045">
        <v>1</v>
      </c>
    </row>
    <row r="5046" spans="27:30" x14ac:dyDescent="0.35">
      <c r="AA5046" t="s">
        <v>83</v>
      </c>
      <c r="AB5046" t="s">
        <v>161</v>
      </c>
      <c r="AC5046" t="s">
        <v>818</v>
      </c>
      <c r="AD5046">
        <v>1</v>
      </c>
    </row>
    <row r="5047" spans="27:30" x14ac:dyDescent="0.35">
      <c r="AA5047" t="s">
        <v>83</v>
      </c>
      <c r="AB5047" t="s">
        <v>153</v>
      </c>
      <c r="AC5047" t="s">
        <v>709</v>
      </c>
      <c r="AD5047">
        <v>1</v>
      </c>
    </row>
    <row r="5048" spans="27:30" x14ac:dyDescent="0.35">
      <c r="AA5048" t="s">
        <v>83</v>
      </c>
      <c r="AB5048" t="s">
        <v>159</v>
      </c>
      <c r="AC5048" t="s">
        <v>808</v>
      </c>
      <c r="AD5048">
        <v>1</v>
      </c>
    </row>
    <row r="5049" spans="27:30" x14ac:dyDescent="0.35">
      <c r="AA5049" t="s">
        <v>83</v>
      </c>
      <c r="AB5049" t="s">
        <v>176</v>
      </c>
      <c r="AC5049" t="s">
        <v>727</v>
      </c>
      <c r="AD5049">
        <v>1</v>
      </c>
    </row>
    <row r="5050" spans="27:30" x14ac:dyDescent="0.35">
      <c r="AA5050" t="s">
        <v>83</v>
      </c>
      <c r="AB5050" t="s">
        <v>153</v>
      </c>
      <c r="AC5050" t="s">
        <v>891</v>
      </c>
      <c r="AD5050">
        <v>1</v>
      </c>
    </row>
    <row r="5051" spans="27:30" x14ac:dyDescent="0.35">
      <c r="AA5051" t="s">
        <v>83</v>
      </c>
      <c r="AB5051" t="s">
        <v>176</v>
      </c>
      <c r="AC5051" t="s">
        <v>609</v>
      </c>
      <c r="AD5051">
        <v>1</v>
      </c>
    </row>
    <row r="5052" spans="27:30" x14ac:dyDescent="0.35">
      <c r="AA5052" t="s">
        <v>83</v>
      </c>
      <c r="AB5052" t="s">
        <v>157</v>
      </c>
      <c r="AC5052" t="s">
        <v>669</v>
      </c>
      <c r="AD5052">
        <v>1</v>
      </c>
    </row>
    <row r="5053" spans="27:30" x14ac:dyDescent="0.35">
      <c r="AA5053" t="s">
        <v>83</v>
      </c>
      <c r="AB5053" t="s">
        <v>153</v>
      </c>
      <c r="AC5053" t="s">
        <v>979</v>
      </c>
      <c r="AD5053">
        <v>1</v>
      </c>
    </row>
    <row r="5054" spans="27:30" x14ac:dyDescent="0.35">
      <c r="AA5054" t="s">
        <v>83</v>
      </c>
      <c r="AB5054" t="s">
        <v>171</v>
      </c>
      <c r="AC5054" t="s">
        <v>1101</v>
      </c>
      <c r="AD5054">
        <v>1</v>
      </c>
    </row>
    <row r="5055" spans="27:30" x14ac:dyDescent="0.35">
      <c r="AA5055" t="s">
        <v>83</v>
      </c>
      <c r="AB5055" t="s">
        <v>190</v>
      </c>
      <c r="AC5055" t="s">
        <v>815</v>
      </c>
      <c r="AD5055">
        <v>1</v>
      </c>
    </row>
    <row r="5056" spans="27:30" x14ac:dyDescent="0.35">
      <c r="AA5056" t="s">
        <v>83</v>
      </c>
      <c r="AB5056" t="s">
        <v>203</v>
      </c>
      <c r="AC5056" t="s">
        <v>642</v>
      </c>
      <c r="AD5056">
        <v>1</v>
      </c>
    </row>
    <row r="5057" spans="27:30" x14ac:dyDescent="0.35">
      <c r="AA5057" t="s">
        <v>83</v>
      </c>
      <c r="AB5057" t="s">
        <v>153</v>
      </c>
      <c r="AC5057" t="s">
        <v>643</v>
      </c>
      <c r="AD5057">
        <v>1</v>
      </c>
    </row>
    <row r="5058" spans="27:30" x14ac:dyDescent="0.35">
      <c r="AA5058" t="s">
        <v>83</v>
      </c>
      <c r="AB5058" t="s">
        <v>153</v>
      </c>
      <c r="AC5058" t="s">
        <v>1126</v>
      </c>
      <c r="AD5058">
        <v>1</v>
      </c>
    </row>
    <row r="5059" spans="27:30" x14ac:dyDescent="0.35">
      <c r="AA5059" t="s">
        <v>83</v>
      </c>
      <c r="AB5059" t="s">
        <v>192</v>
      </c>
      <c r="AC5059" t="s">
        <v>466</v>
      </c>
      <c r="AD5059">
        <v>1</v>
      </c>
    </row>
    <row r="5060" spans="27:30" x14ac:dyDescent="0.35">
      <c r="AA5060" t="s">
        <v>83</v>
      </c>
      <c r="AB5060" t="s">
        <v>153</v>
      </c>
      <c r="AC5060" t="s">
        <v>779</v>
      </c>
      <c r="AD5060">
        <v>1</v>
      </c>
    </row>
    <row r="5061" spans="27:30" x14ac:dyDescent="0.35">
      <c r="AA5061" t="s">
        <v>83</v>
      </c>
      <c r="AB5061" t="s">
        <v>183</v>
      </c>
      <c r="AC5061" t="s">
        <v>796</v>
      </c>
      <c r="AD5061">
        <v>1</v>
      </c>
    </row>
    <row r="5062" spans="27:30" x14ac:dyDescent="0.35">
      <c r="AA5062" t="s">
        <v>83</v>
      </c>
      <c r="AB5062" t="s">
        <v>213</v>
      </c>
      <c r="AC5062" t="s">
        <v>418</v>
      </c>
      <c r="AD5062">
        <v>1</v>
      </c>
    </row>
    <row r="5063" spans="27:30" x14ac:dyDescent="0.35">
      <c r="AA5063" t="s">
        <v>83</v>
      </c>
      <c r="AB5063" t="s">
        <v>153</v>
      </c>
      <c r="AC5063" t="s">
        <v>1099</v>
      </c>
      <c r="AD5063">
        <v>1</v>
      </c>
    </row>
    <row r="5064" spans="27:30" x14ac:dyDescent="0.35">
      <c r="AA5064" t="s">
        <v>83</v>
      </c>
      <c r="AB5064" t="s">
        <v>196</v>
      </c>
      <c r="AC5064" t="s">
        <v>597</v>
      </c>
      <c r="AD5064">
        <v>1</v>
      </c>
    </row>
    <row r="5065" spans="27:30" x14ac:dyDescent="0.35">
      <c r="AA5065" t="s">
        <v>83</v>
      </c>
      <c r="AB5065" t="s">
        <v>157</v>
      </c>
      <c r="AC5065" t="s">
        <v>807</v>
      </c>
      <c r="AD5065">
        <v>1</v>
      </c>
    </row>
    <row r="5066" spans="27:30" x14ac:dyDescent="0.35">
      <c r="AA5066" t="s">
        <v>83</v>
      </c>
      <c r="AB5066" t="s">
        <v>159</v>
      </c>
      <c r="AC5066" t="s">
        <v>962</v>
      </c>
      <c r="AD5066">
        <v>1</v>
      </c>
    </row>
    <row r="5067" spans="27:30" x14ac:dyDescent="0.35">
      <c r="AA5067" t="s">
        <v>83</v>
      </c>
      <c r="AB5067" t="s">
        <v>152</v>
      </c>
      <c r="AC5067" t="s">
        <v>592</v>
      </c>
      <c r="AD5067">
        <v>1</v>
      </c>
    </row>
    <row r="5068" spans="27:30" x14ac:dyDescent="0.35">
      <c r="AA5068" t="s">
        <v>83</v>
      </c>
      <c r="AB5068" t="s">
        <v>209</v>
      </c>
      <c r="AC5068" t="s">
        <v>419</v>
      </c>
      <c r="AD5068">
        <v>1</v>
      </c>
    </row>
    <row r="5069" spans="27:30" x14ac:dyDescent="0.35">
      <c r="AA5069" t="s">
        <v>83</v>
      </c>
      <c r="AB5069" t="s">
        <v>176</v>
      </c>
      <c r="AC5069" t="s">
        <v>1005</v>
      </c>
      <c r="AD5069">
        <v>1</v>
      </c>
    </row>
    <row r="5070" spans="27:30" x14ac:dyDescent="0.35">
      <c r="AA5070" t="s">
        <v>83</v>
      </c>
      <c r="AB5070" t="s">
        <v>213</v>
      </c>
      <c r="AC5070" t="s">
        <v>517</v>
      </c>
      <c r="AD5070">
        <v>1</v>
      </c>
    </row>
    <row r="5071" spans="27:30" x14ac:dyDescent="0.35">
      <c r="AA5071" t="s">
        <v>83</v>
      </c>
      <c r="AB5071" t="s">
        <v>157</v>
      </c>
      <c r="AC5071" t="s">
        <v>662</v>
      </c>
      <c r="AD5071">
        <v>1</v>
      </c>
    </row>
    <row r="5072" spans="27:30" x14ac:dyDescent="0.35">
      <c r="AA5072" t="s">
        <v>83</v>
      </c>
      <c r="AB5072" t="s">
        <v>157</v>
      </c>
      <c r="AC5072" t="s">
        <v>810</v>
      </c>
      <c r="AD5072">
        <v>1</v>
      </c>
    </row>
    <row r="5073" spans="27:30" x14ac:dyDescent="0.35">
      <c r="AA5073" t="s">
        <v>83</v>
      </c>
      <c r="AB5073" t="s">
        <v>157</v>
      </c>
      <c r="AC5073" t="s">
        <v>670</v>
      </c>
      <c r="AD5073">
        <v>1</v>
      </c>
    </row>
    <row r="5074" spans="27:30" x14ac:dyDescent="0.35">
      <c r="AA5074" t="s">
        <v>83</v>
      </c>
      <c r="AB5074" t="s">
        <v>213</v>
      </c>
      <c r="AC5074" t="s">
        <v>453</v>
      </c>
      <c r="AD5074">
        <v>1</v>
      </c>
    </row>
    <row r="5075" spans="27:30" x14ac:dyDescent="0.35">
      <c r="AA5075" t="s">
        <v>83</v>
      </c>
      <c r="AB5075" t="s">
        <v>158</v>
      </c>
      <c r="AC5075" t="s">
        <v>612</v>
      </c>
      <c r="AD5075">
        <v>1</v>
      </c>
    </row>
    <row r="5076" spans="27:30" x14ac:dyDescent="0.35">
      <c r="AA5076" t="s">
        <v>83</v>
      </c>
      <c r="AB5076" t="s">
        <v>157</v>
      </c>
      <c r="AC5076" t="s">
        <v>710</v>
      </c>
      <c r="AD5076">
        <v>1</v>
      </c>
    </row>
    <row r="5077" spans="27:30" x14ac:dyDescent="0.35">
      <c r="AA5077" t="s">
        <v>83</v>
      </c>
      <c r="AB5077" t="s">
        <v>157</v>
      </c>
      <c r="AC5077" t="s">
        <v>873</v>
      </c>
      <c r="AD5077">
        <v>1</v>
      </c>
    </row>
    <row r="5078" spans="27:30" x14ac:dyDescent="0.35">
      <c r="AA5078" t="s">
        <v>83</v>
      </c>
      <c r="AB5078" t="s">
        <v>153</v>
      </c>
      <c r="AC5078" t="s">
        <v>610</v>
      </c>
      <c r="AD5078">
        <v>1</v>
      </c>
    </row>
    <row r="5079" spans="27:30" x14ac:dyDescent="0.35">
      <c r="AA5079" t="s">
        <v>83</v>
      </c>
      <c r="AB5079" t="s">
        <v>160</v>
      </c>
      <c r="AC5079" t="s">
        <v>769</v>
      </c>
      <c r="AD5079">
        <v>1</v>
      </c>
    </row>
    <row r="5080" spans="27:30" x14ac:dyDescent="0.35">
      <c r="AA5080" t="s">
        <v>83</v>
      </c>
      <c r="AB5080" t="s">
        <v>153</v>
      </c>
      <c r="AC5080" t="s">
        <v>1121</v>
      </c>
      <c r="AD5080">
        <v>1</v>
      </c>
    </row>
    <row r="5081" spans="27:30" x14ac:dyDescent="0.35">
      <c r="AA5081" t="s">
        <v>83</v>
      </c>
      <c r="AB5081" t="s">
        <v>157</v>
      </c>
      <c r="AC5081" t="s">
        <v>443</v>
      </c>
      <c r="AD5081">
        <v>1</v>
      </c>
    </row>
    <row r="5082" spans="27:30" x14ac:dyDescent="0.35">
      <c r="AA5082" t="s">
        <v>83</v>
      </c>
      <c r="AB5082" t="s">
        <v>183</v>
      </c>
      <c r="AC5082" t="s">
        <v>802</v>
      </c>
      <c r="AD5082">
        <v>1</v>
      </c>
    </row>
    <row r="5083" spans="27:30" x14ac:dyDescent="0.35">
      <c r="AA5083" t="s">
        <v>83</v>
      </c>
      <c r="AB5083" t="s">
        <v>155</v>
      </c>
      <c r="AC5083" t="s">
        <v>458</v>
      </c>
      <c r="AD5083">
        <v>1</v>
      </c>
    </row>
    <row r="5084" spans="27:30" x14ac:dyDescent="0.35">
      <c r="AA5084" t="s">
        <v>83</v>
      </c>
      <c r="AB5084" t="s">
        <v>200</v>
      </c>
      <c r="AC5084" t="s">
        <v>569</v>
      </c>
      <c r="AD5084">
        <v>1</v>
      </c>
    </row>
    <row r="5085" spans="27:30" x14ac:dyDescent="0.35">
      <c r="AA5085" t="s">
        <v>83</v>
      </c>
      <c r="AB5085" t="s">
        <v>153</v>
      </c>
      <c r="AC5085" t="s">
        <v>1134</v>
      </c>
      <c r="AD5085">
        <v>1</v>
      </c>
    </row>
    <row r="5086" spans="27:30" x14ac:dyDescent="0.35">
      <c r="AA5086" t="s">
        <v>83</v>
      </c>
      <c r="AB5086" t="s">
        <v>135</v>
      </c>
      <c r="AC5086" t="s">
        <v>498</v>
      </c>
      <c r="AD5086">
        <v>1</v>
      </c>
    </row>
    <row r="5087" spans="27:30" x14ac:dyDescent="0.35">
      <c r="AA5087" t="s">
        <v>83</v>
      </c>
      <c r="AB5087" t="s">
        <v>213</v>
      </c>
      <c r="AC5087" t="s">
        <v>470</v>
      </c>
      <c r="AD5087">
        <v>1</v>
      </c>
    </row>
    <row r="5088" spans="27:30" x14ac:dyDescent="0.35">
      <c r="AA5088" t="s">
        <v>83</v>
      </c>
      <c r="AB5088" t="s">
        <v>152</v>
      </c>
      <c r="AC5088" t="s">
        <v>1123</v>
      </c>
      <c r="AD5088">
        <v>1</v>
      </c>
    </row>
    <row r="5089" spans="27:30" x14ac:dyDescent="0.35">
      <c r="AA5089" t="s">
        <v>87</v>
      </c>
      <c r="AB5089" t="s">
        <v>153</v>
      </c>
      <c r="AC5089" t="s">
        <v>770</v>
      </c>
      <c r="AD5089">
        <v>1</v>
      </c>
    </row>
    <row r="5090" spans="27:30" x14ac:dyDescent="0.35">
      <c r="AA5090" t="s">
        <v>87</v>
      </c>
      <c r="AB5090" t="s">
        <v>176</v>
      </c>
      <c r="AC5090" t="s">
        <v>993</v>
      </c>
      <c r="AD5090">
        <v>1</v>
      </c>
    </row>
    <row r="5091" spans="27:30" x14ac:dyDescent="0.35">
      <c r="AA5091" t="s">
        <v>87</v>
      </c>
      <c r="AB5091" t="s">
        <v>176</v>
      </c>
      <c r="AC5091" t="s">
        <v>831</v>
      </c>
      <c r="AD5091">
        <v>1</v>
      </c>
    </row>
    <row r="5092" spans="27:30" x14ac:dyDescent="0.35">
      <c r="AA5092" t="s">
        <v>87</v>
      </c>
      <c r="AB5092" t="s">
        <v>153</v>
      </c>
      <c r="AC5092" t="s">
        <v>1121</v>
      </c>
      <c r="AD5092">
        <v>1</v>
      </c>
    </row>
    <row r="5093" spans="27:30" x14ac:dyDescent="0.35">
      <c r="AA5093" t="s">
        <v>87</v>
      </c>
      <c r="AB5093" t="s">
        <v>176</v>
      </c>
      <c r="AC5093" t="s">
        <v>919</v>
      </c>
      <c r="AD5093">
        <v>1</v>
      </c>
    </row>
    <row r="5094" spans="27:30" x14ac:dyDescent="0.35">
      <c r="AA5094" t="s">
        <v>87</v>
      </c>
      <c r="AB5094" t="s">
        <v>158</v>
      </c>
      <c r="AC5094" t="s">
        <v>659</v>
      </c>
      <c r="AD5094">
        <v>1</v>
      </c>
    </row>
    <row r="5095" spans="27:30" x14ac:dyDescent="0.35">
      <c r="AA5095" t="s">
        <v>87</v>
      </c>
      <c r="AB5095" t="s">
        <v>162</v>
      </c>
      <c r="AC5095" t="s">
        <v>880</v>
      </c>
      <c r="AD5095">
        <v>1</v>
      </c>
    </row>
    <row r="5096" spans="27:30" x14ac:dyDescent="0.35">
      <c r="AA5096" t="s">
        <v>88</v>
      </c>
      <c r="AB5096" t="s">
        <v>171</v>
      </c>
      <c r="AC5096" t="s">
        <v>1072</v>
      </c>
      <c r="AD5096">
        <v>1</v>
      </c>
    </row>
    <row r="5097" spans="27:30" x14ac:dyDescent="0.35">
      <c r="AA5097" t="s">
        <v>88</v>
      </c>
      <c r="AB5097" t="s">
        <v>176</v>
      </c>
      <c r="AC5097" t="s">
        <v>1007</v>
      </c>
      <c r="AD5097">
        <v>1</v>
      </c>
    </row>
    <row r="5098" spans="27:30" x14ac:dyDescent="0.35">
      <c r="AA5098" t="s">
        <v>88</v>
      </c>
      <c r="AB5098" t="s">
        <v>164</v>
      </c>
      <c r="AC5098" t="s">
        <v>653</v>
      </c>
      <c r="AD5098">
        <v>1</v>
      </c>
    </row>
    <row r="5099" spans="27:30" x14ac:dyDescent="0.35">
      <c r="AA5099" t="s">
        <v>88</v>
      </c>
      <c r="AB5099" t="s">
        <v>158</v>
      </c>
      <c r="AC5099" t="s">
        <v>541</v>
      </c>
      <c r="AD5099">
        <v>1</v>
      </c>
    </row>
    <row r="5100" spans="27:30" x14ac:dyDescent="0.35">
      <c r="AA5100" t="s">
        <v>88</v>
      </c>
      <c r="AB5100" t="s">
        <v>153</v>
      </c>
      <c r="AC5100" t="s">
        <v>1126</v>
      </c>
      <c r="AD5100">
        <v>1</v>
      </c>
    </row>
    <row r="5101" spans="27:30" x14ac:dyDescent="0.35">
      <c r="AA5101" t="s">
        <v>88</v>
      </c>
      <c r="AB5101" t="s">
        <v>157</v>
      </c>
      <c r="AC5101" t="s">
        <v>805</v>
      </c>
      <c r="AD5101">
        <v>1</v>
      </c>
    </row>
    <row r="5102" spans="27:30" x14ac:dyDescent="0.35">
      <c r="AA5102" t="s">
        <v>88</v>
      </c>
      <c r="AB5102" t="s">
        <v>135</v>
      </c>
      <c r="AC5102" t="s">
        <v>506</v>
      </c>
      <c r="AD5102">
        <v>1</v>
      </c>
    </row>
    <row r="5103" spans="27:30" x14ac:dyDescent="0.35">
      <c r="AA5103" t="s">
        <v>88</v>
      </c>
      <c r="AB5103" t="s">
        <v>203</v>
      </c>
      <c r="AC5103" t="s">
        <v>565</v>
      </c>
      <c r="AD5103">
        <v>1</v>
      </c>
    </row>
    <row r="5104" spans="27:30" x14ac:dyDescent="0.35">
      <c r="AA5104" t="s">
        <v>88</v>
      </c>
      <c r="AB5104" t="s">
        <v>158</v>
      </c>
      <c r="AC5104" t="s">
        <v>487</v>
      </c>
      <c r="AD5104">
        <v>1</v>
      </c>
    </row>
    <row r="5105" spans="27:30" x14ac:dyDescent="0.35">
      <c r="AA5105" t="s">
        <v>88</v>
      </c>
      <c r="AB5105" t="s">
        <v>155</v>
      </c>
      <c r="AC5105" t="s">
        <v>464</v>
      </c>
      <c r="AD5105">
        <v>1</v>
      </c>
    </row>
    <row r="5106" spans="27:30" x14ac:dyDescent="0.35">
      <c r="AA5106" t="s">
        <v>88</v>
      </c>
      <c r="AB5106" t="s">
        <v>152</v>
      </c>
      <c r="AC5106" t="s">
        <v>434</v>
      </c>
      <c r="AD5106">
        <v>1</v>
      </c>
    </row>
    <row r="5107" spans="27:30" x14ac:dyDescent="0.35">
      <c r="AA5107" t="s">
        <v>88</v>
      </c>
      <c r="AB5107" t="s">
        <v>176</v>
      </c>
      <c r="AC5107" t="s">
        <v>994</v>
      </c>
      <c r="AD5107">
        <v>1</v>
      </c>
    </row>
    <row r="5108" spans="27:30" x14ac:dyDescent="0.35">
      <c r="AA5108" t="s">
        <v>88</v>
      </c>
      <c r="AB5108" t="s">
        <v>165</v>
      </c>
      <c r="AC5108" t="s">
        <v>634</v>
      </c>
      <c r="AD5108">
        <v>1</v>
      </c>
    </row>
    <row r="5109" spans="27:30" x14ac:dyDescent="0.35">
      <c r="AA5109" t="s">
        <v>88</v>
      </c>
      <c r="AB5109" t="s">
        <v>153</v>
      </c>
      <c r="AC5109" t="s">
        <v>1122</v>
      </c>
      <c r="AD5109">
        <v>1</v>
      </c>
    </row>
    <row r="5110" spans="27:30" x14ac:dyDescent="0.35">
      <c r="AA5110" t="s">
        <v>88</v>
      </c>
      <c r="AB5110" t="s">
        <v>159</v>
      </c>
      <c r="AC5110" t="s">
        <v>1060</v>
      </c>
      <c r="AD5110">
        <v>1</v>
      </c>
    </row>
    <row r="5111" spans="27:30" x14ac:dyDescent="0.35">
      <c r="AA5111" t="s">
        <v>88</v>
      </c>
      <c r="AB5111" t="s">
        <v>159</v>
      </c>
      <c r="AC5111" t="s">
        <v>1119</v>
      </c>
      <c r="AD5111">
        <v>1</v>
      </c>
    </row>
    <row r="5112" spans="27:30" x14ac:dyDescent="0.35">
      <c r="AA5112" t="s">
        <v>88</v>
      </c>
      <c r="AB5112" t="s">
        <v>157</v>
      </c>
      <c r="AC5112" t="s">
        <v>660</v>
      </c>
      <c r="AD5112">
        <v>1</v>
      </c>
    </row>
    <row r="5113" spans="27:30" x14ac:dyDescent="0.35">
      <c r="AA5113" t="s">
        <v>88</v>
      </c>
      <c r="AB5113" t="s">
        <v>157</v>
      </c>
      <c r="AC5113" t="s">
        <v>668</v>
      </c>
      <c r="AD5113">
        <v>1</v>
      </c>
    </row>
    <row r="5114" spans="27:30" x14ac:dyDescent="0.35">
      <c r="AA5114" t="s">
        <v>88</v>
      </c>
      <c r="AB5114" t="s">
        <v>153</v>
      </c>
      <c r="AC5114" t="s">
        <v>772</v>
      </c>
      <c r="AD5114">
        <v>1</v>
      </c>
    </row>
    <row r="5115" spans="27:30" x14ac:dyDescent="0.35">
      <c r="AA5115" t="s">
        <v>88</v>
      </c>
      <c r="AB5115" t="s">
        <v>155</v>
      </c>
      <c r="AC5115" t="s">
        <v>461</v>
      </c>
      <c r="AD5115">
        <v>1</v>
      </c>
    </row>
    <row r="5116" spans="27:30" x14ac:dyDescent="0.35">
      <c r="AA5116" t="s">
        <v>88</v>
      </c>
      <c r="AB5116" t="s">
        <v>135</v>
      </c>
      <c r="AC5116" t="s">
        <v>493</v>
      </c>
      <c r="AD5116">
        <v>1</v>
      </c>
    </row>
    <row r="5117" spans="27:30" x14ac:dyDescent="0.35">
      <c r="AA5117" t="s">
        <v>88</v>
      </c>
      <c r="AB5117" t="s">
        <v>155</v>
      </c>
      <c r="AC5117" t="s">
        <v>874</v>
      </c>
      <c r="AD5117">
        <v>1</v>
      </c>
    </row>
    <row r="5118" spans="27:30" x14ac:dyDescent="0.35">
      <c r="AA5118" t="s">
        <v>88</v>
      </c>
      <c r="AB5118" t="s">
        <v>159</v>
      </c>
      <c r="AC5118" t="s">
        <v>460</v>
      </c>
      <c r="AD5118">
        <v>1</v>
      </c>
    </row>
    <row r="5119" spans="27:30" x14ac:dyDescent="0.35">
      <c r="AA5119" t="s">
        <v>88</v>
      </c>
      <c r="AB5119" t="s">
        <v>157</v>
      </c>
      <c r="AC5119" t="s">
        <v>916</v>
      </c>
      <c r="AD5119">
        <v>1</v>
      </c>
    </row>
    <row r="5120" spans="27:30" x14ac:dyDescent="0.35">
      <c r="AA5120" t="s">
        <v>88</v>
      </c>
      <c r="AB5120" t="s">
        <v>135</v>
      </c>
      <c r="AC5120" t="s">
        <v>508</v>
      </c>
      <c r="AD5120">
        <v>1</v>
      </c>
    </row>
    <row r="5121" spans="27:30" x14ac:dyDescent="0.35">
      <c r="AA5121" t="s">
        <v>88</v>
      </c>
      <c r="AB5121" t="s">
        <v>153</v>
      </c>
      <c r="AC5121" t="s">
        <v>651</v>
      </c>
      <c r="AD5121">
        <v>1</v>
      </c>
    </row>
    <row r="5122" spans="27:30" x14ac:dyDescent="0.35">
      <c r="AA5122" t="s">
        <v>88</v>
      </c>
      <c r="AB5122" t="s">
        <v>153</v>
      </c>
      <c r="AC5122" t="s">
        <v>788</v>
      </c>
      <c r="AD5122">
        <v>1</v>
      </c>
    </row>
    <row r="5123" spans="27:30" x14ac:dyDescent="0.35">
      <c r="AA5123" t="s">
        <v>88</v>
      </c>
      <c r="AB5123" t="s">
        <v>210</v>
      </c>
      <c r="AC5123" t="s">
        <v>578</v>
      </c>
      <c r="AD5123">
        <v>1</v>
      </c>
    </row>
    <row r="5124" spans="27:30" x14ac:dyDescent="0.35">
      <c r="AA5124" t="s">
        <v>88</v>
      </c>
      <c r="AB5124" t="s">
        <v>153</v>
      </c>
      <c r="AC5124" t="s">
        <v>521</v>
      </c>
      <c r="AD5124">
        <v>1</v>
      </c>
    </row>
    <row r="5125" spans="27:30" x14ac:dyDescent="0.35">
      <c r="AA5125" t="s">
        <v>88</v>
      </c>
      <c r="AB5125" t="s">
        <v>157</v>
      </c>
      <c r="AC5125" t="s">
        <v>670</v>
      </c>
      <c r="AD5125">
        <v>1</v>
      </c>
    </row>
    <row r="5126" spans="27:30" x14ac:dyDescent="0.35">
      <c r="AA5126" t="s">
        <v>88</v>
      </c>
      <c r="AB5126" t="s">
        <v>155</v>
      </c>
      <c r="AC5126" t="s">
        <v>963</v>
      </c>
      <c r="AD5126">
        <v>1</v>
      </c>
    </row>
    <row r="5127" spans="27:30" x14ac:dyDescent="0.35">
      <c r="AA5127" t="s">
        <v>88</v>
      </c>
      <c r="AB5127" t="s">
        <v>203</v>
      </c>
      <c r="AC5127" t="s">
        <v>685</v>
      </c>
      <c r="AD5127">
        <v>1</v>
      </c>
    </row>
    <row r="5128" spans="27:30" x14ac:dyDescent="0.35">
      <c r="AA5128" t="s">
        <v>88</v>
      </c>
      <c r="AB5128" t="s">
        <v>154</v>
      </c>
      <c r="AC5128" t="s">
        <v>479</v>
      </c>
      <c r="AD5128">
        <v>1</v>
      </c>
    </row>
    <row r="5129" spans="27:30" x14ac:dyDescent="0.35">
      <c r="AA5129" t="s">
        <v>88</v>
      </c>
      <c r="AB5129" t="s">
        <v>184</v>
      </c>
      <c r="AC5129" t="s">
        <v>866</v>
      </c>
      <c r="AD5129">
        <v>1</v>
      </c>
    </row>
    <row r="5130" spans="27:30" x14ac:dyDescent="0.35">
      <c r="AA5130" t="s">
        <v>88</v>
      </c>
      <c r="AB5130" t="s">
        <v>153</v>
      </c>
      <c r="AC5130" t="s">
        <v>605</v>
      </c>
      <c r="AD5130">
        <v>1</v>
      </c>
    </row>
    <row r="5131" spans="27:30" x14ac:dyDescent="0.35">
      <c r="AA5131" t="s">
        <v>88</v>
      </c>
      <c r="AB5131" t="s">
        <v>159</v>
      </c>
      <c r="AC5131" t="s">
        <v>1133</v>
      </c>
      <c r="AD5131">
        <v>1</v>
      </c>
    </row>
    <row r="5132" spans="27:30" x14ac:dyDescent="0.35">
      <c r="AA5132" t="s">
        <v>88</v>
      </c>
      <c r="AB5132" t="s">
        <v>176</v>
      </c>
      <c r="AC5132" t="s">
        <v>609</v>
      </c>
      <c r="AD5132">
        <v>1</v>
      </c>
    </row>
    <row r="5133" spans="27:30" x14ac:dyDescent="0.35">
      <c r="AA5133" t="s">
        <v>88</v>
      </c>
      <c r="AB5133" t="s">
        <v>154</v>
      </c>
      <c r="AC5133" t="s">
        <v>507</v>
      </c>
      <c r="AD5133">
        <v>1</v>
      </c>
    </row>
    <row r="5134" spans="27:30" x14ac:dyDescent="0.35">
      <c r="AA5134" t="s">
        <v>88</v>
      </c>
      <c r="AB5134" t="s">
        <v>176</v>
      </c>
      <c r="AC5134" t="s">
        <v>428</v>
      </c>
      <c r="AD5134">
        <v>1</v>
      </c>
    </row>
    <row r="5135" spans="27:30" x14ac:dyDescent="0.35">
      <c r="AA5135" t="s">
        <v>88</v>
      </c>
      <c r="AB5135" t="s">
        <v>176</v>
      </c>
      <c r="AC5135" t="s">
        <v>831</v>
      </c>
      <c r="AD5135">
        <v>1</v>
      </c>
    </row>
    <row r="5136" spans="27:30" x14ac:dyDescent="0.35">
      <c r="AA5136" t="s">
        <v>88</v>
      </c>
      <c r="AB5136" t="s">
        <v>158</v>
      </c>
      <c r="AC5136" t="s">
        <v>659</v>
      </c>
      <c r="AD5136">
        <v>1</v>
      </c>
    </row>
    <row r="5137" spans="27:30" x14ac:dyDescent="0.35">
      <c r="AA5137" t="s">
        <v>88</v>
      </c>
      <c r="AB5137" t="s">
        <v>203</v>
      </c>
      <c r="AC5137" t="s">
        <v>555</v>
      </c>
      <c r="AD5137">
        <v>1</v>
      </c>
    </row>
    <row r="5138" spans="27:30" x14ac:dyDescent="0.35">
      <c r="AA5138" t="s">
        <v>88</v>
      </c>
      <c r="AB5138" t="s">
        <v>157</v>
      </c>
      <c r="AC5138" t="s">
        <v>915</v>
      </c>
      <c r="AD5138">
        <v>1</v>
      </c>
    </row>
    <row r="5139" spans="27:30" x14ac:dyDescent="0.35">
      <c r="AA5139" t="s">
        <v>88</v>
      </c>
      <c r="AB5139" t="s">
        <v>155</v>
      </c>
      <c r="AC5139" t="s">
        <v>459</v>
      </c>
      <c r="AD5139">
        <v>1</v>
      </c>
    </row>
    <row r="5140" spans="27:30" x14ac:dyDescent="0.35">
      <c r="AA5140" t="s">
        <v>88</v>
      </c>
      <c r="AB5140" t="s">
        <v>135</v>
      </c>
      <c r="AC5140" t="s">
        <v>489</v>
      </c>
      <c r="AD5140">
        <v>1</v>
      </c>
    </row>
    <row r="5141" spans="27:30" x14ac:dyDescent="0.35">
      <c r="AA5141" t="s">
        <v>88</v>
      </c>
      <c r="AB5141" t="s">
        <v>153</v>
      </c>
      <c r="AC5141" t="s">
        <v>1137</v>
      </c>
      <c r="AD5141">
        <v>1</v>
      </c>
    </row>
    <row r="5142" spans="27:30" x14ac:dyDescent="0.35">
      <c r="AA5142" t="s">
        <v>88</v>
      </c>
      <c r="AB5142" t="s">
        <v>135</v>
      </c>
      <c r="AC5142" t="s">
        <v>480</v>
      </c>
      <c r="AD5142">
        <v>1</v>
      </c>
    </row>
    <row r="5143" spans="27:30" x14ac:dyDescent="0.35">
      <c r="AA5143" t="s">
        <v>288</v>
      </c>
      <c r="AB5143" t="s">
        <v>154</v>
      </c>
      <c r="AC5143" t="s">
        <v>507</v>
      </c>
      <c r="AD5143">
        <v>1</v>
      </c>
    </row>
    <row r="5144" spans="27:30" x14ac:dyDescent="0.35">
      <c r="AA5144" t="s">
        <v>288</v>
      </c>
      <c r="AB5144" t="s">
        <v>135</v>
      </c>
      <c r="AC5144" t="s">
        <v>489</v>
      </c>
      <c r="AD5144">
        <v>1</v>
      </c>
    </row>
    <row r="5145" spans="27:30" x14ac:dyDescent="0.35">
      <c r="AA5145" t="s">
        <v>288</v>
      </c>
      <c r="AB5145" t="s">
        <v>152</v>
      </c>
      <c r="AC5145" t="s">
        <v>1123</v>
      </c>
      <c r="AD5145">
        <v>1</v>
      </c>
    </row>
    <row r="5146" spans="27:30" x14ac:dyDescent="0.35">
      <c r="AA5146" t="s">
        <v>288</v>
      </c>
      <c r="AB5146" t="s">
        <v>154</v>
      </c>
      <c r="AC5146" t="s">
        <v>828</v>
      </c>
      <c r="AD5146">
        <v>1</v>
      </c>
    </row>
    <row r="5147" spans="27:30" x14ac:dyDescent="0.35">
      <c r="AA5147" t="s">
        <v>288</v>
      </c>
      <c r="AB5147" t="s">
        <v>176</v>
      </c>
      <c r="AC5147" t="s">
        <v>661</v>
      </c>
      <c r="AD5147">
        <v>1</v>
      </c>
    </row>
    <row r="5148" spans="27:30" x14ac:dyDescent="0.35">
      <c r="AA5148" t="s">
        <v>288</v>
      </c>
      <c r="AB5148" t="s">
        <v>153</v>
      </c>
      <c r="AC5148" t="s">
        <v>689</v>
      </c>
      <c r="AD5148">
        <v>1</v>
      </c>
    </row>
    <row r="5149" spans="27:30" x14ac:dyDescent="0.35">
      <c r="AA5149" t="s">
        <v>288</v>
      </c>
      <c r="AB5149" t="s">
        <v>154</v>
      </c>
      <c r="AC5149" t="s">
        <v>479</v>
      </c>
      <c r="AD5149">
        <v>1</v>
      </c>
    </row>
    <row r="5150" spans="27:30" x14ac:dyDescent="0.35">
      <c r="AA5150" t="s">
        <v>288</v>
      </c>
      <c r="AB5150" t="s">
        <v>176</v>
      </c>
      <c r="AC5150" t="s">
        <v>421</v>
      </c>
      <c r="AD5150">
        <v>1</v>
      </c>
    </row>
    <row r="5151" spans="27:30" x14ac:dyDescent="0.35">
      <c r="AA5151" t="s">
        <v>288</v>
      </c>
      <c r="AB5151" t="s">
        <v>176</v>
      </c>
      <c r="AC5151" t="s">
        <v>1005</v>
      </c>
      <c r="AD5151">
        <v>1</v>
      </c>
    </row>
    <row r="5152" spans="27:30" x14ac:dyDescent="0.35">
      <c r="AA5152" t="s">
        <v>288</v>
      </c>
      <c r="AB5152" t="s">
        <v>176</v>
      </c>
      <c r="AC5152" t="s">
        <v>1008</v>
      </c>
      <c r="AD5152">
        <v>1</v>
      </c>
    </row>
    <row r="5153" spans="27:30" x14ac:dyDescent="0.35">
      <c r="AA5153" t="s">
        <v>288</v>
      </c>
      <c r="AB5153" t="s">
        <v>176</v>
      </c>
      <c r="AC5153" t="s">
        <v>993</v>
      </c>
      <c r="AD5153">
        <v>1</v>
      </c>
    </row>
    <row r="5154" spans="27:30" x14ac:dyDescent="0.35">
      <c r="AA5154" t="s">
        <v>288</v>
      </c>
      <c r="AB5154" t="s">
        <v>166</v>
      </c>
      <c r="AC5154" t="s">
        <v>1071</v>
      </c>
      <c r="AD5154">
        <v>1</v>
      </c>
    </row>
    <row r="5155" spans="27:30" x14ac:dyDescent="0.35">
      <c r="AA5155" t="s">
        <v>288</v>
      </c>
      <c r="AB5155" t="s">
        <v>158</v>
      </c>
      <c r="AC5155" t="s">
        <v>617</v>
      </c>
      <c r="AD5155">
        <v>1</v>
      </c>
    </row>
    <row r="5156" spans="27:30" x14ac:dyDescent="0.35">
      <c r="AA5156" t="s">
        <v>288</v>
      </c>
      <c r="AB5156" t="s">
        <v>158</v>
      </c>
      <c r="AC5156" t="s">
        <v>658</v>
      </c>
      <c r="AD5156">
        <v>1</v>
      </c>
    </row>
    <row r="5157" spans="27:30" x14ac:dyDescent="0.35">
      <c r="AA5157" t="s">
        <v>288</v>
      </c>
      <c r="AB5157" t="s">
        <v>152</v>
      </c>
      <c r="AC5157" t="s">
        <v>540</v>
      </c>
      <c r="AD5157">
        <v>1</v>
      </c>
    </row>
    <row r="5158" spans="27:30" x14ac:dyDescent="0.35">
      <c r="AA5158" t="s">
        <v>337</v>
      </c>
      <c r="AB5158" t="s">
        <v>157</v>
      </c>
      <c r="AC5158" t="s">
        <v>807</v>
      </c>
      <c r="AD5158">
        <v>1</v>
      </c>
    </row>
    <row r="5159" spans="27:30" x14ac:dyDescent="0.35">
      <c r="AA5159" t="s">
        <v>310</v>
      </c>
      <c r="AB5159" t="s">
        <v>196</v>
      </c>
      <c r="AC5159" t="s">
        <v>742</v>
      </c>
      <c r="AD5159">
        <v>1</v>
      </c>
    </row>
    <row r="5160" spans="27:30" x14ac:dyDescent="0.35">
      <c r="AA5160" t="s">
        <v>310</v>
      </c>
      <c r="AB5160" t="s">
        <v>206</v>
      </c>
      <c r="AC5160" t="s">
        <v>586</v>
      </c>
      <c r="AD5160">
        <v>1</v>
      </c>
    </row>
    <row r="5161" spans="27:30" x14ac:dyDescent="0.35">
      <c r="AA5161" t="s">
        <v>310</v>
      </c>
      <c r="AB5161" t="s">
        <v>135</v>
      </c>
      <c r="AC5161" t="s">
        <v>493</v>
      </c>
      <c r="AD5161">
        <v>1</v>
      </c>
    </row>
    <row r="5162" spans="27:30" x14ac:dyDescent="0.35">
      <c r="AA5162" t="s">
        <v>310</v>
      </c>
      <c r="AB5162" t="s">
        <v>158</v>
      </c>
      <c r="AC5162" t="s">
        <v>613</v>
      </c>
      <c r="AD5162">
        <v>1</v>
      </c>
    </row>
    <row r="5163" spans="27:30" x14ac:dyDescent="0.35">
      <c r="AA5163" t="s">
        <v>310</v>
      </c>
      <c r="AB5163" t="s">
        <v>196</v>
      </c>
      <c r="AC5163" t="s">
        <v>729</v>
      </c>
      <c r="AD5163">
        <v>1</v>
      </c>
    </row>
    <row r="5164" spans="27:30" x14ac:dyDescent="0.35">
      <c r="AA5164" t="s">
        <v>310</v>
      </c>
      <c r="AB5164" t="s">
        <v>154</v>
      </c>
      <c r="AC5164" t="s">
        <v>736</v>
      </c>
      <c r="AD5164">
        <v>1</v>
      </c>
    </row>
    <row r="5165" spans="27:30" x14ac:dyDescent="0.35">
      <c r="AA5165" t="s">
        <v>310</v>
      </c>
      <c r="AB5165" t="s">
        <v>161</v>
      </c>
      <c r="AC5165" t="s">
        <v>549</v>
      </c>
      <c r="AD5165">
        <v>1</v>
      </c>
    </row>
    <row r="5166" spans="27:30" x14ac:dyDescent="0.35">
      <c r="AA5166" t="s">
        <v>310</v>
      </c>
      <c r="AB5166" t="s">
        <v>196</v>
      </c>
      <c r="AC5166" t="s">
        <v>741</v>
      </c>
      <c r="AD5166">
        <v>1</v>
      </c>
    </row>
    <row r="5167" spans="27:30" x14ac:dyDescent="0.35">
      <c r="AA5167" t="s">
        <v>310</v>
      </c>
      <c r="AB5167" t="s">
        <v>165</v>
      </c>
      <c r="AC5167" t="s">
        <v>1064</v>
      </c>
      <c r="AD5167">
        <v>1</v>
      </c>
    </row>
    <row r="5168" spans="27:30" x14ac:dyDescent="0.35">
      <c r="AA5168" t="s">
        <v>310</v>
      </c>
      <c r="AB5168" t="s">
        <v>154</v>
      </c>
      <c r="AC5168" t="s">
        <v>828</v>
      </c>
      <c r="AD5168">
        <v>1</v>
      </c>
    </row>
    <row r="5169" spans="27:30" x14ac:dyDescent="0.35">
      <c r="AA5169" t="s">
        <v>310</v>
      </c>
      <c r="AB5169" t="s">
        <v>160</v>
      </c>
      <c r="AC5169" t="s">
        <v>1131</v>
      </c>
      <c r="AD5169">
        <v>1</v>
      </c>
    </row>
    <row r="5170" spans="27:30" x14ac:dyDescent="0.35">
      <c r="AA5170" t="s">
        <v>310</v>
      </c>
      <c r="AB5170" t="s">
        <v>135</v>
      </c>
      <c r="AC5170" t="s">
        <v>490</v>
      </c>
      <c r="AD5170">
        <v>1</v>
      </c>
    </row>
    <row r="5171" spans="27:30" x14ac:dyDescent="0.35">
      <c r="AA5171" t="s">
        <v>310</v>
      </c>
      <c r="AB5171" t="s">
        <v>135</v>
      </c>
      <c r="AC5171" t="s">
        <v>506</v>
      </c>
      <c r="AD5171">
        <v>1</v>
      </c>
    </row>
    <row r="5172" spans="27:30" x14ac:dyDescent="0.35">
      <c r="AA5172" t="s">
        <v>310</v>
      </c>
      <c r="AB5172" t="s">
        <v>157</v>
      </c>
      <c r="AC5172" t="s">
        <v>584</v>
      </c>
      <c r="AD5172">
        <v>1</v>
      </c>
    </row>
    <row r="5173" spans="27:30" x14ac:dyDescent="0.35">
      <c r="AA5173" t="s">
        <v>310</v>
      </c>
      <c r="AB5173" t="s">
        <v>176</v>
      </c>
      <c r="AC5173" t="s">
        <v>609</v>
      </c>
      <c r="AD5173">
        <v>1</v>
      </c>
    </row>
    <row r="5174" spans="27:30" x14ac:dyDescent="0.35">
      <c r="AA5174" t="s">
        <v>310</v>
      </c>
      <c r="AB5174" t="s">
        <v>200</v>
      </c>
      <c r="AC5174" t="s">
        <v>623</v>
      </c>
      <c r="AD5174">
        <v>1</v>
      </c>
    </row>
    <row r="5175" spans="27:30" x14ac:dyDescent="0.35">
      <c r="AA5175" t="s">
        <v>310</v>
      </c>
      <c r="AB5175" t="s">
        <v>153</v>
      </c>
      <c r="AC5175" t="s">
        <v>770</v>
      </c>
      <c r="AD5175">
        <v>1</v>
      </c>
    </row>
    <row r="5176" spans="27:30" x14ac:dyDescent="0.35">
      <c r="AA5176" t="s">
        <v>310</v>
      </c>
      <c r="AB5176" t="s">
        <v>156</v>
      </c>
      <c r="AC5176" t="s">
        <v>1139</v>
      </c>
      <c r="AD5176">
        <v>1</v>
      </c>
    </row>
    <row r="5177" spans="27:30" x14ac:dyDescent="0.35">
      <c r="AA5177" t="s">
        <v>265</v>
      </c>
      <c r="AB5177" t="s">
        <v>159</v>
      </c>
      <c r="AC5177" t="s">
        <v>1082</v>
      </c>
      <c r="AD5177">
        <v>1</v>
      </c>
    </row>
    <row r="5178" spans="27:30" x14ac:dyDescent="0.35">
      <c r="AA5178" t="s">
        <v>265</v>
      </c>
      <c r="AB5178" t="s">
        <v>153</v>
      </c>
      <c r="AC5178" t="s">
        <v>737</v>
      </c>
      <c r="AD5178">
        <v>1</v>
      </c>
    </row>
    <row r="5179" spans="27:30" x14ac:dyDescent="0.35">
      <c r="AA5179" t="s">
        <v>265</v>
      </c>
      <c r="AB5179" t="s">
        <v>158</v>
      </c>
      <c r="AC5179" t="s">
        <v>614</v>
      </c>
      <c r="AD5179">
        <v>1</v>
      </c>
    </row>
    <row r="5180" spans="27:30" x14ac:dyDescent="0.35">
      <c r="AA5180" t="s">
        <v>265</v>
      </c>
      <c r="AB5180" t="s">
        <v>153</v>
      </c>
      <c r="AC5180" t="s">
        <v>1120</v>
      </c>
      <c r="AD5180">
        <v>1</v>
      </c>
    </row>
    <row r="5181" spans="27:30" x14ac:dyDescent="0.35">
      <c r="AA5181" t="s">
        <v>265</v>
      </c>
      <c r="AB5181" t="s">
        <v>153</v>
      </c>
      <c r="AC5181" t="s">
        <v>1124</v>
      </c>
      <c r="AD5181">
        <v>1</v>
      </c>
    </row>
    <row r="5182" spans="27:30" x14ac:dyDescent="0.35">
      <c r="AA5182" t="s">
        <v>265</v>
      </c>
      <c r="AB5182" t="s">
        <v>155</v>
      </c>
      <c r="AC5182" t="s">
        <v>922</v>
      </c>
      <c r="AD5182">
        <v>1</v>
      </c>
    </row>
    <row r="5183" spans="27:30" x14ac:dyDescent="0.35">
      <c r="AA5183" t="s">
        <v>265</v>
      </c>
      <c r="AB5183" t="s">
        <v>203</v>
      </c>
      <c r="AC5183" t="s">
        <v>642</v>
      </c>
      <c r="AD5183">
        <v>1</v>
      </c>
    </row>
    <row r="5184" spans="27:30" x14ac:dyDescent="0.35">
      <c r="AA5184" t="s">
        <v>265</v>
      </c>
      <c r="AB5184" t="s">
        <v>159</v>
      </c>
      <c r="AC5184" t="s">
        <v>1133</v>
      </c>
      <c r="AD5184">
        <v>1</v>
      </c>
    </row>
    <row r="5185" spans="27:30" x14ac:dyDescent="0.35">
      <c r="AA5185" t="s">
        <v>265</v>
      </c>
      <c r="AB5185" t="s">
        <v>135</v>
      </c>
      <c r="AC5185" t="s">
        <v>508</v>
      </c>
      <c r="AD5185">
        <v>1</v>
      </c>
    </row>
    <row r="5186" spans="27:30" x14ac:dyDescent="0.35">
      <c r="AA5186" t="s">
        <v>265</v>
      </c>
      <c r="AB5186" t="s">
        <v>152</v>
      </c>
      <c r="AC5186" t="s">
        <v>540</v>
      </c>
      <c r="AD5186">
        <v>1</v>
      </c>
    </row>
    <row r="5187" spans="27:30" x14ac:dyDescent="0.35">
      <c r="AA5187" t="s">
        <v>265</v>
      </c>
      <c r="AB5187" t="s">
        <v>203</v>
      </c>
      <c r="AC5187" t="s">
        <v>560</v>
      </c>
      <c r="AD5187">
        <v>1</v>
      </c>
    </row>
    <row r="5188" spans="27:30" x14ac:dyDescent="0.35">
      <c r="AA5188" t="s">
        <v>265</v>
      </c>
      <c r="AB5188" t="s">
        <v>203</v>
      </c>
      <c r="AC5188" t="s">
        <v>679</v>
      </c>
      <c r="AD5188">
        <v>1</v>
      </c>
    </row>
    <row r="5189" spans="27:30" x14ac:dyDescent="0.35">
      <c r="AA5189" t="s">
        <v>265</v>
      </c>
      <c r="AB5189" t="s">
        <v>153</v>
      </c>
      <c r="AC5189" t="s">
        <v>482</v>
      </c>
      <c r="AD5189">
        <v>1</v>
      </c>
    </row>
    <row r="5190" spans="27:30" x14ac:dyDescent="0.35">
      <c r="AA5190" t="s">
        <v>265</v>
      </c>
      <c r="AB5190" t="s">
        <v>155</v>
      </c>
      <c r="AC5190" t="s">
        <v>1009</v>
      </c>
      <c r="AD5190">
        <v>1</v>
      </c>
    </row>
    <row r="5191" spans="27:30" x14ac:dyDescent="0.35">
      <c r="AA5191" t="s">
        <v>265</v>
      </c>
      <c r="AB5191" t="s">
        <v>155</v>
      </c>
      <c r="AC5191" t="s">
        <v>806</v>
      </c>
      <c r="AD5191">
        <v>1</v>
      </c>
    </row>
    <row r="5192" spans="27:30" x14ac:dyDescent="0.35">
      <c r="AA5192" t="s">
        <v>265</v>
      </c>
      <c r="AB5192" t="s">
        <v>155</v>
      </c>
      <c r="AC5192" t="s">
        <v>656</v>
      </c>
      <c r="AD5192">
        <v>1</v>
      </c>
    </row>
    <row r="5193" spans="27:30" x14ac:dyDescent="0.35">
      <c r="AA5193" t="s">
        <v>265</v>
      </c>
      <c r="AB5193" t="s">
        <v>155</v>
      </c>
      <c r="AC5193" t="s">
        <v>657</v>
      </c>
      <c r="AD5193">
        <v>1</v>
      </c>
    </row>
    <row r="5194" spans="27:30" x14ac:dyDescent="0.35">
      <c r="AA5194" t="s">
        <v>265</v>
      </c>
      <c r="AB5194" t="s">
        <v>155</v>
      </c>
      <c r="AC5194" t="s">
        <v>834</v>
      </c>
      <c r="AD5194">
        <v>1</v>
      </c>
    </row>
    <row r="5195" spans="27:30" x14ac:dyDescent="0.35">
      <c r="AA5195" t="s">
        <v>265</v>
      </c>
      <c r="AB5195" t="s">
        <v>158</v>
      </c>
      <c r="AC5195" t="s">
        <v>809</v>
      </c>
      <c r="AD5195">
        <v>1</v>
      </c>
    </row>
    <row r="5196" spans="27:30" x14ac:dyDescent="0.35">
      <c r="AA5196" t="s">
        <v>265</v>
      </c>
      <c r="AB5196" t="s">
        <v>153</v>
      </c>
      <c r="AC5196" t="s">
        <v>787</v>
      </c>
      <c r="AD5196">
        <v>1</v>
      </c>
    </row>
    <row r="5197" spans="27:30" x14ac:dyDescent="0.35">
      <c r="AA5197" t="s">
        <v>265</v>
      </c>
      <c r="AB5197" t="s">
        <v>155</v>
      </c>
      <c r="AC5197" t="s">
        <v>995</v>
      </c>
      <c r="AD5197">
        <v>1</v>
      </c>
    </row>
    <row r="5198" spans="27:30" x14ac:dyDescent="0.35">
      <c r="AA5198" t="s">
        <v>265</v>
      </c>
      <c r="AB5198" t="s">
        <v>155</v>
      </c>
      <c r="AC5198" t="s">
        <v>999</v>
      </c>
      <c r="AD5198">
        <v>1</v>
      </c>
    </row>
    <row r="5199" spans="27:30" x14ac:dyDescent="0.35">
      <c r="AA5199" t="s">
        <v>265</v>
      </c>
      <c r="AB5199" t="s">
        <v>155</v>
      </c>
      <c r="AC5199" t="s">
        <v>996</v>
      </c>
      <c r="AD5199">
        <v>1</v>
      </c>
    </row>
    <row r="5200" spans="27:30" x14ac:dyDescent="0.35">
      <c r="AA5200" t="s">
        <v>265</v>
      </c>
      <c r="AB5200" t="s">
        <v>135</v>
      </c>
      <c r="AC5200" t="s">
        <v>480</v>
      </c>
      <c r="AD5200">
        <v>1</v>
      </c>
    </row>
    <row r="5201" spans="27:30" x14ac:dyDescent="0.35">
      <c r="AA5201" t="s">
        <v>265</v>
      </c>
      <c r="AB5201" t="s">
        <v>158</v>
      </c>
      <c r="AC5201" t="s">
        <v>528</v>
      </c>
      <c r="AD5201">
        <v>1</v>
      </c>
    </row>
    <row r="5202" spans="27:30" x14ac:dyDescent="0.35">
      <c r="AA5202" t="s">
        <v>265</v>
      </c>
      <c r="AB5202" t="s">
        <v>155</v>
      </c>
      <c r="AC5202" t="s">
        <v>1010</v>
      </c>
      <c r="AD5202">
        <v>1</v>
      </c>
    </row>
    <row r="5203" spans="27:30" x14ac:dyDescent="0.35">
      <c r="AA5203" t="s">
        <v>265</v>
      </c>
      <c r="AB5203" t="s">
        <v>154</v>
      </c>
      <c r="AC5203" t="s">
        <v>736</v>
      </c>
      <c r="AD5203">
        <v>1</v>
      </c>
    </row>
    <row r="5204" spans="27:30" x14ac:dyDescent="0.35">
      <c r="AA5204" t="s">
        <v>265</v>
      </c>
      <c r="AB5204" t="s">
        <v>203</v>
      </c>
      <c r="AC5204" t="s">
        <v>686</v>
      </c>
      <c r="AD5204">
        <v>1</v>
      </c>
    </row>
    <row r="5205" spans="27:30" x14ac:dyDescent="0.35">
      <c r="AA5205" t="s">
        <v>265</v>
      </c>
      <c r="AB5205" t="s">
        <v>153</v>
      </c>
      <c r="AC5205" t="s">
        <v>783</v>
      </c>
      <c r="AD5205">
        <v>1</v>
      </c>
    </row>
    <row r="5206" spans="27:30" x14ac:dyDescent="0.35">
      <c r="AA5206" t="s">
        <v>265</v>
      </c>
      <c r="AB5206" t="s">
        <v>199</v>
      </c>
      <c r="AC5206" t="s">
        <v>753</v>
      </c>
      <c r="AD5206">
        <v>1</v>
      </c>
    </row>
    <row r="5207" spans="27:30" x14ac:dyDescent="0.35">
      <c r="AA5207" t="s">
        <v>265</v>
      </c>
      <c r="AB5207" t="s">
        <v>154</v>
      </c>
      <c r="AC5207" t="s">
        <v>622</v>
      </c>
      <c r="AD5207">
        <v>1</v>
      </c>
    </row>
    <row r="5208" spans="27:30" x14ac:dyDescent="0.35">
      <c r="AA5208" t="s">
        <v>265</v>
      </c>
      <c r="AB5208" t="s">
        <v>158</v>
      </c>
      <c r="AC5208" t="s">
        <v>659</v>
      </c>
      <c r="AD5208">
        <v>1</v>
      </c>
    </row>
    <row r="5209" spans="27:30" x14ac:dyDescent="0.35">
      <c r="AA5209" t="s">
        <v>331</v>
      </c>
      <c r="AB5209" t="s">
        <v>161</v>
      </c>
      <c r="AC5209" t="s">
        <v>549</v>
      </c>
      <c r="AD5209">
        <v>1</v>
      </c>
    </row>
    <row r="5210" spans="27:30" x14ac:dyDescent="0.35">
      <c r="AA5210" t="s">
        <v>282</v>
      </c>
      <c r="AB5210" t="s">
        <v>203</v>
      </c>
      <c r="AC5210" t="s">
        <v>648</v>
      </c>
      <c r="AD5210">
        <v>1</v>
      </c>
    </row>
    <row r="5211" spans="27:30" x14ac:dyDescent="0.35">
      <c r="AA5211" t="s">
        <v>282</v>
      </c>
      <c r="AB5211" t="s">
        <v>192</v>
      </c>
      <c r="AC5211" t="s">
        <v>447</v>
      </c>
      <c r="AD5211">
        <v>1</v>
      </c>
    </row>
    <row r="5212" spans="27:30" x14ac:dyDescent="0.35">
      <c r="AA5212" t="s">
        <v>282</v>
      </c>
      <c r="AB5212" t="s">
        <v>161</v>
      </c>
      <c r="AC5212" t="s">
        <v>556</v>
      </c>
      <c r="AD5212">
        <v>1</v>
      </c>
    </row>
    <row r="5213" spans="27:30" x14ac:dyDescent="0.35">
      <c r="AA5213" t="s">
        <v>282</v>
      </c>
      <c r="AB5213" t="s">
        <v>213</v>
      </c>
      <c r="AC5213" t="s">
        <v>449</v>
      </c>
      <c r="AD5213">
        <v>1</v>
      </c>
    </row>
    <row r="5214" spans="27:30" x14ac:dyDescent="0.35">
      <c r="AA5214" t="s">
        <v>282</v>
      </c>
      <c r="AB5214" t="s">
        <v>200</v>
      </c>
      <c r="AC5214" t="s">
        <v>454</v>
      </c>
      <c r="AD5214">
        <v>1</v>
      </c>
    </row>
    <row r="5215" spans="27:30" x14ac:dyDescent="0.35">
      <c r="AA5215" t="s">
        <v>282</v>
      </c>
      <c r="AB5215" t="s">
        <v>200</v>
      </c>
      <c r="AC5215" t="s">
        <v>623</v>
      </c>
      <c r="AD5215">
        <v>1</v>
      </c>
    </row>
    <row r="5216" spans="27:30" x14ac:dyDescent="0.35">
      <c r="AA5216" t="s">
        <v>282</v>
      </c>
      <c r="AB5216" t="s">
        <v>176</v>
      </c>
      <c r="AC5216" t="s">
        <v>831</v>
      </c>
      <c r="AD5216">
        <v>1</v>
      </c>
    </row>
    <row r="5217" spans="27:30" x14ac:dyDescent="0.35">
      <c r="AA5217" t="s">
        <v>282</v>
      </c>
      <c r="AB5217" t="s">
        <v>158</v>
      </c>
      <c r="AC5217" t="s">
        <v>1065</v>
      </c>
      <c r="AD5217">
        <v>1</v>
      </c>
    </row>
    <row r="5218" spans="27:30" x14ac:dyDescent="0.35">
      <c r="AA5218" t="s">
        <v>282</v>
      </c>
      <c r="AB5218" t="s">
        <v>192</v>
      </c>
      <c r="AC5218" t="s">
        <v>575</v>
      </c>
      <c r="AD5218">
        <v>1</v>
      </c>
    </row>
    <row r="5219" spans="27:30" x14ac:dyDescent="0.35">
      <c r="AA5219" t="s">
        <v>282</v>
      </c>
      <c r="AB5219" t="s">
        <v>158</v>
      </c>
      <c r="AC5219" t="s">
        <v>804</v>
      </c>
      <c r="AD5219">
        <v>1</v>
      </c>
    </row>
    <row r="5220" spans="27:30" x14ac:dyDescent="0.35">
      <c r="AA5220" t="s">
        <v>282</v>
      </c>
      <c r="AB5220" t="s">
        <v>200</v>
      </c>
      <c r="AC5220" t="s">
        <v>451</v>
      </c>
      <c r="AD5220">
        <v>1</v>
      </c>
    </row>
    <row r="5221" spans="27:30" x14ac:dyDescent="0.35">
      <c r="AA5221" t="s">
        <v>282</v>
      </c>
      <c r="AB5221" t="s">
        <v>153</v>
      </c>
      <c r="AC5221" t="s">
        <v>788</v>
      </c>
      <c r="AD5221">
        <v>1</v>
      </c>
    </row>
    <row r="5222" spans="27:30" x14ac:dyDescent="0.35">
      <c r="AA5222" t="s">
        <v>282</v>
      </c>
      <c r="AB5222" t="s">
        <v>158</v>
      </c>
      <c r="AC5222" t="s">
        <v>528</v>
      </c>
      <c r="AD5222">
        <v>1</v>
      </c>
    </row>
    <row r="5223" spans="27:30" x14ac:dyDescent="0.35">
      <c r="AA5223" t="s">
        <v>282</v>
      </c>
      <c r="AB5223" t="s">
        <v>192</v>
      </c>
      <c r="AC5223" t="s">
        <v>573</v>
      </c>
      <c r="AD5223">
        <v>1</v>
      </c>
    </row>
    <row r="5224" spans="27:30" x14ac:dyDescent="0.35">
      <c r="AA5224" t="s">
        <v>282</v>
      </c>
      <c r="AB5224" t="s">
        <v>192</v>
      </c>
      <c r="AC5224" t="s">
        <v>691</v>
      </c>
      <c r="AD5224">
        <v>1</v>
      </c>
    </row>
    <row r="5225" spans="27:30" x14ac:dyDescent="0.35">
      <c r="AA5225" t="s">
        <v>282</v>
      </c>
      <c r="AB5225" t="s">
        <v>192</v>
      </c>
      <c r="AC5225" t="s">
        <v>574</v>
      </c>
      <c r="AD5225">
        <v>1</v>
      </c>
    </row>
    <row r="5226" spans="27:30" x14ac:dyDescent="0.35">
      <c r="AA5226" t="s">
        <v>282</v>
      </c>
      <c r="AB5226" t="s">
        <v>136</v>
      </c>
      <c r="AC5226" t="s">
        <v>495</v>
      </c>
      <c r="AD5226">
        <v>1</v>
      </c>
    </row>
    <row r="5227" spans="27:30" x14ac:dyDescent="0.35">
      <c r="AA5227" t="s">
        <v>282</v>
      </c>
      <c r="AB5227" t="s">
        <v>209</v>
      </c>
      <c r="AC5227" t="s">
        <v>543</v>
      </c>
      <c r="AD5227">
        <v>1</v>
      </c>
    </row>
    <row r="5228" spans="27:30" x14ac:dyDescent="0.35">
      <c r="AA5228" t="s">
        <v>282</v>
      </c>
      <c r="AB5228" t="s">
        <v>158</v>
      </c>
      <c r="AC5228" t="s">
        <v>1056</v>
      </c>
      <c r="AD5228">
        <v>1</v>
      </c>
    </row>
    <row r="5229" spans="27:30" x14ac:dyDescent="0.35">
      <c r="AA5229" t="s">
        <v>282</v>
      </c>
      <c r="AB5229" t="s">
        <v>192</v>
      </c>
      <c r="AC5229" t="s">
        <v>466</v>
      </c>
      <c r="AD5229">
        <v>1</v>
      </c>
    </row>
    <row r="5230" spans="27:30" x14ac:dyDescent="0.35">
      <c r="AA5230" t="s">
        <v>282</v>
      </c>
      <c r="AB5230" t="s">
        <v>190</v>
      </c>
      <c r="AC5230" t="s">
        <v>705</v>
      </c>
      <c r="AD5230">
        <v>1</v>
      </c>
    </row>
    <row r="5231" spans="27:30" x14ac:dyDescent="0.35">
      <c r="AA5231" t="s">
        <v>282</v>
      </c>
      <c r="AB5231" t="s">
        <v>200</v>
      </c>
      <c r="AC5231" t="s">
        <v>473</v>
      </c>
      <c r="AD5231">
        <v>1</v>
      </c>
    </row>
    <row r="5232" spans="27:30" x14ac:dyDescent="0.35">
      <c r="AA5232" t="s">
        <v>282</v>
      </c>
      <c r="AB5232" t="s">
        <v>165</v>
      </c>
      <c r="AC5232" t="s">
        <v>634</v>
      </c>
      <c r="AD5232">
        <v>1</v>
      </c>
    </row>
    <row r="5233" spans="27:30" x14ac:dyDescent="0.35">
      <c r="AA5233" t="s">
        <v>282</v>
      </c>
      <c r="AB5233" t="s">
        <v>153</v>
      </c>
      <c r="AC5233" t="s">
        <v>1137</v>
      </c>
      <c r="AD5233">
        <v>1</v>
      </c>
    </row>
    <row r="5234" spans="27:30" x14ac:dyDescent="0.35">
      <c r="AA5234" t="s">
        <v>282</v>
      </c>
      <c r="AB5234" t="s">
        <v>158</v>
      </c>
      <c r="AC5234" t="s">
        <v>612</v>
      </c>
      <c r="AD5234">
        <v>1</v>
      </c>
    </row>
    <row r="5235" spans="27:30" x14ac:dyDescent="0.35">
      <c r="AA5235" t="s">
        <v>282</v>
      </c>
      <c r="AB5235" t="s">
        <v>199</v>
      </c>
      <c r="AC5235" t="s">
        <v>751</v>
      </c>
      <c r="AD5235">
        <v>1</v>
      </c>
    </row>
    <row r="5236" spans="27:30" x14ac:dyDescent="0.35">
      <c r="AA5236" t="s">
        <v>282</v>
      </c>
      <c r="AB5236" t="s">
        <v>153</v>
      </c>
      <c r="AC5236" t="s">
        <v>531</v>
      </c>
      <c r="AD5236">
        <v>1</v>
      </c>
    </row>
    <row r="5237" spans="27:30" x14ac:dyDescent="0.35">
      <c r="AA5237" t="s">
        <v>282</v>
      </c>
      <c r="AB5237" t="s">
        <v>199</v>
      </c>
      <c r="AC5237" t="s">
        <v>635</v>
      </c>
      <c r="AD5237">
        <v>1</v>
      </c>
    </row>
    <row r="5238" spans="27:30" x14ac:dyDescent="0.35">
      <c r="AA5238" t="s">
        <v>282</v>
      </c>
      <c r="AB5238" t="s">
        <v>199</v>
      </c>
      <c r="AC5238" t="s">
        <v>753</v>
      </c>
      <c r="AD5238">
        <v>1</v>
      </c>
    </row>
    <row r="5239" spans="27:30" x14ac:dyDescent="0.35">
      <c r="AA5239" t="s">
        <v>282</v>
      </c>
      <c r="AB5239" t="s">
        <v>153</v>
      </c>
      <c r="AC5239" t="s">
        <v>606</v>
      </c>
      <c r="AD5239">
        <v>1</v>
      </c>
    </row>
    <row r="5240" spans="27:30" x14ac:dyDescent="0.35">
      <c r="AA5240" t="s">
        <v>282</v>
      </c>
      <c r="AB5240" t="s">
        <v>196</v>
      </c>
      <c r="AC5240" t="s">
        <v>742</v>
      </c>
      <c r="AD5240">
        <v>1</v>
      </c>
    </row>
    <row r="5241" spans="27:30" x14ac:dyDescent="0.35">
      <c r="AA5241" t="s">
        <v>250</v>
      </c>
      <c r="AB5241" t="s">
        <v>154</v>
      </c>
      <c r="AC5241" t="s">
        <v>622</v>
      </c>
      <c r="AD5241">
        <v>1</v>
      </c>
    </row>
    <row r="5242" spans="27:30" x14ac:dyDescent="0.35">
      <c r="AA5242" t="s">
        <v>250</v>
      </c>
      <c r="AB5242" t="s">
        <v>153</v>
      </c>
      <c r="AC5242" t="s">
        <v>872</v>
      </c>
      <c r="AD5242">
        <v>1</v>
      </c>
    </row>
    <row r="5243" spans="27:30" x14ac:dyDescent="0.35">
      <c r="AA5243" t="s">
        <v>250</v>
      </c>
      <c r="AB5243" t="s">
        <v>153</v>
      </c>
      <c r="AC5243" t="s">
        <v>1121</v>
      </c>
      <c r="AD5243">
        <v>1</v>
      </c>
    </row>
    <row r="5244" spans="27:30" x14ac:dyDescent="0.35">
      <c r="AA5244" t="s">
        <v>250</v>
      </c>
      <c r="AB5244" t="s">
        <v>154</v>
      </c>
      <c r="AC5244" t="s">
        <v>830</v>
      </c>
      <c r="AD5244">
        <v>1</v>
      </c>
    </row>
    <row r="5245" spans="27:30" x14ac:dyDescent="0.35">
      <c r="AA5245" t="s">
        <v>250</v>
      </c>
      <c r="AB5245" t="s">
        <v>176</v>
      </c>
      <c r="AC5245" t="s">
        <v>1008</v>
      </c>
      <c r="AD5245">
        <v>1</v>
      </c>
    </row>
    <row r="5246" spans="27:30" x14ac:dyDescent="0.35">
      <c r="AA5246" t="s">
        <v>250</v>
      </c>
      <c r="AB5246" t="s">
        <v>155</v>
      </c>
      <c r="AC5246" t="s">
        <v>738</v>
      </c>
      <c r="AD5246">
        <v>1</v>
      </c>
    </row>
    <row r="5247" spans="27:30" x14ac:dyDescent="0.35">
      <c r="AA5247" t="s">
        <v>250</v>
      </c>
      <c r="AB5247" t="s">
        <v>160</v>
      </c>
      <c r="AC5247" t="s">
        <v>720</v>
      </c>
      <c r="AD5247">
        <v>1</v>
      </c>
    </row>
    <row r="5248" spans="27:30" x14ac:dyDescent="0.35">
      <c r="AA5248" t="s">
        <v>250</v>
      </c>
      <c r="AB5248" t="s">
        <v>196</v>
      </c>
      <c r="AC5248" t="s">
        <v>744</v>
      </c>
      <c r="AD5248">
        <v>1</v>
      </c>
    </row>
    <row r="5249" spans="27:30" x14ac:dyDescent="0.35">
      <c r="AA5249" t="s">
        <v>250</v>
      </c>
      <c r="AB5249" t="s">
        <v>184</v>
      </c>
      <c r="AC5249" t="s">
        <v>866</v>
      </c>
      <c r="AD5249">
        <v>1</v>
      </c>
    </row>
    <row r="5250" spans="27:30" x14ac:dyDescent="0.35">
      <c r="AA5250" t="s">
        <v>250</v>
      </c>
      <c r="AB5250" t="s">
        <v>160</v>
      </c>
      <c r="AC5250" t="s">
        <v>722</v>
      </c>
      <c r="AD5250">
        <v>1</v>
      </c>
    </row>
    <row r="5251" spans="27:30" x14ac:dyDescent="0.35">
      <c r="AA5251" t="s">
        <v>250</v>
      </c>
      <c r="AB5251" t="s">
        <v>165</v>
      </c>
      <c r="AC5251" t="s">
        <v>1064</v>
      </c>
      <c r="AD5251">
        <v>1</v>
      </c>
    </row>
    <row r="5252" spans="27:30" x14ac:dyDescent="0.35">
      <c r="AA5252" t="s">
        <v>250</v>
      </c>
      <c r="AB5252" t="s">
        <v>158</v>
      </c>
      <c r="AC5252" t="s">
        <v>675</v>
      </c>
      <c r="AD5252">
        <v>1</v>
      </c>
    </row>
    <row r="5253" spans="27:30" x14ac:dyDescent="0.35">
      <c r="AA5253" t="s">
        <v>250</v>
      </c>
      <c r="AB5253" t="s">
        <v>192</v>
      </c>
      <c r="AC5253" t="s">
        <v>574</v>
      </c>
      <c r="AD5253">
        <v>1</v>
      </c>
    </row>
    <row r="5254" spans="27:30" x14ac:dyDescent="0.35">
      <c r="AA5254" t="s">
        <v>250</v>
      </c>
      <c r="AB5254" t="s">
        <v>153</v>
      </c>
      <c r="AC5254" t="s">
        <v>735</v>
      </c>
      <c r="AD5254">
        <v>1</v>
      </c>
    </row>
    <row r="5255" spans="27:30" x14ac:dyDescent="0.35">
      <c r="AA5255" t="s">
        <v>250</v>
      </c>
      <c r="AB5255" t="s">
        <v>152</v>
      </c>
      <c r="AC5255" t="s">
        <v>1140</v>
      </c>
      <c r="AD5255">
        <v>1</v>
      </c>
    </row>
    <row r="5256" spans="27:30" x14ac:dyDescent="0.35">
      <c r="AA5256" t="s">
        <v>250</v>
      </c>
      <c r="AB5256" t="s">
        <v>158</v>
      </c>
      <c r="AC5256" t="s">
        <v>528</v>
      </c>
      <c r="AD5256">
        <v>1</v>
      </c>
    </row>
    <row r="5257" spans="27:30" x14ac:dyDescent="0.35">
      <c r="AA5257" t="s">
        <v>250</v>
      </c>
      <c r="AB5257" t="s">
        <v>153</v>
      </c>
      <c r="AC5257" t="s">
        <v>1136</v>
      </c>
      <c r="AD5257">
        <v>1</v>
      </c>
    </row>
    <row r="5258" spans="27:30" x14ac:dyDescent="0.35">
      <c r="AA5258" t="s">
        <v>250</v>
      </c>
      <c r="AB5258" t="s">
        <v>176</v>
      </c>
      <c r="AC5258" t="s">
        <v>994</v>
      </c>
      <c r="AD5258">
        <v>1</v>
      </c>
    </row>
    <row r="5259" spans="27:30" x14ac:dyDescent="0.35">
      <c r="AA5259" t="s">
        <v>250</v>
      </c>
      <c r="AB5259" t="s">
        <v>153</v>
      </c>
      <c r="AC5259" t="s">
        <v>689</v>
      </c>
      <c r="AD5259">
        <v>1</v>
      </c>
    </row>
    <row r="5260" spans="27:30" x14ac:dyDescent="0.35">
      <c r="AA5260" t="s">
        <v>250</v>
      </c>
      <c r="AB5260" t="s">
        <v>159</v>
      </c>
      <c r="AC5260" t="s">
        <v>959</v>
      </c>
      <c r="AD5260">
        <v>1</v>
      </c>
    </row>
    <row r="5261" spans="27:30" x14ac:dyDescent="0.35">
      <c r="AA5261" t="s">
        <v>250</v>
      </c>
      <c r="AB5261" t="s">
        <v>158</v>
      </c>
      <c r="AC5261" t="s">
        <v>804</v>
      </c>
      <c r="AD5261">
        <v>1</v>
      </c>
    </row>
    <row r="5262" spans="27:30" x14ac:dyDescent="0.35">
      <c r="AA5262" t="s">
        <v>250</v>
      </c>
      <c r="AB5262" t="s">
        <v>155</v>
      </c>
      <c r="AC5262" t="s">
        <v>963</v>
      </c>
      <c r="AD5262">
        <v>1</v>
      </c>
    </row>
    <row r="5263" spans="27:30" x14ac:dyDescent="0.35">
      <c r="AA5263" t="s">
        <v>250</v>
      </c>
      <c r="AB5263" t="s">
        <v>162</v>
      </c>
      <c r="AC5263" t="s">
        <v>880</v>
      </c>
      <c r="AD5263">
        <v>1</v>
      </c>
    </row>
    <row r="5264" spans="27:30" x14ac:dyDescent="0.35">
      <c r="AA5264" t="s">
        <v>250</v>
      </c>
      <c r="AB5264" t="s">
        <v>176</v>
      </c>
      <c r="AC5264" t="s">
        <v>727</v>
      </c>
      <c r="AD5264">
        <v>1</v>
      </c>
    </row>
    <row r="5265" spans="27:30" x14ac:dyDescent="0.35">
      <c r="AA5265" t="s">
        <v>250</v>
      </c>
      <c r="AB5265" t="s">
        <v>176</v>
      </c>
      <c r="AC5265" t="s">
        <v>1000</v>
      </c>
      <c r="AD5265">
        <v>1</v>
      </c>
    </row>
    <row r="5266" spans="27:30" x14ac:dyDescent="0.35">
      <c r="AA5266" t="s">
        <v>250</v>
      </c>
      <c r="AB5266" t="s">
        <v>183</v>
      </c>
      <c r="AC5266" t="s">
        <v>799</v>
      </c>
      <c r="AD5266">
        <v>1</v>
      </c>
    </row>
    <row r="5267" spans="27:30" x14ac:dyDescent="0.35">
      <c r="AA5267" t="s">
        <v>250</v>
      </c>
      <c r="AB5267" t="s">
        <v>160</v>
      </c>
      <c r="AC5267" t="s">
        <v>769</v>
      </c>
      <c r="AD5267">
        <v>1</v>
      </c>
    </row>
    <row r="5268" spans="27:30" x14ac:dyDescent="0.35">
      <c r="AA5268" t="s">
        <v>250</v>
      </c>
      <c r="AB5268" t="s">
        <v>183</v>
      </c>
      <c r="AC5268" t="s">
        <v>791</v>
      </c>
      <c r="AD5268">
        <v>1</v>
      </c>
    </row>
    <row r="5269" spans="27:30" x14ac:dyDescent="0.35">
      <c r="AA5269" t="s">
        <v>250</v>
      </c>
      <c r="AB5269" t="s">
        <v>158</v>
      </c>
      <c r="AC5269" t="s">
        <v>809</v>
      </c>
      <c r="AD5269">
        <v>1</v>
      </c>
    </row>
    <row r="5270" spans="27:30" x14ac:dyDescent="0.35">
      <c r="AA5270" t="s">
        <v>250</v>
      </c>
      <c r="AB5270" t="s">
        <v>192</v>
      </c>
      <c r="AC5270" t="s">
        <v>466</v>
      </c>
      <c r="AD5270">
        <v>1</v>
      </c>
    </row>
    <row r="5271" spans="27:30" x14ac:dyDescent="0.35">
      <c r="AA5271" t="s">
        <v>250</v>
      </c>
      <c r="AB5271" t="s">
        <v>154</v>
      </c>
      <c r="AC5271" t="s">
        <v>833</v>
      </c>
      <c r="AD5271">
        <v>1</v>
      </c>
    </row>
    <row r="5272" spans="27:30" x14ac:dyDescent="0.35">
      <c r="AA5272" t="s">
        <v>250</v>
      </c>
      <c r="AB5272" t="s">
        <v>157</v>
      </c>
      <c r="AC5272" t="s">
        <v>710</v>
      </c>
      <c r="AD5272">
        <v>1</v>
      </c>
    </row>
    <row r="5273" spans="27:30" x14ac:dyDescent="0.35">
      <c r="AA5273" t="s">
        <v>250</v>
      </c>
      <c r="AB5273" t="s">
        <v>192</v>
      </c>
      <c r="AC5273" t="s">
        <v>447</v>
      </c>
      <c r="AD5273">
        <v>1</v>
      </c>
    </row>
    <row r="5274" spans="27:30" x14ac:dyDescent="0.35">
      <c r="AA5274" t="s">
        <v>250</v>
      </c>
      <c r="AB5274" t="s">
        <v>157</v>
      </c>
      <c r="AC5274" t="s">
        <v>668</v>
      </c>
      <c r="AD5274">
        <v>1</v>
      </c>
    </row>
    <row r="5275" spans="27:30" x14ac:dyDescent="0.35">
      <c r="AA5275" t="s">
        <v>250</v>
      </c>
      <c r="AB5275" t="s">
        <v>156</v>
      </c>
      <c r="AC5275" t="s">
        <v>1139</v>
      </c>
      <c r="AD5275">
        <v>1</v>
      </c>
    </row>
    <row r="5276" spans="27:30" x14ac:dyDescent="0.35">
      <c r="AA5276" t="s">
        <v>250</v>
      </c>
      <c r="AB5276" t="s">
        <v>192</v>
      </c>
      <c r="AC5276" t="s">
        <v>573</v>
      </c>
      <c r="AD5276">
        <v>1</v>
      </c>
    </row>
    <row r="5277" spans="27:30" x14ac:dyDescent="0.35">
      <c r="AA5277" t="s">
        <v>250</v>
      </c>
      <c r="AB5277" t="s">
        <v>156</v>
      </c>
      <c r="AC5277" t="s">
        <v>1062</v>
      </c>
      <c r="AD5277">
        <v>1</v>
      </c>
    </row>
    <row r="5278" spans="27:30" x14ac:dyDescent="0.35">
      <c r="AA5278" t="s">
        <v>250</v>
      </c>
      <c r="AB5278" t="s">
        <v>155</v>
      </c>
      <c r="AC5278" t="s">
        <v>922</v>
      </c>
      <c r="AD5278">
        <v>1</v>
      </c>
    </row>
    <row r="5279" spans="27:30" x14ac:dyDescent="0.35">
      <c r="AA5279" t="s">
        <v>250</v>
      </c>
      <c r="AB5279" t="s">
        <v>158</v>
      </c>
      <c r="AC5279" t="s">
        <v>659</v>
      </c>
      <c r="AD5279">
        <v>1</v>
      </c>
    </row>
    <row r="5280" spans="27:30" x14ac:dyDescent="0.35">
      <c r="AA5280" t="s">
        <v>250</v>
      </c>
      <c r="AB5280" t="s">
        <v>153</v>
      </c>
      <c r="AC5280" t="s">
        <v>709</v>
      </c>
      <c r="AD5280">
        <v>1</v>
      </c>
    </row>
    <row r="5281" spans="27:30" x14ac:dyDescent="0.35">
      <c r="AA5281" t="s">
        <v>250</v>
      </c>
      <c r="AB5281" t="s">
        <v>155</v>
      </c>
      <c r="AC5281" t="s">
        <v>806</v>
      </c>
      <c r="AD5281">
        <v>1</v>
      </c>
    </row>
    <row r="5282" spans="27:30" x14ac:dyDescent="0.35">
      <c r="AA5282" t="s">
        <v>250</v>
      </c>
      <c r="AB5282" t="s">
        <v>192</v>
      </c>
      <c r="AC5282" t="s">
        <v>575</v>
      </c>
      <c r="AD5282">
        <v>1</v>
      </c>
    </row>
    <row r="5283" spans="27:30" x14ac:dyDescent="0.35">
      <c r="AA5283" t="s">
        <v>250</v>
      </c>
      <c r="AB5283" t="s">
        <v>183</v>
      </c>
      <c r="AC5283" t="s">
        <v>895</v>
      </c>
      <c r="AD5283">
        <v>1</v>
      </c>
    </row>
    <row r="5284" spans="27:30" x14ac:dyDescent="0.35">
      <c r="AA5284" t="s">
        <v>250</v>
      </c>
      <c r="AB5284" t="s">
        <v>182</v>
      </c>
      <c r="AC5284" t="s">
        <v>933</v>
      </c>
      <c r="AD5284">
        <v>1</v>
      </c>
    </row>
    <row r="5285" spans="27:30" x14ac:dyDescent="0.35">
      <c r="AA5285" t="s">
        <v>250</v>
      </c>
      <c r="AB5285" t="s">
        <v>153</v>
      </c>
      <c r="AC5285" t="s">
        <v>772</v>
      </c>
      <c r="AD5285">
        <v>1</v>
      </c>
    </row>
    <row r="5286" spans="27:30" x14ac:dyDescent="0.35">
      <c r="AA5286" t="s">
        <v>250</v>
      </c>
      <c r="AB5286" t="s">
        <v>199</v>
      </c>
      <c r="AC5286" t="s">
        <v>635</v>
      </c>
      <c r="AD5286">
        <v>1</v>
      </c>
    </row>
    <row r="5287" spans="27:30" x14ac:dyDescent="0.35">
      <c r="AA5287" t="s">
        <v>250</v>
      </c>
      <c r="AB5287" t="s">
        <v>155</v>
      </c>
      <c r="AC5287" t="s">
        <v>1010</v>
      </c>
      <c r="AD5287">
        <v>1</v>
      </c>
    </row>
    <row r="5288" spans="27:30" x14ac:dyDescent="0.35">
      <c r="AA5288" t="s">
        <v>250</v>
      </c>
      <c r="AB5288" t="s">
        <v>158</v>
      </c>
      <c r="AC5288" t="s">
        <v>718</v>
      </c>
      <c r="AD5288">
        <v>1</v>
      </c>
    </row>
    <row r="5289" spans="27:30" x14ac:dyDescent="0.35">
      <c r="AA5289" t="s">
        <v>250</v>
      </c>
      <c r="AB5289" t="s">
        <v>154</v>
      </c>
      <c r="AC5289" t="s">
        <v>828</v>
      </c>
      <c r="AD5289">
        <v>1</v>
      </c>
    </row>
    <row r="5290" spans="27:30" x14ac:dyDescent="0.35">
      <c r="AA5290" t="s">
        <v>250</v>
      </c>
      <c r="AB5290" t="s">
        <v>152</v>
      </c>
      <c r="AC5290" t="s">
        <v>786</v>
      </c>
      <c r="AD5290">
        <v>1</v>
      </c>
    </row>
    <row r="5291" spans="27:30" x14ac:dyDescent="0.35">
      <c r="AA5291" t="s">
        <v>250</v>
      </c>
      <c r="AB5291" t="s">
        <v>152</v>
      </c>
      <c r="AC5291" t="s">
        <v>678</v>
      </c>
      <c r="AD5291">
        <v>1</v>
      </c>
    </row>
    <row r="5292" spans="27:30" x14ac:dyDescent="0.35">
      <c r="AA5292" t="s">
        <v>250</v>
      </c>
      <c r="AB5292" t="s">
        <v>153</v>
      </c>
      <c r="AC5292" t="s">
        <v>531</v>
      </c>
      <c r="AD5292">
        <v>1</v>
      </c>
    </row>
    <row r="5293" spans="27:30" x14ac:dyDescent="0.35">
      <c r="AA5293" t="s">
        <v>250</v>
      </c>
      <c r="AB5293" t="s">
        <v>176</v>
      </c>
      <c r="AC5293" t="s">
        <v>919</v>
      </c>
      <c r="AD5293">
        <v>1</v>
      </c>
    </row>
    <row r="5294" spans="27:30" x14ac:dyDescent="0.35">
      <c r="AA5294" t="s">
        <v>250</v>
      </c>
      <c r="AB5294" t="s">
        <v>153</v>
      </c>
      <c r="AC5294" t="s">
        <v>788</v>
      </c>
      <c r="AD5294">
        <v>1</v>
      </c>
    </row>
    <row r="5295" spans="27:30" x14ac:dyDescent="0.35">
      <c r="AA5295" t="s">
        <v>250</v>
      </c>
      <c r="AB5295" t="s">
        <v>203</v>
      </c>
      <c r="AC5295" t="s">
        <v>686</v>
      </c>
      <c r="AD5295">
        <v>1</v>
      </c>
    </row>
    <row r="5296" spans="27:30" x14ac:dyDescent="0.35">
      <c r="AA5296" t="s">
        <v>250</v>
      </c>
      <c r="AB5296" t="s">
        <v>153</v>
      </c>
      <c r="AC5296" t="s">
        <v>737</v>
      </c>
      <c r="AD5296">
        <v>1</v>
      </c>
    </row>
    <row r="5297" spans="27:30" x14ac:dyDescent="0.35">
      <c r="AA5297" t="s">
        <v>250</v>
      </c>
      <c r="AB5297" t="s">
        <v>153</v>
      </c>
      <c r="AC5297" t="s">
        <v>787</v>
      </c>
      <c r="AD5297">
        <v>1</v>
      </c>
    </row>
    <row r="5298" spans="27:30" x14ac:dyDescent="0.35">
      <c r="AA5298" t="s">
        <v>250</v>
      </c>
      <c r="AB5298" t="s">
        <v>158</v>
      </c>
      <c r="AC5298" t="s">
        <v>674</v>
      </c>
      <c r="AD5298">
        <v>1</v>
      </c>
    </row>
    <row r="5299" spans="27:30" x14ac:dyDescent="0.35">
      <c r="AA5299" t="s">
        <v>250</v>
      </c>
      <c r="AB5299" t="s">
        <v>176</v>
      </c>
      <c r="AC5299" t="s">
        <v>726</v>
      </c>
      <c r="AD5299">
        <v>1</v>
      </c>
    </row>
    <row r="5300" spans="27:30" x14ac:dyDescent="0.35">
      <c r="AA5300" t="s">
        <v>273</v>
      </c>
      <c r="AB5300" t="s">
        <v>154</v>
      </c>
      <c r="AC5300" t="s">
        <v>1148</v>
      </c>
      <c r="AD5300">
        <v>1</v>
      </c>
    </row>
    <row r="5301" spans="27:30" x14ac:dyDescent="0.35">
      <c r="AA5301" t="s">
        <v>273</v>
      </c>
      <c r="AB5301" t="s">
        <v>158</v>
      </c>
      <c r="AC5301" t="s">
        <v>528</v>
      </c>
      <c r="AD5301">
        <v>1</v>
      </c>
    </row>
    <row r="5302" spans="27:30" x14ac:dyDescent="0.35">
      <c r="AA5302" t="s">
        <v>273</v>
      </c>
      <c r="AB5302" t="s">
        <v>157</v>
      </c>
      <c r="AC5302" t="s">
        <v>915</v>
      </c>
      <c r="AD5302">
        <v>1</v>
      </c>
    </row>
    <row r="5303" spans="27:30" x14ac:dyDescent="0.35">
      <c r="AA5303" t="s">
        <v>273</v>
      </c>
      <c r="AB5303" t="s">
        <v>155</v>
      </c>
      <c r="AC5303" t="s">
        <v>991</v>
      </c>
      <c r="AD5303">
        <v>1</v>
      </c>
    </row>
    <row r="5304" spans="27:30" x14ac:dyDescent="0.35">
      <c r="AA5304" t="s">
        <v>273</v>
      </c>
      <c r="AB5304" t="s">
        <v>152</v>
      </c>
      <c r="AC5304" t="s">
        <v>1057</v>
      </c>
      <c r="AD5304">
        <v>1</v>
      </c>
    </row>
    <row r="5305" spans="27:30" x14ac:dyDescent="0.35">
      <c r="AA5305" t="s">
        <v>273</v>
      </c>
      <c r="AB5305" t="s">
        <v>161</v>
      </c>
      <c r="AC5305" t="s">
        <v>422</v>
      </c>
      <c r="AD5305">
        <v>1</v>
      </c>
    </row>
    <row r="5306" spans="27:30" x14ac:dyDescent="0.35">
      <c r="AA5306" t="s">
        <v>273</v>
      </c>
      <c r="AB5306" t="s">
        <v>183</v>
      </c>
      <c r="AC5306" t="s">
        <v>893</v>
      </c>
      <c r="AD5306">
        <v>1</v>
      </c>
    </row>
    <row r="5307" spans="27:30" x14ac:dyDescent="0.35">
      <c r="AA5307" t="s">
        <v>273</v>
      </c>
      <c r="AB5307" t="s">
        <v>158</v>
      </c>
      <c r="AC5307" t="s">
        <v>804</v>
      </c>
      <c r="AD5307">
        <v>1</v>
      </c>
    </row>
    <row r="5308" spans="27:30" x14ac:dyDescent="0.35">
      <c r="AA5308" t="s">
        <v>273</v>
      </c>
      <c r="AB5308" t="s">
        <v>157</v>
      </c>
      <c r="AC5308" t="s">
        <v>805</v>
      </c>
      <c r="AD5308">
        <v>1</v>
      </c>
    </row>
    <row r="5309" spans="27:30" x14ac:dyDescent="0.35">
      <c r="AA5309" t="s">
        <v>273</v>
      </c>
      <c r="AB5309" t="s">
        <v>157</v>
      </c>
      <c r="AC5309" t="s">
        <v>667</v>
      </c>
      <c r="AD5309">
        <v>1</v>
      </c>
    </row>
    <row r="5310" spans="27:30" x14ac:dyDescent="0.35">
      <c r="AA5310" t="s">
        <v>273</v>
      </c>
      <c r="AB5310" t="s">
        <v>183</v>
      </c>
      <c r="AC5310" t="s">
        <v>789</v>
      </c>
      <c r="AD5310">
        <v>1</v>
      </c>
    </row>
    <row r="5311" spans="27:30" x14ac:dyDescent="0.35">
      <c r="AA5311" t="s">
        <v>273</v>
      </c>
      <c r="AB5311" t="s">
        <v>199</v>
      </c>
      <c r="AC5311" t="s">
        <v>635</v>
      </c>
      <c r="AD5311">
        <v>1</v>
      </c>
    </row>
    <row r="5312" spans="27:30" x14ac:dyDescent="0.35">
      <c r="AA5312" t="s">
        <v>273</v>
      </c>
      <c r="AB5312" t="s">
        <v>199</v>
      </c>
      <c r="AC5312" t="s">
        <v>753</v>
      </c>
      <c r="AD5312">
        <v>1</v>
      </c>
    </row>
    <row r="5313" spans="27:30" x14ac:dyDescent="0.35">
      <c r="AA5313" t="s">
        <v>273</v>
      </c>
      <c r="AB5313" t="s">
        <v>155</v>
      </c>
      <c r="AC5313" t="s">
        <v>771</v>
      </c>
      <c r="AD5313">
        <v>1</v>
      </c>
    </row>
    <row r="5314" spans="27:30" x14ac:dyDescent="0.35">
      <c r="AA5314" t="s">
        <v>273</v>
      </c>
      <c r="AB5314" t="s">
        <v>154</v>
      </c>
      <c r="AC5314" t="s">
        <v>1146</v>
      </c>
      <c r="AD5314">
        <v>1</v>
      </c>
    </row>
    <row r="5315" spans="27:30" x14ac:dyDescent="0.35">
      <c r="AA5315" t="s">
        <v>273</v>
      </c>
      <c r="AB5315" t="s">
        <v>157</v>
      </c>
      <c r="AC5315" t="s">
        <v>594</v>
      </c>
      <c r="AD5315">
        <v>1</v>
      </c>
    </row>
    <row r="5316" spans="27:30" x14ac:dyDescent="0.35">
      <c r="AA5316" t="s">
        <v>273</v>
      </c>
      <c r="AB5316" t="s">
        <v>153</v>
      </c>
      <c r="AC5316" t="s">
        <v>770</v>
      </c>
      <c r="AD5316">
        <v>1</v>
      </c>
    </row>
    <row r="5317" spans="27:30" x14ac:dyDescent="0.35">
      <c r="AA5317" t="s">
        <v>273</v>
      </c>
      <c r="AB5317" t="s">
        <v>174</v>
      </c>
      <c r="AC5317" t="s">
        <v>879</v>
      </c>
      <c r="AD5317">
        <v>1</v>
      </c>
    </row>
    <row r="5318" spans="27:30" x14ac:dyDescent="0.35">
      <c r="AA5318" t="s">
        <v>273</v>
      </c>
      <c r="AB5318" t="s">
        <v>157</v>
      </c>
      <c r="AC5318" t="s">
        <v>873</v>
      </c>
      <c r="AD5318">
        <v>1</v>
      </c>
    </row>
    <row r="5319" spans="27:30" x14ac:dyDescent="0.35">
      <c r="AA5319" t="s">
        <v>273</v>
      </c>
      <c r="AB5319" t="s">
        <v>156</v>
      </c>
      <c r="AC5319" t="s">
        <v>934</v>
      </c>
      <c r="AD5319">
        <v>1</v>
      </c>
    </row>
    <row r="5320" spans="27:30" x14ac:dyDescent="0.35">
      <c r="AA5320" t="s">
        <v>273</v>
      </c>
      <c r="AB5320" t="s">
        <v>174</v>
      </c>
      <c r="AC5320" t="s">
        <v>782</v>
      </c>
      <c r="AD5320">
        <v>1</v>
      </c>
    </row>
    <row r="5321" spans="27:30" x14ac:dyDescent="0.35">
      <c r="AA5321" t="s">
        <v>273</v>
      </c>
      <c r="AB5321" t="s">
        <v>183</v>
      </c>
      <c r="AC5321" t="s">
        <v>798</v>
      </c>
      <c r="AD5321">
        <v>1</v>
      </c>
    </row>
    <row r="5322" spans="27:30" x14ac:dyDescent="0.35">
      <c r="AA5322" t="s">
        <v>273</v>
      </c>
      <c r="AB5322" t="s">
        <v>153</v>
      </c>
      <c r="AC5322" t="s">
        <v>1124</v>
      </c>
      <c r="AD5322">
        <v>1</v>
      </c>
    </row>
    <row r="5323" spans="27:30" x14ac:dyDescent="0.35">
      <c r="AA5323" t="s">
        <v>273</v>
      </c>
      <c r="AB5323" t="s">
        <v>153</v>
      </c>
      <c r="AC5323" t="s">
        <v>1141</v>
      </c>
      <c r="AD5323">
        <v>1</v>
      </c>
    </row>
    <row r="5324" spans="27:30" x14ac:dyDescent="0.35">
      <c r="AA5324" t="s">
        <v>273</v>
      </c>
      <c r="AB5324" t="s">
        <v>158</v>
      </c>
      <c r="AC5324" t="s">
        <v>863</v>
      </c>
      <c r="AD5324">
        <v>1</v>
      </c>
    </row>
    <row r="5325" spans="27:30" x14ac:dyDescent="0.35">
      <c r="AA5325" t="s">
        <v>273</v>
      </c>
      <c r="AB5325" t="s">
        <v>153</v>
      </c>
      <c r="AC5325" t="s">
        <v>606</v>
      </c>
      <c r="AD5325">
        <v>1</v>
      </c>
    </row>
    <row r="5326" spans="27:30" x14ac:dyDescent="0.35">
      <c r="AA5326" t="s">
        <v>273</v>
      </c>
      <c r="AB5326" t="s">
        <v>158</v>
      </c>
      <c r="AC5326" t="s">
        <v>1092</v>
      </c>
      <c r="AD5326">
        <v>1</v>
      </c>
    </row>
    <row r="5327" spans="27:30" x14ac:dyDescent="0.35">
      <c r="AA5327" t="s">
        <v>273</v>
      </c>
      <c r="AB5327" t="s">
        <v>157</v>
      </c>
      <c r="AC5327" t="s">
        <v>1076</v>
      </c>
      <c r="AD5327">
        <v>1</v>
      </c>
    </row>
    <row r="5328" spans="27:30" x14ac:dyDescent="0.35">
      <c r="AA5328" t="s">
        <v>273</v>
      </c>
      <c r="AB5328" t="s">
        <v>157</v>
      </c>
      <c r="AC5328" t="s">
        <v>670</v>
      </c>
      <c r="AD5328">
        <v>1</v>
      </c>
    </row>
    <row r="5329" spans="27:30" x14ac:dyDescent="0.35">
      <c r="AA5329" t="s">
        <v>273</v>
      </c>
      <c r="AB5329" t="s">
        <v>154</v>
      </c>
      <c r="AC5329" t="s">
        <v>833</v>
      </c>
      <c r="AD5329">
        <v>1</v>
      </c>
    </row>
    <row r="5330" spans="27:30" x14ac:dyDescent="0.35">
      <c r="AA5330" t="s">
        <v>273</v>
      </c>
      <c r="AB5330" t="s">
        <v>158</v>
      </c>
      <c r="AC5330" t="s">
        <v>821</v>
      </c>
      <c r="AD5330">
        <v>1</v>
      </c>
    </row>
    <row r="5331" spans="27:30" x14ac:dyDescent="0.35">
      <c r="AA5331" t="s">
        <v>273</v>
      </c>
      <c r="AB5331" t="s">
        <v>176</v>
      </c>
      <c r="AC5331" t="s">
        <v>1007</v>
      </c>
      <c r="AD5331">
        <v>1</v>
      </c>
    </row>
    <row r="5332" spans="27:30" x14ac:dyDescent="0.35">
      <c r="AA5332" t="s">
        <v>273</v>
      </c>
      <c r="AB5332" t="s">
        <v>158</v>
      </c>
      <c r="AC5332" t="s">
        <v>1093</v>
      </c>
      <c r="AD5332">
        <v>1</v>
      </c>
    </row>
    <row r="5333" spans="27:30" x14ac:dyDescent="0.35">
      <c r="AA5333" t="s">
        <v>273</v>
      </c>
      <c r="AB5333" t="s">
        <v>158</v>
      </c>
      <c r="AC5333" t="s">
        <v>1160</v>
      </c>
      <c r="AD5333">
        <v>1</v>
      </c>
    </row>
    <row r="5334" spans="27:30" x14ac:dyDescent="0.35">
      <c r="AA5334" t="s">
        <v>273</v>
      </c>
      <c r="AB5334" t="s">
        <v>159</v>
      </c>
      <c r="AC5334" t="s">
        <v>1060</v>
      </c>
      <c r="AD5334">
        <v>1</v>
      </c>
    </row>
    <row r="5335" spans="27:30" x14ac:dyDescent="0.35">
      <c r="AA5335" t="s">
        <v>273</v>
      </c>
      <c r="AB5335" t="s">
        <v>158</v>
      </c>
      <c r="AC5335" t="s">
        <v>1094</v>
      </c>
      <c r="AD5335">
        <v>1</v>
      </c>
    </row>
    <row r="5336" spans="27:30" x14ac:dyDescent="0.35">
      <c r="AA5336" t="s">
        <v>273</v>
      </c>
      <c r="AB5336" t="s">
        <v>157</v>
      </c>
      <c r="AC5336" t="s">
        <v>712</v>
      </c>
      <c r="AD5336">
        <v>1</v>
      </c>
    </row>
    <row r="5337" spans="27:30" x14ac:dyDescent="0.35">
      <c r="AA5337" t="s">
        <v>273</v>
      </c>
      <c r="AB5337" t="s">
        <v>208</v>
      </c>
      <c r="AC5337" t="s">
        <v>547</v>
      </c>
      <c r="AD5337">
        <v>1</v>
      </c>
    </row>
    <row r="5338" spans="27:30" x14ac:dyDescent="0.35">
      <c r="AA5338" t="s">
        <v>273</v>
      </c>
      <c r="AB5338" t="s">
        <v>153</v>
      </c>
      <c r="AC5338" t="s">
        <v>1134</v>
      </c>
      <c r="AD5338">
        <v>1</v>
      </c>
    </row>
    <row r="5339" spans="27:30" x14ac:dyDescent="0.35">
      <c r="AA5339" t="s">
        <v>273</v>
      </c>
      <c r="AB5339" t="s">
        <v>183</v>
      </c>
      <c r="AC5339" t="s">
        <v>801</v>
      </c>
      <c r="AD5339">
        <v>1</v>
      </c>
    </row>
    <row r="5340" spans="27:30" x14ac:dyDescent="0.35">
      <c r="AA5340" t="s">
        <v>273</v>
      </c>
      <c r="AB5340" t="s">
        <v>159</v>
      </c>
      <c r="AC5340" t="s">
        <v>1133</v>
      </c>
      <c r="AD5340">
        <v>1</v>
      </c>
    </row>
    <row r="5341" spans="27:30" x14ac:dyDescent="0.35">
      <c r="AA5341" t="s">
        <v>273</v>
      </c>
      <c r="AB5341" t="s">
        <v>183</v>
      </c>
      <c r="AC5341" t="s">
        <v>790</v>
      </c>
      <c r="AD5341">
        <v>1</v>
      </c>
    </row>
    <row r="5342" spans="27:30" x14ac:dyDescent="0.35">
      <c r="AA5342" t="s">
        <v>273</v>
      </c>
      <c r="AB5342" t="s">
        <v>158</v>
      </c>
      <c r="AC5342" t="s">
        <v>1158</v>
      </c>
      <c r="AD5342">
        <v>1</v>
      </c>
    </row>
    <row r="5343" spans="27:30" x14ac:dyDescent="0.35">
      <c r="AA5343" t="s">
        <v>273</v>
      </c>
      <c r="AB5343" t="s">
        <v>176</v>
      </c>
      <c r="AC5343" t="s">
        <v>609</v>
      </c>
      <c r="AD5343">
        <v>1</v>
      </c>
    </row>
    <row r="5344" spans="27:30" x14ac:dyDescent="0.35">
      <c r="AA5344" t="s">
        <v>358</v>
      </c>
      <c r="AB5344" t="s">
        <v>153</v>
      </c>
      <c r="AC5344" t="s">
        <v>1121</v>
      </c>
      <c r="AD5344">
        <v>1</v>
      </c>
    </row>
    <row r="5345" spans="27:30" x14ac:dyDescent="0.35">
      <c r="AA5345" t="s">
        <v>328</v>
      </c>
      <c r="AB5345" t="s">
        <v>153</v>
      </c>
      <c r="AC5345" t="s">
        <v>1124</v>
      </c>
      <c r="AD5345">
        <v>1</v>
      </c>
    </row>
    <row r="5346" spans="27:30" x14ac:dyDescent="0.35">
      <c r="AA5346" t="s">
        <v>328</v>
      </c>
      <c r="AB5346" t="s">
        <v>176</v>
      </c>
      <c r="AC5346" t="s">
        <v>993</v>
      </c>
      <c r="AD5346">
        <v>1</v>
      </c>
    </row>
    <row r="5347" spans="27:30" x14ac:dyDescent="0.35">
      <c r="AA5347" t="s">
        <v>328</v>
      </c>
      <c r="AB5347" t="s">
        <v>176</v>
      </c>
      <c r="AC5347" t="s">
        <v>727</v>
      </c>
      <c r="AD5347">
        <v>1</v>
      </c>
    </row>
    <row r="5348" spans="27:30" x14ac:dyDescent="0.35">
      <c r="AA5348" t="s">
        <v>262</v>
      </c>
      <c r="AB5348" t="s">
        <v>174</v>
      </c>
      <c r="AC5348" t="s">
        <v>486</v>
      </c>
      <c r="AD5348">
        <v>1</v>
      </c>
    </row>
    <row r="5349" spans="27:30" x14ac:dyDescent="0.35">
      <c r="AA5349" t="s">
        <v>262</v>
      </c>
      <c r="AB5349" t="s">
        <v>153</v>
      </c>
      <c r="AC5349" t="s">
        <v>605</v>
      </c>
      <c r="AD5349">
        <v>1</v>
      </c>
    </row>
    <row r="5350" spans="27:30" x14ac:dyDescent="0.35">
      <c r="AA5350" t="s">
        <v>262</v>
      </c>
      <c r="AB5350" t="s">
        <v>199</v>
      </c>
      <c r="AC5350" t="s">
        <v>655</v>
      </c>
      <c r="AD5350">
        <v>1</v>
      </c>
    </row>
    <row r="5351" spans="27:30" x14ac:dyDescent="0.35">
      <c r="AA5351" t="s">
        <v>262</v>
      </c>
      <c r="AB5351" t="s">
        <v>160</v>
      </c>
      <c r="AC5351" t="s">
        <v>720</v>
      </c>
      <c r="AD5351">
        <v>1</v>
      </c>
    </row>
    <row r="5352" spans="27:30" x14ac:dyDescent="0.35">
      <c r="AA5352" t="s">
        <v>262</v>
      </c>
      <c r="AB5352" t="s">
        <v>154</v>
      </c>
      <c r="AC5352" t="s">
        <v>837</v>
      </c>
      <c r="AD5352">
        <v>1</v>
      </c>
    </row>
    <row r="5353" spans="27:30" x14ac:dyDescent="0.35">
      <c r="AA5353" t="s">
        <v>262</v>
      </c>
      <c r="AB5353" t="s">
        <v>153</v>
      </c>
      <c r="AC5353" t="s">
        <v>606</v>
      </c>
      <c r="AD5353">
        <v>1</v>
      </c>
    </row>
    <row r="5354" spans="27:30" x14ac:dyDescent="0.35">
      <c r="AA5354" t="s">
        <v>262</v>
      </c>
      <c r="AB5354" t="s">
        <v>176</v>
      </c>
      <c r="AC5354" t="s">
        <v>1000</v>
      </c>
      <c r="AD5354">
        <v>1</v>
      </c>
    </row>
    <row r="5355" spans="27:30" x14ac:dyDescent="0.35">
      <c r="AA5355" t="s">
        <v>262</v>
      </c>
      <c r="AB5355" t="s">
        <v>153</v>
      </c>
      <c r="AC5355" t="s">
        <v>921</v>
      </c>
      <c r="AD5355">
        <v>1</v>
      </c>
    </row>
    <row r="5356" spans="27:30" x14ac:dyDescent="0.35">
      <c r="AA5356" t="s">
        <v>262</v>
      </c>
      <c r="AB5356" t="s">
        <v>200</v>
      </c>
      <c r="AC5356" t="s">
        <v>542</v>
      </c>
      <c r="AD5356">
        <v>1</v>
      </c>
    </row>
    <row r="5357" spans="27:30" x14ac:dyDescent="0.35">
      <c r="AA5357" t="s">
        <v>262</v>
      </c>
      <c r="AB5357" t="s">
        <v>190</v>
      </c>
      <c r="AC5357" t="s">
        <v>813</v>
      </c>
      <c r="AD5357">
        <v>1</v>
      </c>
    </row>
    <row r="5358" spans="27:30" x14ac:dyDescent="0.35">
      <c r="AA5358" t="s">
        <v>262</v>
      </c>
      <c r="AB5358" t="s">
        <v>153</v>
      </c>
      <c r="AC5358" t="s">
        <v>1126</v>
      </c>
      <c r="AD5358">
        <v>1</v>
      </c>
    </row>
    <row r="5359" spans="27:30" x14ac:dyDescent="0.35">
      <c r="AA5359" t="s">
        <v>262</v>
      </c>
      <c r="AB5359" t="s">
        <v>192</v>
      </c>
      <c r="AC5359" t="s">
        <v>814</v>
      </c>
      <c r="AD5359">
        <v>1</v>
      </c>
    </row>
    <row r="5360" spans="27:30" x14ac:dyDescent="0.35">
      <c r="AA5360" t="s">
        <v>262</v>
      </c>
      <c r="AB5360" t="s">
        <v>157</v>
      </c>
      <c r="AC5360" t="s">
        <v>810</v>
      </c>
      <c r="AD5360">
        <v>1</v>
      </c>
    </row>
    <row r="5361" spans="27:30" x14ac:dyDescent="0.35">
      <c r="AA5361" t="s">
        <v>262</v>
      </c>
      <c r="AB5361" t="s">
        <v>160</v>
      </c>
      <c r="AC5361" t="s">
        <v>723</v>
      </c>
      <c r="AD5361">
        <v>1</v>
      </c>
    </row>
    <row r="5362" spans="27:30" x14ac:dyDescent="0.35">
      <c r="AA5362" t="s">
        <v>262</v>
      </c>
      <c r="AB5362" t="s">
        <v>182</v>
      </c>
      <c r="AC5362" t="s">
        <v>927</v>
      </c>
      <c r="AD5362">
        <v>1</v>
      </c>
    </row>
    <row r="5363" spans="27:30" x14ac:dyDescent="0.35">
      <c r="AA5363" t="s">
        <v>262</v>
      </c>
      <c r="AB5363" t="s">
        <v>162</v>
      </c>
      <c r="AC5363" t="s">
        <v>683</v>
      </c>
      <c r="AD5363">
        <v>1</v>
      </c>
    </row>
    <row r="5364" spans="27:30" x14ac:dyDescent="0.35">
      <c r="AA5364" t="s">
        <v>262</v>
      </c>
      <c r="AB5364" t="s">
        <v>158</v>
      </c>
      <c r="AC5364" t="s">
        <v>675</v>
      </c>
      <c r="AD5364">
        <v>1</v>
      </c>
    </row>
    <row r="5365" spans="27:30" x14ac:dyDescent="0.35">
      <c r="AA5365" t="s">
        <v>262</v>
      </c>
      <c r="AB5365" t="s">
        <v>157</v>
      </c>
      <c r="AC5365" t="s">
        <v>712</v>
      </c>
      <c r="AD5365">
        <v>1</v>
      </c>
    </row>
    <row r="5366" spans="27:30" x14ac:dyDescent="0.35">
      <c r="AA5366" t="s">
        <v>262</v>
      </c>
      <c r="AB5366" t="s">
        <v>190</v>
      </c>
      <c r="AC5366" t="s">
        <v>636</v>
      </c>
      <c r="AD5366">
        <v>1</v>
      </c>
    </row>
    <row r="5367" spans="27:30" x14ac:dyDescent="0.35">
      <c r="AA5367" t="s">
        <v>262</v>
      </c>
      <c r="AB5367" t="s">
        <v>153</v>
      </c>
      <c r="AC5367" t="s">
        <v>1124</v>
      </c>
      <c r="AD5367">
        <v>1</v>
      </c>
    </row>
    <row r="5368" spans="27:30" x14ac:dyDescent="0.35">
      <c r="AA5368" t="s">
        <v>262</v>
      </c>
      <c r="AB5368" t="s">
        <v>153</v>
      </c>
      <c r="AC5368" t="s">
        <v>868</v>
      </c>
      <c r="AD5368">
        <v>1</v>
      </c>
    </row>
    <row r="5369" spans="27:30" x14ac:dyDescent="0.35">
      <c r="AA5369" t="s">
        <v>262</v>
      </c>
      <c r="AB5369" t="s">
        <v>161</v>
      </c>
      <c r="AC5369" t="s">
        <v>818</v>
      </c>
      <c r="AD5369">
        <v>1</v>
      </c>
    </row>
    <row r="5370" spans="27:30" x14ac:dyDescent="0.35">
      <c r="AA5370" t="s">
        <v>262</v>
      </c>
      <c r="AB5370" t="s">
        <v>155</v>
      </c>
      <c r="AC5370" t="s">
        <v>771</v>
      </c>
      <c r="AD5370">
        <v>1</v>
      </c>
    </row>
    <row r="5371" spans="27:30" x14ac:dyDescent="0.35">
      <c r="AA5371" t="s">
        <v>262</v>
      </c>
      <c r="AB5371" t="s">
        <v>157</v>
      </c>
      <c r="AC5371" t="s">
        <v>662</v>
      </c>
      <c r="AD5371">
        <v>1</v>
      </c>
    </row>
    <row r="5372" spans="27:30" x14ac:dyDescent="0.35">
      <c r="AA5372" t="s">
        <v>262</v>
      </c>
      <c r="AB5372" t="s">
        <v>157</v>
      </c>
      <c r="AC5372" t="s">
        <v>660</v>
      </c>
      <c r="AD5372">
        <v>1</v>
      </c>
    </row>
    <row r="5373" spans="27:30" x14ac:dyDescent="0.35">
      <c r="AA5373" t="s">
        <v>262</v>
      </c>
      <c r="AB5373" t="s">
        <v>152</v>
      </c>
      <c r="AC5373" t="s">
        <v>562</v>
      </c>
      <c r="AD5373">
        <v>1</v>
      </c>
    </row>
    <row r="5374" spans="27:30" x14ac:dyDescent="0.35">
      <c r="AA5374" t="s">
        <v>262</v>
      </c>
      <c r="AB5374" t="s">
        <v>152</v>
      </c>
      <c r="AC5374" t="s">
        <v>592</v>
      </c>
      <c r="AD5374">
        <v>1</v>
      </c>
    </row>
    <row r="5375" spans="27:30" x14ac:dyDescent="0.35">
      <c r="AA5375" t="s">
        <v>262</v>
      </c>
      <c r="AB5375" t="s">
        <v>203</v>
      </c>
      <c r="AC5375" t="s">
        <v>685</v>
      </c>
      <c r="AD5375">
        <v>1</v>
      </c>
    </row>
    <row r="5376" spans="27:30" x14ac:dyDescent="0.35">
      <c r="AA5376" t="s">
        <v>262</v>
      </c>
      <c r="AB5376" t="s">
        <v>158</v>
      </c>
      <c r="AC5376" t="s">
        <v>658</v>
      </c>
      <c r="AD5376">
        <v>1</v>
      </c>
    </row>
    <row r="5377" spans="27:30" x14ac:dyDescent="0.35">
      <c r="AA5377" t="s">
        <v>262</v>
      </c>
      <c r="AB5377" t="s">
        <v>176</v>
      </c>
      <c r="AC5377" t="s">
        <v>919</v>
      </c>
      <c r="AD5377">
        <v>1</v>
      </c>
    </row>
    <row r="5378" spans="27:30" x14ac:dyDescent="0.35">
      <c r="AA5378" t="s">
        <v>262</v>
      </c>
      <c r="AB5378" t="s">
        <v>199</v>
      </c>
      <c r="AC5378" t="s">
        <v>624</v>
      </c>
      <c r="AD5378">
        <v>1</v>
      </c>
    </row>
    <row r="5379" spans="27:30" x14ac:dyDescent="0.35">
      <c r="AA5379" t="s">
        <v>262</v>
      </c>
      <c r="AB5379" t="s">
        <v>153</v>
      </c>
      <c r="AC5379" t="s">
        <v>779</v>
      </c>
      <c r="AD5379">
        <v>1</v>
      </c>
    </row>
    <row r="5380" spans="27:30" x14ac:dyDescent="0.35">
      <c r="AA5380" t="s">
        <v>262</v>
      </c>
      <c r="AB5380" t="s">
        <v>165</v>
      </c>
      <c r="AC5380" t="s">
        <v>561</v>
      </c>
      <c r="AD5380">
        <v>1</v>
      </c>
    </row>
    <row r="5381" spans="27:30" x14ac:dyDescent="0.35">
      <c r="AA5381" t="s">
        <v>262</v>
      </c>
      <c r="AB5381" t="s">
        <v>153</v>
      </c>
      <c r="AC5381" t="s">
        <v>1122</v>
      </c>
      <c r="AD5381">
        <v>1</v>
      </c>
    </row>
    <row r="5382" spans="27:30" x14ac:dyDescent="0.35">
      <c r="AA5382" t="s">
        <v>262</v>
      </c>
      <c r="AB5382" t="s">
        <v>155</v>
      </c>
      <c r="AC5382" t="s">
        <v>656</v>
      </c>
      <c r="AD5382">
        <v>1</v>
      </c>
    </row>
    <row r="5383" spans="27:30" x14ac:dyDescent="0.35">
      <c r="AA5383" t="s">
        <v>262</v>
      </c>
      <c r="AB5383" t="s">
        <v>155</v>
      </c>
      <c r="AC5383" t="s">
        <v>834</v>
      </c>
      <c r="AD5383">
        <v>1</v>
      </c>
    </row>
    <row r="5384" spans="27:30" x14ac:dyDescent="0.35">
      <c r="AA5384" t="s">
        <v>262</v>
      </c>
      <c r="AB5384" t="s">
        <v>192</v>
      </c>
      <c r="AC5384" t="s">
        <v>728</v>
      </c>
      <c r="AD5384">
        <v>1</v>
      </c>
    </row>
    <row r="5385" spans="27:30" x14ac:dyDescent="0.35">
      <c r="AA5385" t="s">
        <v>262</v>
      </c>
      <c r="AB5385" t="s">
        <v>190</v>
      </c>
      <c r="AC5385" t="s">
        <v>815</v>
      </c>
      <c r="AD5385">
        <v>1</v>
      </c>
    </row>
    <row r="5386" spans="27:30" x14ac:dyDescent="0.35">
      <c r="AA5386" t="s">
        <v>262</v>
      </c>
      <c r="AB5386" t="s">
        <v>190</v>
      </c>
      <c r="AC5386" t="s">
        <v>816</v>
      </c>
      <c r="AD5386">
        <v>1</v>
      </c>
    </row>
    <row r="5387" spans="27:30" x14ac:dyDescent="0.35">
      <c r="AA5387" t="s">
        <v>262</v>
      </c>
      <c r="AB5387" t="s">
        <v>154</v>
      </c>
      <c r="AC5387" t="s">
        <v>717</v>
      </c>
      <c r="AD5387">
        <v>1</v>
      </c>
    </row>
    <row r="5388" spans="27:30" x14ac:dyDescent="0.35">
      <c r="AA5388" t="s">
        <v>262</v>
      </c>
      <c r="AB5388" t="s">
        <v>203</v>
      </c>
      <c r="AC5388" t="s">
        <v>648</v>
      </c>
      <c r="AD5388">
        <v>1</v>
      </c>
    </row>
    <row r="5389" spans="27:30" x14ac:dyDescent="0.35">
      <c r="AA5389" t="s">
        <v>262</v>
      </c>
      <c r="AB5389" t="s">
        <v>203</v>
      </c>
      <c r="AC5389" t="s">
        <v>686</v>
      </c>
      <c r="AD5389">
        <v>1</v>
      </c>
    </row>
    <row r="5390" spans="27:30" x14ac:dyDescent="0.35">
      <c r="AA5390" t="s">
        <v>262</v>
      </c>
      <c r="AB5390" t="s">
        <v>203</v>
      </c>
      <c r="AC5390" t="s">
        <v>695</v>
      </c>
      <c r="AD5390">
        <v>1</v>
      </c>
    </row>
    <row r="5391" spans="27:30" x14ac:dyDescent="0.35">
      <c r="AA5391" t="s">
        <v>262</v>
      </c>
      <c r="AB5391" t="s">
        <v>159</v>
      </c>
      <c r="AC5391" t="s">
        <v>962</v>
      </c>
      <c r="AD5391">
        <v>1</v>
      </c>
    </row>
    <row r="5392" spans="27:30" x14ac:dyDescent="0.35">
      <c r="AA5392" t="s">
        <v>262</v>
      </c>
      <c r="AB5392" t="s">
        <v>159</v>
      </c>
      <c r="AC5392" t="s">
        <v>1004</v>
      </c>
      <c r="AD5392">
        <v>1</v>
      </c>
    </row>
    <row r="5393" spans="27:30" x14ac:dyDescent="0.35">
      <c r="AA5393" t="s">
        <v>262</v>
      </c>
      <c r="AB5393" t="s">
        <v>159</v>
      </c>
      <c r="AC5393" t="s">
        <v>1119</v>
      </c>
      <c r="AD5393">
        <v>1</v>
      </c>
    </row>
    <row r="5394" spans="27:30" x14ac:dyDescent="0.35">
      <c r="AA5394" t="s">
        <v>262</v>
      </c>
      <c r="AB5394" t="s">
        <v>176</v>
      </c>
      <c r="AC5394" t="s">
        <v>1007</v>
      </c>
      <c r="AD5394">
        <v>1</v>
      </c>
    </row>
    <row r="5395" spans="27:30" x14ac:dyDescent="0.35">
      <c r="AA5395" t="s">
        <v>262</v>
      </c>
      <c r="AB5395" t="s">
        <v>153</v>
      </c>
      <c r="AC5395" t="s">
        <v>1052</v>
      </c>
      <c r="AD5395">
        <v>1</v>
      </c>
    </row>
    <row r="5396" spans="27:30" x14ac:dyDescent="0.35">
      <c r="AA5396" t="s">
        <v>262</v>
      </c>
      <c r="AB5396" t="s">
        <v>152</v>
      </c>
      <c r="AC5396" t="s">
        <v>1123</v>
      </c>
      <c r="AD5396">
        <v>1</v>
      </c>
    </row>
    <row r="5397" spans="27:30" x14ac:dyDescent="0.35">
      <c r="AA5397" t="s">
        <v>262</v>
      </c>
      <c r="AB5397" t="s">
        <v>155</v>
      </c>
      <c r="AC5397" t="s">
        <v>1009</v>
      </c>
      <c r="AD5397">
        <v>1</v>
      </c>
    </row>
    <row r="5398" spans="27:30" x14ac:dyDescent="0.35">
      <c r="AA5398" t="s">
        <v>262</v>
      </c>
      <c r="AB5398" t="s">
        <v>153</v>
      </c>
      <c r="AC5398" t="s">
        <v>1050</v>
      </c>
      <c r="AD5398">
        <v>1</v>
      </c>
    </row>
    <row r="5399" spans="27:30" x14ac:dyDescent="0.35">
      <c r="AA5399" t="s">
        <v>262</v>
      </c>
      <c r="AB5399" t="s">
        <v>199</v>
      </c>
      <c r="AC5399" t="s">
        <v>649</v>
      </c>
      <c r="AD5399">
        <v>1</v>
      </c>
    </row>
    <row r="5400" spans="27:30" x14ac:dyDescent="0.35">
      <c r="AA5400" t="s">
        <v>262</v>
      </c>
      <c r="AB5400" t="s">
        <v>176</v>
      </c>
      <c r="AC5400" t="s">
        <v>831</v>
      </c>
      <c r="AD5400">
        <v>1</v>
      </c>
    </row>
    <row r="5401" spans="27:30" x14ac:dyDescent="0.35">
      <c r="AA5401" t="s">
        <v>262</v>
      </c>
      <c r="AB5401" t="s">
        <v>160</v>
      </c>
      <c r="AC5401" t="s">
        <v>769</v>
      </c>
      <c r="AD5401">
        <v>1</v>
      </c>
    </row>
    <row r="5402" spans="27:30" x14ac:dyDescent="0.35">
      <c r="AA5402" t="s">
        <v>262</v>
      </c>
      <c r="AB5402" t="s">
        <v>153</v>
      </c>
      <c r="AC5402" t="s">
        <v>827</v>
      </c>
      <c r="AD5402">
        <v>1</v>
      </c>
    </row>
    <row r="5403" spans="27:30" x14ac:dyDescent="0.35">
      <c r="AA5403" t="s">
        <v>262</v>
      </c>
      <c r="AB5403" t="s">
        <v>188</v>
      </c>
      <c r="AC5403" t="s">
        <v>598</v>
      </c>
      <c r="AD5403">
        <v>1</v>
      </c>
    </row>
    <row r="5404" spans="27:30" x14ac:dyDescent="0.35">
      <c r="AA5404" t="s">
        <v>262</v>
      </c>
      <c r="AB5404" t="s">
        <v>155</v>
      </c>
      <c r="AC5404" t="s">
        <v>964</v>
      </c>
      <c r="AD5404">
        <v>1</v>
      </c>
    </row>
    <row r="5405" spans="27:30" x14ac:dyDescent="0.35">
      <c r="AA5405" t="s">
        <v>262</v>
      </c>
      <c r="AB5405" t="s">
        <v>155</v>
      </c>
      <c r="AC5405" t="s">
        <v>874</v>
      </c>
      <c r="AD5405">
        <v>1</v>
      </c>
    </row>
    <row r="5406" spans="27:30" x14ac:dyDescent="0.35">
      <c r="AA5406" t="s">
        <v>262</v>
      </c>
      <c r="AB5406" t="s">
        <v>157</v>
      </c>
      <c r="AC5406" t="s">
        <v>1132</v>
      </c>
      <c r="AD5406">
        <v>1</v>
      </c>
    </row>
    <row r="5407" spans="27:30" x14ac:dyDescent="0.35">
      <c r="AA5407" t="s">
        <v>296</v>
      </c>
      <c r="AB5407" t="s">
        <v>203</v>
      </c>
      <c r="AC5407" t="s">
        <v>695</v>
      </c>
      <c r="AD5407">
        <v>1</v>
      </c>
    </row>
    <row r="5408" spans="27:30" x14ac:dyDescent="0.35">
      <c r="AA5408" t="s">
        <v>296</v>
      </c>
      <c r="AB5408" t="s">
        <v>135</v>
      </c>
      <c r="AC5408" t="s">
        <v>489</v>
      </c>
      <c r="AD5408">
        <v>1</v>
      </c>
    </row>
    <row r="5409" spans="27:30" x14ac:dyDescent="0.35">
      <c r="AA5409" t="s">
        <v>296</v>
      </c>
      <c r="AB5409" t="s">
        <v>174</v>
      </c>
      <c r="AC5409" t="s">
        <v>1002</v>
      </c>
      <c r="AD5409">
        <v>1</v>
      </c>
    </row>
    <row r="5410" spans="27:30" x14ac:dyDescent="0.35">
      <c r="AA5410" t="s">
        <v>296</v>
      </c>
      <c r="AB5410" t="s">
        <v>203</v>
      </c>
      <c r="AC5410" t="s">
        <v>685</v>
      </c>
      <c r="AD5410">
        <v>1</v>
      </c>
    </row>
    <row r="5411" spans="27:30" x14ac:dyDescent="0.35">
      <c r="AA5411" t="s">
        <v>296</v>
      </c>
      <c r="AB5411" t="s">
        <v>135</v>
      </c>
      <c r="AC5411" t="s">
        <v>506</v>
      </c>
      <c r="AD5411">
        <v>1</v>
      </c>
    </row>
    <row r="5412" spans="27:30" x14ac:dyDescent="0.35">
      <c r="AA5412" t="s">
        <v>296</v>
      </c>
      <c r="AB5412" t="s">
        <v>174</v>
      </c>
      <c r="AC5412" t="s">
        <v>960</v>
      </c>
      <c r="AD5412">
        <v>1</v>
      </c>
    </row>
    <row r="5413" spans="27:30" x14ac:dyDescent="0.35">
      <c r="AA5413" t="s">
        <v>296</v>
      </c>
      <c r="AB5413" t="s">
        <v>154</v>
      </c>
      <c r="AC5413" t="s">
        <v>500</v>
      </c>
      <c r="AD5413">
        <v>1</v>
      </c>
    </row>
    <row r="5414" spans="27:30" x14ac:dyDescent="0.35">
      <c r="AA5414" t="s">
        <v>296</v>
      </c>
      <c r="AB5414" t="s">
        <v>155</v>
      </c>
      <c r="AC5414" t="s">
        <v>874</v>
      </c>
      <c r="AD5414">
        <v>1</v>
      </c>
    </row>
    <row r="5415" spans="27:30" x14ac:dyDescent="0.35">
      <c r="AA5415" t="s">
        <v>296</v>
      </c>
      <c r="AB5415" t="s">
        <v>176</v>
      </c>
      <c r="AC5415" t="s">
        <v>831</v>
      </c>
      <c r="AD5415">
        <v>1</v>
      </c>
    </row>
    <row r="5416" spans="27:30" x14ac:dyDescent="0.35">
      <c r="AA5416" t="s">
        <v>296</v>
      </c>
      <c r="AB5416" t="s">
        <v>176</v>
      </c>
      <c r="AC5416" t="s">
        <v>1000</v>
      </c>
      <c r="AD5416">
        <v>1</v>
      </c>
    </row>
    <row r="5417" spans="27:30" x14ac:dyDescent="0.35">
      <c r="AA5417" t="s">
        <v>296</v>
      </c>
      <c r="AB5417" t="s">
        <v>155</v>
      </c>
      <c r="AC5417" t="s">
        <v>965</v>
      </c>
      <c r="AD5417">
        <v>1</v>
      </c>
    </row>
    <row r="5418" spans="27:30" x14ac:dyDescent="0.35">
      <c r="AA5418" t="s">
        <v>296</v>
      </c>
      <c r="AB5418" t="s">
        <v>155</v>
      </c>
      <c r="AC5418" t="s">
        <v>806</v>
      </c>
      <c r="AD5418">
        <v>1</v>
      </c>
    </row>
    <row r="5419" spans="27:30" x14ac:dyDescent="0.35">
      <c r="AA5419" t="s">
        <v>296</v>
      </c>
      <c r="AB5419" t="s">
        <v>159</v>
      </c>
      <c r="AC5419" t="s">
        <v>1119</v>
      </c>
      <c r="AD5419">
        <v>1</v>
      </c>
    </row>
    <row r="5420" spans="27:30" x14ac:dyDescent="0.35">
      <c r="AA5420" t="s">
        <v>296</v>
      </c>
      <c r="AB5420" t="s">
        <v>176</v>
      </c>
      <c r="AC5420" t="s">
        <v>609</v>
      </c>
      <c r="AD5420">
        <v>1</v>
      </c>
    </row>
    <row r="5421" spans="27:30" x14ac:dyDescent="0.35">
      <c r="AA5421" t="s">
        <v>347</v>
      </c>
      <c r="AB5421" t="s">
        <v>153</v>
      </c>
      <c r="AC5421" t="s">
        <v>869</v>
      </c>
      <c r="AD5421">
        <v>1</v>
      </c>
    </row>
    <row r="5422" spans="27:30" x14ac:dyDescent="0.35">
      <c r="AA5422" t="s">
        <v>290</v>
      </c>
      <c r="AB5422" t="s">
        <v>176</v>
      </c>
      <c r="AC5422" t="s">
        <v>1005</v>
      </c>
      <c r="AD5422">
        <v>1</v>
      </c>
    </row>
    <row r="5423" spans="27:30" x14ac:dyDescent="0.35">
      <c r="AA5423" t="s">
        <v>290</v>
      </c>
      <c r="AB5423" t="s">
        <v>154</v>
      </c>
      <c r="AC5423" t="s">
        <v>828</v>
      </c>
      <c r="AD5423">
        <v>1</v>
      </c>
    </row>
    <row r="5424" spans="27:30" x14ac:dyDescent="0.35">
      <c r="AA5424" t="s">
        <v>290</v>
      </c>
      <c r="AB5424" t="s">
        <v>192</v>
      </c>
      <c r="AC5424" t="s">
        <v>447</v>
      </c>
      <c r="AD5424">
        <v>1</v>
      </c>
    </row>
    <row r="5425" spans="27:30" x14ac:dyDescent="0.35">
      <c r="AA5425" t="s">
        <v>290</v>
      </c>
      <c r="AB5425" t="s">
        <v>155</v>
      </c>
      <c r="AC5425" t="s">
        <v>965</v>
      </c>
      <c r="AD5425">
        <v>1</v>
      </c>
    </row>
    <row r="5426" spans="27:30" x14ac:dyDescent="0.35">
      <c r="AA5426" t="s">
        <v>290</v>
      </c>
      <c r="AB5426" t="s">
        <v>155</v>
      </c>
      <c r="AC5426" t="s">
        <v>964</v>
      </c>
      <c r="AD5426">
        <v>1</v>
      </c>
    </row>
    <row r="5427" spans="27:30" x14ac:dyDescent="0.35">
      <c r="AA5427" t="s">
        <v>290</v>
      </c>
      <c r="AB5427" t="s">
        <v>155</v>
      </c>
      <c r="AC5427" t="s">
        <v>834</v>
      </c>
      <c r="AD5427">
        <v>1</v>
      </c>
    </row>
    <row r="5428" spans="27:30" x14ac:dyDescent="0.35">
      <c r="AA5428" t="s">
        <v>290</v>
      </c>
      <c r="AB5428" t="s">
        <v>153</v>
      </c>
      <c r="AC5428" t="s">
        <v>1121</v>
      </c>
      <c r="AD5428">
        <v>1</v>
      </c>
    </row>
    <row r="5429" spans="27:30" x14ac:dyDescent="0.35">
      <c r="AA5429" t="s">
        <v>290</v>
      </c>
      <c r="AB5429" t="s">
        <v>154</v>
      </c>
      <c r="AC5429" t="s">
        <v>835</v>
      </c>
      <c r="AD5429">
        <v>1</v>
      </c>
    </row>
    <row r="5430" spans="27:30" x14ac:dyDescent="0.35">
      <c r="AA5430" t="s">
        <v>290</v>
      </c>
      <c r="AB5430" t="s">
        <v>155</v>
      </c>
      <c r="AC5430" t="s">
        <v>992</v>
      </c>
      <c r="AD5430">
        <v>1</v>
      </c>
    </row>
    <row r="5431" spans="27:30" x14ac:dyDescent="0.35">
      <c r="AA5431" t="s">
        <v>290</v>
      </c>
      <c r="AB5431" t="s">
        <v>155</v>
      </c>
      <c r="AC5431" t="s">
        <v>920</v>
      </c>
      <c r="AD5431">
        <v>1</v>
      </c>
    </row>
    <row r="5432" spans="27:30" x14ac:dyDescent="0.35">
      <c r="AA5432" t="s">
        <v>290</v>
      </c>
      <c r="AB5432" t="s">
        <v>155</v>
      </c>
      <c r="AC5432" t="s">
        <v>874</v>
      </c>
      <c r="AD5432">
        <v>1</v>
      </c>
    </row>
    <row r="5433" spans="27:30" x14ac:dyDescent="0.35">
      <c r="AA5433" t="s">
        <v>290</v>
      </c>
      <c r="AB5433" t="s">
        <v>192</v>
      </c>
      <c r="AC5433" t="s">
        <v>814</v>
      </c>
      <c r="AD5433">
        <v>1</v>
      </c>
    </row>
    <row r="5434" spans="27:30" x14ac:dyDescent="0.35">
      <c r="AA5434" t="s">
        <v>290</v>
      </c>
      <c r="AB5434" t="s">
        <v>191</v>
      </c>
      <c r="AC5434" t="s">
        <v>811</v>
      </c>
      <c r="AD5434">
        <v>1</v>
      </c>
    </row>
    <row r="5435" spans="27:30" x14ac:dyDescent="0.35">
      <c r="AA5435" t="s">
        <v>290</v>
      </c>
      <c r="AB5435" t="s">
        <v>155</v>
      </c>
      <c r="AC5435" t="s">
        <v>650</v>
      </c>
      <c r="AD5435">
        <v>1</v>
      </c>
    </row>
    <row r="5436" spans="27:30" x14ac:dyDescent="0.35">
      <c r="AA5436" t="s">
        <v>290</v>
      </c>
      <c r="AB5436" t="s">
        <v>155</v>
      </c>
      <c r="AC5436" t="s">
        <v>806</v>
      </c>
      <c r="AD5436">
        <v>1</v>
      </c>
    </row>
    <row r="5437" spans="27:30" x14ac:dyDescent="0.35">
      <c r="AA5437" t="s">
        <v>290</v>
      </c>
      <c r="AB5437" t="s">
        <v>203</v>
      </c>
      <c r="AC5437" t="s">
        <v>642</v>
      </c>
      <c r="AD5437">
        <v>1</v>
      </c>
    </row>
    <row r="5438" spans="27:30" x14ac:dyDescent="0.35">
      <c r="AA5438" t="s">
        <v>290</v>
      </c>
      <c r="AB5438" t="s">
        <v>155</v>
      </c>
      <c r="AC5438" t="s">
        <v>999</v>
      </c>
      <c r="AD5438">
        <v>1</v>
      </c>
    </row>
    <row r="5439" spans="27:30" x14ac:dyDescent="0.35">
      <c r="AA5439" t="s">
        <v>290</v>
      </c>
      <c r="AB5439" t="s">
        <v>165</v>
      </c>
      <c r="AC5439" t="s">
        <v>1064</v>
      </c>
      <c r="AD5439">
        <v>1</v>
      </c>
    </row>
    <row r="5440" spans="27:30" x14ac:dyDescent="0.35">
      <c r="AA5440" t="s">
        <v>278</v>
      </c>
      <c r="AB5440" t="s">
        <v>153</v>
      </c>
      <c r="AC5440" t="s">
        <v>651</v>
      </c>
      <c r="AD5440">
        <v>1</v>
      </c>
    </row>
    <row r="5441" spans="27:30" x14ac:dyDescent="0.35">
      <c r="AA5441" t="s">
        <v>278</v>
      </c>
      <c r="AB5441" t="s">
        <v>153</v>
      </c>
      <c r="AC5441" t="s">
        <v>827</v>
      </c>
      <c r="AD5441">
        <v>1</v>
      </c>
    </row>
    <row r="5442" spans="27:30" x14ac:dyDescent="0.35">
      <c r="AA5442" t="s">
        <v>278</v>
      </c>
      <c r="AB5442" t="s">
        <v>153</v>
      </c>
      <c r="AC5442" t="s">
        <v>439</v>
      </c>
      <c r="AD5442">
        <v>1</v>
      </c>
    </row>
    <row r="5443" spans="27:30" x14ac:dyDescent="0.35">
      <c r="AA5443" t="s">
        <v>253</v>
      </c>
      <c r="AB5443" t="s">
        <v>157</v>
      </c>
      <c r="AC5443" t="s">
        <v>918</v>
      </c>
      <c r="AD5443">
        <v>1</v>
      </c>
    </row>
    <row r="5444" spans="27:30" x14ac:dyDescent="0.35">
      <c r="AA5444" t="s">
        <v>253</v>
      </c>
      <c r="AB5444" t="s">
        <v>155</v>
      </c>
      <c r="AC5444" t="s">
        <v>902</v>
      </c>
      <c r="AD5444">
        <v>1</v>
      </c>
    </row>
    <row r="5445" spans="27:30" x14ac:dyDescent="0.35">
      <c r="AA5445" t="s">
        <v>253</v>
      </c>
      <c r="AB5445" t="s">
        <v>155</v>
      </c>
      <c r="AC5445" t="s">
        <v>897</v>
      </c>
      <c r="AD5445">
        <v>1</v>
      </c>
    </row>
    <row r="5446" spans="27:30" x14ac:dyDescent="0.35">
      <c r="AA5446" t="s">
        <v>253</v>
      </c>
      <c r="AB5446" t="s">
        <v>153</v>
      </c>
      <c r="AC5446" t="s">
        <v>1122</v>
      </c>
      <c r="AD5446">
        <v>1</v>
      </c>
    </row>
    <row r="5447" spans="27:30" x14ac:dyDescent="0.35">
      <c r="AA5447" t="s">
        <v>253</v>
      </c>
      <c r="AB5447" t="s">
        <v>157</v>
      </c>
      <c r="AC5447" t="s">
        <v>875</v>
      </c>
      <c r="AD5447">
        <v>1</v>
      </c>
    </row>
    <row r="5448" spans="27:30" x14ac:dyDescent="0.35">
      <c r="AA5448" t="s">
        <v>253</v>
      </c>
      <c r="AB5448" t="s">
        <v>154</v>
      </c>
      <c r="AC5448" t="s">
        <v>828</v>
      </c>
      <c r="AD5448">
        <v>1</v>
      </c>
    </row>
    <row r="5449" spans="27:30" x14ac:dyDescent="0.35">
      <c r="AA5449" t="s">
        <v>253</v>
      </c>
      <c r="AB5449" t="s">
        <v>157</v>
      </c>
      <c r="AC5449" t="s">
        <v>1054</v>
      </c>
      <c r="AD5449">
        <v>1</v>
      </c>
    </row>
    <row r="5450" spans="27:30" x14ac:dyDescent="0.35">
      <c r="AA5450" t="s">
        <v>253</v>
      </c>
      <c r="AB5450" t="s">
        <v>158</v>
      </c>
      <c r="AC5450" t="s">
        <v>528</v>
      </c>
      <c r="AD5450">
        <v>1</v>
      </c>
    </row>
    <row r="5451" spans="27:30" x14ac:dyDescent="0.35">
      <c r="AA5451" t="s">
        <v>253</v>
      </c>
      <c r="AB5451" t="s">
        <v>158</v>
      </c>
      <c r="AC5451" t="s">
        <v>608</v>
      </c>
      <c r="AD5451">
        <v>1</v>
      </c>
    </row>
    <row r="5452" spans="27:30" x14ac:dyDescent="0.35">
      <c r="AA5452" t="s">
        <v>253</v>
      </c>
      <c r="AB5452" t="s">
        <v>153</v>
      </c>
      <c r="AC5452" t="s">
        <v>1124</v>
      </c>
      <c r="AD5452">
        <v>1</v>
      </c>
    </row>
    <row r="5453" spans="27:30" x14ac:dyDescent="0.35">
      <c r="AA5453" t="s">
        <v>253</v>
      </c>
      <c r="AB5453" t="s">
        <v>199</v>
      </c>
      <c r="AC5453" t="s">
        <v>630</v>
      </c>
      <c r="AD5453">
        <v>1</v>
      </c>
    </row>
    <row r="5454" spans="27:30" x14ac:dyDescent="0.35">
      <c r="AA5454" t="s">
        <v>253</v>
      </c>
      <c r="AB5454" t="s">
        <v>176</v>
      </c>
      <c r="AC5454" t="s">
        <v>993</v>
      </c>
      <c r="AD5454">
        <v>1</v>
      </c>
    </row>
    <row r="5455" spans="27:30" x14ac:dyDescent="0.35">
      <c r="AA5455" t="s">
        <v>253</v>
      </c>
      <c r="AB5455" t="s">
        <v>192</v>
      </c>
      <c r="AC5455" t="s">
        <v>616</v>
      </c>
      <c r="AD5455">
        <v>1</v>
      </c>
    </row>
    <row r="5456" spans="27:30" x14ac:dyDescent="0.35">
      <c r="AA5456" t="s">
        <v>253</v>
      </c>
      <c r="AB5456" t="s">
        <v>158</v>
      </c>
      <c r="AC5456" t="s">
        <v>1065</v>
      </c>
      <c r="AD5456">
        <v>1</v>
      </c>
    </row>
    <row r="5457" spans="27:30" x14ac:dyDescent="0.35">
      <c r="AA5457" t="s">
        <v>253</v>
      </c>
      <c r="AB5457" t="s">
        <v>154</v>
      </c>
      <c r="AC5457" t="s">
        <v>717</v>
      </c>
      <c r="AD5457">
        <v>1</v>
      </c>
    </row>
    <row r="5458" spans="27:30" x14ac:dyDescent="0.35">
      <c r="AA5458" t="s">
        <v>253</v>
      </c>
      <c r="AB5458" t="s">
        <v>183</v>
      </c>
      <c r="AC5458" t="s">
        <v>801</v>
      </c>
      <c r="AD5458">
        <v>1</v>
      </c>
    </row>
    <row r="5459" spans="27:30" x14ac:dyDescent="0.35">
      <c r="AA5459" t="s">
        <v>253</v>
      </c>
      <c r="AB5459" t="s">
        <v>155</v>
      </c>
      <c r="AC5459" t="s">
        <v>991</v>
      </c>
      <c r="AD5459">
        <v>1</v>
      </c>
    </row>
    <row r="5460" spans="27:30" x14ac:dyDescent="0.35">
      <c r="AA5460" t="s">
        <v>253</v>
      </c>
      <c r="AB5460" t="s">
        <v>153</v>
      </c>
      <c r="AC5460" t="s">
        <v>1050</v>
      </c>
      <c r="AD5460">
        <v>1</v>
      </c>
    </row>
    <row r="5461" spans="27:30" x14ac:dyDescent="0.35">
      <c r="AA5461" t="s">
        <v>253</v>
      </c>
      <c r="AB5461" t="s">
        <v>192</v>
      </c>
      <c r="AC5461" t="s">
        <v>575</v>
      </c>
      <c r="AD5461">
        <v>1</v>
      </c>
    </row>
    <row r="5462" spans="27:30" x14ac:dyDescent="0.35">
      <c r="AA5462" t="s">
        <v>253</v>
      </c>
      <c r="AB5462" t="s">
        <v>153</v>
      </c>
      <c r="AC5462" t="s">
        <v>1138</v>
      </c>
      <c r="AD5462">
        <v>1</v>
      </c>
    </row>
    <row r="5463" spans="27:30" x14ac:dyDescent="0.35">
      <c r="AA5463" t="s">
        <v>253</v>
      </c>
      <c r="AB5463" t="s">
        <v>199</v>
      </c>
      <c r="AC5463" t="s">
        <v>751</v>
      </c>
      <c r="AD5463">
        <v>1</v>
      </c>
    </row>
    <row r="5464" spans="27:30" x14ac:dyDescent="0.35">
      <c r="AA5464" t="s">
        <v>253</v>
      </c>
      <c r="AB5464" t="s">
        <v>199</v>
      </c>
      <c r="AC5464" t="s">
        <v>739</v>
      </c>
      <c r="AD5464">
        <v>1</v>
      </c>
    </row>
    <row r="5465" spans="27:30" x14ac:dyDescent="0.35">
      <c r="AA5465" t="s">
        <v>253</v>
      </c>
      <c r="AB5465" t="s">
        <v>213</v>
      </c>
      <c r="AC5465" t="s">
        <v>414</v>
      </c>
      <c r="AD5465">
        <v>1</v>
      </c>
    </row>
    <row r="5466" spans="27:30" x14ac:dyDescent="0.35">
      <c r="AA5466" t="s">
        <v>253</v>
      </c>
      <c r="AB5466" t="s">
        <v>155</v>
      </c>
      <c r="AC5466" t="s">
        <v>1006</v>
      </c>
      <c r="AD5466">
        <v>1</v>
      </c>
    </row>
    <row r="5467" spans="27:30" x14ac:dyDescent="0.35">
      <c r="AA5467" t="s">
        <v>253</v>
      </c>
      <c r="AB5467" t="s">
        <v>183</v>
      </c>
      <c r="AC5467" t="s">
        <v>798</v>
      </c>
      <c r="AD5467">
        <v>1</v>
      </c>
    </row>
    <row r="5468" spans="27:30" x14ac:dyDescent="0.35">
      <c r="AA5468" t="s">
        <v>253</v>
      </c>
      <c r="AB5468" t="s">
        <v>161</v>
      </c>
      <c r="AC5468" t="s">
        <v>553</v>
      </c>
      <c r="AD5468">
        <v>1</v>
      </c>
    </row>
    <row r="5469" spans="27:30" x14ac:dyDescent="0.35">
      <c r="AA5469" t="s">
        <v>253</v>
      </c>
      <c r="AB5469" t="s">
        <v>183</v>
      </c>
      <c r="AC5469" t="s">
        <v>799</v>
      </c>
      <c r="AD5469">
        <v>1</v>
      </c>
    </row>
    <row r="5470" spans="27:30" x14ac:dyDescent="0.35">
      <c r="AA5470" t="s">
        <v>253</v>
      </c>
      <c r="AB5470" t="s">
        <v>158</v>
      </c>
      <c r="AC5470" t="s">
        <v>487</v>
      </c>
      <c r="AD5470">
        <v>1</v>
      </c>
    </row>
    <row r="5471" spans="27:30" x14ac:dyDescent="0.35">
      <c r="AA5471" t="s">
        <v>253</v>
      </c>
      <c r="AB5471" t="s">
        <v>199</v>
      </c>
      <c r="AC5471" t="s">
        <v>753</v>
      </c>
      <c r="AD5471">
        <v>1</v>
      </c>
    </row>
    <row r="5472" spans="27:30" x14ac:dyDescent="0.35">
      <c r="AA5472" t="s">
        <v>253</v>
      </c>
      <c r="AB5472" t="s">
        <v>191</v>
      </c>
      <c r="AC5472" t="s">
        <v>465</v>
      </c>
      <c r="AD5472">
        <v>1</v>
      </c>
    </row>
    <row r="5473" spans="27:30" x14ac:dyDescent="0.35">
      <c r="AA5473" t="s">
        <v>253</v>
      </c>
      <c r="AB5473" t="s">
        <v>176</v>
      </c>
      <c r="AC5473" t="s">
        <v>919</v>
      </c>
      <c r="AD5473">
        <v>1</v>
      </c>
    </row>
    <row r="5474" spans="27:30" x14ac:dyDescent="0.35">
      <c r="AA5474" t="s">
        <v>253</v>
      </c>
      <c r="AB5474" t="s">
        <v>158</v>
      </c>
      <c r="AC5474" t="s">
        <v>733</v>
      </c>
      <c r="AD5474">
        <v>1</v>
      </c>
    </row>
    <row r="5475" spans="27:30" x14ac:dyDescent="0.35">
      <c r="AA5475" t="s">
        <v>253</v>
      </c>
      <c r="AB5475" t="s">
        <v>176</v>
      </c>
      <c r="AC5475" t="s">
        <v>1005</v>
      </c>
      <c r="AD5475">
        <v>1</v>
      </c>
    </row>
    <row r="5476" spans="27:30" x14ac:dyDescent="0.35">
      <c r="AA5476" t="s">
        <v>253</v>
      </c>
      <c r="AB5476" t="s">
        <v>176</v>
      </c>
      <c r="AC5476" t="s">
        <v>831</v>
      </c>
      <c r="AD5476">
        <v>1</v>
      </c>
    </row>
    <row r="5477" spans="27:30" x14ac:dyDescent="0.35">
      <c r="AA5477" t="s">
        <v>253</v>
      </c>
      <c r="AB5477" t="s">
        <v>157</v>
      </c>
      <c r="AC5477" t="s">
        <v>660</v>
      </c>
      <c r="AD5477">
        <v>1</v>
      </c>
    </row>
    <row r="5478" spans="27:30" x14ac:dyDescent="0.35">
      <c r="AA5478" t="s">
        <v>253</v>
      </c>
      <c r="AB5478" t="s">
        <v>196</v>
      </c>
      <c r="AC5478" t="s">
        <v>729</v>
      </c>
      <c r="AD5478">
        <v>1</v>
      </c>
    </row>
    <row r="5479" spans="27:30" x14ac:dyDescent="0.35">
      <c r="AA5479" t="s">
        <v>253</v>
      </c>
      <c r="AB5479" t="s">
        <v>154</v>
      </c>
      <c r="AC5479" t="s">
        <v>622</v>
      </c>
      <c r="AD5479">
        <v>1</v>
      </c>
    </row>
    <row r="5480" spans="27:30" x14ac:dyDescent="0.35">
      <c r="AA5480" t="s">
        <v>253</v>
      </c>
      <c r="AB5480" t="s">
        <v>164</v>
      </c>
      <c r="AC5480" t="s">
        <v>654</v>
      </c>
      <c r="AD5480">
        <v>1</v>
      </c>
    </row>
    <row r="5481" spans="27:30" x14ac:dyDescent="0.35">
      <c r="AA5481" t="s">
        <v>253</v>
      </c>
      <c r="AB5481" t="s">
        <v>176</v>
      </c>
      <c r="AC5481" t="s">
        <v>428</v>
      </c>
      <c r="AD5481">
        <v>1</v>
      </c>
    </row>
    <row r="5482" spans="27:30" x14ac:dyDescent="0.35">
      <c r="AA5482" t="s">
        <v>253</v>
      </c>
      <c r="AB5482" t="s">
        <v>192</v>
      </c>
      <c r="AC5482" t="s">
        <v>566</v>
      </c>
      <c r="AD5482">
        <v>1</v>
      </c>
    </row>
    <row r="5483" spans="27:30" x14ac:dyDescent="0.35">
      <c r="AA5483" t="s">
        <v>253</v>
      </c>
      <c r="AB5483" t="s">
        <v>190</v>
      </c>
      <c r="AC5483" t="s">
        <v>703</v>
      </c>
      <c r="AD5483">
        <v>1</v>
      </c>
    </row>
    <row r="5484" spans="27:30" x14ac:dyDescent="0.35">
      <c r="AA5484" t="s">
        <v>253</v>
      </c>
      <c r="AB5484" t="s">
        <v>158</v>
      </c>
      <c r="AC5484" t="s">
        <v>929</v>
      </c>
      <c r="AD5484">
        <v>1</v>
      </c>
    </row>
    <row r="5485" spans="27:30" x14ac:dyDescent="0.35">
      <c r="AA5485" t="s">
        <v>253</v>
      </c>
      <c r="AB5485" t="s">
        <v>176</v>
      </c>
      <c r="AC5485" t="s">
        <v>1000</v>
      </c>
      <c r="AD5485">
        <v>1</v>
      </c>
    </row>
    <row r="5486" spans="27:30" x14ac:dyDescent="0.35">
      <c r="AA5486" t="s">
        <v>253</v>
      </c>
      <c r="AB5486" t="s">
        <v>153</v>
      </c>
      <c r="AC5486" t="s">
        <v>903</v>
      </c>
      <c r="AD5486">
        <v>1</v>
      </c>
    </row>
    <row r="5487" spans="27:30" x14ac:dyDescent="0.35">
      <c r="AA5487" t="s">
        <v>244</v>
      </c>
      <c r="AB5487" t="s">
        <v>157</v>
      </c>
      <c r="AC5487" t="s">
        <v>443</v>
      </c>
      <c r="AD5487">
        <v>1</v>
      </c>
    </row>
    <row r="5488" spans="27:30" x14ac:dyDescent="0.35">
      <c r="AA5488" t="s">
        <v>244</v>
      </c>
      <c r="AB5488" t="s">
        <v>153</v>
      </c>
      <c r="AC5488" t="s">
        <v>1126</v>
      </c>
      <c r="AD5488">
        <v>1</v>
      </c>
    </row>
    <row r="5489" spans="27:30" x14ac:dyDescent="0.35">
      <c r="AA5489" t="s">
        <v>244</v>
      </c>
      <c r="AB5489" t="s">
        <v>155</v>
      </c>
      <c r="AC5489" t="s">
        <v>834</v>
      </c>
      <c r="AD5489">
        <v>1</v>
      </c>
    </row>
    <row r="5490" spans="27:30" x14ac:dyDescent="0.35">
      <c r="AA5490" t="s">
        <v>244</v>
      </c>
      <c r="AB5490" t="s">
        <v>155</v>
      </c>
      <c r="AC5490" t="s">
        <v>464</v>
      </c>
      <c r="AD5490">
        <v>1</v>
      </c>
    </row>
    <row r="5491" spans="27:30" x14ac:dyDescent="0.35">
      <c r="AA5491" t="s">
        <v>244</v>
      </c>
      <c r="AB5491" t="s">
        <v>164</v>
      </c>
      <c r="AC5491" t="s">
        <v>865</v>
      </c>
      <c r="AD5491">
        <v>1</v>
      </c>
    </row>
    <row r="5492" spans="27:30" x14ac:dyDescent="0.35">
      <c r="AA5492" t="s">
        <v>244</v>
      </c>
      <c r="AB5492" t="s">
        <v>152</v>
      </c>
      <c r="AC5492" t="s">
        <v>1057</v>
      </c>
      <c r="AD5492">
        <v>1</v>
      </c>
    </row>
    <row r="5493" spans="27:30" x14ac:dyDescent="0.35">
      <c r="AA5493" t="s">
        <v>244</v>
      </c>
      <c r="AB5493" t="s">
        <v>158</v>
      </c>
      <c r="AC5493" t="s">
        <v>809</v>
      </c>
      <c r="AD5493">
        <v>1</v>
      </c>
    </row>
    <row r="5494" spans="27:30" x14ac:dyDescent="0.35">
      <c r="AA5494" t="s">
        <v>244</v>
      </c>
      <c r="AB5494" t="s">
        <v>153</v>
      </c>
      <c r="AC5494" t="s">
        <v>1086</v>
      </c>
      <c r="AD5494">
        <v>1</v>
      </c>
    </row>
    <row r="5495" spans="27:30" x14ac:dyDescent="0.35">
      <c r="AA5495" t="s">
        <v>244</v>
      </c>
      <c r="AB5495" t="s">
        <v>170</v>
      </c>
      <c r="AC5495" t="s">
        <v>1077</v>
      </c>
      <c r="AD5495">
        <v>1</v>
      </c>
    </row>
    <row r="5496" spans="27:30" x14ac:dyDescent="0.35">
      <c r="AA5496" t="s">
        <v>244</v>
      </c>
      <c r="AB5496" t="s">
        <v>160</v>
      </c>
      <c r="AC5496" t="s">
        <v>971</v>
      </c>
      <c r="AD5496">
        <v>1</v>
      </c>
    </row>
    <row r="5497" spans="27:30" x14ac:dyDescent="0.35">
      <c r="AA5497" t="s">
        <v>244</v>
      </c>
      <c r="AB5497" t="s">
        <v>181</v>
      </c>
      <c r="AC5497" t="s">
        <v>953</v>
      </c>
      <c r="AD5497">
        <v>1</v>
      </c>
    </row>
    <row r="5498" spans="27:30" x14ac:dyDescent="0.35">
      <c r="AA5498" t="s">
        <v>244</v>
      </c>
      <c r="AB5498" t="s">
        <v>160</v>
      </c>
      <c r="AC5498" t="s">
        <v>1128</v>
      </c>
      <c r="AD5498">
        <v>1</v>
      </c>
    </row>
    <row r="5499" spans="27:30" x14ac:dyDescent="0.35">
      <c r="AA5499" t="s">
        <v>244</v>
      </c>
      <c r="AB5499" t="s">
        <v>190</v>
      </c>
      <c r="AC5499" t="s">
        <v>813</v>
      </c>
      <c r="AD5499">
        <v>1</v>
      </c>
    </row>
    <row r="5500" spans="27:30" x14ac:dyDescent="0.35">
      <c r="AA5500" t="s">
        <v>244</v>
      </c>
      <c r="AB5500" t="s">
        <v>161</v>
      </c>
      <c r="AC5500" t="s">
        <v>422</v>
      </c>
      <c r="AD5500">
        <v>1</v>
      </c>
    </row>
    <row r="5501" spans="27:30" x14ac:dyDescent="0.35">
      <c r="AA5501" t="s">
        <v>244</v>
      </c>
      <c r="AB5501" t="s">
        <v>157</v>
      </c>
      <c r="AC5501" t="s">
        <v>667</v>
      </c>
      <c r="AD5501">
        <v>1</v>
      </c>
    </row>
    <row r="5502" spans="27:30" x14ac:dyDescent="0.35">
      <c r="AA5502" t="s">
        <v>244</v>
      </c>
      <c r="AB5502" t="s">
        <v>158</v>
      </c>
      <c r="AC5502" t="s">
        <v>528</v>
      </c>
      <c r="AD5502">
        <v>1</v>
      </c>
    </row>
    <row r="5503" spans="27:30" x14ac:dyDescent="0.35">
      <c r="AA5503" t="s">
        <v>244</v>
      </c>
      <c r="AB5503" t="s">
        <v>196</v>
      </c>
      <c r="AC5503" t="s">
        <v>597</v>
      </c>
      <c r="AD5503">
        <v>1</v>
      </c>
    </row>
    <row r="5504" spans="27:30" x14ac:dyDescent="0.35">
      <c r="AA5504" t="s">
        <v>244</v>
      </c>
      <c r="AB5504" t="s">
        <v>157</v>
      </c>
      <c r="AC5504" t="s">
        <v>665</v>
      </c>
      <c r="AD5504">
        <v>1</v>
      </c>
    </row>
    <row r="5505" spans="27:30" x14ac:dyDescent="0.35">
      <c r="AA5505" t="s">
        <v>244</v>
      </c>
      <c r="AB5505" t="s">
        <v>174</v>
      </c>
      <c r="AC5505" t="s">
        <v>832</v>
      </c>
      <c r="AD5505">
        <v>1</v>
      </c>
    </row>
    <row r="5506" spans="27:30" x14ac:dyDescent="0.35">
      <c r="AA5506" t="s">
        <v>244</v>
      </c>
      <c r="AB5506" t="s">
        <v>154</v>
      </c>
      <c r="AC5506" t="s">
        <v>835</v>
      </c>
      <c r="AD5506">
        <v>1</v>
      </c>
    </row>
    <row r="5507" spans="27:30" x14ac:dyDescent="0.35">
      <c r="AA5507" t="s">
        <v>244</v>
      </c>
      <c r="AB5507" t="s">
        <v>203</v>
      </c>
      <c r="AC5507" t="s">
        <v>619</v>
      </c>
      <c r="AD5507">
        <v>1</v>
      </c>
    </row>
    <row r="5508" spans="27:30" x14ac:dyDescent="0.35">
      <c r="AA5508" t="s">
        <v>244</v>
      </c>
      <c r="AB5508" t="s">
        <v>209</v>
      </c>
      <c r="AC5508" t="s">
        <v>412</v>
      </c>
      <c r="AD5508">
        <v>1</v>
      </c>
    </row>
    <row r="5509" spans="27:30" x14ac:dyDescent="0.35">
      <c r="AA5509" t="s">
        <v>244</v>
      </c>
      <c r="AB5509" t="s">
        <v>160</v>
      </c>
      <c r="AC5509" t="s">
        <v>1145</v>
      </c>
      <c r="AD5509">
        <v>1</v>
      </c>
    </row>
    <row r="5510" spans="27:30" x14ac:dyDescent="0.35">
      <c r="AA5510" t="s">
        <v>244</v>
      </c>
      <c r="AB5510" t="s">
        <v>153</v>
      </c>
      <c r="AC5510" t="s">
        <v>740</v>
      </c>
      <c r="AD5510">
        <v>1</v>
      </c>
    </row>
    <row r="5511" spans="27:30" x14ac:dyDescent="0.35">
      <c r="AA5511" t="s">
        <v>244</v>
      </c>
      <c r="AB5511" t="s">
        <v>157</v>
      </c>
      <c r="AC5511" t="s">
        <v>594</v>
      </c>
      <c r="AD5511">
        <v>1</v>
      </c>
    </row>
    <row r="5512" spans="27:30" x14ac:dyDescent="0.35">
      <c r="AA5512" t="s">
        <v>244</v>
      </c>
      <c r="AB5512" t="s">
        <v>188</v>
      </c>
      <c r="AC5512" t="s">
        <v>413</v>
      </c>
      <c r="AD5512">
        <v>1</v>
      </c>
    </row>
    <row r="5513" spans="27:30" x14ac:dyDescent="0.35">
      <c r="AA5513" t="s">
        <v>244</v>
      </c>
      <c r="AB5513" t="s">
        <v>183</v>
      </c>
      <c r="AC5513" t="s">
        <v>893</v>
      </c>
      <c r="AD5513">
        <v>1</v>
      </c>
    </row>
    <row r="5514" spans="27:30" x14ac:dyDescent="0.35">
      <c r="AA5514" t="s">
        <v>244</v>
      </c>
      <c r="AB5514" t="s">
        <v>176</v>
      </c>
      <c r="AC5514" t="s">
        <v>421</v>
      </c>
      <c r="AD5514">
        <v>1</v>
      </c>
    </row>
    <row r="5515" spans="27:30" x14ac:dyDescent="0.35">
      <c r="AA5515" t="s">
        <v>244</v>
      </c>
      <c r="AB5515" t="s">
        <v>209</v>
      </c>
      <c r="AC5515" t="s">
        <v>419</v>
      </c>
      <c r="AD5515">
        <v>1</v>
      </c>
    </row>
    <row r="5516" spans="27:30" x14ac:dyDescent="0.35">
      <c r="AA5516" t="s">
        <v>244</v>
      </c>
      <c r="AB5516" t="s">
        <v>196</v>
      </c>
      <c r="AC5516" t="s">
        <v>756</v>
      </c>
      <c r="AD5516">
        <v>1</v>
      </c>
    </row>
    <row r="5517" spans="27:30" x14ac:dyDescent="0.35">
      <c r="AA5517" t="s">
        <v>244</v>
      </c>
      <c r="AB5517" t="s">
        <v>154</v>
      </c>
      <c r="AC5517" t="s">
        <v>1146</v>
      </c>
      <c r="AD5517">
        <v>1</v>
      </c>
    </row>
    <row r="5518" spans="27:30" x14ac:dyDescent="0.35">
      <c r="AA5518" t="s">
        <v>244</v>
      </c>
      <c r="AB5518" t="s">
        <v>152</v>
      </c>
      <c r="AC5518" t="s">
        <v>1147</v>
      </c>
      <c r="AD5518">
        <v>1</v>
      </c>
    </row>
    <row r="5519" spans="27:30" x14ac:dyDescent="0.35">
      <c r="AA5519" t="s">
        <v>244</v>
      </c>
      <c r="AB5519" t="s">
        <v>157</v>
      </c>
      <c r="AC5519" t="s">
        <v>873</v>
      </c>
      <c r="AD5519">
        <v>1</v>
      </c>
    </row>
    <row r="5520" spans="27:30" x14ac:dyDescent="0.35">
      <c r="AA5520" t="s">
        <v>244</v>
      </c>
      <c r="AB5520" t="s">
        <v>157</v>
      </c>
      <c r="AC5520" t="s">
        <v>710</v>
      </c>
      <c r="AD5520">
        <v>1</v>
      </c>
    </row>
    <row r="5521" spans="27:30" x14ac:dyDescent="0.35">
      <c r="AA5521" t="s">
        <v>244</v>
      </c>
      <c r="AB5521" t="s">
        <v>155</v>
      </c>
      <c r="AC5521" t="s">
        <v>1009</v>
      </c>
      <c r="AD5521">
        <v>1</v>
      </c>
    </row>
    <row r="5522" spans="27:30" x14ac:dyDescent="0.35">
      <c r="AA5522" t="s">
        <v>244</v>
      </c>
      <c r="AB5522" t="s">
        <v>155</v>
      </c>
      <c r="AC5522" t="s">
        <v>922</v>
      </c>
      <c r="AD5522">
        <v>1</v>
      </c>
    </row>
    <row r="5523" spans="27:30" x14ac:dyDescent="0.35">
      <c r="AA5523" t="s">
        <v>244</v>
      </c>
      <c r="AB5523" t="s">
        <v>157</v>
      </c>
      <c r="AC5523" t="s">
        <v>670</v>
      </c>
      <c r="AD5523">
        <v>1</v>
      </c>
    </row>
    <row r="5524" spans="27:30" x14ac:dyDescent="0.35">
      <c r="AA5524" t="s">
        <v>244</v>
      </c>
      <c r="AB5524" t="s">
        <v>203</v>
      </c>
      <c r="AC5524" t="s">
        <v>555</v>
      </c>
      <c r="AD5524">
        <v>1</v>
      </c>
    </row>
    <row r="5525" spans="27:30" x14ac:dyDescent="0.35">
      <c r="AA5525" t="s">
        <v>244</v>
      </c>
      <c r="AB5525" t="s">
        <v>213</v>
      </c>
      <c r="AC5525" t="s">
        <v>516</v>
      </c>
      <c r="AD5525">
        <v>1</v>
      </c>
    </row>
    <row r="5526" spans="27:30" x14ac:dyDescent="0.35">
      <c r="AA5526" t="s">
        <v>244</v>
      </c>
      <c r="AB5526" t="s">
        <v>160</v>
      </c>
      <c r="AC5526" t="s">
        <v>1131</v>
      </c>
      <c r="AD5526">
        <v>1</v>
      </c>
    </row>
    <row r="5527" spans="27:30" x14ac:dyDescent="0.35">
      <c r="AA5527" t="s">
        <v>244</v>
      </c>
      <c r="AB5527" t="s">
        <v>160</v>
      </c>
      <c r="AC5527" t="s">
        <v>769</v>
      </c>
      <c r="AD5527">
        <v>1</v>
      </c>
    </row>
    <row r="5528" spans="27:30" x14ac:dyDescent="0.35">
      <c r="AA5528" t="s">
        <v>244</v>
      </c>
      <c r="AB5528" t="s">
        <v>176</v>
      </c>
      <c r="AC5528" t="s">
        <v>727</v>
      </c>
      <c r="AD5528">
        <v>1</v>
      </c>
    </row>
    <row r="5529" spans="27:30" x14ac:dyDescent="0.35">
      <c r="AA5529" t="s">
        <v>244</v>
      </c>
      <c r="AB5529" t="s">
        <v>153</v>
      </c>
      <c r="AC5529" t="s">
        <v>737</v>
      </c>
      <c r="AD5529">
        <v>1</v>
      </c>
    </row>
    <row r="5530" spans="27:30" x14ac:dyDescent="0.35">
      <c r="AA5530" t="s">
        <v>244</v>
      </c>
      <c r="AB5530" t="s">
        <v>153</v>
      </c>
      <c r="AC5530" t="s">
        <v>787</v>
      </c>
      <c r="AD5530">
        <v>1</v>
      </c>
    </row>
    <row r="5531" spans="27:30" x14ac:dyDescent="0.35">
      <c r="AA5531" t="s">
        <v>244</v>
      </c>
      <c r="AB5531" t="s">
        <v>152</v>
      </c>
      <c r="AC5531" t="s">
        <v>496</v>
      </c>
      <c r="AD5531">
        <v>1</v>
      </c>
    </row>
    <row r="5532" spans="27:30" x14ac:dyDescent="0.35">
      <c r="AA5532" t="s">
        <v>244</v>
      </c>
      <c r="AB5532" t="s">
        <v>158</v>
      </c>
      <c r="AC5532" t="s">
        <v>1093</v>
      </c>
      <c r="AD5532">
        <v>1</v>
      </c>
    </row>
    <row r="5533" spans="27:30" x14ac:dyDescent="0.35">
      <c r="AA5533" t="s">
        <v>244</v>
      </c>
      <c r="AB5533" t="s">
        <v>190</v>
      </c>
      <c r="AC5533" t="s">
        <v>816</v>
      </c>
      <c r="AD5533">
        <v>1</v>
      </c>
    </row>
    <row r="5534" spans="27:30" x14ac:dyDescent="0.35">
      <c r="AA5534" t="s">
        <v>244</v>
      </c>
      <c r="AB5534" t="s">
        <v>183</v>
      </c>
      <c r="AC5534" t="s">
        <v>789</v>
      </c>
      <c r="AD5534">
        <v>1</v>
      </c>
    </row>
    <row r="5535" spans="27:30" x14ac:dyDescent="0.35">
      <c r="AA5535" t="s">
        <v>244</v>
      </c>
      <c r="AB5535" t="s">
        <v>191</v>
      </c>
      <c r="AC5535" t="s">
        <v>436</v>
      </c>
      <c r="AD5535">
        <v>1</v>
      </c>
    </row>
    <row r="5536" spans="27:30" x14ac:dyDescent="0.35">
      <c r="AA5536" t="s">
        <v>244</v>
      </c>
      <c r="AB5536" t="s">
        <v>190</v>
      </c>
      <c r="AC5536" t="s">
        <v>815</v>
      </c>
      <c r="AD5536">
        <v>1</v>
      </c>
    </row>
    <row r="5537" spans="27:30" x14ac:dyDescent="0.35">
      <c r="AA5537" t="s">
        <v>244</v>
      </c>
      <c r="AB5537" t="s">
        <v>209</v>
      </c>
      <c r="AC5537" t="s">
        <v>577</v>
      </c>
      <c r="AD5537">
        <v>1</v>
      </c>
    </row>
    <row r="5538" spans="27:30" x14ac:dyDescent="0.35">
      <c r="AA5538" t="s">
        <v>244</v>
      </c>
      <c r="AB5538" t="s">
        <v>213</v>
      </c>
      <c r="AC5538" t="s">
        <v>518</v>
      </c>
      <c r="AD5538">
        <v>1</v>
      </c>
    </row>
    <row r="5539" spans="27:30" x14ac:dyDescent="0.35">
      <c r="AA5539" t="s">
        <v>244</v>
      </c>
      <c r="AB5539" t="s">
        <v>183</v>
      </c>
      <c r="AC5539" t="s">
        <v>798</v>
      </c>
      <c r="AD5539">
        <v>1</v>
      </c>
    </row>
    <row r="5540" spans="27:30" x14ac:dyDescent="0.35">
      <c r="AA5540" t="s">
        <v>244</v>
      </c>
      <c r="AB5540" t="s">
        <v>160</v>
      </c>
      <c r="AC5540" t="s">
        <v>722</v>
      </c>
      <c r="AD5540">
        <v>1</v>
      </c>
    </row>
    <row r="5541" spans="27:30" x14ac:dyDescent="0.35">
      <c r="AA5541" t="s">
        <v>244</v>
      </c>
      <c r="AB5541" t="s">
        <v>176</v>
      </c>
      <c r="AC5541" t="s">
        <v>428</v>
      </c>
      <c r="AD5541">
        <v>1</v>
      </c>
    </row>
    <row r="5542" spans="27:30" x14ac:dyDescent="0.35">
      <c r="AA5542" t="s">
        <v>244</v>
      </c>
      <c r="AB5542" t="s">
        <v>196</v>
      </c>
      <c r="AC5542" t="s">
        <v>596</v>
      </c>
      <c r="AD5542">
        <v>1</v>
      </c>
    </row>
    <row r="5543" spans="27:30" x14ac:dyDescent="0.35">
      <c r="AA5543" t="s">
        <v>244</v>
      </c>
      <c r="AB5543" t="s">
        <v>161</v>
      </c>
      <c r="AC5543" t="s">
        <v>1078</v>
      </c>
      <c r="AD5543">
        <v>1</v>
      </c>
    </row>
    <row r="5544" spans="27:30" x14ac:dyDescent="0.35">
      <c r="AA5544" t="s">
        <v>244</v>
      </c>
      <c r="AB5544" t="s">
        <v>164</v>
      </c>
      <c r="AC5544" t="s">
        <v>1106</v>
      </c>
      <c r="AD5544">
        <v>1</v>
      </c>
    </row>
    <row r="5545" spans="27:30" x14ac:dyDescent="0.35">
      <c r="AA5545" t="s">
        <v>244</v>
      </c>
      <c r="AB5545" t="s">
        <v>158</v>
      </c>
      <c r="AC5545" t="s">
        <v>981</v>
      </c>
      <c r="AD5545">
        <v>1</v>
      </c>
    </row>
    <row r="5546" spans="27:30" x14ac:dyDescent="0.35">
      <c r="AA5546" t="s">
        <v>244</v>
      </c>
      <c r="AB5546" t="s">
        <v>158</v>
      </c>
      <c r="AC5546" t="s">
        <v>980</v>
      </c>
      <c r="AD5546">
        <v>1</v>
      </c>
    </row>
    <row r="5547" spans="27:30" x14ac:dyDescent="0.35">
      <c r="AA5547" t="s">
        <v>244</v>
      </c>
      <c r="AB5547" t="s">
        <v>155</v>
      </c>
      <c r="AC5547" t="s">
        <v>1010</v>
      </c>
      <c r="AD5547">
        <v>1</v>
      </c>
    </row>
    <row r="5548" spans="27:30" x14ac:dyDescent="0.35">
      <c r="AA5548" t="s">
        <v>244</v>
      </c>
      <c r="AB5548" t="s">
        <v>158</v>
      </c>
      <c r="AC5548" t="s">
        <v>982</v>
      </c>
      <c r="AD5548">
        <v>1</v>
      </c>
    </row>
    <row r="5549" spans="27:30" x14ac:dyDescent="0.35">
      <c r="AA5549" t="s">
        <v>244</v>
      </c>
      <c r="AB5549" t="s">
        <v>154</v>
      </c>
      <c r="AC5549" t="s">
        <v>717</v>
      </c>
      <c r="AD5549">
        <v>1</v>
      </c>
    </row>
    <row r="5550" spans="27:30" x14ac:dyDescent="0.35">
      <c r="AA5550" t="s">
        <v>244</v>
      </c>
      <c r="AB5550" t="s">
        <v>183</v>
      </c>
      <c r="AC5550" t="s">
        <v>795</v>
      </c>
      <c r="AD5550">
        <v>1</v>
      </c>
    </row>
    <row r="5551" spans="27:30" x14ac:dyDescent="0.35">
      <c r="AA5551" t="s">
        <v>244</v>
      </c>
      <c r="AB5551" t="s">
        <v>200</v>
      </c>
      <c r="AC5551" t="s">
        <v>623</v>
      </c>
      <c r="AD5551">
        <v>1</v>
      </c>
    </row>
    <row r="5552" spans="27:30" x14ac:dyDescent="0.35">
      <c r="AA5552" t="s">
        <v>244</v>
      </c>
      <c r="AB5552" t="s">
        <v>209</v>
      </c>
      <c r="AC5552" t="s">
        <v>543</v>
      </c>
      <c r="AD5552">
        <v>1</v>
      </c>
    </row>
    <row r="5553" spans="27:30" x14ac:dyDescent="0.35">
      <c r="AA5553" t="s">
        <v>244</v>
      </c>
      <c r="AB5553" t="s">
        <v>200</v>
      </c>
      <c r="AC5553" t="s">
        <v>704</v>
      </c>
      <c r="AD5553">
        <v>1</v>
      </c>
    </row>
    <row r="5554" spans="27:30" x14ac:dyDescent="0.35">
      <c r="AA5554" t="s">
        <v>244</v>
      </c>
      <c r="AB5554" t="s">
        <v>203</v>
      </c>
      <c r="AC5554" t="s">
        <v>563</v>
      </c>
      <c r="AD5554">
        <v>1</v>
      </c>
    </row>
    <row r="5555" spans="27:30" x14ac:dyDescent="0.35">
      <c r="AA5555" t="s">
        <v>244</v>
      </c>
      <c r="AB5555" t="s">
        <v>176</v>
      </c>
      <c r="AC5555" t="s">
        <v>1000</v>
      </c>
      <c r="AD5555">
        <v>1</v>
      </c>
    </row>
    <row r="5556" spans="27:30" x14ac:dyDescent="0.35">
      <c r="AA5556" t="s">
        <v>244</v>
      </c>
      <c r="AB5556" t="s">
        <v>155</v>
      </c>
      <c r="AC5556" t="s">
        <v>965</v>
      </c>
      <c r="AD5556">
        <v>1</v>
      </c>
    </row>
    <row r="5557" spans="27:30" x14ac:dyDescent="0.35">
      <c r="AA5557" t="s">
        <v>244</v>
      </c>
      <c r="AB5557" t="s">
        <v>157</v>
      </c>
      <c r="AC5557" t="s">
        <v>918</v>
      </c>
      <c r="AD5557">
        <v>1</v>
      </c>
    </row>
    <row r="5558" spans="27:30" x14ac:dyDescent="0.35">
      <c r="AA5558" t="s">
        <v>244</v>
      </c>
      <c r="AB5558" t="s">
        <v>135</v>
      </c>
      <c r="AC5558" t="s">
        <v>506</v>
      </c>
      <c r="AD5558">
        <v>1</v>
      </c>
    </row>
    <row r="5559" spans="27:30" x14ac:dyDescent="0.35">
      <c r="AA5559" t="s">
        <v>244</v>
      </c>
      <c r="AB5559" t="s">
        <v>155</v>
      </c>
      <c r="AC5559" t="s">
        <v>992</v>
      </c>
      <c r="AD5559">
        <v>1</v>
      </c>
    </row>
    <row r="5560" spans="27:30" x14ac:dyDescent="0.35">
      <c r="AA5560" t="s">
        <v>244</v>
      </c>
      <c r="AB5560" t="s">
        <v>158</v>
      </c>
      <c r="AC5560" t="s">
        <v>984</v>
      </c>
      <c r="AD5560">
        <v>1</v>
      </c>
    </row>
    <row r="5561" spans="27:30" x14ac:dyDescent="0.35">
      <c r="AA5561" t="s">
        <v>244</v>
      </c>
      <c r="AB5561" t="s">
        <v>164</v>
      </c>
      <c r="AC5561" t="s">
        <v>1113</v>
      </c>
      <c r="AD5561">
        <v>1</v>
      </c>
    </row>
    <row r="5562" spans="27:30" x14ac:dyDescent="0.35">
      <c r="AA5562" t="s">
        <v>244</v>
      </c>
      <c r="AB5562" t="s">
        <v>156</v>
      </c>
      <c r="AC5562" t="s">
        <v>935</v>
      </c>
      <c r="AD5562">
        <v>1</v>
      </c>
    </row>
    <row r="5563" spans="27:30" x14ac:dyDescent="0.35">
      <c r="AA5563" t="s">
        <v>244</v>
      </c>
      <c r="AB5563" t="s">
        <v>153</v>
      </c>
      <c r="AC5563" t="s">
        <v>781</v>
      </c>
      <c r="AD5563">
        <v>1</v>
      </c>
    </row>
    <row r="5564" spans="27:30" x14ac:dyDescent="0.35">
      <c r="AA5564" t="s">
        <v>244</v>
      </c>
      <c r="AB5564" t="s">
        <v>199</v>
      </c>
      <c r="AC5564" t="s">
        <v>766</v>
      </c>
      <c r="AD5564">
        <v>1</v>
      </c>
    </row>
    <row r="5565" spans="27:30" x14ac:dyDescent="0.35">
      <c r="AA5565" t="s">
        <v>244</v>
      </c>
      <c r="AB5565" t="s">
        <v>155</v>
      </c>
      <c r="AC5565" t="s">
        <v>963</v>
      </c>
      <c r="AD5565">
        <v>1</v>
      </c>
    </row>
    <row r="5566" spans="27:30" x14ac:dyDescent="0.35">
      <c r="AA5566" t="s">
        <v>244</v>
      </c>
      <c r="AB5566" t="s">
        <v>153</v>
      </c>
      <c r="AC5566" t="s">
        <v>1120</v>
      </c>
      <c r="AD5566">
        <v>1</v>
      </c>
    </row>
    <row r="5567" spans="27:30" x14ac:dyDescent="0.35">
      <c r="AA5567" t="s">
        <v>244</v>
      </c>
      <c r="AB5567" t="s">
        <v>152</v>
      </c>
      <c r="AC5567" t="s">
        <v>540</v>
      </c>
      <c r="AD5567">
        <v>1</v>
      </c>
    </row>
    <row r="5568" spans="27:30" x14ac:dyDescent="0.35">
      <c r="AA5568" t="s">
        <v>244</v>
      </c>
      <c r="AB5568" t="s">
        <v>152</v>
      </c>
      <c r="AC5568" t="s">
        <v>427</v>
      </c>
      <c r="AD5568">
        <v>1</v>
      </c>
    </row>
    <row r="5569" spans="27:30" x14ac:dyDescent="0.35">
      <c r="AA5569" t="s">
        <v>244</v>
      </c>
      <c r="AB5569" t="s">
        <v>162</v>
      </c>
      <c r="AC5569" t="s">
        <v>1107</v>
      </c>
      <c r="AD5569">
        <v>1</v>
      </c>
    </row>
    <row r="5570" spans="27:30" x14ac:dyDescent="0.35">
      <c r="AA5570" t="s">
        <v>244</v>
      </c>
      <c r="AB5570" t="s">
        <v>206</v>
      </c>
      <c r="AC5570" t="s">
        <v>583</v>
      </c>
      <c r="AD5570">
        <v>1</v>
      </c>
    </row>
    <row r="5571" spans="27:30" x14ac:dyDescent="0.35">
      <c r="AA5571" t="s">
        <v>244</v>
      </c>
      <c r="AB5571" t="s">
        <v>157</v>
      </c>
      <c r="AC5571" t="s">
        <v>712</v>
      </c>
      <c r="AD5571">
        <v>1</v>
      </c>
    </row>
    <row r="5572" spans="27:30" x14ac:dyDescent="0.35">
      <c r="AA5572" t="s">
        <v>244</v>
      </c>
      <c r="AB5572" t="s">
        <v>155</v>
      </c>
      <c r="AC5572" t="s">
        <v>459</v>
      </c>
      <c r="AD5572">
        <v>1</v>
      </c>
    </row>
    <row r="5573" spans="27:30" x14ac:dyDescent="0.35">
      <c r="AA5573" t="s">
        <v>244</v>
      </c>
      <c r="AB5573" t="s">
        <v>192</v>
      </c>
      <c r="AC5573" t="s">
        <v>474</v>
      </c>
      <c r="AD5573">
        <v>1</v>
      </c>
    </row>
    <row r="5574" spans="27:30" x14ac:dyDescent="0.35">
      <c r="AA5574" t="s">
        <v>244</v>
      </c>
      <c r="AB5574" t="s">
        <v>182</v>
      </c>
      <c r="AC5574" t="s">
        <v>933</v>
      </c>
      <c r="AD5574">
        <v>1</v>
      </c>
    </row>
    <row r="5575" spans="27:30" x14ac:dyDescent="0.35">
      <c r="AA5575" t="s">
        <v>244</v>
      </c>
      <c r="AB5575" t="s">
        <v>209</v>
      </c>
      <c r="AC5575" t="s">
        <v>435</v>
      </c>
      <c r="AD5575">
        <v>1</v>
      </c>
    </row>
    <row r="5576" spans="27:30" x14ac:dyDescent="0.35">
      <c r="AA5576" t="s">
        <v>244</v>
      </c>
      <c r="AB5576" t="s">
        <v>158</v>
      </c>
      <c r="AC5576" t="s">
        <v>838</v>
      </c>
      <c r="AD5576">
        <v>1</v>
      </c>
    </row>
    <row r="5577" spans="27:30" x14ac:dyDescent="0.35">
      <c r="AA5577" t="s">
        <v>244</v>
      </c>
      <c r="AB5577" t="s">
        <v>155</v>
      </c>
      <c r="AC5577" t="s">
        <v>806</v>
      </c>
      <c r="AD5577">
        <v>1</v>
      </c>
    </row>
    <row r="5578" spans="27:30" x14ac:dyDescent="0.35">
      <c r="AA5578" t="s">
        <v>244</v>
      </c>
      <c r="AB5578" t="s">
        <v>158</v>
      </c>
      <c r="AC5578" t="s">
        <v>581</v>
      </c>
      <c r="AD5578">
        <v>1</v>
      </c>
    </row>
    <row r="5579" spans="27:30" x14ac:dyDescent="0.35">
      <c r="AA5579" t="s">
        <v>244</v>
      </c>
      <c r="AB5579" t="s">
        <v>157</v>
      </c>
      <c r="AC5579" t="s">
        <v>1058</v>
      </c>
      <c r="AD5579">
        <v>1</v>
      </c>
    </row>
    <row r="5580" spans="27:30" x14ac:dyDescent="0.35">
      <c r="AA5580" t="s">
        <v>244</v>
      </c>
      <c r="AB5580" t="s">
        <v>158</v>
      </c>
      <c r="AC5580" t="s">
        <v>593</v>
      </c>
      <c r="AD5580">
        <v>1</v>
      </c>
    </row>
    <row r="5581" spans="27:30" x14ac:dyDescent="0.35">
      <c r="AA5581" t="s">
        <v>244</v>
      </c>
      <c r="AB5581" t="s">
        <v>162</v>
      </c>
      <c r="AC5581" t="s">
        <v>1100</v>
      </c>
      <c r="AD5581">
        <v>1</v>
      </c>
    </row>
    <row r="5582" spans="27:30" x14ac:dyDescent="0.35">
      <c r="AA5582" t="s">
        <v>244</v>
      </c>
      <c r="AB5582" t="s">
        <v>152</v>
      </c>
      <c r="AC5582" t="s">
        <v>523</v>
      </c>
      <c r="AD5582">
        <v>1</v>
      </c>
    </row>
    <row r="5583" spans="27:30" x14ac:dyDescent="0.35">
      <c r="AA5583" t="s">
        <v>244</v>
      </c>
      <c r="AB5583" t="s">
        <v>153</v>
      </c>
      <c r="AC5583" t="s">
        <v>1099</v>
      </c>
      <c r="AD5583">
        <v>1</v>
      </c>
    </row>
    <row r="5584" spans="27:30" x14ac:dyDescent="0.35">
      <c r="AA5584" t="s">
        <v>244</v>
      </c>
      <c r="AB5584" t="s">
        <v>176</v>
      </c>
      <c r="AC5584" t="s">
        <v>993</v>
      </c>
      <c r="AD5584">
        <v>1</v>
      </c>
    </row>
    <row r="5585" spans="27:30" x14ac:dyDescent="0.35">
      <c r="AA5585" t="s">
        <v>244</v>
      </c>
      <c r="AB5585" t="s">
        <v>200</v>
      </c>
      <c r="AC5585" t="s">
        <v>570</v>
      </c>
      <c r="AD5585">
        <v>1</v>
      </c>
    </row>
    <row r="5586" spans="27:30" x14ac:dyDescent="0.35">
      <c r="AA5586" t="s">
        <v>244</v>
      </c>
      <c r="AB5586" t="s">
        <v>157</v>
      </c>
      <c r="AC5586" t="s">
        <v>1054</v>
      </c>
      <c r="AD5586">
        <v>1</v>
      </c>
    </row>
    <row r="5587" spans="27:30" x14ac:dyDescent="0.35">
      <c r="AA5587" t="s">
        <v>244</v>
      </c>
      <c r="AB5587" t="s">
        <v>213</v>
      </c>
      <c r="AC5587" t="s">
        <v>470</v>
      </c>
      <c r="AD5587">
        <v>1</v>
      </c>
    </row>
    <row r="5588" spans="27:30" x14ac:dyDescent="0.35">
      <c r="AA5588" t="s">
        <v>244</v>
      </c>
      <c r="AB5588" t="s">
        <v>176</v>
      </c>
      <c r="AC5588" t="s">
        <v>661</v>
      </c>
      <c r="AD5588">
        <v>1</v>
      </c>
    </row>
    <row r="5589" spans="27:30" x14ac:dyDescent="0.35">
      <c r="AA5589" t="s">
        <v>244</v>
      </c>
      <c r="AB5589" t="s">
        <v>210</v>
      </c>
      <c r="AC5589" t="s">
        <v>576</v>
      </c>
      <c r="AD5589">
        <v>1</v>
      </c>
    </row>
    <row r="5590" spans="27:30" x14ac:dyDescent="0.35">
      <c r="AA5590" t="s">
        <v>244</v>
      </c>
      <c r="AB5590" t="s">
        <v>184</v>
      </c>
      <c r="AC5590" t="s">
        <v>494</v>
      </c>
      <c r="AD5590">
        <v>1</v>
      </c>
    </row>
    <row r="5591" spans="27:30" x14ac:dyDescent="0.35">
      <c r="AA5591" t="s">
        <v>244</v>
      </c>
      <c r="AB5591" t="s">
        <v>158</v>
      </c>
      <c r="AC5591" t="s">
        <v>1143</v>
      </c>
      <c r="AD5591">
        <v>1</v>
      </c>
    </row>
    <row r="5592" spans="27:30" x14ac:dyDescent="0.35">
      <c r="AA5592" t="s">
        <v>244</v>
      </c>
      <c r="AB5592" t="s">
        <v>158</v>
      </c>
      <c r="AC5592" t="s">
        <v>900</v>
      </c>
      <c r="AD5592">
        <v>1</v>
      </c>
    </row>
    <row r="5593" spans="27:30" x14ac:dyDescent="0.35">
      <c r="AA5593" t="s">
        <v>244</v>
      </c>
      <c r="AB5593" t="s">
        <v>152</v>
      </c>
      <c r="AC5593" t="s">
        <v>512</v>
      </c>
      <c r="AD5593">
        <v>1</v>
      </c>
    </row>
    <row r="5594" spans="27:30" x14ac:dyDescent="0.35">
      <c r="AA5594" t="s">
        <v>244</v>
      </c>
      <c r="AB5594" t="s">
        <v>164</v>
      </c>
      <c r="AC5594" t="s">
        <v>860</v>
      </c>
      <c r="AD5594">
        <v>1</v>
      </c>
    </row>
    <row r="5595" spans="27:30" x14ac:dyDescent="0.35">
      <c r="AA5595" t="s">
        <v>244</v>
      </c>
      <c r="AB5595" t="s">
        <v>200</v>
      </c>
      <c r="AC5595" t="s">
        <v>472</v>
      </c>
      <c r="AD5595">
        <v>1</v>
      </c>
    </row>
    <row r="5596" spans="27:30" x14ac:dyDescent="0.35">
      <c r="AA5596" t="s">
        <v>244</v>
      </c>
      <c r="AB5596" t="s">
        <v>199</v>
      </c>
      <c r="AC5596" t="s">
        <v>430</v>
      </c>
      <c r="AD5596">
        <v>1</v>
      </c>
    </row>
    <row r="5597" spans="27:30" x14ac:dyDescent="0.35">
      <c r="AA5597" t="s">
        <v>244</v>
      </c>
      <c r="AB5597" t="s">
        <v>199</v>
      </c>
      <c r="AC5597" t="s">
        <v>630</v>
      </c>
      <c r="AD5597">
        <v>1</v>
      </c>
    </row>
    <row r="5598" spans="27:30" x14ac:dyDescent="0.35">
      <c r="AA5598" t="s">
        <v>244</v>
      </c>
      <c r="AB5598" t="s">
        <v>199</v>
      </c>
      <c r="AC5598" t="s">
        <v>753</v>
      </c>
      <c r="AD5598">
        <v>1</v>
      </c>
    </row>
    <row r="5599" spans="27:30" x14ac:dyDescent="0.35">
      <c r="AA5599" t="s">
        <v>244</v>
      </c>
      <c r="AB5599" t="s">
        <v>158</v>
      </c>
      <c r="AC5599" t="s">
        <v>663</v>
      </c>
      <c r="AD5599">
        <v>1</v>
      </c>
    </row>
    <row r="5600" spans="27:30" x14ac:dyDescent="0.35">
      <c r="AA5600" t="s">
        <v>244</v>
      </c>
      <c r="AB5600" t="s">
        <v>164</v>
      </c>
      <c r="AC5600" t="s">
        <v>861</v>
      </c>
      <c r="AD5600">
        <v>1</v>
      </c>
    </row>
    <row r="5601" spans="27:30" x14ac:dyDescent="0.35">
      <c r="AA5601" t="s">
        <v>244</v>
      </c>
      <c r="AB5601" t="s">
        <v>160</v>
      </c>
      <c r="AC5601" t="s">
        <v>1127</v>
      </c>
      <c r="AD5601">
        <v>1</v>
      </c>
    </row>
    <row r="5602" spans="27:30" x14ac:dyDescent="0.35">
      <c r="AA5602" t="s">
        <v>244</v>
      </c>
      <c r="AB5602" t="s">
        <v>183</v>
      </c>
      <c r="AC5602" t="s">
        <v>892</v>
      </c>
      <c r="AD5602">
        <v>1</v>
      </c>
    </row>
    <row r="5603" spans="27:30" x14ac:dyDescent="0.35">
      <c r="AA5603" t="s">
        <v>244</v>
      </c>
      <c r="AB5603" t="s">
        <v>155</v>
      </c>
      <c r="AC5603" t="s">
        <v>964</v>
      </c>
      <c r="AD5603">
        <v>1</v>
      </c>
    </row>
    <row r="5604" spans="27:30" x14ac:dyDescent="0.35">
      <c r="AA5604" t="s">
        <v>244</v>
      </c>
      <c r="AB5604" t="s">
        <v>153</v>
      </c>
      <c r="AC5604" t="s">
        <v>1135</v>
      </c>
      <c r="AD5604">
        <v>1</v>
      </c>
    </row>
    <row r="5605" spans="27:30" x14ac:dyDescent="0.35">
      <c r="AA5605" t="s">
        <v>244</v>
      </c>
      <c r="AB5605" t="s">
        <v>176</v>
      </c>
      <c r="AC5605" t="s">
        <v>609</v>
      </c>
      <c r="AD5605">
        <v>1</v>
      </c>
    </row>
    <row r="5606" spans="27:30" x14ac:dyDescent="0.35">
      <c r="AA5606" t="s">
        <v>361</v>
      </c>
      <c r="AB5606" t="s">
        <v>135</v>
      </c>
      <c r="AC5606" t="s">
        <v>508</v>
      </c>
      <c r="AD5606">
        <v>1</v>
      </c>
    </row>
    <row r="5607" spans="27:30" x14ac:dyDescent="0.35">
      <c r="AA5607" t="s">
        <v>329</v>
      </c>
      <c r="AB5607" t="s">
        <v>158</v>
      </c>
      <c r="AC5607" t="s">
        <v>612</v>
      </c>
      <c r="AD5607">
        <v>1</v>
      </c>
    </row>
    <row r="5608" spans="27:30" x14ac:dyDescent="0.35">
      <c r="AA5608" t="s">
        <v>329</v>
      </c>
      <c r="AB5608" t="s">
        <v>164</v>
      </c>
      <c r="AC5608" t="s">
        <v>590</v>
      </c>
      <c r="AD5608">
        <v>1</v>
      </c>
    </row>
    <row r="5609" spans="27:30" x14ac:dyDescent="0.35">
      <c r="AA5609" t="s">
        <v>329</v>
      </c>
      <c r="AB5609" t="s">
        <v>155</v>
      </c>
      <c r="AC5609" t="s">
        <v>965</v>
      </c>
      <c r="AD5609">
        <v>1</v>
      </c>
    </row>
    <row r="5610" spans="27:30" x14ac:dyDescent="0.35">
      <c r="AA5610" t="s">
        <v>329</v>
      </c>
      <c r="AB5610" t="s">
        <v>155</v>
      </c>
      <c r="AC5610" t="s">
        <v>963</v>
      </c>
      <c r="AD5610">
        <v>1</v>
      </c>
    </row>
    <row r="5611" spans="27:30" x14ac:dyDescent="0.35">
      <c r="AA5611" t="s">
        <v>329</v>
      </c>
      <c r="AB5611" t="s">
        <v>155</v>
      </c>
      <c r="AC5611" t="s">
        <v>920</v>
      </c>
      <c r="AD5611">
        <v>1</v>
      </c>
    </row>
    <row r="5612" spans="27:30" x14ac:dyDescent="0.35">
      <c r="AA5612" t="s">
        <v>329</v>
      </c>
      <c r="AB5612" t="s">
        <v>203</v>
      </c>
      <c r="AC5612" t="s">
        <v>642</v>
      </c>
      <c r="AD5612">
        <v>1</v>
      </c>
    </row>
    <row r="5613" spans="27:30" x14ac:dyDescent="0.35">
      <c r="AA5613" t="s">
        <v>329</v>
      </c>
      <c r="AB5613" t="s">
        <v>155</v>
      </c>
      <c r="AC5613" t="s">
        <v>1010</v>
      </c>
      <c r="AD5613">
        <v>1</v>
      </c>
    </row>
    <row r="5614" spans="27:30" x14ac:dyDescent="0.35">
      <c r="AA5614" t="s">
        <v>329</v>
      </c>
      <c r="AB5614" t="s">
        <v>203</v>
      </c>
      <c r="AC5614" t="s">
        <v>679</v>
      </c>
      <c r="AD5614">
        <v>1</v>
      </c>
    </row>
    <row r="5615" spans="27:30" x14ac:dyDescent="0.35">
      <c r="AA5615" t="s">
        <v>329</v>
      </c>
      <c r="AB5615" t="s">
        <v>184</v>
      </c>
      <c r="AC5615" t="s">
        <v>866</v>
      </c>
      <c r="AD5615">
        <v>1</v>
      </c>
    </row>
    <row r="5616" spans="27:30" x14ac:dyDescent="0.35">
      <c r="AA5616" t="s">
        <v>329</v>
      </c>
      <c r="AB5616" t="s">
        <v>203</v>
      </c>
      <c r="AC5616" t="s">
        <v>619</v>
      </c>
      <c r="AD5616">
        <v>1</v>
      </c>
    </row>
    <row r="5617" spans="27:30" x14ac:dyDescent="0.35">
      <c r="AA5617" t="s">
        <v>329</v>
      </c>
      <c r="AB5617" t="s">
        <v>176</v>
      </c>
      <c r="AC5617" t="s">
        <v>1000</v>
      </c>
      <c r="AD5617">
        <v>1</v>
      </c>
    </row>
    <row r="5618" spans="27:30" x14ac:dyDescent="0.35">
      <c r="AA5618" t="s">
        <v>245</v>
      </c>
      <c r="AB5618" t="s">
        <v>152</v>
      </c>
      <c r="AC5618" t="s">
        <v>534</v>
      </c>
      <c r="AD5618">
        <v>1</v>
      </c>
    </row>
    <row r="5619" spans="27:30" x14ac:dyDescent="0.35">
      <c r="AA5619" t="s">
        <v>245</v>
      </c>
      <c r="AB5619" t="s">
        <v>203</v>
      </c>
      <c r="AC5619" t="s">
        <v>555</v>
      </c>
      <c r="AD5619">
        <v>1</v>
      </c>
    </row>
    <row r="5620" spans="27:30" x14ac:dyDescent="0.35">
      <c r="AA5620" t="s">
        <v>245</v>
      </c>
      <c r="AB5620" t="s">
        <v>192</v>
      </c>
      <c r="AC5620" t="s">
        <v>466</v>
      </c>
      <c r="AD5620">
        <v>1</v>
      </c>
    </row>
    <row r="5621" spans="27:30" x14ac:dyDescent="0.35">
      <c r="AA5621" t="s">
        <v>245</v>
      </c>
      <c r="AB5621" t="s">
        <v>190</v>
      </c>
      <c r="AC5621" t="s">
        <v>815</v>
      </c>
      <c r="AD5621">
        <v>1</v>
      </c>
    </row>
    <row r="5622" spans="27:30" x14ac:dyDescent="0.35">
      <c r="AA5622" t="s">
        <v>245</v>
      </c>
      <c r="AB5622" t="s">
        <v>159</v>
      </c>
      <c r="AC5622" t="s">
        <v>988</v>
      </c>
      <c r="AD5622">
        <v>1</v>
      </c>
    </row>
    <row r="5623" spans="27:30" x14ac:dyDescent="0.35">
      <c r="AA5623" t="s">
        <v>245</v>
      </c>
      <c r="AB5623" t="s">
        <v>154</v>
      </c>
      <c r="AC5623" t="s">
        <v>717</v>
      </c>
      <c r="AD5623">
        <v>1</v>
      </c>
    </row>
    <row r="5624" spans="27:30" x14ac:dyDescent="0.35">
      <c r="AA5624" t="s">
        <v>245</v>
      </c>
      <c r="AB5624" t="s">
        <v>192</v>
      </c>
      <c r="AC5624" t="s">
        <v>448</v>
      </c>
      <c r="AD5624">
        <v>1</v>
      </c>
    </row>
    <row r="5625" spans="27:30" x14ac:dyDescent="0.35">
      <c r="AA5625" t="s">
        <v>245</v>
      </c>
      <c r="AB5625" t="s">
        <v>192</v>
      </c>
      <c r="AC5625" t="s">
        <v>713</v>
      </c>
      <c r="AD5625">
        <v>1</v>
      </c>
    </row>
    <row r="5626" spans="27:30" x14ac:dyDescent="0.35">
      <c r="AA5626" t="s">
        <v>245</v>
      </c>
      <c r="AB5626" t="s">
        <v>158</v>
      </c>
      <c r="AC5626" t="s">
        <v>492</v>
      </c>
      <c r="AD5626">
        <v>1</v>
      </c>
    </row>
    <row r="5627" spans="27:30" x14ac:dyDescent="0.35">
      <c r="AA5627" t="s">
        <v>245</v>
      </c>
      <c r="AB5627" t="s">
        <v>157</v>
      </c>
      <c r="AC5627" t="s">
        <v>875</v>
      </c>
      <c r="AD5627">
        <v>1</v>
      </c>
    </row>
    <row r="5628" spans="27:30" x14ac:dyDescent="0.35">
      <c r="AA5628" t="s">
        <v>245</v>
      </c>
      <c r="AB5628" t="s">
        <v>160</v>
      </c>
      <c r="AC5628" t="s">
        <v>722</v>
      </c>
      <c r="AD5628">
        <v>1</v>
      </c>
    </row>
    <row r="5629" spans="27:30" x14ac:dyDescent="0.35">
      <c r="AA5629" t="s">
        <v>245</v>
      </c>
      <c r="AB5629" t="s">
        <v>184</v>
      </c>
      <c r="AC5629" t="s">
        <v>494</v>
      </c>
      <c r="AD5629">
        <v>1</v>
      </c>
    </row>
    <row r="5630" spans="27:30" x14ac:dyDescent="0.35">
      <c r="AA5630" t="s">
        <v>245</v>
      </c>
      <c r="AB5630" t="s">
        <v>199</v>
      </c>
      <c r="AC5630" t="s">
        <v>430</v>
      </c>
      <c r="AD5630">
        <v>1</v>
      </c>
    </row>
    <row r="5631" spans="27:30" x14ac:dyDescent="0.35">
      <c r="AA5631" t="s">
        <v>245</v>
      </c>
      <c r="AB5631" t="s">
        <v>157</v>
      </c>
      <c r="AC5631" t="s">
        <v>1014</v>
      </c>
      <c r="AD5631">
        <v>1</v>
      </c>
    </row>
    <row r="5632" spans="27:30" x14ac:dyDescent="0.35">
      <c r="AA5632" t="s">
        <v>245</v>
      </c>
      <c r="AB5632" t="s">
        <v>157</v>
      </c>
      <c r="AC5632" t="s">
        <v>1015</v>
      </c>
      <c r="AD5632">
        <v>1</v>
      </c>
    </row>
    <row r="5633" spans="27:30" x14ac:dyDescent="0.35">
      <c r="AA5633" t="s">
        <v>245</v>
      </c>
      <c r="AB5633" t="s">
        <v>157</v>
      </c>
      <c r="AC5633" t="s">
        <v>1016</v>
      </c>
      <c r="AD5633">
        <v>1</v>
      </c>
    </row>
    <row r="5634" spans="27:30" x14ac:dyDescent="0.35">
      <c r="AA5634" t="s">
        <v>245</v>
      </c>
      <c r="AB5634" t="s">
        <v>154</v>
      </c>
      <c r="AC5634" t="s">
        <v>1047</v>
      </c>
      <c r="AD5634">
        <v>1</v>
      </c>
    </row>
    <row r="5635" spans="27:30" x14ac:dyDescent="0.35">
      <c r="AA5635" t="s">
        <v>245</v>
      </c>
      <c r="AB5635" t="s">
        <v>161</v>
      </c>
      <c r="AC5635" t="s">
        <v>553</v>
      </c>
      <c r="AD5635">
        <v>1</v>
      </c>
    </row>
    <row r="5636" spans="27:30" x14ac:dyDescent="0.35">
      <c r="AA5636" t="s">
        <v>245</v>
      </c>
      <c r="AB5636" t="s">
        <v>183</v>
      </c>
      <c r="AC5636" t="s">
        <v>796</v>
      </c>
      <c r="AD5636">
        <v>1</v>
      </c>
    </row>
    <row r="5637" spans="27:30" x14ac:dyDescent="0.35">
      <c r="AA5637" t="s">
        <v>245</v>
      </c>
      <c r="AB5637" t="s">
        <v>155</v>
      </c>
      <c r="AC5637" t="s">
        <v>738</v>
      </c>
      <c r="AD5637">
        <v>1</v>
      </c>
    </row>
    <row r="5638" spans="27:30" x14ac:dyDescent="0.35">
      <c r="AA5638" t="s">
        <v>245</v>
      </c>
      <c r="AB5638" t="s">
        <v>192</v>
      </c>
      <c r="AC5638" t="s">
        <v>814</v>
      </c>
      <c r="AD5638">
        <v>1</v>
      </c>
    </row>
    <row r="5639" spans="27:30" x14ac:dyDescent="0.35">
      <c r="AA5639" t="s">
        <v>245</v>
      </c>
      <c r="AB5639" t="s">
        <v>188</v>
      </c>
      <c r="AC5639" t="s">
        <v>413</v>
      </c>
      <c r="AD5639">
        <v>1</v>
      </c>
    </row>
    <row r="5640" spans="27:30" x14ac:dyDescent="0.35">
      <c r="AA5640" t="s">
        <v>245</v>
      </c>
      <c r="AB5640" t="s">
        <v>158</v>
      </c>
      <c r="AC5640" t="s">
        <v>1056</v>
      </c>
      <c r="AD5640">
        <v>1</v>
      </c>
    </row>
    <row r="5641" spans="27:30" x14ac:dyDescent="0.35">
      <c r="AA5641" t="s">
        <v>245</v>
      </c>
      <c r="AB5641" t="s">
        <v>157</v>
      </c>
      <c r="AC5641" t="s">
        <v>664</v>
      </c>
      <c r="AD5641">
        <v>1</v>
      </c>
    </row>
    <row r="5642" spans="27:30" x14ac:dyDescent="0.35">
      <c r="AA5642" t="s">
        <v>245</v>
      </c>
      <c r="AB5642" t="s">
        <v>137</v>
      </c>
      <c r="AC5642" t="s">
        <v>504</v>
      </c>
      <c r="AD5642">
        <v>1</v>
      </c>
    </row>
    <row r="5643" spans="27:30" x14ac:dyDescent="0.35">
      <c r="AA5643" t="s">
        <v>245</v>
      </c>
      <c r="AB5643" t="s">
        <v>196</v>
      </c>
      <c r="AC5643" t="s">
        <v>596</v>
      </c>
      <c r="AD5643">
        <v>1</v>
      </c>
    </row>
    <row r="5644" spans="27:30" x14ac:dyDescent="0.35">
      <c r="AA5644" t="s">
        <v>245</v>
      </c>
      <c r="AB5644" t="s">
        <v>153</v>
      </c>
      <c r="AC5644" t="s">
        <v>643</v>
      </c>
      <c r="AD5644">
        <v>1</v>
      </c>
    </row>
    <row r="5645" spans="27:30" x14ac:dyDescent="0.35">
      <c r="AA5645" t="s">
        <v>245</v>
      </c>
      <c r="AB5645" t="s">
        <v>196</v>
      </c>
      <c r="AC5645" t="s">
        <v>730</v>
      </c>
      <c r="AD5645">
        <v>1</v>
      </c>
    </row>
    <row r="5646" spans="27:30" x14ac:dyDescent="0.35">
      <c r="AA5646" t="s">
        <v>245</v>
      </c>
      <c r="AB5646" t="s">
        <v>155</v>
      </c>
      <c r="AC5646" t="s">
        <v>656</v>
      </c>
      <c r="AD5646">
        <v>1</v>
      </c>
    </row>
    <row r="5647" spans="27:30" x14ac:dyDescent="0.35">
      <c r="AA5647" t="s">
        <v>245</v>
      </c>
      <c r="AB5647" t="s">
        <v>165</v>
      </c>
      <c r="AC5647" t="s">
        <v>640</v>
      </c>
      <c r="AD5647">
        <v>1</v>
      </c>
    </row>
    <row r="5648" spans="27:30" x14ac:dyDescent="0.35">
      <c r="AA5648" t="s">
        <v>245</v>
      </c>
      <c r="AB5648" t="s">
        <v>155</v>
      </c>
      <c r="AC5648" t="s">
        <v>1152</v>
      </c>
      <c r="AD5648">
        <v>1</v>
      </c>
    </row>
    <row r="5649" spans="27:30" x14ac:dyDescent="0.35">
      <c r="AA5649" t="s">
        <v>245</v>
      </c>
      <c r="AB5649" t="s">
        <v>154</v>
      </c>
      <c r="AC5649" t="s">
        <v>1148</v>
      </c>
      <c r="AD5649">
        <v>1</v>
      </c>
    </row>
    <row r="5650" spans="27:30" x14ac:dyDescent="0.35">
      <c r="AA5650" t="s">
        <v>245</v>
      </c>
      <c r="AB5650" t="s">
        <v>155</v>
      </c>
      <c r="AC5650" t="s">
        <v>834</v>
      </c>
      <c r="AD5650">
        <v>1</v>
      </c>
    </row>
    <row r="5651" spans="27:30" x14ac:dyDescent="0.35">
      <c r="AA5651" t="s">
        <v>245</v>
      </c>
      <c r="AB5651" t="s">
        <v>159</v>
      </c>
      <c r="AC5651" t="s">
        <v>1060</v>
      </c>
      <c r="AD5651">
        <v>1</v>
      </c>
    </row>
    <row r="5652" spans="27:30" x14ac:dyDescent="0.35">
      <c r="AA5652" t="s">
        <v>245</v>
      </c>
      <c r="AB5652" t="s">
        <v>191</v>
      </c>
      <c r="AC5652" t="s">
        <v>437</v>
      </c>
      <c r="AD5652">
        <v>1</v>
      </c>
    </row>
    <row r="5653" spans="27:30" x14ac:dyDescent="0.35">
      <c r="AA5653" t="s">
        <v>245</v>
      </c>
      <c r="AB5653" t="s">
        <v>176</v>
      </c>
      <c r="AC5653" t="s">
        <v>919</v>
      </c>
      <c r="AD5653">
        <v>1</v>
      </c>
    </row>
    <row r="5654" spans="27:30" x14ac:dyDescent="0.35">
      <c r="AA5654" t="s">
        <v>245</v>
      </c>
      <c r="AB5654" t="s">
        <v>213</v>
      </c>
      <c r="AC5654" t="s">
        <v>516</v>
      </c>
      <c r="AD5654">
        <v>1</v>
      </c>
    </row>
    <row r="5655" spans="27:30" x14ac:dyDescent="0.35">
      <c r="AA5655" t="s">
        <v>245</v>
      </c>
      <c r="AB5655" t="s">
        <v>153</v>
      </c>
      <c r="AC5655" t="s">
        <v>1055</v>
      </c>
      <c r="AD5655">
        <v>1</v>
      </c>
    </row>
    <row r="5656" spans="27:30" x14ac:dyDescent="0.35">
      <c r="AA5656" t="s">
        <v>245</v>
      </c>
      <c r="AB5656" t="s">
        <v>153</v>
      </c>
      <c r="AC5656" t="s">
        <v>696</v>
      </c>
      <c r="AD5656">
        <v>1</v>
      </c>
    </row>
    <row r="5657" spans="27:30" x14ac:dyDescent="0.35">
      <c r="AA5657" t="s">
        <v>245</v>
      </c>
      <c r="AB5657" t="s">
        <v>209</v>
      </c>
      <c r="AC5657" t="s">
        <v>577</v>
      </c>
      <c r="AD5657">
        <v>1</v>
      </c>
    </row>
    <row r="5658" spans="27:30" x14ac:dyDescent="0.35">
      <c r="AA5658" t="s">
        <v>245</v>
      </c>
      <c r="AB5658" t="s">
        <v>176</v>
      </c>
      <c r="AC5658" t="s">
        <v>661</v>
      </c>
      <c r="AD5658">
        <v>1</v>
      </c>
    </row>
    <row r="5659" spans="27:30" x14ac:dyDescent="0.35">
      <c r="AA5659" t="s">
        <v>245</v>
      </c>
      <c r="AB5659" t="s">
        <v>155</v>
      </c>
      <c r="AC5659" t="s">
        <v>657</v>
      </c>
      <c r="AD5659">
        <v>1</v>
      </c>
    </row>
    <row r="5660" spans="27:30" x14ac:dyDescent="0.35">
      <c r="AA5660" t="s">
        <v>245</v>
      </c>
      <c r="AB5660" t="s">
        <v>213</v>
      </c>
      <c r="AC5660" t="s">
        <v>518</v>
      </c>
      <c r="AD5660">
        <v>1</v>
      </c>
    </row>
    <row r="5661" spans="27:30" x14ac:dyDescent="0.35">
      <c r="AA5661" t="s">
        <v>245</v>
      </c>
      <c r="AB5661" t="s">
        <v>199</v>
      </c>
      <c r="AC5661" t="s">
        <v>649</v>
      </c>
      <c r="AD5661">
        <v>1</v>
      </c>
    </row>
    <row r="5662" spans="27:30" x14ac:dyDescent="0.35">
      <c r="AA5662" t="s">
        <v>245</v>
      </c>
      <c r="AB5662" t="s">
        <v>157</v>
      </c>
      <c r="AC5662" t="s">
        <v>660</v>
      </c>
      <c r="AD5662">
        <v>1</v>
      </c>
    </row>
    <row r="5663" spans="27:30" x14ac:dyDescent="0.35">
      <c r="AA5663" t="s">
        <v>245</v>
      </c>
      <c r="AB5663" t="s">
        <v>183</v>
      </c>
      <c r="AC5663" t="s">
        <v>762</v>
      </c>
      <c r="AD5663">
        <v>1</v>
      </c>
    </row>
    <row r="5664" spans="27:30" x14ac:dyDescent="0.35">
      <c r="AA5664" t="s">
        <v>245</v>
      </c>
      <c r="AB5664" t="s">
        <v>192</v>
      </c>
      <c r="AC5664" t="s">
        <v>474</v>
      </c>
      <c r="AD5664">
        <v>1</v>
      </c>
    </row>
    <row r="5665" spans="27:30" x14ac:dyDescent="0.35">
      <c r="AA5665" t="s">
        <v>245</v>
      </c>
      <c r="AB5665" t="s">
        <v>164</v>
      </c>
      <c r="AC5665" t="s">
        <v>654</v>
      </c>
      <c r="AD5665">
        <v>1</v>
      </c>
    </row>
    <row r="5666" spans="27:30" x14ac:dyDescent="0.35">
      <c r="AA5666" t="s">
        <v>245</v>
      </c>
      <c r="AB5666" t="s">
        <v>153</v>
      </c>
      <c r="AC5666" t="s">
        <v>967</v>
      </c>
      <c r="AD5666">
        <v>1</v>
      </c>
    </row>
    <row r="5667" spans="27:30" x14ac:dyDescent="0.35">
      <c r="AA5667" t="s">
        <v>245</v>
      </c>
      <c r="AB5667" t="s">
        <v>161</v>
      </c>
      <c r="AC5667" t="s">
        <v>1084</v>
      </c>
      <c r="AD5667">
        <v>1</v>
      </c>
    </row>
    <row r="5668" spans="27:30" x14ac:dyDescent="0.35">
      <c r="AA5668" t="s">
        <v>245</v>
      </c>
      <c r="AB5668" t="s">
        <v>161</v>
      </c>
      <c r="AC5668" t="s">
        <v>1078</v>
      </c>
      <c r="AD5668">
        <v>1</v>
      </c>
    </row>
    <row r="5669" spans="27:30" x14ac:dyDescent="0.35">
      <c r="AA5669" t="s">
        <v>245</v>
      </c>
      <c r="AB5669" t="s">
        <v>158</v>
      </c>
      <c r="AC5669" t="s">
        <v>659</v>
      </c>
      <c r="AD5669">
        <v>1</v>
      </c>
    </row>
    <row r="5670" spans="27:30" x14ac:dyDescent="0.35">
      <c r="AA5670" t="s">
        <v>245</v>
      </c>
      <c r="AB5670" t="s">
        <v>157</v>
      </c>
      <c r="AC5670" t="s">
        <v>961</v>
      </c>
      <c r="AD5670">
        <v>1</v>
      </c>
    </row>
    <row r="5671" spans="27:30" x14ac:dyDescent="0.35">
      <c r="AA5671" t="s">
        <v>245</v>
      </c>
      <c r="AB5671" t="s">
        <v>158</v>
      </c>
      <c r="AC5671" t="s">
        <v>718</v>
      </c>
      <c r="AD5671">
        <v>1</v>
      </c>
    </row>
    <row r="5672" spans="27:30" x14ac:dyDescent="0.35">
      <c r="AA5672" t="s">
        <v>245</v>
      </c>
      <c r="AB5672" t="s">
        <v>156</v>
      </c>
      <c r="AC5672" t="s">
        <v>836</v>
      </c>
      <c r="AD5672">
        <v>1</v>
      </c>
    </row>
    <row r="5673" spans="27:30" x14ac:dyDescent="0.35">
      <c r="AA5673" t="s">
        <v>245</v>
      </c>
      <c r="AB5673" t="s">
        <v>155</v>
      </c>
      <c r="AC5673" t="s">
        <v>1009</v>
      </c>
      <c r="AD5673">
        <v>1</v>
      </c>
    </row>
    <row r="5674" spans="27:30" x14ac:dyDescent="0.35">
      <c r="AA5674" t="s">
        <v>245</v>
      </c>
      <c r="AB5674" t="s">
        <v>158</v>
      </c>
      <c r="AC5674" t="s">
        <v>541</v>
      </c>
      <c r="AD5674">
        <v>1</v>
      </c>
    </row>
    <row r="5675" spans="27:30" x14ac:dyDescent="0.35">
      <c r="AA5675" t="s">
        <v>245</v>
      </c>
      <c r="AB5675" t="s">
        <v>160</v>
      </c>
      <c r="AC5675" t="s">
        <v>1145</v>
      </c>
      <c r="AD5675">
        <v>1</v>
      </c>
    </row>
    <row r="5676" spans="27:30" x14ac:dyDescent="0.35">
      <c r="AA5676" t="s">
        <v>245</v>
      </c>
      <c r="AB5676" t="s">
        <v>157</v>
      </c>
      <c r="AC5676" t="s">
        <v>687</v>
      </c>
      <c r="AD5676">
        <v>1</v>
      </c>
    </row>
    <row r="5677" spans="27:30" x14ac:dyDescent="0.35">
      <c r="AA5677" t="s">
        <v>245</v>
      </c>
      <c r="AB5677" t="s">
        <v>153</v>
      </c>
      <c r="AC5677" t="s">
        <v>1121</v>
      </c>
      <c r="AD5677">
        <v>1</v>
      </c>
    </row>
    <row r="5678" spans="27:30" x14ac:dyDescent="0.35">
      <c r="AA5678" t="s">
        <v>245</v>
      </c>
      <c r="AB5678" t="s">
        <v>200</v>
      </c>
      <c r="AC5678" t="s">
        <v>451</v>
      </c>
      <c r="AD5678">
        <v>1</v>
      </c>
    </row>
    <row r="5679" spans="27:30" x14ac:dyDescent="0.35">
      <c r="AA5679" t="s">
        <v>245</v>
      </c>
      <c r="AB5679" t="s">
        <v>135</v>
      </c>
      <c r="AC5679" t="s">
        <v>480</v>
      </c>
      <c r="AD5679">
        <v>1</v>
      </c>
    </row>
    <row r="5680" spans="27:30" x14ac:dyDescent="0.35">
      <c r="AA5680" t="s">
        <v>245</v>
      </c>
      <c r="AB5680" t="s">
        <v>183</v>
      </c>
      <c r="AC5680" t="s">
        <v>760</v>
      </c>
      <c r="AD5680">
        <v>1</v>
      </c>
    </row>
    <row r="5681" spans="27:30" x14ac:dyDescent="0.35">
      <c r="AA5681" t="s">
        <v>245</v>
      </c>
      <c r="AB5681" t="s">
        <v>158</v>
      </c>
      <c r="AC5681" t="s">
        <v>1065</v>
      </c>
      <c r="AD5681">
        <v>1</v>
      </c>
    </row>
    <row r="5682" spans="27:30" x14ac:dyDescent="0.35">
      <c r="AA5682" t="s">
        <v>245</v>
      </c>
      <c r="AB5682" t="s">
        <v>183</v>
      </c>
      <c r="AC5682" t="s">
        <v>799</v>
      </c>
      <c r="AD5682">
        <v>1</v>
      </c>
    </row>
    <row r="5683" spans="27:30" x14ac:dyDescent="0.35">
      <c r="AA5683" t="s">
        <v>245</v>
      </c>
      <c r="AB5683" t="s">
        <v>199</v>
      </c>
      <c r="AC5683" t="s">
        <v>766</v>
      </c>
      <c r="AD5683">
        <v>1</v>
      </c>
    </row>
    <row r="5684" spans="27:30" x14ac:dyDescent="0.35">
      <c r="AA5684" t="s">
        <v>245</v>
      </c>
      <c r="AB5684" t="s">
        <v>157</v>
      </c>
      <c r="AC5684" t="s">
        <v>1132</v>
      </c>
      <c r="AD5684">
        <v>1</v>
      </c>
    </row>
    <row r="5685" spans="27:30" x14ac:dyDescent="0.35">
      <c r="AA5685" t="s">
        <v>245</v>
      </c>
      <c r="AB5685" t="s">
        <v>183</v>
      </c>
      <c r="AC5685" t="s">
        <v>794</v>
      </c>
      <c r="AD5685">
        <v>1</v>
      </c>
    </row>
    <row r="5686" spans="27:30" x14ac:dyDescent="0.35">
      <c r="AA5686" t="s">
        <v>245</v>
      </c>
      <c r="AB5686" t="s">
        <v>191</v>
      </c>
      <c r="AC5686" t="s">
        <v>436</v>
      </c>
      <c r="AD5686">
        <v>1</v>
      </c>
    </row>
    <row r="5687" spans="27:30" x14ac:dyDescent="0.35">
      <c r="AA5687" t="s">
        <v>245</v>
      </c>
      <c r="AB5687" t="s">
        <v>158</v>
      </c>
      <c r="AC5687" t="s">
        <v>676</v>
      </c>
      <c r="AD5687">
        <v>1</v>
      </c>
    </row>
    <row r="5688" spans="27:30" x14ac:dyDescent="0.35">
      <c r="AA5688" t="s">
        <v>245</v>
      </c>
      <c r="AB5688" t="s">
        <v>157</v>
      </c>
      <c r="AC5688" t="s">
        <v>1058</v>
      </c>
      <c r="AD5688">
        <v>1</v>
      </c>
    </row>
    <row r="5689" spans="27:30" x14ac:dyDescent="0.35">
      <c r="AA5689" t="s">
        <v>245</v>
      </c>
      <c r="AB5689" t="s">
        <v>203</v>
      </c>
      <c r="AC5689" t="s">
        <v>695</v>
      </c>
      <c r="AD5689">
        <v>1</v>
      </c>
    </row>
    <row r="5690" spans="27:30" x14ac:dyDescent="0.35">
      <c r="AA5690" t="s">
        <v>245</v>
      </c>
      <c r="AB5690" t="s">
        <v>203</v>
      </c>
      <c r="AC5690" t="s">
        <v>550</v>
      </c>
      <c r="AD5690">
        <v>1</v>
      </c>
    </row>
    <row r="5691" spans="27:30" x14ac:dyDescent="0.35">
      <c r="AA5691" t="s">
        <v>245</v>
      </c>
      <c r="AB5691" t="s">
        <v>135</v>
      </c>
      <c r="AC5691" t="s">
        <v>493</v>
      </c>
      <c r="AD5691">
        <v>1</v>
      </c>
    </row>
    <row r="5692" spans="27:30" x14ac:dyDescent="0.35">
      <c r="AA5692" t="s">
        <v>245</v>
      </c>
      <c r="AB5692" t="s">
        <v>157</v>
      </c>
      <c r="AC5692" t="s">
        <v>688</v>
      </c>
      <c r="AD5692">
        <v>1</v>
      </c>
    </row>
    <row r="5693" spans="27:30" x14ac:dyDescent="0.35">
      <c r="AA5693" t="s">
        <v>245</v>
      </c>
      <c r="AB5693" t="s">
        <v>213</v>
      </c>
      <c r="AC5693" t="s">
        <v>476</v>
      </c>
      <c r="AD5693">
        <v>1</v>
      </c>
    </row>
    <row r="5694" spans="27:30" x14ac:dyDescent="0.35">
      <c r="AA5694" t="s">
        <v>245</v>
      </c>
      <c r="AB5694" t="s">
        <v>158</v>
      </c>
      <c r="AC5694" t="s">
        <v>663</v>
      </c>
      <c r="AD5694">
        <v>1</v>
      </c>
    </row>
    <row r="5695" spans="27:30" x14ac:dyDescent="0.35">
      <c r="AA5695" t="s">
        <v>245</v>
      </c>
      <c r="AB5695" t="s">
        <v>160</v>
      </c>
      <c r="AC5695" t="s">
        <v>769</v>
      </c>
      <c r="AD5695">
        <v>1</v>
      </c>
    </row>
    <row r="5696" spans="27:30" x14ac:dyDescent="0.35">
      <c r="AA5696" t="s">
        <v>245</v>
      </c>
      <c r="AB5696" t="s">
        <v>153</v>
      </c>
      <c r="AC5696" t="s">
        <v>827</v>
      </c>
      <c r="AD5696">
        <v>1</v>
      </c>
    </row>
    <row r="5697" spans="27:30" x14ac:dyDescent="0.35">
      <c r="AA5697" t="s">
        <v>245</v>
      </c>
      <c r="AB5697" t="s">
        <v>137</v>
      </c>
      <c r="AC5697" t="s">
        <v>509</v>
      </c>
      <c r="AD5697">
        <v>1</v>
      </c>
    </row>
    <row r="5698" spans="27:30" x14ac:dyDescent="0.35">
      <c r="AA5698" t="s">
        <v>245</v>
      </c>
      <c r="AB5698" t="s">
        <v>153</v>
      </c>
      <c r="AC5698" t="s">
        <v>605</v>
      </c>
      <c r="AD5698">
        <v>1</v>
      </c>
    </row>
    <row r="5699" spans="27:30" x14ac:dyDescent="0.35">
      <c r="AA5699" t="s">
        <v>245</v>
      </c>
      <c r="AB5699" t="s">
        <v>153</v>
      </c>
      <c r="AC5699" t="s">
        <v>869</v>
      </c>
      <c r="AD5699">
        <v>1</v>
      </c>
    </row>
    <row r="5700" spans="27:30" x14ac:dyDescent="0.35">
      <c r="AA5700" t="s">
        <v>291</v>
      </c>
      <c r="AB5700" t="s">
        <v>176</v>
      </c>
      <c r="AC5700" t="s">
        <v>919</v>
      </c>
      <c r="AD5700">
        <v>1</v>
      </c>
    </row>
    <row r="5701" spans="27:30" x14ac:dyDescent="0.35">
      <c r="AA5701" t="s">
        <v>264</v>
      </c>
      <c r="AB5701" t="s">
        <v>156</v>
      </c>
      <c r="AC5701" t="s">
        <v>1066</v>
      </c>
      <c r="AD5701">
        <v>1</v>
      </c>
    </row>
    <row r="5702" spans="27:30" x14ac:dyDescent="0.35">
      <c r="AA5702" t="s">
        <v>264</v>
      </c>
      <c r="AB5702" t="s">
        <v>153</v>
      </c>
      <c r="AC5702" t="s">
        <v>787</v>
      </c>
      <c r="AD5702">
        <v>1</v>
      </c>
    </row>
    <row r="5703" spans="27:30" x14ac:dyDescent="0.35">
      <c r="AA5703" t="s">
        <v>264</v>
      </c>
      <c r="AB5703" t="s">
        <v>161</v>
      </c>
      <c r="AC5703" t="s">
        <v>818</v>
      </c>
      <c r="AD5703">
        <v>1</v>
      </c>
    </row>
    <row r="5704" spans="27:30" x14ac:dyDescent="0.35">
      <c r="AA5704" t="s">
        <v>264</v>
      </c>
      <c r="AB5704" t="s">
        <v>154</v>
      </c>
      <c r="AC5704" t="s">
        <v>485</v>
      </c>
      <c r="AD5704">
        <v>1</v>
      </c>
    </row>
    <row r="5705" spans="27:30" x14ac:dyDescent="0.35">
      <c r="AA5705" t="s">
        <v>264</v>
      </c>
      <c r="AB5705" t="s">
        <v>203</v>
      </c>
      <c r="AC5705" t="s">
        <v>642</v>
      </c>
      <c r="AD5705">
        <v>1</v>
      </c>
    </row>
    <row r="5706" spans="27:30" x14ac:dyDescent="0.35">
      <c r="AA5706" t="s">
        <v>264</v>
      </c>
      <c r="AB5706" t="s">
        <v>153</v>
      </c>
      <c r="AC5706" t="s">
        <v>606</v>
      </c>
      <c r="AD5706">
        <v>1</v>
      </c>
    </row>
    <row r="5707" spans="27:30" x14ac:dyDescent="0.35">
      <c r="AA5707" t="s">
        <v>264</v>
      </c>
      <c r="AB5707" t="s">
        <v>153</v>
      </c>
      <c r="AC5707" t="s">
        <v>1120</v>
      </c>
      <c r="AD5707">
        <v>1</v>
      </c>
    </row>
    <row r="5708" spans="27:30" x14ac:dyDescent="0.35">
      <c r="AA5708" t="s">
        <v>264</v>
      </c>
      <c r="AB5708" t="s">
        <v>155</v>
      </c>
      <c r="AC5708" t="s">
        <v>771</v>
      </c>
      <c r="AD5708">
        <v>1</v>
      </c>
    </row>
    <row r="5709" spans="27:30" x14ac:dyDescent="0.35">
      <c r="AA5709" t="s">
        <v>264</v>
      </c>
      <c r="AB5709" t="s">
        <v>155</v>
      </c>
      <c r="AC5709" t="s">
        <v>1009</v>
      </c>
      <c r="AD5709">
        <v>1</v>
      </c>
    </row>
    <row r="5710" spans="27:30" x14ac:dyDescent="0.35">
      <c r="AA5710" t="s">
        <v>264</v>
      </c>
      <c r="AB5710" t="s">
        <v>155</v>
      </c>
      <c r="AC5710" t="s">
        <v>995</v>
      </c>
      <c r="AD5710">
        <v>1</v>
      </c>
    </row>
    <row r="5711" spans="27:30" x14ac:dyDescent="0.35">
      <c r="AA5711" t="s">
        <v>264</v>
      </c>
      <c r="AB5711" t="s">
        <v>157</v>
      </c>
      <c r="AC5711" t="s">
        <v>443</v>
      </c>
      <c r="AD5711">
        <v>1</v>
      </c>
    </row>
    <row r="5712" spans="27:30" x14ac:dyDescent="0.35">
      <c r="AA5712" t="s">
        <v>264</v>
      </c>
      <c r="AB5712" t="s">
        <v>153</v>
      </c>
      <c r="AC5712" t="s">
        <v>1137</v>
      </c>
      <c r="AD5712">
        <v>1</v>
      </c>
    </row>
    <row r="5713" spans="27:30" x14ac:dyDescent="0.35">
      <c r="AA5713" t="s">
        <v>264</v>
      </c>
      <c r="AB5713" t="s">
        <v>155</v>
      </c>
      <c r="AC5713" t="s">
        <v>964</v>
      </c>
      <c r="AD5713">
        <v>1</v>
      </c>
    </row>
    <row r="5714" spans="27:30" x14ac:dyDescent="0.35">
      <c r="AA5714" t="s">
        <v>264</v>
      </c>
      <c r="AB5714" t="s">
        <v>154</v>
      </c>
      <c r="AC5714" t="s">
        <v>622</v>
      </c>
      <c r="AD5714">
        <v>1</v>
      </c>
    </row>
    <row r="5715" spans="27:30" x14ac:dyDescent="0.35">
      <c r="AA5715" t="s">
        <v>264</v>
      </c>
      <c r="AB5715" t="s">
        <v>153</v>
      </c>
      <c r="AC5715" t="s">
        <v>969</v>
      </c>
      <c r="AD5715">
        <v>1</v>
      </c>
    </row>
    <row r="5716" spans="27:30" x14ac:dyDescent="0.35">
      <c r="AA5716" t="s">
        <v>264</v>
      </c>
      <c r="AB5716" t="s">
        <v>183</v>
      </c>
      <c r="AC5716" t="s">
        <v>893</v>
      </c>
      <c r="AD5716">
        <v>1</v>
      </c>
    </row>
    <row r="5717" spans="27:30" x14ac:dyDescent="0.35">
      <c r="AA5717" t="s">
        <v>264</v>
      </c>
      <c r="AB5717" t="s">
        <v>159</v>
      </c>
      <c r="AC5717" t="s">
        <v>959</v>
      </c>
      <c r="AD5717">
        <v>1</v>
      </c>
    </row>
    <row r="5718" spans="27:30" x14ac:dyDescent="0.35">
      <c r="AA5718" t="s">
        <v>264</v>
      </c>
      <c r="AB5718" t="s">
        <v>153</v>
      </c>
      <c r="AC5718" t="s">
        <v>975</v>
      </c>
      <c r="AD5718">
        <v>1</v>
      </c>
    </row>
    <row r="5719" spans="27:30" x14ac:dyDescent="0.35">
      <c r="AA5719" t="s">
        <v>264</v>
      </c>
      <c r="AB5719" t="s">
        <v>153</v>
      </c>
      <c r="AC5719" t="s">
        <v>1055</v>
      </c>
      <c r="AD5719">
        <v>1</v>
      </c>
    </row>
    <row r="5720" spans="27:30" x14ac:dyDescent="0.35">
      <c r="AA5720" t="s">
        <v>264</v>
      </c>
      <c r="AB5720" t="s">
        <v>203</v>
      </c>
      <c r="AC5720" t="s">
        <v>685</v>
      </c>
      <c r="AD5720">
        <v>1</v>
      </c>
    </row>
    <row r="5721" spans="27:30" x14ac:dyDescent="0.35">
      <c r="AA5721" t="s">
        <v>264</v>
      </c>
      <c r="AB5721" t="s">
        <v>158</v>
      </c>
      <c r="AC5721" t="s">
        <v>1065</v>
      </c>
      <c r="AD5721">
        <v>1</v>
      </c>
    </row>
    <row r="5722" spans="27:30" x14ac:dyDescent="0.35">
      <c r="AA5722" t="s">
        <v>264</v>
      </c>
      <c r="AB5722" t="s">
        <v>154</v>
      </c>
      <c r="AC5722" t="s">
        <v>830</v>
      </c>
      <c r="AD5722">
        <v>1</v>
      </c>
    </row>
    <row r="5723" spans="27:30" x14ac:dyDescent="0.35">
      <c r="AA5723" t="s">
        <v>264</v>
      </c>
      <c r="AB5723" t="s">
        <v>158</v>
      </c>
      <c r="AC5723" t="s">
        <v>987</v>
      </c>
      <c r="AD5723">
        <v>1</v>
      </c>
    </row>
    <row r="5724" spans="27:30" x14ac:dyDescent="0.35">
      <c r="AA5724" t="s">
        <v>264</v>
      </c>
      <c r="AB5724" t="s">
        <v>135</v>
      </c>
      <c r="AC5724" t="s">
        <v>489</v>
      </c>
      <c r="AD5724">
        <v>1</v>
      </c>
    </row>
    <row r="5725" spans="27:30" x14ac:dyDescent="0.35">
      <c r="AA5725" t="s">
        <v>264</v>
      </c>
      <c r="AB5725" t="s">
        <v>156</v>
      </c>
      <c r="AC5725" t="s">
        <v>1062</v>
      </c>
      <c r="AD5725">
        <v>1</v>
      </c>
    </row>
    <row r="5726" spans="27:30" x14ac:dyDescent="0.35">
      <c r="AA5726" t="s">
        <v>264</v>
      </c>
      <c r="AB5726" t="s">
        <v>155</v>
      </c>
      <c r="AC5726" t="s">
        <v>963</v>
      </c>
      <c r="AD5726">
        <v>1</v>
      </c>
    </row>
    <row r="5727" spans="27:30" x14ac:dyDescent="0.35">
      <c r="AA5727" t="s">
        <v>264</v>
      </c>
      <c r="AB5727" t="s">
        <v>158</v>
      </c>
      <c r="AC5727" t="s">
        <v>593</v>
      </c>
      <c r="AD5727">
        <v>1</v>
      </c>
    </row>
    <row r="5728" spans="27:30" x14ac:dyDescent="0.35">
      <c r="AA5728" t="s">
        <v>264</v>
      </c>
      <c r="AB5728" t="s">
        <v>158</v>
      </c>
      <c r="AC5728" t="s">
        <v>612</v>
      </c>
      <c r="AD5728">
        <v>1</v>
      </c>
    </row>
    <row r="5729" spans="27:30" x14ac:dyDescent="0.35">
      <c r="AA5729" t="s">
        <v>264</v>
      </c>
      <c r="AB5729" t="s">
        <v>153</v>
      </c>
      <c r="AC5729" t="s">
        <v>783</v>
      </c>
      <c r="AD5729">
        <v>1</v>
      </c>
    </row>
    <row r="5730" spans="27:30" x14ac:dyDescent="0.35">
      <c r="AA5730" t="s">
        <v>264</v>
      </c>
      <c r="AB5730" t="s">
        <v>154</v>
      </c>
      <c r="AC5730" t="s">
        <v>736</v>
      </c>
      <c r="AD5730">
        <v>1</v>
      </c>
    </row>
    <row r="5731" spans="27:30" x14ac:dyDescent="0.35">
      <c r="AA5731" t="s">
        <v>264</v>
      </c>
      <c r="AB5731" t="s">
        <v>153</v>
      </c>
      <c r="AC5731" t="s">
        <v>643</v>
      </c>
      <c r="AD5731">
        <v>1</v>
      </c>
    </row>
    <row r="5732" spans="27:30" x14ac:dyDescent="0.35">
      <c r="AA5732" t="s">
        <v>264</v>
      </c>
      <c r="AB5732" t="s">
        <v>160</v>
      </c>
      <c r="AC5732" t="s">
        <v>769</v>
      </c>
      <c r="AD5732">
        <v>1</v>
      </c>
    </row>
    <row r="5733" spans="27:30" x14ac:dyDescent="0.35">
      <c r="AA5733" t="s">
        <v>264</v>
      </c>
      <c r="AB5733" t="s">
        <v>135</v>
      </c>
      <c r="AC5733" t="s">
        <v>493</v>
      </c>
      <c r="AD5733">
        <v>1</v>
      </c>
    </row>
    <row r="5734" spans="27:30" x14ac:dyDescent="0.35">
      <c r="AA5734" t="s">
        <v>264</v>
      </c>
      <c r="AB5734" t="s">
        <v>153</v>
      </c>
      <c r="AC5734" t="s">
        <v>488</v>
      </c>
      <c r="AD5734">
        <v>1</v>
      </c>
    </row>
    <row r="5735" spans="27:30" x14ac:dyDescent="0.35">
      <c r="AA5735" t="s">
        <v>264</v>
      </c>
      <c r="AB5735" t="s">
        <v>153</v>
      </c>
      <c r="AC5735" t="s">
        <v>1126</v>
      </c>
      <c r="AD5735">
        <v>1</v>
      </c>
    </row>
    <row r="5736" spans="27:30" x14ac:dyDescent="0.35">
      <c r="AA5736" t="s">
        <v>264</v>
      </c>
      <c r="AB5736" t="s">
        <v>153</v>
      </c>
      <c r="AC5736" t="s">
        <v>1141</v>
      </c>
      <c r="AD5736">
        <v>1</v>
      </c>
    </row>
    <row r="5737" spans="27:30" x14ac:dyDescent="0.35">
      <c r="AA5737" t="s">
        <v>264</v>
      </c>
      <c r="AB5737" t="s">
        <v>203</v>
      </c>
      <c r="AC5737" t="s">
        <v>620</v>
      </c>
      <c r="AD5737">
        <v>1</v>
      </c>
    </row>
    <row r="5738" spans="27:30" x14ac:dyDescent="0.35">
      <c r="AA5738" t="s">
        <v>264</v>
      </c>
      <c r="AB5738" t="s">
        <v>153</v>
      </c>
      <c r="AC5738" t="s">
        <v>482</v>
      </c>
      <c r="AD5738">
        <v>1</v>
      </c>
    </row>
    <row r="5739" spans="27:30" x14ac:dyDescent="0.35">
      <c r="AA5739" t="s">
        <v>264</v>
      </c>
      <c r="AB5739" t="s">
        <v>160</v>
      </c>
      <c r="AC5739" t="s">
        <v>1150</v>
      </c>
      <c r="AD5739">
        <v>1</v>
      </c>
    </row>
    <row r="5740" spans="27:30" x14ac:dyDescent="0.35">
      <c r="AA5740" t="s">
        <v>264</v>
      </c>
      <c r="AB5740" t="s">
        <v>153</v>
      </c>
      <c r="AC5740" t="s">
        <v>1121</v>
      </c>
      <c r="AD5740">
        <v>1</v>
      </c>
    </row>
    <row r="5741" spans="27:30" x14ac:dyDescent="0.35">
      <c r="AA5741" t="s">
        <v>264</v>
      </c>
      <c r="AB5741" t="s">
        <v>158</v>
      </c>
      <c r="AC5741" t="s">
        <v>990</v>
      </c>
      <c r="AD5741">
        <v>1</v>
      </c>
    </row>
    <row r="5742" spans="27:30" x14ac:dyDescent="0.35">
      <c r="AA5742" t="s">
        <v>264</v>
      </c>
      <c r="AB5742" t="s">
        <v>154</v>
      </c>
      <c r="AC5742" t="s">
        <v>1146</v>
      </c>
      <c r="AD5742">
        <v>1</v>
      </c>
    </row>
    <row r="5743" spans="27:30" x14ac:dyDescent="0.35">
      <c r="AA5743" t="s">
        <v>264</v>
      </c>
      <c r="AB5743" t="s">
        <v>160</v>
      </c>
      <c r="AC5743" t="s">
        <v>1145</v>
      </c>
      <c r="AD5743">
        <v>1</v>
      </c>
    </row>
    <row r="5744" spans="27:30" x14ac:dyDescent="0.35">
      <c r="AA5744" t="s">
        <v>320</v>
      </c>
      <c r="AB5744" t="s">
        <v>153</v>
      </c>
      <c r="AC5744" t="s">
        <v>709</v>
      </c>
      <c r="AD5744">
        <v>1</v>
      </c>
    </row>
    <row r="5745" spans="27:30" x14ac:dyDescent="0.35">
      <c r="AA5745" t="s">
        <v>340</v>
      </c>
      <c r="AB5745" t="s">
        <v>176</v>
      </c>
      <c r="AC5745" t="s">
        <v>993</v>
      </c>
      <c r="AD5745">
        <v>1</v>
      </c>
    </row>
    <row r="5746" spans="27:30" x14ac:dyDescent="0.35">
      <c r="AA5746" t="s">
        <v>338</v>
      </c>
      <c r="AB5746" t="s">
        <v>153</v>
      </c>
      <c r="AC5746" t="s">
        <v>1138</v>
      </c>
      <c r="AD5746">
        <v>1</v>
      </c>
    </row>
    <row r="5747" spans="27:30" x14ac:dyDescent="0.35">
      <c r="AA5747" t="s">
        <v>289</v>
      </c>
      <c r="AB5747" t="s">
        <v>152</v>
      </c>
      <c r="AC5747" t="s">
        <v>434</v>
      </c>
      <c r="AD5747">
        <v>1</v>
      </c>
    </row>
    <row r="5748" spans="27:30" x14ac:dyDescent="0.35">
      <c r="AA5748" t="s">
        <v>289</v>
      </c>
      <c r="AB5748" t="s">
        <v>161</v>
      </c>
      <c r="AC5748" t="s">
        <v>553</v>
      </c>
      <c r="AD5748">
        <v>1</v>
      </c>
    </row>
    <row r="5749" spans="27:30" x14ac:dyDescent="0.35">
      <c r="AA5749" t="s">
        <v>248</v>
      </c>
      <c r="AB5749" t="s">
        <v>203</v>
      </c>
      <c r="AC5749" t="s">
        <v>555</v>
      </c>
      <c r="AD5749">
        <v>1</v>
      </c>
    </row>
    <row r="5750" spans="27:30" x14ac:dyDescent="0.35">
      <c r="AA5750" t="s">
        <v>248</v>
      </c>
      <c r="AB5750" t="s">
        <v>158</v>
      </c>
      <c r="AC5750" t="s">
        <v>673</v>
      </c>
      <c r="AD5750">
        <v>1</v>
      </c>
    </row>
    <row r="5751" spans="27:30" x14ac:dyDescent="0.35">
      <c r="AA5751" t="s">
        <v>248</v>
      </c>
      <c r="AB5751" t="s">
        <v>155</v>
      </c>
      <c r="AC5751" t="s">
        <v>657</v>
      </c>
      <c r="AD5751">
        <v>1</v>
      </c>
    </row>
    <row r="5752" spans="27:30" x14ac:dyDescent="0.35">
      <c r="AA5752" t="s">
        <v>248</v>
      </c>
      <c r="AB5752" t="s">
        <v>157</v>
      </c>
      <c r="AC5752" t="s">
        <v>442</v>
      </c>
      <c r="AD5752">
        <v>1</v>
      </c>
    </row>
    <row r="5753" spans="27:30" x14ac:dyDescent="0.35">
      <c r="AA5753" t="s">
        <v>248</v>
      </c>
      <c r="AB5753" t="s">
        <v>157</v>
      </c>
      <c r="AC5753" t="s">
        <v>916</v>
      </c>
      <c r="AD5753">
        <v>1</v>
      </c>
    </row>
    <row r="5754" spans="27:30" x14ac:dyDescent="0.35">
      <c r="AA5754" t="s">
        <v>248</v>
      </c>
      <c r="AB5754" t="s">
        <v>165</v>
      </c>
      <c r="AC5754" t="s">
        <v>1064</v>
      </c>
      <c r="AD5754">
        <v>1</v>
      </c>
    </row>
    <row r="5755" spans="27:30" x14ac:dyDescent="0.35">
      <c r="AA5755" t="s">
        <v>248</v>
      </c>
      <c r="AB5755" t="s">
        <v>153</v>
      </c>
      <c r="AC5755" t="s">
        <v>1136</v>
      </c>
      <c r="AD5755">
        <v>1</v>
      </c>
    </row>
    <row r="5756" spans="27:30" x14ac:dyDescent="0.35">
      <c r="AA5756" t="s">
        <v>248</v>
      </c>
      <c r="AB5756" t="s">
        <v>176</v>
      </c>
      <c r="AC5756" t="s">
        <v>1000</v>
      </c>
      <c r="AD5756">
        <v>1</v>
      </c>
    </row>
    <row r="5757" spans="27:30" x14ac:dyDescent="0.35">
      <c r="AA5757" t="s">
        <v>248</v>
      </c>
      <c r="AB5757" t="s">
        <v>157</v>
      </c>
      <c r="AC5757" t="s">
        <v>1054</v>
      </c>
      <c r="AD5757">
        <v>1</v>
      </c>
    </row>
    <row r="5758" spans="27:30" x14ac:dyDescent="0.35">
      <c r="AA5758" t="s">
        <v>248</v>
      </c>
      <c r="AB5758" t="s">
        <v>153</v>
      </c>
      <c r="AC5758" t="s">
        <v>1125</v>
      </c>
      <c r="AD5758">
        <v>1</v>
      </c>
    </row>
    <row r="5759" spans="27:30" x14ac:dyDescent="0.35">
      <c r="AA5759" t="s">
        <v>248</v>
      </c>
      <c r="AB5759" t="s">
        <v>160</v>
      </c>
      <c r="AC5759" t="s">
        <v>1059</v>
      </c>
      <c r="AD5759">
        <v>1</v>
      </c>
    </row>
    <row r="5760" spans="27:30" x14ac:dyDescent="0.35">
      <c r="AA5760" t="s">
        <v>248</v>
      </c>
      <c r="AB5760" t="s">
        <v>160</v>
      </c>
      <c r="AC5760" t="s">
        <v>1128</v>
      </c>
      <c r="AD5760">
        <v>1</v>
      </c>
    </row>
    <row r="5761" spans="27:30" x14ac:dyDescent="0.35">
      <c r="AA5761" t="s">
        <v>248</v>
      </c>
      <c r="AB5761" t="s">
        <v>183</v>
      </c>
      <c r="AC5761" t="s">
        <v>791</v>
      </c>
      <c r="AD5761">
        <v>1</v>
      </c>
    </row>
    <row r="5762" spans="27:30" x14ac:dyDescent="0.35">
      <c r="AA5762" t="s">
        <v>248</v>
      </c>
      <c r="AB5762" t="s">
        <v>155</v>
      </c>
      <c r="AC5762" t="s">
        <v>902</v>
      </c>
      <c r="AD5762">
        <v>1</v>
      </c>
    </row>
    <row r="5763" spans="27:30" x14ac:dyDescent="0.35">
      <c r="AA5763" t="s">
        <v>248</v>
      </c>
      <c r="AB5763" t="s">
        <v>156</v>
      </c>
      <c r="AC5763" t="s">
        <v>1139</v>
      </c>
      <c r="AD5763">
        <v>1</v>
      </c>
    </row>
    <row r="5764" spans="27:30" x14ac:dyDescent="0.35">
      <c r="AA5764" t="s">
        <v>248</v>
      </c>
      <c r="AB5764" t="s">
        <v>157</v>
      </c>
      <c r="AC5764" t="s">
        <v>1041</v>
      </c>
      <c r="AD5764">
        <v>1</v>
      </c>
    </row>
    <row r="5765" spans="27:30" x14ac:dyDescent="0.35">
      <c r="AA5765" t="s">
        <v>248</v>
      </c>
      <c r="AB5765" t="s">
        <v>203</v>
      </c>
      <c r="AC5765" t="s">
        <v>648</v>
      </c>
      <c r="AD5765">
        <v>1</v>
      </c>
    </row>
    <row r="5766" spans="27:30" x14ac:dyDescent="0.35">
      <c r="AA5766" t="s">
        <v>248</v>
      </c>
      <c r="AB5766" t="s">
        <v>153</v>
      </c>
      <c r="AC5766" t="s">
        <v>869</v>
      </c>
      <c r="AD5766">
        <v>1</v>
      </c>
    </row>
    <row r="5767" spans="27:30" x14ac:dyDescent="0.35">
      <c r="AA5767" t="s">
        <v>248</v>
      </c>
      <c r="AB5767" t="s">
        <v>153</v>
      </c>
      <c r="AC5767" t="s">
        <v>696</v>
      </c>
      <c r="AD5767">
        <v>1</v>
      </c>
    </row>
    <row r="5768" spans="27:30" x14ac:dyDescent="0.35">
      <c r="AA5768" t="s">
        <v>248</v>
      </c>
      <c r="AB5768" t="s">
        <v>190</v>
      </c>
      <c r="AC5768" t="s">
        <v>705</v>
      </c>
      <c r="AD5768">
        <v>1</v>
      </c>
    </row>
    <row r="5769" spans="27:30" x14ac:dyDescent="0.35">
      <c r="AA5769" t="s">
        <v>248</v>
      </c>
      <c r="AB5769" t="s">
        <v>153</v>
      </c>
      <c r="AC5769" t="s">
        <v>891</v>
      </c>
      <c r="AD5769">
        <v>1</v>
      </c>
    </row>
    <row r="5770" spans="27:30" x14ac:dyDescent="0.35">
      <c r="AA5770" t="s">
        <v>248</v>
      </c>
      <c r="AB5770" t="s">
        <v>153</v>
      </c>
      <c r="AC5770" t="s">
        <v>737</v>
      </c>
      <c r="AD5770">
        <v>1</v>
      </c>
    </row>
    <row r="5771" spans="27:30" x14ac:dyDescent="0.35">
      <c r="AA5771" t="s">
        <v>248</v>
      </c>
      <c r="AB5771" t="s">
        <v>157</v>
      </c>
      <c r="AC5771" t="s">
        <v>1095</v>
      </c>
      <c r="AD5771">
        <v>1</v>
      </c>
    </row>
    <row r="5772" spans="27:30" x14ac:dyDescent="0.35">
      <c r="AA5772" t="s">
        <v>248</v>
      </c>
      <c r="AB5772" t="s">
        <v>153</v>
      </c>
      <c r="AC5772" t="s">
        <v>967</v>
      </c>
      <c r="AD5772">
        <v>1</v>
      </c>
    </row>
    <row r="5773" spans="27:30" x14ac:dyDescent="0.35">
      <c r="AA5773" t="s">
        <v>248</v>
      </c>
      <c r="AB5773" t="s">
        <v>153</v>
      </c>
      <c r="AC5773" t="s">
        <v>975</v>
      </c>
      <c r="AD5773">
        <v>1</v>
      </c>
    </row>
    <row r="5774" spans="27:30" x14ac:dyDescent="0.35">
      <c r="AA5774" t="s">
        <v>248</v>
      </c>
      <c r="AB5774" t="s">
        <v>162</v>
      </c>
      <c r="AC5774" t="s">
        <v>880</v>
      </c>
      <c r="AD5774">
        <v>1</v>
      </c>
    </row>
    <row r="5775" spans="27:30" x14ac:dyDescent="0.35">
      <c r="AA5775" t="s">
        <v>248</v>
      </c>
      <c r="AB5775" t="s">
        <v>153</v>
      </c>
      <c r="AC5775" t="s">
        <v>827</v>
      </c>
      <c r="AD5775">
        <v>1</v>
      </c>
    </row>
    <row r="5776" spans="27:30" x14ac:dyDescent="0.35">
      <c r="AA5776" t="s">
        <v>248</v>
      </c>
      <c r="AB5776" t="s">
        <v>157</v>
      </c>
      <c r="AC5776" t="s">
        <v>1075</v>
      </c>
      <c r="AD5776">
        <v>1</v>
      </c>
    </row>
    <row r="5777" spans="27:30" x14ac:dyDescent="0.35">
      <c r="AA5777" t="s">
        <v>248</v>
      </c>
      <c r="AB5777" t="s">
        <v>184</v>
      </c>
      <c r="AC5777" t="s">
        <v>494</v>
      </c>
      <c r="AD5777">
        <v>1</v>
      </c>
    </row>
    <row r="5778" spans="27:30" x14ac:dyDescent="0.35">
      <c r="AA5778" t="s">
        <v>248</v>
      </c>
      <c r="AB5778" t="s">
        <v>157</v>
      </c>
      <c r="AC5778" t="s">
        <v>1040</v>
      </c>
      <c r="AD5778">
        <v>1</v>
      </c>
    </row>
    <row r="5779" spans="27:30" x14ac:dyDescent="0.35">
      <c r="AA5779" t="s">
        <v>248</v>
      </c>
      <c r="AB5779" t="s">
        <v>203</v>
      </c>
      <c r="AC5779" t="s">
        <v>695</v>
      </c>
      <c r="AD5779">
        <v>1</v>
      </c>
    </row>
    <row r="5780" spans="27:30" x14ac:dyDescent="0.35">
      <c r="AA5780" t="s">
        <v>248</v>
      </c>
      <c r="AB5780" t="s">
        <v>158</v>
      </c>
      <c r="AC5780" t="s">
        <v>899</v>
      </c>
      <c r="AD5780">
        <v>1</v>
      </c>
    </row>
    <row r="5781" spans="27:30" x14ac:dyDescent="0.35">
      <c r="AA5781" t="s">
        <v>248</v>
      </c>
      <c r="AB5781" t="s">
        <v>153</v>
      </c>
      <c r="AC5781" t="s">
        <v>970</v>
      </c>
      <c r="AD5781">
        <v>1</v>
      </c>
    </row>
    <row r="5782" spans="27:30" x14ac:dyDescent="0.35">
      <c r="AA5782" t="s">
        <v>248</v>
      </c>
      <c r="AB5782" t="s">
        <v>155</v>
      </c>
      <c r="AC5782" t="s">
        <v>738</v>
      </c>
      <c r="AD5782">
        <v>1</v>
      </c>
    </row>
    <row r="5783" spans="27:30" x14ac:dyDescent="0.35">
      <c r="AA5783" t="s">
        <v>248</v>
      </c>
      <c r="AB5783" t="s">
        <v>159</v>
      </c>
      <c r="AC5783" t="s">
        <v>988</v>
      </c>
      <c r="AD5783">
        <v>1</v>
      </c>
    </row>
    <row r="5784" spans="27:30" x14ac:dyDescent="0.35">
      <c r="AA5784" t="s">
        <v>248</v>
      </c>
      <c r="AB5784" t="s">
        <v>165</v>
      </c>
      <c r="AC5784" t="s">
        <v>1053</v>
      </c>
      <c r="AD5784">
        <v>1</v>
      </c>
    </row>
    <row r="5785" spans="27:30" x14ac:dyDescent="0.35">
      <c r="AA5785" t="s">
        <v>248</v>
      </c>
      <c r="AB5785" t="s">
        <v>199</v>
      </c>
      <c r="AC5785" t="s">
        <v>424</v>
      </c>
      <c r="AD5785">
        <v>1</v>
      </c>
    </row>
    <row r="5786" spans="27:30" x14ac:dyDescent="0.35">
      <c r="AA5786" t="s">
        <v>248</v>
      </c>
      <c r="AB5786" t="s">
        <v>154</v>
      </c>
      <c r="AC5786" t="s">
        <v>828</v>
      </c>
      <c r="AD5786">
        <v>1</v>
      </c>
    </row>
    <row r="5787" spans="27:30" x14ac:dyDescent="0.35">
      <c r="AA5787" t="s">
        <v>248</v>
      </c>
      <c r="AB5787" t="s">
        <v>153</v>
      </c>
      <c r="AC5787" t="s">
        <v>1121</v>
      </c>
      <c r="AD5787">
        <v>1</v>
      </c>
    </row>
    <row r="5788" spans="27:30" x14ac:dyDescent="0.35">
      <c r="AA5788" t="s">
        <v>248</v>
      </c>
      <c r="AB5788" t="s">
        <v>153</v>
      </c>
      <c r="AC5788" t="s">
        <v>735</v>
      </c>
      <c r="AD5788">
        <v>1</v>
      </c>
    </row>
    <row r="5789" spans="27:30" x14ac:dyDescent="0.35">
      <c r="AA5789" t="s">
        <v>248</v>
      </c>
      <c r="AB5789" t="s">
        <v>157</v>
      </c>
      <c r="AC5789" t="s">
        <v>710</v>
      </c>
      <c r="AD5789">
        <v>1</v>
      </c>
    </row>
    <row r="5790" spans="27:30" x14ac:dyDescent="0.35">
      <c r="AA5790" t="s">
        <v>248</v>
      </c>
      <c r="AB5790" t="s">
        <v>157</v>
      </c>
      <c r="AC5790" t="s">
        <v>1015</v>
      </c>
      <c r="AD5790">
        <v>1</v>
      </c>
    </row>
    <row r="5791" spans="27:30" x14ac:dyDescent="0.35">
      <c r="AA5791" t="s">
        <v>248</v>
      </c>
      <c r="AB5791" t="s">
        <v>199</v>
      </c>
      <c r="AC5791" t="s">
        <v>758</v>
      </c>
      <c r="AD5791">
        <v>1</v>
      </c>
    </row>
    <row r="5792" spans="27:30" x14ac:dyDescent="0.35">
      <c r="AA5792" t="s">
        <v>248</v>
      </c>
      <c r="AB5792" t="s">
        <v>157</v>
      </c>
      <c r="AC5792" t="s">
        <v>1016</v>
      </c>
      <c r="AD5792">
        <v>1</v>
      </c>
    </row>
    <row r="5793" spans="27:30" x14ac:dyDescent="0.35">
      <c r="AA5793" t="s">
        <v>248</v>
      </c>
      <c r="AB5793" t="s">
        <v>157</v>
      </c>
      <c r="AC5793" t="s">
        <v>667</v>
      </c>
      <c r="AD5793">
        <v>1</v>
      </c>
    </row>
    <row r="5794" spans="27:30" x14ac:dyDescent="0.35">
      <c r="AA5794" t="s">
        <v>248</v>
      </c>
      <c r="AB5794" t="s">
        <v>153</v>
      </c>
      <c r="AC5794" t="s">
        <v>1138</v>
      </c>
      <c r="AD5794">
        <v>1</v>
      </c>
    </row>
    <row r="5795" spans="27:30" x14ac:dyDescent="0.35">
      <c r="AA5795" t="s">
        <v>248</v>
      </c>
      <c r="AB5795" t="s">
        <v>176</v>
      </c>
      <c r="AC5795" t="s">
        <v>994</v>
      </c>
      <c r="AD5795">
        <v>1</v>
      </c>
    </row>
    <row r="5796" spans="27:30" x14ac:dyDescent="0.35">
      <c r="AA5796" t="s">
        <v>248</v>
      </c>
      <c r="AB5796" t="s">
        <v>157</v>
      </c>
      <c r="AC5796" t="s">
        <v>669</v>
      </c>
      <c r="AD5796">
        <v>1</v>
      </c>
    </row>
    <row r="5797" spans="27:30" x14ac:dyDescent="0.35">
      <c r="AA5797" t="s">
        <v>248</v>
      </c>
      <c r="AB5797" t="s">
        <v>153</v>
      </c>
      <c r="AC5797" t="s">
        <v>1120</v>
      </c>
      <c r="AD5797">
        <v>1</v>
      </c>
    </row>
    <row r="5798" spans="27:30" x14ac:dyDescent="0.35">
      <c r="AA5798" t="s">
        <v>248</v>
      </c>
      <c r="AB5798" t="s">
        <v>153</v>
      </c>
      <c r="AC5798" t="s">
        <v>788</v>
      </c>
      <c r="AD5798">
        <v>1</v>
      </c>
    </row>
    <row r="5799" spans="27:30" x14ac:dyDescent="0.35">
      <c r="AA5799" t="s">
        <v>248</v>
      </c>
      <c r="AB5799" t="s">
        <v>203</v>
      </c>
      <c r="AC5799" t="s">
        <v>686</v>
      </c>
      <c r="AD5799">
        <v>1</v>
      </c>
    </row>
    <row r="5800" spans="27:30" x14ac:dyDescent="0.35">
      <c r="AA5800" t="s">
        <v>248</v>
      </c>
      <c r="AB5800" t="s">
        <v>158</v>
      </c>
      <c r="AC5800" t="s">
        <v>718</v>
      </c>
      <c r="AD5800">
        <v>1</v>
      </c>
    </row>
    <row r="5801" spans="27:30" x14ac:dyDescent="0.35">
      <c r="AA5801" t="s">
        <v>248</v>
      </c>
      <c r="AB5801" t="s">
        <v>158</v>
      </c>
      <c r="AC5801" t="s">
        <v>1065</v>
      </c>
      <c r="AD5801">
        <v>1</v>
      </c>
    </row>
    <row r="5802" spans="27:30" x14ac:dyDescent="0.35">
      <c r="AA5802" t="s">
        <v>248</v>
      </c>
      <c r="AB5802" t="s">
        <v>203</v>
      </c>
      <c r="AC5802" t="s">
        <v>565</v>
      </c>
      <c r="AD5802">
        <v>1</v>
      </c>
    </row>
    <row r="5803" spans="27:30" x14ac:dyDescent="0.35">
      <c r="AA5803" t="s">
        <v>248</v>
      </c>
      <c r="AB5803" t="s">
        <v>157</v>
      </c>
      <c r="AC5803" t="s">
        <v>662</v>
      </c>
      <c r="AD5803">
        <v>1</v>
      </c>
    </row>
    <row r="5804" spans="27:30" x14ac:dyDescent="0.35">
      <c r="AA5804" t="s">
        <v>248</v>
      </c>
      <c r="AB5804" t="s">
        <v>153</v>
      </c>
      <c r="AC5804" t="s">
        <v>787</v>
      </c>
      <c r="AD5804">
        <v>1</v>
      </c>
    </row>
    <row r="5805" spans="27:30" x14ac:dyDescent="0.35">
      <c r="AA5805" t="s">
        <v>248</v>
      </c>
      <c r="AB5805" t="s">
        <v>203</v>
      </c>
      <c r="AC5805" t="s">
        <v>619</v>
      </c>
      <c r="AD5805">
        <v>1</v>
      </c>
    </row>
    <row r="5806" spans="27:30" x14ac:dyDescent="0.35">
      <c r="AA5806" t="s">
        <v>248</v>
      </c>
      <c r="AB5806" t="s">
        <v>157</v>
      </c>
      <c r="AC5806" t="s">
        <v>1154</v>
      </c>
      <c r="AD5806">
        <v>1</v>
      </c>
    </row>
    <row r="5807" spans="27:30" x14ac:dyDescent="0.35">
      <c r="AA5807" t="s">
        <v>248</v>
      </c>
      <c r="AB5807" t="s">
        <v>176</v>
      </c>
      <c r="AC5807" t="s">
        <v>1008</v>
      </c>
      <c r="AD5807">
        <v>1</v>
      </c>
    </row>
    <row r="5808" spans="27:30" x14ac:dyDescent="0.35">
      <c r="AA5808" t="s">
        <v>248</v>
      </c>
      <c r="AB5808" t="s">
        <v>154</v>
      </c>
      <c r="AC5808" t="s">
        <v>717</v>
      </c>
      <c r="AD5808">
        <v>1</v>
      </c>
    </row>
    <row r="5809" spans="27:30" x14ac:dyDescent="0.35">
      <c r="AA5809" t="s">
        <v>248</v>
      </c>
      <c r="AB5809" t="s">
        <v>157</v>
      </c>
      <c r="AC5809" t="s">
        <v>915</v>
      </c>
      <c r="AD5809">
        <v>1</v>
      </c>
    </row>
    <row r="5810" spans="27:30" x14ac:dyDescent="0.35">
      <c r="AA5810" t="s">
        <v>248</v>
      </c>
      <c r="AB5810" t="s">
        <v>176</v>
      </c>
      <c r="AC5810" t="s">
        <v>831</v>
      </c>
      <c r="AD5810">
        <v>1</v>
      </c>
    </row>
    <row r="5811" spans="27:30" x14ac:dyDescent="0.35">
      <c r="AA5811" t="s">
        <v>248</v>
      </c>
      <c r="AB5811" t="s">
        <v>158</v>
      </c>
      <c r="AC5811" t="s">
        <v>1056</v>
      </c>
      <c r="AD5811">
        <v>1</v>
      </c>
    </row>
    <row r="5812" spans="27:30" x14ac:dyDescent="0.35">
      <c r="AA5812" t="s">
        <v>248</v>
      </c>
      <c r="AB5812" t="s">
        <v>154</v>
      </c>
      <c r="AC5812" t="s">
        <v>835</v>
      </c>
      <c r="AD5812">
        <v>1</v>
      </c>
    </row>
    <row r="5813" spans="27:30" x14ac:dyDescent="0.35">
      <c r="AA5813" t="s">
        <v>302</v>
      </c>
      <c r="AB5813" t="s">
        <v>203</v>
      </c>
      <c r="AC5813" t="s">
        <v>648</v>
      </c>
      <c r="AD5813">
        <v>1</v>
      </c>
    </row>
    <row r="5814" spans="27:30" x14ac:dyDescent="0.35">
      <c r="AA5814" t="s">
        <v>302</v>
      </c>
      <c r="AB5814" t="s">
        <v>153</v>
      </c>
      <c r="AC5814" t="s">
        <v>482</v>
      </c>
      <c r="AD5814">
        <v>1</v>
      </c>
    </row>
    <row r="5815" spans="27:30" x14ac:dyDescent="0.35">
      <c r="AA5815" t="s">
        <v>302</v>
      </c>
      <c r="AB5815" t="s">
        <v>153</v>
      </c>
      <c r="AC5815" t="s">
        <v>1126</v>
      </c>
      <c r="AD5815">
        <v>1</v>
      </c>
    </row>
    <row r="5816" spans="27:30" x14ac:dyDescent="0.35">
      <c r="AA5816" t="s">
        <v>274</v>
      </c>
      <c r="AB5816" t="s">
        <v>155</v>
      </c>
      <c r="AC5816" t="s">
        <v>999</v>
      </c>
      <c r="AD5816">
        <v>1</v>
      </c>
    </row>
    <row r="5817" spans="27:30" x14ac:dyDescent="0.35">
      <c r="AA5817" t="s">
        <v>274</v>
      </c>
      <c r="AB5817" t="s">
        <v>155</v>
      </c>
      <c r="AC5817" t="s">
        <v>1009</v>
      </c>
      <c r="AD5817">
        <v>1</v>
      </c>
    </row>
    <row r="5818" spans="27:30" x14ac:dyDescent="0.35">
      <c r="AA5818" t="s">
        <v>274</v>
      </c>
      <c r="AB5818" t="s">
        <v>153</v>
      </c>
      <c r="AC5818" t="s">
        <v>1115</v>
      </c>
      <c r="AD5818">
        <v>1</v>
      </c>
    </row>
    <row r="5819" spans="27:30" x14ac:dyDescent="0.35">
      <c r="AA5819" t="s">
        <v>274</v>
      </c>
      <c r="AB5819" t="s">
        <v>158</v>
      </c>
      <c r="AC5819" t="s">
        <v>529</v>
      </c>
      <c r="AD5819">
        <v>1</v>
      </c>
    </row>
    <row r="5820" spans="27:30" x14ac:dyDescent="0.35">
      <c r="AA5820" t="s">
        <v>274</v>
      </c>
      <c r="AB5820" t="s">
        <v>176</v>
      </c>
      <c r="AC5820" t="s">
        <v>919</v>
      </c>
      <c r="AD5820">
        <v>1</v>
      </c>
    </row>
    <row r="5821" spans="27:30" x14ac:dyDescent="0.35">
      <c r="AA5821" t="s">
        <v>274</v>
      </c>
      <c r="AB5821" t="s">
        <v>154</v>
      </c>
      <c r="AC5821" t="s">
        <v>500</v>
      </c>
      <c r="AD5821">
        <v>1</v>
      </c>
    </row>
    <row r="5822" spans="27:30" x14ac:dyDescent="0.35">
      <c r="AA5822" t="s">
        <v>274</v>
      </c>
      <c r="AB5822" t="s">
        <v>155</v>
      </c>
      <c r="AC5822" t="s">
        <v>459</v>
      </c>
      <c r="AD5822">
        <v>1</v>
      </c>
    </row>
    <row r="5823" spans="27:30" x14ac:dyDescent="0.35">
      <c r="AA5823" t="s">
        <v>274</v>
      </c>
      <c r="AB5823" t="s">
        <v>158</v>
      </c>
      <c r="AC5823" t="s">
        <v>809</v>
      </c>
      <c r="AD5823">
        <v>1</v>
      </c>
    </row>
    <row r="5824" spans="27:30" x14ac:dyDescent="0.35">
      <c r="AA5824" t="s">
        <v>274</v>
      </c>
      <c r="AB5824" t="s">
        <v>156</v>
      </c>
      <c r="AC5824" t="s">
        <v>1139</v>
      </c>
      <c r="AD5824">
        <v>1</v>
      </c>
    </row>
    <row r="5825" spans="27:30" x14ac:dyDescent="0.35">
      <c r="AA5825" t="s">
        <v>274</v>
      </c>
      <c r="AB5825" t="s">
        <v>176</v>
      </c>
      <c r="AC5825" t="s">
        <v>421</v>
      </c>
      <c r="AD5825">
        <v>1</v>
      </c>
    </row>
    <row r="5826" spans="27:30" x14ac:dyDescent="0.35">
      <c r="AA5826" t="s">
        <v>274</v>
      </c>
      <c r="AB5826" t="s">
        <v>153</v>
      </c>
      <c r="AC5826" t="s">
        <v>1055</v>
      </c>
      <c r="AD5826">
        <v>1</v>
      </c>
    </row>
    <row r="5827" spans="27:30" x14ac:dyDescent="0.35">
      <c r="AA5827" t="s">
        <v>318</v>
      </c>
      <c r="AB5827" t="s">
        <v>206</v>
      </c>
      <c r="AC5827" t="s">
        <v>586</v>
      </c>
      <c r="AD5827">
        <v>1</v>
      </c>
    </row>
    <row r="5828" spans="27:30" x14ac:dyDescent="0.35">
      <c r="AA5828" t="s">
        <v>318</v>
      </c>
      <c r="AB5828" t="s">
        <v>158</v>
      </c>
      <c r="AC5828" t="s">
        <v>804</v>
      </c>
      <c r="AD5828">
        <v>1</v>
      </c>
    </row>
    <row r="5829" spans="27:30" x14ac:dyDescent="0.35">
      <c r="AA5829" t="s">
        <v>318</v>
      </c>
      <c r="AB5829" t="s">
        <v>158</v>
      </c>
      <c r="AC5829" t="s">
        <v>608</v>
      </c>
      <c r="AD5829">
        <v>1</v>
      </c>
    </row>
    <row r="5830" spans="27:30" x14ac:dyDescent="0.35">
      <c r="AA5830" t="s">
        <v>318</v>
      </c>
      <c r="AB5830" t="s">
        <v>158</v>
      </c>
      <c r="AC5830" t="s">
        <v>612</v>
      </c>
      <c r="AD5830">
        <v>1</v>
      </c>
    </row>
    <row r="5831" spans="27:30" x14ac:dyDescent="0.35">
      <c r="AA5831" t="s">
        <v>318</v>
      </c>
      <c r="AB5831" t="s">
        <v>158</v>
      </c>
      <c r="AC5831" t="s">
        <v>614</v>
      </c>
      <c r="AD5831">
        <v>1</v>
      </c>
    </row>
    <row r="5832" spans="27:30" x14ac:dyDescent="0.35">
      <c r="AA5832" t="s">
        <v>318</v>
      </c>
      <c r="AB5832" t="s">
        <v>158</v>
      </c>
      <c r="AC5832" t="s">
        <v>528</v>
      </c>
      <c r="AD5832">
        <v>1</v>
      </c>
    </row>
    <row r="5833" spans="27:30" x14ac:dyDescent="0.35">
      <c r="AA5833" t="s">
        <v>318</v>
      </c>
      <c r="AB5833" t="s">
        <v>158</v>
      </c>
      <c r="AC5833" t="s">
        <v>1065</v>
      </c>
      <c r="AD5833">
        <v>1</v>
      </c>
    </row>
    <row r="5834" spans="27:30" x14ac:dyDescent="0.35">
      <c r="AA5834" t="s">
        <v>312</v>
      </c>
      <c r="AB5834" t="s">
        <v>154</v>
      </c>
      <c r="AC5834" t="s">
        <v>828</v>
      </c>
      <c r="AD5834">
        <v>1</v>
      </c>
    </row>
    <row r="5835" spans="27:30" x14ac:dyDescent="0.35">
      <c r="AA5835" t="s">
        <v>312</v>
      </c>
      <c r="AB5835" t="s">
        <v>154</v>
      </c>
      <c r="AC5835" t="s">
        <v>736</v>
      </c>
      <c r="AD5835">
        <v>1</v>
      </c>
    </row>
    <row r="5836" spans="27:30" x14ac:dyDescent="0.35">
      <c r="AA5836" t="s">
        <v>294</v>
      </c>
      <c r="AB5836" t="s">
        <v>155</v>
      </c>
      <c r="AC5836" t="s">
        <v>996</v>
      </c>
      <c r="AD5836">
        <v>1</v>
      </c>
    </row>
    <row r="5837" spans="27:30" x14ac:dyDescent="0.35">
      <c r="AA5837" t="s">
        <v>294</v>
      </c>
      <c r="AB5837" t="s">
        <v>154</v>
      </c>
      <c r="AC5837" t="s">
        <v>828</v>
      </c>
      <c r="AD5837">
        <v>1</v>
      </c>
    </row>
    <row r="5838" spans="27:30" x14ac:dyDescent="0.35">
      <c r="AA5838" t="s">
        <v>294</v>
      </c>
      <c r="AB5838" t="s">
        <v>153</v>
      </c>
      <c r="AC5838" t="s">
        <v>1135</v>
      </c>
      <c r="AD5838">
        <v>1</v>
      </c>
    </row>
    <row r="5839" spans="27:30" x14ac:dyDescent="0.35">
      <c r="AA5839" t="s">
        <v>294</v>
      </c>
      <c r="AB5839" t="s">
        <v>135</v>
      </c>
      <c r="AC5839" t="s">
        <v>506</v>
      </c>
      <c r="AD5839">
        <v>1</v>
      </c>
    </row>
    <row r="5840" spans="27:30" x14ac:dyDescent="0.35">
      <c r="AA5840" t="s">
        <v>294</v>
      </c>
      <c r="AB5840" t="s">
        <v>155</v>
      </c>
      <c r="AC5840" t="s">
        <v>963</v>
      </c>
      <c r="AD5840">
        <v>1</v>
      </c>
    </row>
    <row r="5841" spans="27:30" x14ac:dyDescent="0.35">
      <c r="AA5841" t="s">
        <v>294</v>
      </c>
      <c r="AB5841" t="s">
        <v>155</v>
      </c>
      <c r="AC5841" t="s">
        <v>657</v>
      </c>
      <c r="AD5841">
        <v>1</v>
      </c>
    </row>
    <row r="5842" spans="27:30" x14ac:dyDescent="0.35">
      <c r="AA5842" t="s">
        <v>294</v>
      </c>
      <c r="AB5842" t="s">
        <v>154</v>
      </c>
      <c r="AC5842" t="s">
        <v>645</v>
      </c>
      <c r="AD5842">
        <v>1</v>
      </c>
    </row>
    <row r="5843" spans="27:30" x14ac:dyDescent="0.35">
      <c r="AA5843" t="s">
        <v>294</v>
      </c>
      <c r="AB5843" t="s">
        <v>154</v>
      </c>
      <c r="AC5843" t="s">
        <v>717</v>
      </c>
      <c r="AD5843">
        <v>1</v>
      </c>
    </row>
    <row r="5844" spans="27:30" x14ac:dyDescent="0.35">
      <c r="AA5844" t="s">
        <v>294</v>
      </c>
      <c r="AB5844" t="s">
        <v>155</v>
      </c>
      <c r="AC5844" t="s">
        <v>874</v>
      </c>
      <c r="AD5844">
        <v>1</v>
      </c>
    </row>
    <row r="5845" spans="27:30" x14ac:dyDescent="0.35">
      <c r="AA5845" t="s">
        <v>294</v>
      </c>
      <c r="AB5845" t="s">
        <v>155</v>
      </c>
      <c r="AC5845" t="s">
        <v>964</v>
      </c>
      <c r="AD5845">
        <v>1</v>
      </c>
    </row>
    <row r="5846" spans="27:30" x14ac:dyDescent="0.35">
      <c r="AA5846" t="s">
        <v>294</v>
      </c>
      <c r="AB5846" t="s">
        <v>154</v>
      </c>
      <c r="AC5846" t="s">
        <v>835</v>
      </c>
      <c r="AD5846">
        <v>1</v>
      </c>
    </row>
    <row r="5847" spans="27:30" x14ac:dyDescent="0.35">
      <c r="AA5847" t="s">
        <v>294</v>
      </c>
      <c r="AB5847" t="s">
        <v>155</v>
      </c>
      <c r="AC5847" t="s">
        <v>738</v>
      </c>
      <c r="AD5847">
        <v>1</v>
      </c>
    </row>
    <row r="5848" spans="27:30" x14ac:dyDescent="0.35">
      <c r="AA5848" t="s">
        <v>277</v>
      </c>
      <c r="AB5848" t="s">
        <v>157</v>
      </c>
      <c r="AC5848" t="s">
        <v>807</v>
      </c>
      <c r="AD5848">
        <v>1</v>
      </c>
    </row>
    <row r="5849" spans="27:30" x14ac:dyDescent="0.35">
      <c r="AA5849" t="s">
        <v>277</v>
      </c>
      <c r="AB5849" t="s">
        <v>176</v>
      </c>
      <c r="AC5849" t="s">
        <v>428</v>
      </c>
      <c r="AD5849">
        <v>1</v>
      </c>
    </row>
    <row r="5850" spans="27:30" x14ac:dyDescent="0.35">
      <c r="AA5850" t="s">
        <v>277</v>
      </c>
      <c r="AB5850" t="s">
        <v>176</v>
      </c>
      <c r="AC5850" t="s">
        <v>919</v>
      </c>
      <c r="AD5850">
        <v>1</v>
      </c>
    </row>
    <row r="5851" spans="27:30" x14ac:dyDescent="0.35">
      <c r="AA5851" t="s">
        <v>277</v>
      </c>
      <c r="AB5851" t="s">
        <v>162</v>
      </c>
      <c r="AC5851" t="s">
        <v>1048</v>
      </c>
      <c r="AD5851">
        <v>1</v>
      </c>
    </row>
    <row r="5852" spans="27:30" x14ac:dyDescent="0.35">
      <c r="AA5852" t="s">
        <v>277</v>
      </c>
      <c r="AB5852" t="s">
        <v>157</v>
      </c>
      <c r="AC5852" t="s">
        <v>666</v>
      </c>
      <c r="AD5852">
        <v>1</v>
      </c>
    </row>
    <row r="5853" spans="27:30" x14ac:dyDescent="0.35">
      <c r="AA5853" t="s">
        <v>277</v>
      </c>
      <c r="AB5853" t="s">
        <v>157</v>
      </c>
      <c r="AC5853" t="s">
        <v>669</v>
      </c>
      <c r="AD5853">
        <v>1</v>
      </c>
    </row>
    <row r="5854" spans="27:30" x14ac:dyDescent="0.35">
      <c r="AA5854" t="s">
        <v>277</v>
      </c>
      <c r="AB5854" t="s">
        <v>153</v>
      </c>
      <c r="AC5854" t="s">
        <v>521</v>
      </c>
      <c r="AD5854">
        <v>1</v>
      </c>
    </row>
    <row r="5855" spans="27:30" x14ac:dyDescent="0.35">
      <c r="AA5855" t="s">
        <v>277</v>
      </c>
      <c r="AB5855" t="s">
        <v>173</v>
      </c>
      <c r="AC5855" t="s">
        <v>1061</v>
      </c>
      <c r="AD5855">
        <v>1</v>
      </c>
    </row>
    <row r="5856" spans="27:30" x14ac:dyDescent="0.35">
      <c r="AA5856" t="s">
        <v>277</v>
      </c>
      <c r="AB5856" t="s">
        <v>153</v>
      </c>
      <c r="AC5856" t="s">
        <v>1050</v>
      </c>
      <c r="AD5856">
        <v>1</v>
      </c>
    </row>
    <row r="5857" spans="27:30" x14ac:dyDescent="0.35">
      <c r="AA5857" t="s">
        <v>277</v>
      </c>
      <c r="AB5857" t="s">
        <v>161</v>
      </c>
      <c r="AC5857" t="s">
        <v>556</v>
      </c>
      <c r="AD5857">
        <v>1</v>
      </c>
    </row>
    <row r="5858" spans="27:30" x14ac:dyDescent="0.35">
      <c r="AA5858" t="s">
        <v>277</v>
      </c>
      <c r="AB5858" t="s">
        <v>157</v>
      </c>
      <c r="AC5858" t="s">
        <v>688</v>
      </c>
      <c r="AD5858">
        <v>1</v>
      </c>
    </row>
    <row r="5859" spans="27:30" x14ac:dyDescent="0.35">
      <c r="AA5859" t="s">
        <v>277</v>
      </c>
      <c r="AB5859" t="s">
        <v>153</v>
      </c>
      <c r="AC5859" t="s">
        <v>1121</v>
      </c>
      <c r="AD5859">
        <v>1</v>
      </c>
    </row>
    <row r="5860" spans="27:30" x14ac:dyDescent="0.35">
      <c r="AA5860" t="s">
        <v>277</v>
      </c>
      <c r="AB5860" t="s">
        <v>183</v>
      </c>
      <c r="AC5860" t="s">
        <v>890</v>
      </c>
      <c r="AD5860">
        <v>1</v>
      </c>
    </row>
    <row r="5861" spans="27:30" x14ac:dyDescent="0.35">
      <c r="AA5861" t="s">
        <v>277</v>
      </c>
      <c r="AB5861" t="s">
        <v>183</v>
      </c>
      <c r="AC5861" t="s">
        <v>794</v>
      </c>
      <c r="AD5861">
        <v>1</v>
      </c>
    </row>
    <row r="5862" spans="27:30" x14ac:dyDescent="0.35">
      <c r="AA5862" t="s">
        <v>277</v>
      </c>
      <c r="AB5862" t="s">
        <v>153</v>
      </c>
      <c r="AC5862" t="s">
        <v>1136</v>
      </c>
      <c r="AD5862">
        <v>1</v>
      </c>
    </row>
    <row r="5863" spans="27:30" x14ac:dyDescent="0.35">
      <c r="AA5863" t="s">
        <v>277</v>
      </c>
      <c r="AB5863" t="s">
        <v>176</v>
      </c>
      <c r="AC5863" t="s">
        <v>831</v>
      </c>
      <c r="AD5863">
        <v>1</v>
      </c>
    </row>
    <row r="5864" spans="27:30" x14ac:dyDescent="0.35">
      <c r="AA5864" t="s">
        <v>277</v>
      </c>
      <c r="AB5864" t="s">
        <v>183</v>
      </c>
      <c r="AC5864" t="s">
        <v>892</v>
      </c>
      <c r="AD5864">
        <v>1</v>
      </c>
    </row>
    <row r="5865" spans="27:30" x14ac:dyDescent="0.35">
      <c r="AA5865" t="s">
        <v>277</v>
      </c>
      <c r="AB5865" t="s">
        <v>162</v>
      </c>
      <c r="AC5865" t="s">
        <v>711</v>
      </c>
      <c r="AD5865">
        <v>1</v>
      </c>
    </row>
    <row r="5866" spans="27:30" x14ac:dyDescent="0.35">
      <c r="AA5866" t="s">
        <v>306</v>
      </c>
      <c r="AB5866" t="s">
        <v>199</v>
      </c>
      <c r="AC5866" t="s">
        <v>630</v>
      </c>
      <c r="AD5866">
        <v>1</v>
      </c>
    </row>
    <row r="5867" spans="27:30" x14ac:dyDescent="0.35">
      <c r="AA5867" t="s">
        <v>306</v>
      </c>
      <c r="AB5867" t="s">
        <v>203</v>
      </c>
      <c r="AC5867" t="s">
        <v>686</v>
      </c>
      <c r="AD5867">
        <v>1</v>
      </c>
    </row>
    <row r="5868" spans="27:30" x14ac:dyDescent="0.35">
      <c r="AA5868" t="s">
        <v>306</v>
      </c>
      <c r="AB5868" t="s">
        <v>203</v>
      </c>
      <c r="AC5868" t="s">
        <v>679</v>
      </c>
      <c r="AD5868">
        <v>1</v>
      </c>
    </row>
    <row r="5869" spans="27:30" x14ac:dyDescent="0.35">
      <c r="AA5869" t="s">
        <v>306</v>
      </c>
      <c r="AB5869" t="s">
        <v>203</v>
      </c>
      <c r="AC5869" t="s">
        <v>648</v>
      </c>
      <c r="AD5869">
        <v>1</v>
      </c>
    </row>
    <row r="5870" spans="27:30" x14ac:dyDescent="0.35">
      <c r="AA5870" t="s">
        <v>246</v>
      </c>
      <c r="AB5870" t="s">
        <v>192</v>
      </c>
      <c r="AC5870" t="s">
        <v>474</v>
      </c>
      <c r="AD5870">
        <v>1</v>
      </c>
    </row>
    <row r="5871" spans="27:30" x14ac:dyDescent="0.35">
      <c r="AA5871" t="s">
        <v>246</v>
      </c>
      <c r="AB5871" t="s">
        <v>157</v>
      </c>
      <c r="AC5871" t="s">
        <v>664</v>
      </c>
      <c r="AD5871">
        <v>1</v>
      </c>
    </row>
    <row r="5872" spans="27:30" x14ac:dyDescent="0.35">
      <c r="AA5872" t="s">
        <v>246</v>
      </c>
      <c r="AB5872" t="s">
        <v>183</v>
      </c>
      <c r="AC5872" t="s">
        <v>792</v>
      </c>
      <c r="AD5872">
        <v>1</v>
      </c>
    </row>
    <row r="5873" spans="27:30" x14ac:dyDescent="0.35">
      <c r="AA5873" t="s">
        <v>246</v>
      </c>
      <c r="AB5873" t="s">
        <v>160</v>
      </c>
      <c r="AC5873" t="s">
        <v>1127</v>
      </c>
      <c r="AD5873">
        <v>1</v>
      </c>
    </row>
    <row r="5874" spans="27:30" x14ac:dyDescent="0.35">
      <c r="AA5874" t="s">
        <v>246</v>
      </c>
      <c r="AB5874" t="s">
        <v>183</v>
      </c>
      <c r="AC5874" t="s">
        <v>800</v>
      </c>
      <c r="AD5874">
        <v>1</v>
      </c>
    </row>
    <row r="5875" spans="27:30" x14ac:dyDescent="0.35">
      <c r="AA5875" t="s">
        <v>246</v>
      </c>
      <c r="AB5875" t="s">
        <v>199</v>
      </c>
      <c r="AC5875" t="s">
        <v>700</v>
      </c>
      <c r="AD5875">
        <v>1</v>
      </c>
    </row>
    <row r="5876" spans="27:30" x14ac:dyDescent="0.35">
      <c r="AA5876" t="s">
        <v>246</v>
      </c>
      <c r="AB5876" t="s">
        <v>158</v>
      </c>
      <c r="AC5876" t="s">
        <v>541</v>
      </c>
      <c r="AD5876">
        <v>1</v>
      </c>
    </row>
    <row r="5877" spans="27:30" x14ac:dyDescent="0.35">
      <c r="AA5877" t="s">
        <v>246</v>
      </c>
      <c r="AB5877" t="s">
        <v>153</v>
      </c>
      <c r="AC5877" t="s">
        <v>1141</v>
      </c>
      <c r="AD5877">
        <v>1</v>
      </c>
    </row>
    <row r="5878" spans="27:30" x14ac:dyDescent="0.35">
      <c r="AA5878" t="s">
        <v>246</v>
      </c>
      <c r="AB5878" t="s">
        <v>192</v>
      </c>
      <c r="AC5878" t="s">
        <v>691</v>
      </c>
      <c r="AD5878">
        <v>1</v>
      </c>
    </row>
    <row r="5879" spans="27:30" x14ac:dyDescent="0.35">
      <c r="AA5879" t="s">
        <v>246</v>
      </c>
      <c r="AB5879" t="s">
        <v>156</v>
      </c>
      <c r="AC5879" t="s">
        <v>1139</v>
      </c>
      <c r="AD5879">
        <v>1</v>
      </c>
    </row>
    <row r="5880" spans="27:30" x14ac:dyDescent="0.35">
      <c r="AA5880" t="s">
        <v>246</v>
      </c>
      <c r="AB5880" t="s">
        <v>158</v>
      </c>
      <c r="AC5880" t="s">
        <v>1056</v>
      </c>
      <c r="AD5880">
        <v>1</v>
      </c>
    </row>
    <row r="5881" spans="27:30" x14ac:dyDescent="0.35">
      <c r="AA5881" t="s">
        <v>246</v>
      </c>
      <c r="AB5881" t="s">
        <v>203</v>
      </c>
      <c r="AC5881" t="s">
        <v>560</v>
      </c>
      <c r="AD5881">
        <v>1</v>
      </c>
    </row>
    <row r="5882" spans="27:30" x14ac:dyDescent="0.35">
      <c r="AA5882" t="s">
        <v>246</v>
      </c>
      <c r="AB5882" t="s">
        <v>190</v>
      </c>
      <c r="AC5882" t="s">
        <v>815</v>
      </c>
      <c r="AD5882">
        <v>1</v>
      </c>
    </row>
    <row r="5883" spans="27:30" x14ac:dyDescent="0.35">
      <c r="AA5883" t="s">
        <v>246</v>
      </c>
      <c r="AB5883" t="s">
        <v>155</v>
      </c>
      <c r="AC5883" t="s">
        <v>771</v>
      </c>
      <c r="AD5883">
        <v>1</v>
      </c>
    </row>
    <row r="5884" spans="27:30" x14ac:dyDescent="0.35">
      <c r="AA5884" t="s">
        <v>246</v>
      </c>
      <c r="AB5884" t="s">
        <v>155</v>
      </c>
      <c r="AC5884" t="s">
        <v>963</v>
      </c>
      <c r="AD5884">
        <v>1</v>
      </c>
    </row>
    <row r="5885" spans="27:30" x14ac:dyDescent="0.35">
      <c r="AA5885" t="s">
        <v>246</v>
      </c>
      <c r="AB5885" t="s">
        <v>158</v>
      </c>
      <c r="AC5885" t="s">
        <v>613</v>
      </c>
      <c r="AD5885">
        <v>1</v>
      </c>
    </row>
    <row r="5886" spans="27:30" x14ac:dyDescent="0.35">
      <c r="AA5886" t="s">
        <v>246</v>
      </c>
      <c r="AB5886" t="s">
        <v>159</v>
      </c>
      <c r="AC5886" t="s">
        <v>520</v>
      </c>
      <c r="AD5886">
        <v>1</v>
      </c>
    </row>
    <row r="5887" spans="27:30" x14ac:dyDescent="0.35">
      <c r="AA5887" t="s">
        <v>246</v>
      </c>
      <c r="AB5887" t="s">
        <v>153</v>
      </c>
      <c r="AC5887" t="s">
        <v>788</v>
      </c>
      <c r="AD5887">
        <v>1</v>
      </c>
    </row>
    <row r="5888" spans="27:30" x14ac:dyDescent="0.35">
      <c r="AA5888" t="s">
        <v>246</v>
      </c>
      <c r="AB5888" t="s">
        <v>190</v>
      </c>
      <c r="AC5888" t="s">
        <v>813</v>
      </c>
      <c r="AD5888">
        <v>1</v>
      </c>
    </row>
    <row r="5889" spans="27:30" x14ac:dyDescent="0.35">
      <c r="AA5889" t="s">
        <v>246</v>
      </c>
      <c r="AB5889" t="s">
        <v>183</v>
      </c>
      <c r="AC5889" t="s">
        <v>798</v>
      </c>
      <c r="AD5889">
        <v>1</v>
      </c>
    </row>
    <row r="5890" spans="27:30" x14ac:dyDescent="0.35">
      <c r="AA5890" t="s">
        <v>246</v>
      </c>
      <c r="AB5890" t="s">
        <v>152</v>
      </c>
      <c r="AC5890" t="s">
        <v>524</v>
      </c>
      <c r="AD5890">
        <v>1</v>
      </c>
    </row>
    <row r="5891" spans="27:30" x14ac:dyDescent="0.35">
      <c r="AA5891" t="s">
        <v>246</v>
      </c>
      <c r="AB5891" t="s">
        <v>153</v>
      </c>
      <c r="AC5891" t="s">
        <v>967</v>
      </c>
      <c r="AD5891">
        <v>1</v>
      </c>
    </row>
    <row r="5892" spans="27:30" x14ac:dyDescent="0.35">
      <c r="AA5892" t="s">
        <v>246</v>
      </c>
      <c r="AB5892" t="s">
        <v>153</v>
      </c>
      <c r="AC5892" t="s">
        <v>1138</v>
      </c>
      <c r="AD5892">
        <v>1</v>
      </c>
    </row>
    <row r="5893" spans="27:30" x14ac:dyDescent="0.35">
      <c r="AA5893" t="s">
        <v>246</v>
      </c>
      <c r="AB5893" t="s">
        <v>210</v>
      </c>
      <c r="AC5893" t="s">
        <v>477</v>
      </c>
      <c r="AD5893">
        <v>1</v>
      </c>
    </row>
    <row r="5894" spans="27:30" x14ac:dyDescent="0.35">
      <c r="AA5894" t="s">
        <v>246</v>
      </c>
      <c r="AB5894" t="s">
        <v>203</v>
      </c>
      <c r="AC5894" t="s">
        <v>619</v>
      </c>
      <c r="AD5894">
        <v>1</v>
      </c>
    </row>
    <row r="5895" spans="27:30" x14ac:dyDescent="0.35">
      <c r="AA5895" t="s">
        <v>246</v>
      </c>
      <c r="AB5895" t="s">
        <v>158</v>
      </c>
      <c r="AC5895" t="s">
        <v>674</v>
      </c>
      <c r="AD5895">
        <v>1</v>
      </c>
    </row>
    <row r="5896" spans="27:30" x14ac:dyDescent="0.35">
      <c r="AA5896" t="s">
        <v>246</v>
      </c>
      <c r="AB5896" t="s">
        <v>152</v>
      </c>
      <c r="AC5896" t="s">
        <v>562</v>
      </c>
      <c r="AD5896">
        <v>1</v>
      </c>
    </row>
    <row r="5897" spans="27:30" x14ac:dyDescent="0.35">
      <c r="AA5897" t="s">
        <v>246</v>
      </c>
      <c r="AB5897" t="s">
        <v>199</v>
      </c>
      <c r="AC5897" t="s">
        <v>751</v>
      </c>
      <c r="AD5897">
        <v>1</v>
      </c>
    </row>
    <row r="5898" spans="27:30" x14ac:dyDescent="0.35">
      <c r="AA5898" t="s">
        <v>246</v>
      </c>
      <c r="AB5898" t="s">
        <v>176</v>
      </c>
      <c r="AC5898" t="s">
        <v>726</v>
      </c>
      <c r="AD5898">
        <v>1</v>
      </c>
    </row>
    <row r="5899" spans="27:30" x14ac:dyDescent="0.35">
      <c r="AA5899" t="s">
        <v>246</v>
      </c>
      <c r="AB5899" t="s">
        <v>160</v>
      </c>
      <c r="AC5899" t="s">
        <v>1131</v>
      </c>
      <c r="AD5899">
        <v>1</v>
      </c>
    </row>
    <row r="5900" spans="27:30" x14ac:dyDescent="0.35">
      <c r="AA5900" t="s">
        <v>246</v>
      </c>
      <c r="AB5900" t="s">
        <v>153</v>
      </c>
      <c r="AC5900" t="s">
        <v>521</v>
      </c>
      <c r="AD5900">
        <v>1</v>
      </c>
    </row>
    <row r="5901" spans="27:30" x14ac:dyDescent="0.35">
      <c r="AA5901" t="s">
        <v>246</v>
      </c>
      <c r="AB5901" t="s">
        <v>194</v>
      </c>
      <c r="AC5901" t="s">
        <v>797</v>
      </c>
      <c r="AD5901">
        <v>1</v>
      </c>
    </row>
    <row r="5902" spans="27:30" x14ac:dyDescent="0.35">
      <c r="AA5902" t="s">
        <v>246</v>
      </c>
      <c r="AB5902" t="s">
        <v>183</v>
      </c>
      <c r="AC5902" t="s">
        <v>746</v>
      </c>
      <c r="AD5902">
        <v>1</v>
      </c>
    </row>
    <row r="5903" spans="27:30" x14ac:dyDescent="0.35">
      <c r="AA5903" t="s">
        <v>246</v>
      </c>
      <c r="AB5903" t="s">
        <v>162</v>
      </c>
      <c r="AC5903" t="s">
        <v>888</v>
      </c>
      <c r="AD5903">
        <v>1</v>
      </c>
    </row>
    <row r="5904" spans="27:30" x14ac:dyDescent="0.35">
      <c r="AA5904" t="s">
        <v>246</v>
      </c>
      <c r="AB5904" t="s">
        <v>161</v>
      </c>
      <c r="AC5904" t="s">
        <v>818</v>
      </c>
      <c r="AD5904">
        <v>1</v>
      </c>
    </row>
    <row r="5905" spans="27:30" x14ac:dyDescent="0.35">
      <c r="AA5905" t="s">
        <v>246</v>
      </c>
      <c r="AB5905" t="s">
        <v>201</v>
      </c>
      <c r="AC5905" t="s">
        <v>684</v>
      </c>
      <c r="AD5905">
        <v>1</v>
      </c>
    </row>
    <row r="5906" spans="27:30" x14ac:dyDescent="0.35">
      <c r="AA5906" t="s">
        <v>246</v>
      </c>
      <c r="AB5906" t="s">
        <v>154</v>
      </c>
      <c r="AC5906" t="s">
        <v>1148</v>
      </c>
      <c r="AD5906">
        <v>1</v>
      </c>
    </row>
    <row r="5907" spans="27:30" x14ac:dyDescent="0.35">
      <c r="AA5907" t="s">
        <v>246</v>
      </c>
      <c r="AB5907" t="s">
        <v>174</v>
      </c>
      <c r="AC5907" t="s">
        <v>832</v>
      </c>
      <c r="AD5907">
        <v>1</v>
      </c>
    </row>
    <row r="5908" spans="27:30" x14ac:dyDescent="0.35">
      <c r="AA5908" t="s">
        <v>246</v>
      </c>
      <c r="AB5908" t="s">
        <v>160</v>
      </c>
      <c r="AC5908" t="s">
        <v>971</v>
      </c>
      <c r="AD5908">
        <v>1</v>
      </c>
    </row>
    <row r="5909" spans="27:30" x14ac:dyDescent="0.35">
      <c r="AA5909" t="s">
        <v>246</v>
      </c>
      <c r="AB5909" t="s">
        <v>157</v>
      </c>
      <c r="AC5909" t="s">
        <v>688</v>
      </c>
      <c r="AD5909">
        <v>1</v>
      </c>
    </row>
    <row r="5910" spans="27:30" x14ac:dyDescent="0.35">
      <c r="AA5910" t="s">
        <v>246</v>
      </c>
      <c r="AB5910" t="s">
        <v>153</v>
      </c>
      <c r="AC5910" t="s">
        <v>1134</v>
      </c>
      <c r="AD5910">
        <v>1</v>
      </c>
    </row>
    <row r="5911" spans="27:30" x14ac:dyDescent="0.35">
      <c r="AA5911" t="s">
        <v>246</v>
      </c>
      <c r="AB5911" t="s">
        <v>152</v>
      </c>
      <c r="AC5911" t="s">
        <v>540</v>
      </c>
      <c r="AD5911">
        <v>1</v>
      </c>
    </row>
    <row r="5912" spans="27:30" x14ac:dyDescent="0.35">
      <c r="AA5912" t="s">
        <v>246</v>
      </c>
      <c r="AB5912" t="s">
        <v>157</v>
      </c>
      <c r="AC5912" t="s">
        <v>807</v>
      </c>
      <c r="AD5912">
        <v>1</v>
      </c>
    </row>
    <row r="5913" spans="27:30" x14ac:dyDescent="0.35">
      <c r="AA5913" t="s">
        <v>246</v>
      </c>
      <c r="AB5913" t="s">
        <v>192</v>
      </c>
      <c r="AC5913" t="s">
        <v>728</v>
      </c>
      <c r="AD5913">
        <v>1</v>
      </c>
    </row>
    <row r="5914" spans="27:30" x14ac:dyDescent="0.35">
      <c r="AA5914" t="s">
        <v>246</v>
      </c>
      <c r="AB5914" t="s">
        <v>165</v>
      </c>
      <c r="AC5914" t="s">
        <v>1064</v>
      </c>
      <c r="AD5914">
        <v>1</v>
      </c>
    </row>
    <row r="5915" spans="27:30" x14ac:dyDescent="0.35">
      <c r="AA5915" t="s">
        <v>246</v>
      </c>
      <c r="AB5915" t="s">
        <v>155</v>
      </c>
      <c r="AC5915" t="s">
        <v>1010</v>
      </c>
      <c r="AD5915">
        <v>1</v>
      </c>
    </row>
    <row r="5916" spans="27:30" x14ac:dyDescent="0.35">
      <c r="AA5916" t="s">
        <v>246</v>
      </c>
      <c r="AB5916" t="s">
        <v>153</v>
      </c>
      <c r="AC5916" t="s">
        <v>1052</v>
      </c>
      <c r="AD5916">
        <v>1</v>
      </c>
    </row>
    <row r="5917" spans="27:30" x14ac:dyDescent="0.35">
      <c r="AA5917" t="s">
        <v>246</v>
      </c>
      <c r="AB5917" t="s">
        <v>152</v>
      </c>
      <c r="AC5917" t="s">
        <v>1147</v>
      </c>
      <c r="AD5917">
        <v>1</v>
      </c>
    </row>
    <row r="5918" spans="27:30" x14ac:dyDescent="0.35">
      <c r="AA5918" t="s">
        <v>246</v>
      </c>
      <c r="AB5918" t="s">
        <v>183</v>
      </c>
      <c r="AC5918" t="s">
        <v>890</v>
      </c>
      <c r="AD5918">
        <v>1</v>
      </c>
    </row>
    <row r="5919" spans="27:30" x14ac:dyDescent="0.35">
      <c r="AA5919" t="s">
        <v>246</v>
      </c>
      <c r="AB5919" t="s">
        <v>158</v>
      </c>
      <c r="AC5919" t="s">
        <v>487</v>
      </c>
      <c r="AD5919">
        <v>1</v>
      </c>
    </row>
    <row r="5920" spans="27:30" x14ac:dyDescent="0.35">
      <c r="AA5920" t="s">
        <v>246</v>
      </c>
      <c r="AB5920" t="s">
        <v>153</v>
      </c>
      <c r="AC5920" t="s">
        <v>488</v>
      </c>
      <c r="AD5920">
        <v>1</v>
      </c>
    </row>
    <row r="5921" spans="27:30" x14ac:dyDescent="0.35">
      <c r="AA5921" t="s">
        <v>246</v>
      </c>
      <c r="AB5921" t="s">
        <v>162</v>
      </c>
      <c r="AC5921" t="s">
        <v>1107</v>
      </c>
      <c r="AD5921">
        <v>1</v>
      </c>
    </row>
    <row r="5922" spans="27:30" x14ac:dyDescent="0.35">
      <c r="AA5922" t="s">
        <v>246</v>
      </c>
      <c r="AB5922" t="s">
        <v>192</v>
      </c>
      <c r="AC5922" t="s">
        <v>713</v>
      </c>
      <c r="AD5922">
        <v>1</v>
      </c>
    </row>
    <row r="5923" spans="27:30" x14ac:dyDescent="0.35">
      <c r="AA5923" t="s">
        <v>246</v>
      </c>
      <c r="AB5923" t="s">
        <v>154</v>
      </c>
      <c r="AC5923" t="s">
        <v>618</v>
      </c>
      <c r="AD5923">
        <v>1</v>
      </c>
    </row>
    <row r="5924" spans="27:30" x14ac:dyDescent="0.35">
      <c r="AA5924" t="s">
        <v>246</v>
      </c>
      <c r="AB5924" t="s">
        <v>192</v>
      </c>
      <c r="AC5924" t="s">
        <v>448</v>
      </c>
      <c r="AD5924">
        <v>1</v>
      </c>
    </row>
    <row r="5925" spans="27:30" x14ac:dyDescent="0.35">
      <c r="AA5925" t="s">
        <v>246</v>
      </c>
      <c r="AB5925" t="s">
        <v>158</v>
      </c>
      <c r="AC5925" t="s">
        <v>614</v>
      </c>
      <c r="AD5925">
        <v>1</v>
      </c>
    </row>
    <row r="5926" spans="27:30" x14ac:dyDescent="0.35">
      <c r="AA5926" t="s">
        <v>246</v>
      </c>
      <c r="AB5926" t="s">
        <v>153</v>
      </c>
      <c r="AC5926" t="s">
        <v>1122</v>
      </c>
      <c r="AD5926">
        <v>1</v>
      </c>
    </row>
    <row r="5927" spans="27:30" x14ac:dyDescent="0.35">
      <c r="AA5927" t="s">
        <v>246</v>
      </c>
      <c r="AB5927" t="s">
        <v>153</v>
      </c>
      <c r="AC5927" t="s">
        <v>779</v>
      </c>
      <c r="AD5927">
        <v>1</v>
      </c>
    </row>
    <row r="5928" spans="27:30" x14ac:dyDescent="0.35">
      <c r="AA5928" t="s">
        <v>246</v>
      </c>
      <c r="AB5928" t="s">
        <v>183</v>
      </c>
      <c r="AC5928" t="s">
        <v>764</v>
      </c>
      <c r="AD5928">
        <v>1</v>
      </c>
    </row>
    <row r="5929" spans="27:30" x14ac:dyDescent="0.35">
      <c r="AA5929" t="s">
        <v>246</v>
      </c>
      <c r="AB5929" t="s">
        <v>153</v>
      </c>
      <c r="AC5929" t="s">
        <v>552</v>
      </c>
      <c r="AD5929">
        <v>1</v>
      </c>
    </row>
    <row r="5930" spans="27:30" x14ac:dyDescent="0.35">
      <c r="AA5930" t="s">
        <v>246</v>
      </c>
      <c r="AB5930" t="s">
        <v>153</v>
      </c>
      <c r="AC5930" t="s">
        <v>783</v>
      </c>
      <c r="AD5930">
        <v>1</v>
      </c>
    </row>
    <row r="5931" spans="27:30" x14ac:dyDescent="0.35">
      <c r="AA5931" t="s">
        <v>246</v>
      </c>
      <c r="AB5931" t="s">
        <v>154</v>
      </c>
      <c r="AC5931" t="s">
        <v>828</v>
      </c>
      <c r="AD5931">
        <v>1</v>
      </c>
    </row>
    <row r="5932" spans="27:30" x14ac:dyDescent="0.35">
      <c r="AA5932" t="s">
        <v>246</v>
      </c>
      <c r="AB5932" t="s">
        <v>153</v>
      </c>
      <c r="AC5932" t="s">
        <v>1050</v>
      </c>
      <c r="AD5932">
        <v>1</v>
      </c>
    </row>
    <row r="5933" spans="27:30" x14ac:dyDescent="0.35">
      <c r="AA5933" t="s">
        <v>246</v>
      </c>
      <c r="AB5933" t="s">
        <v>153</v>
      </c>
      <c r="AC5933" t="s">
        <v>737</v>
      </c>
      <c r="AD5933">
        <v>1</v>
      </c>
    </row>
    <row r="5934" spans="27:30" x14ac:dyDescent="0.35">
      <c r="AA5934" t="s">
        <v>246</v>
      </c>
      <c r="AB5934" t="s">
        <v>155</v>
      </c>
      <c r="AC5934" t="s">
        <v>996</v>
      </c>
      <c r="AD5934">
        <v>1</v>
      </c>
    </row>
    <row r="5935" spans="27:30" x14ac:dyDescent="0.35">
      <c r="AA5935" t="s">
        <v>246</v>
      </c>
      <c r="AB5935" t="s">
        <v>210</v>
      </c>
      <c r="AC5935" t="s">
        <v>545</v>
      </c>
      <c r="AD5935">
        <v>1</v>
      </c>
    </row>
    <row r="5936" spans="27:30" x14ac:dyDescent="0.35">
      <c r="AA5936" t="s">
        <v>246</v>
      </c>
      <c r="AB5936" t="s">
        <v>152</v>
      </c>
      <c r="AC5936" t="s">
        <v>427</v>
      </c>
      <c r="AD5936">
        <v>1</v>
      </c>
    </row>
    <row r="5937" spans="27:30" x14ac:dyDescent="0.35">
      <c r="AA5937" t="s">
        <v>246</v>
      </c>
      <c r="AB5937" t="s">
        <v>183</v>
      </c>
      <c r="AC5937" t="s">
        <v>895</v>
      </c>
      <c r="AD5937">
        <v>1</v>
      </c>
    </row>
    <row r="5938" spans="27:30" x14ac:dyDescent="0.35">
      <c r="AA5938" t="s">
        <v>246</v>
      </c>
      <c r="AB5938" t="s">
        <v>164</v>
      </c>
      <c r="AC5938" t="s">
        <v>590</v>
      </c>
      <c r="AD5938">
        <v>1</v>
      </c>
    </row>
    <row r="5939" spans="27:30" x14ac:dyDescent="0.35">
      <c r="AA5939" t="s">
        <v>246</v>
      </c>
      <c r="AB5939" t="s">
        <v>183</v>
      </c>
      <c r="AC5939" t="s">
        <v>801</v>
      </c>
      <c r="AD5939">
        <v>1</v>
      </c>
    </row>
    <row r="5940" spans="27:30" x14ac:dyDescent="0.35">
      <c r="AA5940" t="s">
        <v>246</v>
      </c>
      <c r="AB5940" t="s">
        <v>162</v>
      </c>
      <c r="AC5940" t="s">
        <v>1116</v>
      </c>
      <c r="AD5940">
        <v>1</v>
      </c>
    </row>
    <row r="5941" spans="27:30" x14ac:dyDescent="0.35">
      <c r="AA5941" t="s">
        <v>246</v>
      </c>
      <c r="AB5941" t="s">
        <v>157</v>
      </c>
      <c r="AC5941" t="s">
        <v>660</v>
      </c>
      <c r="AD5941">
        <v>1</v>
      </c>
    </row>
    <row r="5942" spans="27:30" x14ac:dyDescent="0.35">
      <c r="AA5942" t="s">
        <v>246</v>
      </c>
      <c r="AB5942" t="s">
        <v>183</v>
      </c>
      <c r="AC5942" t="s">
        <v>799</v>
      </c>
      <c r="AD5942">
        <v>1</v>
      </c>
    </row>
    <row r="5943" spans="27:30" x14ac:dyDescent="0.35">
      <c r="AA5943" t="s">
        <v>246</v>
      </c>
      <c r="AB5943" t="s">
        <v>164</v>
      </c>
      <c r="AC5943" t="s">
        <v>654</v>
      </c>
      <c r="AD5943">
        <v>1</v>
      </c>
    </row>
    <row r="5944" spans="27:30" x14ac:dyDescent="0.35">
      <c r="AA5944" t="s">
        <v>246</v>
      </c>
      <c r="AB5944" t="s">
        <v>191</v>
      </c>
      <c r="AC5944" t="s">
        <v>436</v>
      </c>
      <c r="AD5944">
        <v>1</v>
      </c>
    </row>
    <row r="5945" spans="27:30" x14ac:dyDescent="0.35">
      <c r="AA5945" t="s">
        <v>246</v>
      </c>
      <c r="AB5945" t="s">
        <v>199</v>
      </c>
      <c r="AC5945" t="s">
        <v>630</v>
      </c>
      <c r="AD5945">
        <v>1</v>
      </c>
    </row>
    <row r="5946" spans="27:30" x14ac:dyDescent="0.35">
      <c r="AA5946" t="s">
        <v>246</v>
      </c>
      <c r="AB5946" t="s">
        <v>135</v>
      </c>
      <c r="AC5946" t="s">
        <v>508</v>
      </c>
      <c r="AD5946">
        <v>1</v>
      </c>
    </row>
    <row r="5947" spans="27:30" x14ac:dyDescent="0.35">
      <c r="AA5947" t="s">
        <v>246</v>
      </c>
      <c r="AB5947" t="s">
        <v>176</v>
      </c>
      <c r="AC5947" t="s">
        <v>661</v>
      </c>
      <c r="AD5947">
        <v>1</v>
      </c>
    </row>
    <row r="5948" spans="27:30" x14ac:dyDescent="0.35">
      <c r="AA5948" t="s">
        <v>246</v>
      </c>
      <c r="AB5948" t="s">
        <v>182</v>
      </c>
      <c r="AC5948" t="s">
        <v>933</v>
      </c>
      <c r="AD5948">
        <v>1</v>
      </c>
    </row>
    <row r="5949" spans="27:30" x14ac:dyDescent="0.35">
      <c r="AA5949" t="s">
        <v>246</v>
      </c>
      <c r="AB5949" t="s">
        <v>183</v>
      </c>
      <c r="AC5949" t="s">
        <v>892</v>
      </c>
      <c r="AD5949">
        <v>1</v>
      </c>
    </row>
    <row r="5950" spans="27:30" x14ac:dyDescent="0.35">
      <c r="AA5950" t="s">
        <v>246</v>
      </c>
      <c r="AB5950" t="s">
        <v>183</v>
      </c>
      <c r="AC5950" t="s">
        <v>791</v>
      </c>
      <c r="AD5950">
        <v>1</v>
      </c>
    </row>
    <row r="5951" spans="27:30" x14ac:dyDescent="0.35">
      <c r="AA5951" t="s">
        <v>246</v>
      </c>
      <c r="AB5951" t="s">
        <v>183</v>
      </c>
      <c r="AC5951" t="s">
        <v>794</v>
      </c>
      <c r="AD5951">
        <v>1</v>
      </c>
    </row>
    <row r="5952" spans="27:30" x14ac:dyDescent="0.35">
      <c r="AA5952" t="s">
        <v>246</v>
      </c>
      <c r="AB5952" t="s">
        <v>183</v>
      </c>
      <c r="AC5952" t="s">
        <v>802</v>
      </c>
      <c r="AD5952">
        <v>1</v>
      </c>
    </row>
    <row r="5953" spans="27:30" x14ac:dyDescent="0.35">
      <c r="AA5953" t="s">
        <v>246</v>
      </c>
      <c r="AB5953" t="s">
        <v>203</v>
      </c>
      <c r="AC5953" t="s">
        <v>555</v>
      </c>
      <c r="AD5953">
        <v>1</v>
      </c>
    </row>
    <row r="5954" spans="27:30" x14ac:dyDescent="0.35">
      <c r="AA5954" t="s">
        <v>246</v>
      </c>
      <c r="AB5954" t="s">
        <v>213</v>
      </c>
      <c r="AC5954" t="s">
        <v>517</v>
      </c>
      <c r="AD5954">
        <v>1</v>
      </c>
    </row>
    <row r="5955" spans="27:30" x14ac:dyDescent="0.35">
      <c r="AA5955" t="s">
        <v>246</v>
      </c>
      <c r="AB5955" t="s">
        <v>152</v>
      </c>
      <c r="AC5955" t="s">
        <v>973</v>
      </c>
      <c r="AD5955">
        <v>1</v>
      </c>
    </row>
    <row r="5956" spans="27:30" x14ac:dyDescent="0.35">
      <c r="AA5956" t="s">
        <v>246</v>
      </c>
      <c r="AB5956" t="s">
        <v>157</v>
      </c>
      <c r="AC5956" t="s">
        <v>1054</v>
      </c>
      <c r="AD5956">
        <v>1</v>
      </c>
    </row>
    <row r="5957" spans="27:30" x14ac:dyDescent="0.35">
      <c r="AA5957" t="s">
        <v>246</v>
      </c>
      <c r="AB5957" t="s">
        <v>213</v>
      </c>
      <c r="AC5957" t="s">
        <v>476</v>
      </c>
      <c r="AD5957">
        <v>1</v>
      </c>
    </row>
    <row r="5958" spans="27:30" x14ac:dyDescent="0.35">
      <c r="AA5958" t="s">
        <v>317</v>
      </c>
      <c r="AB5958" t="s">
        <v>153</v>
      </c>
      <c r="AC5958" t="s">
        <v>1124</v>
      </c>
      <c r="AD5958">
        <v>1</v>
      </c>
    </row>
    <row r="5959" spans="27:30" x14ac:dyDescent="0.35">
      <c r="AA5959" t="s">
        <v>317</v>
      </c>
      <c r="AB5959" t="s">
        <v>135</v>
      </c>
      <c r="AC5959" t="s">
        <v>493</v>
      </c>
      <c r="AD5959">
        <v>1</v>
      </c>
    </row>
    <row r="5960" spans="27:30" x14ac:dyDescent="0.35">
      <c r="AA5960" t="s">
        <v>317</v>
      </c>
      <c r="AB5960" t="s">
        <v>135</v>
      </c>
      <c r="AC5960" t="s">
        <v>480</v>
      </c>
      <c r="AD5960">
        <v>1</v>
      </c>
    </row>
    <row r="5961" spans="27:30" x14ac:dyDescent="0.35">
      <c r="AA5961" t="s">
        <v>256</v>
      </c>
      <c r="AB5961" t="s">
        <v>153</v>
      </c>
      <c r="AC5961" t="s">
        <v>1138</v>
      </c>
      <c r="AD5961">
        <v>1</v>
      </c>
    </row>
    <row r="5962" spans="27:30" x14ac:dyDescent="0.35">
      <c r="AA5962" t="s">
        <v>256</v>
      </c>
      <c r="AB5962" t="s">
        <v>193</v>
      </c>
      <c r="AC5962" t="s">
        <v>773</v>
      </c>
      <c r="AD5962">
        <v>1</v>
      </c>
    </row>
    <row r="5963" spans="27:30" x14ac:dyDescent="0.35">
      <c r="AA5963" t="s">
        <v>256</v>
      </c>
      <c r="AB5963" t="s">
        <v>193</v>
      </c>
      <c r="AC5963" t="s">
        <v>774</v>
      </c>
      <c r="AD5963">
        <v>1</v>
      </c>
    </row>
    <row r="5964" spans="27:30" x14ac:dyDescent="0.35">
      <c r="AA5964" t="s">
        <v>256</v>
      </c>
      <c r="AB5964" t="s">
        <v>152</v>
      </c>
      <c r="AC5964" t="s">
        <v>786</v>
      </c>
      <c r="AD5964">
        <v>1</v>
      </c>
    </row>
    <row r="5965" spans="27:30" x14ac:dyDescent="0.35">
      <c r="AA5965" t="s">
        <v>247</v>
      </c>
      <c r="AB5965" t="s">
        <v>155</v>
      </c>
      <c r="AC5965" t="s">
        <v>406</v>
      </c>
      <c r="AD5965">
        <v>1</v>
      </c>
    </row>
    <row r="5966" spans="27:30" x14ac:dyDescent="0.35">
      <c r="AA5966" t="s">
        <v>247</v>
      </c>
      <c r="AB5966" t="s">
        <v>190</v>
      </c>
      <c r="AC5966" t="s">
        <v>599</v>
      </c>
      <c r="AD5966">
        <v>1</v>
      </c>
    </row>
    <row r="5967" spans="27:30" x14ac:dyDescent="0.35">
      <c r="AA5967" t="s">
        <v>247</v>
      </c>
      <c r="AB5967" t="s">
        <v>157</v>
      </c>
      <c r="AC5967" t="s">
        <v>710</v>
      </c>
      <c r="AD5967">
        <v>1</v>
      </c>
    </row>
    <row r="5968" spans="27:30" x14ac:dyDescent="0.35">
      <c r="AA5968" t="s">
        <v>247</v>
      </c>
      <c r="AB5968" t="s">
        <v>153</v>
      </c>
      <c r="AC5968" t="s">
        <v>772</v>
      </c>
      <c r="AD5968">
        <v>1</v>
      </c>
    </row>
    <row r="5969" spans="27:30" x14ac:dyDescent="0.35">
      <c r="AA5969" t="s">
        <v>247</v>
      </c>
      <c r="AB5969" t="s">
        <v>157</v>
      </c>
      <c r="AC5969" t="s">
        <v>688</v>
      </c>
      <c r="AD5969">
        <v>1</v>
      </c>
    </row>
    <row r="5970" spans="27:30" x14ac:dyDescent="0.35">
      <c r="AA5970" t="s">
        <v>247</v>
      </c>
      <c r="AB5970" t="s">
        <v>191</v>
      </c>
      <c r="AC5970" t="s">
        <v>811</v>
      </c>
      <c r="AD5970">
        <v>1</v>
      </c>
    </row>
    <row r="5971" spans="27:30" x14ac:dyDescent="0.35">
      <c r="AA5971" t="s">
        <v>247</v>
      </c>
      <c r="AB5971" t="s">
        <v>135</v>
      </c>
      <c r="AC5971" t="s">
        <v>493</v>
      </c>
      <c r="AD5971">
        <v>1</v>
      </c>
    </row>
    <row r="5972" spans="27:30" x14ac:dyDescent="0.35">
      <c r="AA5972" t="s">
        <v>247</v>
      </c>
      <c r="AB5972" t="s">
        <v>190</v>
      </c>
      <c r="AC5972" t="s">
        <v>702</v>
      </c>
      <c r="AD5972">
        <v>1</v>
      </c>
    </row>
    <row r="5973" spans="27:30" x14ac:dyDescent="0.35">
      <c r="AA5973" t="s">
        <v>247</v>
      </c>
      <c r="AB5973" t="s">
        <v>208</v>
      </c>
      <c r="AC5973" t="s">
        <v>547</v>
      </c>
      <c r="AD5973">
        <v>1</v>
      </c>
    </row>
    <row r="5974" spans="27:30" x14ac:dyDescent="0.35">
      <c r="AA5974" t="s">
        <v>247</v>
      </c>
      <c r="AB5974" t="s">
        <v>191</v>
      </c>
      <c r="AC5974" t="s">
        <v>436</v>
      </c>
      <c r="AD5974">
        <v>1</v>
      </c>
    </row>
    <row r="5975" spans="27:30" x14ac:dyDescent="0.35">
      <c r="AA5975" t="s">
        <v>247</v>
      </c>
      <c r="AB5975" t="s">
        <v>158</v>
      </c>
      <c r="AC5975" t="s">
        <v>663</v>
      </c>
      <c r="AD5975">
        <v>1</v>
      </c>
    </row>
    <row r="5976" spans="27:30" x14ac:dyDescent="0.35">
      <c r="AA5976" t="s">
        <v>247</v>
      </c>
      <c r="AB5976" t="s">
        <v>155</v>
      </c>
      <c r="AC5976" t="s">
        <v>771</v>
      </c>
      <c r="AD5976">
        <v>1</v>
      </c>
    </row>
    <row r="5977" spans="27:30" x14ac:dyDescent="0.35">
      <c r="AA5977" t="s">
        <v>247</v>
      </c>
      <c r="AB5977" t="s">
        <v>155</v>
      </c>
      <c r="AC5977" t="s">
        <v>922</v>
      </c>
      <c r="AD5977">
        <v>1</v>
      </c>
    </row>
    <row r="5978" spans="27:30" x14ac:dyDescent="0.35">
      <c r="AA5978" t="s">
        <v>247</v>
      </c>
      <c r="AB5978" t="s">
        <v>159</v>
      </c>
      <c r="AC5978" t="s">
        <v>1119</v>
      </c>
      <c r="AD5978">
        <v>1</v>
      </c>
    </row>
    <row r="5979" spans="27:30" x14ac:dyDescent="0.35">
      <c r="AA5979" t="s">
        <v>247</v>
      </c>
      <c r="AB5979" t="s">
        <v>176</v>
      </c>
      <c r="AC5979" t="s">
        <v>919</v>
      </c>
      <c r="AD5979">
        <v>1</v>
      </c>
    </row>
    <row r="5980" spans="27:30" x14ac:dyDescent="0.35">
      <c r="AA5980" t="s">
        <v>247</v>
      </c>
      <c r="AB5980" t="s">
        <v>152</v>
      </c>
      <c r="AC5980" t="s">
        <v>496</v>
      </c>
      <c r="AD5980">
        <v>1</v>
      </c>
    </row>
    <row r="5981" spans="27:30" x14ac:dyDescent="0.35">
      <c r="AA5981" t="s">
        <v>247</v>
      </c>
      <c r="AB5981" t="s">
        <v>209</v>
      </c>
      <c r="AC5981" t="s">
        <v>412</v>
      </c>
      <c r="AD5981">
        <v>1</v>
      </c>
    </row>
    <row r="5982" spans="27:30" x14ac:dyDescent="0.35">
      <c r="AA5982" t="s">
        <v>247</v>
      </c>
      <c r="AB5982" t="s">
        <v>162</v>
      </c>
      <c r="AC5982" t="s">
        <v>880</v>
      </c>
      <c r="AD5982">
        <v>1</v>
      </c>
    </row>
    <row r="5983" spans="27:30" x14ac:dyDescent="0.35">
      <c r="AA5983" t="s">
        <v>247</v>
      </c>
      <c r="AB5983" t="s">
        <v>155</v>
      </c>
      <c r="AC5983" t="s">
        <v>657</v>
      </c>
      <c r="AD5983">
        <v>1</v>
      </c>
    </row>
    <row r="5984" spans="27:30" x14ac:dyDescent="0.35">
      <c r="AA5984" t="s">
        <v>247</v>
      </c>
      <c r="AB5984" t="s">
        <v>206</v>
      </c>
      <c r="AC5984" t="s">
        <v>583</v>
      </c>
      <c r="AD5984">
        <v>1</v>
      </c>
    </row>
    <row r="5985" spans="27:30" x14ac:dyDescent="0.35">
      <c r="AA5985" t="s">
        <v>247</v>
      </c>
      <c r="AB5985" t="s">
        <v>183</v>
      </c>
      <c r="AC5985" t="s">
        <v>792</v>
      </c>
      <c r="AD5985">
        <v>1</v>
      </c>
    </row>
    <row r="5986" spans="27:30" x14ac:dyDescent="0.35">
      <c r="AA5986" t="s">
        <v>247</v>
      </c>
      <c r="AB5986" t="s">
        <v>157</v>
      </c>
      <c r="AC5986" t="s">
        <v>670</v>
      </c>
      <c r="AD5986">
        <v>1</v>
      </c>
    </row>
    <row r="5987" spans="27:30" x14ac:dyDescent="0.35">
      <c r="AA5987" t="s">
        <v>247</v>
      </c>
      <c r="AB5987" t="s">
        <v>154</v>
      </c>
      <c r="AC5987" t="s">
        <v>645</v>
      </c>
      <c r="AD5987">
        <v>1</v>
      </c>
    </row>
    <row r="5988" spans="27:30" x14ac:dyDescent="0.35">
      <c r="AA5988" t="s">
        <v>247</v>
      </c>
      <c r="AB5988" t="s">
        <v>152</v>
      </c>
      <c r="AC5988" t="s">
        <v>1140</v>
      </c>
      <c r="AD5988">
        <v>1</v>
      </c>
    </row>
    <row r="5989" spans="27:30" x14ac:dyDescent="0.35">
      <c r="AA5989" t="s">
        <v>247</v>
      </c>
      <c r="AB5989" t="s">
        <v>157</v>
      </c>
      <c r="AC5989" t="s">
        <v>667</v>
      </c>
      <c r="AD5989">
        <v>1</v>
      </c>
    </row>
    <row r="5990" spans="27:30" x14ac:dyDescent="0.35">
      <c r="AA5990" t="s">
        <v>247</v>
      </c>
      <c r="AB5990" t="s">
        <v>176</v>
      </c>
      <c r="AC5990" t="s">
        <v>1007</v>
      </c>
      <c r="AD5990">
        <v>1</v>
      </c>
    </row>
    <row r="5991" spans="27:30" x14ac:dyDescent="0.35">
      <c r="AA5991" t="s">
        <v>247</v>
      </c>
      <c r="AB5991" t="s">
        <v>213</v>
      </c>
      <c r="AC5991" t="s">
        <v>476</v>
      </c>
      <c r="AD5991">
        <v>1</v>
      </c>
    </row>
    <row r="5992" spans="27:30" x14ac:dyDescent="0.35">
      <c r="AA5992" t="s">
        <v>247</v>
      </c>
      <c r="AB5992" t="s">
        <v>157</v>
      </c>
      <c r="AC5992" t="s">
        <v>660</v>
      </c>
      <c r="AD5992">
        <v>1</v>
      </c>
    </row>
    <row r="5993" spans="27:30" x14ac:dyDescent="0.35">
      <c r="AA5993" t="s">
        <v>247</v>
      </c>
      <c r="AB5993" t="s">
        <v>154</v>
      </c>
      <c r="AC5993" t="s">
        <v>833</v>
      </c>
      <c r="AD5993">
        <v>1</v>
      </c>
    </row>
    <row r="5994" spans="27:30" x14ac:dyDescent="0.35">
      <c r="AA5994" t="s">
        <v>247</v>
      </c>
      <c r="AB5994" t="s">
        <v>199</v>
      </c>
      <c r="AC5994" t="s">
        <v>655</v>
      </c>
      <c r="AD5994">
        <v>1</v>
      </c>
    </row>
    <row r="5995" spans="27:30" x14ac:dyDescent="0.35">
      <c r="AA5995" t="s">
        <v>247</v>
      </c>
      <c r="AB5995" t="s">
        <v>158</v>
      </c>
      <c r="AC5995" t="s">
        <v>809</v>
      </c>
      <c r="AD5995">
        <v>1</v>
      </c>
    </row>
    <row r="5996" spans="27:30" x14ac:dyDescent="0.35">
      <c r="AA5996" t="s">
        <v>247</v>
      </c>
      <c r="AB5996" t="s">
        <v>183</v>
      </c>
      <c r="AC5996" t="s">
        <v>794</v>
      </c>
      <c r="AD5996">
        <v>1</v>
      </c>
    </row>
    <row r="5997" spans="27:30" x14ac:dyDescent="0.35">
      <c r="AA5997" t="s">
        <v>247</v>
      </c>
      <c r="AB5997" t="s">
        <v>206</v>
      </c>
      <c r="AC5997" t="s">
        <v>586</v>
      </c>
      <c r="AD5997">
        <v>1</v>
      </c>
    </row>
    <row r="5998" spans="27:30" x14ac:dyDescent="0.35">
      <c r="AA5998" t="s">
        <v>247</v>
      </c>
      <c r="AB5998" t="s">
        <v>155</v>
      </c>
      <c r="AC5998" t="s">
        <v>405</v>
      </c>
      <c r="AD5998">
        <v>1</v>
      </c>
    </row>
    <row r="5999" spans="27:30" x14ac:dyDescent="0.35">
      <c r="AA5999" t="s">
        <v>247</v>
      </c>
      <c r="AB5999" t="s">
        <v>196</v>
      </c>
      <c r="AC5999" t="s">
        <v>741</v>
      </c>
      <c r="AD5999">
        <v>1</v>
      </c>
    </row>
    <row r="6000" spans="27:30" x14ac:dyDescent="0.35">
      <c r="AA6000" t="s">
        <v>247</v>
      </c>
      <c r="AB6000" t="s">
        <v>158</v>
      </c>
      <c r="AC6000" t="s">
        <v>612</v>
      </c>
      <c r="AD6000">
        <v>1</v>
      </c>
    </row>
    <row r="6001" spans="27:30" x14ac:dyDescent="0.35">
      <c r="AA6001" t="s">
        <v>247</v>
      </c>
      <c r="AB6001" t="s">
        <v>157</v>
      </c>
      <c r="AC6001" t="s">
        <v>1058</v>
      </c>
      <c r="AD6001">
        <v>1</v>
      </c>
    </row>
    <row r="6002" spans="27:30" x14ac:dyDescent="0.35">
      <c r="AA6002" t="s">
        <v>247</v>
      </c>
      <c r="AB6002" t="s">
        <v>190</v>
      </c>
      <c r="AC6002" t="s">
        <v>705</v>
      </c>
      <c r="AD6002">
        <v>1</v>
      </c>
    </row>
    <row r="6003" spans="27:30" x14ac:dyDescent="0.35">
      <c r="AA6003" t="s">
        <v>247</v>
      </c>
      <c r="AB6003" t="s">
        <v>158</v>
      </c>
      <c r="AC6003" t="s">
        <v>718</v>
      </c>
      <c r="AD6003">
        <v>1</v>
      </c>
    </row>
    <row r="6004" spans="27:30" x14ac:dyDescent="0.35">
      <c r="AA6004" t="s">
        <v>247</v>
      </c>
      <c r="AB6004" t="s">
        <v>152</v>
      </c>
      <c r="AC6004" t="s">
        <v>786</v>
      </c>
      <c r="AD6004">
        <v>1</v>
      </c>
    </row>
    <row r="6005" spans="27:30" x14ac:dyDescent="0.35">
      <c r="AA6005" t="s">
        <v>247</v>
      </c>
      <c r="AB6005" t="s">
        <v>153</v>
      </c>
      <c r="AC6005" t="s">
        <v>781</v>
      </c>
      <c r="AD6005">
        <v>1</v>
      </c>
    </row>
    <row r="6006" spans="27:30" x14ac:dyDescent="0.35">
      <c r="AA6006" t="s">
        <v>362</v>
      </c>
      <c r="AB6006" t="s">
        <v>135</v>
      </c>
      <c r="AC6006" t="s">
        <v>483</v>
      </c>
      <c r="AD6006">
        <v>1</v>
      </c>
    </row>
    <row r="6007" spans="27:30" x14ac:dyDescent="0.35">
      <c r="AA6007" t="s">
        <v>281</v>
      </c>
      <c r="AB6007" t="s">
        <v>158</v>
      </c>
      <c r="AC6007" t="s">
        <v>804</v>
      </c>
      <c r="AD6007">
        <v>1</v>
      </c>
    </row>
    <row r="6008" spans="27:30" x14ac:dyDescent="0.35">
      <c r="AA6008" t="s">
        <v>281</v>
      </c>
      <c r="AB6008" t="s">
        <v>157</v>
      </c>
      <c r="AC6008" t="s">
        <v>918</v>
      </c>
      <c r="AD6008">
        <v>1</v>
      </c>
    </row>
    <row r="6009" spans="27:30" x14ac:dyDescent="0.35">
      <c r="AA6009" t="s">
        <v>281</v>
      </c>
      <c r="AB6009" t="s">
        <v>154</v>
      </c>
      <c r="AC6009" t="s">
        <v>507</v>
      </c>
      <c r="AD6009">
        <v>1</v>
      </c>
    </row>
    <row r="6010" spans="27:30" x14ac:dyDescent="0.35">
      <c r="AA6010" t="s">
        <v>281</v>
      </c>
      <c r="AB6010" t="s">
        <v>135</v>
      </c>
      <c r="AC6010" t="s">
        <v>508</v>
      </c>
      <c r="AD6010">
        <v>1</v>
      </c>
    </row>
    <row r="6011" spans="27:30" x14ac:dyDescent="0.35">
      <c r="AA6011" t="s">
        <v>281</v>
      </c>
      <c r="AB6011" t="s">
        <v>158</v>
      </c>
      <c r="AC6011" t="s">
        <v>718</v>
      </c>
      <c r="AD6011">
        <v>1</v>
      </c>
    </row>
    <row r="6012" spans="27:30" x14ac:dyDescent="0.35">
      <c r="AA6012" t="s">
        <v>281</v>
      </c>
      <c r="AB6012" t="s">
        <v>154</v>
      </c>
      <c r="AC6012" t="s">
        <v>491</v>
      </c>
      <c r="AD6012">
        <v>1</v>
      </c>
    </row>
    <row r="6013" spans="27:30" x14ac:dyDescent="0.35">
      <c r="AA6013" t="s">
        <v>281</v>
      </c>
      <c r="AB6013" t="s">
        <v>200</v>
      </c>
      <c r="AC6013" t="s">
        <v>570</v>
      </c>
      <c r="AD6013">
        <v>1</v>
      </c>
    </row>
    <row r="6014" spans="27:30" x14ac:dyDescent="0.35">
      <c r="AA6014" t="s">
        <v>281</v>
      </c>
      <c r="AB6014" t="s">
        <v>176</v>
      </c>
      <c r="AC6014" t="s">
        <v>919</v>
      </c>
      <c r="AD6014">
        <v>1</v>
      </c>
    </row>
    <row r="6015" spans="27:30" x14ac:dyDescent="0.35">
      <c r="AA6015" t="s">
        <v>281</v>
      </c>
      <c r="AB6015" t="s">
        <v>154</v>
      </c>
      <c r="AC6015" t="s">
        <v>835</v>
      </c>
      <c r="AD6015">
        <v>1</v>
      </c>
    </row>
    <row r="6016" spans="27:30" x14ac:dyDescent="0.35">
      <c r="AA6016" t="s">
        <v>281</v>
      </c>
      <c r="AB6016" t="s">
        <v>203</v>
      </c>
      <c r="AC6016" t="s">
        <v>565</v>
      </c>
      <c r="AD6016">
        <v>1</v>
      </c>
    </row>
    <row r="6017" spans="27:30" x14ac:dyDescent="0.35">
      <c r="AA6017" t="s">
        <v>281</v>
      </c>
      <c r="AB6017" t="s">
        <v>155</v>
      </c>
      <c r="AC6017" t="s">
        <v>920</v>
      </c>
      <c r="AD6017">
        <v>1</v>
      </c>
    </row>
    <row r="6018" spans="27:30" x14ac:dyDescent="0.35">
      <c r="AA6018" t="s">
        <v>281</v>
      </c>
      <c r="AB6018" t="s">
        <v>153</v>
      </c>
      <c r="AC6018" t="s">
        <v>872</v>
      </c>
      <c r="AD6018">
        <v>1</v>
      </c>
    </row>
    <row r="6019" spans="27:30" x14ac:dyDescent="0.35">
      <c r="AA6019" t="s">
        <v>281</v>
      </c>
      <c r="AB6019" t="s">
        <v>154</v>
      </c>
      <c r="AC6019" t="s">
        <v>622</v>
      </c>
      <c r="AD6019">
        <v>1</v>
      </c>
    </row>
    <row r="6020" spans="27:30" x14ac:dyDescent="0.35">
      <c r="AA6020" t="s">
        <v>281</v>
      </c>
      <c r="AB6020" t="s">
        <v>154</v>
      </c>
      <c r="AC6020" t="s">
        <v>500</v>
      </c>
      <c r="AD6020">
        <v>1</v>
      </c>
    </row>
    <row r="6021" spans="27:30" x14ac:dyDescent="0.35">
      <c r="AA6021" t="s">
        <v>281</v>
      </c>
      <c r="AB6021" t="s">
        <v>153</v>
      </c>
      <c r="AC6021" t="s">
        <v>1141</v>
      </c>
      <c r="AD6021">
        <v>1</v>
      </c>
    </row>
    <row r="6022" spans="27:30" x14ac:dyDescent="0.35">
      <c r="AA6022" t="s">
        <v>281</v>
      </c>
      <c r="AB6022" t="s">
        <v>203</v>
      </c>
      <c r="AC6022" t="s">
        <v>648</v>
      </c>
      <c r="AD6022">
        <v>1</v>
      </c>
    </row>
    <row r="6023" spans="27:30" x14ac:dyDescent="0.35">
      <c r="AA6023" t="s">
        <v>281</v>
      </c>
      <c r="AB6023" t="s">
        <v>176</v>
      </c>
      <c r="AC6023" t="s">
        <v>1005</v>
      </c>
      <c r="AD6023">
        <v>1</v>
      </c>
    </row>
    <row r="6024" spans="27:30" x14ac:dyDescent="0.35">
      <c r="AA6024" t="s">
        <v>281</v>
      </c>
      <c r="AB6024" t="s">
        <v>152</v>
      </c>
      <c r="AC6024" t="s">
        <v>534</v>
      </c>
      <c r="AD6024">
        <v>1</v>
      </c>
    </row>
    <row r="6025" spans="27:30" x14ac:dyDescent="0.35">
      <c r="AA6025" t="s">
        <v>281</v>
      </c>
      <c r="AB6025" t="s">
        <v>154</v>
      </c>
      <c r="AC6025" t="s">
        <v>837</v>
      </c>
      <c r="AD6025">
        <v>1</v>
      </c>
    </row>
    <row r="6026" spans="27:30" x14ac:dyDescent="0.35">
      <c r="AA6026" t="s">
        <v>281</v>
      </c>
      <c r="AB6026" t="s">
        <v>192</v>
      </c>
      <c r="AC6026" t="s">
        <v>755</v>
      </c>
      <c r="AD6026">
        <v>1</v>
      </c>
    </row>
    <row r="6027" spans="27:30" x14ac:dyDescent="0.35">
      <c r="AA6027" t="s">
        <v>281</v>
      </c>
      <c r="AB6027" t="s">
        <v>192</v>
      </c>
      <c r="AC6027" t="s">
        <v>713</v>
      </c>
      <c r="AD6027">
        <v>1</v>
      </c>
    </row>
    <row r="6028" spans="27:30" x14ac:dyDescent="0.35">
      <c r="AA6028" t="s">
        <v>281</v>
      </c>
      <c r="AB6028" t="s">
        <v>154</v>
      </c>
      <c r="AC6028" t="s">
        <v>833</v>
      </c>
      <c r="AD6028">
        <v>1</v>
      </c>
    </row>
    <row r="6029" spans="27:30" x14ac:dyDescent="0.35">
      <c r="AA6029" t="s">
        <v>281</v>
      </c>
      <c r="AB6029" t="s">
        <v>155</v>
      </c>
      <c r="AC6029" t="s">
        <v>1006</v>
      </c>
      <c r="AD6029">
        <v>1</v>
      </c>
    </row>
    <row r="6030" spans="27:30" x14ac:dyDescent="0.35">
      <c r="AA6030" t="s">
        <v>281</v>
      </c>
      <c r="AB6030" t="s">
        <v>155</v>
      </c>
      <c r="AC6030" t="s">
        <v>965</v>
      </c>
      <c r="AD6030">
        <v>1</v>
      </c>
    </row>
    <row r="6031" spans="27:30" x14ac:dyDescent="0.35">
      <c r="AA6031" t="s">
        <v>281</v>
      </c>
      <c r="AB6031" t="s">
        <v>203</v>
      </c>
      <c r="AC6031" t="s">
        <v>619</v>
      </c>
      <c r="AD6031">
        <v>1</v>
      </c>
    </row>
    <row r="6032" spans="27:30" x14ac:dyDescent="0.35">
      <c r="AA6032" t="s">
        <v>281</v>
      </c>
      <c r="AB6032" t="s">
        <v>153</v>
      </c>
      <c r="AC6032" t="s">
        <v>643</v>
      </c>
      <c r="AD6032">
        <v>1</v>
      </c>
    </row>
    <row r="6033" spans="27:30" x14ac:dyDescent="0.35">
      <c r="AA6033" t="s">
        <v>281</v>
      </c>
      <c r="AB6033" t="s">
        <v>155</v>
      </c>
      <c r="AC6033" t="s">
        <v>964</v>
      </c>
      <c r="AD6033">
        <v>1</v>
      </c>
    </row>
    <row r="6034" spans="27:30" x14ac:dyDescent="0.35">
      <c r="AA6034" t="s">
        <v>281</v>
      </c>
      <c r="AB6034" t="s">
        <v>192</v>
      </c>
      <c r="AC6034" t="s">
        <v>566</v>
      </c>
      <c r="AD6034">
        <v>1</v>
      </c>
    </row>
    <row r="6035" spans="27:30" x14ac:dyDescent="0.35">
      <c r="AA6035" t="s">
        <v>281</v>
      </c>
      <c r="AB6035" t="s">
        <v>153</v>
      </c>
      <c r="AC6035" t="s">
        <v>870</v>
      </c>
      <c r="AD6035">
        <v>1</v>
      </c>
    </row>
    <row r="6036" spans="27:30" x14ac:dyDescent="0.35">
      <c r="AA6036" t="s">
        <v>281</v>
      </c>
      <c r="AB6036" t="s">
        <v>190</v>
      </c>
      <c r="AC6036" t="s">
        <v>599</v>
      </c>
      <c r="AD6036">
        <v>1</v>
      </c>
    </row>
    <row r="6037" spans="27:30" x14ac:dyDescent="0.35">
      <c r="AA6037" t="s">
        <v>281</v>
      </c>
      <c r="AB6037" t="s">
        <v>155</v>
      </c>
      <c r="AC6037" t="s">
        <v>405</v>
      </c>
      <c r="AD6037">
        <v>1</v>
      </c>
    </row>
    <row r="6038" spans="27:30" x14ac:dyDescent="0.35">
      <c r="AA6038" t="s">
        <v>281</v>
      </c>
      <c r="AB6038" t="s">
        <v>184</v>
      </c>
      <c r="AC6038" t="s">
        <v>866</v>
      </c>
      <c r="AD6038">
        <v>1</v>
      </c>
    </row>
    <row r="6039" spans="27:30" x14ac:dyDescent="0.35">
      <c r="AA6039" t="s">
        <v>281</v>
      </c>
      <c r="AB6039" t="s">
        <v>176</v>
      </c>
      <c r="AC6039" t="s">
        <v>1000</v>
      </c>
      <c r="AD6039">
        <v>1</v>
      </c>
    </row>
    <row r="6040" spans="27:30" x14ac:dyDescent="0.35">
      <c r="AA6040" t="s">
        <v>281</v>
      </c>
      <c r="AB6040" t="s">
        <v>155</v>
      </c>
      <c r="AC6040" t="s">
        <v>1010</v>
      </c>
      <c r="AD6040">
        <v>1</v>
      </c>
    </row>
    <row r="6041" spans="27:30" x14ac:dyDescent="0.35">
      <c r="AA6041" t="s">
        <v>281</v>
      </c>
      <c r="AB6041" t="s">
        <v>155</v>
      </c>
      <c r="AC6041" t="s">
        <v>963</v>
      </c>
      <c r="AD6041">
        <v>1</v>
      </c>
    </row>
    <row r="6042" spans="27:30" x14ac:dyDescent="0.35">
      <c r="AA6042" t="s">
        <v>281</v>
      </c>
      <c r="AB6042" t="s">
        <v>176</v>
      </c>
      <c r="AC6042" t="s">
        <v>727</v>
      </c>
      <c r="AD6042">
        <v>1</v>
      </c>
    </row>
    <row r="6043" spans="27:30" x14ac:dyDescent="0.35">
      <c r="AA6043" t="s">
        <v>281</v>
      </c>
      <c r="AB6043" t="s">
        <v>176</v>
      </c>
      <c r="AC6043" t="s">
        <v>1008</v>
      </c>
      <c r="AD6043">
        <v>1</v>
      </c>
    </row>
    <row r="6044" spans="27:30" x14ac:dyDescent="0.35">
      <c r="AA6044" t="s">
        <v>281</v>
      </c>
      <c r="AB6044" t="s">
        <v>155</v>
      </c>
      <c r="AC6044" t="s">
        <v>656</v>
      </c>
      <c r="AD6044">
        <v>1</v>
      </c>
    </row>
    <row r="6045" spans="27:30" x14ac:dyDescent="0.35">
      <c r="AA6045" t="s">
        <v>281</v>
      </c>
      <c r="AB6045" t="s">
        <v>155</v>
      </c>
      <c r="AC6045" t="s">
        <v>650</v>
      </c>
      <c r="AD6045">
        <v>1</v>
      </c>
    </row>
    <row r="6046" spans="27:30" x14ac:dyDescent="0.35">
      <c r="AA6046" t="s">
        <v>281</v>
      </c>
      <c r="AB6046" t="s">
        <v>192</v>
      </c>
      <c r="AC6046" t="s">
        <v>714</v>
      </c>
      <c r="AD6046">
        <v>1</v>
      </c>
    </row>
    <row r="6047" spans="27:30" x14ac:dyDescent="0.35">
      <c r="AA6047" t="s">
        <v>281</v>
      </c>
      <c r="AB6047" t="s">
        <v>192</v>
      </c>
      <c r="AC6047" t="s">
        <v>814</v>
      </c>
      <c r="AD6047">
        <v>1</v>
      </c>
    </row>
    <row r="6048" spans="27:30" x14ac:dyDescent="0.35">
      <c r="AA6048" t="s">
        <v>281</v>
      </c>
      <c r="AB6048" t="s">
        <v>155</v>
      </c>
      <c r="AC6048" t="s">
        <v>806</v>
      </c>
      <c r="AD6048">
        <v>1</v>
      </c>
    </row>
    <row r="6049" spans="27:30" x14ac:dyDescent="0.35">
      <c r="AA6049" t="s">
        <v>281</v>
      </c>
      <c r="AB6049" t="s">
        <v>182</v>
      </c>
      <c r="AC6049" t="s">
        <v>927</v>
      </c>
      <c r="AD6049">
        <v>1</v>
      </c>
    </row>
    <row r="6050" spans="27:30" x14ac:dyDescent="0.35">
      <c r="AA6050" t="s">
        <v>267</v>
      </c>
      <c r="AB6050" t="s">
        <v>153</v>
      </c>
      <c r="AC6050" t="s">
        <v>1050</v>
      </c>
      <c r="AD6050">
        <v>1</v>
      </c>
    </row>
    <row r="6051" spans="27:30" x14ac:dyDescent="0.35">
      <c r="AA6051" t="s">
        <v>267</v>
      </c>
      <c r="AB6051" t="s">
        <v>176</v>
      </c>
      <c r="AC6051" t="s">
        <v>919</v>
      </c>
      <c r="AD6051">
        <v>1</v>
      </c>
    </row>
    <row r="6052" spans="27:30" x14ac:dyDescent="0.35">
      <c r="AA6052" t="s">
        <v>267</v>
      </c>
      <c r="AB6052" t="s">
        <v>176</v>
      </c>
      <c r="AC6052" t="s">
        <v>1005</v>
      </c>
      <c r="AD6052">
        <v>1</v>
      </c>
    </row>
    <row r="6053" spans="27:30" x14ac:dyDescent="0.35">
      <c r="AA6053" t="s">
        <v>267</v>
      </c>
      <c r="AB6053" t="s">
        <v>176</v>
      </c>
      <c r="AC6053" t="s">
        <v>1007</v>
      </c>
      <c r="AD6053">
        <v>1</v>
      </c>
    </row>
    <row r="6054" spans="27:30" x14ac:dyDescent="0.35">
      <c r="AA6054" t="s">
        <v>267</v>
      </c>
      <c r="AB6054" t="s">
        <v>153</v>
      </c>
      <c r="AC6054" t="s">
        <v>921</v>
      </c>
      <c r="AD6054">
        <v>1</v>
      </c>
    </row>
    <row r="6055" spans="27:30" x14ac:dyDescent="0.35">
      <c r="AA6055" t="s">
        <v>367</v>
      </c>
      <c r="AB6055" t="s">
        <v>203</v>
      </c>
      <c r="AC6055" t="s">
        <v>564</v>
      </c>
      <c r="AD6055">
        <v>1</v>
      </c>
    </row>
    <row r="6056" spans="27:30" x14ac:dyDescent="0.35">
      <c r="AA6056" t="s">
        <v>339</v>
      </c>
      <c r="AB6056" t="s">
        <v>158</v>
      </c>
      <c r="AC6056" t="s">
        <v>1065</v>
      </c>
      <c r="AD6056">
        <v>1</v>
      </c>
    </row>
    <row r="6057" spans="27:30" x14ac:dyDescent="0.35">
      <c r="AA6057" t="s">
        <v>339</v>
      </c>
      <c r="AB6057" t="s">
        <v>158</v>
      </c>
      <c r="AC6057" t="s">
        <v>528</v>
      </c>
      <c r="AD6057">
        <v>1</v>
      </c>
    </row>
    <row r="6058" spans="27:30" x14ac:dyDescent="0.35">
      <c r="AA6058" t="s">
        <v>325</v>
      </c>
      <c r="AB6058" t="s">
        <v>155</v>
      </c>
      <c r="AC6058" t="s">
        <v>771</v>
      </c>
      <c r="AD6058">
        <v>1</v>
      </c>
    </row>
    <row r="6059" spans="27:30" x14ac:dyDescent="0.35">
      <c r="AA6059" t="s">
        <v>325</v>
      </c>
      <c r="AB6059" t="s">
        <v>203</v>
      </c>
      <c r="AC6059" t="s">
        <v>619</v>
      </c>
      <c r="AD6059">
        <v>1</v>
      </c>
    </row>
    <row r="6060" spans="27:30" x14ac:dyDescent="0.35">
      <c r="AA6060" t="s">
        <v>325</v>
      </c>
      <c r="AB6060" t="s">
        <v>157</v>
      </c>
      <c r="AC6060" t="s">
        <v>680</v>
      </c>
      <c r="AD6060">
        <v>1</v>
      </c>
    </row>
    <row r="6061" spans="27:30" x14ac:dyDescent="0.35">
      <c r="AA6061" t="s">
        <v>325</v>
      </c>
      <c r="AB6061" t="s">
        <v>155</v>
      </c>
      <c r="AC6061" t="s">
        <v>964</v>
      </c>
      <c r="AD6061">
        <v>1</v>
      </c>
    </row>
    <row r="6062" spans="27:30" x14ac:dyDescent="0.35">
      <c r="AA6062" t="s">
        <v>325</v>
      </c>
      <c r="AB6062" t="s">
        <v>155</v>
      </c>
      <c r="AC6062" t="s">
        <v>1010</v>
      </c>
      <c r="AD6062">
        <v>1</v>
      </c>
    </row>
    <row r="6063" spans="27:30" x14ac:dyDescent="0.35">
      <c r="AA6063" t="s">
        <v>303</v>
      </c>
      <c r="AB6063" t="s">
        <v>193</v>
      </c>
      <c r="AC6063" t="s">
        <v>773</v>
      </c>
      <c r="AD6063">
        <v>1</v>
      </c>
    </row>
    <row r="6064" spans="27:30" x14ac:dyDescent="0.35">
      <c r="AA6064" t="s">
        <v>303</v>
      </c>
      <c r="AB6064" t="s">
        <v>155</v>
      </c>
      <c r="AC6064" t="s">
        <v>920</v>
      </c>
      <c r="AD6064">
        <v>1</v>
      </c>
    </row>
    <row r="6065" spans="27:30" x14ac:dyDescent="0.35">
      <c r="AA6065" t="s">
        <v>303</v>
      </c>
      <c r="AB6065" t="s">
        <v>203</v>
      </c>
      <c r="AC6065" t="s">
        <v>679</v>
      </c>
      <c r="AD6065">
        <v>1</v>
      </c>
    </row>
    <row r="6066" spans="27:30" x14ac:dyDescent="0.35">
      <c r="AA6066" t="s">
        <v>303</v>
      </c>
      <c r="AB6066" t="s">
        <v>202</v>
      </c>
      <c r="AC6066" t="s">
        <v>694</v>
      </c>
      <c r="AD6066">
        <v>1</v>
      </c>
    </row>
    <row r="6067" spans="27:30" x14ac:dyDescent="0.35">
      <c r="AA6067" t="s">
        <v>303</v>
      </c>
      <c r="AB6067" t="s">
        <v>160</v>
      </c>
      <c r="AC6067" t="s">
        <v>769</v>
      </c>
      <c r="AD6067">
        <v>1</v>
      </c>
    </row>
    <row r="6068" spans="27:30" x14ac:dyDescent="0.35">
      <c r="AA6068" t="s">
        <v>303</v>
      </c>
      <c r="AB6068" t="s">
        <v>152</v>
      </c>
      <c r="AC6068" t="s">
        <v>1123</v>
      </c>
      <c r="AD6068">
        <v>1</v>
      </c>
    </row>
    <row r="6069" spans="27:30" x14ac:dyDescent="0.35">
      <c r="AA6069" t="s">
        <v>303</v>
      </c>
      <c r="AB6069" t="s">
        <v>184</v>
      </c>
      <c r="AC6069" t="s">
        <v>494</v>
      </c>
      <c r="AD6069">
        <v>1</v>
      </c>
    </row>
    <row r="6070" spans="27:30" x14ac:dyDescent="0.35">
      <c r="AA6070" t="s">
        <v>303</v>
      </c>
      <c r="AB6070" t="s">
        <v>160</v>
      </c>
      <c r="AC6070" t="s">
        <v>1127</v>
      </c>
      <c r="AD6070">
        <v>1</v>
      </c>
    </row>
    <row r="6071" spans="27:30" x14ac:dyDescent="0.35">
      <c r="AA6071" t="s">
        <v>333</v>
      </c>
      <c r="AB6071" t="s">
        <v>154</v>
      </c>
      <c r="AC6071" t="s">
        <v>830</v>
      </c>
      <c r="AD6071">
        <v>1</v>
      </c>
    </row>
    <row r="6072" spans="27:30" x14ac:dyDescent="0.35">
      <c r="AA6072" t="s">
        <v>333</v>
      </c>
      <c r="AB6072" t="s">
        <v>155</v>
      </c>
      <c r="AC6072" t="s">
        <v>771</v>
      </c>
      <c r="AD6072">
        <v>1</v>
      </c>
    </row>
    <row r="6073" spans="27:30" x14ac:dyDescent="0.35">
      <c r="AA6073" t="s">
        <v>333</v>
      </c>
      <c r="AB6073" t="s">
        <v>155</v>
      </c>
      <c r="AC6073" t="s">
        <v>650</v>
      </c>
      <c r="AD6073">
        <v>1</v>
      </c>
    </row>
    <row r="6074" spans="27:30" x14ac:dyDescent="0.35">
      <c r="AA6074" t="s">
        <v>333</v>
      </c>
      <c r="AB6074" t="s">
        <v>155</v>
      </c>
      <c r="AC6074" t="s">
        <v>806</v>
      </c>
      <c r="AD6074">
        <v>1</v>
      </c>
    </row>
    <row r="6075" spans="27:30" x14ac:dyDescent="0.35">
      <c r="AA6075" t="s">
        <v>286</v>
      </c>
      <c r="AB6075" t="s">
        <v>196</v>
      </c>
      <c r="AC6075" t="s">
        <v>744</v>
      </c>
      <c r="AD6075">
        <v>1</v>
      </c>
    </row>
    <row r="6076" spans="27:30" x14ac:dyDescent="0.35">
      <c r="AA6076" t="s">
        <v>286</v>
      </c>
      <c r="AB6076" t="s">
        <v>196</v>
      </c>
      <c r="AC6076" t="s">
        <v>729</v>
      </c>
      <c r="AD6076">
        <v>1</v>
      </c>
    </row>
    <row r="6077" spans="27:30" x14ac:dyDescent="0.35">
      <c r="AA6077" t="s">
        <v>308</v>
      </c>
      <c r="AB6077" t="s">
        <v>199</v>
      </c>
      <c r="AC6077" t="s">
        <v>431</v>
      </c>
      <c r="AD6077">
        <v>1</v>
      </c>
    </row>
    <row r="6078" spans="27:30" x14ac:dyDescent="0.35">
      <c r="AA6078" t="s">
        <v>308</v>
      </c>
      <c r="AB6078" t="s">
        <v>176</v>
      </c>
      <c r="AC6078" t="s">
        <v>1005</v>
      </c>
      <c r="AD6078">
        <v>1</v>
      </c>
    </row>
    <row r="6079" spans="27:30" x14ac:dyDescent="0.35">
      <c r="AA6079" t="s">
        <v>308</v>
      </c>
      <c r="AB6079" t="s">
        <v>153</v>
      </c>
      <c r="AC6079" t="s">
        <v>610</v>
      </c>
      <c r="AD6079">
        <v>1</v>
      </c>
    </row>
    <row r="6080" spans="27:30" x14ac:dyDescent="0.35">
      <c r="AA6080" t="s">
        <v>308</v>
      </c>
      <c r="AB6080" t="s">
        <v>155</v>
      </c>
      <c r="AC6080" t="s">
        <v>650</v>
      </c>
      <c r="AD6080">
        <v>1</v>
      </c>
    </row>
    <row r="6081" spans="27:30" x14ac:dyDescent="0.35">
      <c r="AA6081" t="s">
        <v>308</v>
      </c>
      <c r="AB6081" t="s">
        <v>157</v>
      </c>
      <c r="AC6081" t="s">
        <v>670</v>
      </c>
      <c r="AD6081">
        <v>1</v>
      </c>
    </row>
    <row r="6082" spans="27:30" x14ac:dyDescent="0.35">
      <c r="AA6082" t="s">
        <v>308</v>
      </c>
      <c r="AB6082" t="s">
        <v>192</v>
      </c>
      <c r="AC6082" t="s">
        <v>728</v>
      </c>
      <c r="AD6082">
        <v>1</v>
      </c>
    </row>
    <row r="6083" spans="27:30" x14ac:dyDescent="0.35">
      <c r="AA6083" t="s">
        <v>308</v>
      </c>
      <c r="AB6083" t="s">
        <v>157</v>
      </c>
      <c r="AC6083" t="s">
        <v>680</v>
      </c>
      <c r="AD6083">
        <v>1</v>
      </c>
    </row>
    <row r="6084" spans="27:30" x14ac:dyDescent="0.35">
      <c r="AA6084" t="s">
        <v>308</v>
      </c>
      <c r="AB6084" t="s">
        <v>192</v>
      </c>
      <c r="AC6084" t="s">
        <v>691</v>
      </c>
      <c r="AD6084">
        <v>1</v>
      </c>
    </row>
    <row r="6085" spans="27:30" x14ac:dyDescent="0.35">
      <c r="AA6085" t="s">
        <v>308</v>
      </c>
      <c r="AB6085" t="s">
        <v>161</v>
      </c>
      <c r="AC6085" t="s">
        <v>556</v>
      </c>
      <c r="AD6085">
        <v>1</v>
      </c>
    </row>
    <row r="6086" spans="27:30" x14ac:dyDescent="0.35">
      <c r="AA6086" t="s">
        <v>308</v>
      </c>
      <c r="AB6086" t="s">
        <v>155</v>
      </c>
      <c r="AC6086" t="s">
        <v>963</v>
      </c>
      <c r="AD6086">
        <v>1</v>
      </c>
    </row>
    <row r="6087" spans="27:30" x14ac:dyDescent="0.35">
      <c r="AA6087" t="s">
        <v>308</v>
      </c>
      <c r="AB6087" t="s">
        <v>154</v>
      </c>
      <c r="AC6087" t="s">
        <v>717</v>
      </c>
      <c r="AD6087">
        <v>1</v>
      </c>
    </row>
    <row r="6088" spans="27:30" x14ac:dyDescent="0.35">
      <c r="AA6088" t="s">
        <v>308</v>
      </c>
      <c r="AB6088" t="s">
        <v>158</v>
      </c>
      <c r="AC6088" t="s">
        <v>487</v>
      </c>
      <c r="AD6088">
        <v>1</v>
      </c>
    </row>
    <row r="6089" spans="27:30" x14ac:dyDescent="0.35">
      <c r="AA6089" t="s">
        <v>308</v>
      </c>
      <c r="AB6089" t="s">
        <v>184</v>
      </c>
      <c r="AC6089" t="s">
        <v>494</v>
      </c>
      <c r="AD6089">
        <v>1</v>
      </c>
    </row>
    <row r="6090" spans="27:30" x14ac:dyDescent="0.35">
      <c r="AA6090" t="s">
        <v>268</v>
      </c>
      <c r="AB6090" t="s">
        <v>154</v>
      </c>
      <c r="AC6090" t="s">
        <v>837</v>
      </c>
      <c r="AD6090">
        <v>1</v>
      </c>
    </row>
    <row r="6091" spans="27:30" x14ac:dyDescent="0.35">
      <c r="AA6091" t="s">
        <v>268</v>
      </c>
      <c r="AB6091" t="s">
        <v>153</v>
      </c>
      <c r="AC6091" t="s">
        <v>1136</v>
      </c>
      <c r="AD6091">
        <v>1</v>
      </c>
    </row>
    <row r="6092" spans="27:30" x14ac:dyDescent="0.35">
      <c r="AA6092" t="s">
        <v>268</v>
      </c>
      <c r="AB6092" t="s">
        <v>153</v>
      </c>
      <c r="AC6092" t="s">
        <v>1121</v>
      </c>
      <c r="AD6092">
        <v>1</v>
      </c>
    </row>
    <row r="6093" spans="27:30" x14ac:dyDescent="0.35">
      <c r="AA6093" t="s">
        <v>268</v>
      </c>
      <c r="AB6093" t="s">
        <v>196</v>
      </c>
      <c r="AC6093" t="s">
        <v>596</v>
      </c>
      <c r="AD6093">
        <v>1</v>
      </c>
    </row>
    <row r="6094" spans="27:30" x14ac:dyDescent="0.35">
      <c r="AA6094" t="s">
        <v>268</v>
      </c>
      <c r="AB6094" t="s">
        <v>196</v>
      </c>
      <c r="AC6094" t="s">
        <v>730</v>
      </c>
      <c r="AD6094">
        <v>1</v>
      </c>
    </row>
    <row r="6095" spans="27:30" x14ac:dyDescent="0.35">
      <c r="AA6095" t="s">
        <v>268</v>
      </c>
      <c r="AB6095" t="s">
        <v>183</v>
      </c>
      <c r="AC6095" t="s">
        <v>892</v>
      </c>
      <c r="AD6095">
        <v>1</v>
      </c>
    </row>
    <row r="6096" spans="27:30" x14ac:dyDescent="0.35">
      <c r="AA6096" t="s">
        <v>268</v>
      </c>
      <c r="AB6096" t="s">
        <v>183</v>
      </c>
      <c r="AC6096" t="s">
        <v>792</v>
      </c>
      <c r="AD6096">
        <v>1</v>
      </c>
    </row>
    <row r="6097" spans="27:30" x14ac:dyDescent="0.35">
      <c r="AA6097" t="s">
        <v>268</v>
      </c>
      <c r="AB6097" t="s">
        <v>183</v>
      </c>
      <c r="AC6097" t="s">
        <v>893</v>
      </c>
      <c r="AD6097">
        <v>1</v>
      </c>
    </row>
    <row r="6098" spans="27:30" x14ac:dyDescent="0.35">
      <c r="AA6098" t="s">
        <v>352</v>
      </c>
      <c r="AB6098" t="s">
        <v>155</v>
      </c>
      <c r="AC6098" t="s">
        <v>834</v>
      </c>
      <c r="AD6098">
        <v>1</v>
      </c>
    </row>
    <row r="6099" spans="27:30" x14ac:dyDescent="0.35">
      <c r="AA6099" t="s">
        <v>307</v>
      </c>
      <c r="AB6099" t="s">
        <v>152</v>
      </c>
      <c r="AC6099" t="s">
        <v>496</v>
      </c>
      <c r="AD6099">
        <v>1</v>
      </c>
    </row>
    <row r="6100" spans="27:30" x14ac:dyDescent="0.35">
      <c r="AA6100" t="s">
        <v>307</v>
      </c>
      <c r="AB6100" t="s">
        <v>174</v>
      </c>
      <c r="AC6100" t="s">
        <v>782</v>
      </c>
      <c r="AD6100">
        <v>1</v>
      </c>
    </row>
    <row r="6101" spans="27:30" x14ac:dyDescent="0.35">
      <c r="AA6101" t="s">
        <v>307</v>
      </c>
      <c r="AB6101" t="s">
        <v>154</v>
      </c>
      <c r="AC6101" t="s">
        <v>828</v>
      </c>
      <c r="AD6101">
        <v>1</v>
      </c>
    </row>
    <row r="6102" spans="27:30" x14ac:dyDescent="0.35">
      <c r="AA6102" t="s">
        <v>343</v>
      </c>
      <c r="AB6102" t="s">
        <v>176</v>
      </c>
      <c r="AC6102" t="s">
        <v>993</v>
      </c>
      <c r="AD6102">
        <v>1</v>
      </c>
    </row>
    <row r="6103" spans="27:30" x14ac:dyDescent="0.35">
      <c r="AA6103" t="s">
        <v>271</v>
      </c>
      <c r="AB6103" t="s">
        <v>153</v>
      </c>
      <c r="AC6103" t="s">
        <v>488</v>
      </c>
      <c r="AD6103">
        <v>1</v>
      </c>
    </row>
    <row r="6104" spans="27:30" x14ac:dyDescent="0.35">
      <c r="AA6104" t="s">
        <v>271</v>
      </c>
      <c r="AB6104" t="s">
        <v>184</v>
      </c>
      <c r="AC6104" t="s">
        <v>866</v>
      </c>
      <c r="AD6104">
        <v>1</v>
      </c>
    </row>
    <row r="6105" spans="27:30" x14ac:dyDescent="0.35">
      <c r="AA6105" t="s">
        <v>271</v>
      </c>
      <c r="AB6105" t="s">
        <v>158</v>
      </c>
      <c r="AC6105" t="s">
        <v>804</v>
      </c>
      <c r="AD6105">
        <v>1</v>
      </c>
    </row>
    <row r="6106" spans="27:30" x14ac:dyDescent="0.35">
      <c r="AA6106" t="s">
        <v>271</v>
      </c>
      <c r="AB6106" t="s">
        <v>154</v>
      </c>
      <c r="AC6106" t="s">
        <v>501</v>
      </c>
      <c r="AD6106">
        <v>1</v>
      </c>
    </row>
    <row r="6107" spans="27:30" x14ac:dyDescent="0.35">
      <c r="AA6107" t="s">
        <v>271</v>
      </c>
      <c r="AB6107" t="s">
        <v>173</v>
      </c>
      <c r="AC6107" t="s">
        <v>1061</v>
      </c>
      <c r="AD6107">
        <v>1</v>
      </c>
    </row>
    <row r="6108" spans="27:30" x14ac:dyDescent="0.35">
      <c r="AA6108" t="s">
        <v>271</v>
      </c>
      <c r="AB6108" t="s">
        <v>153</v>
      </c>
      <c r="AC6108" t="s">
        <v>689</v>
      </c>
      <c r="AD6108">
        <v>1</v>
      </c>
    </row>
    <row r="6109" spans="27:30" x14ac:dyDescent="0.35">
      <c r="AA6109" t="s">
        <v>271</v>
      </c>
      <c r="AB6109" t="s">
        <v>152</v>
      </c>
      <c r="AC6109" t="s">
        <v>540</v>
      </c>
      <c r="AD6109">
        <v>1</v>
      </c>
    </row>
    <row r="6110" spans="27:30" x14ac:dyDescent="0.35">
      <c r="AA6110" t="s">
        <v>271</v>
      </c>
      <c r="AB6110" t="s">
        <v>135</v>
      </c>
      <c r="AC6110" t="s">
        <v>480</v>
      </c>
      <c r="AD6110">
        <v>1</v>
      </c>
    </row>
    <row r="6111" spans="27:30" x14ac:dyDescent="0.35">
      <c r="AA6111" t="s">
        <v>271</v>
      </c>
      <c r="AB6111" t="s">
        <v>159</v>
      </c>
      <c r="AC6111" t="s">
        <v>808</v>
      </c>
      <c r="AD6111">
        <v>1</v>
      </c>
    </row>
    <row r="6112" spans="27:30" x14ac:dyDescent="0.35">
      <c r="AA6112" t="s">
        <v>271</v>
      </c>
      <c r="AB6112" t="s">
        <v>157</v>
      </c>
      <c r="AC6112" t="s">
        <v>918</v>
      </c>
      <c r="AD6112">
        <v>1</v>
      </c>
    </row>
    <row r="6113" spans="27:30" x14ac:dyDescent="0.35">
      <c r="AA6113" t="s">
        <v>271</v>
      </c>
      <c r="AB6113" t="s">
        <v>174</v>
      </c>
      <c r="AC6113" t="s">
        <v>832</v>
      </c>
      <c r="AD6113">
        <v>1</v>
      </c>
    </row>
    <row r="6114" spans="27:30" x14ac:dyDescent="0.35">
      <c r="AA6114" t="s">
        <v>271</v>
      </c>
      <c r="AB6114" t="s">
        <v>157</v>
      </c>
      <c r="AC6114" t="s">
        <v>667</v>
      </c>
      <c r="AD6114">
        <v>1</v>
      </c>
    </row>
    <row r="6115" spans="27:30" x14ac:dyDescent="0.35">
      <c r="AA6115" t="s">
        <v>271</v>
      </c>
      <c r="AB6115" t="s">
        <v>176</v>
      </c>
      <c r="AC6115" t="s">
        <v>1000</v>
      </c>
      <c r="AD6115">
        <v>1</v>
      </c>
    </row>
    <row r="6116" spans="27:30" x14ac:dyDescent="0.35">
      <c r="AA6116" t="s">
        <v>271</v>
      </c>
      <c r="AB6116" t="s">
        <v>135</v>
      </c>
      <c r="AC6116" t="s">
        <v>506</v>
      </c>
      <c r="AD6116">
        <v>1</v>
      </c>
    </row>
    <row r="6117" spans="27:30" x14ac:dyDescent="0.35">
      <c r="AA6117" t="s">
        <v>271</v>
      </c>
      <c r="AB6117" t="s">
        <v>162</v>
      </c>
      <c r="AC6117" t="s">
        <v>1048</v>
      </c>
      <c r="AD6117">
        <v>1</v>
      </c>
    </row>
    <row r="6118" spans="27:30" x14ac:dyDescent="0.35">
      <c r="AA6118" t="s">
        <v>271</v>
      </c>
      <c r="AB6118" t="s">
        <v>152</v>
      </c>
      <c r="AC6118" t="s">
        <v>1057</v>
      </c>
      <c r="AD6118">
        <v>1</v>
      </c>
    </row>
    <row r="6119" spans="27:30" x14ac:dyDescent="0.35">
      <c r="AA6119" t="s">
        <v>271</v>
      </c>
      <c r="AB6119" t="s">
        <v>176</v>
      </c>
      <c r="AC6119" t="s">
        <v>1005</v>
      </c>
      <c r="AD6119">
        <v>1</v>
      </c>
    </row>
    <row r="6120" spans="27:30" x14ac:dyDescent="0.35">
      <c r="AA6120" t="s">
        <v>271</v>
      </c>
      <c r="AB6120" t="s">
        <v>155</v>
      </c>
      <c r="AC6120" t="s">
        <v>738</v>
      </c>
      <c r="AD6120">
        <v>1</v>
      </c>
    </row>
    <row r="6121" spans="27:30" x14ac:dyDescent="0.35">
      <c r="AA6121" t="s">
        <v>336</v>
      </c>
      <c r="AB6121" t="s">
        <v>154</v>
      </c>
      <c r="AC6121" t="s">
        <v>717</v>
      </c>
      <c r="AD6121">
        <v>1</v>
      </c>
    </row>
    <row r="6122" spans="27:30" x14ac:dyDescent="0.35">
      <c r="AA6122" t="s">
        <v>336</v>
      </c>
      <c r="AB6122" t="s">
        <v>158</v>
      </c>
      <c r="AC6122" t="s">
        <v>554</v>
      </c>
      <c r="AD6122">
        <v>1</v>
      </c>
    </row>
    <row r="6123" spans="27:30" x14ac:dyDescent="0.35">
      <c r="AA6123" t="s">
        <v>336</v>
      </c>
      <c r="AB6123" t="s">
        <v>164</v>
      </c>
      <c r="AC6123" t="s">
        <v>654</v>
      </c>
      <c r="AD6123">
        <v>1</v>
      </c>
    </row>
    <row r="6124" spans="27:30" x14ac:dyDescent="0.35">
      <c r="AA6124" t="s">
        <v>336</v>
      </c>
      <c r="AB6124" t="s">
        <v>155</v>
      </c>
      <c r="AC6124" t="s">
        <v>650</v>
      </c>
      <c r="AD6124">
        <v>1</v>
      </c>
    </row>
    <row r="6125" spans="27:30" x14ac:dyDescent="0.35">
      <c r="AA6125" t="s">
        <v>336</v>
      </c>
      <c r="AB6125" t="s">
        <v>203</v>
      </c>
      <c r="AC6125" t="s">
        <v>642</v>
      </c>
      <c r="AD6125">
        <v>1</v>
      </c>
    </row>
    <row r="6126" spans="27:30" x14ac:dyDescent="0.35">
      <c r="AA6126" t="s">
        <v>336</v>
      </c>
      <c r="AB6126" t="s">
        <v>164</v>
      </c>
      <c r="AC6126" t="s">
        <v>590</v>
      </c>
      <c r="AD6126">
        <v>1</v>
      </c>
    </row>
    <row r="6127" spans="27:30" x14ac:dyDescent="0.35">
      <c r="AA6127" t="s">
        <v>336</v>
      </c>
      <c r="AB6127" t="s">
        <v>176</v>
      </c>
      <c r="AC6127" t="s">
        <v>993</v>
      </c>
      <c r="AD6127">
        <v>1</v>
      </c>
    </row>
    <row r="6128" spans="27:30" x14ac:dyDescent="0.35">
      <c r="AA6128" t="s">
        <v>336</v>
      </c>
      <c r="AB6128" t="s">
        <v>154</v>
      </c>
      <c r="AC6128" t="s">
        <v>507</v>
      </c>
      <c r="AD6128">
        <v>1</v>
      </c>
    </row>
    <row r="6129" spans="27:30" x14ac:dyDescent="0.35">
      <c r="AA6129" t="s">
        <v>336</v>
      </c>
      <c r="AB6129" t="s">
        <v>176</v>
      </c>
      <c r="AC6129" t="s">
        <v>994</v>
      </c>
      <c r="AD6129">
        <v>1</v>
      </c>
    </row>
    <row r="6130" spans="27:30" x14ac:dyDescent="0.35">
      <c r="AA6130" t="s">
        <v>341</v>
      </c>
      <c r="AB6130" t="s">
        <v>183</v>
      </c>
      <c r="AC6130" t="s">
        <v>896</v>
      </c>
      <c r="AD6130">
        <v>1</v>
      </c>
    </row>
    <row r="6131" spans="27:30" x14ac:dyDescent="0.35">
      <c r="AA6131" t="s">
        <v>309</v>
      </c>
      <c r="AB6131" t="s">
        <v>203</v>
      </c>
      <c r="AC6131" t="s">
        <v>620</v>
      </c>
      <c r="AD6131">
        <v>1</v>
      </c>
    </row>
    <row r="6132" spans="27:30" x14ac:dyDescent="0.35">
      <c r="AA6132" t="s">
        <v>309</v>
      </c>
      <c r="AB6132" t="s">
        <v>176</v>
      </c>
      <c r="AC6132" t="s">
        <v>727</v>
      </c>
      <c r="AD6132">
        <v>1</v>
      </c>
    </row>
    <row r="6133" spans="27:30" x14ac:dyDescent="0.35">
      <c r="AA6133" t="s">
        <v>309</v>
      </c>
      <c r="AB6133" t="s">
        <v>155</v>
      </c>
      <c r="AC6133" t="s">
        <v>464</v>
      </c>
      <c r="AD6133">
        <v>1</v>
      </c>
    </row>
    <row r="6134" spans="27:30" x14ac:dyDescent="0.35">
      <c r="AA6134" t="s">
        <v>309</v>
      </c>
      <c r="AB6134" t="s">
        <v>176</v>
      </c>
      <c r="AC6134" t="s">
        <v>1007</v>
      </c>
      <c r="AD6134">
        <v>1</v>
      </c>
    </row>
    <row r="6135" spans="27:30" x14ac:dyDescent="0.35">
      <c r="AA6135" t="s">
        <v>309</v>
      </c>
      <c r="AB6135" t="s">
        <v>176</v>
      </c>
      <c r="AC6135" t="s">
        <v>661</v>
      </c>
      <c r="AD6135">
        <v>1</v>
      </c>
    </row>
    <row r="6136" spans="27:30" x14ac:dyDescent="0.35">
      <c r="AA6136" t="s">
        <v>309</v>
      </c>
      <c r="AB6136" t="s">
        <v>155</v>
      </c>
      <c r="AC6136" t="s">
        <v>1009</v>
      </c>
      <c r="AD6136">
        <v>1</v>
      </c>
    </row>
    <row r="6137" spans="27:30" x14ac:dyDescent="0.35">
      <c r="AA6137" t="s">
        <v>309</v>
      </c>
      <c r="AB6137" t="s">
        <v>176</v>
      </c>
      <c r="AC6137" t="s">
        <v>993</v>
      </c>
      <c r="AD6137">
        <v>1</v>
      </c>
    </row>
    <row r="6138" spans="27:30" x14ac:dyDescent="0.35">
      <c r="AA6138" t="s">
        <v>309</v>
      </c>
      <c r="AB6138" t="s">
        <v>155</v>
      </c>
      <c r="AC6138" t="s">
        <v>999</v>
      </c>
      <c r="AD6138">
        <v>1</v>
      </c>
    </row>
    <row r="6139" spans="27:30" x14ac:dyDescent="0.35">
      <c r="AA6139" t="s">
        <v>309</v>
      </c>
      <c r="AB6139" t="s">
        <v>203</v>
      </c>
      <c r="AC6139" t="s">
        <v>555</v>
      </c>
      <c r="AD6139">
        <v>1</v>
      </c>
    </row>
    <row r="6140" spans="27:30" x14ac:dyDescent="0.35">
      <c r="AA6140" t="s">
        <v>309</v>
      </c>
      <c r="AB6140" t="s">
        <v>155</v>
      </c>
      <c r="AC6140" t="s">
        <v>922</v>
      </c>
      <c r="AD6140">
        <v>1</v>
      </c>
    </row>
    <row r="6141" spans="27:30" x14ac:dyDescent="0.35">
      <c r="AA6141" t="s">
        <v>309</v>
      </c>
      <c r="AB6141" t="s">
        <v>155</v>
      </c>
      <c r="AC6141" t="s">
        <v>992</v>
      </c>
      <c r="AD6141">
        <v>1</v>
      </c>
    </row>
    <row r="6142" spans="27:30" x14ac:dyDescent="0.35">
      <c r="AA6142" t="s">
        <v>309</v>
      </c>
      <c r="AB6142" t="s">
        <v>155</v>
      </c>
      <c r="AC6142" t="s">
        <v>1006</v>
      </c>
      <c r="AD6142">
        <v>1</v>
      </c>
    </row>
    <row r="6143" spans="27:30" x14ac:dyDescent="0.35">
      <c r="AA6143" t="s">
        <v>309</v>
      </c>
      <c r="AB6143" t="s">
        <v>155</v>
      </c>
      <c r="AC6143" t="s">
        <v>995</v>
      </c>
      <c r="AD6143">
        <v>1</v>
      </c>
    </row>
    <row r="6144" spans="27:30" x14ac:dyDescent="0.35">
      <c r="AA6144" t="s">
        <v>292</v>
      </c>
      <c r="AB6144" t="s">
        <v>153</v>
      </c>
      <c r="AC6144" t="s">
        <v>827</v>
      </c>
      <c r="AD6144">
        <v>1</v>
      </c>
    </row>
    <row r="6145" spans="27:30" x14ac:dyDescent="0.35">
      <c r="AA6145" t="s">
        <v>292</v>
      </c>
      <c r="AB6145" t="s">
        <v>176</v>
      </c>
      <c r="AC6145" t="s">
        <v>994</v>
      </c>
      <c r="AD6145">
        <v>1</v>
      </c>
    </row>
    <row r="6146" spans="27:30" x14ac:dyDescent="0.35">
      <c r="AA6146" t="s">
        <v>292</v>
      </c>
      <c r="AB6146" t="s">
        <v>176</v>
      </c>
      <c r="AC6146" t="s">
        <v>993</v>
      </c>
      <c r="AD6146">
        <v>1</v>
      </c>
    </row>
    <row r="6147" spans="27:30" x14ac:dyDescent="0.35">
      <c r="AA6147" t="s">
        <v>292</v>
      </c>
      <c r="AB6147" t="s">
        <v>153</v>
      </c>
      <c r="AC6147" t="s">
        <v>1120</v>
      </c>
      <c r="AD6147">
        <v>1</v>
      </c>
    </row>
    <row r="6148" spans="27:30" x14ac:dyDescent="0.35">
      <c r="AA6148" t="s">
        <v>257</v>
      </c>
      <c r="AB6148" t="s">
        <v>164</v>
      </c>
      <c r="AC6148" t="s">
        <v>590</v>
      </c>
      <c r="AD6148">
        <v>1</v>
      </c>
    </row>
    <row r="6149" spans="27:30" x14ac:dyDescent="0.35">
      <c r="AA6149" t="s">
        <v>257</v>
      </c>
      <c r="AB6149" t="s">
        <v>154</v>
      </c>
      <c r="AC6149" t="s">
        <v>837</v>
      </c>
      <c r="AD6149">
        <v>1</v>
      </c>
    </row>
    <row r="6150" spans="27:30" x14ac:dyDescent="0.35">
      <c r="AA6150" t="s">
        <v>257</v>
      </c>
      <c r="AB6150" t="s">
        <v>153</v>
      </c>
      <c r="AC6150" t="s">
        <v>783</v>
      </c>
      <c r="AD6150">
        <v>1</v>
      </c>
    </row>
    <row r="6151" spans="27:30" x14ac:dyDescent="0.35">
      <c r="AA6151" t="s">
        <v>257</v>
      </c>
      <c r="AB6151" t="s">
        <v>153</v>
      </c>
      <c r="AC6151" t="s">
        <v>779</v>
      </c>
      <c r="AD6151">
        <v>1</v>
      </c>
    </row>
    <row r="6152" spans="27:30" x14ac:dyDescent="0.35">
      <c r="AA6152" t="s">
        <v>257</v>
      </c>
      <c r="AB6152" t="s">
        <v>190</v>
      </c>
      <c r="AC6152" t="s">
        <v>702</v>
      </c>
      <c r="AD6152">
        <v>1</v>
      </c>
    </row>
    <row r="6153" spans="27:30" x14ac:dyDescent="0.35">
      <c r="AA6153" t="s">
        <v>257</v>
      </c>
      <c r="AB6153" t="s">
        <v>157</v>
      </c>
      <c r="AC6153" t="s">
        <v>1058</v>
      </c>
      <c r="AD6153">
        <v>1</v>
      </c>
    </row>
    <row r="6154" spans="27:30" x14ac:dyDescent="0.35">
      <c r="AA6154" t="s">
        <v>257</v>
      </c>
      <c r="AB6154" t="s">
        <v>203</v>
      </c>
      <c r="AC6154" t="s">
        <v>619</v>
      </c>
      <c r="AD6154">
        <v>1</v>
      </c>
    </row>
    <row r="6155" spans="27:30" x14ac:dyDescent="0.35">
      <c r="AA6155" t="s">
        <v>257</v>
      </c>
      <c r="AB6155" t="s">
        <v>176</v>
      </c>
      <c r="AC6155" t="s">
        <v>425</v>
      </c>
      <c r="AD6155">
        <v>1</v>
      </c>
    </row>
    <row r="6156" spans="27:30" x14ac:dyDescent="0.35">
      <c r="AA6156" t="s">
        <v>257</v>
      </c>
      <c r="AB6156" t="s">
        <v>152</v>
      </c>
      <c r="AC6156" t="s">
        <v>527</v>
      </c>
      <c r="AD6156">
        <v>1</v>
      </c>
    </row>
    <row r="6157" spans="27:30" x14ac:dyDescent="0.35">
      <c r="AA6157" t="s">
        <v>257</v>
      </c>
      <c r="AB6157" t="s">
        <v>176</v>
      </c>
      <c r="AC6157" t="s">
        <v>726</v>
      </c>
      <c r="AD6157">
        <v>1</v>
      </c>
    </row>
    <row r="6158" spans="27:30" x14ac:dyDescent="0.35">
      <c r="AA6158" t="s">
        <v>257</v>
      </c>
      <c r="AB6158" t="s">
        <v>153</v>
      </c>
      <c r="AC6158" t="s">
        <v>787</v>
      </c>
      <c r="AD6158">
        <v>1</v>
      </c>
    </row>
    <row r="6159" spans="27:30" x14ac:dyDescent="0.35">
      <c r="AA6159" t="s">
        <v>257</v>
      </c>
      <c r="AB6159" t="s">
        <v>159</v>
      </c>
      <c r="AC6159" t="s">
        <v>1133</v>
      </c>
      <c r="AD6159">
        <v>1</v>
      </c>
    </row>
    <row r="6160" spans="27:30" x14ac:dyDescent="0.35">
      <c r="AA6160" t="s">
        <v>257</v>
      </c>
      <c r="AB6160" t="s">
        <v>203</v>
      </c>
      <c r="AC6160" t="s">
        <v>557</v>
      </c>
      <c r="AD6160">
        <v>1</v>
      </c>
    </row>
    <row r="6161" spans="27:30" x14ac:dyDescent="0.35">
      <c r="AA6161" t="s">
        <v>257</v>
      </c>
      <c r="AB6161" t="s">
        <v>157</v>
      </c>
      <c r="AC6161" t="s">
        <v>666</v>
      </c>
      <c r="AD6161">
        <v>1</v>
      </c>
    </row>
    <row r="6162" spans="27:30" x14ac:dyDescent="0.35">
      <c r="AA6162" t="s">
        <v>257</v>
      </c>
      <c r="AB6162" t="s">
        <v>157</v>
      </c>
      <c r="AC6162" t="s">
        <v>665</v>
      </c>
      <c r="AD6162">
        <v>1</v>
      </c>
    </row>
    <row r="6163" spans="27:30" x14ac:dyDescent="0.35">
      <c r="AA6163" t="s">
        <v>257</v>
      </c>
      <c r="AB6163" t="s">
        <v>161</v>
      </c>
      <c r="AC6163" t="s">
        <v>553</v>
      </c>
      <c r="AD6163">
        <v>1</v>
      </c>
    </row>
    <row r="6164" spans="27:30" x14ac:dyDescent="0.35">
      <c r="AA6164" t="s">
        <v>257</v>
      </c>
      <c r="AB6164" t="s">
        <v>183</v>
      </c>
      <c r="AC6164" t="s">
        <v>794</v>
      </c>
      <c r="AD6164">
        <v>1</v>
      </c>
    </row>
    <row r="6165" spans="27:30" x14ac:dyDescent="0.35">
      <c r="AA6165" t="s">
        <v>257</v>
      </c>
      <c r="AB6165" t="s">
        <v>161</v>
      </c>
      <c r="AC6165" t="s">
        <v>549</v>
      </c>
      <c r="AD6165">
        <v>1</v>
      </c>
    </row>
    <row r="6166" spans="27:30" x14ac:dyDescent="0.35">
      <c r="AA6166" t="s">
        <v>257</v>
      </c>
      <c r="AB6166" t="s">
        <v>210</v>
      </c>
      <c r="AC6166" t="s">
        <v>578</v>
      </c>
      <c r="AD6166">
        <v>1</v>
      </c>
    </row>
    <row r="6167" spans="27:30" x14ac:dyDescent="0.35">
      <c r="AA6167" t="s">
        <v>257</v>
      </c>
      <c r="AB6167" t="s">
        <v>183</v>
      </c>
      <c r="AC6167" t="s">
        <v>790</v>
      </c>
      <c r="AD6167">
        <v>1</v>
      </c>
    </row>
    <row r="6168" spans="27:30" x14ac:dyDescent="0.35">
      <c r="AA6168" t="s">
        <v>257</v>
      </c>
      <c r="AB6168" t="s">
        <v>160</v>
      </c>
      <c r="AC6168" t="s">
        <v>723</v>
      </c>
      <c r="AD6168">
        <v>1</v>
      </c>
    </row>
    <row r="6169" spans="27:30" x14ac:dyDescent="0.35">
      <c r="AA6169" t="s">
        <v>257</v>
      </c>
      <c r="AB6169" t="s">
        <v>183</v>
      </c>
      <c r="AC6169" t="s">
        <v>792</v>
      </c>
      <c r="AD6169">
        <v>1</v>
      </c>
    </row>
    <row r="6170" spans="27:30" x14ac:dyDescent="0.35">
      <c r="AA6170" t="s">
        <v>257</v>
      </c>
      <c r="AB6170" t="s">
        <v>165</v>
      </c>
      <c r="AC6170" t="s">
        <v>1064</v>
      </c>
      <c r="AD6170">
        <v>1</v>
      </c>
    </row>
    <row r="6171" spans="27:30" x14ac:dyDescent="0.35">
      <c r="AA6171" t="s">
        <v>257</v>
      </c>
      <c r="AB6171" t="s">
        <v>160</v>
      </c>
      <c r="AC6171" t="s">
        <v>1129</v>
      </c>
      <c r="AD6171">
        <v>1</v>
      </c>
    </row>
    <row r="6172" spans="27:30" x14ac:dyDescent="0.35">
      <c r="AA6172" t="s">
        <v>257</v>
      </c>
      <c r="AB6172" t="s">
        <v>157</v>
      </c>
      <c r="AC6172" t="s">
        <v>670</v>
      </c>
      <c r="AD6172">
        <v>1</v>
      </c>
    </row>
    <row r="6173" spans="27:30" x14ac:dyDescent="0.35">
      <c r="AA6173" t="s">
        <v>257</v>
      </c>
      <c r="AB6173" t="s">
        <v>157</v>
      </c>
      <c r="AC6173" t="s">
        <v>442</v>
      </c>
      <c r="AD6173">
        <v>1</v>
      </c>
    </row>
    <row r="6174" spans="27:30" x14ac:dyDescent="0.35">
      <c r="AA6174" t="s">
        <v>257</v>
      </c>
      <c r="AB6174" t="s">
        <v>159</v>
      </c>
      <c r="AC6174" t="s">
        <v>988</v>
      </c>
      <c r="AD6174">
        <v>1</v>
      </c>
    </row>
    <row r="6175" spans="27:30" x14ac:dyDescent="0.35">
      <c r="AA6175" t="s">
        <v>257</v>
      </c>
      <c r="AB6175" t="s">
        <v>176</v>
      </c>
      <c r="AC6175" t="s">
        <v>1008</v>
      </c>
      <c r="AD6175">
        <v>1</v>
      </c>
    </row>
    <row r="6176" spans="27:30" x14ac:dyDescent="0.35">
      <c r="AA6176" t="s">
        <v>257</v>
      </c>
      <c r="AB6176" t="s">
        <v>153</v>
      </c>
      <c r="AC6176" t="s">
        <v>788</v>
      </c>
      <c r="AD6176">
        <v>1</v>
      </c>
    </row>
    <row r="6177" spans="27:30" x14ac:dyDescent="0.35">
      <c r="AA6177" t="s">
        <v>257</v>
      </c>
      <c r="AB6177" t="s">
        <v>153</v>
      </c>
      <c r="AC6177" t="s">
        <v>868</v>
      </c>
      <c r="AD6177">
        <v>1</v>
      </c>
    </row>
    <row r="6178" spans="27:30" x14ac:dyDescent="0.35">
      <c r="AA6178" t="s">
        <v>257</v>
      </c>
      <c r="AB6178" t="s">
        <v>153</v>
      </c>
      <c r="AC6178" t="s">
        <v>1136</v>
      </c>
      <c r="AD6178">
        <v>1</v>
      </c>
    </row>
    <row r="6179" spans="27:30" x14ac:dyDescent="0.35">
      <c r="AA6179" t="s">
        <v>257</v>
      </c>
      <c r="AB6179" t="s">
        <v>153</v>
      </c>
      <c r="AC6179" t="s">
        <v>1125</v>
      </c>
      <c r="AD6179">
        <v>1</v>
      </c>
    </row>
    <row r="6180" spans="27:30" x14ac:dyDescent="0.35">
      <c r="AA6180" t="s">
        <v>257</v>
      </c>
      <c r="AB6180" t="s">
        <v>158</v>
      </c>
      <c r="AC6180" t="s">
        <v>659</v>
      </c>
      <c r="AD6180">
        <v>1</v>
      </c>
    </row>
    <row r="6181" spans="27:30" x14ac:dyDescent="0.35">
      <c r="AA6181" t="s">
        <v>257</v>
      </c>
      <c r="AB6181" t="s">
        <v>152</v>
      </c>
      <c r="AC6181" t="s">
        <v>434</v>
      </c>
      <c r="AD6181">
        <v>1</v>
      </c>
    </row>
    <row r="6182" spans="27:30" x14ac:dyDescent="0.35">
      <c r="AA6182" t="s">
        <v>257</v>
      </c>
      <c r="AB6182" t="s">
        <v>152</v>
      </c>
      <c r="AC6182" t="s">
        <v>440</v>
      </c>
      <c r="AD6182">
        <v>1</v>
      </c>
    </row>
    <row r="6183" spans="27:30" x14ac:dyDescent="0.35">
      <c r="AA6183" t="s">
        <v>257</v>
      </c>
      <c r="AB6183" t="s">
        <v>153</v>
      </c>
      <c r="AC6183" t="s">
        <v>1055</v>
      </c>
      <c r="AD6183">
        <v>1</v>
      </c>
    </row>
    <row r="6184" spans="27:30" x14ac:dyDescent="0.35">
      <c r="AA6184" t="s">
        <v>257</v>
      </c>
      <c r="AB6184" t="s">
        <v>213</v>
      </c>
      <c r="AC6184" t="s">
        <v>476</v>
      </c>
      <c r="AD6184">
        <v>1</v>
      </c>
    </row>
    <row r="6185" spans="27:30" x14ac:dyDescent="0.35">
      <c r="AA6185" t="s">
        <v>257</v>
      </c>
      <c r="AB6185" t="s">
        <v>164</v>
      </c>
      <c r="AC6185" t="s">
        <v>653</v>
      </c>
      <c r="AD6185">
        <v>1</v>
      </c>
    </row>
    <row r="6186" spans="27:30" x14ac:dyDescent="0.35">
      <c r="AA6186" t="s">
        <v>257</v>
      </c>
      <c r="AB6186" t="s">
        <v>153</v>
      </c>
      <c r="AC6186" t="s">
        <v>1121</v>
      </c>
      <c r="AD6186">
        <v>1</v>
      </c>
    </row>
    <row r="6187" spans="27:30" x14ac:dyDescent="0.35">
      <c r="AA6187" t="s">
        <v>257</v>
      </c>
      <c r="AB6187" t="s">
        <v>159</v>
      </c>
      <c r="AC6187" t="s">
        <v>1060</v>
      </c>
      <c r="AD6187">
        <v>1</v>
      </c>
    </row>
    <row r="6188" spans="27:30" x14ac:dyDescent="0.35">
      <c r="AA6188" t="s">
        <v>257</v>
      </c>
      <c r="AB6188" t="s">
        <v>157</v>
      </c>
      <c r="AC6188" t="s">
        <v>584</v>
      </c>
      <c r="AD6188">
        <v>1</v>
      </c>
    </row>
    <row r="6189" spans="27:30" x14ac:dyDescent="0.35">
      <c r="AA6189" t="s">
        <v>257</v>
      </c>
      <c r="AB6189" t="s">
        <v>157</v>
      </c>
      <c r="AC6189" t="s">
        <v>918</v>
      </c>
      <c r="AD6189">
        <v>1</v>
      </c>
    </row>
    <row r="6190" spans="27:30" x14ac:dyDescent="0.35">
      <c r="AA6190" t="s">
        <v>257</v>
      </c>
      <c r="AB6190" t="s">
        <v>183</v>
      </c>
      <c r="AC6190" t="s">
        <v>796</v>
      </c>
      <c r="AD6190">
        <v>1</v>
      </c>
    </row>
    <row r="6191" spans="27:30" x14ac:dyDescent="0.35">
      <c r="AA6191" t="s">
        <v>257</v>
      </c>
      <c r="AB6191" t="s">
        <v>157</v>
      </c>
      <c r="AC6191" t="s">
        <v>667</v>
      </c>
      <c r="AD6191">
        <v>1</v>
      </c>
    </row>
    <row r="6192" spans="27:30" x14ac:dyDescent="0.35">
      <c r="AA6192" t="s">
        <v>257</v>
      </c>
      <c r="AB6192" t="s">
        <v>152</v>
      </c>
      <c r="AC6192" t="s">
        <v>444</v>
      </c>
      <c r="AD6192">
        <v>1</v>
      </c>
    </row>
    <row r="6193" spans="27:30" x14ac:dyDescent="0.35">
      <c r="AA6193" t="s">
        <v>257</v>
      </c>
      <c r="AB6193" t="s">
        <v>183</v>
      </c>
      <c r="AC6193" t="s">
        <v>892</v>
      </c>
      <c r="AD6193">
        <v>1</v>
      </c>
    </row>
    <row r="6194" spans="27:30" x14ac:dyDescent="0.35">
      <c r="AA6194" t="s">
        <v>257</v>
      </c>
      <c r="AB6194" t="s">
        <v>154</v>
      </c>
      <c r="AC6194" t="s">
        <v>830</v>
      </c>
      <c r="AD6194">
        <v>1</v>
      </c>
    </row>
    <row r="6195" spans="27:30" x14ac:dyDescent="0.35">
      <c r="AA6195" t="s">
        <v>257</v>
      </c>
      <c r="AB6195" t="s">
        <v>199</v>
      </c>
      <c r="AC6195" t="s">
        <v>751</v>
      </c>
      <c r="AD6195">
        <v>1</v>
      </c>
    </row>
    <row r="6196" spans="27:30" x14ac:dyDescent="0.35">
      <c r="AA6196" t="s">
        <v>257</v>
      </c>
      <c r="AB6196" t="s">
        <v>152</v>
      </c>
      <c r="AC6196" t="s">
        <v>678</v>
      </c>
      <c r="AD6196">
        <v>1</v>
      </c>
    </row>
    <row r="6197" spans="27:30" x14ac:dyDescent="0.35">
      <c r="AA6197" t="s">
        <v>257</v>
      </c>
      <c r="AB6197" t="s">
        <v>154</v>
      </c>
      <c r="AC6197" t="s">
        <v>833</v>
      </c>
      <c r="AD6197">
        <v>1</v>
      </c>
    </row>
    <row r="6198" spans="27:30" x14ac:dyDescent="0.35">
      <c r="AA6198" t="s">
        <v>257</v>
      </c>
      <c r="AB6198" t="s">
        <v>176</v>
      </c>
      <c r="AC6198" t="s">
        <v>831</v>
      </c>
      <c r="AD6198">
        <v>1</v>
      </c>
    </row>
    <row r="6199" spans="27:30" x14ac:dyDescent="0.35">
      <c r="AA6199" t="s">
        <v>89</v>
      </c>
      <c r="AB6199" t="s">
        <v>161</v>
      </c>
      <c r="AC6199" t="s">
        <v>600</v>
      </c>
      <c r="AD6199">
        <v>1</v>
      </c>
    </row>
    <row r="6200" spans="27:30" x14ac:dyDescent="0.35">
      <c r="AA6200" t="s">
        <v>276</v>
      </c>
      <c r="AB6200" t="s">
        <v>153</v>
      </c>
      <c r="AC6200" t="s">
        <v>781</v>
      </c>
      <c r="AD6200">
        <v>1</v>
      </c>
    </row>
    <row r="6201" spans="27:30" x14ac:dyDescent="0.35">
      <c r="AA6201" t="s">
        <v>276</v>
      </c>
      <c r="AB6201" t="s">
        <v>199</v>
      </c>
      <c r="AC6201" t="s">
        <v>739</v>
      </c>
      <c r="AD6201">
        <v>1</v>
      </c>
    </row>
    <row r="6202" spans="27:30" x14ac:dyDescent="0.35">
      <c r="AA6202" t="s">
        <v>276</v>
      </c>
      <c r="AB6202" t="s">
        <v>196</v>
      </c>
      <c r="AC6202" t="s">
        <v>742</v>
      </c>
      <c r="AD6202">
        <v>1</v>
      </c>
    </row>
    <row r="6203" spans="27:30" x14ac:dyDescent="0.35">
      <c r="AA6203" t="s">
        <v>276</v>
      </c>
      <c r="AB6203" t="s">
        <v>176</v>
      </c>
      <c r="AC6203" t="s">
        <v>831</v>
      </c>
      <c r="AD6203">
        <v>1</v>
      </c>
    </row>
    <row r="6204" spans="27:30" x14ac:dyDescent="0.35">
      <c r="AA6204" t="s">
        <v>276</v>
      </c>
      <c r="AB6204" t="s">
        <v>158</v>
      </c>
      <c r="AC6204" t="s">
        <v>675</v>
      </c>
      <c r="AD6204">
        <v>1</v>
      </c>
    </row>
    <row r="6205" spans="27:30" x14ac:dyDescent="0.35">
      <c r="AA6205" t="s">
        <v>276</v>
      </c>
      <c r="AB6205" t="s">
        <v>157</v>
      </c>
      <c r="AC6205" t="s">
        <v>961</v>
      </c>
      <c r="AD6205">
        <v>1</v>
      </c>
    </row>
    <row r="6206" spans="27:30" x14ac:dyDescent="0.35">
      <c r="AA6206" t="s">
        <v>276</v>
      </c>
      <c r="AB6206" t="s">
        <v>153</v>
      </c>
      <c r="AC6206" t="s">
        <v>772</v>
      </c>
      <c r="AD6206">
        <v>1</v>
      </c>
    </row>
    <row r="6207" spans="27:30" x14ac:dyDescent="0.35">
      <c r="AA6207" t="s">
        <v>276</v>
      </c>
      <c r="AB6207" t="s">
        <v>153</v>
      </c>
      <c r="AC6207" t="s">
        <v>605</v>
      </c>
      <c r="AD6207">
        <v>1</v>
      </c>
    </row>
    <row r="6208" spans="27:30" x14ac:dyDescent="0.35">
      <c r="AA6208" t="s">
        <v>276</v>
      </c>
      <c r="AB6208" t="s">
        <v>153</v>
      </c>
      <c r="AC6208" t="s">
        <v>482</v>
      </c>
      <c r="AD6208">
        <v>1</v>
      </c>
    </row>
    <row r="6209" spans="27:30" x14ac:dyDescent="0.35">
      <c r="AA6209" t="s">
        <v>276</v>
      </c>
      <c r="AB6209" t="s">
        <v>173</v>
      </c>
      <c r="AC6209" t="s">
        <v>1061</v>
      </c>
      <c r="AD6209">
        <v>1</v>
      </c>
    </row>
    <row r="6210" spans="27:30" x14ac:dyDescent="0.35">
      <c r="AA6210" t="s">
        <v>276</v>
      </c>
      <c r="AB6210" t="s">
        <v>153</v>
      </c>
      <c r="AC6210" t="s">
        <v>1125</v>
      </c>
      <c r="AD6210">
        <v>1</v>
      </c>
    </row>
    <row r="6211" spans="27:30" x14ac:dyDescent="0.35">
      <c r="AA6211" t="s">
        <v>276</v>
      </c>
      <c r="AB6211" t="s">
        <v>176</v>
      </c>
      <c r="AC6211" t="s">
        <v>994</v>
      </c>
      <c r="AD6211">
        <v>1</v>
      </c>
    </row>
    <row r="6212" spans="27:30" x14ac:dyDescent="0.35">
      <c r="AA6212" t="s">
        <v>276</v>
      </c>
      <c r="AB6212" t="s">
        <v>157</v>
      </c>
      <c r="AC6212" t="s">
        <v>1054</v>
      </c>
      <c r="AD6212">
        <v>1</v>
      </c>
    </row>
    <row r="6213" spans="27:30" x14ac:dyDescent="0.35">
      <c r="AA6213" t="s">
        <v>276</v>
      </c>
      <c r="AB6213" t="s">
        <v>158</v>
      </c>
      <c r="AC6213" t="s">
        <v>487</v>
      </c>
      <c r="AD6213">
        <v>1</v>
      </c>
    </row>
    <row r="6214" spans="27:30" x14ac:dyDescent="0.35">
      <c r="AA6214" t="s">
        <v>276</v>
      </c>
      <c r="AB6214" t="s">
        <v>157</v>
      </c>
      <c r="AC6214" t="s">
        <v>805</v>
      </c>
      <c r="AD6214">
        <v>1</v>
      </c>
    </row>
    <row r="6215" spans="27:30" x14ac:dyDescent="0.35">
      <c r="AA6215" t="s">
        <v>276</v>
      </c>
      <c r="AB6215" t="s">
        <v>153</v>
      </c>
      <c r="AC6215" t="s">
        <v>1134</v>
      </c>
      <c r="AD6215">
        <v>1</v>
      </c>
    </row>
    <row r="6216" spans="27:30" x14ac:dyDescent="0.35">
      <c r="AA6216" t="s">
        <v>276</v>
      </c>
      <c r="AB6216" t="s">
        <v>176</v>
      </c>
      <c r="AC6216" t="s">
        <v>1000</v>
      </c>
      <c r="AD6216">
        <v>1</v>
      </c>
    </row>
    <row r="6217" spans="27:30" x14ac:dyDescent="0.35">
      <c r="AA6217" t="s">
        <v>276</v>
      </c>
      <c r="AB6217" t="s">
        <v>152</v>
      </c>
      <c r="AC6217" t="s">
        <v>562</v>
      </c>
      <c r="AD6217">
        <v>1</v>
      </c>
    </row>
    <row r="6218" spans="27:30" x14ac:dyDescent="0.35">
      <c r="AA6218" t="s">
        <v>276</v>
      </c>
      <c r="AB6218" t="s">
        <v>152</v>
      </c>
      <c r="AC6218" t="s">
        <v>440</v>
      </c>
      <c r="AD6218">
        <v>1</v>
      </c>
    </row>
    <row r="6219" spans="27:30" x14ac:dyDescent="0.35">
      <c r="AA6219" t="s">
        <v>276</v>
      </c>
      <c r="AB6219" t="s">
        <v>152</v>
      </c>
      <c r="AC6219" t="s">
        <v>496</v>
      </c>
      <c r="AD6219">
        <v>1</v>
      </c>
    </row>
    <row r="6220" spans="27:30" x14ac:dyDescent="0.35">
      <c r="AA6220" t="s">
        <v>276</v>
      </c>
      <c r="AB6220" t="s">
        <v>161</v>
      </c>
      <c r="AC6220" t="s">
        <v>734</v>
      </c>
      <c r="AD6220">
        <v>1</v>
      </c>
    </row>
    <row r="6221" spans="27:30" x14ac:dyDescent="0.35">
      <c r="AA6221" t="s">
        <v>276</v>
      </c>
      <c r="AB6221" t="s">
        <v>161</v>
      </c>
      <c r="AC6221" t="s">
        <v>600</v>
      </c>
      <c r="AD6221">
        <v>1</v>
      </c>
    </row>
    <row r="6222" spans="27:30" x14ac:dyDescent="0.35">
      <c r="AA6222" t="s">
        <v>276</v>
      </c>
      <c r="AB6222" t="s">
        <v>171</v>
      </c>
      <c r="AC6222" t="s">
        <v>1072</v>
      </c>
      <c r="AD6222">
        <v>1</v>
      </c>
    </row>
    <row r="6223" spans="27:30" x14ac:dyDescent="0.35">
      <c r="AA6223" t="s">
        <v>276</v>
      </c>
      <c r="AB6223" t="s">
        <v>153</v>
      </c>
      <c r="AC6223" t="s">
        <v>1050</v>
      </c>
      <c r="AD6223">
        <v>1</v>
      </c>
    </row>
    <row r="6224" spans="27:30" x14ac:dyDescent="0.35">
      <c r="AA6224" t="s">
        <v>276</v>
      </c>
      <c r="AB6224" t="s">
        <v>199</v>
      </c>
      <c r="AC6224" t="s">
        <v>649</v>
      </c>
      <c r="AD6224">
        <v>1</v>
      </c>
    </row>
    <row r="6225" spans="27:30" x14ac:dyDescent="0.35">
      <c r="AA6225" t="s">
        <v>276</v>
      </c>
      <c r="AB6225" t="s">
        <v>157</v>
      </c>
      <c r="AC6225" t="s">
        <v>1058</v>
      </c>
      <c r="AD6225">
        <v>1</v>
      </c>
    </row>
    <row r="6226" spans="27:30" x14ac:dyDescent="0.35">
      <c r="AA6226" t="s">
        <v>276</v>
      </c>
      <c r="AB6226" t="s">
        <v>153</v>
      </c>
      <c r="AC6226" t="s">
        <v>735</v>
      </c>
      <c r="AD6226">
        <v>1</v>
      </c>
    </row>
    <row r="6227" spans="27:30" x14ac:dyDescent="0.35">
      <c r="AA6227" t="s">
        <v>364</v>
      </c>
      <c r="AB6227" t="s">
        <v>135</v>
      </c>
      <c r="AC6227" t="s">
        <v>508</v>
      </c>
      <c r="AD6227">
        <v>1</v>
      </c>
    </row>
    <row r="6228" spans="27:30" x14ac:dyDescent="0.35">
      <c r="AA6228" t="s">
        <v>269</v>
      </c>
      <c r="AB6228" t="s">
        <v>153</v>
      </c>
      <c r="AC6228" t="s">
        <v>643</v>
      </c>
      <c r="AD6228">
        <v>1</v>
      </c>
    </row>
    <row r="6229" spans="27:30" x14ac:dyDescent="0.35">
      <c r="AA6229" t="s">
        <v>269</v>
      </c>
      <c r="AB6229" t="s">
        <v>135</v>
      </c>
      <c r="AC6229" t="s">
        <v>508</v>
      </c>
      <c r="AD6229">
        <v>1</v>
      </c>
    </row>
    <row r="6230" spans="27:30" x14ac:dyDescent="0.35">
      <c r="AA6230" t="s">
        <v>269</v>
      </c>
      <c r="AB6230" t="s">
        <v>153</v>
      </c>
      <c r="AC6230" t="s">
        <v>689</v>
      </c>
      <c r="AD6230">
        <v>1</v>
      </c>
    </row>
    <row r="6231" spans="27:30" x14ac:dyDescent="0.35">
      <c r="AA6231" t="s">
        <v>269</v>
      </c>
      <c r="AB6231" t="s">
        <v>154</v>
      </c>
      <c r="AC6231" t="s">
        <v>479</v>
      </c>
      <c r="AD6231">
        <v>1</v>
      </c>
    </row>
    <row r="6232" spans="27:30" x14ac:dyDescent="0.35">
      <c r="AA6232" t="s">
        <v>269</v>
      </c>
      <c r="AB6232" t="s">
        <v>153</v>
      </c>
      <c r="AC6232" t="s">
        <v>1125</v>
      </c>
      <c r="AD6232">
        <v>1</v>
      </c>
    </row>
    <row r="6233" spans="27:30" x14ac:dyDescent="0.35">
      <c r="AA6233" t="s">
        <v>269</v>
      </c>
      <c r="AB6233" t="s">
        <v>153</v>
      </c>
      <c r="AC6233" t="s">
        <v>740</v>
      </c>
      <c r="AD6233">
        <v>1</v>
      </c>
    </row>
    <row r="6234" spans="27:30" x14ac:dyDescent="0.35">
      <c r="AA6234" t="s">
        <v>269</v>
      </c>
      <c r="AB6234" t="s">
        <v>176</v>
      </c>
      <c r="AC6234" t="s">
        <v>1008</v>
      </c>
      <c r="AD6234">
        <v>1</v>
      </c>
    </row>
    <row r="6235" spans="27:30" x14ac:dyDescent="0.35">
      <c r="AA6235" t="s">
        <v>269</v>
      </c>
      <c r="AB6235" t="s">
        <v>176</v>
      </c>
      <c r="AC6235" t="s">
        <v>726</v>
      </c>
      <c r="AD6235">
        <v>1</v>
      </c>
    </row>
    <row r="6236" spans="27:30" x14ac:dyDescent="0.35">
      <c r="AA6236" t="s">
        <v>269</v>
      </c>
      <c r="AB6236" t="s">
        <v>176</v>
      </c>
      <c r="AC6236" t="s">
        <v>831</v>
      </c>
      <c r="AD6236">
        <v>1</v>
      </c>
    </row>
    <row r="6237" spans="27:30" x14ac:dyDescent="0.35">
      <c r="AA6237" t="s">
        <v>279</v>
      </c>
      <c r="AB6237" t="s">
        <v>190</v>
      </c>
      <c r="AC6237" t="s">
        <v>706</v>
      </c>
      <c r="AD6237">
        <v>1</v>
      </c>
    </row>
    <row r="6238" spans="27:30" x14ac:dyDescent="0.35">
      <c r="AA6238" t="s">
        <v>279</v>
      </c>
      <c r="AB6238" t="s">
        <v>210</v>
      </c>
      <c r="AC6238" t="s">
        <v>579</v>
      </c>
      <c r="AD6238">
        <v>1</v>
      </c>
    </row>
    <row r="6239" spans="27:30" x14ac:dyDescent="0.35">
      <c r="AA6239" t="s">
        <v>279</v>
      </c>
      <c r="AB6239" t="s">
        <v>155</v>
      </c>
      <c r="AC6239" t="s">
        <v>806</v>
      </c>
      <c r="AD6239">
        <v>1</v>
      </c>
    </row>
    <row r="6240" spans="27:30" x14ac:dyDescent="0.35">
      <c r="AA6240" t="s">
        <v>279</v>
      </c>
      <c r="AB6240" t="s">
        <v>176</v>
      </c>
      <c r="AC6240" t="s">
        <v>1008</v>
      </c>
      <c r="AD6240">
        <v>1</v>
      </c>
    </row>
    <row r="6241" spans="27:30" x14ac:dyDescent="0.35">
      <c r="AA6241" t="s">
        <v>279</v>
      </c>
      <c r="AB6241" t="s">
        <v>154</v>
      </c>
      <c r="AC6241" t="s">
        <v>835</v>
      </c>
      <c r="AD6241">
        <v>1</v>
      </c>
    </row>
    <row r="6242" spans="27:30" x14ac:dyDescent="0.35">
      <c r="AA6242" t="s">
        <v>279</v>
      </c>
      <c r="AB6242" t="s">
        <v>160</v>
      </c>
      <c r="AC6242" t="s">
        <v>721</v>
      </c>
      <c r="AD6242">
        <v>1</v>
      </c>
    </row>
    <row r="6243" spans="27:30" x14ac:dyDescent="0.35">
      <c r="AA6243" t="s">
        <v>279</v>
      </c>
      <c r="AB6243" t="s">
        <v>203</v>
      </c>
      <c r="AC6243" t="s">
        <v>679</v>
      </c>
      <c r="AD6243">
        <v>1</v>
      </c>
    </row>
    <row r="6244" spans="27:30" x14ac:dyDescent="0.35">
      <c r="AA6244" t="s">
        <v>279</v>
      </c>
      <c r="AB6244" t="s">
        <v>154</v>
      </c>
      <c r="AC6244" t="s">
        <v>828</v>
      </c>
      <c r="AD6244">
        <v>1</v>
      </c>
    </row>
    <row r="6245" spans="27:30" x14ac:dyDescent="0.35">
      <c r="AA6245" t="s">
        <v>279</v>
      </c>
      <c r="AB6245" t="s">
        <v>154</v>
      </c>
      <c r="AC6245" t="s">
        <v>491</v>
      </c>
      <c r="AD6245">
        <v>1</v>
      </c>
    </row>
    <row r="6246" spans="27:30" x14ac:dyDescent="0.35">
      <c r="AA6246" t="s">
        <v>279</v>
      </c>
      <c r="AB6246" t="s">
        <v>176</v>
      </c>
      <c r="AC6246" t="s">
        <v>1007</v>
      </c>
      <c r="AD6246">
        <v>1</v>
      </c>
    </row>
    <row r="6247" spans="27:30" x14ac:dyDescent="0.35">
      <c r="AA6247" t="s">
        <v>279</v>
      </c>
      <c r="AB6247" t="s">
        <v>203</v>
      </c>
      <c r="AC6247" t="s">
        <v>560</v>
      </c>
      <c r="AD6247">
        <v>1</v>
      </c>
    </row>
    <row r="6248" spans="27:30" x14ac:dyDescent="0.35">
      <c r="AA6248" t="s">
        <v>279</v>
      </c>
      <c r="AB6248" t="s">
        <v>155</v>
      </c>
      <c r="AC6248" t="s">
        <v>995</v>
      </c>
      <c r="AD6248">
        <v>1</v>
      </c>
    </row>
    <row r="6249" spans="27:30" x14ac:dyDescent="0.35">
      <c r="AA6249" t="s">
        <v>279</v>
      </c>
      <c r="AB6249" t="s">
        <v>154</v>
      </c>
      <c r="AC6249" t="s">
        <v>479</v>
      </c>
      <c r="AD6249">
        <v>1</v>
      </c>
    </row>
    <row r="6250" spans="27:30" x14ac:dyDescent="0.35">
      <c r="AA6250" t="s">
        <v>279</v>
      </c>
      <c r="AB6250" t="s">
        <v>203</v>
      </c>
      <c r="AC6250" t="s">
        <v>565</v>
      </c>
      <c r="AD6250">
        <v>1</v>
      </c>
    </row>
    <row r="6251" spans="27:30" x14ac:dyDescent="0.35">
      <c r="AA6251" t="s">
        <v>279</v>
      </c>
      <c r="AB6251" t="s">
        <v>154</v>
      </c>
      <c r="AC6251" t="s">
        <v>503</v>
      </c>
      <c r="AD6251">
        <v>1</v>
      </c>
    </row>
    <row r="6252" spans="27:30" x14ac:dyDescent="0.35">
      <c r="AA6252" t="s">
        <v>279</v>
      </c>
      <c r="AB6252" t="s">
        <v>203</v>
      </c>
      <c r="AC6252" t="s">
        <v>555</v>
      </c>
      <c r="AD6252">
        <v>1</v>
      </c>
    </row>
    <row r="6253" spans="27:30" x14ac:dyDescent="0.35">
      <c r="AA6253" t="s">
        <v>279</v>
      </c>
      <c r="AB6253" t="s">
        <v>203</v>
      </c>
      <c r="AC6253" t="s">
        <v>620</v>
      </c>
      <c r="AD6253">
        <v>1</v>
      </c>
    </row>
    <row r="6254" spans="27:30" x14ac:dyDescent="0.35">
      <c r="AA6254" t="s">
        <v>279</v>
      </c>
      <c r="AB6254" t="s">
        <v>160</v>
      </c>
      <c r="AC6254" t="s">
        <v>1131</v>
      </c>
      <c r="AD6254">
        <v>1</v>
      </c>
    </row>
    <row r="6255" spans="27:30" x14ac:dyDescent="0.35">
      <c r="AA6255" t="s">
        <v>279</v>
      </c>
      <c r="AB6255" t="s">
        <v>154</v>
      </c>
      <c r="AC6255" t="s">
        <v>500</v>
      </c>
      <c r="AD6255">
        <v>1</v>
      </c>
    </row>
    <row r="6256" spans="27:30" x14ac:dyDescent="0.35">
      <c r="AA6256" t="s">
        <v>279</v>
      </c>
      <c r="AB6256" t="s">
        <v>158</v>
      </c>
      <c r="AC6256" t="s">
        <v>675</v>
      </c>
      <c r="AD6256">
        <v>1</v>
      </c>
    </row>
    <row r="6257" spans="27:30" x14ac:dyDescent="0.35">
      <c r="AA6257" t="s">
        <v>279</v>
      </c>
      <c r="AB6257" t="s">
        <v>160</v>
      </c>
      <c r="AC6257" t="s">
        <v>1127</v>
      </c>
      <c r="AD6257">
        <v>1</v>
      </c>
    </row>
    <row r="6258" spans="27:30" x14ac:dyDescent="0.35">
      <c r="AA6258" t="s">
        <v>260</v>
      </c>
      <c r="AB6258" t="s">
        <v>209</v>
      </c>
      <c r="AC6258" t="s">
        <v>546</v>
      </c>
      <c r="AD6258">
        <v>1</v>
      </c>
    </row>
    <row r="6259" spans="27:30" x14ac:dyDescent="0.35">
      <c r="AA6259" t="s">
        <v>260</v>
      </c>
      <c r="AB6259" t="s">
        <v>199</v>
      </c>
      <c r="AC6259" t="s">
        <v>758</v>
      </c>
      <c r="AD6259">
        <v>1</v>
      </c>
    </row>
    <row r="6260" spans="27:30" x14ac:dyDescent="0.35">
      <c r="AA6260" t="s">
        <v>260</v>
      </c>
      <c r="AB6260" t="s">
        <v>191</v>
      </c>
      <c r="AC6260" t="s">
        <v>465</v>
      </c>
      <c r="AD6260">
        <v>1</v>
      </c>
    </row>
    <row r="6261" spans="27:30" x14ac:dyDescent="0.35">
      <c r="AA6261" t="s">
        <v>260</v>
      </c>
      <c r="AB6261" t="s">
        <v>192</v>
      </c>
      <c r="AC6261" t="s">
        <v>575</v>
      </c>
      <c r="AD6261">
        <v>1</v>
      </c>
    </row>
    <row r="6262" spans="27:30" x14ac:dyDescent="0.35">
      <c r="AA6262" t="s">
        <v>260</v>
      </c>
      <c r="AB6262" t="s">
        <v>157</v>
      </c>
      <c r="AC6262" t="s">
        <v>664</v>
      </c>
      <c r="AD6262">
        <v>1</v>
      </c>
    </row>
    <row r="6263" spans="27:30" x14ac:dyDescent="0.35">
      <c r="AA6263" t="s">
        <v>260</v>
      </c>
      <c r="AB6263" t="s">
        <v>153</v>
      </c>
      <c r="AC6263" t="s">
        <v>872</v>
      </c>
      <c r="AD6263">
        <v>1</v>
      </c>
    </row>
    <row r="6264" spans="27:30" x14ac:dyDescent="0.35">
      <c r="AA6264" t="s">
        <v>260</v>
      </c>
      <c r="AB6264" t="s">
        <v>159</v>
      </c>
      <c r="AC6264" t="s">
        <v>1060</v>
      </c>
      <c r="AD6264">
        <v>1</v>
      </c>
    </row>
    <row r="6265" spans="27:30" x14ac:dyDescent="0.35">
      <c r="AA6265" t="s">
        <v>260</v>
      </c>
      <c r="AB6265" t="s">
        <v>158</v>
      </c>
      <c r="AC6265" t="s">
        <v>1093</v>
      </c>
      <c r="AD6265">
        <v>1</v>
      </c>
    </row>
    <row r="6266" spans="27:30" x14ac:dyDescent="0.35">
      <c r="AA6266" t="s">
        <v>260</v>
      </c>
      <c r="AB6266" t="s">
        <v>176</v>
      </c>
      <c r="AC6266" t="s">
        <v>919</v>
      </c>
      <c r="AD6266">
        <v>1</v>
      </c>
    </row>
    <row r="6267" spans="27:30" x14ac:dyDescent="0.35">
      <c r="AA6267" t="s">
        <v>260</v>
      </c>
      <c r="AB6267" t="s">
        <v>190</v>
      </c>
      <c r="AC6267" t="s">
        <v>826</v>
      </c>
      <c r="AD6267">
        <v>1</v>
      </c>
    </row>
    <row r="6268" spans="27:30" x14ac:dyDescent="0.35">
      <c r="AA6268" t="s">
        <v>260</v>
      </c>
      <c r="AB6268" t="s">
        <v>153</v>
      </c>
      <c r="AC6268" t="s">
        <v>827</v>
      </c>
      <c r="AD6268">
        <v>1</v>
      </c>
    </row>
    <row r="6269" spans="27:30" x14ac:dyDescent="0.35">
      <c r="AA6269" t="s">
        <v>260</v>
      </c>
      <c r="AB6269" t="s">
        <v>153</v>
      </c>
      <c r="AC6269" t="s">
        <v>1126</v>
      </c>
      <c r="AD6269">
        <v>1</v>
      </c>
    </row>
    <row r="6270" spans="27:30" x14ac:dyDescent="0.35">
      <c r="AA6270" t="s">
        <v>260</v>
      </c>
      <c r="AB6270" t="s">
        <v>157</v>
      </c>
      <c r="AC6270" t="s">
        <v>810</v>
      </c>
      <c r="AD6270">
        <v>1</v>
      </c>
    </row>
    <row r="6271" spans="27:30" x14ac:dyDescent="0.35">
      <c r="AA6271" t="s">
        <v>260</v>
      </c>
      <c r="AB6271" t="s">
        <v>191</v>
      </c>
      <c r="AC6271" t="s">
        <v>436</v>
      </c>
      <c r="AD6271">
        <v>1</v>
      </c>
    </row>
    <row r="6272" spans="27:30" x14ac:dyDescent="0.35">
      <c r="AA6272" t="s">
        <v>260</v>
      </c>
      <c r="AB6272" t="s">
        <v>183</v>
      </c>
      <c r="AC6272" t="s">
        <v>896</v>
      </c>
      <c r="AD6272">
        <v>1</v>
      </c>
    </row>
    <row r="6273" spans="27:30" x14ac:dyDescent="0.35">
      <c r="AA6273" t="s">
        <v>260</v>
      </c>
      <c r="AB6273" t="s">
        <v>158</v>
      </c>
      <c r="AC6273" t="s">
        <v>1094</v>
      </c>
      <c r="AD6273">
        <v>1</v>
      </c>
    </row>
    <row r="6274" spans="27:30" x14ac:dyDescent="0.35">
      <c r="AA6274" t="s">
        <v>260</v>
      </c>
      <c r="AB6274" t="s">
        <v>135</v>
      </c>
      <c r="AC6274" t="s">
        <v>498</v>
      </c>
      <c r="AD6274">
        <v>1</v>
      </c>
    </row>
    <row r="6275" spans="27:30" x14ac:dyDescent="0.35">
      <c r="AA6275" t="s">
        <v>260</v>
      </c>
      <c r="AB6275" t="s">
        <v>153</v>
      </c>
      <c r="AC6275" t="s">
        <v>1137</v>
      </c>
      <c r="AD6275">
        <v>1</v>
      </c>
    </row>
    <row r="6276" spans="27:30" x14ac:dyDescent="0.35">
      <c r="AA6276" t="s">
        <v>260</v>
      </c>
      <c r="AB6276" t="s">
        <v>192</v>
      </c>
      <c r="AC6276" t="s">
        <v>566</v>
      </c>
      <c r="AD6276">
        <v>1</v>
      </c>
    </row>
    <row r="6277" spans="27:30" x14ac:dyDescent="0.35">
      <c r="AA6277" t="s">
        <v>260</v>
      </c>
      <c r="AB6277" t="s">
        <v>158</v>
      </c>
      <c r="AC6277" t="s">
        <v>899</v>
      </c>
      <c r="AD6277">
        <v>1</v>
      </c>
    </row>
    <row r="6278" spans="27:30" x14ac:dyDescent="0.35">
      <c r="AA6278" t="s">
        <v>260</v>
      </c>
      <c r="AB6278" t="s">
        <v>196</v>
      </c>
      <c r="AC6278" t="s">
        <v>756</v>
      </c>
      <c r="AD6278">
        <v>1</v>
      </c>
    </row>
    <row r="6279" spans="27:30" x14ac:dyDescent="0.35">
      <c r="AA6279" t="s">
        <v>260</v>
      </c>
      <c r="AB6279" t="s">
        <v>158</v>
      </c>
      <c r="AC6279" t="s">
        <v>838</v>
      </c>
      <c r="AD6279">
        <v>1</v>
      </c>
    </row>
    <row r="6280" spans="27:30" x14ac:dyDescent="0.35">
      <c r="AA6280" t="s">
        <v>260</v>
      </c>
      <c r="AB6280" t="s">
        <v>213</v>
      </c>
      <c r="AC6280" t="s">
        <v>418</v>
      </c>
      <c r="AD6280">
        <v>1</v>
      </c>
    </row>
    <row r="6281" spans="27:30" x14ac:dyDescent="0.35">
      <c r="AA6281" t="s">
        <v>260</v>
      </c>
      <c r="AB6281" t="s">
        <v>158</v>
      </c>
      <c r="AC6281" t="s">
        <v>733</v>
      </c>
      <c r="AD6281">
        <v>1</v>
      </c>
    </row>
    <row r="6282" spans="27:30" x14ac:dyDescent="0.35">
      <c r="AA6282" t="s">
        <v>260</v>
      </c>
      <c r="AB6282" t="s">
        <v>200</v>
      </c>
      <c r="AC6282" t="s">
        <v>472</v>
      </c>
      <c r="AD6282">
        <v>1</v>
      </c>
    </row>
    <row r="6283" spans="27:30" x14ac:dyDescent="0.35">
      <c r="AA6283" t="s">
        <v>260</v>
      </c>
      <c r="AB6283" t="s">
        <v>156</v>
      </c>
      <c r="AC6283" t="s">
        <v>1062</v>
      </c>
      <c r="AD6283">
        <v>1</v>
      </c>
    </row>
    <row r="6284" spans="27:30" x14ac:dyDescent="0.35">
      <c r="AA6284" t="s">
        <v>260</v>
      </c>
      <c r="AB6284" t="s">
        <v>153</v>
      </c>
      <c r="AC6284" t="s">
        <v>891</v>
      </c>
      <c r="AD6284">
        <v>1</v>
      </c>
    </row>
    <row r="6285" spans="27:30" x14ac:dyDescent="0.35">
      <c r="AA6285" t="s">
        <v>260</v>
      </c>
      <c r="AB6285" t="s">
        <v>153</v>
      </c>
      <c r="AC6285" t="s">
        <v>605</v>
      </c>
      <c r="AD6285">
        <v>1</v>
      </c>
    </row>
    <row r="6286" spans="27:30" x14ac:dyDescent="0.35">
      <c r="AA6286" t="s">
        <v>260</v>
      </c>
      <c r="AB6286" t="s">
        <v>209</v>
      </c>
      <c r="AC6286" t="s">
        <v>435</v>
      </c>
      <c r="AD6286">
        <v>1</v>
      </c>
    </row>
    <row r="6287" spans="27:30" x14ac:dyDescent="0.35">
      <c r="AA6287" t="s">
        <v>260</v>
      </c>
      <c r="AB6287" t="s">
        <v>158</v>
      </c>
      <c r="AC6287" t="s">
        <v>528</v>
      </c>
      <c r="AD6287">
        <v>1</v>
      </c>
    </row>
    <row r="6288" spans="27:30" x14ac:dyDescent="0.35">
      <c r="AA6288" t="s">
        <v>260</v>
      </c>
      <c r="AB6288" t="s">
        <v>155</v>
      </c>
      <c r="AC6288" t="s">
        <v>874</v>
      </c>
      <c r="AD6288">
        <v>1</v>
      </c>
    </row>
    <row r="6289" spans="27:30" x14ac:dyDescent="0.35">
      <c r="AA6289" t="s">
        <v>260</v>
      </c>
      <c r="AB6289" t="s">
        <v>153</v>
      </c>
      <c r="AC6289" t="s">
        <v>1141</v>
      </c>
      <c r="AD6289">
        <v>1</v>
      </c>
    </row>
    <row r="6290" spans="27:30" x14ac:dyDescent="0.35">
      <c r="AA6290" t="s">
        <v>260</v>
      </c>
      <c r="AB6290" t="s">
        <v>209</v>
      </c>
      <c r="AC6290" t="s">
        <v>438</v>
      </c>
      <c r="AD6290">
        <v>1</v>
      </c>
    </row>
    <row r="6291" spans="27:30" x14ac:dyDescent="0.35">
      <c r="AA6291" t="s">
        <v>260</v>
      </c>
      <c r="AB6291" t="s">
        <v>153</v>
      </c>
      <c r="AC6291" t="s">
        <v>969</v>
      </c>
      <c r="AD6291">
        <v>1</v>
      </c>
    </row>
    <row r="6292" spans="27:30" x14ac:dyDescent="0.35">
      <c r="AA6292" t="s">
        <v>260</v>
      </c>
      <c r="AB6292" t="s">
        <v>192</v>
      </c>
      <c r="AC6292" t="s">
        <v>616</v>
      </c>
      <c r="AD6292">
        <v>1</v>
      </c>
    </row>
    <row r="6293" spans="27:30" x14ac:dyDescent="0.35">
      <c r="AA6293" t="s">
        <v>260</v>
      </c>
      <c r="AB6293" t="s">
        <v>155</v>
      </c>
      <c r="AC6293" t="s">
        <v>1010</v>
      </c>
      <c r="AD6293">
        <v>1</v>
      </c>
    </row>
    <row r="6294" spans="27:30" x14ac:dyDescent="0.35">
      <c r="AA6294" t="s">
        <v>260</v>
      </c>
      <c r="AB6294" t="s">
        <v>158</v>
      </c>
      <c r="AC6294" t="s">
        <v>617</v>
      </c>
      <c r="AD6294">
        <v>1</v>
      </c>
    </row>
    <row r="6295" spans="27:30" x14ac:dyDescent="0.35">
      <c r="AA6295" t="s">
        <v>260</v>
      </c>
      <c r="AB6295" t="s">
        <v>213</v>
      </c>
      <c r="AC6295" t="s">
        <v>514</v>
      </c>
      <c r="AD6295">
        <v>1</v>
      </c>
    </row>
    <row r="6296" spans="27:30" x14ac:dyDescent="0.35">
      <c r="AA6296" t="s">
        <v>260</v>
      </c>
      <c r="AB6296" t="s">
        <v>152</v>
      </c>
      <c r="AC6296" t="s">
        <v>678</v>
      </c>
      <c r="AD6296">
        <v>1</v>
      </c>
    </row>
    <row r="6297" spans="27:30" x14ac:dyDescent="0.35">
      <c r="AA6297" t="s">
        <v>260</v>
      </c>
      <c r="AB6297" t="s">
        <v>153</v>
      </c>
      <c r="AC6297" t="s">
        <v>1138</v>
      </c>
      <c r="AD6297">
        <v>1</v>
      </c>
    </row>
    <row r="6298" spans="27:30" x14ac:dyDescent="0.35">
      <c r="AA6298" t="s">
        <v>260</v>
      </c>
      <c r="AB6298" t="s">
        <v>200</v>
      </c>
      <c r="AC6298" t="s">
        <v>454</v>
      </c>
      <c r="AD6298">
        <v>1</v>
      </c>
    </row>
    <row r="6299" spans="27:30" x14ac:dyDescent="0.35">
      <c r="AA6299" t="s">
        <v>260</v>
      </c>
      <c r="AB6299" t="s">
        <v>135</v>
      </c>
      <c r="AC6299" t="s">
        <v>493</v>
      </c>
      <c r="AD6299">
        <v>1</v>
      </c>
    </row>
    <row r="6300" spans="27:30" x14ac:dyDescent="0.35">
      <c r="AA6300" t="s">
        <v>260</v>
      </c>
      <c r="AB6300" t="s">
        <v>199</v>
      </c>
      <c r="AC6300" t="s">
        <v>749</v>
      </c>
      <c r="AD6300">
        <v>1</v>
      </c>
    </row>
    <row r="6301" spans="27:30" x14ac:dyDescent="0.35">
      <c r="AA6301" t="s">
        <v>260</v>
      </c>
      <c r="AB6301" t="s">
        <v>152</v>
      </c>
      <c r="AC6301" t="s">
        <v>523</v>
      </c>
      <c r="AD6301">
        <v>1</v>
      </c>
    </row>
    <row r="6302" spans="27:30" x14ac:dyDescent="0.35">
      <c r="AA6302" t="s">
        <v>260</v>
      </c>
      <c r="AB6302" t="s">
        <v>154</v>
      </c>
      <c r="AC6302" t="s">
        <v>833</v>
      </c>
      <c r="AD6302">
        <v>1</v>
      </c>
    </row>
    <row r="6303" spans="27:30" x14ac:dyDescent="0.35">
      <c r="AA6303" t="s">
        <v>283</v>
      </c>
      <c r="AB6303" t="s">
        <v>176</v>
      </c>
      <c r="AC6303" t="s">
        <v>919</v>
      </c>
      <c r="AD6303">
        <v>1</v>
      </c>
    </row>
    <row r="6304" spans="27:30" x14ac:dyDescent="0.35">
      <c r="AA6304" t="s">
        <v>283</v>
      </c>
      <c r="AB6304" t="s">
        <v>155</v>
      </c>
      <c r="AC6304" t="s">
        <v>1010</v>
      </c>
      <c r="AD6304">
        <v>1</v>
      </c>
    </row>
    <row r="6305" spans="27:30" x14ac:dyDescent="0.35">
      <c r="AA6305" t="s">
        <v>351</v>
      </c>
      <c r="AB6305" t="s">
        <v>153</v>
      </c>
      <c r="AC6305" t="s">
        <v>1138</v>
      </c>
      <c r="AD6305">
        <v>1</v>
      </c>
    </row>
    <row r="6306" spans="27:30" x14ac:dyDescent="0.35">
      <c r="AA6306" t="s">
        <v>351</v>
      </c>
      <c r="AB6306" t="s">
        <v>153</v>
      </c>
      <c r="AC6306" t="s">
        <v>1055</v>
      </c>
      <c r="AD6306">
        <v>1</v>
      </c>
    </row>
    <row r="6307" spans="27:30" x14ac:dyDescent="0.35">
      <c r="AA6307" t="s">
        <v>351</v>
      </c>
      <c r="AB6307" t="s">
        <v>153</v>
      </c>
      <c r="AC6307" t="s">
        <v>1125</v>
      </c>
      <c r="AD6307">
        <v>1</v>
      </c>
    </row>
    <row r="6308" spans="27:30" x14ac:dyDescent="0.35">
      <c r="AA6308" t="s">
        <v>322</v>
      </c>
      <c r="AB6308" t="s">
        <v>158</v>
      </c>
      <c r="AC6308" t="s">
        <v>1056</v>
      </c>
      <c r="AD6308">
        <v>1</v>
      </c>
    </row>
    <row r="6309" spans="27:30" x14ac:dyDescent="0.35">
      <c r="AA6309" t="s">
        <v>322</v>
      </c>
      <c r="AB6309" t="s">
        <v>158</v>
      </c>
      <c r="AC6309" t="s">
        <v>663</v>
      </c>
      <c r="AD6309">
        <v>1</v>
      </c>
    </row>
    <row r="6310" spans="27:30" x14ac:dyDescent="0.35">
      <c r="AA6310" t="s">
        <v>322</v>
      </c>
      <c r="AB6310" t="s">
        <v>158</v>
      </c>
      <c r="AC6310" t="s">
        <v>659</v>
      </c>
      <c r="AD6310">
        <v>1</v>
      </c>
    </row>
    <row r="6311" spans="27:30" x14ac:dyDescent="0.35">
      <c r="AA6311" t="s">
        <v>295</v>
      </c>
      <c r="AB6311" t="s">
        <v>154</v>
      </c>
      <c r="AC6311" t="s">
        <v>507</v>
      </c>
      <c r="AD6311">
        <v>1</v>
      </c>
    </row>
    <row r="6312" spans="27:30" x14ac:dyDescent="0.35">
      <c r="AA6312" t="s">
        <v>295</v>
      </c>
      <c r="AB6312" t="s">
        <v>153</v>
      </c>
      <c r="AC6312" t="s">
        <v>1137</v>
      </c>
      <c r="AD6312">
        <v>1</v>
      </c>
    </row>
    <row r="6313" spans="27:30" x14ac:dyDescent="0.35">
      <c r="AA6313" t="s">
        <v>295</v>
      </c>
      <c r="AB6313" t="s">
        <v>176</v>
      </c>
      <c r="AC6313" t="s">
        <v>993</v>
      </c>
      <c r="AD6313">
        <v>1</v>
      </c>
    </row>
    <row r="6314" spans="27:30" x14ac:dyDescent="0.35">
      <c r="AA6314" t="s">
        <v>295</v>
      </c>
      <c r="AB6314" t="s">
        <v>176</v>
      </c>
      <c r="AC6314" t="s">
        <v>1008</v>
      </c>
      <c r="AD6314">
        <v>1</v>
      </c>
    </row>
    <row r="6315" spans="27:30" x14ac:dyDescent="0.35">
      <c r="AA6315" t="s">
        <v>295</v>
      </c>
      <c r="AB6315" t="s">
        <v>153</v>
      </c>
      <c r="AC6315" t="s">
        <v>1050</v>
      </c>
      <c r="AD6315">
        <v>1</v>
      </c>
    </row>
    <row r="6316" spans="27:30" x14ac:dyDescent="0.35">
      <c r="AA6316" t="s">
        <v>254</v>
      </c>
      <c r="AB6316" t="s">
        <v>157</v>
      </c>
      <c r="AC6316" t="s">
        <v>961</v>
      </c>
      <c r="AD6316">
        <v>1</v>
      </c>
    </row>
    <row r="6317" spans="27:30" x14ac:dyDescent="0.35">
      <c r="AA6317" t="s">
        <v>254</v>
      </c>
      <c r="AB6317" t="s">
        <v>183</v>
      </c>
      <c r="AC6317" t="s">
        <v>798</v>
      </c>
      <c r="AD6317">
        <v>1</v>
      </c>
    </row>
    <row r="6318" spans="27:30" x14ac:dyDescent="0.35">
      <c r="AA6318" t="s">
        <v>254</v>
      </c>
      <c r="AB6318" t="s">
        <v>176</v>
      </c>
      <c r="AC6318" t="s">
        <v>609</v>
      </c>
      <c r="AD6318">
        <v>1</v>
      </c>
    </row>
    <row r="6319" spans="27:30" x14ac:dyDescent="0.35">
      <c r="AA6319" t="s">
        <v>254</v>
      </c>
      <c r="AB6319" t="s">
        <v>153</v>
      </c>
      <c r="AC6319" t="s">
        <v>868</v>
      </c>
      <c r="AD6319">
        <v>1</v>
      </c>
    </row>
    <row r="6320" spans="27:30" x14ac:dyDescent="0.35">
      <c r="AA6320" t="s">
        <v>254</v>
      </c>
      <c r="AB6320" t="s">
        <v>155</v>
      </c>
      <c r="AC6320" t="s">
        <v>458</v>
      </c>
      <c r="AD6320">
        <v>1</v>
      </c>
    </row>
    <row r="6321" spans="27:30" x14ac:dyDescent="0.35">
      <c r="AA6321" t="s">
        <v>254</v>
      </c>
      <c r="AB6321" t="s">
        <v>183</v>
      </c>
      <c r="AC6321" t="s">
        <v>762</v>
      </c>
      <c r="AD6321">
        <v>1</v>
      </c>
    </row>
    <row r="6322" spans="27:30" x14ac:dyDescent="0.35">
      <c r="AA6322" t="s">
        <v>254</v>
      </c>
      <c r="AB6322" t="s">
        <v>157</v>
      </c>
      <c r="AC6322" t="s">
        <v>807</v>
      </c>
      <c r="AD6322">
        <v>1</v>
      </c>
    </row>
    <row r="6323" spans="27:30" x14ac:dyDescent="0.35">
      <c r="AA6323" t="s">
        <v>254</v>
      </c>
      <c r="AB6323" t="s">
        <v>157</v>
      </c>
      <c r="AC6323" t="s">
        <v>710</v>
      </c>
      <c r="AD6323">
        <v>1</v>
      </c>
    </row>
    <row r="6324" spans="27:30" x14ac:dyDescent="0.35">
      <c r="AA6324" t="s">
        <v>254</v>
      </c>
      <c r="AB6324" t="s">
        <v>157</v>
      </c>
      <c r="AC6324" t="s">
        <v>666</v>
      </c>
      <c r="AD6324">
        <v>1</v>
      </c>
    </row>
    <row r="6325" spans="27:30" x14ac:dyDescent="0.35">
      <c r="AA6325" t="s">
        <v>254</v>
      </c>
      <c r="AB6325" t="s">
        <v>158</v>
      </c>
      <c r="AC6325" t="s">
        <v>658</v>
      </c>
      <c r="AD6325">
        <v>1</v>
      </c>
    </row>
    <row r="6326" spans="27:30" x14ac:dyDescent="0.35">
      <c r="AA6326" t="s">
        <v>254</v>
      </c>
      <c r="AB6326" t="s">
        <v>160</v>
      </c>
      <c r="AC6326" t="s">
        <v>769</v>
      </c>
      <c r="AD6326">
        <v>1</v>
      </c>
    </row>
    <row r="6327" spans="27:30" x14ac:dyDescent="0.35">
      <c r="AA6327" t="s">
        <v>254</v>
      </c>
      <c r="AB6327" t="s">
        <v>158</v>
      </c>
      <c r="AC6327" t="s">
        <v>804</v>
      </c>
      <c r="AD6327">
        <v>1</v>
      </c>
    </row>
    <row r="6328" spans="27:30" x14ac:dyDescent="0.35">
      <c r="AA6328" t="s">
        <v>254</v>
      </c>
      <c r="AB6328" t="s">
        <v>153</v>
      </c>
      <c r="AC6328" t="s">
        <v>872</v>
      </c>
      <c r="AD6328">
        <v>1</v>
      </c>
    </row>
    <row r="6329" spans="27:30" x14ac:dyDescent="0.35">
      <c r="AA6329" t="s">
        <v>254</v>
      </c>
      <c r="AB6329" t="s">
        <v>157</v>
      </c>
      <c r="AC6329" t="s">
        <v>688</v>
      </c>
      <c r="AD6329">
        <v>1</v>
      </c>
    </row>
    <row r="6330" spans="27:30" x14ac:dyDescent="0.35">
      <c r="AA6330" t="s">
        <v>254</v>
      </c>
      <c r="AB6330" t="s">
        <v>155</v>
      </c>
      <c r="AC6330" t="s">
        <v>657</v>
      </c>
      <c r="AD6330">
        <v>1</v>
      </c>
    </row>
    <row r="6331" spans="27:30" x14ac:dyDescent="0.35">
      <c r="AA6331" t="s">
        <v>254</v>
      </c>
      <c r="AB6331" t="s">
        <v>158</v>
      </c>
      <c r="AC6331" t="s">
        <v>659</v>
      </c>
      <c r="AD6331">
        <v>1</v>
      </c>
    </row>
    <row r="6332" spans="27:30" x14ac:dyDescent="0.35">
      <c r="AA6332" t="s">
        <v>254</v>
      </c>
      <c r="AB6332" t="s">
        <v>152</v>
      </c>
      <c r="AC6332" t="s">
        <v>786</v>
      </c>
      <c r="AD6332">
        <v>1</v>
      </c>
    </row>
    <row r="6333" spans="27:30" x14ac:dyDescent="0.35">
      <c r="AA6333" t="s">
        <v>254</v>
      </c>
      <c r="AB6333" t="s">
        <v>191</v>
      </c>
      <c r="AC6333" t="s">
        <v>811</v>
      </c>
      <c r="AD6333">
        <v>1</v>
      </c>
    </row>
    <row r="6334" spans="27:30" x14ac:dyDescent="0.35">
      <c r="AA6334" t="s">
        <v>254</v>
      </c>
      <c r="AB6334" t="s">
        <v>176</v>
      </c>
      <c r="AC6334" t="s">
        <v>1000</v>
      </c>
      <c r="AD6334">
        <v>1</v>
      </c>
    </row>
    <row r="6335" spans="27:30" x14ac:dyDescent="0.35">
      <c r="AA6335" t="s">
        <v>254</v>
      </c>
      <c r="AB6335" t="s">
        <v>183</v>
      </c>
      <c r="AC6335" t="s">
        <v>796</v>
      </c>
      <c r="AD6335">
        <v>1</v>
      </c>
    </row>
    <row r="6336" spans="27:30" x14ac:dyDescent="0.35">
      <c r="AA6336" t="s">
        <v>254</v>
      </c>
      <c r="AB6336" t="s">
        <v>155</v>
      </c>
      <c r="AC6336" t="s">
        <v>834</v>
      </c>
      <c r="AD6336">
        <v>1</v>
      </c>
    </row>
    <row r="6337" spans="27:30" x14ac:dyDescent="0.35">
      <c r="AA6337" t="s">
        <v>254</v>
      </c>
      <c r="AB6337" t="s">
        <v>153</v>
      </c>
      <c r="AC6337" t="s">
        <v>779</v>
      </c>
      <c r="AD6337">
        <v>1</v>
      </c>
    </row>
    <row r="6338" spans="27:30" x14ac:dyDescent="0.35">
      <c r="AA6338" t="s">
        <v>254</v>
      </c>
      <c r="AB6338" t="s">
        <v>190</v>
      </c>
      <c r="AC6338" t="s">
        <v>813</v>
      </c>
      <c r="AD6338">
        <v>1</v>
      </c>
    </row>
    <row r="6339" spans="27:30" x14ac:dyDescent="0.35">
      <c r="AA6339" t="s">
        <v>254</v>
      </c>
      <c r="AB6339" t="s">
        <v>153</v>
      </c>
      <c r="AC6339" t="s">
        <v>1124</v>
      </c>
      <c r="AD6339">
        <v>1</v>
      </c>
    </row>
    <row r="6340" spans="27:30" x14ac:dyDescent="0.35">
      <c r="AA6340" t="s">
        <v>254</v>
      </c>
      <c r="AB6340" t="s">
        <v>176</v>
      </c>
      <c r="AC6340" t="s">
        <v>993</v>
      </c>
      <c r="AD6340">
        <v>1</v>
      </c>
    </row>
    <row r="6341" spans="27:30" x14ac:dyDescent="0.35">
      <c r="AA6341" t="s">
        <v>254</v>
      </c>
      <c r="AB6341" t="s">
        <v>158</v>
      </c>
      <c r="AC6341" t="s">
        <v>528</v>
      </c>
      <c r="AD6341">
        <v>1</v>
      </c>
    </row>
    <row r="6342" spans="27:30" x14ac:dyDescent="0.35">
      <c r="AA6342" t="s">
        <v>254</v>
      </c>
      <c r="AB6342" t="s">
        <v>161</v>
      </c>
      <c r="AC6342" t="s">
        <v>553</v>
      </c>
      <c r="AD6342">
        <v>1</v>
      </c>
    </row>
    <row r="6343" spans="27:30" x14ac:dyDescent="0.35">
      <c r="AA6343" t="s">
        <v>254</v>
      </c>
      <c r="AB6343" t="s">
        <v>154</v>
      </c>
      <c r="AC6343" t="s">
        <v>622</v>
      </c>
      <c r="AD6343">
        <v>1</v>
      </c>
    </row>
    <row r="6344" spans="27:30" x14ac:dyDescent="0.35">
      <c r="AA6344" t="s">
        <v>254</v>
      </c>
      <c r="AB6344" t="s">
        <v>155</v>
      </c>
      <c r="AC6344" t="s">
        <v>1009</v>
      </c>
      <c r="AD6344">
        <v>1</v>
      </c>
    </row>
    <row r="6345" spans="27:30" x14ac:dyDescent="0.35">
      <c r="AA6345" t="s">
        <v>254</v>
      </c>
      <c r="AB6345" t="s">
        <v>183</v>
      </c>
      <c r="AC6345" t="s">
        <v>799</v>
      </c>
      <c r="AD6345">
        <v>1</v>
      </c>
    </row>
    <row r="6346" spans="27:30" x14ac:dyDescent="0.35">
      <c r="AA6346" t="s">
        <v>254</v>
      </c>
      <c r="AB6346" t="s">
        <v>184</v>
      </c>
      <c r="AC6346" t="s">
        <v>494</v>
      </c>
      <c r="AD6346">
        <v>1</v>
      </c>
    </row>
    <row r="6347" spans="27:30" x14ac:dyDescent="0.35">
      <c r="AA6347" t="s">
        <v>254</v>
      </c>
      <c r="AB6347" t="s">
        <v>154</v>
      </c>
      <c r="AC6347" t="s">
        <v>647</v>
      </c>
      <c r="AD6347">
        <v>1</v>
      </c>
    </row>
    <row r="6348" spans="27:30" x14ac:dyDescent="0.35">
      <c r="AA6348" t="s">
        <v>254</v>
      </c>
      <c r="AB6348" t="s">
        <v>203</v>
      </c>
      <c r="AC6348" t="s">
        <v>648</v>
      </c>
      <c r="AD6348">
        <v>1</v>
      </c>
    </row>
    <row r="6349" spans="27:30" x14ac:dyDescent="0.35">
      <c r="AA6349" t="s">
        <v>254</v>
      </c>
      <c r="AB6349" t="s">
        <v>183</v>
      </c>
      <c r="AC6349" t="s">
        <v>795</v>
      </c>
      <c r="AD6349">
        <v>1</v>
      </c>
    </row>
    <row r="6350" spans="27:30" x14ac:dyDescent="0.35">
      <c r="AA6350" t="s">
        <v>254</v>
      </c>
      <c r="AB6350" t="s">
        <v>153</v>
      </c>
      <c r="AC6350" t="s">
        <v>709</v>
      </c>
      <c r="AD6350">
        <v>1</v>
      </c>
    </row>
    <row r="6351" spans="27:30" x14ac:dyDescent="0.35">
      <c r="AA6351" t="s">
        <v>254</v>
      </c>
      <c r="AB6351" t="s">
        <v>162</v>
      </c>
      <c r="AC6351" t="s">
        <v>1048</v>
      </c>
      <c r="AD6351">
        <v>1</v>
      </c>
    </row>
    <row r="6352" spans="27:30" x14ac:dyDescent="0.35">
      <c r="AA6352" t="s">
        <v>254</v>
      </c>
      <c r="AB6352" t="s">
        <v>192</v>
      </c>
      <c r="AC6352" t="s">
        <v>471</v>
      </c>
      <c r="AD6352">
        <v>1</v>
      </c>
    </row>
    <row r="6353" spans="27:30" x14ac:dyDescent="0.35">
      <c r="AA6353" t="s">
        <v>254</v>
      </c>
      <c r="AB6353" t="s">
        <v>192</v>
      </c>
      <c r="AC6353" t="s">
        <v>447</v>
      </c>
      <c r="AD6353">
        <v>1</v>
      </c>
    </row>
    <row r="6354" spans="27:30" x14ac:dyDescent="0.35">
      <c r="AA6354" t="s">
        <v>254</v>
      </c>
      <c r="AB6354" t="s">
        <v>192</v>
      </c>
      <c r="AC6354" t="s">
        <v>728</v>
      </c>
      <c r="AD6354">
        <v>1</v>
      </c>
    </row>
    <row r="6355" spans="27:30" x14ac:dyDescent="0.35">
      <c r="AA6355" t="s">
        <v>254</v>
      </c>
      <c r="AB6355" t="s">
        <v>162</v>
      </c>
      <c r="AC6355" t="s">
        <v>880</v>
      </c>
      <c r="AD6355">
        <v>1</v>
      </c>
    </row>
    <row r="6356" spans="27:30" x14ac:dyDescent="0.35">
      <c r="AA6356" t="s">
        <v>254</v>
      </c>
      <c r="AB6356" t="s">
        <v>153</v>
      </c>
      <c r="AC6356" t="s">
        <v>869</v>
      </c>
      <c r="AD6356">
        <v>1</v>
      </c>
    </row>
    <row r="6357" spans="27:30" x14ac:dyDescent="0.35">
      <c r="AA6357" t="s">
        <v>254</v>
      </c>
      <c r="AB6357" t="s">
        <v>153</v>
      </c>
      <c r="AC6357" t="s">
        <v>770</v>
      </c>
      <c r="AD6357">
        <v>1</v>
      </c>
    </row>
    <row r="6358" spans="27:30" x14ac:dyDescent="0.35">
      <c r="AA6358" t="s">
        <v>254</v>
      </c>
      <c r="AB6358" t="s">
        <v>153</v>
      </c>
      <c r="AC6358" t="s">
        <v>643</v>
      </c>
      <c r="AD6358">
        <v>1</v>
      </c>
    </row>
    <row r="6359" spans="27:30" x14ac:dyDescent="0.35">
      <c r="AA6359" t="s">
        <v>254</v>
      </c>
      <c r="AB6359" t="s">
        <v>203</v>
      </c>
      <c r="AC6359" t="s">
        <v>685</v>
      </c>
      <c r="AD6359">
        <v>1</v>
      </c>
    </row>
    <row r="6360" spans="27:30" x14ac:dyDescent="0.35">
      <c r="AA6360" t="s">
        <v>254</v>
      </c>
      <c r="AB6360" t="s">
        <v>155</v>
      </c>
      <c r="AC6360" t="s">
        <v>806</v>
      </c>
      <c r="AD6360">
        <v>1</v>
      </c>
    </row>
    <row r="6361" spans="27:30" x14ac:dyDescent="0.35">
      <c r="AA6361" t="s">
        <v>254</v>
      </c>
      <c r="AB6361" t="s">
        <v>155</v>
      </c>
      <c r="AC6361" t="s">
        <v>1006</v>
      </c>
      <c r="AD6361">
        <v>1</v>
      </c>
    </row>
    <row r="6362" spans="27:30" x14ac:dyDescent="0.35">
      <c r="AA6362" t="s">
        <v>254</v>
      </c>
      <c r="AB6362" t="s">
        <v>161</v>
      </c>
      <c r="AC6362" t="s">
        <v>602</v>
      </c>
      <c r="AD6362">
        <v>1</v>
      </c>
    </row>
    <row r="6363" spans="27:30" x14ac:dyDescent="0.35">
      <c r="AA6363" t="s">
        <v>254</v>
      </c>
      <c r="AB6363" t="s">
        <v>154</v>
      </c>
      <c r="AC6363" t="s">
        <v>645</v>
      </c>
      <c r="AD6363">
        <v>1</v>
      </c>
    </row>
    <row r="6364" spans="27:30" x14ac:dyDescent="0.35">
      <c r="AA6364" t="s">
        <v>254</v>
      </c>
      <c r="AB6364" t="s">
        <v>153</v>
      </c>
      <c r="AC6364" t="s">
        <v>482</v>
      </c>
      <c r="AD6364">
        <v>1</v>
      </c>
    </row>
    <row r="6365" spans="27:30" x14ac:dyDescent="0.35">
      <c r="AA6365" t="s">
        <v>254</v>
      </c>
      <c r="AB6365" t="s">
        <v>176</v>
      </c>
      <c r="AC6365" t="s">
        <v>661</v>
      </c>
      <c r="AD6365">
        <v>1</v>
      </c>
    </row>
    <row r="6366" spans="27:30" x14ac:dyDescent="0.35">
      <c r="AA6366" t="s">
        <v>254</v>
      </c>
      <c r="AB6366" t="s">
        <v>155</v>
      </c>
      <c r="AC6366" t="s">
        <v>464</v>
      </c>
      <c r="AD6366">
        <v>1</v>
      </c>
    </row>
    <row r="6367" spans="27:30" x14ac:dyDescent="0.35">
      <c r="AA6367" t="s">
        <v>254</v>
      </c>
      <c r="AB6367" t="s">
        <v>158</v>
      </c>
      <c r="AC6367" t="s">
        <v>1065</v>
      </c>
      <c r="AD6367">
        <v>1</v>
      </c>
    </row>
    <row r="6368" spans="27:30" x14ac:dyDescent="0.35">
      <c r="AA6368" t="s">
        <v>254</v>
      </c>
      <c r="AB6368" t="s">
        <v>183</v>
      </c>
      <c r="AC6368" t="s">
        <v>792</v>
      </c>
      <c r="AD6368">
        <v>1</v>
      </c>
    </row>
    <row r="6369" spans="27:30" x14ac:dyDescent="0.35">
      <c r="AA6369" t="s">
        <v>254</v>
      </c>
      <c r="AB6369" t="s">
        <v>199</v>
      </c>
      <c r="AC6369" t="s">
        <v>424</v>
      </c>
      <c r="AD6369">
        <v>1</v>
      </c>
    </row>
    <row r="6370" spans="27:30" x14ac:dyDescent="0.35">
      <c r="AA6370" t="s">
        <v>254</v>
      </c>
      <c r="AB6370" t="s">
        <v>183</v>
      </c>
      <c r="AC6370" t="s">
        <v>801</v>
      </c>
      <c r="AD6370">
        <v>1</v>
      </c>
    </row>
    <row r="6371" spans="27:30" x14ac:dyDescent="0.35">
      <c r="AA6371" t="s">
        <v>254</v>
      </c>
      <c r="AB6371" t="s">
        <v>153</v>
      </c>
      <c r="AC6371" t="s">
        <v>921</v>
      </c>
      <c r="AD6371">
        <v>1</v>
      </c>
    </row>
    <row r="6372" spans="27:30" x14ac:dyDescent="0.35">
      <c r="AA6372" t="s">
        <v>254</v>
      </c>
      <c r="AB6372" t="s">
        <v>200</v>
      </c>
      <c r="AC6372" t="s">
        <v>451</v>
      </c>
      <c r="AD6372">
        <v>1</v>
      </c>
    </row>
    <row r="6373" spans="27:30" x14ac:dyDescent="0.35">
      <c r="AA6373" t="s">
        <v>254</v>
      </c>
      <c r="AB6373" t="s">
        <v>155</v>
      </c>
      <c r="AC6373" t="s">
        <v>656</v>
      </c>
      <c r="AD6373">
        <v>1</v>
      </c>
    </row>
    <row r="6374" spans="27:30" x14ac:dyDescent="0.35">
      <c r="AA6374" t="s">
        <v>254</v>
      </c>
      <c r="AB6374" t="s">
        <v>183</v>
      </c>
      <c r="AC6374" t="s">
        <v>760</v>
      </c>
      <c r="AD6374">
        <v>1</v>
      </c>
    </row>
    <row r="6375" spans="27:30" x14ac:dyDescent="0.35">
      <c r="AA6375" t="s">
        <v>254</v>
      </c>
      <c r="AB6375" t="s">
        <v>203</v>
      </c>
      <c r="AC6375" t="s">
        <v>563</v>
      </c>
      <c r="AD6375">
        <v>1</v>
      </c>
    </row>
    <row r="6376" spans="27:30" x14ac:dyDescent="0.35">
      <c r="AA6376" t="s">
        <v>254</v>
      </c>
      <c r="AB6376" t="s">
        <v>153</v>
      </c>
      <c r="AC6376" t="s">
        <v>689</v>
      </c>
      <c r="AD6376">
        <v>1</v>
      </c>
    </row>
    <row r="6377" spans="27:30" x14ac:dyDescent="0.35">
      <c r="AA6377" t="s">
        <v>254</v>
      </c>
      <c r="AB6377" t="s">
        <v>157</v>
      </c>
      <c r="AC6377" t="s">
        <v>662</v>
      </c>
      <c r="AD6377">
        <v>1</v>
      </c>
    </row>
    <row r="6378" spans="27:30" x14ac:dyDescent="0.35">
      <c r="AA6378" t="s">
        <v>254</v>
      </c>
      <c r="AB6378" t="s">
        <v>164</v>
      </c>
      <c r="AC6378" t="s">
        <v>654</v>
      </c>
      <c r="AD6378">
        <v>1</v>
      </c>
    </row>
    <row r="6379" spans="27:30" x14ac:dyDescent="0.35">
      <c r="AA6379" t="s">
        <v>254</v>
      </c>
      <c r="AB6379" t="s">
        <v>199</v>
      </c>
      <c r="AC6379" t="s">
        <v>630</v>
      </c>
      <c r="AD6379">
        <v>1</v>
      </c>
    </row>
    <row r="6380" spans="27:30" x14ac:dyDescent="0.35">
      <c r="AA6380" t="s">
        <v>275</v>
      </c>
      <c r="AB6380" t="s">
        <v>203</v>
      </c>
      <c r="AC6380" t="s">
        <v>555</v>
      </c>
      <c r="AD6380">
        <v>1</v>
      </c>
    </row>
    <row r="6381" spans="27:30" x14ac:dyDescent="0.35">
      <c r="AA6381" t="s">
        <v>275</v>
      </c>
      <c r="AB6381" t="s">
        <v>153</v>
      </c>
      <c r="AC6381" t="s">
        <v>1136</v>
      </c>
      <c r="AD6381">
        <v>1</v>
      </c>
    </row>
    <row r="6382" spans="27:30" x14ac:dyDescent="0.35">
      <c r="AA6382" t="s">
        <v>275</v>
      </c>
      <c r="AB6382" t="s">
        <v>152</v>
      </c>
      <c r="AC6382" t="s">
        <v>1123</v>
      </c>
      <c r="AD6382">
        <v>1</v>
      </c>
    </row>
    <row r="6383" spans="27:30" x14ac:dyDescent="0.35">
      <c r="AA6383" t="s">
        <v>275</v>
      </c>
      <c r="AB6383" t="s">
        <v>158</v>
      </c>
      <c r="AC6383" t="s">
        <v>663</v>
      </c>
      <c r="AD6383">
        <v>1</v>
      </c>
    </row>
    <row r="6384" spans="27:30" x14ac:dyDescent="0.35">
      <c r="AA6384" t="s">
        <v>275</v>
      </c>
      <c r="AB6384" t="s">
        <v>153</v>
      </c>
      <c r="AC6384" t="s">
        <v>868</v>
      </c>
      <c r="AD6384">
        <v>1</v>
      </c>
    </row>
    <row r="6385" spans="27:30" x14ac:dyDescent="0.35">
      <c r="AA6385" t="s">
        <v>275</v>
      </c>
      <c r="AB6385" t="s">
        <v>153</v>
      </c>
      <c r="AC6385" t="s">
        <v>1125</v>
      </c>
      <c r="AD6385">
        <v>1</v>
      </c>
    </row>
    <row r="6386" spans="27:30" x14ac:dyDescent="0.35">
      <c r="AA6386" t="s">
        <v>275</v>
      </c>
      <c r="AB6386" t="s">
        <v>153</v>
      </c>
      <c r="AC6386" t="s">
        <v>869</v>
      </c>
      <c r="AD6386">
        <v>1</v>
      </c>
    </row>
    <row r="6387" spans="27:30" x14ac:dyDescent="0.35">
      <c r="AA6387" t="s">
        <v>275</v>
      </c>
      <c r="AB6387" t="s">
        <v>153</v>
      </c>
      <c r="AC6387" t="s">
        <v>1121</v>
      </c>
      <c r="AD6387">
        <v>1</v>
      </c>
    </row>
    <row r="6388" spans="27:30" x14ac:dyDescent="0.35">
      <c r="AA6388" t="s">
        <v>275</v>
      </c>
      <c r="AB6388" t="s">
        <v>203</v>
      </c>
      <c r="AC6388" t="s">
        <v>642</v>
      </c>
      <c r="AD6388">
        <v>1</v>
      </c>
    </row>
    <row r="6389" spans="27:30" x14ac:dyDescent="0.35">
      <c r="AA6389" t="s">
        <v>275</v>
      </c>
      <c r="AB6389" t="s">
        <v>153</v>
      </c>
      <c r="AC6389" t="s">
        <v>1126</v>
      </c>
      <c r="AD6389">
        <v>1</v>
      </c>
    </row>
    <row r="6390" spans="27:30" x14ac:dyDescent="0.35">
      <c r="AA6390" t="s">
        <v>275</v>
      </c>
      <c r="AB6390" t="s">
        <v>136</v>
      </c>
      <c r="AC6390" t="s">
        <v>484</v>
      </c>
      <c r="AD6390">
        <v>1</v>
      </c>
    </row>
    <row r="6391" spans="27:30" x14ac:dyDescent="0.35">
      <c r="AA6391" t="s">
        <v>293</v>
      </c>
      <c r="AB6391" t="s">
        <v>176</v>
      </c>
      <c r="AC6391" t="s">
        <v>919</v>
      </c>
      <c r="AD6391">
        <v>1</v>
      </c>
    </row>
    <row r="6392" spans="27:30" x14ac:dyDescent="0.35">
      <c r="AA6392" t="s">
        <v>293</v>
      </c>
      <c r="AB6392" t="s">
        <v>155</v>
      </c>
      <c r="AC6392" t="s">
        <v>834</v>
      </c>
      <c r="AD6392">
        <v>1</v>
      </c>
    </row>
    <row r="6393" spans="27:30" x14ac:dyDescent="0.35">
      <c r="AA6393" t="s">
        <v>293</v>
      </c>
      <c r="AB6393" t="s">
        <v>153</v>
      </c>
      <c r="AC6393" t="s">
        <v>1050</v>
      </c>
      <c r="AD6393">
        <v>1</v>
      </c>
    </row>
    <row r="6394" spans="27:30" x14ac:dyDescent="0.35">
      <c r="AA6394" t="s">
        <v>293</v>
      </c>
      <c r="AB6394" t="s">
        <v>176</v>
      </c>
      <c r="AC6394" t="s">
        <v>1005</v>
      </c>
      <c r="AD6394">
        <v>1</v>
      </c>
    </row>
    <row r="6395" spans="27:30" x14ac:dyDescent="0.35">
      <c r="AA6395" t="s">
        <v>293</v>
      </c>
      <c r="AB6395" t="s">
        <v>156</v>
      </c>
      <c r="AC6395" t="s">
        <v>1062</v>
      </c>
      <c r="AD6395">
        <v>1</v>
      </c>
    </row>
    <row r="6396" spans="27:30" x14ac:dyDescent="0.35">
      <c r="AA6396" t="s">
        <v>293</v>
      </c>
      <c r="AB6396" t="s">
        <v>176</v>
      </c>
      <c r="AC6396" t="s">
        <v>661</v>
      </c>
      <c r="AD6396">
        <v>1</v>
      </c>
    </row>
    <row r="6397" spans="27:30" x14ac:dyDescent="0.35">
      <c r="AA6397" t="s">
        <v>293</v>
      </c>
      <c r="AB6397" t="s">
        <v>176</v>
      </c>
      <c r="AC6397" t="s">
        <v>993</v>
      </c>
      <c r="AD6397">
        <v>1</v>
      </c>
    </row>
    <row r="6398" spans="27:30" x14ac:dyDescent="0.35">
      <c r="AA6398" t="s">
        <v>319</v>
      </c>
      <c r="AB6398" t="s">
        <v>154</v>
      </c>
      <c r="AC6398" t="s">
        <v>837</v>
      </c>
      <c r="AD6398">
        <v>1</v>
      </c>
    </row>
    <row r="6399" spans="27:30" x14ac:dyDescent="0.35">
      <c r="AA6399" t="s">
        <v>319</v>
      </c>
      <c r="AB6399" t="s">
        <v>153</v>
      </c>
      <c r="AC6399" t="s">
        <v>1136</v>
      </c>
      <c r="AD6399">
        <v>1</v>
      </c>
    </row>
    <row r="6400" spans="27:30" x14ac:dyDescent="0.35">
      <c r="AA6400" t="s">
        <v>319</v>
      </c>
      <c r="AB6400" t="s">
        <v>158</v>
      </c>
      <c r="AC6400" t="s">
        <v>528</v>
      </c>
      <c r="AD6400">
        <v>1</v>
      </c>
    </row>
    <row r="6401" spans="27:30" x14ac:dyDescent="0.35">
      <c r="AA6401" t="s">
        <v>249</v>
      </c>
      <c r="AB6401" t="s">
        <v>203</v>
      </c>
      <c r="AC6401" t="s">
        <v>555</v>
      </c>
      <c r="AD6401">
        <v>1</v>
      </c>
    </row>
    <row r="6402" spans="27:30" x14ac:dyDescent="0.35">
      <c r="AA6402" t="s">
        <v>249</v>
      </c>
      <c r="AB6402" t="s">
        <v>203</v>
      </c>
      <c r="AC6402" t="s">
        <v>695</v>
      </c>
      <c r="AD6402">
        <v>1</v>
      </c>
    </row>
    <row r="6403" spans="27:30" x14ac:dyDescent="0.35">
      <c r="AA6403" t="s">
        <v>249</v>
      </c>
      <c r="AB6403" t="s">
        <v>154</v>
      </c>
      <c r="AC6403" t="s">
        <v>830</v>
      </c>
      <c r="AD6403">
        <v>1</v>
      </c>
    </row>
    <row r="6404" spans="27:30" x14ac:dyDescent="0.35">
      <c r="AA6404" t="s">
        <v>249</v>
      </c>
      <c r="AB6404" t="s">
        <v>176</v>
      </c>
      <c r="AC6404" t="s">
        <v>993</v>
      </c>
      <c r="AD6404">
        <v>1</v>
      </c>
    </row>
    <row r="6405" spans="27:30" x14ac:dyDescent="0.35">
      <c r="AA6405" t="s">
        <v>249</v>
      </c>
      <c r="AB6405" t="s">
        <v>158</v>
      </c>
      <c r="AC6405" t="s">
        <v>581</v>
      </c>
      <c r="AD6405">
        <v>1</v>
      </c>
    </row>
    <row r="6406" spans="27:30" x14ac:dyDescent="0.35">
      <c r="AA6406" t="s">
        <v>249</v>
      </c>
      <c r="AB6406" t="s">
        <v>158</v>
      </c>
      <c r="AC6406" t="s">
        <v>1056</v>
      </c>
      <c r="AD6406">
        <v>1</v>
      </c>
    </row>
    <row r="6407" spans="27:30" x14ac:dyDescent="0.35">
      <c r="AA6407" t="s">
        <v>249</v>
      </c>
      <c r="AB6407" t="s">
        <v>153</v>
      </c>
      <c r="AC6407" t="s">
        <v>643</v>
      </c>
      <c r="AD6407">
        <v>1</v>
      </c>
    </row>
    <row r="6408" spans="27:30" x14ac:dyDescent="0.35">
      <c r="AA6408" t="s">
        <v>249</v>
      </c>
      <c r="AB6408" t="s">
        <v>154</v>
      </c>
      <c r="AC6408" t="s">
        <v>645</v>
      </c>
      <c r="AD6408">
        <v>1</v>
      </c>
    </row>
    <row r="6409" spans="27:30" x14ac:dyDescent="0.35">
      <c r="AA6409" t="s">
        <v>249</v>
      </c>
      <c r="AB6409" t="s">
        <v>159</v>
      </c>
      <c r="AC6409" t="s">
        <v>520</v>
      </c>
      <c r="AD6409">
        <v>1</v>
      </c>
    </row>
    <row r="6410" spans="27:30" x14ac:dyDescent="0.35">
      <c r="AA6410" t="s">
        <v>249</v>
      </c>
      <c r="AB6410" t="s">
        <v>154</v>
      </c>
      <c r="AC6410" t="s">
        <v>500</v>
      </c>
      <c r="AD6410">
        <v>1</v>
      </c>
    </row>
    <row r="6411" spans="27:30" x14ac:dyDescent="0.35">
      <c r="AA6411" t="s">
        <v>249</v>
      </c>
      <c r="AB6411" t="s">
        <v>154</v>
      </c>
      <c r="AC6411" t="s">
        <v>833</v>
      </c>
      <c r="AD6411">
        <v>1</v>
      </c>
    </row>
    <row r="6412" spans="27:30" x14ac:dyDescent="0.35">
      <c r="AA6412" t="s">
        <v>249</v>
      </c>
      <c r="AB6412" t="s">
        <v>155</v>
      </c>
      <c r="AC6412" t="s">
        <v>922</v>
      </c>
      <c r="AD6412">
        <v>1</v>
      </c>
    </row>
    <row r="6413" spans="27:30" x14ac:dyDescent="0.35">
      <c r="AA6413" t="s">
        <v>249</v>
      </c>
      <c r="AB6413" t="s">
        <v>159</v>
      </c>
      <c r="AC6413" t="s">
        <v>1119</v>
      </c>
      <c r="AD6413">
        <v>1</v>
      </c>
    </row>
    <row r="6414" spans="27:30" x14ac:dyDescent="0.35">
      <c r="AA6414" t="s">
        <v>249</v>
      </c>
      <c r="AB6414" t="s">
        <v>203</v>
      </c>
      <c r="AC6414" t="s">
        <v>642</v>
      </c>
      <c r="AD6414">
        <v>1</v>
      </c>
    </row>
    <row r="6415" spans="27:30" x14ac:dyDescent="0.35">
      <c r="AA6415" t="s">
        <v>249</v>
      </c>
      <c r="AB6415" t="s">
        <v>158</v>
      </c>
      <c r="AC6415" t="s">
        <v>1065</v>
      </c>
      <c r="AD6415">
        <v>1</v>
      </c>
    </row>
    <row r="6416" spans="27:30" x14ac:dyDescent="0.35">
      <c r="AA6416" t="s">
        <v>249</v>
      </c>
      <c r="AB6416" t="s">
        <v>160</v>
      </c>
      <c r="AC6416" t="s">
        <v>1129</v>
      </c>
      <c r="AD6416">
        <v>1</v>
      </c>
    </row>
    <row r="6417" spans="27:30" x14ac:dyDescent="0.35">
      <c r="AA6417" t="s">
        <v>249</v>
      </c>
      <c r="AB6417" t="s">
        <v>157</v>
      </c>
      <c r="AC6417" t="s">
        <v>1058</v>
      </c>
      <c r="AD6417">
        <v>1</v>
      </c>
    </row>
    <row r="6418" spans="27:30" x14ac:dyDescent="0.35">
      <c r="AA6418" t="s">
        <v>249</v>
      </c>
      <c r="AB6418" t="s">
        <v>160</v>
      </c>
      <c r="AC6418" t="s">
        <v>769</v>
      </c>
      <c r="AD6418">
        <v>1</v>
      </c>
    </row>
    <row r="6419" spans="27:30" x14ac:dyDescent="0.35">
      <c r="AA6419" t="s">
        <v>249</v>
      </c>
      <c r="AB6419" t="s">
        <v>160</v>
      </c>
      <c r="AC6419" t="s">
        <v>1127</v>
      </c>
      <c r="AD6419">
        <v>1</v>
      </c>
    </row>
    <row r="6420" spans="27:30" x14ac:dyDescent="0.35">
      <c r="AA6420" t="s">
        <v>249</v>
      </c>
      <c r="AB6420" t="s">
        <v>158</v>
      </c>
      <c r="AC6420" t="s">
        <v>672</v>
      </c>
      <c r="AD6420">
        <v>1</v>
      </c>
    </row>
    <row r="6421" spans="27:30" x14ac:dyDescent="0.35">
      <c r="AA6421" t="s">
        <v>249</v>
      </c>
      <c r="AB6421" t="s">
        <v>176</v>
      </c>
      <c r="AC6421" t="s">
        <v>1007</v>
      </c>
      <c r="AD6421">
        <v>1</v>
      </c>
    </row>
    <row r="6422" spans="27:30" x14ac:dyDescent="0.35">
      <c r="AA6422" t="s">
        <v>249</v>
      </c>
      <c r="AB6422" t="s">
        <v>176</v>
      </c>
      <c r="AC6422" t="s">
        <v>1008</v>
      </c>
      <c r="AD6422">
        <v>1</v>
      </c>
    </row>
    <row r="6423" spans="27:30" x14ac:dyDescent="0.35">
      <c r="AA6423" t="s">
        <v>249</v>
      </c>
      <c r="AB6423" t="s">
        <v>157</v>
      </c>
      <c r="AC6423" t="s">
        <v>805</v>
      </c>
      <c r="AD6423">
        <v>1</v>
      </c>
    </row>
    <row r="6424" spans="27:30" x14ac:dyDescent="0.35">
      <c r="AA6424" t="s">
        <v>249</v>
      </c>
      <c r="AB6424" t="s">
        <v>153</v>
      </c>
      <c r="AC6424" t="s">
        <v>521</v>
      </c>
      <c r="AD6424">
        <v>1</v>
      </c>
    </row>
    <row r="6425" spans="27:30" x14ac:dyDescent="0.35">
      <c r="AA6425" t="s">
        <v>249</v>
      </c>
      <c r="AB6425" t="s">
        <v>157</v>
      </c>
      <c r="AC6425" t="s">
        <v>668</v>
      </c>
      <c r="AD6425">
        <v>1</v>
      </c>
    </row>
    <row r="6426" spans="27:30" x14ac:dyDescent="0.35">
      <c r="AA6426" t="s">
        <v>249</v>
      </c>
      <c r="AB6426" t="s">
        <v>176</v>
      </c>
      <c r="AC6426" t="s">
        <v>726</v>
      </c>
      <c r="AD6426">
        <v>1</v>
      </c>
    </row>
    <row r="6427" spans="27:30" x14ac:dyDescent="0.35">
      <c r="AA6427" t="s">
        <v>249</v>
      </c>
      <c r="AB6427" t="s">
        <v>153</v>
      </c>
      <c r="AC6427" t="s">
        <v>921</v>
      </c>
      <c r="AD6427">
        <v>1</v>
      </c>
    </row>
    <row r="6428" spans="27:30" x14ac:dyDescent="0.35">
      <c r="AA6428" t="s">
        <v>249</v>
      </c>
      <c r="AB6428" t="s">
        <v>158</v>
      </c>
      <c r="AC6428" t="s">
        <v>608</v>
      </c>
      <c r="AD6428">
        <v>1</v>
      </c>
    </row>
    <row r="6429" spans="27:30" x14ac:dyDescent="0.35">
      <c r="AA6429" t="s">
        <v>249</v>
      </c>
      <c r="AB6429" t="s">
        <v>153</v>
      </c>
      <c r="AC6429" t="s">
        <v>1126</v>
      </c>
      <c r="AD6429">
        <v>1</v>
      </c>
    </row>
    <row r="6430" spans="27:30" x14ac:dyDescent="0.35">
      <c r="AA6430" t="s">
        <v>249</v>
      </c>
      <c r="AB6430" t="s">
        <v>199</v>
      </c>
      <c r="AC6430" t="s">
        <v>635</v>
      </c>
      <c r="AD6430">
        <v>1</v>
      </c>
    </row>
    <row r="6431" spans="27:30" x14ac:dyDescent="0.35">
      <c r="AA6431" t="s">
        <v>249</v>
      </c>
      <c r="AB6431" t="s">
        <v>155</v>
      </c>
      <c r="AC6431" t="s">
        <v>834</v>
      </c>
      <c r="AD6431">
        <v>1</v>
      </c>
    </row>
    <row r="6432" spans="27:30" x14ac:dyDescent="0.35">
      <c r="AA6432" t="s">
        <v>249</v>
      </c>
      <c r="AB6432" t="s">
        <v>158</v>
      </c>
      <c r="AC6432" t="s">
        <v>804</v>
      </c>
      <c r="AD6432">
        <v>1</v>
      </c>
    </row>
    <row r="6433" spans="27:30" x14ac:dyDescent="0.35">
      <c r="AA6433" t="s">
        <v>249</v>
      </c>
      <c r="AB6433" t="s">
        <v>162</v>
      </c>
      <c r="AC6433" t="s">
        <v>880</v>
      </c>
      <c r="AD6433">
        <v>1</v>
      </c>
    </row>
    <row r="6434" spans="27:30" x14ac:dyDescent="0.35">
      <c r="AA6434" t="s">
        <v>249</v>
      </c>
      <c r="AB6434" t="s">
        <v>158</v>
      </c>
      <c r="AC6434" t="s">
        <v>675</v>
      </c>
      <c r="AD6434">
        <v>1</v>
      </c>
    </row>
    <row r="6435" spans="27:30" x14ac:dyDescent="0.35">
      <c r="AA6435" t="s">
        <v>249</v>
      </c>
      <c r="AB6435" t="s">
        <v>205</v>
      </c>
      <c r="AC6435" t="s">
        <v>601</v>
      </c>
      <c r="AD6435">
        <v>1</v>
      </c>
    </row>
    <row r="6436" spans="27:30" x14ac:dyDescent="0.35">
      <c r="AA6436" t="s">
        <v>249</v>
      </c>
      <c r="AB6436" t="s">
        <v>155</v>
      </c>
      <c r="AC6436" t="s">
        <v>874</v>
      </c>
      <c r="AD6436">
        <v>1</v>
      </c>
    </row>
    <row r="6437" spans="27:30" x14ac:dyDescent="0.35">
      <c r="AA6437" t="s">
        <v>249</v>
      </c>
      <c r="AB6437" t="s">
        <v>203</v>
      </c>
      <c r="AC6437" t="s">
        <v>557</v>
      </c>
      <c r="AD6437">
        <v>1</v>
      </c>
    </row>
    <row r="6438" spans="27:30" x14ac:dyDescent="0.35">
      <c r="AA6438" t="s">
        <v>249</v>
      </c>
      <c r="AB6438" t="s">
        <v>155</v>
      </c>
      <c r="AC6438" t="s">
        <v>656</v>
      </c>
      <c r="AD6438">
        <v>1</v>
      </c>
    </row>
    <row r="6439" spans="27:30" x14ac:dyDescent="0.35">
      <c r="AA6439" t="s">
        <v>249</v>
      </c>
      <c r="AB6439" t="s">
        <v>199</v>
      </c>
      <c r="AC6439" t="s">
        <v>745</v>
      </c>
      <c r="AD6439">
        <v>1</v>
      </c>
    </row>
    <row r="6440" spans="27:30" x14ac:dyDescent="0.35">
      <c r="AA6440" t="s">
        <v>249</v>
      </c>
      <c r="AB6440" t="s">
        <v>155</v>
      </c>
      <c r="AC6440" t="s">
        <v>771</v>
      </c>
      <c r="AD6440">
        <v>1</v>
      </c>
    </row>
    <row r="6441" spans="27:30" x14ac:dyDescent="0.35">
      <c r="AA6441" t="s">
        <v>249</v>
      </c>
      <c r="AB6441" t="s">
        <v>153</v>
      </c>
      <c r="AC6441" t="s">
        <v>737</v>
      </c>
      <c r="AD6441">
        <v>1</v>
      </c>
    </row>
    <row r="6442" spans="27:30" x14ac:dyDescent="0.35">
      <c r="AA6442" t="s">
        <v>249</v>
      </c>
      <c r="AB6442" t="s">
        <v>154</v>
      </c>
      <c r="AC6442" t="s">
        <v>835</v>
      </c>
      <c r="AD6442">
        <v>1</v>
      </c>
    </row>
    <row r="6443" spans="27:30" x14ac:dyDescent="0.35">
      <c r="AA6443" t="s">
        <v>259</v>
      </c>
      <c r="AB6443" t="s">
        <v>199</v>
      </c>
      <c r="AC6443" t="s">
        <v>431</v>
      </c>
      <c r="AD6443">
        <v>1</v>
      </c>
    </row>
    <row r="6444" spans="27:30" x14ac:dyDescent="0.35">
      <c r="AA6444" t="s">
        <v>259</v>
      </c>
      <c r="AB6444" t="s">
        <v>199</v>
      </c>
      <c r="AC6444" t="s">
        <v>753</v>
      </c>
      <c r="AD6444">
        <v>1</v>
      </c>
    </row>
    <row r="6445" spans="27:30" x14ac:dyDescent="0.35">
      <c r="AA6445" t="s">
        <v>259</v>
      </c>
      <c r="AB6445" t="s">
        <v>165</v>
      </c>
      <c r="AC6445" t="s">
        <v>1064</v>
      </c>
      <c r="AD6445">
        <v>1</v>
      </c>
    </row>
    <row r="6446" spans="27:30" x14ac:dyDescent="0.35">
      <c r="AA6446" t="s">
        <v>259</v>
      </c>
      <c r="AB6446" t="s">
        <v>203</v>
      </c>
      <c r="AC6446" t="s">
        <v>564</v>
      </c>
      <c r="AD6446">
        <v>1</v>
      </c>
    </row>
    <row r="6447" spans="27:30" x14ac:dyDescent="0.35">
      <c r="AA6447" t="s">
        <v>259</v>
      </c>
      <c r="AB6447" t="s">
        <v>158</v>
      </c>
      <c r="AC6447" t="s">
        <v>529</v>
      </c>
      <c r="AD6447">
        <v>1</v>
      </c>
    </row>
    <row r="6448" spans="27:30" x14ac:dyDescent="0.35">
      <c r="AA6448" t="s">
        <v>259</v>
      </c>
      <c r="AB6448" t="s">
        <v>157</v>
      </c>
      <c r="AC6448" t="s">
        <v>664</v>
      </c>
      <c r="AD6448">
        <v>1</v>
      </c>
    </row>
    <row r="6449" spans="27:30" x14ac:dyDescent="0.35">
      <c r="AA6449" t="s">
        <v>259</v>
      </c>
      <c r="AB6449" t="s">
        <v>194</v>
      </c>
      <c r="AC6449" t="s">
        <v>467</v>
      </c>
      <c r="AD6449">
        <v>1</v>
      </c>
    </row>
    <row r="6450" spans="27:30" x14ac:dyDescent="0.35">
      <c r="AA6450" t="s">
        <v>259</v>
      </c>
      <c r="AB6450" t="s">
        <v>192</v>
      </c>
      <c r="AC6450" t="s">
        <v>447</v>
      </c>
      <c r="AD6450">
        <v>1</v>
      </c>
    </row>
    <row r="6451" spans="27:30" x14ac:dyDescent="0.35">
      <c r="AA6451" t="s">
        <v>259</v>
      </c>
      <c r="AB6451" t="s">
        <v>200</v>
      </c>
      <c r="AC6451" t="s">
        <v>571</v>
      </c>
      <c r="AD6451">
        <v>1</v>
      </c>
    </row>
    <row r="6452" spans="27:30" x14ac:dyDescent="0.35">
      <c r="AA6452" t="s">
        <v>259</v>
      </c>
      <c r="AB6452" t="s">
        <v>152</v>
      </c>
      <c r="AC6452" t="s">
        <v>1123</v>
      </c>
      <c r="AD6452">
        <v>1</v>
      </c>
    </row>
    <row r="6453" spans="27:30" x14ac:dyDescent="0.35">
      <c r="AA6453" t="s">
        <v>259</v>
      </c>
      <c r="AB6453" t="s">
        <v>182</v>
      </c>
      <c r="AC6453" t="s">
        <v>954</v>
      </c>
      <c r="AD6453">
        <v>1</v>
      </c>
    </row>
    <row r="6454" spans="27:30" x14ac:dyDescent="0.35">
      <c r="AA6454" t="s">
        <v>259</v>
      </c>
      <c r="AB6454" t="s">
        <v>203</v>
      </c>
      <c r="AC6454" t="s">
        <v>685</v>
      </c>
      <c r="AD6454">
        <v>1</v>
      </c>
    </row>
    <row r="6455" spans="27:30" x14ac:dyDescent="0.35">
      <c r="AA6455" t="s">
        <v>259</v>
      </c>
      <c r="AB6455" t="s">
        <v>191</v>
      </c>
      <c r="AC6455" t="s">
        <v>811</v>
      </c>
      <c r="AD6455">
        <v>1</v>
      </c>
    </row>
    <row r="6456" spans="27:30" x14ac:dyDescent="0.35">
      <c r="AA6456" t="s">
        <v>259</v>
      </c>
      <c r="AB6456" t="s">
        <v>155</v>
      </c>
      <c r="AC6456" t="s">
        <v>996</v>
      </c>
      <c r="AD6456">
        <v>1</v>
      </c>
    </row>
    <row r="6457" spans="27:30" x14ac:dyDescent="0.35">
      <c r="AA6457" t="s">
        <v>259</v>
      </c>
      <c r="AB6457" t="s">
        <v>190</v>
      </c>
      <c r="AC6457" t="s">
        <v>815</v>
      </c>
      <c r="AD6457">
        <v>1</v>
      </c>
    </row>
    <row r="6458" spans="27:30" x14ac:dyDescent="0.35">
      <c r="AA6458" t="s">
        <v>259</v>
      </c>
      <c r="AB6458" t="s">
        <v>153</v>
      </c>
      <c r="AC6458" t="s">
        <v>615</v>
      </c>
      <c r="AD6458">
        <v>1</v>
      </c>
    </row>
    <row r="6459" spans="27:30" x14ac:dyDescent="0.35">
      <c r="AA6459" t="s">
        <v>259</v>
      </c>
      <c r="AB6459" t="s">
        <v>190</v>
      </c>
      <c r="AC6459" t="s">
        <v>816</v>
      </c>
      <c r="AD6459">
        <v>1</v>
      </c>
    </row>
    <row r="6460" spans="27:30" x14ac:dyDescent="0.35">
      <c r="AA6460" t="s">
        <v>259</v>
      </c>
      <c r="AB6460" t="s">
        <v>176</v>
      </c>
      <c r="AC6460" t="s">
        <v>425</v>
      </c>
      <c r="AD6460">
        <v>1</v>
      </c>
    </row>
    <row r="6461" spans="27:30" x14ac:dyDescent="0.35">
      <c r="AA6461" t="s">
        <v>259</v>
      </c>
      <c r="AB6461" t="s">
        <v>157</v>
      </c>
      <c r="AC6461" t="s">
        <v>712</v>
      </c>
      <c r="AD6461">
        <v>1</v>
      </c>
    </row>
    <row r="6462" spans="27:30" x14ac:dyDescent="0.35">
      <c r="AA6462" t="s">
        <v>259</v>
      </c>
      <c r="AB6462" t="s">
        <v>165</v>
      </c>
      <c r="AC6462" t="s">
        <v>1063</v>
      </c>
      <c r="AD6462">
        <v>1</v>
      </c>
    </row>
    <row r="6463" spans="27:30" x14ac:dyDescent="0.35">
      <c r="AA6463" t="s">
        <v>259</v>
      </c>
      <c r="AB6463" t="s">
        <v>157</v>
      </c>
      <c r="AC6463" t="s">
        <v>915</v>
      </c>
      <c r="AD6463">
        <v>1</v>
      </c>
    </row>
    <row r="6464" spans="27:30" x14ac:dyDescent="0.35">
      <c r="AA6464" t="s">
        <v>259</v>
      </c>
      <c r="AB6464" t="s">
        <v>155</v>
      </c>
      <c r="AC6464" t="s">
        <v>405</v>
      </c>
      <c r="AD6464">
        <v>1</v>
      </c>
    </row>
    <row r="6465" spans="27:30" x14ac:dyDescent="0.35">
      <c r="AA6465" t="s">
        <v>259</v>
      </c>
      <c r="AB6465" t="s">
        <v>154</v>
      </c>
      <c r="AC6465" t="s">
        <v>501</v>
      </c>
      <c r="AD6465">
        <v>1</v>
      </c>
    </row>
    <row r="6466" spans="27:30" x14ac:dyDescent="0.35">
      <c r="AA6466" t="s">
        <v>259</v>
      </c>
      <c r="AB6466" t="s">
        <v>165</v>
      </c>
      <c r="AC6466" t="s">
        <v>1049</v>
      </c>
      <c r="AD6466">
        <v>1</v>
      </c>
    </row>
    <row r="6467" spans="27:30" x14ac:dyDescent="0.35">
      <c r="AA6467" t="s">
        <v>259</v>
      </c>
      <c r="AB6467" t="s">
        <v>213</v>
      </c>
      <c r="AC6467" t="s">
        <v>514</v>
      </c>
      <c r="AD6467">
        <v>1</v>
      </c>
    </row>
    <row r="6468" spans="27:30" x14ac:dyDescent="0.35">
      <c r="AA6468" t="s">
        <v>259</v>
      </c>
      <c r="AB6468" t="s">
        <v>154</v>
      </c>
      <c r="AC6468" t="s">
        <v>618</v>
      </c>
      <c r="AD6468">
        <v>1</v>
      </c>
    </row>
    <row r="6469" spans="27:30" x14ac:dyDescent="0.35">
      <c r="AA6469" t="s">
        <v>259</v>
      </c>
      <c r="AB6469" t="s">
        <v>162</v>
      </c>
      <c r="AC6469" t="s">
        <v>889</v>
      </c>
      <c r="AD6469">
        <v>1</v>
      </c>
    </row>
    <row r="6470" spans="27:30" x14ac:dyDescent="0.35">
      <c r="AA6470" t="s">
        <v>259</v>
      </c>
      <c r="AB6470" t="s">
        <v>153</v>
      </c>
      <c r="AC6470" t="s">
        <v>783</v>
      </c>
      <c r="AD6470">
        <v>1</v>
      </c>
    </row>
    <row r="6471" spans="27:30" x14ac:dyDescent="0.35">
      <c r="AA6471" t="s">
        <v>259</v>
      </c>
      <c r="AB6471" t="s">
        <v>209</v>
      </c>
      <c r="AC6471" t="s">
        <v>543</v>
      </c>
      <c r="AD6471">
        <v>1</v>
      </c>
    </row>
    <row r="6472" spans="27:30" x14ac:dyDescent="0.35">
      <c r="AA6472" t="s">
        <v>259</v>
      </c>
      <c r="AB6472" t="s">
        <v>192</v>
      </c>
      <c r="AC6472" t="s">
        <v>616</v>
      </c>
      <c r="AD6472">
        <v>1</v>
      </c>
    </row>
    <row r="6473" spans="27:30" x14ac:dyDescent="0.35">
      <c r="AA6473" t="s">
        <v>259</v>
      </c>
      <c r="AB6473" t="s">
        <v>213</v>
      </c>
      <c r="AC6473" t="s">
        <v>453</v>
      </c>
      <c r="AD6473">
        <v>1</v>
      </c>
    </row>
    <row r="6474" spans="27:30" x14ac:dyDescent="0.35">
      <c r="AA6474" t="s">
        <v>259</v>
      </c>
      <c r="AB6474" t="s">
        <v>210</v>
      </c>
      <c r="AC6474" t="s">
        <v>576</v>
      </c>
      <c r="AD6474">
        <v>1</v>
      </c>
    </row>
    <row r="6475" spans="27:30" x14ac:dyDescent="0.35">
      <c r="AA6475" t="s">
        <v>259</v>
      </c>
      <c r="AB6475" t="s">
        <v>200</v>
      </c>
      <c r="AC6475" t="s">
        <v>451</v>
      </c>
      <c r="AD6475">
        <v>1</v>
      </c>
    </row>
    <row r="6476" spans="27:30" x14ac:dyDescent="0.35">
      <c r="AA6476" t="s">
        <v>259</v>
      </c>
      <c r="AB6476" t="s">
        <v>153</v>
      </c>
      <c r="AC6476" t="s">
        <v>1120</v>
      </c>
      <c r="AD6476">
        <v>1</v>
      </c>
    </row>
    <row r="6477" spans="27:30" x14ac:dyDescent="0.35">
      <c r="AA6477" t="s">
        <v>259</v>
      </c>
      <c r="AB6477" t="s">
        <v>192</v>
      </c>
      <c r="AC6477" t="s">
        <v>728</v>
      </c>
      <c r="AD6477">
        <v>1</v>
      </c>
    </row>
    <row r="6478" spans="27:30" x14ac:dyDescent="0.35">
      <c r="AA6478" t="s">
        <v>259</v>
      </c>
      <c r="AB6478" t="s">
        <v>160</v>
      </c>
      <c r="AC6478" t="s">
        <v>1130</v>
      </c>
      <c r="AD6478">
        <v>1</v>
      </c>
    </row>
    <row r="6479" spans="27:30" x14ac:dyDescent="0.35">
      <c r="AA6479" t="s">
        <v>259</v>
      </c>
      <c r="AB6479" t="s">
        <v>203</v>
      </c>
      <c r="AC6479" t="s">
        <v>565</v>
      </c>
      <c r="AD6479">
        <v>1</v>
      </c>
    </row>
    <row r="6480" spans="27:30" x14ac:dyDescent="0.35">
      <c r="AA6480" t="s">
        <v>259</v>
      </c>
      <c r="AB6480" t="s">
        <v>153</v>
      </c>
      <c r="AC6480" t="s">
        <v>770</v>
      </c>
      <c r="AD6480">
        <v>1</v>
      </c>
    </row>
    <row r="6481" spans="27:30" x14ac:dyDescent="0.35">
      <c r="AA6481" t="s">
        <v>259</v>
      </c>
      <c r="AB6481" t="s">
        <v>199</v>
      </c>
      <c r="AC6481" t="s">
        <v>751</v>
      </c>
      <c r="AD6481">
        <v>1</v>
      </c>
    </row>
    <row r="6482" spans="27:30" x14ac:dyDescent="0.35">
      <c r="AA6482" t="s">
        <v>259</v>
      </c>
      <c r="AB6482" t="s">
        <v>153</v>
      </c>
      <c r="AC6482" t="s">
        <v>689</v>
      </c>
      <c r="AD6482">
        <v>1</v>
      </c>
    </row>
    <row r="6483" spans="27:30" x14ac:dyDescent="0.35">
      <c r="AA6483" t="s">
        <v>259</v>
      </c>
      <c r="AB6483" t="s">
        <v>154</v>
      </c>
      <c r="AC6483" t="s">
        <v>833</v>
      </c>
      <c r="AD6483">
        <v>1</v>
      </c>
    </row>
    <row r="6484" spans="27:30" x14ac:dyDescent="0.35">
      <c r="AA6484" t="s">
        <v>259</v>
      </c>
      <c r="AB6484" t="s">
        <v>164</v>
      </c>
      <c r="AC6484" t="s">
        <v>653</v>
      </c>
      <c r="AD6484">
        <v>1</v>
      </c>
    </row>
    <row r="6485" spans="27:30" x14ac:dyDescent="0.35">
      <c r="AA6485" t="s">
        <v>259</v>
      </c>
      <c r="AB6485" t="s">
        <v>157</v>
      </c>
      <c r="AC6485" t="s">
        <v>805</v>
      </c>
      <c r="AD6485">
        <v>1</v>
      </c>
    </row>
    <row r="6486" spans="27:30" x14ac:dyDescent="0.35">
      <c r="AA6486" t="s">
        <v>259</v>
      </c>
      <c r="AB6486" t="s">
        <v>155</v>
      </c>
      <c r="AC6486" t="s">
        <v>459</v>
      </c>
      <c r="AD6486">
        <v>1</v>
      </c>
    </row>
    <row r="6487" spans="27:30" x14ac:dyDescent="0.35">
      <c r="AA6487" t="s">
        <v>259</v>
      </c>
      <c r="AB6487" t="s">
        <v>200</v>
      </c>
      <c r="AC6487" t="s">
        <v>454</v>
      </c>
      <c r="AD6487">
        <v>1</v>
      </c>
    </row>
    <row r="6488" spans="27:30" x14ac:dyDescent="0.35">
      <c r="AA6488" t="s">
        <v>259</v>
      </c>
      <c r="AB6488" t="s">
        <v>213</v>
      </c>
      <c r="AC6488" t="s">
        <v>470</v>
      </c>
      <c r="AD6488">
        <v>1</v>
      </c>
    </row>
    <row r="6489" spans="27:30" x14ac:dyDescent="0.35">
      <c r="AA6489" t="s">
        <v>259</v>
      </c>
      <c r="AB6489" t="s">
        <v>157</v>
      </c>
      <c r="AC6489" t="s">
        <v>670</v>
      </c>
      <c r="AD6489">
        <v>1</v>
      </c>
    </row>
    <row r="6490" spans="27:30" x14ac:dyDescent="0.35">
      <c r="AA6490" t="s">
        <v>259</v>
      </c>
      <c r="AB6490" t="s">
        <v>213</v>
      </c>
      <c r="AC6490" t="s">
        <v>415</v>
      </c>
      <c r="AD6490">
        <v>1</v>
      </c>
    </row>
    <row r="6491" spans="27:30" x14ac:dyDescent="0.35">
      <c r="AA6491" t="s">
        <v>259</v>
      </c>
      <c r="AB6491" t="s">
        <v>152</v>
      </c>
      <c r="AC6491" t="s">
        <v>523</v>
      </c>
      <c r="AD6491">
        <v>1</v>
      </c>
    </row>
    <row r="6492" spans="27:30" x14ac:dyDescent="0.35">
      <c r="AA6492" t="s">
        <v>259</v>
      </c>
      <c r="AB6492" t="s">
        <v>157</v>
      </c>
      <c r="AC6492" t="s">
        <v>442</v>
      </c>
      <c r="AD6492">
        <v>1</v>
      </c>
    </row>
    <row r="6493" spans="27:30" x14ac:dyDescent="0.35">
      <c r="AA6493" t="s">
        <v>259</v>
      </c>
      <c r="AB6493" t="s">
        <v>152</v>
      </c>
      <c r="AC6493" t="s">
        <v>1140</v>
      </c>
      <c r="AD6493">
        <v>1</v>
      </c>
    </row>
    <row r="6494" spans="27:30" x14ac:dyDescent="0.35">
      <c r="AA6494" t="s">
        <v>259</v>
      </c>
      <c r="AB6494" t="s">
        <v>159</v>
      </c>
      <c r="AC6494" t="s">
        <v>808</v>
      </c>
      <c r="AD6494">
        <v>1</v>
      </c>
    </row>
    <row r="6495" spans="27:30" x14ac:dyDescent="0.35">
      <c r="AA6495" t="s">
        <v>259</v>
      </c>
      <c r="AB6495" t="s">
        <v>176</v>
      </c>
      <c r="AC6495" t="s">
        <v>727</v>
      </c>
      <c r="AD6495">
        <v>1</v>
      </c>
    </row>
    <row r="6496" spans="27:30" x14ac:dyDescent="0.35">
      <c r="AA6496" t="s">
        <v>259</v>
      </c>
      <c r="AB6496" t="s">
        <v>158</v>
      </c>
      <c r="AC6496" t="s">
        <v>804</v>
      </c>
      <c r="AD6496">
        <v>1</v>
      </c>
    </row>
    <row r="6497" spans="27:30" x14ac:dyDescent="0.35">
      <c r="AA6497" t="s">
        <v>259</v>
      </c>
      <c r="AB6497" t="s">
        <v>154</v>
      </c>
      <c r="AC6497" t="s">
        <v>491</v>
      </c>
      <c r="AD6497">
        <v>1</v>
      </c>
    </row>
    <row r="6498" spans="27:30" x14ac:dyDescent="0.35">
      <c r="AA6498" t="s">
        <v>259</v>
      </c>
      <c r="AB6498" t="s">
        <v>161</v>
      </c>
      <c r="AC6498" t="s">
        <v>553</v>
      </c>
      <c r="AD6498">
        <v>1</v>
      </c>
    </row>
    <row r="6499" spans="27:30" x14ac:dyDescent="0.35">
      <c r="AA6499" t="s">
        <v>259</v>
      </c>
      <c r="AB6499" t="s">
        <v>158</v>
      </c>
      <c r="AC6499" t="s">
        <v>718</v>
      </c>
      <c r="AD6499">
        <v>1</v>
      </c>
    </row>
    <row r="6500" spans="27:30" x14ac:dyDescent="0.35">
      <c r="AA6500" t="s">
        <v>259</v>
      </c>
      <c r="AB6500" t="s">
        <v>154</v>
      </c>
      <c r="AC6500" t="s">
        <v>830</v>
      </c>
      <c r="AD6500">
        <v>1</v>
      </c>
    </row>
    <row r="6501" spans="27:30" x14ac:dyDescent="0.35">
      <c r="AA6501" t="s">
        <v>259</v>
      </c>
      <c r="AB6501" t="s">
        <v>152</v>
      </c>
      <c r="AC6501" t="s">
        <v>786</v>
      </c>
      <c r="AD6501">
        <v>1</v>
      </c>
    </row>
    <row r="6502" spans="27:30" x14ac:dyDescent="0.35">
      <c r="AA6502" t="s">
        <v>259</v>
      </c>
      <c r="AB6502" t="s">
        <v>135</v>
      </c>
      <c r="AC6502" t="s">
        <v>489</v>
      </c>
      <c r="AD6502">
        <v>1</v>
      </c>
    </row>
    <row r="6503" spans="27:30" x14ac:dyDescent="0.35">
      <c r="AA6503" t="s">
        <v>259</v>
      </c>
      <c r="AB6503" t="s">
        <v>135</v>
      </c>
      <c r="AC6503" t="s">
        <v>483</v>
      </c>
      <c r="AD6503">
        <v>1</v>
      </c>
    </row>
    <row r="6504" spans="27:30" x14ac:dyDescent="0.35">
      <c r="AA6504" t="s">
        <v>259</v>
      </c>
      <c r="AB6504" t="s">
        <v>158</v>
      </c>
      <c r="AC6504" t="s">
        <v>492</v>
      </c>
      <c r="AD6504">
        <v>1</v>
      </c>
    </row>
    <row r="6505" spans="27:30" x14ac:dyDescent="0.35">
      <c r="AA6505" t="s">
        <v>259</v>
      </c>
      <c r="AB6505" t="s">
        <v>196</v>
      </c>
      <c r="AC6505" t="s">
        <v>597</v>
      </c>
      <c r="AD6505">
        <v>1</v>
      </c>
    </row>
    <row r="6506" spans="27:30" x14ac:dyDescent="0.35">
      <c r="AA6506" t="s">
        <v>259</v>
      </c>
      <c r="AB6506" t="s">
        <v>155</v>
      </c>
      <c r="AC6506" t="s">
        <v>657</v>
      </c>
      <c r="AD6506">
        <v>1</v>
      </c>
    </row>
    <row r="6507" spans="27:30" x14ac:dyDescent="0.35">
      <c r="AA6507" t="s">
        <v>259</v>
      </c>
      <c r="AB6507" t="s">
        <v>155</v>
      </c>
      <c r="AC6507" t="s">
        <v>897</v>
      </c>
      <c r="AD6507">
        <v>1</v>
      </c>
    </row>
    <row r="6508" spans="27:30" x14ac:dyDescent="0.35">
      <c r="AA6508" t="s">
        <v>259</v>
      </c>
      <c r="AB6508" t="s">
        <v>156</v>
      </c>
      <c r="AC6508" t="s">
        <v>1139</v>
      </c>
      <c r="AD6508">
        <v>1</v>
      </c>
    </row>
    <row r="6509" spans="27:30" x14ac:dyDescent="0.35">
      <c r="AA6509" t="s">
        <v>259</v>
      </c>
      <c r="AB6509" t="s">
        <v>203</v>
      </c>
      <c r="AC6509" t="s">
        <v>550</v>
      </c>
      <c r="AD6509">
        <v>1</v>
      </c>
    </row>
    <row r="6510" spans="27:30" x14ac:dyDescent="0.35">
      <c r="AA6510" t="s">
        <v>259</v>
      </c>
      <c r="AB6510" t="s">
        <v>137</v>
      </c>
      <c r="AC6510" t="s">
        <v>509</v>
      </c>
      <c r="AD6510">
        <v>1</v>
      </c>
    </row>
    <row r="6511" spans="27:30" x14ac:dyDescent="0.35">
      <c r="AA6511" t="s">
        <v>259</v>
      </c>
      <c r="AB6511" t="s">
        <v>192</v>
      </c>
      <c r="AC6511" t="s">
        <v>448</v>
      </c>
      <c r="AD6511">
        <v>1</v>
      </c>
    </row>
    <row r="6512" spans="27:30" x14ac:dyDescent="0.35">
      <c r="AA6512" t="s">
        <v>259</v>
      </c>
      <c r="AB6512" t="s">
        <v>190</v>
      </c>
      <c r="AC6512" t="s">
        <v>705</v>
      </c>
      <c r="AD6512">
        <v>1</v>
      </c>
    </row>
    <row r="6513" spans="27:30" x14ac:dyDescent="0.35">
      <c r="AA6513" t="s">
        <v>259</v>
      </c>
      <c r="AB6513" t="s">
        <v>190</v>
      </c>
      <c r="AC6513" t="s">
        <v>636</v>
      </c>
      <c r="AD6513">
        <v>1</v>
      </c>
    </row>
    <row r="6514" spans="27:30" x14ac:dyDescent="0.35">
      <c r="AA6514" t="s">
        <v>344</v>
      </c>
      <c r="AB6514" t="s">
        <v>199</v>
      </c>
      <c r="AC6514" t="s">
        <v>700</v>
      </c>
      <c r="AD6514">
        <v>1</v>
      </c>
    </row>
    <row r="6515" spans="27:30" x14ac:dyDescent="0.35">
      <c r="AA6515" t="s">
        <v>311</v>
      </c>
      <c r="AB6515" t="s">
        <v>153</v>
      </c>
      <c r="AC6515" t="s">
        <v>1050</v>
      </c>
      <c r="AD6515">
        <v>1</v>
      </c>
    </row>
    <row r="6516" spans="27:30" x14ac:dyDescent="0.35">
      <c r="AA6516" t="s">
        <v>311</v>
      </c>
      <c r="AB6516" t="s">
        <v>162</v>
      </c>
      <c r="AC6516" t="s">
        <v>1048</v>
      </c>
      <c r="AD6516">
        <v>1</v>
      </c>
    </row>
    <row r="6517" spans="27:30" x14ac:dyDescent="0.35">
      <c r="AA6517" t="s">
        <v>297</v>
      </c>
      <c r="AB6517" t="s">
        <v>153</v>
      </c>
      <c r="AC6517" t="s">
        <v>1050</v>
      </c>
      <c r="AD6517">
        <v>1</v>
      </c>
    </row>
    <row r="6518" spans="27:30" x14ac:dyDescent="0.35">
      <c r="AA6518" t="s">
        <v>326</v>
      </c>
      <c r="AB6518" t="s">
        <v>156</v>
      </c>
      <c r="AC6518" t="s">
        <v>1139</v>
      </c>
      <c r="AD6518">
        <v>1</v>
      </c>
    </row>
    <row r="6519" spans="27:30" x14ac:dyDescent="0.35">
      <c r="AA6519" t="s">
        <v>326</v>
      </c>
      <c r="AB6519" t="s">
        <v>158</v>
      </c>
      <c r="AC6519" t="s">
        <v>581</v>
      </c>
      <c r="AD6519">
        <v>1</v>
      </c>
    </row>
    <row r="6520" spans="27:30" x14ac:dyDescent="0.35">
      <c r="AA6520" t="s">
        <v>326</v>
      </c>
      <c r="AB6520" t="s">
        <v>158</v>
      </c>
      <c r="AC6520" t="s">
        <v>804</v>
      </c>
      <c r="AD6520">
        <v>1</v>
      </c>
    </row>
    <row r="6521" spans="27:30" x14ac:dyDescent="0.35">
      <c r="AA6521" t="s">
        <v>326</v>
      </c>
      <c r="AB6521" t="s">
        <v>153</v>
      </c>
      <c r="AC6521" t="s">
        <v>735</v>
      </c>
      <c r="AD6521">
        <v>1</v>
      </c>
    </row>
    <row r="6522" spans="27:30" x14ac:dyDescent="0.35">
      <c r="AA6522" t="s">
        <v>326</v>
      </c>
      <c r="AB6522" t="s">
        <v>158</v>
      </c>
      <c r="AC6522" t="s">
        <v>612</v>
      </c>
      <c r="AD6522">
        <v>1</v>
      </c>
    </row>
    <row r="6523" spans="27:30" x14ac:dyDescent="0.35">
      <c r="AA6523" t="s">
        <v>326</v>
      </c>
      <c r="AB6523" t="s">
        <v>135</v>
      </c>
      <c r="AC6523" t="s">
        <v>498</v>
      </c>
      <c r="AD6523">
        <v>1</v>
      </c>
    </row>
    <row r="6524" spans="27:30" x14ac:dyDescent="0.35">
      <c r="AA6524" t="s">
        <v>326</v>
      </c>
      <c r="AB6524" t="s">
        <v>155</v>
      </c>
      <c r="AC6524" t="s">
        <v>771</v>
      </c>
      <c r="AD6524">
        <v>1</v>
      </c>
    </row>
    <row r="6525" spans="27:30" x14ac:dyDescent="0.35">
      <c r="AA6525" t="s">
        <v>326</v>
      </c>
      <c r="AB6525" t="s">
        <v>158</v>
      </c>
      <c r="AC6525" t="s">
        <v>614</v>
      </c>
      <c r="AD6525">
        <v>1</v>
      </c>
    </row>
    <row r="6526" spans="27:30" x14ac:dyDescent="0.35">
      <c r="AA6526" t="s">
        <v>326</v>
      </c>
      <c r="AB6526" t="s">
        <v>157</v>
      </c>
      <c r="AC6526" t="s">
        <v>662</v>
      </c>
      <c r="AD6526">
        <v>1</v>
      </c>
    </row>
    <row r="6527" spans="27:30" x14ac:dyDescent="0.35">
      <c r="AA6527" t="s">
        <v>326</v>
      </c>
      <c r="AB6527" t="s">
        <v>135</v>
      </c>
      <c r="AC6527" t="s">
        <v>490</v>
      </c>
      <c r="AD6527">
        <v>1</v>
      </c>
    </row>
    <row r="6528" spans="27:30" x14ac:dyDescent="0.35">
      <c r="AA6528" t="s">
        <v>334</v>
      </c>
      <c r="AB6528" t="s">
        <v>157</v>
      </c>
      <c r="AC6528" t="s">
        <v>662</v>
      </c>
      <c r="AD6528">
        <v>1</v>
      </c>
    </row>
    <row r="6529" spans="27:30" x14ac:dyDescent="0.35">
      <c r="AA6529" t="s">
        <v>334</v>
      </c>
      <c r="AB6529" t="s">
        <v>158</v>
      </c>
      <c r="AC6529" t="s">
        <v>581</v>
      </c>
      <c r="AD6529">
        <v>1</v>
      </c>
    </row>
    <row r="6530" spans="27:30" x14ac:dyDescent="0.35">
      <c r="AA6530" t="s">
        <v>334</v>
      </c>
      <c r="AB6530" t="s">
        <v>199</v>
      </c>
      <c r="AC6530" t="s">
        <v>739</v>
      </c>
      <c r="AD6530">
        <v>1</v>
      </c>
    </row>
    <row r="6531" spans="27:30" x14ac:dyDescent="0.35">
      <c r="AA6531" t="s">
        <v>334</v>
      </c>
      <c r="AB6531" t="s">
        <v>199</v>
      </c>
      <c r="AC6531" t="s">
        <v>424</v>
      </c>
      <c r="AD6531">
        <v>1</v>
      </c>
    </row>
    <row r="6532" spans="27:30" x14ac:dyDescent="0.35">
      <c r="AA6532" t="s">
        <v>334</v>
      </c>
      <c r="AB6532" t="s">
        <v>199</v>
      </c>
      <c r="AC6532" t="s">
        <v>607</v>
      </c>
      <c r="AD6532">
        <v>1</v>
      </c>
    </row>
    <row r="6533" spans="27:30" x14ac:dyDescent="0.35">
      <c r="AA6533" t="s">
        <v>334</v>
      </c>
      <c r="AB6533" t="s">
        <v>158</v>
      </c>
      <c r="AC6533" t="s">
        <v>614</v>
      </c>
      <c r="AD6533">
        <v>1</v>
      </c>
    </row>
    <row r="6534" spans="27:30" x14ac:dyDescent="0.35">
      <c r="AA6534" t="s">
        <v>334</v>
      </c>
      <c r="AB6534" t="s">
        <v>206</v>
      </c>
      <c r="AC6534" t="s">
        <v>586</v>
      </c>
      <c r="AD6534">
        <v>1</v>
      </c>
    </row>
    <row r="6535" spans="27:30" x14ac:dyDescent="0.35">
      <c r="AA6535" t="s">
        <v>334</v>
      </c>
      <c r="AB6535" t="s">
        <v>158</v>
      </c>
      <c r="AC6535" t="s">
        <v>612</v>
      </c>
      <c r="AD6535">
        <v>1</v>
      </c>
    </row>
    <row r="6536" spans="27:30" x14ac:dyDescent="0.35">
      <c r="AA6536" t="s">
        <v>334</v>
      </c>
      <c r="AB6536" t="s">
        <v>158</v>
      </c>
      <c r="AC6536" t="s">
        <v>608</v>
      </c>
      <c r="AD6536">
        <v>1</v>
      </c>
    </row>
    <row r="6537" spans="27:30" x14ac:dyDescent="0.35">
      <c r="AA6537" t="s">
        <v>334</v>
      </c>
      <c r="AB6537" t="s">
        <v>155</v>
      </c>
      <c r="AC6537" t="s">
        <v>771</v>
      </c>
      <c r="AD6537">
        <v>1</v>
      </c>
    </row>
    <row r="6538" spans="27:30" x14ac:dyDescent="0.35">
      <c r="AA6538" t="s">
        <v>334</v>
      </c>
      <c r="AB6538" t="s">
        <v>158</v>
      </c>
      <c r="AC6538" t="s">
        <v>804</v>
      </c>
      <c r="AD6538">
        <v>1</v>
      </c>
    </row>
    <row r="6539" spans="27:30" x14ac:dyDescent="0.35">
      <c r="AA6539" t="s">
        <v>304</v>
      </c>
      <c r="AB6539" t="s">
        <v>157</v>
      </c>
      <c r="AC6539" t="s">
        <v>662</v>
      </c>
      <c r="AD6539">
        <v>1</v>
      </c>
    </row>
    <row r="6540" spans="27:30" x14ac:dyDescent="0.35">
      <c r="AA6540" t="s">
        <v>304</v>
      </c>
      <c r="AB6540" t="s">
        <v>154</v>
      </c>
      <c r="AC6540" t="s">
        <v>828</v>
      </c>
      <c r="AD6540">
        <v>1</v>
      </c>
    </row>
    <row r="6541" spans="27:30" x14ac:dyDescent="0.35">
      <c r="AA6541" t="s">
        <v>304</v>
      </c>
      <c r="AB6541" t="s">
        <v>206</v>
      </c>
      <c r="AC6541" t="s">
        <v>582</v>
      </c>
      <c r="AD6541">
        <v>1</v>
      </c>
    </row>
    <row r="6542" spans="27:30" x14ac:dyDescent="0.35">
      <c r="AA6542" t="s">
        <v>300</v>
      </c>
      <c r="AB6542" t="s">
        <v>158</v>
      </c>
      <c r="AC6542" t="s">
        <v>804</v>
      </c>
      <c r="AD6542">
        <v>1</v>
      </c>
    </row>
    <row r="6543" spans="27:30" x14ac:dyDescent="0.35">
      <c r="AA6543" t="s">
        <v>300</v>
      </c>
      <c r="AB6543" t="s">
        <v>199</v>
      </c>
      <c r="AC6543" t="s">
        <v>635</v>
      </c>
      <c r="AD6543">
        <v>1</v>
      </c>
    </row>
    <row r="6544" spans="27:30" x14ac:dyDescent="0.35">
      <c r="AA6544" t="s">
        <v>300</v>
      </c>
      <c r="AB6544" t="s">
        <v>158</v>
      </c>
      <c r="AC6544" t="s">
        <v>608</v>
      </c>
      <c r="AD6544">
        <v>1</v>
      </c>
    </row>
    <row r="6545" spans="27:30" x14ac:dyDescent="0.35">
      <c r="AA6545" t="s">
        <v>300</v>
      </c>
      <c r="AB6545" t="s">
        <v>200</v>
      </c>
      <c r="AC6545" t="s">
        <v>451</v>
      </c>
      <c r="AD6545">
        <v>1</v>
      </c>
    </row>
    <row r="6546" spans="27:30" x14ac:dyDescent="0.35">
      <c r="AA6546" t="s">
        <v>300</v>
      </c>
      <c r="AB6546" t="s">
        <v>213</v>
      </c>
      <c r="AC6546" t="s">
        <v>453</v>
      </c>
      <c r="AD6546">
        <v>1</v>
      </c>
    </row>
    <row r="6547" spans="27:30" x14ac:dyDescent="0.35">
      <c r="AA6547" t="s">
        <v>300</v>
      </c>
      <c r="AB6547" t="s">
        <v>153</v>
      </c>
      <c r="AC6547" t="s">
        <v>735</v>
      </c>
      <c r="AD6547">
        <v>1</v>
      </c>
    </row>
    <row r="6548" spans="27:30" x14ac:dyDescent="0.35">
      <c r="AA6548" t="s">
        <v>300</v>
      </c>
      <c r="AB6548" t="s">
        <v>158</v>
      </c>
      <c r="AC6548" t="s">
        <v>492</v>
      </c>
      <c r="AD6548">
        <v>1</v>
      </c>
    </row>
    <row r="6549" spans="27:30" x14ac:dyDescent="0.35">
      <c r="AA6549" t="s">
        <v>300</v>
      </c>
      <c r="AB6549" t="s">
        <v>157</v>
      </c>
      <c r="AC6549" t="s">
        <v>668</v>
      </c>
      <c r="AD6549">
        <v>1</v>
      </c>
    </row>
    <row r="6550" spans="27:30" x14ac:dyDescent="0.35">
      <c r="AA6550" t="s">
        <v>300</v>
      </c>
      <c r="AB6550" t="s">
        <v>185</v>
      </c>
      <c r="AC6550" t="s">
        <v>849</v>
      </c>
      <c r="AD6550">
        <v>1</v>
      </c>
    </row>
    <row r="6551" spans="27:30" x14ac:dyDescent="0.35">
      <c r="AA6551" t="s">
        <v>300</v>
      </c>
      <c r="AB6551" t="s">
        <v>153</v>
      </c>
      <c r="AC6551" t="s">
        <v>772</v>
      </c>
      <c r="AD6551">
        <v>1</v>
      </c>
    </row>
    <row r="6552" spans="27:30" x14ac:dyDescent="0.35">
      <c r="AA6552" t="s">
        <v>300</v>
      </c>
      <c r="AB6552" t="s">
        <v>157</v>
      </c>
      <c r="AC6552" t="s">
        <v>710</v>
      </c>
      <c r="AD6552">
        <v>1</v>
      </c>
    </row>
    <row r="6553" spans="27:30" x14ac:dyDescent="0.35">
      <c r="AA6553" t="s">
        <v>300</v>
      </c>
      <c r="AB6553" t="s">
        <v>200</v>
      </c>
      <c r="AC6553" t="s">
        <v>472</v>
      </c>
      <c r="AD6553">
        <v>1</v>
      </c>
    </row>
    <row r="6554" spans="27:30" x14ac:dyDescent="0.35">
      <c r="AA6554" t="s">
        <v>300</v>
      </c>
      <c r="AB6554" t="s">
        <v>155</v>
      </c>
      <c r="AC6554" t="s">
        <v>922</v>
      </c>
      <c r="AD6554">
        <v>1</v>
      </c>
    </row>
    <row r="6555" spans="27:30" x14ac:dyDescent="0.35">
      <c r="AA6555" t="s">
        <v>300</v>
      </c>
      <c r="AB6555" t="s">
        <v>203</v>
      </c>
      <c r="AC6555" t="s">
        <v>620</v>
      </c>
      <c r="AD6555">
        <v>1</v>
      </c>
    </row>
    <row r="6556" spans="27:30" x14ac:dyDescent="0.35">
      <c r="AA6556" t="s">
        <v>287</v>
      </c>
      <c r="AB6556" t="s">
        <v>213</v>
      </c>
      <c r="AC6556" t="s">
        <v>470</v>
      </c>
      <c r="AD6556">
        <v>1</v>
      </c>
    </row>
    <row r="6557" spans="27:30" x14ac:dyDescent="0.35">
      <c r="AA6557" t="s">
        <v>287</v>
      </c>
      <c r="AB6557" t="s">
        <v>213</v>
      </c>
      <c r="AC6557" t="s">
        <v>415</v>
      </c>
      <c r="AD6557">
        <v>1</v>
      </c>
    </row>
    <row r="6558" spans="27:30" x14ac:dyDescent="0.35">
      <c r="AA6558" t="s">
        <v>287</v>
      </c>
      <c r="AB6558" t="s">
        <v>188</v>
      </c>
      <c r="AC6558" t="s">
        <v>693</v>
      </c>
      <c r="AD6558">
        <v>1</v>
      </c>
    </row>
    <row r="6559" spans="27:30" x14ac:dyDescent="0.35">
      <c r="AA6559" t="s">
        <v>287</v>
      </c>
      <c r="AB6559" t="s">
        <v>203</v>
      </c>
      <c r="AC6559" t="s">
        <v>550</v>
      </c>
      <c r="AD6559">
        <v>1</v>
      </c>
    </row>
    <row r="6560" spans="27:30" x14ac:dyDescent="0.35">
      <c r="AA6560" t="s">
        <v>287</v>
      </c>
      <c r="AB6560" t="s">
        <v>188</v>
      </c>
      <c r="AC6560" t="s">
        <v>817</v>
      </c>
      <c r="AD6560">
        <v>1</v>
      </c>
    </row>
    <row r="6561" spans="27:30" x14ac:dyDescent="0.35">
      <c r="AA6561" t="s">
        <v>287</v>
      </c>
      <c r="AB6561" t="s">
        <v>196</v>
      </c>
      <c r="AC6561" t="s">
        <v>597</v>
      </c>
      <c r="AD6561">
        <v>1</v>
      </c>
    </row>
    <row r="6562" spans="27:30" x14ac:dyDescent="0.35">
      <c r="AA6562" t="s">
        <v>287</v>
      </c>
      <c r="AB6562" t="s">
        <v>196</v>
      </c>
      <c r="AC6562" t="s">
        <v>744</v>
      </c>
      <c r="AD6562">
        <v>1</v>
      </c>
    </row>
    <row r="6563" spans="27:30" x14ac:dyDescent="0.35">
      <c r="AA6563" t="s">
        <v>287</v>
      </c>
      <c r="AB6563" t="s">
        <v>203</v>
      </c>
      <c r="AC6563" t="s">
        <v>557</v>
      </c>
      <c r="AD6563">
        <v>1</v>
      </c>
    </row>
    <row r="6564" spans="27:30" x14ac:dyDescent="0.35">
      <c r="AA6564" t="s">
        <v>287</v>
      </c>
      <c r="AB6564" t="s">
        <v>196</v>
      </c>
      <c r="AC6564" t="s">
        <v>741</v>
      </c>
      <c r="AD6564">
        <v>1</v>
      </c>
    </row>
    <row r="6565" spans="27:30" x14ac:dyDescent="0.35">
      <c r="AA6565" t="s">
        <v>287</v>
      </c>
      <c r="AB6565" t="s">
        <v>196</v>
      </c>
      <c r="AC6565" t="s">
        <v>742</v>
      </c>
      <c r="AD6565">
        <v>1</v>
      </c>
    </row>
    <row r="6566" spans="27:30" x14ac:dyDescent="0.35">
      <c r="AA6566" t="s">
        <v>287</v>
      </c>
      <c r="AB6566" t="s">
        <v>161</v>
      </c>
      <c r="AC6566" t="s">
        <v>422</v>
      </c>
      <c r="AD6566">
        <v>1</v>
      </c>
    </row>
    <row r="6567" spans="27:30" x14ac:dyDescent="0.35">
      <c r="AA6567" t="s">
        <v>287</v>
      </c>
      <c r="AB6567" t="s">
        <v>161</v>
      </c>
      <c r="AC6567" t="s">
        <v>549</v>
      </c>
      <c r="AD6567">
        <v>1</v>
      </c>
    </row>
    <row r="6568" spans="27:30" x14ac:dyDescent="0.35">
      <c r="AA6568" t="s">
        <v>287</v>
      </c>
      <c r="AB6568" t="s">
        <v>161</v>
      </c>
      <c r="AC6568" t="s">
        <v>818</v>
      </c>
      <c r="AD6568">
        <v>1</v>
      </c>
    </row>
    <row r="6569" spans="27:30" x14ac:dyDescent="0.35">
      <c r="AA6569" t="s">
        <v>287</v>
      </c>
      <c r="AB6569" t="s">
        <v>158</v>
      </c>
      <c r="AC6569" t="s">
        <v>804</v>
      </c>
      <c r="AD6569">
        <v>1</v>
      </c>
    </row>
    <row r="6570" spans="27:30" x14ac:dyDescent="0.35">
      <c r="AA6570" t="s">
        <v>287</v>
      </c>
      <c r="AB6570" t="s">
        <v>200</v>
      </c>
      <c r="AC6570" t="s">
        <v>623</v>
      </c>
      <c r="AD6570">
        <v>1</v>
      </c>
    </row>
    <row r="6571" spans="27:30" x14ac:dyDescent="0.35">
      <c r="AA6571" t="s">
        <v>287</v>
      </c>
      <c r="AB6571" t="s">
        <v>196</v>
      </c>
      <c r="AC6571" t="s">
        <v>756</v>
      </c>
      <c r="AD6571">
        <v>1</v>
      </c>
    </row>
    <row r="6572" spans="27:30" x14ac:dyDescent="0.35">
      <c r="AA6572" t="s">
        <v>287</v>
      </c>
      <c r="AB6572" t="s">
        <v>200</v>
      </c>
      <c r="AC6572" t="s">
        <v>472</v>
      </c>
      <c r="AD6572">
        <v>1</v>
      </c>
    </row>
    <row r="6573" spans="27:30" x14ac:dyDescent="0.35">
      <c r="AA6573" t="s">
        <v>287</v>
      </c>
      <c r="AB6573" t="s">
        <v>157</v>
      </c>
      <c r="AC6573" t="s">
        <v>668</v>
      </c>
      <c r="AD6573">
        <v>1</v>
      </c>
    </row>
    <row r="6574" spans="27:30" x14ac:dyDescent="0.35">
      <c r="AA6574" t="s">
        <v>287</v>
      </c>
      <c r="AB6574" t="s">
        <v>153</v>
      </c>
      <c r="AC6574" t="s">
        <v>643</v>
      </c>
      <c r="AD6574">
        <v>1</v>
      </c>
    </row>
    <row r="6575" spans="27:30" x14ac:dyDescent="0.35">
      <c r="AA6575" t="s">
        <v>287</v>
      </c>
      <c r="AB6575" t="s">
        <v>153</v>
      </c>
      <c r="AC6575" t="s">
        <v>781</v>
      </c>
      <c r="AD6575">
        <v>1</v>
      </c>
    </row>
    <row r="6576" spans="27:30" x14ac:dyDescent="0.35">
      <c r="AA6576" t="s">
        <v>272</v>
      </c>
      <c r="AB6576" t="s">
        <v>153</v>
      </c>
      <c r="AC6576" t="s">
        <v>779</v>
      </c>
      <c r="AD6576">
        <v>1</v>
      </c>
    </row>
    <row r="6577" spans="27:30" x14ac:dyDescent="0.35">
      <c r="AA6577" t="s">
        <v>272</v>
      </c>
      <c r="AB6577" t="s">
        <v>183</v>
      </c>
      <c r="AC6577" t="s">
        <v>795</v>
      </c>
      <c r="AD6577">
        <v>1</v>
      </c>
    </row>
    <row r="6578" spans="27:30" x14ac:dyDescent="0.35">
      <c r="AA6578" t="s">
        <v>272</v>
      </c>
      <c r="AB6578" t="s">
        <v>153</v>
      </c>
      <c r="AC6578" t="s">
        <v>783</v>
      </c>
      <c r="AD6578">
        <v>1</v>
      </c>
    </row>
    <row r="6579" spans="27:30" x14ac:dyDescent="0.35">
      <c r="AA6579" t="s">
        <v>272</v>
      </c>
      <c r="AB6579" t="s">
        <v>153</v>
      </c>
      <c r="AC6579" t="s">
        <v>591</v>
      </c>
      <c r="AD6579">
        <v>1</v>
      </c>
    </row>
    <row r="6580" spans="27:30" x14ac:dyDescent="0.35">
      <c r="AA6580" t="s">
        <v>272</v>
      </c>
      <c r="AB6580" t="s">
        <v>157</v>
      </c>
      <c r="AC6580" t="s">
        <v>918</v>
      </c>
      <c r="AD6580">
        <v>1</v>
      </c>
    </row>
    <row r="6581" spans="27:30" x14ac:dyDescent="0.35">
      <c r="AA6581" t="s">
        <v>272</v>
      </c>
      <c r="AB6581" t="s">
        <v>176</v>
      </c>
      <c r="AC6581" t="s">
        <v>919</v>
      </c>
      <c r="AD6581">
        <v>1</v>
      </c>
    </row>
    <row r="6582" spans="27:30" x14ac:dyDescent="0.35">
      <c r="AA6582" t="s">
        <v>272</v>
      </c>
      <c r="AB6582" t="s">
        <v>157</v>
      </c>
      <c r="AC6582" t="s">
        <v>698</v>
      </c>
      <c r="AD6582">
        <v>1</v>
      </c>
    </row>
    <row r="6583" spans="27:30" x14ac:dyDescent="0.35">
      <c r="AA6583" t="s">
        <v>272</v>
      </c>
      <c r="AB6583" t="s">
        <v>153</v>
      </c>
      <c r="AC6583" t="s">
        <v>894</v>
      </c>
      <c r="AD6583">
        <v>1</v>
      </c>
    </row>
    <row r="6584" spans="27:30" x14ac:dyDescent="0.35">
      <c r="AA6584" t="s">
        <v>272</v>
      </c>
      <c r="AB6584" t="s">
        <v>153</v>
      </c>
      <c r="AC6584" t="s">
        <v>1135</v>
      </c>
      <c r="AD6584">
        <v>1</v>
      </c>
    </row>
    <row r="6585" spans="27:30" x14ac:dyDescent="0.35">
      <c r="AA6585" t="s">
        <v>272</v>
      </c>
      <c r="AB6585" t="s">
        <v>176</v>
      </c>
      <c r="AC6585" t="s">
        <v>1007</v>
      </c>
      <c r="AD6585">
        <v>1</v>
      </c>
    </row>
    <row r="6586" spans="27:30" x14ac:dyDescent="0.35">
      <c r="AA6586" t="s">
        <v>272</v>
      </c>
      <c r="AB6586" t="s">
        <v>157</v>
      </c>
      <c r="AC6586" t="s">
        <v>712</v>
      </c>
      <c r="AD6586">
        <v>1</v>
      </c>
    </row>
    <row r="6587" spans="27:30" x14ac:dyDescent="0.35">
      <c r="AA6587" t="s">
        <v>272</v>
      </c>
      <c r="AB6587" t="s">
        <v>157</v>
      </c>
      <c r="AC6587" t="s">
        <v>807</v>
      </c>
      <c r="AD6587">
        <v>1</v>
      </c>
    </row>
    <row r="6588" spans="27:30" x14ac:dyDescent="0.35">
      <c r="AA6588" t="s">
        <v>272</v>
      </c>
      <c r="AB6588" t="s">
        <v>153</v>
      </c>
      <c r="AC6588" t="s">
        <v>770</v>
      </c>
      <c r="AD6588">
        <v>1</v>
      </c>
    </row>
    <row r="6589" spans="27:30" x14ac:dyDescent="0.35">
      <c r="AA6589" t="s">
        <v>272</v>
      </c>
      <c r="AB6589" t="s">
        <v>183</v>
      </c>
      <c r="AC6589" t="s">
        <v>798</v>
      </c>
      <c r="AD6589">
        <v>1</v>
      </c>
    </row>
    <row r="6590" spans="27:30" x14ac:dyDescent="0.35">
      <c r="AA6590" t="s">
        <v>272</v>
      </c>
      <c r="AB6590" t="s">
        <v>176</v>
      </c>
      <c r="AC6590" t="s">
        <v>726</v>
      </c>
      <c r="AD6590">
        <v>1</v>
      </c>
    </row>
    <row r="6591" spans="27:30" x14ac:dyDescent="0.35">
      <c r="AA6591" t="s">
        <v>272</v>
      </c>
      <c r="AB6591" t="s">
        <v>176</v>
      </c>
      <c r="AC6591" t="s">
        <v>727</v>
      </c>
      <c r="AD6591">
        <v>1</v>
      </c>
    </row>
    <row r="6592" spans="27:30" x14ac:dyDescent="0.35">
      <c r="AA6592" t="s">
        <v>272</v>
      </c>
      <c r="AB6592" t="s">
        <v>136</v>
      </c>
      <c r="AC6592" t="s">
        <v>495</v>
      </c>
      <c r="AD6592">
        <v>1</v>
      </c>
    </row>
    <row r="6593" spans="27:30" x14ac:dyDescent="0.35">
      <c r="AA6593" t="s">
        <v>272</v>
      </c>
      <c r="AB6593" t="s">
        <v>157</v>
      </c>
      <c r="AC6593" t="s">
        <v>1054</v>
      </c>
      <c r="AD6593">
        <v>1</v>
      </c>
    </row>
    <row r="6594" spans="27:30" x14ac:dyDescent="0.35">
      <c r="AA6594" t="s">
        <v>272</v>
      </c>
      <c r="AB6594" t="s">
        <v>153</v>
      </c>
      <c r="AC6594" t="s">
        <v>1125</v>
      </c>
      <c r="AD6594">
        <v>1</v>
      </c>
    </row>
    <row r="6595" spans="27:30" x14ac:dyDescent="0.35">
      <c r="AA6595" t="s">
        <v>272</v>
      </c>
      <c r="AB6595" t="s">
        <v>157</v>
      </c>
      <c r="AC6595" t="s">
        <v>584</v>
      </c>
      <c r="AD6595">
        <v>1</v>
      </c>
    </row>
    <row r="6596" spans="27:30" x14ac:dyDescent="0.35">
      <c r="AA6596" t="s">
        <v>272</v>
      </c>
      <c r="AB6596" t="s">
        <v>157</v>
      </c>
      <c r="AC6596" t="s">
        <v>1132</v>
      </c>
      <c r="AD6596">
        <v>1</v>
      </c>
    </row>
    <row r="6597" spans="27:30" x14ac:dyDescent="0.35">
      <c r="AA6597" t="s">
        <v>272</v>
      </c>
      <c r="AB6597" t="s">
        <v>176</v>
      </c>
      <c r="AC6597" t="s">
        <v>831</v>
      </c>
      <c r="AD6597">
        <v>1</v>
      </c>
    </row>
    <row r="6598" spans="27:30" x14ac:dyDescent="0.35">
      <c r="AA6598" t="s">
        <v>272</v>
      </c>
      <c r="AB6598" t="s">
        <v>157</v>
      </c>
      <c r="AC6598" t="s">
        <v>810</v>
      </c>
      <c r="AD6598">
        <v>1</v>
      </c>
    </row>
    <row r="6599" spans="27:30" x14ac:dyDescent="0.35">
      <c r="AA6599" t="s">
        <v>272</v>
      </c>
      <c r="AB6599" t="s">
        <v>199</v>
      </c>
      <c r="AC6599" t="s">
        <v>739</v>
      </c>
      <c r="AD6599">
        <v>1</v>
      </c>
    </row>
    <row r="6600" spans="27:30" x14ac:dyDescent="0.35">
      <c r="AA6600" t="s">
        <v>272</v>
      </c>
      <c r="AB6600" t="s">
        <v>153</v>
      </c>
      <c r="AC6600" t="s">
        <v>1050</v>
      </c>
      <c r="AD6600">
        <v>1</v>
      </c>
    </row>
    <row r="6601" spans="27:30" x14ac:dyDescent="0.35">
      <c r="AA6601" t="s">
        <v>263</v>
      </c>
      <c r="AB6601" t="s">
        <v>158</v>
      </c>
      <c r="AC6601" t="s">
        <v>612</v>
      </c>
      <c r="AD6601">
        <v>1</v>
      </c>
    </row>
    <row r="6602" spans="27:30" x14ac:dyDescent="0.35">
      <c r="AA6602" t="s">
        <v>263</v>
      </c>
      <c r="AB6602" t="s">
        <v>203</v>
      </c>
      <c r="AC6602" t="s">
        <v>550</v>
      </c>
      <c r="AD6602">
        <v>1</v>
      </c>
    </row>
    <row r="6603" spans="27:30" x14ac:dyDescent="0.35">
      <c r="AA6603" t="s">
        <v>263</v>
      </c>
      <c r="AB6603" t="s">
        <v>176</v>
      </c>
      <c r="AC6603" t="s">
        <v>661</v>
      </c>
      <c r="AD6603">
        <v>1</v>
      </c>
    </row>
    <row r="6604" spans="27:30" x14ac:dyDescent="0.35">
      <c r="AA6604" t="s">
        <v>263</v>
      </c>
      <c r="AB6604" t="s">
        <v>135</v>
      </c>
      <c r="AC6604" t="s">
        <v>490</v>
      </c>
      <c r="AD6604">
        <v>1</v>
      </c>
    </row>
    <row r="6605" spans="27:30" x14ac:dyDescent="0.35">
      <c r="AA6605" t="s">
        <v>263</v>
      </c>
      <c r="AB6605" t="s">
        <v>203</v>
      </c>
      <c r="AC6605" t="s">
        <v>565</v>
      </c>
      <c r="AD6605">
        <v>1</v>
      </c>
    </row>
    <row r="6606" spans="27:30" x14ac:dyDescent="0.35">
      <c r="AA6606" t="s">
        <v>263</v>
      </c>
      <c r="AB6606" t="s">
        <v>203</v>
      </c>
      <c r="AC6606" t="s">
        <v>564</v>
      </c>
      <c r="AD6606">
        <v>1</v>
      </c>
    </row>
    <row r="6607" spans="27:30" x14ac:dyDescent="0.35">
      <c r="AA6607" t="s">
        <v>263</v>
      </c>
      <c r="AB6607" t="s">
        <v>159</v>
      </c>
      <c r="AC6607" t="s">
        <v>460</v>
      </c>
      <c r="AD6607">
        <v>1</v>
      </c>
    </row>
    <row r="6608" spans="27:30" x14ac:dyDescent="0.35">
      <c r="AA6608" t="s">
        <v>263</v>
      </c>
      <c r="AB6608" t="s">
        <v>203</v>
      </c>
      <c r="AC6608" t="s">
        <v>695</v>
      </c>
      <c r="AD6608">
        <v>1</v>
      </c>
    </row>
    <row r="6609" spans="27:30" x14ac:dyDescent="0.35">
      <c r="AA6609" t="s">
        <v>263</v>
      </c>
      <c r="AB6609" t="s">
        <v>154</v>
      </c>
      <c r="AC6609" t="s">
        <v>645</v>
      </c>
      <c r="AD6609">
        <v>1</v>
      </c>
    </row>
    <row r="6610" spans="27:30" x14ac:dyDescent="0.35">
      <c r="AA6610" t="s">
        <v>263</v>
      </c>
      <c r="AB6610" t="s">
        <v>154</v>
      </c>
      <c r="AC6610" t="s">
        <v>736</v>
      </c>
      <c r="AD6610">
        <v>1</v>
      </c>
    </row>
    <row r="6611" spans="27:30" x14ac:dyDescent="0.35">
      <c r="AA6611" t="s">
        <v>263</v>
      </c>
      <c r="AB6611" t="s">
        <v>158</v>
      </c>
      <c r="AC6611" t="s">
        <v>718</v>
      </c>
      <c r="AD6611">
        <v>1</v>
      </c>
    </row>
    <row r="6612" spans="27:30" x14ac:dyDescent="0.35">
      <c r="AA6612" t="s">
        <v>263</v>
      </c>
      <c r="AB6612" t="s">
        <v>203</v>
      </c>
      <c r="AC6612" t="s">
        <v>555</v>
      </c>
      <c r="AD6612">
        <v>1</v>
      </c>
    </row>
    <row r="6613" spans="27:30" x14ac:dyDescent="0.35">
      <c r="AA6613" t="s">
        <v>263</v>
      </c>
      <c r="AB6613" t="s">
        <v>159</v>
      </c>
      <c r="AC6613" t="s">
        <v>1133</v>
      </c>
      <c r="AD6613">
        <v>1</v>
      </c>
    </row>
    <row r="6614" spans="27:30" x14ac:dyDescent="0.35">
      <c r="AA6614" t="s">
        <v>263</v>
      </c>
      <c r="AB6614" t="s">
        <v>176</v>
      </c>
      <c r="AC6614" t="s">
        <v>1000</v>
      </c>
      <c r="AD6614">
        <v>1</v>
      </c>
    </row>
    <row r="6615" spans="27:30" x14ac:dyDescent="0.35">
      <c r="AA6615" t="s">
        <v>263</v>
      </c>
      <c r="AB6615" t="s">
        <v>154</v>
      </c>
      <c r="AC6615" t="s">
        <v>833</v>
      </c>
      <c r="AD6615">
        <v>1</v>
      </c>
    </row>
    <row r="6616" spans="27:30" x14ac:dyDescent="0.35">
      <c r="AA6616" t="s">
        <v>263</v>
      </c>
      <c r="AB6616" t="s">
        <v>158</v>
      </c>
      <c r="AC6616" t="s">
        <v>487</v>
      </c>
      <c r="AD6616">
        <v>1</v>
      </c>
    </row>
    <row r="6617" spans="27:30" x14ac:dyDescent="0.35">
      <c r="AA6617" t="s">
        <v>263</v>
      </c>
      <c r="AB6617" t="s">
        <v>190</v>
      </c>
      <c r="AC6617" t="s">
        <v>816</v>
      </c>
      <c r="AD6617">
        <v>1</v>
      </c>
    </row>
    <row r="6618" spans="27:30" x14ac:dyDescent="0.35">
      <c r="AA6618" t="s">
        <v>263</v>
      </c>
      <c r="AB6618" t="s">
        <v>159</v>
      </c>
      <c r="AC6618" t="s">
        <v>808</v>
      </c>
      <c r="AD6618">
        <v>1</v>
      </c>
    </row>
    <row r="6619" spans="27:30" x14ac:dyDescent="0.35">
      <c r="AA6619" t="s">
        <v>263</v>
      </c>
      <c r="AB6619" t="s">
        <v>158</v>
      </c>
      <c r="AC6619" t="s">
        <v>541</v>
      </c>
      <c r="AD6619">
        <v>1</v>
      </c>
    </row>
    <row r="6620" spans="27:30" x14ac:dyDescent="0.35">
      <c r="AA6620" t="s">
        <v>263</v>
      </c>
      <c r="AB6620" t="s">
        <v>176</v>
      </c>
      <c r="AC6620" t="s">
        <v>726</v>
      </c>
      <c r="AD6620">
        <v>1</v>
      </c>
    </row>
    <row r="6621" spans="27:30" x14ac:dyDescent="0.35">
      <c r="AA6621" t="s">
        <v>263</v>
      </c>
      <c r="AB6621" t="s">
        <v>155</v>
      </c>
      <c r="AC6621" t="s">
        <v>657</v>
      </c>
      <c r="AD6621">
        <v>1</v>
      </c>
    </row>
    <row r="6622" spans="27:30" x14ac:dyDescent="0.35">
      <c r="AA6622" t="s">
        <v>263</v>
      </c>
      <c r="AB6622" t="s">
        <v>190</v>
      </c>
      <c r="AC6622" t="s">
        <v>815</v>
      </c>
      <c r="AD6622">
        <v>1</v>
      </c>
    </row>
    <row r="6623" spans="27:30" x14ac:dyDescent="0.35">
      <c r="AA6623" t="s">
        <v>263</v>
      </c>
      <c r="AB6623" t="s">
        <v>171</v>
      </c>
      <c r="AC6623" t="s">
        <v>1072</v>
      </c>
      <c r="AD6623">
        <v>1</v>
      </c>
    </row>
    <row r="6624" spans="27:30" x14ac:dyDescent="0.35">
      <c r="AA6624" t="s">
        <v>263</v>
      </c>
      <c r="AB6624" t="s">
        <v>160</v>
      </c>
      <c r="AC6624" t="s">
        <v>1129</v>
      </c>
      <c r="AD6624">
        <v>1</v>
      </c>
    </row>
    <row r="6625" spans="27:30" x14ac:dyDescent="0.35">
      <c r="AA6625" t="s">
        <v>263</v>
      </c>
      <c r="AB6625" t="s">
        <v>176</v>
      </c>
      <c r="AC6625" t="s">
        <v>831</v>
      </c>
      <c r="AD6625">
        <v>1</v>
      </c>
    </row>
    <row r="6626" spans="27:30" x14ac:dyDescent="0.35">
      <c r="AA6626" t="s">
        <v>263</v>
      </c>
      <c r="AB6626" t="s">
        <v>208</v>
      </c>
      <c r="AC6626" t="s">
        <v>559</v>
      </c>
      <c r="AD6626">
        <v>1</v>
      </c>
    </row>
    <row r="6627" spans="27:30" x14ac:dyDescent="0.35">
      <c r="AA6627" t="s">
        <v>252</v>
      </c>
      <c r="AB6627" t="s">
        <v>176</v>
      </c>
      <c r="AC6627" t="s">
        <v>661</v>
      </c>
      <c r="AD6627">
        <v>1</v>
      </c>
    </row>
    <row r="6628" spans="27:30" x14ac:dyDescent="0.35">
      <c r="AA6628" t="s">
        <v>252</v>
      </c>
      <c r="AB6628" t="s">
        <v>153</v>
      </c>
      <c r="AC6628" t="s">
        <v>531</v>
      </c>
      <c r="AD6628">
        <v>1</v>
      </c>
    </row>
    <row r="6629" spans="27:30" x14ac:dyDescent="0.35">
      <c r="AA6629" t="s">
        <v>252</v>
      </c>
      <c r="AB6629" t="s">
        <v>158</v>
      </c>
      <c r="AC6629" t="s">
        <v>675</v>
      </c>
      <c r="AD6629">
        <v>1</v>
      </c>
    </row>
    <row r="6630" spans="27:30" x14ac:dyDescent="0.35">
      <c r="AA6630" t="s">
        <v>252</v>
      </c>
      <c r="AB6630" t="s">
        <v>158</v>
      </c>
      <c r="AC6630" t="s">
        <v>554</v>
      </c>
      <c r="AD6630">
        <v>1</v>
      </c>
    </row>
    <row r="6631" spans="27:30" x14ac:dyDescent="0.35">
      <c r="AA6631" t="s">
        <v>252</v>
      </c>
      <c r="AB6631" t="s">
        <v>200</v>
      </c>
      <c r="AC6631" t="s">
        <v>542</v>
      </c>
      <c r="AD6631">
        <v>1</v>
      </c>
    </row>
    <row r="6632" spans="27:30" x14ac:dyDescent="0.35">
      <c r="AA6632" t="s">
        <v>252</v>
      </c>
      <c r="AB6632" t="s">
        <v>200</v>
      </c>
      <c r="AC6632" t="s">
        <v>569</v>
      </c>
      <c r="AD6632">
        <v>1</v>
      </c>
    </row>
    <row r="6633" spans="27:30" x14ac:dyDescent="0.35">
      <c r="AA6633" t="s">
        <v>252</v>
      </c>
      <c r="AB6633" t="s">
        <v>203</v>
      </c>
      <c r="AC6633" t="s">
        <v>620</v>
      </c>
      <c r="AD6633">
        <v>1</v>
      </c>
    </row>
    <row r="6634" spans="27:30" x14ac:dyDescent="0.35">
      <c r="AA6634" t="s">
        <v>252</v>
      </c>
      <c r="AB6634" t="s">
        <v>152</v>
      </c>
      <c r="AC6634" t="s">
        <v>678</v>
      </c>
      <c r="AD6634">
        <v>1</v>
      </c>
    </row>
    <row r="6635" spans="27:30" x14ac:dyDescent="0.35">
      <c r="AA6635" t="s">
        <v>252</v>
      </c>
      <c r="AB6635" t="s">
        <v>199</v>
      </c>
      <c r="AC6635" t="s">
        <v>630</v>
      </c>
      <c r="AD6635">
        <v>1</v>
      </c>
    </row>
    <row r="6636" spans="27:30" x14ac:dyDescent="0.35">
      <c r="AA6636" t="s">
        <v>252</v>
      </c>
      <c r="AB6636" t="s">
        <v>153</v>
      </c>
      <c r="AC6636" t="s">
        <v>783</v>
      </c>
      <c r="AD6636">
        <v>1</v>
      </c>
    </row>
    <row r="6637" spans="27:30" x14ac:dyDescent="0.35">
      <c r="AA6637" t="s">
        <v>252</v>
      </c>
      <c r="AB6637" t="s">
        <v>153</v>
      </c>
      <c r="AC6637" t="s">
        <v>868</v>
      </c>
      <c r="AD6637">
        <v>1</v>
      </c>
    </row>
    <row r="6638" spans="27:30" x14ac:dyDescent="0.35">
      <c r="AA6638" t="s">
        <v>252</v>
      </c>
      <c r="AB6638" t="s">
        <v>174</v>
      </c>
      <c r="AC6638" t="s">
        <v>481</v>
      </c>
      <c r="AD6638">
        <v>1</v>
      </c>
    </row>
    <row r="6639" spans="27:30" x14ac:dyDescent="0.35">
      <c r="AA6639" t="s">
        <v>252</v>
      </c>
      <c r="AB6639" t="s">
        <v>200</v>
      </c>
      <c r="AC6639" t="s">
        <v>571</v>
      </c>
      <c r="AD6639">
        <v>1</v>
      </c>
    </row>
    <row r="6640" spans="27:30" x14ac:dyDescent="0.35">
      <c r="AA6640" t="s">
        <v>252</v>
      </c>
      <c r="AB6640" t="s">
        <v>153</v>
      </c>
      <c r="AC6640" t="s">
        <v>606</v>
      </c>
      <c r="AD6640">
        <v>1</v>
      </c>
    </row>
    <row r="6641" spans="27:30" x14ac:dyDescent="0.35">
      <c r="AA6641" t="s">
        <v>252</v>
      </c>
      <c r="AB6641" t="s">
        <v>157</v>
      </c>
      <c r="AC6641" t="s">
        <v>584</v>
      </c>
      <c r="AD6641">
        <v>1</v>
      </c>
    </row>
    <row r="6642" spans="27:30" x14ac:dyDescent="0.35">
      <c r="AA6642" t="s">
        <v>252</v>
      </c>
      <c r="AB6642" t="s">
        <v>162</v>
      </c>
      <c r="AC6642" t="s">
        <v>1048</v>
      </c>
      <c r="AD6642">
        <v>1</v>
      </c>
    </row>
    <row r="6643" spans="27:30" x14ac:dyDescent="0.35">
      <c r="AA6643" t="s">
        <v>252</v>
      </c>
      <c r="AB6643" t="s">
        <v>176</v>
      </c>
      <c r="AC6643" t="s">
        <v>609</v>
      </c>
      <c r="AD6643">
        <v>1</v>
      </c>
    </row>
    <row r="6644" spans="27:30" x14ac:dyDescent="0.35">
      <c r="AA6644" t="s">
        <v>252</v>
      </c>
      <c r="AB6644" t="s">
        <v>157</v>
      </c>
      <c r="AC6644" t="s">
        <v>1058</v>
      </c>
      <c r="AD6644">
        <v>1</v>
      </c>
    </row>
    <row r="6645" spans="27:30" x14ac:dyDescent="0.35">
      <c r="AA6645" t="s">
        <v>252</v>
      </c>
      <c r="AB6645" t="s">
        <v>192</v>
      </c>
      <c r="AC6645" t="s">
        <v>566</v>
      </c>
      <c r="AD6645">
        <v>1</v>
      </c>
    </row>
    <row r="6646" spans="27:30" x14ac:dyDescent="0.35">
      <c r="AA6646" t="s">
        <v>252</v>
      </c>
      <c r="AB6646" t="s">
        <v>157</v>
      </c>
      <c r="AC6646" t="s">
        <v>712</v>
      </c>
      <c r="AD6646">
        <v>1</v>
      </c>
    </row>
    <row r="6647" spans="27:30" x14ac:dyDescent="0.35">
      <c r="AA6647" t="s">
        <v>252</v>
      </c>
      <c r="AB6647" t="s">
        <v>196</v>
      </c>
      <c r="AC6647" t="s">
        <v>742</v>
      </c>
      <c r="AD6647">
        <v>1</v>
      </c>
    </row>
    <row r="6648" spans="27:30" x14ac:dyDescent="0.35">
      <c r="AA6648" t="s">
        <v>252</v>
      </c>
      <c r="AB6648" t="s">
        <v>182</v>
      </c>
      <c r="AC6648" t="s">
        <v>933</v>
      </c>
      <c r="AD6648">
        <v>1</v>
      </c>
    </row>
    <row r="6649" spans="27:30" x14ac:dyDescent="0.35">
      <c r="AA6649" t="s">
        <v>252</v>
      </c>
      <c r="AB6649" t="s">
        <v>157</v>
      </c>
      <c r="AC6649" t="s">
        <v>669</v>
      </c>
      <c r="AD6649">
        <v>1</v>
      </c>
    </row>
    <row r="6650" spans="27:30" x14ac:dyDescent="0.35">
      <c r="AA6650" t="s">
        <v>252</v>
      </c>
      <c r="AB6650" t="s">
        <v>153</v>
      </c>
      <c r="AC6650" t="s">
        <v>1121</v>
      </c>
      <c r="AD6650">
        <v>1</v>
      </c>
    </row>
    <row r="6651" spans="27:30" x14ac:dyDescent="0.35">
      <c r="AA6651" t="s">
        <v>252</v>
      </c>
      <c r="AB6651" t="s">
        <v>153</v>
      </c>
      <c r="AC6651" t="s">
        <v>894</v>
      </c>
      <c r="AD6651">
        <v>1</v>
      </c>
    </row>
    <row r="6652" spans="27:30" x14ac:dyDescent="0.35">
      <c r="AA6652" t="s">
        <v>252</v>
      </c>
      <c r="AB6652" t="s">
        <v>158</v>
      </c>
      <c r="AC6652" t="s">
        <v>492</v>
      </c>
      <c r="AD6652">
        <v>1</v>
      </c>
    </row>
    <row r="6653" spans="27:30" x14ac:dyDescent="0.35">
      <c r="AA6653" t="s">
        <v>252</v>
      </c>
      <c r="AB6653" t="s">
        <v>192</v>
      </c>
      <c r="AC6653" t="s">
        <v>575</v>
      </c>
      <c r="AD6653">
        <v>1</v>
      </c>
    </row>
    <row r="6654" spans="27:30" x14ac:dyDescent="0.35">
      <c r="AA6654" t="s">
        <v>252</v>
      </c>
      <c r="AB6654" t="s">
        <v>152</v>
      </c>
      <c r="AC6654" t="s">
        <v>1057</v>
      </c>
      <c r="AD6654">
        <v>1</v>
      </c>
    </row>
    <row r="6655" spans="27:30" x14ac:dyDescent="0.35">
      <c r="AA6655" t="s">
        <v>252</v>
      </c>
      <c r="AB6655" t="s">
        <v>152</v>
      </c>
      <c r="AC6655" t="s">
        <v>611</v>
      </c>
      <c r="AD6655">
        <v>1</v>
      </c>
    </row>
    <row r="6656" spans="27:30" x14ac:dyDescent="0.35">
      <c r="AA6656" t="s">
        <v>252</v>
      </c>
      <c r="AB6656" t="s">
        <v>157</v>
      </c>
      <c r="AC6656" t="s">
        <v>660</v>
      </c>
      <c r="AD6656">
        <v>1</v>
      </c>
    </row>
    <row r="6657" spans="27:30" x14ac:dyDescent="0.35">
      <c r="AA6657" t="s">
        <v>252</v>
      </c>
      <c r="AB6657" t="s">
        <v>153</v>
      </c>
      <c r="AC6657" t="s">
        <v>1055</v>
      </c>
      <c r="AD6657">
        <v>1</v>
      </c>
    </row>
    <row r="6658" spans="27:30" x14ac:dyDescent="0.35">
      <c r="AA6658" t="s">
        <v>252</v>
      </c>
      <c r="AB6658" t="s">
        <v>158</v>
      </c>
      <c r="AC6658" t="s">
        <v>617</v>
      </c>
      <c r="AD6658">
        <v>1</v>
      </c>
    </row>
    <row r="6659" spans="27:30" x14ac:dyDescent="0.35">
      <c r="AA6659" t="s">
        <v>252</v>
      </c>
      <c r="AB6659" t="s">
        <v>157</v>
      </c>
      <c r="AC6659" t="s">
        <v>1132</v>
      </c>
      <c r="AD6659">
        <v>1</v>
      </c>
    </row>
    <row r="6660" spans="27:30" x14ac:dyDescent="0.35">
      <c r="AA6660" t="s">
        <v>252</v>
      </c>
      <c r="AB6660" t="s">
        <v>164</v>
      </c>
      <c r="AC6660" t="s">
        <v>590</v>
      </c>
      <c r="AD6660">
        <v>1</v>
      </c>
    </row>
    <row r="6661" spans="27:30" x14ac:dyDescent="0.35">
      <c r="AA6661" t="s">
        <v>252</v>
      </c>
      <c r="AB6661" t="s">
        <v>199</v>
      </c>
      <c r="AC6661" t="s">
        <v>745</v>
      </c>
      <c r="AD6661">
        <v>1</v>
      </c>
    </row>
    <row r="6662" spans="27:30" x14ac:dyDescent="0.35">
      <c r="AA6662" t="s">
        <v>252</v>
      </c>
      <c r="AB6662" t="s">
        <v>188</v>
      </c>
      <c r="AC6662" t="s">
        <v>693</v>
      </c>
      <c r="AD6662">
        <v>1</v>
      </c>
    </row>
    <row r="6663" spans="27:30" x14ac:dyDescent="0.35">
      <c r="AA6663" t="s">
        <v>252</v>
      </c>
      <c r="AB6663" t="s">
        <v>156</v>
      </c>
      <c r="AC6663" t="s">
        <v>1139</v>
      </c>
      <c r="AD6663">
        <v>1</v>
      </c>
    </row>
    <row r="6664" spans="27:30" x14ac:dyDescent="0.35">
      <c r="AA6664" t="s">
        <v>252</v>
      </c>
      <c r="AB6664" t="s">
        <v>158</v>
      </c>
      <c r="AC6664" t="s">
        <v>614</v>
      </c>
      <c r="AD6664">
        <v>1</v>
      </c>
    </row>
    <row r="6665" spans="27:30" x14ac:dyDescent="0.35">
      <c r="AA6665" t="s">
        <v>258</v>
      </c>
      <c r="AB6665" t="s">
        <v>153</v>
      </c>
      <c r="AC6665" t="s">
        <v>787</v>
      </c>
      <c r="AD6665">
        <v>1</v>
      </c>
    </row>
    <row r="6666" spans="27:30" x14ac:dyDescent="0.35">
      <c r="AA6666" t="s">
        <v>258</v>
      </c>
      <c r="AB6666" t="s">
        <v>153</v>
      </c>
      <c r="AC6666" t="s">
        <v>643</v>
      </c>
      <c r="AD6666">
        <v>1</v>
      </c>
    </row>
    <row r="6667" spans="27:30" x14ac:dyDescent="0.35">
      <c r="AA6667" t="s">
        <v>258</v>
      </c>
      <c r="AB6667" t="s">
        <v>157</v>
      </c>
      <c r="AC6667" t="s">
        <v>667</v>
      </c>
      <c r="AD6667">
        <v>1</v>
      </c>
    </row>
    <row r="6668" spans="27:30" x14ac:dyDescent="0.35">
      <c r="AA6668" t="s">
        <v>258</v>
      </c>
      <c r="AB6668" t="s">
        <v>135</v>
      </c>
      <c r="AC6668" t="s">
        <v>506</v>
      </c>
      <c r="AD6668">
        <v>1</v>
      </c>
    </row>
    <row r="6669" spans="27:30" x14ac:dyDescent="0.35">
      <c r="AA6669" t="s">
        <v>258</v>
      </c>
      <c r="AB6669" t="s">
        <v>161</v>
      </c>
      <c r="AC6669" t="s">
        <v>553</v>
      </c>
      <c r="AD6669">
        <v>1</v>
      </c>
    </row>
    <row r="6670" spans="27:30" x14ac:dyDescent="0.35">
      <c r="AA6670" t="s">
        <v>258</v>
      </c>
      <c r="AB6670" t="s">
        <v>157</v>
      </c>
      <c r="AC6670" t="s">
        <v>688</v>
      </c>
      <c r="AD6670">
        <v>1</v>
      </c>
    </row>
    <row r="6671" spans="27:30" x14ac:dyDescent="0.35">
      <c r="AA6671" t="s">
        <v>258</v>
      </c>
      <c r="AB6671" t="s">
        <v>159</v>
      </c>
      <c r="AC6671" t="s">
        <v>1060</v>
      </c>
      <c r="AD6671">
        <v>1</v>
      </c>
    </row>
    <row r="6672" spans="27:30" x14ac:dyDescent="0.35">
      <c r="AA6672" t="s">
        <v>258</v>
      </c>
      <c r="AB6672" t="s">
        <v>152</v>
      </c>
      <c r="AC6672" t="s">
        <v>496</v>
      </c>
      <c r="AD6672">
        <v>1</v>
      </c>
    </row>
    <row r="6673" spans="27:30" x14ac:dyDescent="0.35">
      <c r="AA6673" t="s">
        <v>258</v>
      </c>
      <c r="AB6673" t="s">
        <v>152</v>
      </c>
      <c r="AC6673" t="s">
        <v>678</v>
      </c>
      <c r="AD6673">
        <v>1</v>
      </c>
    </row>
    <row r="6674" spans="27:30" x14ac:dyDescent="0.35">
      <c r="AA6674" t="s">
        <v>258</v>
      </c>
      <c r="AB6674" t="s">
        <v>162</v>
      </c>
      <c r="AC6674" t="s">
        <v>724</v>
      </c>
      <c r="AD6674">
        <v>1</v>
      </c>
    </row>
    <row r="6675" spans="27:30" x14ac:dyDescent="0.35">
      <c r="AA6675" t="s">
        <v>258</v>
      </c>
      <c r="AB6675" t="s">
        <v>160</v>
      </c>
      <c r="AC6675" t="s">
        <v>769</v>
      </c>
      <c r="AD6675">
        <v>1</v>
      </c>
    </row>
    <row r="6676" spans="27:30" x14ac:dyDescent="0.35">
      <c r="AA6676" t="s">
        <v>258</v>
      </c>
      <c r="AB6676" t="s">
        <v>153</v>
      </c>
      <c r="AC6676" t="s">
        <v>1141</v>
      </c>
      <c r="AD6676">
        <v>1</v>
      </c>
    </row>
    <row r="6677" spans="27:30" x14ac:dyDescent="0.35">
      <c r="AA6677" t="s">
        <v>258</v>
      </c>
      <c r="AB6677" t="s">
        <v>196</v>
      </c>
      <c r="AC6677" t="s">
        <v>741</v>
      </c>
      <c r="AD6677">
        <v>1</v>
      </c>
    </row>
    <row r="6678" spans="27:30" x14ac:dyDescent="0.35">
      <c r="AA6678" t="s">
        <v>258</v>
      </c>
      <c r="AB6678" t="s">
        <v>135</v>
      </c>
      <c r="AC6678" t="s">
        <v>480</v>
      </c>
      <c r="AD6678">
        <v>1</v>
      </c>
    </row>
    <row r="6679" spans="27:30" x14ac:dyDescent="0.35">
      <c r="AA6679" t="s">
        <v>258</v>
      </c>
      <c r="AB6679" t="s">
        <v>158</v>
      </c>
      <c r="AC6679" t="s">
        <v>659</v>
      </c>
      <c r="AD6679">
        <v>1</v>
      </c>
    </row>
    <row r="6680" spans="27:30" x14ac:dyDescent="0.35">
      <c r="AA6680" t="s">
        <v>258</v>
      </c>
      <c r="AB6680" t="s">
        <v>152</v>
      </c>
      <c r="AC6680" t="s">
        <v>523</v>
      </c>
      <c r="AD6680">
        <v>1</v>
      </c>
    </row>
    <row r="6681" spans="27:30" x14ac:dyDescent="0.35">
      <c r="AA6681" t="s">
        <v>258</v>
      </c>
      <c r="AB6681" t="s">
        <v>196</v>
      </c>
      <c r="AC6681" t="s">
        <v>742</v>
      </c>
      <c r="AD6681">
        <v>1</v>
      </c>
    </row>
    <row r="6682" spans="27:30" x14ac:dyDescent="0.35">
      <c r="AA6682" t="s">
        <v>258</v>
      </c>
      <c r="AB6682" t="s">
        <v>136</v>
      </c>
      <c r="AC6682" t="s">
        <v>495</v>
      </c>
      <c r="AD6682">
        <v>1</v>
      </c>
    </row>
    <row r="6683" spans="27:30" x14ac:dyDescent="0.35">
      <c r="AA6683" t="s">
        <v>258</v>
      </c>
      <c r="AB6683" t="s">
        <v>135</v>
      </c>
      <c r="AC6683" t="s">
        <v>483</v>
      </c>
      <c r="AD6683">
        <v>1</v>
      </c>
    </row>
    <row r="6684" spans="27:30" x14ac:dyDescent="0.35">
      <c r="AA6684" t="s">
        <v>258</v>
      </c>
      <c r="AB6684" t="s">
        <v>152</v>
      </c>
      <c r="AC6684" t="s">
        <v>540</v>
      </c>
      <c r="AD6684">
        <v>1</v>
      </c>
    </row>
    <row r="6685" spans="27:30" x14ac:dyDescent="0.35">
      <c r="AA6685" t="s">
        <v>258</v>
      </c>
      <c r="AB6685" t="s">
        <v>153</v>
      </c>
      <c r="AC6685" t="s">
        <v>1134</v>
      </c>
      <c r="AD6685">
        <v>1</v>
      </c>
    </row>
    <row r="6686" spans="27:30" x14ac:dyDescent="0.35">
      <c r="AA6686" t="s">
        <v>258</v>
      </c>
      <c r="AB6686" t="s">
        <v>152</v>
      </c>
      <c r="AC6686" t="s">
        <v>786</v>
      </c>
      <c r="AD6686">
        <v>1</v>
      </c>
    </row>
    <row r="6687" spans="27:30" x14ac:dyDescent="0.35">
      <c r="AA6687" t="s">
        <v>258</v>
      </c>
      <c r="AB6687" t="s">
        <v>153</v>
      </c>
      <c r="AC6687" t="s">
        <v>1138</v>
      </c>
      <c r="AD6687">
        <v>1</v>
      </c>
    </row>
    <row r="6688" spans="27:30" x14ac:dyDescent="0.35">
      <c r="AA6688" t="s">
        <v>258</v>
      </c>
      <c r="AB6688" t="s">
        <v>176</v>
      </c>
      <c r="AC6688" t="s">
        <v>1008</v>
      </c>
      <c r="AD6688">
        <v>1</v>
      </c>
    </row>
    <row r="6689" spans="27:30" x14ac:dyDescent="0.35">
      <c r="AA6689" t="s">
        <v>258</v>
      </c>
      <c r="AB6689" t="s">
        <v>160</v>
      </c>
      <c r="AC6689" t="s">
        <v>720</v>
      </c>
      <c r="AD6689">
        <v>1</v>
      </c>
    </row>
    <row r="6690" spans="27:30" x14ac:dyDescent="0.35">
      <c r="AA6690" t="s">
        <v>258</v>
      </c>
      <c r="AB6690" t="s">
        <v>158</v>
      </c>
      <c r="AC6690" t="s">
        <v>1056</v>
      </c>
      <c r="AD6690">
        <v>1</v>
      </c>
    </row>
    <row r="6691" spans="27:30" x14ac:dyDescent="0.35">
      <c r="AA6691" t="s">
        <v>258</v>
      </c>
      <c r="AB6691" t="s">
        <v>203</v>
      </c>
      <c r="AC6691" t="s">
        <v>564</v>
      </c>
      <c r="AD6691">
        <v>1</v>
      </c>
    </row>
    <row r="6692" spans="27:30" x14ac:dyDescent="0.35">
      <c r="AA6692" t="s">
        <v>258</v>
      </c>
      <c r="AB6692" t="s">
        <v>154</v>
      </c>
      <c r="AC6692" t="s">
        <v>479</v>
      </c>
      <c r="AD6692">
        <v>1</v>
      </c>
    </row>
    <row r="6693" spans="27:30" x14ac:dyDescent="0.35">
      <c r="AA6693" t="s">
        <v>258</v>
      </c>
      <c r="AB6693" t="s">
        <v>203</v>
      </c>
      <c r="AC6693" t="s">
        <v>686</v>
      </c>
      <c r="AD6693">
        <v>1</v>
      </c>
    </row>
    <row r="6694" spans="27:30" x14ac:dyDescent="0.35">
      <c r="AA6694" t="s">
        <v>258</v>
      </c>
      <c r="AB6694" t="s">
        <v>205</v>
      </c>
      <c r="AC6694" t="s">
        <v>601</v>
      </c>
      <c r="AD6694">
        <v>1</v>
      </c>
    </row>
    <row r="6695" spans="27:30" x14ac:dyDescent="0.35">
      <c r="AA6695" t="s">
        <v>258</v>
      </c>
      <c r="AB6695" t="s">
        <v>161</v>
      </c>
      <c r="AC6695" t="s">
        <v>556</v>
      </c>
      <c r="AD6695">
        <v>1</v>
      </c>
    </row>
    <row r="6696" spans="27:30" x14ac:dyDescent="0.35">
      <c r="AA6696" t="s">
        <v>258</v>
      </c>
      <c r="AB6696" t="s">
        <v>203</v>
      </c>
      <c r="AC6696" t="s">
        <v>565</v>
      </c>
      <c r="AD6696">
        <v>1</v>
      </c>
    </row>
    <row r="6697" spans="27:30" x14ac:dyDescent="0.35">
      <c r="AA6697" t="s">
        <v>258</v>
      </c>
      <c r="AB6697" t="s">
        <v>153</v>
      </c>
      <c r="AC6697" t="s">
        <v>1122</v>
      </c>
      <c r="AD6697">
        <v>1</v>
      </c>
    </row>
    <row r="6698" spans="27:30" x14ac:dyDescent="0.35">
      <c r="AA6698" t="s">
        <v>258</v>
      </c>
      <c r="AB6698" t="s">
        <v>152</v>
      </c>
      <c r="AC6698" t="s">
        <v>1123</v>
      </c>
      <c r="AD6698">
        <v>1</v>
      </c>
    </row>
    <row r="6699" spans="27:30" x14ac:dyDescent="0.35">
      <c r="AA6699" t="s">
        <v>258</v>
      </c>
      <c r="AB6699" t="s">
        <v>199</v>
      </c>
      <c r="AC6699" t="s">
        <v>751</v>
      </c>
      <c r="AD6699">
        <v>1</v>
      </c>
    </row>
    <row r="6700" spans="27:30" x14ac:dyDescent="0.35">
      <c r="AA6700" t="s">
        <v>258</v>
      </c>
      <c r="AB6700" t="s">
        <v>153</v>
      </c>
      <c r="AC6700" t="s">
        <v>488</v>
      </c>
      <c r="AD6700">
        <v>1</v>
      </c>
    </row>
    <row r="6701" spans="27:30" x14ac:dyDescent="0.35">
      <c r="AA6701" t="s">
        <v>258</v>
      </c>
      <c r="AB6701" t="s">
        <v>153</v>
      </c>
      <c r="AC6701" t="s">
        <v>872</v>
      </c>
      <c r="AD6701">
        <v>1</v>
      </c>
    </row>
    <row r="6702" spans="27:30" x14ac:dyDescent="0.35">
      <c r="AA6702" t="s">
        <v>258</v>
      </c>
      <c r="AB6702" t="s">
        <v>158</v>
      </c>
      <c r="AC6702" t="s">
        <v>487</v>
      </c>
      <c r="AD6702">
        <v>1</v>
      </c>
    </row>
    <row r="6703" spans="27:30" x14ac:dyDescent="0.35">
      <c r="AA6703" t="s">
        <v>258</v>
      </c>
      <c r="AB6703" t="s">
        <v>155</v>
      </c>
      <c r="AC6703" t="s">
        <v>458</v>
      </c>
      <c r="AD6703">
        <v>1</v>
      </c>
    </row>
    <row r="6704" spans="27:30" x14ac:dyDescent="0.35">
      <c r="AA6704" t="s">
        <v>258</v>
      </c>
      <c r="AB6704" t="s">
        <v>157</v>
      </c>
      <c r="AC6704" t="s">
        <v>1058</v>
      </c>
      <c r="AD6704">
        <v>1</v>
      </c>
    </row>
    <row r="6705" spans="27:30" x14ac:dyDescent="0.35">
      <c r="AA6705" t="s">
        <v>258</v>
      </c>
      <c r="AB6705" t="s">
        <v>157</v>
      </c>
      <c r="AC6705" t="s">
        <v>918</v>
      </c>
      <c r="AD6705">
        <v>1</v>
      </c>
    </row>
    <row r="6706" spans="27:30" x14ac:dyDescent="0.35">
      <c r="AA6706" t="s">
        <v>258</v>
      </c>
      <c r="AB6706" t="s">
        <v>208</v>
      </c>
      <c r="AC6706" t="s">
        <v>547</v>
      </c>
      <c r="AD6706">
        <v>1</v>
      </c>
    </row>
    <row r="6707" spans="27:30" x14ac:dyDescent="0.35">
      <c r="AA6707" t="s">
        <v>258</v>
      </c>
      <c r="AB6707" t="s">
        <v>157</v>
      </c>
      <c r="AC6707" t="s">
        <v>662</v>
      </c>
      <c r="AD6707">
        <v>1</v>
      </c>
    </row>
    <row r="6708" spans="27:30" x14ac:dyDescent="0.35">
      <c r="AA6708" t="s">
        <v>258</v>
      </c>
      <c r="AB6708" t="s">
        <v>157</v>
      </c>
      <c r="AC6708" t="s">
        <v>805</v>
      </c>
      <c r="AD6708">
        <v>1</v>
      </c>
    </row>
    <row r="6709" spans="27:30" x14ac:dyDescent="0.35">
      <c r="AA6709" t="s">
        <v>258</v>
      </c>
      <c r="AB6709" t="s">
        <v>157</v>
      </c>
      <c r="AC6709" t="s">
        <v>698</v>
      </c>
      <c r="AD6709">
        <v>1</v>
      </c>
    </row>
    <row r="6710" spans="27:30" x14ac:dyDescent="0.35">
      <c r="AA6710" t="s">
        <v>258</v>
      </c>
      <c r="AB6710" t="s">
        <v>135</v>
      </c>
      <c r="AC6710" t="s">
        <v>490</v>
      </c>
      <c r="AD6710">
        <v>1</v>
      </c>
    </row>
    <row r="6711" spans="27:30" x14ac:dyDescent="0.35">
      <c r="AA6711" t="s">
        <v>335</v>
      </c>
      <c r="AB6711" t="s">
        <v>153</v>
      </c>
      <c r="AC6711" t="s">
        <v>1050</v>
      </c>
      <c r="AD6711">
        <v>1</v>
      </c>
    </row>
    <row r="6712" spans="27:30" x14ac:dyDescent="0.35">
      <c r="AA6712" t="s">
        <v>335</v>
      </c>
      <c r="AB6712" t="s">
        <v>153</v>
      </c>
      <c r="AC6712" t="s">
        <v>740</v>
      </c>
      <c r="AD6712">
        <v>1</v>
      </c>
    </row>
    <row r="6713" spans="27:30" x14ac:dyDescent="0.35">
      <c r="AA6713" t="s">
        <v>346</v>
      </c>
      <c r="AB6713" t="s">
        <v>153</v>
      </c>
      <c r="AC6713" t="s">
        <v>1120</v>
      </c>
      <c r="AD6713">
        <v>1</v>
      </c>
    </row>
    <row r="6714" spans="27:30" x14ac:dyDescent="0.35">
      <c r="AA6714" t="s">
        <v>251</v>
      </c>
      <c r="AB6714" t="s">
        <v>155</v>
      </c>
      <c r="AC6714" t="s">
        <v>405</v>
      </c>
      <c r="AD6714">
        <v>1</v>
      </c>
    </row>
    <row r="6715" spans="27:30" x14ac:dyDescent="0.35">
      <c r="AA6715" t="s">
        <v>251</v>
      </c>
      <c r="AB6715" t="s">
        <v>153</v>
      </c>
      <c r="AC6715" t="s">
        <v>610</v>
      </c>
      <c r="AD6715">
        <v>1</v>
      </c>
    </row>
    <row r="6716" spans="27:30" x14ac:dyDescent="0.35">
      <c r="AA6716" t="s">
        <v>251</v>
      </c>
      <c r="AB6716" t="s">
        <v>209</v>
      </c>
      <c r="AC6716" t="s">
        <v>435</v>
      </c>
      <c r="AD6716">
        <v>1</v>
      </c>
    </row>
    <row r="6717" spans="27:30" x14ac:dyDescent="0.35">
      <c r="AA6717" t="s">
        <v>251</v>
      </c>
      <c r="AB6717" t="s">
        <v>153</v>
      </c>
      <c r="AC6717" t="s">
        <v>781</v>
      </c>
      <c r="AD6717">
        <v>1</v>
      </c>
    </row>
    <row r="6718" spans="27:30" x14ac:dyDescent="0.35">
      <c r="AA6718" t="s">
        <v>251</v>
      </c>
      <c r="AB6718" t="s">
        <v>192</v>
      </c>
      <c r="AC6718" t="s">
        <v>468</v>
      </c>
      <c r="AD6718">
        <v>1</v>
      </c>
    </row>
    <row r="6719" spans="27:30" x14ac:dyDescent="0.35">
      <c r="AA6719" t="s">
        <v>251</v>
      </c>
      <c r="AB6719" t="s">
        <v>155</v>
      </c>
      <c r="AC6719" t="s">
        <v>1006</v>
      </c>
      <c r="AD6719">
        <v>1</v>
      </c>
    </row>
    <row r="6720" spans="27:30" x14ac:dyDescent="0.35">
      <c r="AA6720" t="s">
        <v>251</v>
      </c>
      <c r="AB6720" t="s">
        <v>158</v>
      </c>
      <c r="AC6720" t="s">
        <v>529</v>
      </c>
      <c r="AD6720">
        <v>1</v>
      </c>
    </row>
    <row r="6721" spans="27:30" x14ac:dyDescent="0.35">
      <c r="AA6721" t="s">
        <v>251</v>
      </c>
      <c r="AB6721" t="s">
        <v>155</v>
      </c>
      <c r="AC6721" t="s">
        <v>897</v>
      </c>
      <c r="AD6721">
        <v>1</v>
      </c>
    </row>
    <row r="6722" spans="27:30" x14ac:dyDescent="0.35">
      <c r="AA6722" t="s">
        <v>251</v>
      </c>
      <c r="AB6722" t="s">
        <v>153</v>
      </c>
      <c r="AC6722" t="s">
        <v>1124</v>
      </c>
      <c r="AD6722">
        <v>1</v>
      </c>
    </row>
    <row r="6723" spans="27:30" x14ac:dyDescent="0.35">
      <c r="AA6723" t="s">
        <v>251</v>
      </c>
      <c r="AB6723" t="s">
        <v>158</v>
      </c>
      <c r="AC6723" t="s">
        <v>541</v>
      </c>
      <c r="AD6723">
        <v>1</v>
      </c>
    </row>
    <row r="6724" spans="27:30" x14ac:dyDescent="0.35">
      <c r="AA6724" t="s">
        <v>251</v>
      </c>
      <c r="AB6724" t="s">
        <v>174</v>
      </c>
      <c r="AC6724" t="s">
        <v>832</v>
      </c>
      <c r="AD6724">
        <v>1</v>
      </c>
    </row>
    <row r="6725" spans="27:30" x14ac:dyDescent="0.35">
      <c r="AA6725" t="s">
        <v>251</v>
      </c>
      <c r="AB6725" t="s">
        <v>158</v>
      </c>
      <c r="AC6725" t="s">
        <v>676</v>
      </c>
      <c r="AD6725">
        <v>1</v>
      </c>
    </row>
    <row r="6726" spans="27:30" x14ac:dyDescent="0.35">
      <c r="AA6726" t="s">
        <v>251</v>
      </c>
      <c r="AB6726" t="s">
        <v>192</v>
      </c>
      <c r="AC6726" t="s">
        <v>691</v>
      </c>
      <c r="AD6726">
        <v>1</v>
      </c>
    </row>
    <row r="6727" spans="27:30" x14ac:dyDescent="0.35">
      <c r="AA6727" t="s">
        <v>251</v>
      </c>
      <c r="AB6727" t="s">
        <v>200</v>
      </c>
      <c r="AC6727" t="s">
        <v>473</v>
      </c>
      <c r="AD6727">
        <v>1</v>
      </c>
    </row>
    <row r="6728" spans="27:30" x14ac:dyDescent="0.35">
      <c r="AA6728" t="s">
        <v>251</v>
      </c>
      <c r="AB6728" t="s">
        <v>196</v>
      </c>
      <c r="AC6728" t="s">
        <v>596</v>
      </c>
      <c r="AD6728">
        <v>1</v>
      </c>
    </row>
    <row r="6729" spans="27:30" x14ac:dyDescent="0.35">
      <c r="AA6729" t="s">
        <v>251</v>
      </c>
      <c r="AB6729" t="s">
        <v>156</v>
      </c>
      <c r="AC6729" t="s">
        <v>1139</v>
      </c>
      <c r="AD6729">
        <v>1</v>
      </c>
    </row>
    <row r="6730" spans="27:30" x14ac:dyDescent="0.35">
      <c r="AA6730" t="s">
        <v>251</v>
      </c>
      <c r="AB6730" t="s">
        <v>153</v>
      </c>
      <c r="AC6730" t="s">
        <v>1120</v>
      </c>
      <c r="AD6730">
        <v>1</v>
      </c>
    </row>
    <row r="6731" spans="27:30" x14ac:dyDescent="0.35">
      <c r="AA6731" t="s">
        <v>251</v>
      </c>
      <c r="AB6731" t="s">
        <v>199</v>
      </c>
      <c r="AC6731" t="s">
        <v>739</v>
      </c>
      <c r="AD6731">
        <v>1</v>
      </c>
    </row>
    <row r="6732" spans="27:30" x14ac:dyDescent="0.35">
      <c r="AA6732" t="s">
        <v>251</v>
      </c>
      <c r="AB6732" t="s">
        <v>176</v>
      </c>
      <c r="AC6732" t="s">
        <v>1008</v>
      </c>
      <c r="AD6732">
        <v>1</v>
      </c>
    </row>
    <row r="6733" spans="27:30" x14ac:dyDescent="0.35">
      <c r="AA6733" t="s">
        <v>251</v>
      </c>
      <c r="AB6733" t="s">
        <v>154</v>
      </c>
      <c r="AC6733" t="s">
        <v>717</v>
      </c>
      <c r="AD6733">
        <v>1</v>
      </c>
    </row>
    <row r="6734" spans="27:30" x14ac:dyDescent="0.35">
      <c r="AA6734" t="s">
        <v>251</v>
      </c>
      <c r="AB6734" t="s">
        <v>153</v>
      </c>
      <c r="AC6734" t="s">
        <v>1135</v>
      </c>
      <c r="AD6734">
        <v>1</v>
      </c>
    </row>
    <row r="6735" spans="27:30" x14ac:dyDescent="0.35">
      <c r="AA6735" t="s">
        <v>251</v>
      </c>
      <c r="AB6735" t="s">
        <v>158</v>
      </c>
      <c r="AC6735" t="s">
        <v>659</v>
      </c>
      <c r="AD6735">
        <v>1</v>
      </c>
    </row>
    <row r="6736" spans="27:30" x14ac:dyDescent="0.35">
      <c r="AA6736" t="s">
        <v>251</v>
      </c>
      <c r="AB6736" t="s">
        <v>155</v>
      </c>
      <c r="AC6736" t="s">
        <v>902</v>
      </c>
      <c r="AD6736">
        <v>1</v>
      </c>
    </row>
    <row r="6737" spans="27:30" x14ac:dyDescent="0.35">
      <c r="AA6737" t="s">
        <v>251</v>
      </c>
      <c r="AB6737" t="s">
        <v>157</v>
      </c>
      <c r="AC6737" t="s">
        <v>915</v>
      </c>
      <c r="AD6737">
        <v>1</v>
      </c>
    </row>
    <row r="6738" spans="27:30" x14ac:dyDescent="0.35">
      <c r="AA6738" t="s">
        <v>251</v>
      </c>
      <c r="AB6738" t="s">
        <v>156</v>
      </c>
      <c r="AC6738" t="s">
        <v>934</v>
      </c>
      <c r="AD6738">
        <v>1</v>
      </c>
    </row>
    <row r="6739" spans="27:30" x14ac:dyDescent="0.35">
      <c r="AA6739" t="s">
        <v>251</v>
      </c>
      <c r="AB6739" t="s">
        <v>190</v>
      </c>
      <c r="AC6739" t="s">
        <v>812</v>
      </c>
      <c r="AD6739">
        <v>1</v>
      </c>
    </row>
    <row r="6740" spans="27:30" x14ac:dyDescent="0.35">
      <c r="AA6740" t="s">
        <v>251</v>
      </c>
      <c r="AB6740" t="s">
        <v>157</v>
      </c>
      <c r="AC6740" t="s">
        <v>594</v>
      </c>
      <c r="AD6740">
        <v>1</v>
      </c>
    </row>
    <row r="6741" spans="27:30" x14ac:dyDescent="0.35">
      <c r="AA6741" t="s">
        <v>251</v>
      </c>
      <c r="AB6741" t="s">
        <v>153</v>
      </c>
      <c r="AC6741" t="s">
        <v>787</v>
      </c>
      <c r="AD6741">
        <v>1</v>
      </c>
    </row>
    <row r="6742" spans="27:30" x14ac:dyDescent="0.35">
      <c r="AA6742" t="s">
        <v>251</v>
      </c>
      <c r="AB6742" t="s">
        <v>157</v>
      </c>
      <c r="AC6742" t="s">
        <v>807</v>
      </c>
      <c r="AD6742">
        <v>1</v>
      </c>
    </row>
    <row r="6743" spans="27:30" x14ac:dyDescent="0.35">
      <c r="AA6743" t="s">
        <v>251</v>
      </c>
      <c r="AB6743" t="s">
        <v>136</v>
      </c>
      <c r="AC6743" t="s">
        <v>484</v>
      </c>
      <c r="AD6743">
        <v>1</v>
      </c>
    </row>
    <row r="6744" spans="27:30" x14ac:dyDescent="0.35">
      <c r="AA6744" t="s">
        <v>251</v>
      </c>
      <c r="AB6744" t="s">
        <v>153</v>
      </c>
      <c r="AC6744" t="s">
        <v>1134</v>
      </c>
      <c r="AD6744">
        <v>1</v>
      </c>
    </row>
    <row r="6745" spans="27:30" x14ac:dyDescent="0.35">
      <c r="AA6745" t="s">
        <v>251</v>
      </c>
      <c r="AB6745" t="s">
        <v>152</v>
      </c>
      <c r="AC6745" t="s">
        <v>527</v>
      </c>
      <c r="AD6745">
        <v>1</v>
      </c>
    </row>
    <row r="6746" spans="27:30" x14ac:dyDescent="0.35">
      <c r="AA6746" t="s">
        <v>251</v>
      </c>
      <c r="AB6746" t="s">
        <v>153</v>
      </c>
      <c r="AC6746" t="s">
        <v>1011</v>
      </c>
      <c r="AD6746">
        <v>1</v>
      </c>
    </row>
    <row r="6747" spans="27:30" x14ac:dyDescent="0.35">
      <c r="AA6747" t="s">
        <v>251</v>
      </c>
      <c r="AB6747" t="s">
        <v>153</v>
      </c>
      <c r="AC6747" t="s">
        <v>912</v>
      </c>
      <c r="AD6747">
        <v>1</v>
      </c>
    </row>
    <row r="6748" spans="27:30" x14ac:dyDescent="0.35">
      <c r="AA6748" t="s">
        <v>251</v>
      </c>
      <c r="AB6748" t="s">
        <v>157</v>
      </c>
      <c r="AC6748" t="s">
        <v>687</v>
      </c>
      <c r="AD6748">
        <v>1</v>
      </c>
    </row>
    <row r="6749" spans="27:30" x14ac:dyDescent="0.35">
      <c r="AA6749" t="s">
        <v>251</v>
      </c>
      <c r="AB6749" t="s">
        <v>157</v>
      </c>
      <c r="AC6749" t="s">
        <v>660</v>
      </c>
      <c r="AD6749">
        <v>1</v>
      </c>
    </row>
    <row r="6750" spans="27:30" x14ac:dyDescent="0.35">
      <c r="AA6750" t="s">
        <v>251</v>
      </c>
      <c r="AB6750" t="s">
        <v>209</v>
      </c>
      <c r="AC6750" t="s">
        <v>546</v>
      </c>
      <c r="AD6750">
        <v>1</v>
      </c>
    </row>
    <row r="6751" spans="27:30" x14ac:dyDescent="0.35">
      <c r="AA6751" t="s">
        <v>251</v>
      </c>
      <c r="AB6751" t="s">
        <v>153</v>
      </c>
      <c r="AC6751" t="s">
        <v>735</v>
      </c>
      <c r="AD6751">
        <v>1</v>
      </c>
    </row>
    <row r="6752" spans="27:30" x14ac:dyDescent="0.35">
      <c r="AA6752" t="s">
        <v>251</v>
      </c>
      <c r="AB6752" t="s">
        <v>171</v>
      </c>
      <c r="AC6752" t="s">
        <v>1101</v>
      </c>
      <c r="AD6752">
        <v>1</v>
      </c>
    </row>
    <row r="6753" spans="27:30" x14ac:dyDescent="0.35">
      <c r="AA6753" t="s">
        <v>251</v>
      </c>
      <c r="AB6753" t="s">
        <v>213</v>
      </c>
      <c r="AC6753" t="s">
        <v>470</v>
      </c>
      <c r="AD6753">
        <v>1</v>
      </c>
    </row>
    <row r="6754" spans="27:30" x14ac:dyDescent="0.35">
      <c r="AA6754" t="s">
        <v>251</v>
      </c>
      <c r="AB6754" t="s">
        <v>153</v>
      </c>
      <c r="AC6754" t="s">
        <v>1050</v>
      </c>
      <c r="AD6754">
        <v>1</v>
      </c>
    </row>
    <row r="6755" spans="27:30" x14ac:dyDescent="0.35">
      <c r="AA6755" t="s">
        <v>251</v>
      </c>
      <c r="AB6755" t="s">
        <v>154</v>
      </c>
      <c r="AC6755" t="s">
        <v>830</v>
      </c>
      <c r="AD6755">
        <v>1</v>
      </c>
    </row>
    <row r="6756" spans="27:30" x14ac:dyDescent="0.35">
      <c r="AA6756" t="s">
        <v>251</v>
      </c>
      <c r="AB6756" t="s">
        <v>153</v>
      </c>
      <c r="AC6756" t="s">
        <v>1122</v>
      </c>
      <c r="AD6756">
        <v>1</v>
      </c>
    </row>
    <row r="6757" spans="27:30" x14ac:dyDescent="0.35">
      <c r="AA6757" t="s">
        <v>251</v>
      </c>
      <c r="AB6757" t="s">
        <v>157</v>
      </c>
      <c r="AC6757" t="s">
        <v>668</v>
      </c>
      <c r="AD6757">
        <v>1</v>
      </c>
    </row>
    <row r="6758" spans="27:30" x14ac:dyDescent="0.35">
      <c r="AA6758" t="s">
        <v>251</v>
      </c>
      <c r="AB6758" t="s">
        <v>153</v>
      </c>
      <c r="AC6758" t="s">
        <v>643</v>
      </c>
      <c r="AD6758">
        <v>1</v>
      </c>
    </row>
    <row r="6759" spans="27:30" x14ac:dyDescent="0.35">
      <c r="AA6759" t="s">
        <v>251</v>
      </c>
      <c r="AB6759" t="s">
        <v>155</v>
      </c>
      <c r="AC6759" t="s">
        <v>406</v>
      </c>
      <c r="AD6759">
        <v>1</v>
      </c>
    </row>
    <row r="6760" spans="27:30" x14ac:dyDescent="0.35">
      <c r="AA6760" t="s">
        <v>251</v>
      </c>
      <c r="AB6760" t="s">
        <v>157</v>
      </c>
      <c r="AC6760" t="s">
        <v>710</v>
      </c>
      <c r="AD6760">
        <v>1</v>
      </c>
    </row>
    <row r="6761" spans="27:30" x14ac:dyDescent="0.35">
      <c r="AA6761" t="s">
        <v>251</v>
      </c>
      <c r="AB6761" t="s">
        <v>160</v>
      </c>
      <c r="AC6761" t="s">
        <v>721</v>
      </c>
      <c r="AD6761">
        <v>1</v>
      </c>
    </row>
    <row r="6762" spans="27:30" x14ac:dyDescent="0.35">
      <c r="AA6762" t="s">
        <v>251</v>
      </c>
      <c r="AB6762" t="s">
        <v>183</v>
      </c>
      <c r="AC6762" t="s">
        <v>794</v>
      </c>
      <c r="AD6762">
        <v>1</v>
      </c>
    </row>
    <row r="6763" spans="27:30" x14ac:dyDescent="0.35">
      <c r="AA6763" t="s">
        <v>251</v>
      </c>
      <c r="AB6763" t="s">
        <v>200</v>
      </c>
      <c r="AC6763" t="s">
        <v>570</v>
      </c>
      <c r="AD6763">
        <v>1</v>
      </c>
    </row>
    <row r="6764" spans="27:30" x14ac:dyDescent="0.35">
      <c r="AA6764" t="s">
        <v>251</v>
      </c>
      <c r="AB6764" t="s">
        <v>158</v>
      </c>
      <c r="AC6764" t="s">
        <v>672</v>
      </c>
      <c r="AD6764">
        <v>1</v>
      </c>
    </row>
    <row r="6765" spans="27:30" x14ac:dyDescent="0.35">
      <c r="AA6765" t="s">
        <v>251</v>
      </c>
      <c r="AB6765" t="s">
        <v>152</v>
      </c>
      <c r="AC6765" t="s">
        <v>523</v>
      </c>
      <c r="AD6765">
        <v>1</v>
      </c>
    </row>
    <row r="6766" spans="27:30" x14ac:dyDescent="0.35">
      <c r="AA6766" t="s">
        <v>251</v>
      </c>
      <c r="AB6766" t="s">
        <v>199</v>
      </c>
      <c r="AC6766" t="s">
        <v>630</v>
      </c>
      <c r="AD6766">
        <v>1</v>
      </c>
    </row>
    <row r="6767" spans="27:30" x14ac:dyDescent="0.35">
      <c r="AA6767" t="s">
        <v>251</v>
      </c>
      <c r="AB6767" t="s">
        <v>192</v>
      </c>
      <c r="AC6767" t="s">
        <v>566</v>
      </c>
      <c r="AD6767">
        <v>1</v>
      </c>
    </row>
    <row r="6768" spans="27:30" x14ac:dyDescent="0.35">
      <c r="AA6768" t="s">
        <v>251</v>
      </c>
      <c r="AB6768" t="s">
        <v>176</v>
      </c>
      <c r="AC6768" t="s">
        <v>727</v>
      </c>
      <c r="AD6768">
        <v>1</v>
      </c>
    </row>
    <row r="6769" spans="27:30" x14ac:dyDescent="0.35">
      <c r="AA6769" t="s">
        <v>251</v>
      </c>
      <c r="AB6769" t="s">
        <v>153</v>
      </c>
      <c r="AC6769" t="s">
        <v>788</v>
      </c>
      <c r="AD6769">
        <v>1</v>
      </c>
    </row>
    <row r="6770" spans="27:30" x14ac:dyDescent="0.35">
      <c r="AA6770" t="s">
        <v>251</v>
      </c>
      <c r="AB6770" t="s">
        <v>176</v>
      </c>
      <c r="AC6770" t="s">
        <v>919</v>
      </c>
      <c r="AD6770">
        <v>1</v>
      </c>
    </row>
    <row r="6771" spans="27:30" x14ac:dyDescent="0.35">
      <c r="AA6771" t="s">
        <v>251</v>
      </c>
      <c r="AB6771" t="s">
        <v>200</v>
      </c>
      <c r="AC6771" t="s">
        <v>454</v>
      </c>
      <c r="AD6771">
        <v>1</v>
      </c>
    </row>
    <row r="6772" spans="27:30" x14ac:dyDescent="0.35">
      <c r="AA6772" t="s">
        <v>251</v>
      </c>
      <c r="AB6772" t="s">
        <v>183</v>
      </c>
      <c r="AC6772" t="s">
        <v>790</v>
      </c>
      <c r="AD6772">
        <v>1</v>
      </c>
    </row>
    <row r="6773" spans="27:30" x14ac:dyDescent="0.35">
      <c r="AA6773" t="s">
        <v>251</v>
      </c>
      <c r="AB6773" t="s">
        <v>158</v>
      </c>
      <c r="AC6773" t="s">
        <v>718</v>
      </c>
      <c r="AD6773">
        <v>1</v>
      </c>
    </row>
    <row r="6774" spans="27:30" x14ac:dyDescent="0.35">
      <c r="AA6774" t="s">
        <v>251</v>
      </c>
      <c r="AB6774" t="s">
        <v>158</v>
      </c>
      <c r="AC6774" t="s">
        <v>528</v>
      </c>
      <c r="AD6774">
        <v>1</v>
      </c>
    </row>
    <row r="6775" spans="27:30" x14ac:dyDescent="0.35">
      <c r="AA6775" t="s">
        <v>255</v>
      </c>
      <c r="AB6775" t="s">
        <v>154</v>
      </c>
      <c r="AC6775" t="s">
        <v>835</v>
      </c>
      <c r="AD6775">
        <v>1</v>
      </c>
    </row>
    <row r="6776" spans="27:30" x14ac:dyDescent="0.35">
      <c r="AA6776" t="s">
        <v>255</v>
      </c>
      <c r="AB6776" t="s">
        <v>160</v>
      </c>
      <c r="AC6776" t="s">
        <v>1020</v>
      </c>
      <c r="AD6776">
        <v>1</v>
      </c>
    </row>
    <row r="6777" spans="27:30" x14ac:dyDescent="0.35">
      <c r="AA6777" t="s">
        <v>255</v>
      </c>
      <c r="AB6777" t="s">
        <v>213</v>
      </c>
      <c r="AC6777" t="s">
        <v>516</v>
      </c>
      <c r="AD6777">
        <v>1</v>
      </c>
    </row>
    <row r="6778" spans="27:30" x14ac:dyDescent="0.35">
      <c r="AA6778" t="s">
        <v>255</v>
      </c>
      <c r="AB6778" t="s">
        <v>209</v>
      </c>
      <c r="AC6778" t="s">
        <v>438</v>
      </c>
      <c r="AD6778">
        <v>1</v>
      </c>
    </row>
    <row r="6779" spans="27:30" x14ac:dyDescent="0.35">
      <c r="AA6779" t="s">
        <v>255</v>
      </c>
      <c r="AB6779" t="s">
        <v>183</v>
      </c>
      <c r="AC6779" t="s">
        <v>791</v>
      </c>
      <c r="AD6779">
        <v>1</v>
      </c>
    </row>
    <row r="6780" spans="27:30" x14ac:dyDescent="0.35">
      <c r="AA6780" t="s">
        <v>255</v>
      </c>
      <c r="AB6780" t="s">
        <v>156</v>
      </c>
      <c r="AC6780" t="s">
        <v>1062</v>
      </c>
      <c r="AD6780">
        <v>1</v>
      </c>
    </row>
    <row r="6781" spans="27:30" x14ac:dyDescent="0.35">
      <c r="AA6781" t="s">
        <v>255</v>
      </c>
      <c r="AB6781" t="s">
        <v>194</v>
      </c>
      <c r="AC6781" t="s">
        <v>467</v>
      </c>
      <c r="AD6781">
        <v>1</v>
      </c>
    </row>
    <row r="6782" spans="27:30" x14ac:dyDescent="0.35">
      <c r="AA6782" t="s">
        <v>255</v>
      </c>
      <c r="AB6782" t="s">
        <v>160</v>
      </c>
      <c r="AC6782" t="s">
        <v>721</v>
      </c>
      <c r="AD6782">
        <v>1</v>
      </c>
    </row>
    <row r="6783" spans="27:30" x14ac:dyDescent="0.35">
      <c r="AA6783" t="s">
        <v>255</v>
      </c>
      <c r="AB6783" t="s">
        <v>203</v>
      </c>
      <c r="AC6783" t="s">
        <v>648</v>
      </c>
      <c r="AD6783">
        <v>1</v>
      </c>
    </row>
    <row r="6784" spans="27:30" x14ac:dyDescent="0.35">
      <c r="AA6784" t="s">
        <v>255</v>
      </c>
      <c r="AB6784" t="s">
        <v>153</v>
      </c>
      <c r="AC6784" t="s">
        <v>1136</v>
      </c>
      <c r="AD6784">
        <v>1</v>
      </c>
    </row>
    <row r="6785" spans="27:30" x14ac:dyDescent="0.35">
      <c r="AA6785" t="s">
        <v>255</v>
      </c>
      <c r="AB6785" t="s">
        <v>158</v>
      </c>
      <c r="AC6785" t="s">
        <v>985</v>
      </c>
      <c r="AD6785">
        <v>1</v>
      </c>
    </row>
    <row r="6786" spans="27:30" x14ac:dyDescent="0.35">
      <c r="AA6786" t="s">
        <v>255</v>
      </c>
      <c r="AB6786" t="s">
        <v>195</v>
      </c>
      <c r="AC6786" t="s">
        <v>767</v>
      </c>
      <c r="AD6786">
        <v>1</v>
      </c>
    </row>
    <row r="6787" spans="27:30" x14ac:dyDescent="0.35">
      <c r="AA6787" t="s">
        <v>255</v>
      </c>
      <c r="AB6787" t="s">
        <v>166</v>
      </c>
      <c r="AC6787" t="s">
        <v>1071</v>
      </c>
      <c r="AD6787">
        <v>1</v>
      </c>
    </row>
    <row r="6788" spans="27:30" x14ac:dyDescent="0.35">
      <c r="AA6788" t="s">
        <v>255</v>
      </c>
      <c r="AB6788" t="s">
        <v>158</v>
      </c>
      <c r="AC6788" t="s">
        <v>718</v>
      </c>
      <c r="AD6788">
        <v>1</v>
      </c>
    </row>
    <row r="6789" spans="27:30" x14ac:dyDescent="0.35">
      <c r="AA6789" t="s">
        <v>255</v>
      </c>
      <c r="AB6789" t="s">
        <v>209</v>
      </c>
      <c r="AC6789" t="s">
        <v>543</v>
      </c>
      <c r="AD6789">
        <v>1</v>
      </c>
    </row>
    <row r="6790" spans="27:30" x14ac:dyDescent="0.35">
      <c r="AA6790" t="s">
        <v>255</v>
      </c>
      <c r="AB6790" t="s">
        <v>162</v>
      </c>
      <c r="AC6790" t="s">
        <v>887</v>
      </c>
      <c r="AD6790">
        <v>1</v>
      </c>
    </row>
    <row r="6791" spans="27:30" x14ac:dyDescent="0.35">
      <c r="AA6791" t="s">
        <v>255</v>
      </c>
      <c r="AB6791" t="s">
        <v>158</v>
      </c>
      <c r="AC6791" t="s">
        <v>673</v>
      </c>
      <c r="AD6791">
        <v>1</v>
      </c>
    </row>
    <row r="6792" spans="27:30" x14ac:dyDescent="0.35">
      <c r="AA6792" t="s">
        <v>255</v>
      </c>
      <c r="AB6792" t="s">
        <v>155</v>
      </c>
      <c r="AC6792" t="s">
        <v>996</v>
      </c>
      <c r="AD6792">
        <v>1</v>
      </c>
    </row>
    <row r="6793" spans="27:30" x14ac:dyDescent="0.35">
      <c r="AA6793" t="s">
        <v>255</v>
      </c>
      <c r="AB6793" t="s">
        <v>153</v>
      </c>
      <c r="AC6793" t="s">
        <v>1120</v>
      </c>
      <c r="AD6793">
        <v>1</v>
      </c>
    </row>
    <row r="6794" spans="27:30" x14ac:dyDescent="0.35">
      <c r="AA6794" t="s">
        <v>255</v>
      </c>
      <c r="AB6794" t="s">
        <v>136</v>
      </c>
      <c r="AC6794" t="s">
        <v>495</v>
      </c>
      <c r="AD6794">
        <v>1</v>
      </c>
    </row>
    <row r="6795" spans="27:30" x14ac:dyDescent="0.35">
      <c r="AA6795" t="s">
        <v>255</v>
      </c>
      <c r="AB6795" t="s">
        <v>158</v>
      </c>
      <c r="AC6795" t="s">
        <v>842</v>
      </c>
      <c r="AD6795">
        <v>1</v>
      </c>
    </row>
    <row r="6796" spans="27:30" x14ac:dyDescent="0.35">
      <c r="AA6796" t="s">
        <v>255</v>
      </c>
      <c r="AB6796" t="s">
        <v>158</v>
      </c>
      <c r="AC6796" t="s">
        <v>838</v>
      </c>
      <c r="AD6796">
        <v>1</v>
      </c>
    </row>
    <row r="6797" spans="27:30" x14ac:dyDescent="0.35">
      <c r="AA6797" t="s">
        <v>255</v>
      </c>
      <c r="AB6797" t="s">
        <v>183</v>
      </c>
      <c r="AC6797" t="s">
        <v>795</v>
      </c>
      <c r="AD6797">
        <v>1</v>
      </c>
    </row>
    <row r="6798" spans="27:30" x14ac:dyDescent="0.35">
      <c r="AA6798" t="s">
        <v>255</v>
      </c>
      <c r="AB6798" t="s">
        <v>153</v>
      </c>
      <c r="AC6798" t="s">
        <v>868</v>
      </c>
      <c r="AD6798">
        <v>1</v>
      </c>
    </row>
    <row r="6799" spans="27:30" x14ac:dyDescent="0.35">
      <c r="AA6799" t="s">
        <v>255</v>
      </c>
      <c r="AB6799" t="s">
        <v>153</v>
      </c>
      <c r="AC6799" t="s">
        <v>1134</v>
      </c>
      <c r="AD6799">
        <v>1</v>
      </c>
    </row>
    <row r="6800" spans="27:30" x14ac:dyDescent="0.35">
      <c r="AA6800" t="s">
        <v>255</v>
      </c>
      <c r="AB6800" t="s">
        <v>158</v>
      </c>
      <c r="AC6800" t="s">
        <v>612</v>
      </c>
      <c r="AD6800">
        <v>1</v>
      </c>
    </row>
    <row r="6801" spans="27:30" x14ac:dyDescent="0.35">
      <c r="AA6801" t="s">
        <v>255</v>
      </c>
      <c r="AB6801" t="s">
        <v>155</v>
      </c>
      <c r="AC6801" t="s">
        <v>874</v>
      </c>
      <c r="AD6801">
        <v>1</v>
      </c>
    </row>
    <row r="6802" spans="27:30" x14ac:dyDescent="0.35">
      <c r="AA6802" t="s">
        <v>255</v>
      </c>
      <c r="AB6802" t="s">
        <v>159</v>
      </c>
      <c r="AC6802" t="s">
        <v>520</v>
      </c>
      <c r="AD6802">
        <v>1</v>
      </c>
    </row>
    <row r="6803" spans="27:30" x14ac:dyDescent="0.35">
      <c r="AA6803" t="s">
        <v>255</v>
      </c>
      <c r="AB6803" t="s">
        <v>203</v>
      </c>
      <c r="AC6803" t="s">
        <v>679</v>
      </c>
      <c r="AD6803">
        <v>1</v>
      </c>
    </row>
    <row r="6804" spans="27:30" x14ac:dyDescent="0.35">
      <c r="AA6804" t="s">
        <v>255</v>
      </c>
      <c r="AB6804" t="s">
        <v>157</v>
      </c>
      <c r="AC6804" t="s">
        <v>918</v>
      </c>
      <c r="AD6804">
        <v>1</v>
      </c>
    </row>
    <row r="6805" spans="27:30" x14ac:dyDescent="0.35">
      <c r="AA6805" t="s">
        <v>255</v>
      </c>
      <c r="AB6805" t="s">
        <v>158</v>
      </c>
      <c r="AC6805" t="s">
        <v>804</v>
      </c>
      <c r="AD6805">
        <v>1</v>
      </c>
    </row>
    <row r="6806" spans="27:30" x14ac:dyDescent="0.35">
      <c r="AA6806" t="s">
        <v>255</v>
      </c>
      <c r="AB6806" t="s">
        <v>160</v>
      </c>
      <c r="AC6806" t="s">
        <v>1145</v>
      </c>
      <c r="AD6806">
        <v>1</v>
      </c>
    </row>
    <row r="6807" spans="27:30" x14ac:dyDescent="0.35">
      <c r="AA6807" t="s">
        <v>255</v>
      </c>
      <c r="AB6807" t="s">
        <v>196</v>
      </c>
      <c r="AC6807" t="s">
        <v>597</v>
      </c>
      <c r="AD6807">
        <v>1</v>
      </c>
    </row>
    <row r="6808" spans="27:30" x14ac:dyDescent="0.35">
      <c r="AA6808" t="s">
        <v>255</v>
      </c>
      <c r="AB6808" t="s">
        <v>213</v>
      </c>
      <c r="AC6808" t="s">
        <v>517</v>
      </c>
      <c r="AD6808">
        <v>1</v>
      </c>
    </row>
    <row r="6809" spans="27:30" x14ac:dyDescent="0.35">
      <c r="AA6809" t="s">
        <v>255</v>
      </c>
      <c r="AB6809" t="s">
        <v>200</v>
      </c>
      <c r="AC6809" t="s">
        <v>570</v>
      </c>
      <c r="AD6809">
        <v>1</v>
      </c>
    </row>
    <row r="6810" spans="27:30" x14ac:dyDescent="0.35">
      <c r="AA6810" t="s">
        <v>255</v>
      </c>
      <c r="AB6810" t="s">
        <v>158</v>
      </c>
      <c r="AC6810" t="s">
        <v>850</v>
      </c>
      <c r="AD6810">
        <v>1</v>
      </c>
    </row>
    <row r="6811" spans="27:30" x14ac:dyDescent="0.35">
      <c r="AA6811" t="s">
        <v>255</v>
      </c>
      <c r="AB6811" t="s">
        <v>162</v>
      </c>
      <c r="AC6811" t="s">
        <v>888</v>
      </c>
      <c r="AD6811">
        <v>1</v>
      </c>
    </row>
    <row r="6812" spans="27:30" x14ac:dyDescent="0.35">
      <c r="AA6812" t="s">
        <v>255</v>
      </c>
      <c r="AB6812" t="s">
        <v>155</v>
      </c>
      <c r="AC6812" t="s">
        <v>999</v>
      </c>
      <c r="AD6812">
        <v>1</v>
      </c>
    </row>
    <row r="6813" spans="27:30" x14ac:dyDescent="0.35">
      <c r="AA6813" t="s">
        <v>255</v>
      </c>
      <c r="AB6813" t="s">
        <v>152</v>
      </c>
      <c r="AC6813" t="s">
        <v>523</v>
      </c>
      <c r="AD6813">
        <v>1</v>
      </c>
    </row>
    <row r="6814" spans="27:30" x14ac:dyDescent="0.35">
      <c r="AA6814" t="s">
        <v>255</v>
      </c>
      <c r="AB6814" t="s">
        <v>192</v>
      </c>
      <c r="AC6814" t="s">
        <v>448</v>
      </c>
      <c r="AD6814">
        <v>1</v>
      </c>
    </row>
    <row r="6815" spans="27:30" x14ac:dyDescent="0.35">
      <c r="AA6815" t="s">
        <v>255</v>
      </c>
      <c r="AB6815" t="s">
        <v>158</v>
      </c>
      <c r="AC6815" t="s">
        <v>809</v>
      </c>
      <c r="AD6815">
        <v>1</v>
      </c>
    </row>
    <row r="6816" spans="27:30" x14ac:dyDescent="0.35">
      <c r="AA6816" t="s">
        <v>349</v>
      </c>
      <c r="AB6816" t="s">
        <v>155</v>
      </c>
      <c r="AC6816" t="s">
        <v>992</v>
      </c>
      <c r="AD6816">
        <v>1</v>
      </c>
    </row>
    <row r="6817" spans="27:30" x14ac:dyDescent="0.35">
      <c r="AA6817" t="s">
        <v>349</v>
      </c>
      <c r="AB6817" t="s">
        <v>176</v>
      </c>
      <c r="AC6817" t="s">
        <v>1000</v>
      </c>
      <c r="AD6817">
        <v>1</v>
      </c>
    </row>
    <row r="6818" spans="27:30" x14ac:dyDescent="0.35">
      <c r="AA6818" t="s">
        <v>349</v>
      </c>
      <c r="AB6818" t="s">
        <v>153</v>
      </c>
      <c r="AC6818" t="s">
        <v>610</v>
      </c>
      <c r="AD6818">
        <v>1</v>
      </c>
    </row>
    <row r="6819" spans="27:30" x14ac:dyDescent="0.35">
      <c r="AA6819" t="s">
        <v>299</v>
      </c>
      <c r="AB6819" t="s">
        <v>154</v>
      </c>
      <c r="AC6819" t="s">
        <v>501</v>
      </c>
      <c r="AD6819">
        <v>1</v>
      </c>
    </row>
    <row r="6820" spans="27:30" x14ac:dyDescent="0.35">
      <c r="AA6820" t="s">
        <v>299</v>
      </c>
      <c r="AB6820" t="s">
        <v>154</v>
      </c>
      <c r="AC6820" t="s">
        <v>835</v>
      </c>
      <c r="AD6820">
        <v>1</v>
      </c>
    </row>
    <row r="6821" spans="27:30" x14ac:dyDescent="0.35">
      <c r="AA6821" t="s">
        <v>299</v>
      </c>
      <c r="AB6821" t="s">
        <v>154</v>
      </c>
      <c r="AC6821" t="s">
        <v>479</v>
      </c>
      <c r="AD6821">
        <v>1</v>
      </c>
    </row>
    <row r="6822" spans="27:30" x14ac:dyDescent="0.35">
      <c r="AA6822" t="s">
        <v>299</v>
      </c>
      <c r="AB6822" t="s">
        <v>135</v>
      </c>
      <c r="AC6822" t="s">
        <v>506</v>
      </c>
      <c r="AD6822">
        <v>1</v>
      </c>
    </row>
    <row r="6823" spans="27:30" x14ac:dyDescent="0.35">
      <c r="AA6823" t="s">
        <v>299</v>
      </c>
      <c r="AB6823" t="s">
        <v>154</v>
      </c>
      <c r="AC6823" t="s">
        <v>485</v>
      </c>
      <c r="AD6823">
        <v>1</v>
      </c>
    </row>
    <row r="6824" spans="27:30" x14ac:dyDescent="0.35">
      <c r="AA6824" t="s">
        <v>299</v>
      </c>
      <c r="AB6824" t="s">
        <v>206</v>
      </c>
      <c r="AC6824" t="s">
        <v>585</v>
      </c>
      <c r="AD6824">
        <v>1</v>
      </c>
    </row>
    <row r="6825" spans="27:30" x14ac:dyDescent="0.35">
      <c r="AA6825" t="s">
        <v>299</v>
      </c>
      <c r="AB6825" t="s">
        <v>153</v>
      </c>
      <c r="AC6825" t="s">
        <v>779</v>
      </c>
      <c r="AD6825">
        <v>1</v>
      </c>
    </row>
    <row r="6826" spans="27:30" x14ac:dyDescent="0.35">
      <c r="AA6826" t="s">
        <v>299</v>
      </c>
      <c r="AB6826" t="s">
        <v>154</v>
      </c>
      <c r="AC6826" t="s">
        <v>503</v>
      </c>
      <c r="AD6826">
        <v>1</v>
      </c>
    </row>
    <row r="6827" spans="27:30" x14ac:dyDescent="0.35">
      <c r="AA6827" t="s">
        <v>299</v>
      </c>
      <c r="AB6827" t="s">
        <v>153</v>
      </c>
      <c r="AC6827" t="s">
        <v>872</v>
      </c>
      <c r="AD6827">
        <v>1</v>
      </c>
    </row>
    <row r="6828" spans="27:30" x14ac:dyDescent="0.35">
      <c r="AA6828" t="s">
        <v>366</v>
      </c>
      <c r="AB6828" t="s">
        <v>153</v>
      </c>
      <c r="AC6828" t="s">
        <v>1052</v>
      </c>
      <c r="AD6828">
        <v>1</v>
      </c>
    </row>
    <row r="6829" spans="27:30" x14ac:dyDescent="0.35">
      <c r="AA6829" t="s">
        <v>366</v>
      </c>
      <c r="AB6829" t="s">
        <v>203</v>
      </c>
      <c r="AC6829" t="s">
        <v>679</v>
      </c>
      <c r="AD6829">
        <v>1</v>
      </c>
    </row>
    <row r="6830" spans="27:30" x14ac:dyDescent="0.35">
      <c r="AA6830" t="s">
        <v>366</v>
      </c>
      <c r="AB6830" t="s">
        <v>155</v>
      </c>
      <c r="AC6830" t="s">
        <v>834</v>
      </c>
      <c r="AD6830">
        <v>1</v>
      </c>
    </row>
    <row r="6831" spans="27:30" x14ac:dyDescent="0.35">
      <c r="AA6831" t="s">
        <v>366</v>
      </c>
      <c r="AB6831" t="s">
        <v>176</v>
      </c>
      <c r="AC6831" t="s">
        <v>428</v>
      </c>
      <c r="AD6831">
        <v>1</v>
      </c>
    </row>
    <row r="6832" spans="27:30" x14ac:dyDescent="0.35">
      <c r="AA6832" t="s">
        <v>315</v>
      </c>
      <c r="AB6832" t="s">
        <v>153</v>
      </c>
      <c r="AC6832" t="s">
        <v>827</v>
      </c>
      <c r="AD6832">
        <v>1</v>
      </c>
    </row>
    <row r="6833" spans="27:30" x14ac:dyDescent="0.35">
      <c r="AA6833" t="s">
        <v>315</v>
      </c>
      <c r="AB6833" t="s">
        <v>153</v>
      </c>
      <c r="AC6833" t="s">
        <v>868</v>
      </c>
      <c r="AD6833">
        <v>1</v>
      </c>
    </row>
    <row r="6834" spans="27:30" x14ac:dyDescent="0.35">
      <c r="AA6834" t="s">
        <v>301</v>
      </c>
      <c r="AB6834" t="s">
        <v>154</v>
      </c>
      <c r="AC6834" t="s">
        <v>479</v>
      </c>
      <c r="AD6834">
        <v>1</v>
      </c>
    </row>
    <row r="6835" spans="27:30" x14ac:dyDescent="0.35">
      <c r="AA6835" t="s">
        <v>301</v>
      </c>
      <c r="AB6835" t="s">
        <v>176</v>
      </c>
      <c r="AC6835" t="s">
        <v>726</v>
      </c>
      <c r="AD6835">
        <v>1</v>
      </c>
    </row>
    <row r="6836" spans="27:30" x14ac:dyDescent="0.35">
      <c r="AA6836" t="s">
        <v>301</v>
      </c>
      <c r="AB6836" t="s">
        <v>159</v>
      </c>
      <c r="AC6836" t="s">
        <v>959</v>
      </c>
      <c r="AD6836">
        <v>1</v>
      </c>
    </row>
    <row r="6837" spans="27:30" x14ac:dyDescent="0.35">
      <c r="AA6837" t="s">
        <v>301</v>
      </c>
      <c r="AB6837" t="s">
        <v>159</v>
      </c>
      <c r="AC6837" t="s">
        <v>1133</v>
      </c>
      <c r="AD6837">
        <v>1</v>
      </c>
    </row>
    <row r="6838" spans="27:30" x14ac:dyDescent="0.35">
      <c r="AA6838" t="s">
        <v>301</v>
      </c>
      <c r="AB6838" t="s">
        <v>176</v>
      </c>
      <c r="AC6838" t="s">
        <v>919</v>
      </c>
      <c r="AD6838">
        <v>1</v>
      </c>
    </row>
    <row r="6839" spans="27:30" x14ac:dyDescent="0.35">
      <c r="AA6839" t="s">
        <v>301</v>
      </c>
      <c r="AB6839" t="s">
        <v>154</v>
      </c>
      <c r="AC6839" t="s">
        <v>736</v>
      </c>
      <c r="AD6839">
        <v>1</v>
      </c>
    </row>
    <row r="6840" spans="27:30" x14ac:dyDescent="0.35">
      <c r="AA6840" t="s">
        <v>301</v>
      </c>
      <c r="AB6840" t="s">
        <v>135</v>
      </c>
      <c r="AC6840" t="s">
        <v>489</v>
      </c>
      <c r="AD6840">
        <v>1</v>
      </c>
    </row>
    <row r="6841" spans="27:30" x14ac:dyDescent="0.35">
      <c r="AA6841" t="s">
        <v>301</v>
      </c>
      <c r="AB6841" t="s">
        <v>176</v>
      </c>
      <c r="AC6841" t="s">
        <v>1008</v>
      </c>
      <c r="AD6841">
        <v>1</v>
      </c>
    </row>
    <row r="6842" spans="27:30" x14ac:dyDescent="0.35">
      <c r="AA6842" t="s">
        <v>301</v>
      </c>
      <c r="AB6842" t="s">
        <v>176</v>
      </c>
      <c r="AC6842" t="s">
        <v>994</v>
      </c>
      <c r="AD6842">
        <v>1</v>
      </c>
    </row>
    <row r="6843" spans="27:30" x14ac:dyDescent="0.35">
      <c r="AA6843" t="s">
        <v>357</v>
      </c>
      <c r="AB6843" t="s">
        <v>199</v>
      </c>
      <c r="AC6843" t="s">
        <v>644</v>
      </c>
      <c r="AD6843">
        <v>1</v>
      </c>
    </row>
    <row r="6844" spans="27:30" x14ac:dyDescent="0.35">
      <c r="AA6844" t="s">
        <v>363</v>
      </c>
      <c r="AB6844" t="s">
        <v>176</v>
      </c>
      <c r="AC6844" t="s">
        <v>609</v>
      </c>
      <c r="AD6844">
        <v>1</v>
      </c>
    </row>
    <row r="6845" spans="27:30" x14ac:dyDescent="0.35">
      <c r="AA6845" t="s">
        <v>280</v>
      </c>
      <c r="AB6845" t="s">
        <v>157</v>
      </c>
      <c r="AC6845" t="s">
        <v>660</v>
      </c>
      <c r="AD6845">
        <v>1</v>
      </c>
    </row>
    <row r="6846" spans="27:30" x14ac:dyDescent="0.35">
      <c r="AA6846" t="s">
        <v>280</v>
      </c>
      <c r="AB6846" t="s">
        <v>154</v>
      </c>
      <c r="AC6846" t="s">
        <v>717</v>
      </c>
      <c r="AD6846">
        <v>1</v>
      </c>
    </row>
    <row r="6847" spans="27:30" x14ac:dyDescent="0.35">
      <c r="AA6847" t="s">
        <v>327</v>
      </c>
      <c r="AB6847" t="s">
        <v>153</v>
      </c>
      <c r="AC6847" t="s">
        <v>439</v>
      </c>
      <c r="AD6847">
        <v>1</v>
      </c>
    </row>
    <row r="6848" spans="27:30" x14ac:dyDescent="0.35">
      <c r="AA6848" t="s">
        <v>327</v>
      </c>
      <c r="AB6848" t="s">
        <v>135</v>
      </c>
      <c r="AC6848" t="s">
        <v>480</v>
      </c>
      <c r="AD6848">
        <v>1</v>
      </c>
    </row>
    <row r="6849" spans="27:30" x14ac:dyDescent="0.35">
      <c r="AA6849" t="s">
        <v>327</v>
      </c>
      <c r="AB6849" t="s">
        <v>157</v>
      </c>
      <c r="AC6849" t="s">
        <v>443</v>
      </c>
      <c r="AD6849">
        <v>1</v>
      </c>
    </row>
    <row r="6850" spans="27:30" x14ac:dyDescent="0.35">
      <c r="AA6850" t="s">
        <v>327</v>
      </c>
      <c r="AB6850" t="s">
        <v>155</v>
      </c>
      <c r="AC6850" t="s">
        <v>459</v>
      </c>
      <c r="AD6850">
        <v>1</v>
      </c>
    </row>
    <row r="6851" spans="27:30" x14ac:dyDescent="0.35">
      <c r="AA6851" t="s">
        <v>327</v>
      </c>
      <c r="AB6851" t="s">
        <v>159</v>
      </c>
      <c r="AC6851" t="s">
        <v>808</v>
      </c>
      <c r="AD6851">
        <v>1</v>
      </c>
    </row>
    <row r="6852" spans="27:30" x14ac:dyDescent="0.35">
      <c r="AA6852" t="s">
        <v>285</v>
      </c>
      <c r="AB6852" t="s">
        <v>176</v>
      </c>
      <c r="AC6852" t="s">
        <v>919</v>
      </c>
      <c r="AD6852">
        <v>1</v>
      </c>
    </row>
    <row r="6853" spans="27:30" x14ac:dyDescent="0.35">
      <c r="AA6853" t="s">
        <v>285</v>
      </c>
      <c r="AB6853" t="s">
        <v>153</v>
      </c>
      <c r="AC6853" t="s">
        <v>521</v>
      </c>
      <c r="AD6853">
        <v>1</v>
      </c>
    </row>
    <row r="6854" spans="27:30" x14ac:dyDescent="0.35">
      <c r="AA6854" t="s">
        <v>285</v>
      </c>
      <c r="AB6854" t="s">
        <v>176</v>
      </c>
      <c r="AC6854" t="s">
        <v>1007</v>
      </c>
      <c r="AD6854">
        <v>1</v>
      </c>
    </row>
    <row r="6855" spans="27:30" x14ac:dyDescent="0.35">
      <c r="AA6855" t="s">
        <v>285</v>
      </c>
      <c r="AB6855" t="s">
        <v>153</v>
      </c>
      <c r="AC6855" t="s">
        <v>1052</v>
      </c>
      <c r="AD6855">
        <v>1</v>
      </c>
    </row>
    <row r="6856" spans="27:30" x14ac:dyDescent="0.35">
      <c r="AA6856" t="s">
        <v>285</v>
      </c>
      <c r="AB6856" t="s">
        <v>155</v>
      </c>
      <c r="AC6856" t="s">
        <v>964</v>
      </c>
      <c r="AD6856">
        <v>1</v>
      </c>
    </row>
    <row r="6857" spans="27:30" x14ac:dyDescent="0.35">
      <c r="AA6857" t="s">
        <v>285</v>
      </c>
      <c r="AB6857" t="s">
        <v>153</v>
      </c>
      <c r="AC6857" t="s">
        <v>1050</v>
      </c>
      <c r="AD6857">
        <v>1</v>
      </c>
    </row>
    <row r="6858" spans="27:30" x14ac:dyDescent="0.35">
      <c r="AA6858" t="s">
        <v>285</v>
      </c>
      <c r="AB6858" t="s">
        <v>154</v>
      </c>
      <c r="AC6858" t="s">
        <v>828</v>
      </c>
      <c r="AD6858">
        <v>1</v>
      </c>
    </row>
    <row r="6859" spans="27:30" x14ac:dyDescent="0.35">
      <c r="AA6859" t="s">
        <v>285</v>
      </c>
      <c r="AB6859" t="s">
        <v>155</v>
      </c>
      <c r="AC6859" t="s">
        <v>1006</v>
      </c>
      <c r="AD6859">
        <v>1</v>
      </c>
    </row>
    <row r="6860" spans="27:30" x14ac:dyDescent="0.35">
      <c r="AA6860" t="s">
        <v>285</v>
      </c>
      <c r="AB6860" t="s">
        <v>155</v>
      </c>
      <c r="AC6860" t="s">
        <v>963</v>
      </c>
      <c r="AD6860">
        <v>1</v>
      </c>
    </row>
    <row r="6861" spans="27:30" x14ac:dyDescent="0.35">
      <c r="AA6861" t="s">
        <v>285</v>
      </c>
      <c r="AB6861" t="s">
        <v>176</v>
      </c>
      <c r="AC6861" t="s">
        <v>661</v>
      </c>
      <c r="AD6861">
        <v>1</v>
      </c>
    </row>
    <row r="6862" spans="27:30" x14ac:dyDescent="0.35">
      <c r="AA6862" t="s">
        <v>285</v>
      </c>
      <c r="AB6862" t="s">
        <v>203</v>
      </c>
      <c r="AC6862" t="s">
        <v>565</v>
      </c>
      <c r="AD6862">
        <v>1</v>
      </c>
    </row>
    <row r="6863" spans="27:30" x14ac:dyDescent="0.35">
      <c r="AA6863" t="s">
        <v>285</v>
      </c>
      <c r="AB6863" t="s">
        <v>176</v>
      </c>
      <c r="AC6863" t="s">
        <v>993</v>
      </c>
      <c r="AD6863">
        <v>1</v>
      </c>
    </row>
    <row r="6864" spans="27:30" x14ac:dyDescent="0.35">
      <c r="AA6864" t="s">
        <v>285</v>
      </c>
      <c r="AB6864" t="s">
        <v>135</v>
      </c>
      <c r="AC6864" t="s">
        <v>480</v>
      </c>
      <c r="AD6864">
        <v>1</v>
      </c>
    </row>
    <row r="6865" spans="27:30" x14ac:dyDescent="0.35">
      <c r="AA6865" t="s">
        <v>285</v>
      </c>
      <c r="AB6865" t="s">
        <v>153</v>
      </c>
      <c r="AC6865" t="s">
        <v>1126</v>
      </c>
      <c r="AD6865">
        <v>1</v>
      </c>
    </row>
    <row r="6866" spans="27:30" x14ac:dyDescent="0.35">
      <c r="AA6866" t="s">
        <v>285</v>
      </c>
      <c r="AB6866" t="s">
        <v>154</v>
      </c>
      <c r="AC6866" t="s">
        <v>645</v>
      </c>
      <c r="AD6866">
        <v>1</v>
      </c>
    </row>
    <row r="6867" spans="27:30" x14ac:dyDescent="0.35">
      <c r="AA6867" t="s">
        <v>285</v>
      </c>
      <c r="AB6867" t="s">
        <v>203</v>
      </c>
      <c r="AC6867" t="s">
        <v>620</v>
      </c>
      <c r="AD6867">
        <v>1</v>
      </c>
    </row>
    <row r="6868" spans="27:30" x14ac:dyDescent="0.35">
      <c r="AA6868" t="s">
        <v>365</v>
      </c>
      <c r="AB6868" t="s">
        <v>154</v>
      </c>
      <c r="AC6868" t="s">
        <v>828</v>
      </c>
      <c r="AD6868">
        <v>1</v>
      </c>
    </row>
    <row r="6869" spans="27:30" x14ac:dyDescent="0.35">
      <c r="AA6869" t="s">
        <v>305</v>
      </c>
      <c r="AB6869" t="s">
        <v>153</v>
      </c>
      <c r="AC6869" t="s">
        <v>1121</v>
      </c>
      <c r="AD6869">
        <v>1</v>
      </c>
    </row>
    <row r="6870" spans="27:30" x14ac:dyDescent="0.35">
      <c r="AA6870" t="s">
        <v>305</v>
      </c>
      <c r="AB6870" t="s">
        <v>153</v>
      </c>
      <c r="AC6870" t="s">
        <v>1124</v>
      </c>
      <c r="AD6870">
        <v>1</v>
      </c>
    </row>
    <row r="6871" spans="27:30" x14ac:dyDescent="0.35">
      <c r="AA6871" t="s">
        <v>305</v>
      </c>
      <c r="AB6871" t="s">
        <v>176</v>
      </c>
      <c r="AC6871" t="s">
        <v>993</v>
      </c>
      <c r="AD6871">
        <v>1</v>
      </c>
    </row>
    <row r="6872" spans="27:30" x14ac:dyDescent="0.35">
      <c r="AA6872" t="s">
        <v>305</v>
      </c>
      <c r="AB6872" t="s">
        <v>176</v>
      </c>
      <c r="AC6872" t="s">
        <v>994</v>
      </c>
      <c r="AD6872">
        <v>1</v>
      </c>
    </row>
    <row r="6873" spans="27:30" x14ac:dyDescent="0.35">
      <c r="AA6873" t="s">
        <v>305</v>
      </c>
      <c r="AB6873" t="s">
        <v>153</v>
      </c>
      <c r="AC6873" t="s">
        <v>1050</v>
      </c>
      <c r="AD6873">
        <v>1</v>
      </c>
    </row>
    <row r="6874" spans="27:30" x14ac:dyDescent="0.35">
      <c r="AA6874" t="s">
        <v>243</v>
      </c>
      <c r="AB6874" t="s">
        <v>158</v>
      </c>
      <c r="AC6874" t="s">
        <v>663</v>
      </c>
      <c r="AD6874">
        <v>1</v>
      </c>
    </row>
    <row r="6875" spans="27:30" x14ac:dyDescent="0.35">
      <c r="AA6875" t="s">
        <v>243</v>
      </c>
      <c r="AB6875" t="s">
        <v>152</v>
      </c>
      <c r="AC6875" t="s">
        <v>1149</v>
      </c>
      <c r="AD6875">
        <v>1</v>
      </c>
    </row>
    <row r="6876" spans="27:30" x14ac:dyDescent="0.35">
      <c r="AA6876" t="s">
        <v>243</v>
      </c>
      <c r="AB6876" t="s">
        <v>203</v>
      </c>
      <c r="AC6876" t="s">
        <v>550</v>
      </c>
      <c r="AD6876">
        <v>1</v>
      </c>
    </row>
    <row r="6877" spans="27:30" x14ac:dyDescent="0.35">
      <c r="AA6877" t="s">
        <v>243</v>
      </c>
      <c r="AB6877" t="s">
        <v>157</v>
      </c>
      <c r="AC6877" t="s">
        <v>660</v>
      </c>
      <c r="AD6877">
        <v>1</v>
      </c>
    </row>
    <row r="6878" spans="27:30" x14ac:dyDescent="0.35">
      <c r="AA6878" t="s">
        <v>243</v>
      </c>
      <c r="AB6878" t="s">
        <v>161</v>
      </c>
      <c r="AC6878" t="s">
        <v>1097</v>
      </c>
      <c r="AD6878">
        <v>1</v>
      </c>
    </row>
    <row r="6879" spans="27:30" x14ac:dyDescent="0.35">
      <c r="AA6879" t="s">
        <v>243</v>
      </c>
      <c r="AB6879" t="s">
        <v>203</v>
      </c>
      <c r="AC6879" t="s">
        <v>642</v>
      </c>
      <c r="AD6879">
        <v>1</v>
      </c>
    </row>
    <row r="6880" spans="27:30" x14ac:dyDescent="0.35">
      <c r="AA6880" t="s">
        <v>243</v>
      </c>
      <c r="AB6880" t="s">
        <v>183</v>
      </c>
      <c r="AC6880" t="s">
        <v>890</v>
      </c>
      <c r="AD6880">
        <v>1</v>
      </c>
    </row>
    <row r="6881" spans="27:30" x14ac:dyDescent="0.35">
      <c r="AA6881" t="s">
        <v>243</v>
      </c>
      <c r="AB6881" t="s">
        <v>158</v>
      </c>
      <c r="AC6881" t="s">
        <v>804</v>
      </c>
      <c r="AD6881">
        <v>1</v>
      </c>
    </row>
    <row r="6882" spans="27:30" x14ac:dyDescent="0.35">
      <c r="AA6882" t="s">
        <v>243</v>
      </c>
      <c r="AB6882" t="s">
        <v>160</v>
      </c>
      <c r="AC6882" t="s">
        <v>720</v>
      </c>
      <c r="AD6882">
        <v>1</v>
      </c>
    </row>
    <row r="6883" spans="27:30" x14ac:dyDescent="0.35">
      <c r="AA6883" t="s">
        <v>243</v>
      </c>
      <c r="AB6883" t="s">
        <v>174</v>
      </c>
      <c r="AC6883" t="s">
        <v>1002</v>
      </c>
      <c r="AD6883">
        <v>1</v>
      </c>
    </row>
    <row r="6884" spans="27:30" x14ac:dyDescent="0.35">
      <c r="AA6884" t="s">
        <v>243</v>
      </c>
      <c r="AB6884" t="s">
        <v>152</v>
      </c>
      <c r="AC6884" t="s">
        <v>1057</v>
      </c>
      <c r="AD6884">
        <v>1</v>
      </c>
    </row>
    <row r="6885" spans="27:30" x14ac:dyDescent="0.35">
      <c r="AA6885" t="s">
        <v>243</v>
      </c>
      <c r="AB6885" t="s">
        <v>157</v>
      </c>
      <c r="AC6885" t="s">
        <v>669</v>
      </c>
      <c r="AD6885">
        <v>1</v>
      </c>
    </row>
    <row r="6886" spans="27:30" x14ac:dyDescent="0.35">
      <c r="AA6886" t="s">
        <v>243</v>
      </c>
      <c r="AB6886" t="s">
        <v>153</v>
      </c>
      <c r="AC6886" t="s">
        <v>643</v>
      </c>
      <c r="AD6886">
        <v>1</v>
      </c>
    </row>
    <row r="6887" spans="27:30" x14ac:dyDescent="0.35">
      <c r="AA6887" t="s">
        <v>243</v>
      </c>
      <c r="AB6887" t="s">
        <v>203</v>
      </c>
      <c r="AC6887" t="s">
        <v>564</v>
      </c>
      <c r="AD6887">
        <v>1</v>
      </c>
    </row>
    <row r="6888" spans="27:30" x14ac:dyDescent="0.35">
      <c r="AA6888" t="s">
        <v>243</v>
      </c>
      <c r="AB6888" t="s">
        <v>158</v>
      </c>
      <c r="AC6888" t="s">
        <v>1056</v>
      </c>
      <c r="AD6888">
        <v>1</v>
      </c>
    </row>
    <row r="6889" spans="27:30" x14ac:dyDescent="0.35">
      <c r="AA6889" t="s">
        <v>243</v>
      </c>
      <c r="AB6889" t="s">
        <v>158</v>
      </c>
      <c r="AC6889" t="s">
        <v>658</v>
      </c>
      <c r="AD6889">
        <v>1</v>
      </c>
    </row>
    <row r="6890" spans="27:30" x14ac:dyDescent="0.35">
      <c r="AA6890" t="s">
        <v>243</v>
      </c>
      <c r="AB6890" t="s">
        <v>161</v>
      </c>
      <c r="AC6890" t="s">
        <v>553</v>
      </c>
      <c r="AD6890">
        <v>1</v>
      </c>
    </row>
    <row r="6891" spans="27:30" x14ac:dyDescent="0.35">
      <c r="AA6891" t="s">
        <v>243</v>
      </c>
      <c r="AB6891" t="s">
        <v>157</v>
      </c>
      <c r="AC6891" t="s">
        <v>1132</v>
      </c>
      <c r="AD6891">
        <v>1</v>
      </c>
    </row>
    <row r="6892" spans="27:30" x14ac:dyDescent="0.35">
      <c r="AA6892" t="s">
        <v>243</v>
      </c>
      <c r="AB6892" t="s">
        <v>161</v>
      </c>
      <c r="AC6892" t="s">
        <v>556</v>
      </c>
      <c r="AD6892">
        <v>1</v>
      </c>
    </row>
    <row r="6893" spans="27:30" x14ac:dyDescent="0.35">
      <c r="AA6893" t="s">
        <v>243</v>
      </c>
      <c r="AB6893" t="s">
        <v>160</v>
      </c>
      <c r="AC6893" t="s">
        <v>722</v>
      </c>
      <c r="AD6893">
        <v>1</v>
      </c>
    </row>
    <row r="6894" spans="27:30" x14ac:dyDescent="0.35">
      <c r="AA6894" t="s">
        <v>243</v>
      </c>
      <c r="AB6894" t="s">
        <v>153</v>
      </c>
      <c r="AC6894" t="s">
        <v>1099</v>
      </c>
      <c r="AD6894">
        <v>1</v>
      </c>
    </row>
    <row r="6895" spans="27:30" x14ac:dyDescent="0.35">
      <c r="AA6895" t="s">
        <v>243</v>
      </c>
      <c r="AB6895" t="s">
        <v>153</v>
      </c>
      <c r="AC6895" t="s">
        <v>1052</v>
      </c>
      <c r="AD6895">
        <v>1</v>
      </c>
    </row>
    <row r="6896" spans="27:30" x14ac:dyDescent="0.35">
      <c r="AA6896" t="s">
        <v>243</v>
      </c>
      <c r="AB6896" t="s">
        <v>199</v>
      </c>
      <c r="AC6896" t="s">
        <v>649</v>
      </c>
      <c r="AD6896">
        <v>1</v>
      </c>
    </row>
    <row r="6897" spans="27:30" x14ac:dyDescent="0.35">
      <c r="AA6897" t="s">
        <v>243</v>
      </c>
      <c r="AB6897" t="s">
        <v>152</v>
      </c>
      <c r="AC6897" t="s">
        <v>534</v>
      </c>
      <c r="AD6897">
        <v>1</v>
      </c>
    </row>
    <row r="6898" spans="27:30" x14ac:dyDescent="0.35">
      <c r="AA6898" t="s">
        <v>243</v>
      </c>
      <c r="AB6898" t="s">
        <v>137</v>
      </c>
      <c r="AC6898" t="s">
        <v>509</v>
      </c>
      <c r="AD6898">
        <v>1</v>
      </c>
    </row>
    <row r="6899" spans="27:30" x14ac:dyDescent="0.35">
      <c r="AA6899" t="s">
        <v>243</v>
      </c>
      <c r="AB6899" t="s">
        <v>164</v>
      </c>
      <c r="AC6899" t="s">
        <v>653</v>
      </c>
      <c r="AD6899">
        <v>1</v>
      </c>
    </row>
    <row r="6900" spans="27:30" x14ac:dyDescent="0.35">
      <c r="AA6900" t="s">
        <v>243</v>
      </c>
      <c r="AB6900" t="s">
        <v>155</v>
      </c>
      <c r="AC6900" t="s">
        <v>834</v>
      </c>
      <c r="AD6900">
        <v>1</v>
      </c>
    </row>
    <row r="6901" spans="27:30" x14ac:dyDescent="0.35">
      <c r="AA6901" t="s">
        <v>243</v>
      </c>
      <c r="AB6901" t="s">
        <v>152</v>
      </c>
      <c r="AC6901" t="s">
        <v>1083</v>
      </c>
      <c r="AD6901">
        <v>1</v>
      </c>
    </row>
    <row r="6902" spans="27:30" x14ac:dyDescent="0.35">
      <c r="AA6902" t="s">
        <v>243</v>
      </c>
      <c r="AB6902" t="s">
        <v>157</v>
      </c>
      <c r="AC6902" t="s">
        <v>915</v>
      </c>
      <c r="AD6902">
        <v>1</v>
      </c>
    </row>
    <row r="6903" spans="27:30" x14ac:dyDescent="0.35">
      <c r="AA6903" t="s">
        <v>243</v>
      </c>
      <c r="AB6903" t="s">
        <v>203</v>
      </c>
      <c r="AC6903" t="s">
        <v>555</v>
      </c>
      <c r="AD6903">
        <v>1</v>
      </c>
    </row>
    <row r="6904" spans="27:30" x14ac:dyDescent="0.35">
      <c r="AA6904" t="s">
        <v>243</v>
      </c>
      <c r="AB6904" t="s">
        <v>174</v>
      </c>
      <c r="AC6904" t="s">
        <v>832</v>
      </c>
      <c r="AD6904">
        <v>1</v>
      </c>
    </row>
    <row r="6905" spans="27:30" x14ac:dyDescent="0.35">
      <c r="AA6905" t="s">
        <v>243</v>
      </c>
      <c r="AB6905" t="s">
        <v>153</v>
      </c>
      <c r="AC6905" t="s">
        <v>502</v>
      </c>
      <c r="AD6905">
        <v>1</v>
      </c>
    </row>
    <row r="6906" spans="27:30" x14ac:dyDescent="0.35">
      <c r="AA6906" t="s">
        <v>243</v>
      </c>
      <c r="AB6906" t="s">
        <v>157</v>
      </c>
      <c r="AC6906" t="s">
        <v>1075</v>
      </c>
      <c r="AD6906">
        <v>1</v>
      </c>
    </row>
    <row r="6907" spans="27:30" x14ac:dyDescent="0.35">
      <c r="AA6907" t="s">
        <v>243</v>
      </c>
      <c r="AB6907" t="s">
        <v>154</v>
      </c>
      <c r="AC6907" t="s">
        <v>828</v>
      </c>
      <c r="AD6907">
        <v>1</v>
      </c>
    </row>
    <row r="6908" spans="27:30" x14ac:dyDescent="0.35">
      <c r="AA6908" t="s">
        <v>243</v>
      </c>
      <c r="AB6908" t="s">
        <v>153</v>
      </c>
      <c r="AC6908" t="s">
        <v>1037</v>
      </c>
      <c r="AD6908">
        <v>1</v>
      </c>
    </row>
    <row r="6909" spans="27:30" x14ac:dyDescent="0.35">
      <c r="AA6909" t="s">
        <v>243</v>
      </c>
      <c r="AB6909" t="s">
        <v>157</v>
      </c>
      <c r="AC6909" t="s">
        <v>443</v>
      </c>
      <c r="AD6909">
        <v>1</v>
      </c>
    </row>
    <row r="6910" spans="27:30" x14ac:dyDescent="0.35">
      <c r="AA6910" t="s">
        <v>243</v>
      </c>
      <c r="AB6910" t="s">
        <v>161</v>
      </c>
      <c r="AC6910" t="s">
        <v>1090</v>
      </c>
      <c r="AD6910">
        <v>1</v>
      </c>
    </row>
    <row r="6911" spans="27:30" x14ac:dyDescent="0.35">
      <c r="AA6911" t="s">
        <v>243</v>
      </c>
      <c r="AB6911" t="s">
        <v>203</v>
      </c>
      <c r="AC6911" t="s">
        <v>557</v>
      </c>
      <c r="AD6911">
        <v>1</v>
      </c>
    </row>
    <row r="6912" spans="27:30" x14ac:dyDescent="0.35">
      <c r="AA6912" t="s">
        <v>243</v>
      </c>
      <c r="AB6912" t="s">
        <v>154</v>
      </c>
      <c r="AC6912" t="s">
        <v>1146</v>
      </c>
      <c r="AD6912">
        <v>1</v>
      </c>
    </row>
    <row r="6913" spans="27:30" x14ac:dyDescent="0.35">
      <c r="AA6913" t="s">
        <v>243</v>
      </c>
      <c r="AB6913" t="s">
        <v>153</v>
      </c>
      <c r="AC6913" t="s">
        <v>1036</v>
      </c>
      <c r="AD6913">
        <v>1</v>
      </c>
    </row>
    <row r="6914" spans="27:30" x14ac:dyDescent="0.35">
      <c r="AA6914" t="s">
        <v>243</v>
      </c>
      <c r="AB6914" t="s">
        <v>158</v>
      </c>
      <c r="AC6914" t="s">
        <v>608</v>
      </c>
      <c r="AD6914">
        <v>1</v>
      </c>
    </row>
    <row r="6915" spans="27:30" x14ac:dyDescent="0.35">
      <c r="AA6915" t="s">
        <v>243</v>
      </c>
      <c r="AB6915" t="s">
        <v>203</v>
      </c>
      <c r="AC6915" t="s">
        <v>685</v>
      </c>
      <c r="AD6915">
        <v>1</v>
      </c>
    </row>
    <row r="6916" spans="27:30" x14ac:dyDescent="0.35">
      <c r="AA6916" t="s">
        <v>243</v>
      </c>
      <c r="AB6916" t="s">
        <v>153</v>
      </c>
      <c r="AC6916" t="s">
        <v>1134</v>
      </c>
      <c r="AD6916">
        <v>1</v>
      </c>
    </row>
    <row r="6917" spans="27:30" x14ac:dyDescent="0.35">
      <c r="AA6917" t="s">
        <v>243</v>
      </c>
      <c r="AB6917" t="s">
        <v>154</v>
      </c>
      <c r="AC6917" t="s">
        <v>1148</v>
      </c>
      <c r="AD6917">
        <v>1</v>
      </c>
    </row>
    <row r="6918" spans="27:30" x14ac:dyDescent="0.35">
      <c r="AA6918" t="s">
        <v>243</v>
      </c>
      <c r="AB6918" t="s">
        <v>183</v>
      </c>
      <c r="AC6918" t="s">
        <v>791</v>
      </c>
      <c r="AD6918">
        <v>1</v>
      </c>
    </row>
    <row r="6919" spans="27:30" x14ac:dyDescent="0.35">
      <c r="AA6919" t="s">
        <v>243</v>
      </c>
      <c r="AB6919" t="s">
        <v>210</v>
      </c>
      <c r="AC6919" t="s">
        <v>545</v>
      </c>
      <c r="AD6919">
        <v>1</v>
      </c>
    </row>
    <row r="6920" spans="27:30" x14ac:dyDescent="0.35">
      <c r="AA6920" t="s">
        <v>243</v>
      </c>
      <c r="AB6920" t="s">
        <v>157</v>
      </c>
      <c r="AC6920" t="s">
        <v>688</v>
      </c>
      <c r="AD6920">
        <v>1</v>
      </c>
    </row>
    <row r="6921" spans="27:30" x14ac:dyDescent="0.35">
      <c r="AA6921" t="s">
        <v>243</v>
      </c>
      <c r="AB6921" t="s">
        <v>154</v>
      </c>
      <c r="AC6921" t="s">
        <v>736</v>
      </c>
      <c r="AD6921">
        <v>1</v>
      </c>
    </row>
    <row r="6922" spans="27:30" x14ac:dyDescent="0.35">
      <c r="AA6922" t="s">
        <v>243</v>
      </c>
      <c r="AB6922" t="s">
        <v>176</v>
      </c>
      <c r="AC6922" t="s">
        <v>661</v>
      </c>
      <c r="AD6922">
        <v>1</v>
      </c>
    </row>
    <row r="6923" spans="27:30" x14ac:dyDescent="0.35">
      <c r="AA6923" t="s">
        <v>243</v>
      </c>
      <c r="AB6923" t="s">
        <v>157</v>
      </c>
      <c r="AC6923" t="s">
        <v>662</v>
      </c>
      <c r="AD6923">
        <v>1</v>
      </c>
    </row>
    <row r="6924" spans="27:30" x14ac:dyDescent="0.35">
      <c r="AA6924" t="s">
        <v>243</v>
      </c>
      <c r="AB6924" t="s">
        <v>203</v>
      </c>
      <c r="AC6924" t="s">
        <v>619</v>
      </c>
      <c r="AD6924">
        <v>1</v>
      </c>
    </row>
    <row r="6925" spans="27:30" x14ac:dyDescent="0.35">
      <c r="AA6925" t="s">
        <v>243</v>
      </c>
      <c r="AB6925" t="s">
        <v>152</v>
      </c>
      <c r="AC6925" t="s">
        <v>1147</v>
      </c>
      <c r="AD6925">
        <v>1</v>
      </c>
    </row>
    <row r="6926" spans="27:30" x14ac:dyDescent="0.35">
      <c r="AA6926" t="s">
        <v>243</v>
      </c>
      <c r="AB6926" t="s">
        <v>153</v>
      </c>
      <c r="AC6926" t="s">
        <v>651</v>
      </c>
      <c r="AD6926">
        <v>1</v>
      </c>
    </row>
    <row r="6927" spans="27:30" x14ac:dyDescent="0.35">
      <c r="AA6927" t="s">
        <v>243</v>
      </c>
      <c r="AB6927" t="s">
        <v>152</v>
      </c>
      <c r="AC6927" t="s">
        <v>1156</v>
      </c>
      <c r="AD6927">
        <v>1</v>
      </c>
    </row>
    <row r="6928" spans="27:30" x14ac:dyDescent="0.35">
      <c r="AA6928" t="s">
        <v>243</v>
      </c>
      <c r="AB6928" t="s">
        <v>213</v>
      </c>
      <c r="AC6928" t="s">
        <v>414</v>
      </c>
      <c r="AD6928">
        <v>1</v>
      </c>
    </row>
    <row r="6929" spans="27:30" x14ac:dyDescent="0.35">
      <c r="AA6929" t="s">
        <v>243</v>
      </c>
      <c r="AB6929" t="s">
        <v>157</v>
      </c>
      <c r="AC6929" t="s">
        <v>1095</v>
      </c>
      <c r="AD6929">
        <v>1</v>
      </c>
    </row>
    <row r="6930" spans="27:30" x14ac:dyDescent="0.35">
      <c r="AA6930" t="s">
        <v>243</v>
      </c>
      <c r="AB6930" t="s">
        <v>157</v>
      </c>
      <c r="AC6930" t="s">
        <v>875</v>
      </c>
      <c r="AD6930">
        <v>1</v>
      </c>
    </row>
    <row r="6931" spans="27:30" x14ac:dyDescent="0.35">
      <c r="AA6931" t="s">
        <v>243</v>
      </c>
      <c r="AB6931" t="s">
        <v>183</v>
      </c>
      <c r="AC6931" t="s">
        <v>789</v>
      </c>
      <c r="AD6931">
        <v>1</v>
      </c>
    </row>
    <row r="6932" spans="27:30" x14ac:dyDescent="0.35">
      <c r="AA6932" t="s">
        <v>243</v>
      </c>
      <c r="AB6932" t="s">
        <v>183</v>
      </c>
      <c r="AC6932" t="s">
        <v>762</v>
      </c>
      <c r="AD6932">
        <v>1</v>
      </c>
    </row>
    <row r="6933" spans="27:30" x14ac:dyDescent="0.35">
      <c r="AA6933" t="s">
        <v>243</v>
      </c>
      <c r="AB6933" t="s">
        <v>136</v>
      </c>
      <c r="AC6933" t="s">
        <v>484</v>
      </c>
      <c r="AD6933">
        <v>1</v>
      </c>
    </row>
    <row r="6934" spans="27:30" x14ac:dyDescent="0.35">
      <c r="AA6934" t="s">
        <v>243</v>
      </c>
      <c r="AB6934" t="s">
        <v>160</v>
      </c>
      <c r="AC6934" t="s">
        <v>1129</v>
      </c>
      <c r="AD6934">
        <v>1</v>
      </c>
    </row>
    <row r="6935" spans="27:30" x14ac:dyDescent="0.35">
      <c r="AA6935" t="s">
        <v>243</v>
      </c>
      <c r="AB6935" t="s">
        <v>160</v>
      </c>
      <c r="AC6935" t="s">
        <v>769</v>
      </c>
      <c r="AD6935">
        <v>1</v>
      </c>
    </row>
    <row r="6936" spans="27:30" x14ac:dyDescent="0.35">
      <c r="AA6936" t="s">
        <v>243</v>
      </c>
      <c r="AB6936" t="s">
        <v>162</v>
      </c>
      <c r="AC6936" t="s">
        <v>888</v>
      </c>
      <c r="AD6936">
        <v>1</v>
      </c>
    </row>
    <row r="6937" spans="27:30" x14ac:dyDescent="0.35">
      <c r="AA6937" t="s">
        <v>243</v>
      </c>
      <c r="AB6937" t="s">
        <v>176</v>
      </c>
      <c r="AC6937" t="s">
        <v>727</v>
      </c>
      <c r="AD6937">
        <v>1</v>
      </c>
    </row>
    <row r="6938" spans="27:30" x14ac:dyDescent="0.35">
      <c r="AA6938" t="s">
        <v>243</v>
      </c>
      <c r="AB6938" t="s">
        <v>152</v>
      </c>
      <c r="AC6938" t="s">
        <v>843</v>
      </c>
      <c r="AD6938">
        <v>1</v>
      </c>
    </row>
    <row r="6939" spans="27:30" x14ac:dyDescent="0.35">
      <c r="AA6939" t="s">
        <v>243</v>
      </c>
      <c r="AB6939" t="s">
        <v>164</v>
      </c>
      <c r="AC6939" t="s">
        <v>654</v>
      </c>
      <c r="AD6939">
        <v>1</v>
      </c>
    </row>
    <row r="6940" spans="27:30" x14ac:dyDescent="0.35">
      <c r="AA6940" t="s">
        <v>270</v>
      </c>
      <c r="AB6940" t="s">
        <v>152</v>
      </c>
      <c r="AC6940" t="s">
        <v>592</v>
      </c>
      <c r="AD6940">
        <v>1</v>
      </c>
    </row>
    <row r="6941" spans="27:30" x14ac:dyDescent="0.35">
      <c r="AA6941" t="s">
        <v>270</v>
      </c>
      <c r="AB6941" t="s">
        <v>203</v>
      </c>
      <c r="AC6941" t="s">
        <v>685</v>
      </c>
      <c r="AD6941">
        <v>1</v>
      </c>
    </row>
    <row r="6942" spans="27:30" x14ac:dyDescent="0.35">
      <c r="AA6942" t="s">
        <v>270</v>
      </c>
      <c r="AB6942" t="s">
        <v>155</v>
      </c>
      <c r="AC6942" t="s">
        <v>771</v>
      </c>
      <c r="AD6942">
        <v>1</v>
      </c>
    </row>
    <row r="6943" spans="27:30" x14ac:dyDescent="0.35">
      <c r="AA6943" t="s">
        <v>270</v>
      </c>
      <c r="AB6943" t="s">
        <v>176</v>
      </c>
      <c r="AC6943" t="s">
        <v>1008</v>
      </c>
      <c r="AD6943">
        <v>1</v>
      </c>
    </row>
    <row r="6944" spans="27:30" x14ac:dyDescent="0.35">
      <c r="AA6944" t="s">
        <v>270</v>
      </c>
      <c r="AB6944" t="s">
        <v>158</v>
      </c>
      <c r="AC6944" t="s">
        <v>612</v>
      </c>
      <c r="AD6944">
        <v>1</v>
      </c>
    </row>
    <row r="6945" spans="27:30" x14ac:dyDescent="0.35">
      <c r="AA6945" t="s">
        <v>270</v>
      </c>
      <c r="AB6945" t="s">
        <v>154</v>
      </c>
      <c r="AC6945" t="s">
        <v>491</v>
      </c>
      <c r="AD6945">
        <v>1</v>
      </c>
    </row>
    <row r="6946" spans="27:30" x14ac:dyDescent="0.35">
      <c r="AA6946" t="s">
        <v>270</v>
      </c>
      <c r="AB6946" t="s">
        <v>153</v>
      </c>
      <c r="AC6946" t="s">
        <v>606</v>
      </c>
      <c r="AD6946">
        <v>1</v>
      </c>
    </row>
    <row r="6947" spans="27:30" x14ac:dyDescent="0.35">
      <c r="AA6947" t="s">
        <v>270</v>
      </c>
      <c r="AB6947" t="s">
        <v>155</v>
      </c>
      <c r="AC6947" t="s">
        <v>1006</v>
      </c>
      <c r="AD6947">
        <v>1</v>
      </c>
    </row>
    <row r="6948" spans="27:30" x14ac:dyDescent="0.35">
      <c r="AA6948" t="s">
        <v>270</v>
      </c>
      <c r="AB6948" t="s">
        <v>209</v>
      </c>
      <c r="AC6948" t="s">
        <v>546</v>
      </c>
      <c r="AD6948">
        <v>1</v>
      </c>
    </row>
    <row r="6949" spans="27:30" x14ac:dyDescent="0.35">
      <c r="AA6949" t="s">
        <v>270</v>
      </c>
      <c r="AB6949" t="s">
        <v>155</v>
      </c>
      <c r="AC6949" t="s">
        <v>406</v>
      </c>
      <c r="AD6949">
        <v>1</v>
      </c>
    </row>
    <row r="6950" spans="27:30" x14ac:dyDescent="0.35">
      <c r="AA6950" t="s">
        <v>270</v>
      </c>
      <c r="AB6950" t="s">
        <v>160</v>
      </c>
      <c r="AC6950" t="s">
        <v>1130</v>
      </c>
      <c r="AD6950">
        <v>1</v>
      </c>
    </row>
    <row r="6951" spans="27:30" x14ac:dyDescent="0.35">
      <c r="AA6951" t="s">
        <v>270</v>
      </c>
      <c r="AB6951" t="s">
        <v>137</v>
      </c>
      <c r="AC6951" t="s">
        <v>509</v>
      </c>
      <c r="AD6951">
        <v>1</v>
      </c>
    </row>
    <row r="6952" spans="27:30" x14ac:dyDescent="0.35">
      <c r="AA6952" t="s">
        <v>270</v>
      </c>
      <c r="AB6952" t="s">
        <v>158</v>
      </c>
      <c r="AC6952" t="s">
        <v>809</v>
      </c>
      <c r="AD6952">
        <v>1</v>
      </c>
    </row>
    <row r="6953" spans="27:30" x14ac:dyDescent="0.35">
      <c r="AA6953" t="s">
        <v>270</v>
      </c>
      <c r="AB6953" t="s">
        <v>158</v>
      </c>
      <c r="AC6953" t="s">
        <v>718</v>
      </c>
      <c r="AD6953">
        <v>1</v>
      </c>
    </row>
    <row r="6954" spans="27:30" x14ac:dyDescent="0.35">
      <c r="AA6954" t="s">
        <v>270</v>
      </c>
      <c r="AB6954" t="s">
        <v>155</v>
      </c>
      <c r="AC6954" t="s">
        <v>965</v>
      </c>
      <c r="AD6954">
        <v>1</v>
      </c>
    </row>
    <row r="6955" spans="27:30" x14ac:dyDescent="0.35">
      <c r="AA6955" t="s">
        <v>270</v>
      </c>
      <c r="AB6955" t="s">
        <v>158</v>
      </c>
      <c r="AC6955" t="s">
        <v>608</v>
      </c>
      <c r="AD6955">
        <v>1</v>
      </c>
    </row>
    <row r="6956" spans="27:30" x14ac:dyDescent="0.35">
      <c r="AA6956" t="s">
        <v>270</v>
      </c>
      <c r="AB6956" t="s">
        <v>159</v>
      </c>
      <c r="AC6956" t="s">
        <v>1133</v>
      </c>
      <c r="AD6956">
        <v>1</v>
      </c>
    </row>
    <row r="6957" spans="27:30" x14ac:dyDescent="0.35">
      <c r="AA6957" t="s">
        <v>270</v>
      </c>
      <c r="AB6957" t="s">
        <v>153</v>
      </c>
      <c r="AC6957" t="s">
        <v>643</v>
      </c>
      <c r="AD6957">
        <v>1</v>
      </c>
    </row>
    <row r="6958" spans="27:30" x14ac:dyDescent="0.35">
      <c r="AA6958" t="s">
        <v>270</v>
      </c>
      <c r="AB6958" t="s">
        <v>160</v>
      </c>
      <c r="AC6958" t="s">
        <v>769</v>
      </c>
      <c r="AD6958">
        <v>1</v>
      </c>
    </row>
    <row r="6959" spans="27:30" x14ac:dyDescent="0.35">
      <c r="AA6959" t="s">
        <v>270</v>
      </c>
      <c r="AB6959" t="s">
        <v>154</v>
      </c>
      <c r="AC6959" t="s">
        <v>485</v>
      </c>
      <c r="AD6959">
        <v>1</v>
      </c>
    </row>
    <row r="6960" spans="27:30" x14ac:dyDescent="0.35">
      <c r="AA6960" t="s">
        <v>270</v>
      </c>
      <c r="AB6960" t="s">
        <v>158</v>
      </c>
      <c r="AC6960" t="s">
        <v>528</v>
      </c>
      <c r="AD6960">
        <v>1</v>
      </c>
    </row>
    <row r="6961" spans="27:30" x14ac:dyDescent="0.35">
      <c r="AA6961" t="s">
        <v>270</v>
      </c>
      <c r="AB6961" t="s">
        <v>153</v>
      </c>
      <c r="AC6961" t="s">
        <v>1052</v>
      </c>
      <c r="AD6961">
        <v>1</v>
      </c>
    </row>
    <row r="6962" spans="27:30" x14ac:dyDescent="0.35">
      <c r="AA6962" t="s">
        <v>270</v>
      </c>
      <c r="AB6962" t="s">
        <v>153</v>
      </c>
      <c r="AC6962" t="s">
        <v>735</v>
      </c>
      <c r="AD6962">
        <v>1</v>
      </c>
    </row>
    <row r="6963" spans="27:30" x14ac:dyDescent="0.35">
      <c r="AA6963" t="s">
        <v>270</v>
      </c>
      <c r="AB6963" t="s">
        <v>164</v>
      </c>
      <c r="AC6963" t="s">
        <v>653</v>
      </c>
      <c r="AD6963">
        <v>1</v>
      </c>
    </row>
    <row r="6964" spans="27:30" x14ac:dyDescent="0.35">
      <c r="AA6964" t="s">
        <v>270</v>
      </c>
      <c r="AB6964" t="s">
        <v>160</v>
      </c>
      <c r="AC6964" t="s">
        <v>1129</v>
      </c>
      <c r="AD6964">
        <v>1</v>
      </c>
    </row>
    <row r="6965" spans="27:30" x14ac:dyDescent="0.35">
      <c r="AA6965" t="s">
        <v>270</v>
      </c>
      <c r="AB6965" t="s">
        <v>159</v>
      </c>
      <c r="AC6965" t="s">
        <v>520</v>
      </c>
      <c r="AD6965">
        <v>1</v>
      </c>
    </row>
    <row r="6966" spans="27:30" x14ac:dyDescent="0.35">
      <c r="AA6966" t="s">
        <v>270</v>
      </c>
      <c r="AB6966" t="s">
        <v>184</v>
      </c>
      <c r="AC6966" t="s">
        <v>866</v>
      </c>
      <c r="AD6966">
        <v>1</v>
      </c>
    </row>
    <row r="6967" spans="27:30" x14ac:dyDescent="0.35">
      <c r="AA6967" t="s">
        <v>270</v>
      </c>
      <c r="AB6967" t="s">
        <v>153</v>
      </c>
      <c r="AC6967" t="s">
        <v>1138</v>
      </c>
      <c r="AD6967">
        <v>1</v>
      </c>
    </row>
    <row r="6968" spans="27:30" x14ac:dyDescent="0.35">
      <c r="AA6968" t="s">
        <v>270</v>
      </c>
      <c r="AB6968" t="s">
        <v>200</v>
      </c>
      <c r="AC6968" t="s">
        <v>570</v>
      </c>
      <c r="AD6968">
        <v>1</v>
      </c>
    </row>
    <row r="6969" spans="27:30" x14ac:dyDescent="0.35">
      <c r="AA6969" t="s">
        <v>270</v>
      </c>
      <c r="AB6969" t="s">
        <v>137</v>
      </c>
      <c r="AC6969" t="s">
        <v>504</v>
      </c>
      <c r="AD6969">
        <v>1</v>
      </c>
    </row>
    <row r="6970" spans="27:30" x14ac:dyDescent="0.35">
      <c r="AA6970" t="s">
        <v>270</v>
      </c>
      <c r="AB6970" t="s">
        <v>153</v>
      </c>
      <c r="AC6970" t="s">
        <v>921</v>
      </c>
      <c r="AD6970">
        <v>1</v>
      </c>
    </row>
    <row r="6971" spans="27:30" x14ac:dyDescent="0.35">
      <c r="AA6971" t="s">
        <v>270</v>
      </c>
      <c r="AB6971" t="s">
        <v>157</v>
      </c>
      <c r="AC6971" t="s">
        <v>662</v>
      </c>
      <c r="AD6971">
        <v>1</v>
      </c>
    </row>
    <row r="6972" spans="27:30" x14ac:dyDescent="0.35">
      <c r="AA6972" t="s">
        <v>270</v>
      </c>
      <c r="AB6972" t="s">
        <v>154</v>
      </c>
      <c r="AC6972" t="s">
        <v>618</v>
      </c>
      <c r="AD6972">
        <v>1</v>
      </c>
    </row>
    <row r="6973" spans="27:30" x14ac:dyDescent="0.35">
      <c r="AA6973" t="s">
        <v>270</v>
      </c>
      <c r="AB6973" t="s">
        <v>160</v>
      </c>
      <c r="AC6973" t="s">
        <v>719</v>
      </c>
      <c r="AD6973">
        <v>1</v>
      </c>
    </row>
    <row r="6974" spans="27:30" x14ac:dyDescent="0.35">
      <c r="AA6974" t="s">
        <v>270</v>
      </c>
      <c r="AB6974" t="s">
        <v>176</v>
      </c>
      <c r="AC6974" t="s">
        <v>1000</v>
      </c>
      <c r="AD6974">
        <v>1</v>
      </c>
    </row>
    <row r="6975" spans="27:30" x14ac:dyDescent="0.35">
      <c r="AA6975" t="s">
        <v>270</v>
      </c>
      <c r="AB6975" t="s">
        <v>176</v>
      </c>
      <c r="AC6975" t="s">
        <v>1007</v>
      </c>
      <c r="AD6975">
        <v>1</v>
      </c>
    </row>
    <row r="6976" spans="27:30" x14ac:dyDescent="0.35">
      <c r="AA6976" t="s">
        <v>270</v>
      </c>
      <c r="AB6976" t="s">
        <v>157</v>
      </c>
      <c r="AC6976" t="s">
        <v>712</v>
      </c>
      <c r="AD6976">
        <v>1</v>
      </c>
    </row>
    <row r="6977" spans="27:30" x14ac:dyDescent="0.35">
      <c r="AA6977" t="s">
        <v>270</v>
      </c>
      <c r="AB6977" t="s">
        <v>160</v>
      </c>
      <c r="AC6977" t="s">
        <v>720</v>
      </c>
      <c r="AD6977">
        <v>1</v>
      </c>
    </row>
    <row r="6978" spans="27:30" x14ac:dyDescent="0.35">
      <c r="AA6978" t="s">
        <v>270</v>
      </c>
      <c r="AB6978" t="s">
        <v>158</v>
      </c>
      <c r="AC6978" t="s">
        <v>663</v>
      </c>
      <c r="AD6978">
        <v>1</v>
      </c>
    </row>
    <row r="6979" spans="27:30" x14ac:dyDescent="0.35">
      <c r="AA6979" t="s">
        <v>270</v>
      </c>
      <c r="AB6979" t="s">
        <v>160</v>
      </c>
      <c r="AC6979" t="s">
        <v>723</v>
      </c>
      <c r="AD6979">
        <v>1</v>
      </c>
    </row>
    <row r="6980" spans="27:30" x14ac:dyDescent="0.35">
      <c r="AA6980" t="s">
        <v>270</v>
      </c>
      <c r="AB6980" t="s">
        <v>165</v>
      </c>
      <c r="AC6980" t="s">
        <v>1001</v>
      </c>
      <c r="AD6980">
        <v>1</v>
      </c>
    </row>
    <row r="6981" spans="27:30" x14ac:dyDescent="0.35">
      <c r="AA6981" t="s">
        <v>270</v>
      </c>
      <c r="AB6981" t="s">
        <v>184</v>
      </c>
      <c r="AC6981" t="s">
        <v>494</v>
      </c>
      <c r="AD6981">
        <v>1</v>
      </c>
    </row>
    <row r="6982" spans="27:30" x14ac:dyDescent="0.35">
      <c r="AA6982" t="s">
        <v>270</v>
      </c>
      <c r="AB6982" t="s">
        <v>164</v>
      </c>
      <c r="AC6982" t="s">
        <v>654</v>
      </c>
      <c r="AD6982">
        <v>1</v>
      </c>
    </row>
    <row r="6983" spans="27:30" x14ac:dyDescent="0.35">
      <c r="AA6983" t="s">
        <v>270</v>
      </c>
      <c r="AB6983" t="s">
        <v>182</v>
      </c>
      <c r="AC6983" t="s">
        <v>409</v>
      </c>
      <c r="AD6983">
        <v>1</v>
      </c>
    </row>
    <row r="6984" spans="27:30" x14ac:dyDescent="0.35">
      <c r="AA6984" t="s">
        <v>270</v>
      </c>
      <c r="AB6984" t="s">
        <v>153</v>
      </c>
      <c r="AC6984" t="s">
        <v>1137</v>
      </c>
      <c r="AD6984">
        <v>1</v>
      </c>
    </row>
    <row r="6985" spans="27:30" x14ac:dyDescent="0.35">
      <c r="AA6985" t="s">
        <v>270</v>
      </c>
      <c r="AB6985" t="s">
        <v>158</v>
      </c>
      <c r="AC6985" t="s">
        <v>804</v>
      </c>
      <c r="AD6985">
        <v>1</v>
      </c>
    </row>
    <row r="6986" spans="27:30" x14ac:dyDescent="0.35">
      <c r="AA6986" t="s">
        <v>270</v>
      </c>
      <c r="AB6986" t="s">
        <v>182</v>
      </c>
      <c r="AC6986" t="s">
        <v>933</v>
      </c>
      <c r="AD6986">
        <v>1</v>
      </c>
    </row>
    <row r="6987" spans="27:30" x14ac:dyDescent="0.35">
      <c r="AA6987" t="s">
        <v>270</v>
      </c>
      <c r="AB6987" t="s">
        <v>153</v>
      </c>
      <c r="AC6987" t="s">
        <v>1134</v>
      </c>
      <c r="AD6987">
        <v>1</v>
      </c>
    </row>
    <row r="6988" spans="27:30" x14ac:dyDescent="0.35">
      <c r="AA6988" t="s">
        <v>270</v>
      </c>
      <c r="AB6988" t="s">
        <v>153</v>
      </c>
      <c r="AC6988" t="s">
        <v>788</v>
      </c>
      <c r="AD6988">
        <v>1</v>
      </c>
    </row>
    <row r="6989" spans="27:30" x14ac:dyDescent="0.35">
      <c r="AA6989" t="s">
        <v>270</v>
      </c>
      <c r="AB6989" t="s">
        <v>176</v>
      </c>
      <c r="AC6989" t="s">
        <v>727</v>
      </c>
      <c r="AD6989">
        <v>1</v>
      </c>
    </row>
    <row r="6990" spans="27:30" x14ac:dyDescent="0.35">
      <c r="AA6990" t="s">
        <v>270</v>
      </c>
      <c r="AB6990" t="s">
        <v>158</v>
      </c>
      <c r="AC6990" t="s">
        <v>617</v>
      </c>
      <c r="AD6990">
        <v>1</v>
      </c>
    </row>
    <row r="6991" spans="27:30" x14ac:dyDescent="0.35">
      <c r="AA6991" t="s">
        <v>270</v>
      </c>
      <c r="AB6991" t="s">
        <v>155</v>
      </c>
      <c r="AC6991" t="s">
        <v>738</v>
      </c>
      <c r="AD6991">
        <v>1</v>
      </c>
    </row>
    <row r="6992" spans="27:30" x14ac:dyDescent="0.35">
      <c r="AA6992" t="s">
        <v>270</v>
      </c>
      <c r="AB6992" t="s">
        <v>154</v>
      </c>
      <c r="AC6992" t="s">
        <v>501</v>
      </c>
      <c r="AD6992">
        <v>1</v>
      </c>
    </row>
    <row r="6993" spans="27:30" x14ac:dyDescent="0.35">
      <c r="AA6993" t="s">
        <v>270</v>
      </c>
      <c r="AB6993" t="s">
        <v>210</v>
      </c>
      <c r="AC6993" t="s">
        <v>578</v>
      </c>
      <c r="AD6993">
        <v>1</v>
      </c>
    </row>
    <row r="6994" spans="27:30" x14ac:dyDescent="0.35">
      <c r="AA6994" t="s">
        <v>270</v>
      </c>
      <c r="AB6994" t="s">
        <v>152</v>
      </c>
      <c r="AC6994" t="s">
        <v>562</v>
      </c>
      <c r="AD6994">
        <v>1</v>
      </c>
    </row>
    <row r="6995" spans="27:30" x14ac:dyDescent="0.35">
      <c r="AA6995" t="s">
        <v>270</v>
      </c>
      <c r="AB6995" t="s">
        <v>159</v>
      </c>
      <c r="AC6995" t="s">
        <v>959</v>
      </c>
      <c r="AD6995">
        <v>1</v>
      </c>
    </row>
    <row r="6996" spans="27:30" x14ac:dyDescent="0.35">
      <c r="AA6996" t="s">
        <v>270</v>
      </c>
      <c r="AB6996" t="s">
        <v>162</v>
      </c>
      <c r="AC6996" t="s">
        <v>1048</v>
      </c>
      <c r="AD6996">
        <v>1</v>
      </c>
    </row>
    <row r="6997" spans="27:30" x14ac:dyDescent="0.35">
      <c r="AA6997" t="s">
        <v>270</v>
      </c>
      <c r="AB6997" t="s">
        <v>162</v>
      </c>
      <c r="AC6997" t="s">
        <v>711</v>
      </c>
      <c r="AD6997">
        <v>1</v>
      </c>
    </row>
    <row r="6998" spans="27:30" x14ac:dyDescent="0.35">
      <c r="AA6998" t="s">
        <v>270</v>
      </c>
      <c r="AB6998" t="s">
        <v>157</v>
      </c>
      <c r="AC6998" t="s">
        <v>699</v>
      </c>
      <c r="AD6998">
        <v>1</v>
      </c>
    </row>
    <row r="6999" spans="27:30" x14ac:dyDescent="0.35">
      <c r="AA6999" t="s">
        <v>270</v>
      </c>
      <c r="AB6999" t="s">
        <v>165</v>
      </c>
      <c r="AC6999" t="s">
        <v>1053</v>
      </c>
      <c r="AD6999">
        <v>1</v>
      </c>
    </row>
    <row r="7000" spans="27:30" x14ac:dyDescent="0.35">
      <c r="AA7000" t="s">
        <v>270</v>
      </c>
      <c r="AB7000" t="s">
        <v>153</v>
      </c>
      <c r="AC7000" t="s">
        <v>610</v>
      </c>
      <c r="AD7000">
        <v>1</v>
      </c>
    </row>
    <row r="7001" spans="27:30" x14ac:dyDescent="0.35">
      <c r="AA7001" t="s">
        <v>270</v>
      </c>
      <c r="AB7001" t="s">
        <v>176</v>
      </c>
      <c r="AC7001" t="s">
        <v>661</v>
      </c>
      <c r="AD7001">
        <v>1</v>
      </c>
    </row>
    <row r="7002" spans="27:30" x14ac:dyDescent="0.35">
      <c r="AA7002" t="s">
        <v>270</v>
      </c>
      <c r="AB7002" t="s">
        <v>157</v>
      </c>
      <c r="AC7002" t="s">
        <v>680</v>
      </c>
      <c r="AD7002">
        <v>1</v>
      </c>
    </row>
    <row r="7003" spans="27:30" x14ac:dyDescent="0.35">
      <c r="AA7003" t="s">
        <v>270</v>
      </c>
      <c r="AB7003" t="s">
        <v>210</v>
      </c>
      <c r="AC7003" t="s">
        <v>572</v>
      </c>
      <c r="AD7003">
        <v>1</v>
      </c>
    </row>
    <row r="7004" spans="27:30" x14ac:dyDescent="0.35">
      <c r="AA7004" t="s">
        <v>270</v>
      </c>
      <c r="AB7004" t="s">
        <v>155</v>
      </c>
      <c r="AC7004" t="s">
        <v>834</v>
      </c>
      <c r="AD7004">
        <v>1</v>
      </c>
    </row>
    <row r="7005" spans="27:30" x14ac:dyDescent="0.35">
      <c r="AA7005" t="s">
        <v>270</v>
      </c>
      <c r="AB7005" t="s">
        <v>176</v>
      </c>
      <c r="AC7005" t="s">
        <v>993</v>
      </c>
      <c r="AD7005">
        <v>1</v>
      </c>
    </row>
    <row r="7006" spans="27:30" x14ac:dyDescent="0.35">
      <c r="AA7006" t="s">
        <v>270</v>
      </c>
      <c r="AB7006" t="s">
        <v>157</v>
      </c>
      <c r="AC7006" t="s">
        <v>667</v>
      </c>
      <c r="AD7006">
        <v>1</v>
      </c>
    </row>
    <row r="7007" spans="27:30" x14ac:dyDescent="0.35">
      <c r="AA7007" t="s">
        <v>270</v>
      </c>
      <c r="AB7007" t="s">
        <v>154</v>
      </c>
      <c r="AC7007" t="s">
        <v>500</v>
      </c>
      <c r="AD7007">
        <v>1</v>
      </c>
    </row>
    <row r="7008" spans="27:30" x14ac:dyDescent="0.35">
      <c r="AA7008" t="s">
        <v>270</v>
      </c>
      <c r="AB7008" t="s">
        <v>159</v>
      </c>
      <c r="AC7008" t="s">
        <v>1119</v>
      </c>
      <c r="AD7008">
        <v>1</v>
      </c>
    </row>
    <row r="7009" spans="27:30" x14ac:dyDescent="0.35">
      <c r="AA7009" t="s">
        <v>284</v>
      </c>
      <c r="AB7009" t="s">
        <v>202</v>
      </c>
      <c r="AC7009" t="s">
        <v>416</v>
      </c>
      <c r="AD7009">
        <v>1</v>
      </c>
    </row>
    <row r="7010" spans="27:30" x14ac:dyDescent="0.35">
      <c r="AA7010" t="s">
        <v>284</v>
      </c>
      <c r="AB7010" t="s">
        <v>158</v>
      </c>
      <c r="AC7010" t="s">
        <v>608</v>
      </c>
      <c r="AD7010">
        <v>1</v>
      </c>
    </row>
    <row r="7011" spans="27:30" x14ac:dyDescent="0.35">
      <c r="AA7011" t="s">
        <v>284</v>
      </c>
      <c r="AB7011" t="s">
        <v>155</v>
      </c>
      <c r="AC7011" t="s">
        <v>965</v>
      </c>
      <c r="AD7011">
        <v>1</v>
      </c>
    </row>
    <row r="7012" spans="27:30" x14ac:dyDescent="0.35">
      <c r="AA7012" t="s">
        <v>284</v>
      </c>
      <c r="AB7012" t="s">
        <v>157</v>
      </c>
      <c r="AC7012" t="s">
        <v>669</v>
      </c>
      <c r="AD7012">
        <v>1</v>
      </c>
    </row>
    <row r="7013" spans="27:30" x14ac:dyDescent="0.35">
      <c r="AA7013" t="s">
        <v>284</v>
      </c>
      <c r="AB7013" t="s">
        <v>196</v>
      </c>
      <c r="AC7013" t="s">
        <v>597</v>
      </c>
      <c r="AD7013">
        <v>1</v>
      </c>
    </row>
    <row r="7014" spans="27:30" x14ac:dyDescent="0.35">
      <c r="AA7014" t="s">
        <v>284</v>
      </c>
      <c r="AB7014" t="s">
        <v>155</v>
      </c>
      <c r="AC7014" t="s">
        <v>920</v>
      </c>
      <c r="AD7014">
        <v>1</v>
      </c>
    </row>
    <row r="7015" spans="27:30" x14ac:dyDescent="0.35">
      <c r="AA7015" t="s">
        <v>284</v>
      </c>
      <c r="AB7015" t="s">
        <v>203</v>
      </c>
      <c r="AC7015" t="s">
        <v>686</v>
      </c>
      <c r="AD7015">
        <v>1</v>
      </c>
    </row>
    <row r="7016" spans="27:30" x14ac:dyDescent="0.35">
      <c r="AA7016" t="s">
        <v>284</v>
      </c>
      <c r="AB7016" t="s">
        <v>203</v>
      </c>
      <c r="AC7016" t="s">
        <v>619</v>
      </c>
      <c r="AD7016">
        <v>1</v>
      </c>
    </row>
    <row r="7017" spans="27:30" x14ac:dyDescent="0.35">
      <c r="AA7017" t="s">
        <v>284</v>
      </c>
      <c r="AB7017" t="s">
        <v>160</v>
      </c>
      <c r="AC7017" t="s">
        <v>722</v>
      </c>
      <c r="AD7017">
        <v>1</v>
      </c>
    </row>
    <row r="7018" spans="27:30" x14ac:dyDescent="0.35">
      <c r="AA7018" t="s">
        <v>284</v>
      </c>
      <c r="AB7018" t="s">
        <v>165</v>
      </c>
      <c r="AC7018" t="s">
        <v>632</v>
      </c>
      <c r="AD7018">
        <v>1</v>
      </c>
    </row>
    <row r="7019" spans="27:30" x14ac:dyDescent="0.35">
      <c r="AA7019" t="s">
        <v>284</v>
      </c>
      <c r="AB7019" t="s">
        <v>152</v>
      </c>
      <c r="AC7019" t="s">
        <v>786</v>
      </c>
      <c r="AD7019">
        <v>1</v>
      </c>
    </row>
    <row r="7020" spans="27:30" x14ac:dyDescent="0.35">
      <c r="AA7020" t="s">
        <v>284</v>
      </c>
      <c r="AB7020" t="s">
        <v>155</v>
      </c>
      <c r="AC7020" t="s">
        <v>964</v>
      </c>
      <c r="AD7020">
        <v>1</v>
      </c>
    </row>
    <row r="7021" spans="27:30" x14ac:dyDescent="0.35">
      <c r="AA7021" t="s">
        <v>284</v>
      </c>
      <c r="AB7021" t="s">
        <v>199</v>
      </c>
      <c r="AC7021" t="s">
        <v>749</v>
      </c>
      <c r="AD7021">
        <v>1</v>
      </c>
    </row>
    <row r="7022" spans="27:30" x14ac:dyDescent="0.35">
      <c r="AA7022" t="s">
        <v>284</v>
      </c>
      <c r="AB7022" t="s">
        <v>192</v>
      </c>
      <c r="AC7022" t="s">
        <v>566</v>
      </c>
      <c r="AD7022">
        <v>1</v>
      </c>
    </row>
    <row r="7023" spans="27:30" x14ac:dyDescent="0.35">
      <c r="AA7023" t="s">
        <v>284</v>
      </c>
      <c r="AB7023" t="s">
        <v>157</v>
      </c>
      <c r="AC7023" t="s">
        <v>961</v>
      </c>
      <c r="AD7023">
        <v>1</v>
      </c>
    </row>
    <row r="7024" spans="27:30" x14ac:dyDescent="0.35">
      <c r="AA7024" t="s">
        <v>284</v>
      </c>
      <c r="AB7024" t="s">
        <v>209</v>
      </c>
      <c r="AC7024" t="s">
        <v>568</v>
      </c>
      <c r="AD7024">
        <v>1</v>
      </c>
    </row>
    <row r="7025" spans="27:30" x14ac:dyDescent="0.35">
      <c r="AA7025" t="s">
        <v>284</v>
      </c>
      <c r="AB7025" t="s">
        <v>160</v>
      </c>
      <c r="AC7025" t="s">
        <v>769</v>
      </c>
      <c r="AD7025">
        <v>1</v>
      </c>
    </row>
    <row r="7026" spans="27:30" x14ac:dyDescent="0.35">
      <c r="AA7026" t="s">
        <v>284</v>
      </c>
      <c r="AB7026" t="s">
        <v>153</v>
      </c>
      <c r="AC7026" t="s">
        <v>770</v>
      </c>
      <c r="AD7026">
        <v>1</v>
      </c>
    </row>
    <row r="7027" spans="27:30" x14ac:dyDescent="0.35">
      <c r="AA7027" t="s">
        <v>284</v>
      </c>
      <c r="AB7027" t="s">
        <v>155</v>
      </c>
      <c r="AC7027" t="s">
        <v>963</v>
      </c>
      <c r="AD7027">
        <v>1</v>
      </c>
    </row>
    <row r="7028" spans="27:30" x14ac:dyDescent="0.35">
      <c r="AA7028" t="s">
        <v>284</v>
      </c>
      <c r="AB7028" t="s">
        <v>153</v>
      </c>
      <c r="AC7028" t="s">
        <v>1126</v>
      </c>
      <c r="AD7028">
        <v>1</v>
      </c>
    </row>
    <row r="7029" spans="27:30" x14ac:dyDescent="0.35">
      <c r="AA7029" t="s">
        <v>284</v>
      </c>
      <c r="AB7029" t="s">
        <v>165</v>
      </c>
      <c r="AC7029" t="s">
        <v>631</v>
      </c>
      <c r="AD7029">
        <v>1</v>
      </c>
    </row>
    <row r="7030" spans="27:30" x14ac:dyDescent="0.35">
      <c r="AA7030" t="s">
        <v>284</v>
      </c>
      <c r="AB7030" t="s">
        <v>203</v>
      </c>
      <c r="AC7030" t="s">
        <v>648</v>
      </c>
      <c r="AD7030">
        <v>1</v>
      </c>
    </row>
    <row r="7031" spans="27:30" x14ac:dyDescent="0.35">
      <c r="AA7031" t="s">
        <v>284</v>
      </c>
      <c r="AB7031" t="s">
        <v>152</v>
      </c>
      <c r="AC7031" t="s">
        <v>1140</v>
      </c>
      <c r="AD7031">
        <v>1</v>
      </c>
    </row>
    <row r="7032" spans="27:30" x14ac:dyDescent="0.35">
      <c r="AA7032" t="s">
        <v>284</v>
      </c>
      <c r="AB7032" t="s">
        <v>153</v>
      </c>
      <c r="AC7032" t="s">
        <v>870</v>
      </c>
      <c r="AD7032">
        <v>1</v>
      </c>
    </row>
    <row r="7033" spans="27:30" x14ac:dyDescent="0.35">
      <c r="AA7033" t="s">
        <v>284</v>
      </c>
      <c r="AB7033" t="s">
        <v>160</v>
      </c>
      <c r="AC7033" t="s">
        <v>723</v>
      </c>
      <c r="AD7033">
        <v>1</v>
      </c>
    </row>
    <row r="7034" spans="27:30" x14ac:dyDescent="0.35">
      <c r="AA7034" t="s">
        <v>284</v>
      </c>
      <c r="AB7034" t="s">
        <v>164</v>
      </c>
      <c r="AC7034" t="s">
        <v>654</v>
      </c>
      <c r="AD7034">
        <v>1</v>
      </c>
    </row>
    <row r="7035" spans="27:30" x14ac:dyDescent="0.35">
      <c r="AA7035" t="s">
        <v>284</v>
      </c>
      <c r="AB7035" t="s">
        <v>161</v>
      </c>
      <c r="AC7035" t="s">
        <v>734</v>
      </c>
      <c r="AD7035">
        <v>1</v>
      </c>
    </row>
    <row r="7036" spans="27:30" x14ac:dyDescent="0.35">
      <c r="AA7036" t="s">
        <v>284</v>
      </c>
      <c r="AB7036" t="s">
        <v>157</v>
      </c>
      <c r="AC7036" t="s">
        <v>1054</v>
      </c>
      <c r="AD7036">
        <v>1</v>
      </c>
    </row>
    <row r="7037" spans="27:30" x14ac:dyDescent="0.35">
      <c r="AA7037" t="s">
        <v>284</v>
      </c>
      <c r="AB7037" t="s">
        <v>153</v>
      </c>
      <c r="AC7037" t="s">
        <v>1134</v>
      </c>
      <c r="AD7037">
        <v>1</v>
      </c>
    </row>
    <row r="7038" spans="27:30" x14ac:dyDescent="0.35">
      <c r="AA7038" t="s">
        <v>284</v>
      </c>
      <c r="AB7038" t="s">
        <v>153</v>
      </c>
      <c r="AC7038" t="s">
        <v>783</v>
      </c>
      <c r="AD7038">
        <v>1</v>
      </c>
    </row>
    <row r="7039" spans="27:30" x14ac:dyDescent="0.35">
      <c r="AA7039" t="s">
        <v>284</v>
      </c>
      <c r="AB7039" t="s">
        <v>160</v>
      </c>
      <c r="AC7039" t="s">
        <v>1130</v>
      </c>
      <c r="AD7039">
        <v>1</v>
      </c>
    </row>
    <row r="7040" spans="27:30" x14ac:dyDescent="0.35">
      <c r="AA7040" t="s">
        <v>284</v>
      </c>
      <c r="AB7040" t="s">
        <v>174</v>
      </c>
      <c r="AC7040" t="s">
        <v>486</v>
      </c>
      <c r="AD7040">
        <v>1</v>
      </c>
    </row>
    <row r="7041" spans="27:30" x14ac:dyDescent="0.35">
      <c r="AA7041" t="s">
        <v>284</v>
      </c>
      <c r="AB7041" t="s">
        <v>153</v>
      </c>
      <c r="AC7041" t="s">
        <v>781</v>
      </c>
      <c r="AD7041">
        <v>1</v>
      </c>
    </row>
    <row r="7042" spans="27:30" x14ac:dyDescent="0.35">
      <c r="AA7042" t="s">
        <v>284</v>
      </c>
      <c r="AB7042" t="s">
        <v>192</v>
      </c>
      <c r="AC7042" t="s">
        <v>713</v>
      </c>
      <c r="AD7042">
        <v>1</v>
      </c>
    </row>
    <row r="7043" spans="27:30" x14ac:dyDescent="0.35">
      <c r="AA7043" t="s">
        <v>284</v>
      </c>
      <c r="AB7043" t="s">
        <v>200</v>
      </c>
      <c r="AC7043" t="s">
        <v>542</v>
      </c>
      <c r="AD7043">
        <v>1</v>
      </c>
    </row>
    <row r="7044" spans="27:30" x14ac:dyDescent="0.35">
      <c r="AA7044" t="s">
        <v>284</v>
      </c>
      <c r="AB7044" t="s">
        <v>190</v>
      </c>
      <c r="AC7044" t="s">
        <v>599</v>
      </c>
      <c r="AD7044">
        <v>1</v>
      </c>
    </row>
    <row r="7045" spans="27:30" x14ac:dyDescent="0.35">
      <c r="AA7045" t="s">
        <v>284</v>
      </c>
      <c r="AB7045" t="s">
        <v>203</v>
      </c>
      <c r="AC7045" t="s">
        <v>560</v>
      </c>
      <c r="AD7045">
        <v>1</v>
      </c>
    </row>
    <row r="7046" spans="27:30" x14ac:dyDescent="0.35">
      <c r="AA7046" t="s">
        <v>284</v>
      </c>
      <c r="AB7046" t="s">
        <v>157</v>
      </c>
      <c r="AC7046" t="s">
        <v>664</v>
      </c>
      <c r="AD7046">
        <v>1</v>
      </c>
    </row>
    <row r="7047" spans="27:30" x14ac:dyDescent="0.35">
      <c r="AA7047" t="s">
        <v>284</v>
      </c>
      <c r="AB7047" t="s">
        <v>157</v>
      </c>
      <c r="AC7047" t="s">
        <v>1058</v>
      </c>
      <c r="AD7047">
        <v>1</v>
      </c>
    </row>
    <row r="7048" spans="27:30" x14ac:dyDescent="0.35">
      <c r="AA7048" t="s">
        <v>284</v>
      </c>
      <c r="AB7048" t="s">
        <v>176</v>
      </c>
      <c r="AC7048" t="s">
        <v>1008</v>
      </c>
      <c r="AD7048">
        <v>1</v>
      </c>
    </row>
    <row r="7049" spans="27:30" x14ac:dyDescent="0.35">
      <c r="AA7049" t="s">
        <v>284</v>
      </c>
      <c r="AB7049" t="s">
        <v>200</v>
      </c>
      <c r="AC7049" t="s">
        <v>570</v>
      </c>
      <c r="AD7049">
        <v>1</v>
      </c>
    </row>
    <row r="7050" spans="27:30" x14ac:dyDescent="0.35">
      <c r="AA7050" t="s">
        <v>284</v>
      </c>
      <c r="AB7050" t="s">
        <v>159</v>
      </c>
      <c r="AC7050" t="s">
        <v>1133</v>
      </c>
      <c r="AD7050">
        <v>1</v>
      </c>
    </row>
    <row r="7051" spans="27:30" x14ac:dyDescent="0.35">
      <c r="AA7051" t="s">
        <v>284</v>
      </c>
      <c r="AB7051" t="s">
        <v>155</v>
      </c>
      <c r="AC7051" t="s">
        <v>1006</v>
      </c>
      <c r="AD7051">
        <v>1</v>
      </c>
    </row>
    <row r="7052" spans="27:30" x14ac:dyDescent="0.35">
      <c r="AA7052" t="s">
        <v>284</v>
      </c>
      <c r="AB7052" t="s">
        <v>199</v>
      </c>
      <c r="AC7052" t="s">
        <v>625</v>
      </c>
      <c r="AD7052">
        <v>1</v>
      </c>
    </row>
    <row r="7053" spans="27:30" x14ac:dyDescent="0.35">
      <c r="AA7053" t="s">
        <v>284</v>
      </c>
      <c r="AB7053" t="s">
        <v>155</v>
      </c>
      <c r="AC7053" t="s">
        <v>738</v>
      </c>
      <c r="AD7053">
        <v>1</v>
      </c>
    </row>
    <row r="7054" spans="27:30" x14ac:dyDescent="0.35">
      <c r="AA7054" t="s">
        <v>284</v>
      </c>
      <c r="AB7054" t="s">
        <v>160</v>
      </c>
      <c r="AC7054" t="s">
        <v>1131</v>
      </c>
      <c r="AD7054">
        <v>1</v>
      </c>
    </row>
    <row r="7055" spans="27:30" x14ac:dyDescent="0.35">
      <c r="AA7055" t="s">
        <v>284</v>
      </c>
      <c r="AB7055" t="s">
        <v>155</v>
      </c>
      <c r="AC7055" t="s">
        <v>874</v>
      </c>
      <c r="AD7055">
        <v>1</v>
      </c>
    </row>
    <row r="7056" spans="27:30" x14ac:dyDescent="0.35">
      <c r="AA7056" t="s">
        <v>284</v>
      </c>
      <c r="AB7056" t="s">
        <v>157</v>
      </c>
      <c r="AC7056" t="s">
        <v>712</v>
      </c>
      <c r="AD7056">
        <v>1</v>
      </c>
    </row>
    <row r="7057" spans="27:30" x14ac:dyDescent="0.35">
      <c r="AA7057" t="s">
        <v>284</v>
      </c>
      <c r="AB7057" t="s">
        <v>159</v>
      </c>
      <c r="AC7057" t="s">
        <v>808</v>
      </c>
      <c r="AD7057">
        <v>1</v>
      </c>
    </row>
    <row r="7058" spans="27:30" x14ac:dyDescent="0.35">
      <c r="AA7058" t="s">
        <v>284</v>
      </c>
      <c r="AB7058" t="s">
        <v>174</v>
      </c>
      <c r="AC7058" t="s">
        <v>782</v>
      </c>
      <c r="AD7058">
        <v>1</v>
      </c>
    </row>
    <row r="7059" spans="27:30" x14ac:dyDescent="0.35">
      <c r="AA7059" t="s">
        <v>284</v>
      </c>
      <c r="AB7059" t="s">
        <v>155</v>
      </c>
      <c r="AC7059" t="s">
        <v>657</v>
      </c>
      <c r="AD7059">
        <v>1</v>
      </c>
    </row>
    <row r="7060" spans="27:30" x14ac:dyDescent="0.35">
      <c r="AA7060" t="s">
        <v>284</v>
      </c>
      <c r="AB7060" t="s">
        <v>155</v>
      </c>
      <c r="AC7060" t="s">
        <v>1009</v>
      </c>
      <c r="AD7060">
        <v>1</v>
      </c>
    </row>
    <row r="7061" spans="27:30" x14ac:dyDescent="0.35">
      <c r="AA7061" t="s">
        <v>284</v>
      </c>
      <c r="AB7061" t="s">
        <v>165</v>
      </c>
      <c r="AC7061" t="s">
        <v>1049</v>
      </c>
      <c r="AD7061">
        <v>1</v>
      </c>
    </row>
    <row r="7062" spans="27:30" x14ac:dyDescent="0.35">
      <c r="AA7062" t="s">
        <v>284</v>
      </c>
      <c r="AB7062" t="s">
        <v>157</v>
      </c>
      <c r="AC7062" t="s">
        <v>670</v>
      </c>
      <c r="AD7062">
        <v>1</v>
      </c>
    </row>
    <row r="7063" spans="27:30" x14ac:dyDescent="0.35">
      <c r="AA7063" t="s">
        <v>284</v>
      </c>
      <c r="AB7063" t="s">
        <v>155</v>
      </c>
      <c r="AC7063" t="s">
        <v>996</v>
      </c>
      <c r="AD7063">
        <v>1</v>
      </c>
    </row>
    <row r="7064" spans="27:30" x14ac:dyDescent="0.35">
      <c r="AA7064" t="s">
        <v>284</v>
      </c>
      <c r="AB7064" t="s">
        <v>158</v>
      </c>
      <c r="AC7064" t="s">
        <v>581</v>
      </c>
      <c r="AD7064">
        <v>1</v>
      </c>
    </row>
    <row r="7065" spans="27:30" x14ac:dyDescent="0.35">
      <c r="AA7065" t="s">
        <v>284</v>
      </c>
      <c r="AB7065" t="s">
        <v>153</v>
      </c>
      <c r="AC7065" t="s">
        <v>531</v>
      </c>
      <c r="AD7065">
        <v>1</v>
      </c>
    </row>
    <row r="7066" spans="27:30" x14ac:dyDescent="0.35">
      <c r="AA7066" t="s">
        <v>284</v>
      </c>
      <c r="AB7066" t="s">
        <v>153</v>
      </c>
      <c r="AC7066" t="s">
        <v>643</v>
      </c>
      <c r="AD7066">
        <v>1</v>
      </c>
    </row>
    <row r="7067" spans="27:30" x14ac:dyDescent="0.35">
      <c r="AA7067" t="s">
        <v>284</v>
      </c>
      <c r="AB7067" t="s">
        <v>153</v>
      </c>
      <c r="AC7067" t="s">
        <v>735</v>
      </c>
      <c r="AD7067">
        <v>1</v>
      </c>
    </row>
    <row r="7068" spans="27:30" x14ac:dyDescent="0.35">
      <c r="AA7068" t="s">
        <v>284</v>
      </c>
      <c r="AB7068" t="s">
        <v>204</v>
      </c>
      <c r="AC7068" t="s">
        <v>519</v>
      </c>
      <c r="AD7068">
        <v>1</v>
      </c>
    </row>
    <row r="7069" spans="27:30" x14ac:dyDescent="0.35">
      <c r="AA7069" t="s">
        <v>284</v>
      </c>
      <c r="AB7069" t="s">
        <v>191</v>
      </c>
      <c r="AC7069" t="s">
        <v>811</v>
      </c>
      <c r="AD7069">
        <v>1</v>
      </c>
    </row>
    <row r="7070" spans="27:30" x14ac:dyDescent="0.35">
      <c r="AA7070" t="s">
        <v>284</v>
      </c>
      <c r="AB7070" t="s">
        <v>204</v>
      </c>
      <c r="AC7070" t="s">
        <v>604</v>
      </c>
      <c r="AD7070">
        <v>1</v>
      </c>
    </row>
    <row r="7071" spans="27:30" x14ac:dyDescent="0.35">
      <c r="AA7071" t="s">
        <v>284</v>
      </c>
      <c r="AB7071" t="s">
        <v>153</v>
      </c>
      <c r="AC7071" t="s">
        <v>788</v>
      </c>
      <c r="AD7071">
        <v>1</v>
      </c>
    </row>
    <row r="7072" spans="27:30" x14ac:dyDescent="0.35">
      <c r="AA7072" t="s">
        <v>284</v>
      </c>
      <c r="AB7072" t="s">
        <v>157</v>
      </c>
      <c r="AC7072" t="s">
        <v>805</v>
      </c>
      <c r="AD7072">
        <v>1</v>
      </c>
    </row>
    <row r="7073" spans="27:30" x14ac:dyDescent="0.35">
      <c r="AA7073" t="s">
        <v>284</v>
      </c>
      <c r="AB7073" t="s">
        <v>164</v>
      </c>
      <c r="AC7073" t="s">
        <v>653</v>
      </c>
      <c r="AD7073">
        <v>1</v>
      </c>
    </row>
    <row r="7074" spans="27:30" x14ac:dyDescent="0.35">
      <c r="AA7074" t="s">
        <v>284</v>
      </c>
      <c r="AB7074" t="s">
        <v>155</v>
      </c>
      <c r="AC7074" t="s">
        <v>922</v>
      </c>
      <c r="AD7074">
        <v>1</v>
      </c>
    </row>
    <row r="7075" spans="27:30" x14ac:dyDescent="0.35">
      <c r="AA7075" t="s">
        <v>284</v>
      </c>
      <c r="AB7075" t="s">
        <v>154</v>
      </c>
      <c r="AC7075" t="s">
        <v>830</v>
      </c>
      <c r="AD7075">
        <v>1</v>
      </c>
    </row>
    <row r="7076" spans="27:30" x14ac:dyDescent="0.35">
      <c r="AA7076" t="s">
        <v>284</v>
      </c>
      <c r="AB7076" t="s">
        <v>153</v>
      </c>
      <c r="AC7076" t="s">
        <v>709</v>
      </c>
      <c r="AD7076">
        <v>1</v>
      </c>
    </row>
    <row r="7077" spans="27:30" x14ac:dyDescent="0.35">
      <c r="AA7077" t="s">
        <v>284</v>
      </c>
      <c r="AB7077" t="s">
        <v>158</v>
      </c>
      <c r="AC7077" t="s">
        <v>554</v>
      </c>
      <c r="AD7077">
        <v>1</v>
      </c>
    </row>
    <row r="7078" spans="27:30" x14ac:dyDescent="0.35">
      <c r="AA7078" t="s">
        <v>284</v>
      </c>
      <c r="AB7078" t="s">
        <v>156</v>
      </c>
      <c r="AC7078" t="s">
        <v>1139</v>
      </c>
      <c r="AD7078">
        <v>1</v>
      </c>
    </row>
    <row r="7079" spans="27:30" x14ac:dyDescent="0.35">
      <c r="AA7079" t="s">
        <v>284</v>
      </c>
      <c r="AB7079" t="s">
        <v>153</v>
      </c>
      <c r="AC7079" t="s">
        <v>610</v>
      </c>
      <c r="AD7079">
        <v>1</v>
      </c>
    </row>
    <row r="7080" spans="27:30" x14ac:dyDescent="0.35">
      <c r="AA7080" t="s">
        <v>284</v>
      </c>
      <c r="AB7080" t="s">
        <v>190</v>
      </c>
      <c r="AC7080" t="s">
        <v>706</v>
      </c>
      <c r="AD7080">
        <v>1</v>
      </c>
    </row>
    <row r="7081" spans="27:30" x14ac:dyDescent="0.35">
      <c r="AA7081" t="s">
        <v>284</v>
      </c>
      <c r="AB7081" t="s">
        <v>158</v>
      </c>
      <c r="AC7081" t="s">
        <v>614</v>
      </c>
      <c r="AD7081">
        <v>1</v>
      </c>
    </row>
    <row r="7082" spans="27:30" x14ac:dyDescent="0.35">
      <c r="AA7082" t="s">
        <v>342</v>
      </c>
      <c r="AB7082" t="s">
        <v>158</v>
      </c>
      <c r="AC7082" t="s">
        <v>529</v>
      </c>
      <c r="AD7082">
        <v>1</v>
      </c>
    </row>
    <row r="7083" spans="27:30" x14ac:dyDescent="0.35">
      <c r="AA7083" t="s">
        <v>342</v>
      </c>
      <c r="AB7083" t="s">
        <v>203</v>
      </c>
      <c r="AC7083" t="s">
        <v>642</v>
      </c>
      <c r="AD7083">
        <v>1</v>
      </c>
    </row>
    <row r="7084" spans="27:30" x14ac:dyDescent="0.35">
      <c r="AA7084" t="s">
        <v>360</v>
      </c>
      <c r="AB7084" t="s">
        <v>155</v>
      </c>
      <c r="AC7084" t="s">
        <v>738</v>
      </c>
      <c r="AD7084">
        <v>1</v>
      </c>
    </row>
    <row r="7085" spans="27:30" x14ac:dyDescent="0.35">
      <c r="AA7085" t="s">
        <v>360</v>
      </c>
      <c r="AB7085" t="s">
        <v>176</v>
      </c>
      <c r="AC7085" t="s">
        <v>1007</v>
      </c>
      <c r="AD7085">
        <v>1</v>
      </c>
    </row>
    <row r="7086" spans="27:30" x14ac:dyDescent="0.35">
      <c r="AA7086" t="s">
        <v>313</v>
      </c>
      <c r="AB7086" t="s">
        <v>165</v>
      </c>
      <c r="AC7086" t="s">
        <v>1064</v>
      </c>
      <c r="AD7086">
        <v>1</v>
      </c>
    </row>
    <row r="7087" spans="27:30" x14ac:dyDescent="0.35">
      <c r="AA7087" t="s">
        <v>313</v>
      </c>
      <c r="AB7087" t="s">
        <v>176</v>
      </c>
      <c r="AC7087" t="s">
        <v>993</v>
      </c>
      <c r="AD7087">
        <v>1</v>
      </c>
    </row>
    <row r="7088" spans="27:30" x14ac:dyDescent="0.35">
      <c r="AA7088" t="s">
        <v>313</v>
      </c>
      <c r="AB7088" t="s">
        <v>152</v>
      </c>
      <c r="AC7088" t="s">
        <v>1057</v>
      </c>
      <c r="AD7088">
        <v>1</v>
      </c>
    </row>
    <row r="7089" spans="27:30" x14ac:dyDescent="0.35">
      <c r="AA7089" t="s">
        <v>242</v>
      </c>
      <c r="AB7089" t="s">
        <v>158</v>
      </c>
      <c r="AC7089" t="s">
        <v>931</v>
      </c>
      <c r="AD7089">
        <v>1</v>
      </c>
    </row>
    <row r="7090" spans="27:30" x14ac:dyDescent="0.35">
      <c r="AA7090" t="s">
        <v>242</v>
      </c>
      <c r="AB7090" t="s">
        <v>183</v>
      </c>
      <c r="AC7090" t="s">
        <v>893</v>
      </c>
      <c r="AD7090">
        <v>1</v>
      </c>
    </row>
    <row r="7091" spans="27:30" x14ac:dyDescent="0.35">
      <c r="AA7091" t="s">
        <v>242</v>
      </c>
      <c r="AB7091" t="s">
        <v>183</v>
      </c>
      <c r="AC7091" t="s">
        <v>791</v>
      </c>
      <c r="AD7091">
        <v>1</v>
      </c>
    </row>
    <row r="7092" spans="27:30" x14ac:dyDescent="0.35">
      <c r="AA7092" t="s">
        <v>242</v>
      </c>
      <c r="AB7092" t="s">
        <v>209</v>
      </c>
      <c r="AC7092" t="s">
        <v>419</v>
      </c>
      <c r="AD7092">
        <v>1</v>
      </c>
    </row>
    <row r="7093" spans="27:30" x14ac:dyDescent="0.35">
      <c r="AA7093" t="s">
        <v>242</v>
      </c>
      <c r="AB7093" t="s">
        <v>155</v>
      </c>
      <c r="AC7093" t="s">
        <v>920</v>
      </c>
      <c r="AD7093">
        <v>1</v>
      </c>
    </row>
    <row r="7094" spans="27:30" x14ac:dyDescent="0.35">
      <c r="AA7094" t="s">
        <v>242</v>
      </c>
      <c r="AB7094" t="s">
        <v>176</v>
      </c>
      <c r="AC7094" t="s">
        <v>421</v>
      </c>
      <c r="AD7094">
        <v>1</v>
      </c>
    </row>
    <row r="7095" spans="27:30" x14ac:dyDescent="0.35">
      <c r="AA7095" t="s">
        <v>242</v>
      </c>
      <c r="AB7095" t="s">
        <v>158</v>
      </c>
      <c r="AC7095" t="s">
        <v>529</v>
      </c>
      <c r="AD7095">
        <v>1</v>
      </c>
    </row>
    <row r="7096" spans="27:30" x14ac:dyDescent="0.35">
      <c r="AA7096" t="s">
        <v>242</v>
      </c>
      <c r="AB7096" t="s">
        <v>158</v>
      </c>
      <c r="AC7096" t="s">
        <v>945</v>
      </c>
      <c r="AD7096">
        <v>1</v>
      </c>
    </row>
    <row r="7097" spans="27:30" x14ac:dyDescent="0.35">
      <c r="AA7097" t="s">
        <v>242</v>
      </c>
      <c r="AB7097" t="s">
        <v>183</v>
      </c>
      <c r="AC7097" t="s">
        <v>795</v>
      </c>
      <c r="AD7097">
        <v>1</v>
      </c>
    </row>
    <row r="7098" spans="27:30" x14ac:dyDescent="0.35">
      <c r="AA7098" t="s">
        <v>242</v>
      </c>
      <c r="AB7098" t="s">
        <v>213</v>
      </c>
      <c r="AC7098" t="s">
        <v>476</v>
      </c>
      <c r="AD7098">
        <v>1</v>
      </c>
    </row>
    <row r="7099" spans="27:30" x14ac:dyDescent="0.35">
      <c r="AA7099" t="s">
        <v>242</v>
      </c>
      <c r="AB7099" t="s">
        <v>158</v>
      </c>
      <c r="AC7099" t="s">
        <v>908</v>
      </c>
      <c r="AD7099">
        <v>1</v>
      </c>
    </row>
    <row r="7100" spans="27:30" x14ac:dyDescent="0.35">
      <c r="AA7100" t="s">
        <v>242</v>
      </c>
      <c r="AB7100" t="s">
        <v>153</v>
      </c>
      <c r="AC7100" t="s">
        <v>951</v>
      </c>
      <c r="AD7100">
        <v>1</v>
      </c>
    </row>
    <row r="7101" spans="27:30" x14ac:dyDescent="0.35">
      <c r="AA7101" t="s">
        <v>242</v>
      </c>
      <c r="AB7101" t="s">
        <v>213</v>
      </c>
      <c r="AC7101" t="s">
        <v>470</v>
      </c>
      <c r="AD7101">
        <v>1</v>
      </c>
    </row>
    <row r="7102" spans="27:30" x14ac:dyDescent="0.35">
      <c r="AA7102" t="s">
        <v>242</v>
      </c>
      <c r="AB7102" t="s">
        <v>158</v>
      </c>
      <c r="AC7102" t="s">
        <v>612</v>
      </c>
      <c r="AD7102">
        <v>1</v>
      </c>
    </row>
    <row r="7103" spans="27:30" x14ac:dyDescent="0.35">
      <c r="AA7103" t="s">
        <v>242</v>
      </c>
      <c r="AB7103" t="s">
        <v>178</v>
      </c>
      <c r="AC7103" t="s">
        <v>949</v>
      </c>
      <c r="AD7103">
        <v>1</v>
      </c>
    </row>
    <row r="7104" spans="27:30" x14ac:dyDescent="0.35">
      <c r="AA7104" t="s">
        <v>242</v>
      </c>
      <c r="AB7104" t="s">
        <v>184</v>
      </c>
      <c r="AC7104" t="s">
        <v>494</v>
      </c>
      <c r="AD7104">
        <v>1</v>
      </c>
    </row>
    <row r="7105" spans="27:30" x14ac:dyDescent="0.35">
      <c r="AA7105" t="s">
        <v>242</v>
      </c>
      <c r="AB7105" t="s">
        <v>157</v>
      </c>
      <c r="AC7105" t="s">
        <v>1042</v>
      </c>
      <c r="AD7105">
        <v>1</v>
      </c>
    </row>
    <row r="7106" spans="27:30" x14ac:dyDescent="0.35">
      <c r="AA7106" t="s">
        <v>242</v>
      </c>
      <c r="AB7106" t="s">
        <v>135</v>
      </c>
      <c r="AC7106" t="s">
        <v>498</v>
      </c>
      <c r="AD7106">
        <v>1</v>
      </c>
    </row>
    <row r="7107" spans="27:30" x14ac:dyDescent="0.35">
      <c r="AA7107" t="s">
        <v>242</v>
      </c>
      <c r="AB7107" t="s">
        <v>213</v>
      </c>
      <c r="AC7107" t="s">
        <v>449</v>
      </c>
      <c r="AD7107">
        <v>1</v>
      </c>
    </row>
    <row r="7108" spans="27:30" x14ac:dyDescent="0.35">
      <c r="AA7108" t="s">
        <v>242</v>
      </c>
      <c r="AB7108" t="s">
        <v>208</v>
      </c>
      <c r="AC7108" t="s">
        <v>558</v>
      </c>
      <c r="AD7108">
        <v>1</v>
      </c>
    </row>
    <row r="7109" spans="27:30" x14ac:dyDescent="0.35">
      <c r="AA7109" t="s">
        <v>242</v>
      </c>
      <c r="AB7109" t="s">
        <v>199</v>
      </c>
      <c r="AC7109" t="s">
        <v>739</v>
      </c>
      <c r="AD7109">
        <v>1</v>
      </c>
    </row>
    <row r="7110" spans="27:30" x14ac:dyDescent="0.35">
      <c r="AA7110" t="s">
        <v>242</v>
      </c>
      <c r="AB7110" t="s">
        <v>192</v>
      </c>
      <c r="AC7110" t="s">
        <v>714</v>
      </c>
      <c r="AD7110">
        <v>1</v>
      </c>
    </row>
    <row r="7111" spans="27:30" x14ac:dyDescent="0.35">
      <c r="AA7111" t="s">
        <v>242</v>
      </c>
      <c r="AB7111" t="s">
        <v>155</v>
      </c>
      <c r="AC7111" t="s">
        <v>806</v>
      </c>
      <c r="AD7111">
        <v>1</v>
      </c>
    </row>
    <row r="7112" spans="27:30" x14ac:dyDescent="0.35">
      <c r="AA7112" t="s">
        <v>242</v>
      </c>
      <c r="AB7112" t="s">
        <v>157</v>
      </c>
      <c r="AC7112" t="s">
        <v>1030</v>
      </c>
      <c r="AD7112">
        <v>1</v>
      </c>
    </row>
    <row r="7113" spans="27:30" x14ac:dyDescent="0.35">
      <c r="AA7113" t="s">
        <v>242</v>
      </c>
      <c r="AB7113" t="s">
        <v>153</v>
      </c>
      <c r="AC7113" t="s">
        <v>779</v>
      </c>
      <c r="AD7113">
        <v>1</v>
      </c>
    </row>
    <row r="7114" spans="27:30" x14ac:dyDescent="0.35">
      <c r="AA7114" t="s">
        <v>242</v>
      </c>
      <c r="AB7114" t="s">
        <v>202</v>
      </c>
      <c r="AC7114" t="s">
        <v>690</v>
      </c>
      <c r="AD7114">
        <v>1</v>
      </c>
    </row>
    <row r="7115" spans="27:30" x14ac:dyDescent="0.35">
      <c r="AA7115" t="s">
        <v>242</v>
      </c>
      <c r="AB7115" t="s">
        <v>161</v>
      </c>
      <c r="AC7115" t="s">
        <v>600</v>
      </c>
      <c r="AD7115">
        <v>1</v>
      </c>
    </row>
    <row r="7116" spans="27:30" x14ac:dyDescent="0.35">
      <c r="AA7116" t="s">
        <v>242</v>
      </c>
      <c r="AB7116" t="s">
        <v>153</v>
      </c>
      <c r="AC7116" t="s">
        <v>881</v>
      </c>
      <c r="AD7116">
        <v>1</v>
      </c>
    </row>
    <row r="7117" spans="27:30" x14ac:dyDescent="0.35">
      <c r="AA7117" t="s">
        <v>242</v>
      </c>
      <c r="AB7117" t="s">
        <v>157</v>
      </c>
      <c r="AC7117" t="s">
        <v>1014</v>
      </c>
      <c r="AD7117">
        <v>1</v>
      </c>
    </row>
    <row r="7118" spans="27:30" x14ac:dyDescent="0.35">
      <c r="AA7118" t="s">
        <v>242</v>
      </c>
      <c r="AB7118" t="s">
        <v>158</v>
      </c>
      <c r="AC7118" t="s">
        <v>659</v>
      </c>
      <c r="AD7118">
        <v>1</v>
      </c>
    </row>
    <row r="7119" spans="27:30" x14ac:dyDescent="0.35">
      <c r="AA7119" t="s">
        <v>242</v>
      </c>
      <c r="AB7119" t="s">
        <v>188</v>
      </c>
      <c r="AC7119" t="s">
        <v>817</v>
      </c>
      <c r="AD7119">
        <v>1</v>
      </c>
    </row>
    <row r="7120" spans="27:30" x14ac:dyDescent="0.35">
      <c r="AA7120" t="s">
        <v>242</v>
      </c>
      <c r="AB7120" t="s">
        <v>158</v>
      </c>
      <c r="AC7120" t="s">
        <v>675</v>
      </c>
      <c r="AD7120">
        <v>1</v>
      </c>
    </row>
    <row r="7121" spans="27:30" x14ac:dyDescent="0.35">
      <c r="AA7121" t="s">
        <v>242</v>
      </c>
      <c r="AB7121" t="s">
        <v>153</v>
      </c>
      <c r="AC7121" t="s">
        <v>552</v>
      </c>
      <c r="AD7121">
        <v>1</v>
      </c>
    </row>
    <row r="7122" spans="27:30" x14ac:dyDescent="0.35">
      <c r="AA7122" t="s">
        <v>242</v>
      </c>
      <c r="AB7122" t="s">
        <v>199</v>
      </c>
      <c r="AC7122" t="s">
        <v>677</v>
      </c>
      <c r="AD7122">
        <v>1</v>
      </c>
    </row>
    <row r="7123" spans="27:30" x14ac:dyDescent="0.35">
      <c r="AA7123" t="s">
        <v>242</v>
      </c>
      <c r="AB7123" t="s">
        <v>158</v>
      </c>
      <c r="AC7123" t="s">
        <v>948</v>
      </c>
      <c r="AD7123">
        <v>1</v>
      </c>
    </row>
    <row r="7124" spans="27:30" x14ac:dyDescent="0.35">
      <c r="AA7124" t="s">
        <v>242</v>
      </c>
      <c r="AB7124" t="s">
        <v>153</v>
      </c>
      <c r="AC7124" t="s">
        <v>979</v>
      </c>
      <c r="AD7124">
        <v>1</v>
      </c>
    </row>
    <row r="7125" spans="27:30" x14ac:dyDescent="0.35">
      <c r="AA7125" t="s">
        <v>242</v>
      </c>
      <c r="AB7125" t="s">
        <v>162</v>
      </c>
      <c r="AC7125" t="s">
        <v>880</v>
      </c>
      <c r="AD7125">
        <v>1</v>
      </c>
    </row>
    <row r="7126" spans="27:30" x14ac:dyDescent="0.35">
      <c r="AA7126" t="s">
        <v>242</v>
      </c>
      <c r="AB7126" t="s">
        <v>209</v>
      </c>
      <c r="AC7126" t="s">
        <v>412</v>
      </c>
      <c r="AD7126">
        <v>1</v>
      </c>
    </row>
    <row r="7127" spans="27:30" x14ac:dyDescent="0.35">
      <c r="AA7127" t="s">
        <v>242</v>
      </c>
      <c r="AB7127" t="s">
        <v>154</v>
      </c>
      <c r="AC7127" t="s">
        <v>618</v>
      </c>
      <c r="AD7127">
        <v>1</v>
      </c>
    </row>
    <row r="7128" spans="27:30" x14ac:dyDescent="0.35">
      <c r="AA7128" t="s">
        <v>242</v>
      </c>
      <c r="AB7128" t="s">
        <v>153</v>
      </c>
      <c r="AC7128" t="s">
        <v>439</v>
      </c>
      <c r="AD7128">
        <v>1</v>
      </c>
    </row>
    <row r="7129" spans="27:30" x14ac:dyDescent="0.35">
      <c r="AA7129" t="s">
        <v>242</v>
      </c>
      <c r="AB7129" t="s">
        <v>203</v>
      </c>
      <c r="AC7129" t="s">
        <v>686</v>
      </c>
      <c r="AD7129">
        <v>1</v>
      </c>
    </row>
    <row r="7130" spans="27:30" x14ac:dyDescent="0.35">
      <c r="AA7130" t="s">
        <v>242</v>
      </c>
      <c r="AB7130" t="s">
        <v>213</v>
      </c>
      <c r="AC7130" t="s">
        <v>414</v>
      </c>
      <c r="AD7130">
        <v>1</v>
      </c>
    </row>
    <row r="7131" spans="27:30" x14ac:dyDescent="0.35">
      <c r="AA7131" t="s">
        <v>242</v>
      </c>
      <c r="AB7131" t="s">
        <v>158</v>
      </c>
      <c r="AC7131" t="s">
        <v>850</v>
      </c>
      <c r="AD7131">
        <v>1</v>
      </c>
    </row>
    <row r="7132" spans="27:30" x14ac:dyDescent="0.35">
      <c r="AA7132" t="s">
        <v>242</v>
      </c>
      <c r="AB7132" t="s">
        <v>157</v>
      </c>
      <c r="AC7132" t="s">
        <v>442</v>
      </c>
      <c r="AD7132">
        <v>1</v>
      </c>
    </row>
    <row r="7133" spans="27:30" x14ac:dyDescent="0.35">
      <c r="AA7133" t="s">
        <v>242</v>
      </c>
      <c r="AB7133" t="s">
        <v>158</v>
      </c>
      <c r="AC7133" t="s">
        <v>929</v>
      </c>
      <c r="AD7133">
        <v>1</v>
      </c>
    </row>
    <row r="7134" spans="27:30" x14ac:dyDescent="0.35">
      <c r="AA7134" t="s">
        <v>242</v>
      </c>
      <c r="AB7134" t="s">
        <v>153</v>
      </c>
      <c r="AC7134" t="s">
        <v>651</v>
      </c>
      <c r="AD7134">
        <v>1</v>
      </c>
    </row>
    <row r="7135" spans="27:30" x14ac:dyDescent="0.35">
      <c r="AA7135" t="s">
        <v>242</v>
      </c>
      <c r="AB7135" t="s">
        <v>213</v>
      </c>
      <c r="AC7135" t="s">
        <v>418</v>
      </c>
      <c r="AD7135">
        <v>1</v>
      </c>
    </row>
    <row r="7136" spans="27:30" x14ac:dyDescent="0.35">
      <c r="AA7136" t="s">
        <v>242</v>
      </c>
      <c r="AB7136" t="s">
        <v>160</v>
      </c>
      <c r="AC7136" t="s">
        <v>769</v>
      </c>
      <c r="AD7136">
        <v>1</v>
      </c>
    </row>
    <row r="7137" spans="27:30" x14ac:dyDescent="0.35">
      <c r="AA7137" t="s">
        <v>242</v>
      </c>
      <c r="AB7137" t="s">
        <v>154</v>
      </c>
      <c r="AC7137" t="s">
        <v>828</v>
      </c>
      <c r="AD7137">
        <v>1</v>
      </c>
    </row>
    <row r="7138" spans="27:30" x14ac:dyDescent="0.35">
      <c r="AA7138" t="s">
        <v>242</v>
      </c>
      <c r="AB7138" t="s">
        <v>183</v>
      </c>
      <c r="AC7138" t="s">
        <v>794</v>
      </c>
      <c r="AD7138">
        <v>1</v>
      </c>
    </row>
    <row r="7139" spans="27:30" x14ac:dyDescent="0.35">
      <c r="AA7139" t="s">
        <v>242</v>
      </c>
      <c r="AB7139" t="s">
        <v>153</v>
      </c>
      <c r="AC7139" t="s">
        <v>894</v>
      </c>
      <c r="AD7139">
        <v>1</v>
      </c>
    </row>
    <row r="7140" spans="27:30" x14ac:dyDescent="0.35">
      <c r="AA7140" t="s">
        <v>242</v>
      </c>
      <c r="AB7140" t="s">
        <v>153</v>
      </c>
      <c r="AC7140" t="s">
        <v>968</v>
      </c>
      <c r="AD7140">
        <v>1</v>
      </c>
    </row>
    <row r="7141" spans="27:30" x14ac:dyDescent="0.35">
      <c r="AA7141" t="s">
        <v>242</v>
      </c>
      <c r="AB7141" t="s">
        <v>135</v>
      </c>
      <c r="AC7141" t="s">
        <v>493</v>
      </c>
      <c r="AD7141">
        <v>1</v>
      </c>
    </row>
    <row r="7142" spans="27:30" x14ac:dyDescent="0.35">
      <c r="AA7142" t="s">
        <v>242</v>
      </c>
      <c r="AB7142" t="s">
        <v>162</v>
      </c>
      <c r="AC7142" t="s">
        <v>887</v>
      </c>
      <c r="AD7142">
        <v>1</v>
      </c>
    </row>
    <row r="7143" spans="27:30" x14ac:dyDescent="0.35">
      <c r="AA7143" t="s">
        <v>242</v>
      </c>
      <c r="AB7143" t="s">
        <v>152</v>
      </c>
      <c r="AC7143" t="s">
        <v>562</v>
      </c>
      <c r="AD7143">
        <v>1</v>
      </c>
    </row>
    <row r="7144" spans="27:30" x14ac:dyDescent="0.35">
      <c r="AA7144" t="s">
        <v>242</v>
      </c>
      <c r="AB7144" t="s">
        <v>183</v>
      </c>
      <c r="AC7144" t="s">
        <v>796</v>
      </c>
      <c r="AD7144">
        <v>1</v>
      </c>
    </row>
    <row r="7145" spans="27:30" x14ac:dyDescent="0.35">
      <c r="AA7145" t="s">
        <v>242</v>
      </c>
      <c r="AB7145" t="s">
        <v>209</v>
      </c>
      <c r="AC7145" t="s">
        <v>417</v>
      </c>
      <c r="AD7145">
        <v>1</v>
      </c>
    </row>
    <row r="7146" spans="27:30" x14ac:dyDescent="0.35">
      <c r="AA7146" t="s">
        <v>242</v>
      </c>
      <c r="AB7146" t="s">
        <v>154</v>
      </c>
      <c r="AC7146" t="s">
        <v>647</v>
      </c>
      <c r="AD7146">
        <v>1</v>
      </c>
    </row>
    <row r="7147" spans="27:30" x14ac:dyDescent="0.35">
      <c r="AA7147" t="s">
        <v>242</v>
      </c>
      <c r="AB7147" t="s">
        <v>161</v>
      </c>
      <c r="AC7147" t="s">
        <v>1097</v>
      </c>
      <c r="AD7147">
        <v>1</v>
      </c>
    </row>
    <row r="7148" spans="27:30" x14ac:dyDescent="0.35">
      <c r="AA7148" t="s">
        <v>242</v>
      </c>
      <c r="AB7148" t="s">
        <v>199</v>
      </c>
      <c r="AC7148" t="s">
        <v>758</v>
      </c>
      <c r="AD7148">
        <v>1</v>
      </c>
    </row>
    <row r="7149" spans="27:30" x14ac:dyDescent="0.35">
      <c r="AA7149" t="s">
        <v>242</v>
      </c>
      <c r="AB7149" t="s">
        <v>210</v>
      </c>
      <c r="AC7149" t="s">
        <v>544</v>
      </c>
      <c r="AD7149">
        <v>1</v>
      </c>
    </row>
    <row r="7150" spans="27:30" x14ac:dyDescent="0.35">
      <c r="AA7150" t="s">
        <v>242</v>
      </c>
      <c r="AB7150" t="s">
        <v>199</v>
      </c>
      <c r="AC7150" t="s">
        <v>655</v>
      </c>
      <c r="AD7150">
        <v>1</v>
      </c>
    </row>
    <row r="7151" spans="27:30" x14ac:dyDescent="0.35">
      <c r="AA7151" t="s">
        <v>242</v>
      </c>
      <c r="AB7151" t="s">
        <v>161</v>
      </c>
      <c r="AC7151" t="s">
        <v>549</v>
      </c>
      <c r="AD7151">
        <v>1</v>
      </c>
    </row>
    <row r="7152" spans="27:30" x14ac:dyDescent="0.35">
      <c r="AA7152" t="s">
        <v>242</v>
      </c>
      <c r="AB7152" t="s">
        <v>161</v>
      </c>
      <c r="AC7152" t="s">
        <v>422</v>
      </c>
      <c r="AD7152">
        <v>1</v>
      </c>
    </row>
    <row r="7153" spans="27:30" x14ac:dyDescent="0.35">
      <c r="AA7153" t="s">
        <v>242</v>
      </c>
      <c r="AB7153" t="s">
        <v>152</v>
      </c>
      <c r="AC7153" t="s">
        <v>592</v>
      </c>
      <c r="AD7153">
        <v>1</v>
      </c>
    </row>
    <row r="7154" spans="27:30" x14ac:dyDescent="0.35">
      <c r="AA7154" t="s">
        <v>242</v>
      </c>
      <c r="AB7154" t="s">
        <v>155</v>
      </c>
      <c r="AC7154" t="s">
        <v>406</v>
      </c>
      <c r="AD7154">
        <v>1</v>
      </c>
    </row>
    <row r="7155" spans="27:30" x14ac:dyDescent="0.35">
      <c r="AA7155" t="s">
        <v>242</v>
      </c>
      <c r="AB7155" t="s">
        <v>158</v>
      </c>
      <c r="AC7155" t="s">
        <v>905</v>
      </c>
      <c r="AD7155">
        <v>1</v>
      </c>
    </row>
    <row r="7156" spans="27:30" x14ac:dyDescent="0.35">
      <c r="AA7156" t="s">
        <v>242</v>
      </c>
      <c r="AB7156" t="s">
        <v>153</v>
      </c>
      <c r="AC7156" t="s">
        <v>967</v>
      </c>
      <c r="AD7156">
        <v>1</v>
      </c>
    </row>
    <row r="7157" spans="27:30" x14ac:dyDescent="0.35">
      <c r="AA7157" t="s">
        <v>242</v>
      </c>
      <c r="AB7157" t="s">
        <v>206</v>
      </c>
      <c r="AC7157" t="s">
        <v>586</v>
      </c>
      <c r="AD7157">
        <v>1</v>
      </c>
    </row>
    <row r="7158" spans="27:30" x14ac:dyDescent="0.35">
      <c r="AA7158" t="s">
        <v>242</v>
      </c>
      <c r="AB7158" t="s">
        <v>183</v>
      </c>
      <c r="AC7158" t="s">
        <v>790</v>
      </c>
      <c r="AD7158">
        <v>1</v>
      </c>
    </row>
    <row r="7159" spans="27:30" x14ac:dyDescent="0.35">
      <c r="AA7159" t="s">
        <v>242</v>
      </c>
      <c r="AB7159" t="s">
        <v>154</v>
      </c>
      <c r="AC7159" t="s">
        <v>503</v>
      </c>
      <c r="AD7159">
        <v>1</v>
      </c>
    </row>
    <row r="7160" spans="27:30" x14ac:dyDescent="0.35">
      <c r="AA7160" t="s">
        <v>242</v>
      </c>
      <c r="AB7160" t="s">
        <v>203</v>
      </c>
      <c r="AC7160" t="s">
        <v>563</v>
      </c>
      <c r="AD7160">
        <v>1</v>
      </c>
    </row>
    <row r="7161" spans="27:30" x14ac:dyDescent="0.35">
      <c r="AA7161" t="s">
        <v>242</v>
      </c>
      <c r="AB7161" t="s">
        <v>155</v>
      </c>
      <c r="AC7161" t="s">
        <v>963</v>
      </c>
      <c r="AD7161">
        <v>1</v>
      </c>
    </row>
    <row r="7162" spans="27:30" x14ac:dyDescent="0.35">
      <c r="AA7162" t="s">
        <v>242</v>
      </c>
      <c r="AB7162" t="s">
        <v>155</v>
      </c>
      <c r="AC7162" t="s">
        <v>738</v>
      </c>
      <c r="AD7162">
        <v>1</v>
      </c>
    </row>
    <row r="7163" spans="27:30" x14ac:dyDescent="0.35">
      <c r="AA7163" t="s">
        <v>242</v>
      </c>
      <c r="AB7163" t="s">
        <v>158</v>
      </c>
      <c r="AC7163" t="s">
        <v>899</v>
      </c>
      <c r="AD7163">
        <v>1</v>
      </c>
    </row>
    <row r="7164" spans="27:30" x14ac:dyDescent="0.35">
      <c r="AA7164" t="s">
        <v>242</v>
      </c>
      <c r="AB7164" t="s">
        <v>154</v>
      </c>
      <c r="AC7164" t="s">
        <v>1146</v>
      </c>
      <c r="AD7164">
        <v>1</v>
      </c>
    </row>
    <row r="7165" spans="27:30" x14ac:dyDescent="0.35">
      <c r="AA7165" t="s">
        <v>242</v>
      </c>
      <c r="AB7165" t="s">
        <v>154</v>
      </c>
      <c r="AC7165" t="s">
        <v>1047</v>
      </c>
      <c r="AD7165">
        <v>1</v>
      </c>
    </row>
    <row r="7166" spans="27:30" x14ac:dyDescent="0.35">
      <c r="AA7166" t="s">
        <v>242</v>
      </c>
      <c r="AB7166" t="s">
        <v>203</v>
      </c>
      <c r="AC7166" t="s">
        <v>555</v>
      </c>
      <c r="AD7166">
        <v>1</v>
      </c>
    </row>
    <row r="7167" spans="27:30" x14ac:dyDescent="0.35">
      <c r="AA7167" t="s">
        <v>242</v>
      </c>
      <c r="AB7167" t="s">
        <v>191</v>
      </c>
      <c r="AC7167" t="s">
        <v>436</v>
      </c>
      <c r="AD7167">
        <v>1</v>
      </c>
    </row>
    <row r="7168" spans="27:30" x14ac:dyDescent="0.35">
      <c r="AA7168" t="s">
        <v>242</v>
      </c>
      <c r="AB7168" t="s">
        <v>158</v>
      </c>
      <c r="AC7168" t="s">
        <v>857</v>
      </c>
      <c r="AD7168">
        <v>1</v>
      </c>
    </row>
    <row r="7169" spans="27:30" x14ac:dyDescent="0.35">
      <c r="AA7169" t="s">
        <v>242</v>
      </c>
      <c r="AB7169" t="s">
        <v>209</v>
      </c>
      <c r="AC7169" t="s">
        <v>546</v>
      </c>
      <c r="AD7169">
        <v>1</v>
      </c>
    </row>
    <row r="7170" spans="27:30" x14ac:dyDescent="0.35">
      <c r="AA7170" t="s">
        <v>242</v>
      </c>
      <c r="AB7170" t="s">
        <v>158</v>
      </c>
      <c r="AC7170" t="s">
        <v>1160</v>
      </c>
      <c r="AD7170">
        <v>1</v>
      </c>
    </row>
    <row r="7171" spans="27:30" x14ac:dyDescent="0.35">
      <c r="AA7171" t="s">
        <v>242</v>
      </c>
      <c r="AB7171" t="s">
        <v>183</v>
      </c>
      <c r="AC7171" t="s">
        <v>789</v>
      </c>
      <c r="AD7171">
        <v>1</v>
      </c>
    </row>
    <row r="7172" spans="27:30" x14ac:dyDescent="0.35">
      <c r="AA7172" t="s">
        <v>316</v>
      </c>
      <c r="AB7172" t="s">
        <v>176</v>
      </c>
      <c r="AC7172" t="s">
        <v>726</v>
      </c>
      <c r="AD7172">
        <v>1</v>
      </c>
    </row>
    <row r="7173" spans="27:30" x14ac:dyDescent="0.35">
      <c r="AA7173" t="s">
        <v>316</v>
      </c>
      <c r="AB7173" t="s">
        <v>155</v>
      </c>
      <c r="AC7173" t="s">
        <v>922</v>
      </c>
      <c r="AD7173">
        <v>1</v>
      </c>
    </row>
    <row r="7174" spans="27:30" x14ac:dyDescent="0.35">
      <c r="AA7174" t="s">
        <v>316</v>
      </c>
      <c r="AB7174" t="s">
        <v>154</v>
      </c>
      <c r="AC7174" t="s">
        <v>837</v>
      </c>
      <c r="AD7174">
        <v>1</v>
      </c>
    </row>
    <row r="7175" spans="27:30" x14ac:dyDescent="0.35">
      <c r="AA7175" t="s">
        <v>316</v>
      </c>
      <c r="AB7175" t="s">
        <v>176</v>
      </c>
      <c r="AC7175" t="s">
        <v>1000</v>
      </c>
      <c r="AD7175">
        <v>1</v>
      </c>
    </row>
    <row r="7176" spans="27:30" x14ac:dyDescent="0.35">
      <c r="AA7176" t="s">
        <v>316</v>
      </c>
      <c r="AB7176" t="s">
        <v>155</v>
      </c>
      <c r="AC7176" t="s">
        <v>874</v>
      </c>
      <c r="AD7176">
        <v>1</v>
      </c>
    </row>
    <row r="7177" spans="27:30" x14ac:dyDescent="0.35">
      <c r="AA7177" t="s">
        <v>316</v>
      </c>
      <c r="AB7177" t="s">
        <v>155</v>
      </c>
      <c r="AC7177" t="s">
        <v>965</v>
      </c>
      <c r="AD7177">
        <v>1</v>
      </c>
    </row>
    <row r="7178" spans="27:30" x14ac:dyDescent="0.35">
      <c r="AA7178" t="s">
        <v>316</v>
      </c>
      <c r="AB7178" t="s">
        <v>176</v>
      </c>
      <c r="AC7178" t="s">
        <v>609</v>
      </c>
      <c r="AD7178">
        <v>1</v>
      </c>
    </row>
    <row r="7179" spans="27:30" x14ac:dyDescent="0.35">
      <c r="AA7179" t="s">
        <v>316</v>
      </c>
      <c r="AB7179" t="s">
        <v>155</v>
      </c>
      <c r="AC7179" t="s">
        <v>1010</v>
      </c>
      <c r="AD7179">
        <v>1</v>
      </c>
    </row>
    <row r="7180" spans="27:30" x14ac:dyDescent="0.35">
      <c r="AA7180" t="s">
        <v>316</v>
      </c>
      <c r="AB7180" t="s">
        <v>203</v>
      </c>
      <c r="AC7180" t="s">
        <v>620</v>
      </c>
      <c r="AD7180">
        <v>1</v>
      </c>
    </row>
    <row r="7181" spans="27:30" x14ac:dyDescent="0.35">
      <c r="AA7181" t="s">
        <v>316</v>
      </c>
      <c r="AB7181" t="s">
        <v>203</v>
      </c>
      <c r="AC7181" t="s">
        <v>686</v>
      </c>
      <c r="AD7181">
        <v>1</v>
      </c>
    </row>
    <row r="7182" spans="27:30" x14ac:dyDescent="0.35">
      <c r="AA7182" t="s">
        <v>316</v>
      </c>
      <c r="AB7182" t="s">
        <v>160</v>
      </c>
      <c r="AC7182" t="s">
        <v>1128</v>
      </c>
      <c r="AD7182">
        <v>1</v>
      </c>
    </row>
    <row r="7183" spans="27:30" x14ac:dyDescent="0.35">
      <c r="AA7183" t="s">
        <v>316</v>
      </c>
      <c r="AB7183" t="s">
        <v>155</v>
      </c>
      <c r="AC7183" t="s">
        <v>963</v>
      </c>
      <c r="AD7183">
        <v>1</v>
      </c>
    </row>
    <row r="7184" spans="27:30" x14ac:dyDescent="0.35">
      <c r="AA7184" t="s">
        <v>316</v>
      </c>
      <c r="AB7184" t="s">
        <v>176</v>
      </c>
      <c r="AC7184" t="s">
        <v>661</v>
      </c>
      <c r="AD7184">
        <v>1</v>
      </c>
    </row>
    <row r="7185" spans="27:30" x14ac:dyDescent="0.35">
      <c r="AA7185" t="s">
        <v>316</v>
      </c>
      <c r="AB7185" t="s">
        <v>176</v>
      </c>
      <c r="AC7185" t="s">
        <v>994</v>
      </c>
      <c r="AD7185">
        <v>1</v>
      </c>
    </row>
    <row r="7186" spans="27:30" x14ac:dyDescent="0.35">
      <c r="AA7186" t="s">
        <v>316</v>
      </c>
      <c r="AB7186" t="s">
        <v>137</v>
      </c>
      <c r="AC7186" t="s">
        <v>509</v>
      </c>
      <c r="AD7186">
        <v>1</v>
      </c>
    </row>
    <row r="7187" spans="27:30" x14ac:dyDescent="0.35">
      <c r="AA7187" t="s">
        <v>316</v>
      </c>
      <c r="AB7187" t="s">
        <v>176</v>
      </c>
      <c r="AC7187" t="s">
        <v>1007</v>
      </c>
      <c r="AD7187">
        <v>1</v>
      </c>
    </row>
    <row r="7188" spans="27:30" x14ac:dyDescent="0.35">
      <c r="AA7188" t="s">
        <v>316</v>
      </c>
      <c r="AB7188" t="s">
        <v>209</v>
      </c>
      <c r="AC7188" t="s">
        <v>546</v>
      </c>
      <c r="AD7188">
        <v>1</v>
      </c>
    </row>
    <row r="7189" spans="27:30" x14ac:dyDescent="0.35">
      <c r="AA7189" t="s">
        <v>316</v>
      </c>
      <c r="AB7189" t="s">
        <v>203</v>
      </c>
      <c r="AC7189" t="s">
        <v>685</v>
      </c>
      <c r="AD7189">
        <v>1</v>
      </c>
    </row>
    <row r="7190" spans="27:30" x14ac:dyDescent="0.35">
      <c r="AA7190" t="s">
        <v>316</v>
      </c>
      <c r="AB7190" t="s">
        <v>160</v>
      </c>
      <c r="AC7190" t="s">
        <v>721</v>
      </c>
      <c r="AD7190">
        <v>1</v>
      </c>
    </row>
    <row r="7191" spans="27:30" x14ac:dyDescent="0.35">
      <c r="AA7191" t="s">
        <v>316</v>
      </c>
      <c r="AB7191" t="s">
        <v>160</v>
      </c>
      <c r="AC7191" t="s">
        <v>785</v>
      </c>
      <c r="AD7191">
        <v>1</v>
      </c>
    </row>
    <row r="7192" spans="27:30" x14ac:dyDescent="0.35">
      <c r="AA7192" t="s">
        <v>316</v>
      </c>
      <c r="AB7192" t="s">
        <v>153</v>
      </c>
      <c r="AC7192" t="s">
        <v>1052</v>
      </c>
      <c r="AD7192">
        <v>1</v>
      </c>
    </row>
    <row r="7193" spans="27:30" x14ac:dyDescent="0.35">
      <c r="AA7193" t="s">
        <v>298</v>
      </c>
      <c r="AB7193" t="s">
        <v>176</v>
      </c>
      <c r="AC7193" t="s">
        <v>1008</v>
      </c>
      <c r="AD7193">
        <v>1</v>
      </c>
    </row>
    <row r="7194" spans="27:30" x14ac:dyDescent="0.35">
      <c r="AA7194" t="s">
        <v>298</v>
      </c>
      <c r="AB7194" t="s">
        <v>135</v>
      </c>
      <c r="AC7194" t="s">
        <v>498</v>
      </c>
      <c r="AD7194">
        <v>1</v>
      </c>
    </row>
    <row r="7195" spans="27:30" x14ac:dyDescent="0.35">
      <c r="AA7195" t="s">
        <v>298</v>
      </c>
      <c r="AB7195" t="s">
        <v>135</v>
      </c>
      <c r="AC7195" t="s">
        <v>490</v>
      </c>
      <c r="AD7195">
        <v>1</v>
      </c>
    </row>
    <row r="7196" spans="27:30" x14ac:dyDescent="0.35">
      <c r="AA7196" t="s">
        <v>298</v>
      </c>
      <c r="AB7196" t="s">
        <v>158</v>
      </c>
      <c r="AC7196" t="s">
        <v>804</v>
      </c>
      <c r="AD7196">
        <v>1</v>
      </c>
    </row>
    <row r="7197" spans="27:30" x14ac:dyDescent="0.35">
      <c r="AA7197" t="s">
        <v>298</v>
      </c>
      <c r="AB7197" t="s">
        <v>176</v>
      </c>
      <c r="AC7197" t="s">
        <v>994</v>
      </c>
      <c r="AD7197">
        <v>1</v>
      </c>
    </row>
    <row r="7198" spans="27:30" x14ac:dyDescent="0.35">
      <c r="AA7198" t="s">
        <v>298</v>
      </c>
      <c r="AB7198" t="s">
        <v>153</v>
      </c>
      <c r="AC7198" t="s">
        <v>1126</v>
      </c>
      <c r="AD7198">
        <v>1</v>
      </c>
    </row>
    <row r="7199" spans="27:30" x14ac:dyDescent="0.35">
      <c r="AA7199" t="s">
        <v>298</v>
      </c>
      <c r="AB7199" t="s">
        <v>152</v>
      </c>
      <c r="AC7199" t="s">
        <v>440</v>
      </c>
      <c r="AD7199">
        <v>1</v>
      </c>
    </row>
    <row r="7200" spans="27:30" x14ac:dyDescent="0.35">
      <c r="AA7200" t="s">
        <v>298</v>
      </c>
      <c r="AB7200" t="s">
        <v>176</v>
      </c>
      <c r="AC7200" t="s">
        <v>1007</v>
      </c>
      <c r="AD7200">
        <v>1</v>
      </c>
    </row>
    <row r="7201" spans="27:30" x14ac:dyDescent="0.35">
      <c r="AA7201" t="s">
        <v>298</v>
      </c>
      <c r="AB7201" t="s">
        <v>176</v>
      </c>
      <c r="AC7201" t="s">
        <v>993</v>
      </c>
      <c r="AD7201">
        <v>1</v>
      </c>
    </row>
    <row r="7202" spans="27:30" x14ac:dyDescent="0.35">
      <c r="AA7202" t="s">
        <v>298</v>
      </c>
      <c r="AB7202" t="s">
        <v>159</v>
      </c>
      <c r="AC7202" t="s">
        <v>1060</v>
      </c>
      <c r="AD7202">
        <v>1</v>
      </c>
    </row>
    <row r="7203" spans="27:30" x14ac:dyDescent="0.35">
      <c r="AA7203" t="s">
        <v>298</v>
      </c>
      <c r="AB7203" t="s">
        <v>157</v>
      </c>
      <c r="AC7203" t="s">
        <v>712</v>
      </c>
      <c r="AD7203">
        <v>1</v>
      </c>
    </row>
    <row r="7204" spans="27:30" x14ac:dyDescent="0.35">
      <c r="AA7204" t="s">
        <v>298</v>
      </c>
      <c r="AB7204" t="s">
        <v>154</v>
      </c>
      <c r="AC7204" t="s">
        <v>835</v>
      </c>
      <c r="AD7204">
        <v>1</v>
      </c>
    </row>
    <row r="7205" spans="27:30" x14ac:dyDescent="0.35">
      <c r="AA7205" t="s">
        <v>298</v>
      </c>
      <c r="AB7205" t="s">
        <v>153</v>
      </c>
      <c r="AC7205" t="s">
        <v>531</v>
      </c>
      <c r="AD7205">
        <v>1</v>
      </c>
    </row>
    <row r="7206" spans="27:30" x14ac:dyDescent="0.35">
      <c r="AA7206" t="s">
        <v>350</v>
      </c>
      <c r="AB7206" t="s">
        <v>135</v>
      </c>
      <c r="AC7206" t="s">
        <v>506</v>
      </c>
      <c r="AD7206">
        <v>1</v>
      </c>
    </row>
    <row r="7207" spans="27:30" x14ac:dyDescent="0.35">
      <c r="AA7207" t="s">
        <v>350</v>
      </c>
      <c r="AB7207" t="s">
        <v>158</v>
      </c>
      <c r="AC7207" t="s">
        <v>581</v>
      </c>
      <c r="AD7207">
        <v>1</v>
      </c>
    </row>
    <row r="7208" spans="27:30" x14ac:dyDescent="0.35">
      <c r="AA7208" t="s">
        <v>350</v>
      </c>
      <c r="AB7208" t="s">
        <v>158</v>
      </c>
      <c r="AC7208" t="s">
        <v>1056</v>
      </c>
      <c r="AD7208">
        <v>1</v>
      </c>
    </row>
    <row r="7209" spans="27:30" x14ac:dyDescent="0.35">
      <c r="AA7209" t="s">
        <v>350</v>
      </c>
      <c r="AB7209" t="s">
        <v>154</v>
      </c>
      <c r="AC7209" t="s">
        <v>736</v>
      </c>
      <c r="AD7209">
        <v>1</v>
      </c>
    </row>
    <row r="7210" spans="27:30" x14ac:dyDescent="0.35">
      <c r="AA7210" t="s">
        <v>323</v>
      </c>
      <c r="AB7210" t="s">
        <v>161</v>
      </c>
      <c r="AC7210" t="s">
        <v>818</v>
      </c>
      <c r="AD7210">
        <v>1</v>
      </c>
    </row>
    <row r="7211" spans="27:30" x14ac:dyDescent="0.35">
      <c r="AA7211" t="s">
        <v>266</v>
      </c>
      <c r="AB7211" t="s">
        <v>199</v>
      </c>
      <c r="AC7211" t="s">
        <v>655</v>
      </c>
      <c r="AD7211">
        <v>1</v>
      </c>
    </row>
    <row r="7212" spans="27:30" x14ac:dyDescent="0.35">
      <c r="AA7212" t="s">
        <v>266</v>
      </c>
      <c r="AB7212" t="s">
        <v>157</v>
      </c>
      <c r="AC7212" t="s">
        <v>687</v>
      </c>
      <c r="AD7212">
        <v>1</v>
      </c>
    </row>
    <row r="7213" spans="27:30" x14ac:dyDescent="0.35">
      <c r="AA7213" t="s">
        <v>266</v>
      </c>
      <c r="AB7213" t="s">
        <v>176</v>
      </c>
      <c r="AC7213" t="s">
        <v>1000</v>
      </c>
      <c r="AD7213">
        <v>1</v>
      </c>
    </row>
    <row r="7214" spans="27:30" x14ac:dyDescent="0.35">
      <c r="AA7214" t="s">
        <v>266</v>
      </c>
      <c r="AB7214" t="s">
        <v>190</v>
      </c>
      <c r="AC7214" t="s">
        <v>703</v>
      </c>
      <c r="AD7214">
        <v>1</v>
      </c>
    </row>
    <row r="7215" spans="27:30" x14ac:dyDescent="0.35">
      <c r="AA7215" t="s">
        <v>266</v>
      </c>
      <c r="AB7215" t="s">
        <v>157</v>
      </c>
      <c r="AC7215" t="s">
        <v>662</v>
      </c>
      <c r="AD7215">
        <v>1</v>
      </c>
    </row>
    <row r="7216" spans="27:30" x14ac:dyDescent="0.35">
      <c r="AA7216" t="s">
        <v>266</v>
      </c>
      <c r="AB7216" t="s">
        <v>155</v>
      </c>
      <c r="AC7216" t="s">
        <v>771</v>
      </c>
      <c r="AD7216">
        <v>1</v>
      </c>
    </row>
    <row r="7217" spans="27:30" x14ac:dyDescent="0.35">
      <c r="AA7217" t="s">
        <v>266</v>
      </c>
      <c r="AB7217" t="s">
        <v>160</v>
      </c>
      <c r="AC7217" t="s">
        <v>1129</v>
      </c>
      <c r="AD7217">
        <v>1</v>
      </c>
    </row>
    <row r="7218" spans="27:30" x14ac:dyDescent="0.35">
      <c r="AA7218" t="s">
        <v>266</v>
      </c>
      <c r="AB7218" t="s">
        <v>155</v>
      </c>
      <c r="AC7218" t="s">
        <v>920</v>
      </c>
      <c r="AD7218">
        <v>1</v>
      </c>
    </row>
    <row r="7219" spans="27:30" x14ac:dyDescent="0.35">
      <c r="AA7219" t="s">
        <v>266</v>
      </c>
      <c r="AB7219" t="s">
        <v>176</v>
      </c>
      <c r="AC7219" t="s">
        <v>727</v>
      </c>
      <c r="AD7219">
        <v>1</v>
      </c>
    </row>
    <row r="7220" spans="27:30" x14ac:dyDescent="0.35">
      <c r="AA7220" t="s">
        <v>266</v>
      </c>
      <c r="AB7220" t="s">
        <v>153</v>
      </c>
      <c r="AC7220" t="s">
        <v>781</v>
      </c>
      <c r="AD7220">
        <v>1</v>
      </c>
    </row>
    <row r="7221" spans="27:30" x14ac:dyDescent="0.35">
      <c r="AA7221" t="s">
        <v>266</v>
      </c>
      <c r="AB7221" t="s">
        <v>158</v>
      </c>
      <c r="AC7221" t="s">
        <v>804</v>
      </c>
      <c r="AD7221">
        <v>1</v>
      </c>
    </row>
    <row r="7222" spans="27:30" x14ac:dyDescent="0.35">
      <c r="AA7222" t="s">
        <v>266</v>
      </c>
      <c r="AB7222" t="s">
        <v>152</v>
      </c>
      <c r="AC7222" t="s">
        <v>966</v>
      </c>
      <c r="AD7222">
        <v>1</v>
      </c>
    </row>
    <row r="7223" spans="27:30" x14ac:dyDescent="0.35">
      <c r="AA7223" t="s">
        <v>266</v>
      </c>
      <c r="AB7223" t="s">
        <v>153</v>
      </c>
      <c r="AC7223" t="s">
        <v>772</v>
      </c>
      <c r="AD7223">
        <v>1</v>
      </c>
    </row>
    <row r="7224" spans="27:30" x14ac:dyDescent="0.35">
      <c r="AA7224" t="s">
        <v>266</v>
      </c>
      <c r="AB7224" t="s">
        <v>153</v>
      </c>
      <c r="AC7224" t="s">
        <v>689</v>
      </c>
      <c r="AD7224">
        <v>1</v>
      </c>
    </row>
    <row r="7225" spans="27:30" x14ac:dyDescent="0.35">
      <c r="AA7225" t="s">
        <v>266</v>
      </c>
      <c r="AB7225" t="s">
        <v>158</v>
      </c>
      <c r="AC7225" t="s">
        <v>672</v>
      </c>
      <c r="AD7225">
        <v>1</v>
      </c>
    </row>
    <row r="7226" spans="27:30" x14ac:dyDescent="0.35">
      <c r="AA7226" t="s">
        <v>266</v>
      </c>
      <c r="AB7226" t="s">
        <v>206</v>
      </c>
      <c r="AC7226" t="s">
        <v>583</v>
      </c>
      <c r="AD7226">
        <v>1</v>
      </c>
    </row>
    <row r="7227" spans="27:30" x14ac:dyDescent="0.35">
      <c r="AA7227" t="s">
        <v>266</v>
      </c>
      <c r="AB7227" t="s">
        <v>196</v>
      </c>
      <c r="AC7227" t="s">
        <v>730</v>
      </c>
      <c r="AD7227">
        <v>1</v>
      </c>
    </row>
    <row r="7228" spans="27:30" x14ac:dyDescent="0.35">
      <c r="AA7228" t="s">
        <v>266</v>
      </c>
      <c r="AB7228" t="s">
        <v>165</v>
      </c>
      <c r="AC7228" t="s">
        <v>561</v>
      </c>
      <c r="AD7228">
        <v>1</v>
      </c>
    </row>
    <row r="7229" spans="27:30" x14ac:dyDescent="0.35">
      <c r="AA7229" t="s">
        <v>266</v>
      </c>
      <c r="AB7229" t="s">
        <v>182</v>
      </c>
      <c r="AC7229" t="s">
        <v>933</v>
      </c>
      <c r="AD7229">
        <v>1</v>
      </c>
    </row>
    <row r="7230" spans="27:30" x14ac:dyDescent="0.35">
      <c r="AA7230" t="s">
        <v>266</v>
      </c>
      <c r="AB7230" t="s">
        <v>152</v>
      </c>
      <c r="AC7230" t="s">
        <v>1057</v>
      </c>
      <c r="AD7230">
        <v>1</v>
      </c>
    </row>
    <row r="7231" spans="27:30" x14ac:dyDescent="0.35">
      <c r="AA7231" t="s">
        <v>266</v>
      </c>
      <c r="AB7231" t="s">
        <v>153</v>
      </c>
      <c r="AC7231" t="s">
        <v>740</v>
      </c>
      <c r="AD7231">
        <v>1</v>
      </c>
    </row>
    <row r="7232" spans="27:30" x14ac:dyDescent="0.35">
      <c r="AA7232" t="s">
        <v>266</v>
      </c>
      <c r="AB7232" t="s">
        <v>165</v>
      </c>
      <c r="AC7232" t="s">
        <v>633</v>
      </c>
      <c r="AD7232">
        <v>1</v>
      </c>
    </row>
    <row r="7233" spans="27:30" x14ac:dyDescent="0.35">
      <c r="AA7233" t="s">
        <v>266</v>
      </c>
      <c r="AB7233" t="s">
        <v>153</v>
      </c>
      <c r="AC7233" t="s">
        <v>1122</v>
      </c>
      <c r="AD7233">
        <v>1</v>
      </c>
    </row>
    <row r="7234" spans="27:30" x14ac:dyDescent="0.35">
      <c r="AA7234" t="s">
        <v>266</v>
      </c>
      <c r="AB7234" t="s">
        <v>155</v>
      </c>
      <c r="AC7234" t="s">
        <v>922</v>
      </c>
      <c r="AD7234">
        <v>1</v>
      </c>
    </row>
    <row r="7235" spans="27:30" x14ac:dyDescent="0.35">
      <c r="AA7235" t="s">
        <v>266</v>
      </c>
      <c r="AB7235" t="s">
        <v>157</v>
      </c>
      <c r="AC7235" t="s">
        <v>710</v>
      </c>
      <c r="AD7235">
        <v>1</v>
      </c>
    </row>
    <row r="7236" spans="27:30" x14ac:dyDescent="0.35">
      <c r="AA7236" t="s">
        <v>266</v>
      </c>
      <c r="AB7236" t="s">
        <v>153</v>
      </c>
      <c r="AC7236" t="s">
        <v>735</v>
      </c>
      <c r="AD7236">
        <v>1</v>
      </c>
    </row>
    <row r="7237" spans="27:30" x14ac:dyDescent="0.35">
      <c r="AA7237" t="s">
        <v>266</v>
      </c>
      <c r="AB7237" t="s">
        <v>152</v>
      </c>
      <c r="AC7237" t="s">
        <v>697</v>
      </c>
      <c r="AD7237">
        <v>1</v>
      </c>
    </row>
    <row r="7238" spans="27:30" x14ac:dyDescent="0.35">
      <c r="AA7238" t="s">
        <v>266</v>
      </c>
      <c r="AB7238" t="s">
        <v>196</v>
      </c>
      <c r="AC7238" t="s">
        <v>596</v>
      </c>
      <c r="AD7238">
        <v>1</v>
      </c>
    </row>
    <row r="7239" spans="27:30" x14ac:dyDescent="0.35">
      <c r="AA7239" t="s">
        <v>266</v>
      </c>
      <c r="AB7239" t="s">
        <v>155</v>
      </c>
      <c r="AC7239" t="s">
        <v>999</v>
      </c>
      <c r="AD7239">
        <v>1</v>
      </c>
    </row>
    <row r="7240" spans="27:30" x14ac:dyDescent="0.35">
      <c r="AA7240" t="s">
        <v>266</v>
      </c>
      <c r="AB7240" t="s">
        <v>157</v>
      </c>
      <c r="AC7240" t="s">
        <v>1132</v>
      </c>
      <c r="AD7240">
        <v>1</v>
      </c>
    </row>
    <row r="7241" spans="27:30" x14ac:dyDescent="0.35">
      <c r="AA7241" t="s">
        <v>266</v>
      </c>
      <c r="AB7241" t="s">
        <v>153</v>
      </c>
      <c r="AC7241" t="s">
        <v>1137</v>
      </c>
      <c r="AD7241">
        <v>1</v>
      </c>
    </row>
    <row r="7242" spans="27:30" x14ac:dyDescent="0.35">
      <c r="AA7242" t="s">
        <v>266</v>
      </c>
      <c r="AB7242" t="s">
        <v>176</v>
      </c>
      <c r="AC7242" t="s">
        <v>994</v>
      </c>
      <c r="AD7242">
        <v>1</v>
      </c>
    </row>
    <row r="7243" spans="27:30" x14ac:dyDescent="0.35">
      <c r="AA7243" t="s">
        <v>266</v>
      </c>
      <c r="AB7243" t="s">
        <v>161</v>
      </c>
      <c r="AC7243" t="s">
        <v>818</v>
      </c>
      <c r="AD7243">
        <v>1</v>
      </c>
    </row>
    <row r="7244" spans="27:30" x14ac:dyDescent="0.35">
      <c r="AA7244" t="s">
        <v>266</v>
      </c>
      <c r="AB7244" t="s">
        <v>188</v>
      </c>
      <c r="AC7244" t="s">
        <v>817</v>
      </c>
      <c r="AD7244">
        <v>1</v>
      </c>
    </row>
    <row r="7245" spans="27:30" x14ac:dyDescent="0.35">
      <c r="AA7245" t="s">
        <v>266</v>
      </c>
      <c r="AB7245" t="s">
        <v>153</v>
      </c>
      <c r="AC7245" t="s">
        <v>737</v>
      </c>
      <c r="AD7245">
        <v>1</v>
      </c>
    </row>
    <row r="7246" spans="27:30" x14ac:dyDescent="0.35">
      <c r="AA7246" t="s">
        <v>266</v>
      </c>
      <c r="AB7246" t="s">
        <v>155</v>
      </c>
      <c r="AC7246" t="s">
        <v>657</v>
      </c>
      <c r="AD7246">
        <v>1</v>
      </c>
    </row>
    <row r="7247" spans="27:30" x14ac:dyDescent="0.35">
      <c r="AA7247" t="s">
        <v>266</v>
      </c>
      <c r="AB7247" t="s">
        <v>157</v>
      </c>
      <c r="AC7247" t="s">
        <v>664</v>
      </c>
      <c r="AD7247">
        <v>1</v>
      </c>
    </row>
    <row r="7248" spans="27:30" x14ac:dyDescent="0.35">
      <c r="AA7248" t="s">
        <v>266</v>
      </c>
      <c r="AB7248" t="s">
        <v>154</v>
      </c>
      <c r="AC7248" t="s">
        <v>830</v>
      </c>
      <c r="AD7248">
        <v>1</v>
      </c>
    </row>
    <row r="7249" spans="27:30" x14ac:dyDescent="0.35">
      <c r="AA7249" t="s">
        <v>266</v>
      </c>
      <c r="AB7249" t="s">
        <v>158</v>
      </c>
      <c r="AC7249" t="s">
        <v>613</v>
      </c>
      <c r="AD7249">
        <v>1</v>
      </c>
    </row>
    <row r="7250" spans="27:30" x14ac:dyDescent="0.35">
      <c r="AA7250" t="s">
        <v>266</v>
      </c>
      <c r="AB7250" t="s">
        <v>200</v>
      </c>
      <c r="AC7250" t="s">
        <v>623</v>
      </c>
      <c r="AD7250">
        <v>1</v>
      </c>
    </row>
    <row r="7251" spans="27:30" x14ac:dyDescent="0.35">
      <c r="AA7251" t="s">
        <v>266</v>
      </c>
      <c r="AB7251" t="s">
        <v>157</v>
      </c>
      <c r="AC7251" t="s">
        <v>666</v>
      </c>
      <c r="AD7251">
        <v>1</v>
      </c>
    </row>
    <row r="7252" spans="27:30" x14ac:dyDescent="0.35">
      <c r="AA7252" t="s">
        <v>266</v>
      </c>
      <c r="AB7252" t="s">
        <v>200</v>
      </c>
      <c r="AC7252" t="s">
        <v>704</v>
      </c>
      <c r="AD7252">
        <v>1</v>
      </c>
    </row>
    <row r="7253" spans="27:30" x14ac:dyDescent="0.35">
      <c r="AA7253" t="s">
        <v>266</v>
      </c>
      <c r="AB7253" t="s">
        <v>153</v>
      </c>
      <c r="AC7253" t="s">
        <v>1138</v>
      </c>
      <c r="AD7253">
        <v>1</v>
      </c>
    </row>
    <row r="7254" spans="27:30" x14ac:dyDescent="0.35">
      <c r="AA7254" t="s">
        <v>266</v>
      </c>
      <c r="AB7254" t="s">
        <v>153</v>
      </c>
      <c r="AC7254" t="s">
        <v>770</v>
      </c>
      <c r="AD7254">
        <v>1</v>
      </c>
    </row>
    <row r="7255" spans="27:30" x14ac:dyDescent="0.35">
      <c r="AA7255" t="s">
        <v>266</v>
      </c>
      <c r="AB7255" t="s">
        <v>159</v>
      </c>
      <c r="AC7255" t="s">
        <v>1119</v>
      </c>
      <c r="AD7255">
        <v>1</v>
      </c>
    </row>
    <row r="7256" spans="27:30" x14ac:dyDescent="0.35">
      <c r="AA7256" t="s">
        <v>266</v>
      </c>
      <c r="AB7256" t="s">
        <v>157</v>
      </c>
      <c r="AC7256" t="s">
        <v>688</v>
      </c>
      <c r="AD7256">
        <v>1</v>
      </c>
    </row>
    <row r="7257" spans="27:30" x14ac:dyDescent="0.35">
      <c r="AA7257" t="s">
        <v>266</v>
      </c>
      <c r="AB7257" t="s">
        <v>199</v>
      </c>
      <c r="AC7257" t="s">
        <v>752</v>
      </c>
      <c r="AD7257">
        <v>1</v>
      </c>
    </row>
    <row r="7258" spans="27:30" x14ac:dyDescent="0.35">
      <c r="AA7258" t="s">
        <v>266</v>
      </c>
      <c r="AB7258" t="s">
        <v>153</v>
      </c>
      <c r="AC7258" t="s">
        <v>643</v>
      </c>
      <c r="AD7258">
        <v>1</v>
      </c>
    </row>
    <row r="7259" spans="27:30" x14ac:dyDescent="0.35">
      <c r="AA7259" t="s">
        <v>266</v>
      </c>
      <c r="AB7259" t="s">
        <v>196</v>
      </c>
      <c r="AC7259" t="s">
        <v>741</v>
      </c>
      <c r="AD7259">
        <v>1</v>
      </c>
    </row>
    <row r="7260" spans="27:30" x14ac:dyDescent="0.35">
      <c r="AA7260" t="s">
        <v>266</v>
      </c>
      <c r="AB7260" t="s">
        <v>157</v>
      </c>
      <c r="AC7260" t="s">
        <v>680</v>
      </c>
      <c r="AD7260">
        <v>1</v>
      </c>
    </row>
    <row r="7261" spans="27:30" x14ac:dyDescent="0.35">
      <c r="AA7261" t="s">
        <v>266</v>
      </c>
      <c r="AB7261" t="s">
        <v>153</v>
      </c>
      <c r="AC7261" t="s">
        <v>788</v>
      </c>
      <c r="AD7261">
        <v>1</v>
      </c>
    </row>
    <row r="7262" spans="27:30" x14ac:dyDescent="0.35">
      <c r="AA7262" t="s">
        <v>266</v>
      </c>
      <c r="AB7262" t="s">
        <v>205</v>
      </c>
      <c r="AC7262" t="s">
        <v>601</v>
      </c>
      <c r="AD7262">
        <v>1</v>
      </c>
    </row>
    <row r="7263" spans="27:30" x14ac:dyDescent="0.35">
      <c r="AA7263" t="s">
        <v>266</v>
      </c>
      <c r="AB7263" t="s">
        <v>158</v>
      </c>
      <c r="AC7263" t="s">
        <v>718</v>
      </c>
      <c r="AD7263">
        <v>1</v>
      </c>
    </row>
    <row r="7264" spans="27:30" x14ac:dyDescent="0.35">
      <c r="AA7264" t="s">
        <v>266</v>
      </c>
      <c r="AB7264" t="s">
        <v>153</v>
      </c>
      <c r="AC7264" t="s">
        <v>921</v>
      </c>
      <c r="AD7264">
        <v>1</v>
      </c>
    </row>
    <row r="7265" spans="27:30" x14ac:dyDescent="0.35">
      <c r="AA7265" t="s">
        <v>359</v>
      </c>
      <c r="AB7265" t="s">
        <v>153</v>
      </c>
      <c r="AC7265" t="s">
        <v>1120</v>
      </c>
      <c r="AD7265">
        <v>1</v>
      </c>
    </row>
    <row r="7266" spans="27:30" x14ac:dyDescent="0.35">
      <c r="AA7266" t="s">
        <v>261</v>
      </c>
      <c r="AB7266" t="s">
        <v>156</v>
      </c>
      <c r="AC7266" t="s">
        <v>1139</v>
      </c>
      <c r="AD7266">
        <v>1</v>
      </c>
    </row>
    <row r="7267" spans="27:30" x14ac:dyDescent="0.35">
      <c r="AA7267" t="s">
        <v>261</v>
      </c>
      <c r="AB7267" t="s">
        <v>176</v>
      </c>
      <c r="AC7267" t="s">
        <v>726</v>
      </c>
      <c r="AD7267">
        <v>1</v>
      </c>
    </row>
    <row r="7268" spans="27:30" x14ac:dyDescent="0.35">
      <c r="AA7268" t="s">
        <v>261</v>
      </c>
      <c r="AB7268" t="s">
        <v>188</v>
      </c>
      <c r="AC7268" t="s">
        <v>693</v>
      </c>
      <c r="AD7268">
        <v>1</v>
      </c>
    </row>
    <row r="7269" spans="27:30" x14ac:dyDescent="0.35">
      <c r="AA7269" t="s">
        <v>261</v>
      </c>
      <c r="AB7269" t="s">
        <v>196</v>
      </c>
      <c r="AC7269" t="s">
        <v>730</v>
      </c>
      <c r="AD7269">
        <v>1</v>
      </c>
    </row>
    <row r="7270" spans="27:30" x14ac:dyDescent="0.35">
      <c r="AA7270" t="s">
        <v>261</v>
      </c>
      <c r="AB7270" t="s">
        <v>156</v>
      </c>
      <c r="AC7270" t="s">
        <v>1142</v>
      </c>
      <c r="AD7270">
        <v>1</v>
      </c>
    </row>
    <row r="7271" spans="27:30" x14ac:dyDescent="0.35">
      <c r="AA7271" t="s">
        <v>261</v>
      </c>
      <c r="AB7271" t="s">
        <v>153</v>
      </c>
      <c r="AC7271" t="s">
        <v>1052</v>
      </c>
      <c r="AD7271">
        <v>1</v>
      </c>
    </row>
    <row r="7272" spans="27:30" x14ac:dyDescent="0.35">
      <c r="AA7272" t="s">
        <v>261</v>
      </c>
      <c r="AB7272" t="s">
        <v>155</v>
      </c>
      <c r="AC7272" t="s">
        <v>920</v>
      </c>
      <c r="AD7272">
        <v>1</v>
      </c>
    </row>
    <row r="7273" spans="27:30" x14ac:dyDescent="0.35">
      <c r="AA7273" t="s">
        <v>261</v>
      </c>
      <c r="AB7273" t="s">
        <v>155</v>
      </c>
      <c r="AC7273" t="s">
        <v>806</v>
      </c>
      <c r="AD7273">
        <v>1</v>
      </c>
    </row>
    <row r="7274" spans="27:30" x14ac:dyDescent="0.35">
      <c r="AA7274" t="s">
        <v>261</v>
      </c>
      <c r="AB7274" t="s">
        <v>160</v>
      </c>
      <c r="AC7274" t="s">
        <v>1127</v>
      </c>
      <c r="AD7274">
        <v>1</v>
      </c>
    </row>
    <row r="7275" spans="27:30" x14ac:dyDescent="0.35">
      <c r="AA7275" t="s">
        <v>261</v>
      </c>
      <c r="AB7275" t="s">
        <v>158</v>
      </c>
      <c r="AC7275" t="s">
        <v>804</v>
      </c>
      <c r="AD7275">
        <v>1</v>
      </c>
    </row>
    <row r="7276" spans="27:30" x14ac:dyDescent="0.35">
      <c r="AA7276" t="s">
        <v>261</v>
      </c>
      <c r="AB7276" t="s">
        <v>199</v>
      </c>
      <c r="AC7276" t="s">
        <v>751</v>
      </c>
      <c r="AD7276">
        <v>1</v>
      </c>
    </row>
    <row r="7277" spans="27:30" x14ac:dyDescent="0.35">
      <c r="AA7277" t="s">
        <v>261</v>
      </c>
      <c r="AB7277" t="s">
        <v>203</v>
      </c>
      <c r="AC7277" t="s">
        <v>686</v>
      </c>
      <c r="AD7277">
        <v>1</v>
      </c>
    </row>
    <row r="7278" spans="27:30" x14ac:dyDescent="0.35">
      <c r="AA7278" t="s">
        <v>261</v>
      </c>
      <c r="AB7278" t="s">
        <v>176</v>
      </c>
      <c r="AC7278" t="s">
        <v>609</v>
      </c>
      <c r="AD7278">
        <v>1</v>
      </c>
    </row>
    <row r="7279" spans="27:30" x14ac:dyDescent="0.35">
      <c r="AA7279" t="s">
        <v>261</v>
      </c>
      <c r="AB7279" t="s">
        <v>199</v>
      </c>
      <c r="AC7279" t="s">
        <v>635</v>
      </c>
      <c r="AD7279">
        <v>1</v>
      </c>
    </row>
    <row r="7280" spans="27:30" x14ac:dyDescent="0.35">
      <c r="AA7280" t="s">
        <v>261</v>
      </c>
      <c r="AB7280" t="s">
        <v>155</v>
      </c>
      <c r="AC7280" t="s">
        <v>874</v>
      </c>
      <c r="AD7280">
        <v>1</v>
      </c>
    </row>
    <row r="7281" spans="27:30" x14ac:dyDescent="0.35">
      <c r="AA7281" t="s">
        <v>261</v>
      </c>
      <c r="AB7281" t="s">
        <v>153</v>
      </c>
      <c r="AC7281" t="s">
        <v>1121</v>
      </c>
      <c r="AD7281">
        <v>1</v>
      </c>
    </row>
    <row r="7282" spans="27:30" x14ac:dyDescent="0.35">
      <c r="AA7282" t="s">
        <v>261</v>
      </c>
      <c r="AB7282" t="s">
        <v>158</v>
      </c>
      <c r="AC7282" t="s">
        <v>612</v>
      </c>
      <c r="AD7282">
        <v>1</v>
      </c>
    </row>
    <row r="7283" spans="27:30" x14ac:dyDescent="0.35">
      <c r="AA7283" t="s">
        <v>261</v>
      </c>
      <c r="AB7283" t="s">
        <v>155</v>
      </c>
      <c r="AC7283" t="s">
        <v>1010</v>
      </c>
      <c r="AD7283">
        <v>1</v>
      </c>
    </row>
    <row r="7284" spans="27:30" x14ac:dyDescent="0.35">
      <c r="AA7284" t="s">
        <v>261</v>
      </c>
      <c r="AB7284" t="s">
        <v>176</v>
      </c>
      <c r="AC7284" t="s">
        <v>1007</v>
      </c>
      <c r="AD7284">
        <v>1</v>
      </c>
    </row>
    <row r="7285" spans="27:30" x14ac:dyDescent="0.35">
      <c r="AA7285" t="s">
        <v>261</v>
      </c>
      <c r="AB7285" t="s">
        <v>155</v>
      </c>
      <c r="AC7285" t="s">
        <v>965</v>
      </c>
      <c r="AD7285">
        <v>1</v>
      </c>
    </row>
    <row r="7286" spans="27:30" x14ac:dyDescent="0.35">
      <c r="AA7286" t="s">
        <v>261</v>
      </c>
      <c r="AB7286" t="s">
        <v>155</v>
      </c>
      <c r="AC7286" t="s">
        <v>999</v>
      </c>
      <c r="AD7286">
        <v>1</v>
      </c>
    </row>
    <row r="7287" spans="27:30" x14ac:dyDescent="0.35">
      <c r="AA7287" t="s">
        <v>261</v>
      </c>
      <c r="AB7287" t="s">
        <v>196</v>
      </c>
      <c r="AC7287" t="s">
        <v>742</v>
      </c>
      <c r="AD7287">
        <v>1</v>
      </c>
    </row>
    <row r="7288" spans="27:30" x14ac:dyDescent="0.35">
      <c r="AA7288" t="s">
        <v>261</v>
      </c>
      <c r="AB7288" t="s">
        <v>199</v>
      </c>
      <c r="AC7288" t="s">
        <v>753</v>
      </c>
      <c r="AD7288">
        <v>1</v>
      </c>
    </row>
    <row r="7289" spans="27:30" x14ac:dyDescent="0.35">
      <c r="AA7289" t="s">
        <v>261</v>
      </c>
      <c r="AB7289" t="s">
        <v>203</v>
      </c>
      <c r="AC7289" t="s">
        <v>685</v>
      </c>
      <c r="AD7289">
        <v>1</v>
      </c>
    </row>
    <row r="7290" spans="27:30" x14ac:dyDescent="0.35">
      <c r="AA7290" t="s">
        <v>261</v>
      </c>
      <c r="AB7290" t="s">
        <v>158</v>
      </c>
      <c r="AC7290" t="s">
        <v>608</v>
      </c>
      <c r="AD7290">
        <v>1</v>
      </c>
    </row>
    <row r="7291" spans="27:30" x14ac:dyDescent="0.35">
      <c r="AA7291" t="s">
        <v>261</v>
      </c>
      <c r="AB7291" t="s">
        <v>160</v>
      </c>
      <c r="AC7291" t="s">
        <v>1128</v>
      </c>
      <c r="AD7291">
        <v>1</v>
      </c>
    </row>
    <row r="7292" spans="27:30" x14ac:dyDescent="0.35">
      <c r="AA7292" t="s">
        <v>261</v>
      </c>
      <c r="AB7292" t="s">
        <v>155</v>
      </c>
      <c r="AC7292" t="s">
        <v>650</v>
      </c>
      <c r="AD7292">
        <v>1</v>
      </c>
    </row>
    <row r="7293" spans="27:30" x14ac:dyDescent="0.35">
      <c r="AA7293" t="s">
        <v>261</v>
      </c>
      <c r="AB7293" t="s">
        <v>157</v>
      </c>
      <c r="AC7293" t="s">
        <v>670</v>
      </c>
      <c r="AD7293">
        <v>1</v>
      </c>
    </row>
    <row r="7294" spans="27:30" x14ac:dyDescent="0.35">
      <c r="AA7294" t="s">
        <v>261</v>
      </c>
      <c r="AB7294" t="s">
        <v>157</v>
      </c>
      <c r="AC7294" t="s">
        <v>810</v>
      </c>
      <c r="AD7294">
        <v>1</v>
      </c>
    </row>
    <row r="7295" spans="27:30" x14ac:dyDescent="0.35">
      <c r="AA7295" t="s">
        <v>330</v>
      </c>
      <c r="AB7295" t="s">
        <v>153</v>
      </c>
      <c r="AC7295" t="s">
        <v>1050</v>
      </c>
      <c r="AD7295">
        <v>1</v>
      </c>
    </row>
    <row r="7296" spans="27:30" x14ac:dyDescent="0.35">
      <c r="AA7296" t="s">
        <v>324</v>
      </c>
      <c r="AB7296" t="s">
        <v>157</v>
      </c>
      <c r="AC7296" t="s">
        <v>688</v>
      </c>
      <c r="AD7296">
        <v>1</v>
      </c>
    </row>
  </sheetData>
  <mergeCells count="3">
    <mergeCell ref="B3:G5"/>
    <mergeCell ref="A23:I24"/>
    <mergeCell ref="B52:C52"/>
  </mergeCells>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2BB50-6DDA-4034-A291-1D2E18800D67}">
  <dimension ref="B3:T1008"/>
  <sheetViews>
    <sheetView tabSelected="1" topLeftCell="B1" zoomScale="80" zoomScaleNormal="80" workbookViewId="0">
      <selection activeCell="AD7" sqref="AD7"/>
    </sheetView>
  </sheetViews>
  <sheetFormatPr defaultRowHeight="14.5" x14ac:dyDescent="0.35"/>
  <cols>
    <col min="2" max="2" width="9.54296875" customWidth="1"/>
    <col min="3" max="3" width="13.1796875" customWidth="1"/>
    <col min="4" max="4" width="14.08984375" customWidth="1"/>
    <col min="5" max="5" width="14.81640625" customWidth="1"/>
    <col min="6" max="6" width="17.36328125" customWidth="1"/>
    <col min="7" max="7" width="11.453125" customWidth="1"/>
  </cols>
  <sheetData>
    <row r="3" spans="2:20" ht="14.5" customHeight="1" x14ac:dyDescent="0.35">
      <c r="B3" s="37" t="s">
        <v>1320</v>
      </c>
      <c r="C3" s="37"/>
      <c r="D3" s="37"/>
      <c r="E3" s="37"/>
      <c r="J3" s="29" t="s">
        <v>2115</v>
      </c>
    </row>
    <row r="4" spans="2:20" x14ac:dyDescent="0.35">
      <c r="B4" s="37"/>
      <c r="C4" s="37"/>
      <c r="D4" s="37"/>
      <c r="E4" s="37"/>
      <c r="J4" s="4"/>
    </row>
    <row r="5" spans="2:20" x14ac:dyDescent="0.35">
      <c r="B5" s="37"/>
      <c r="C5" s="37"/>
      <c r="D5" s="37"/>
      <c r="E5" s="37"/>
      <c r="J5" s="71" t="s">
        <v>2116</v>
      </c>
      <c r="K5" s="71"/>
      <c r="L5" s="71"/>
      <c r="M5" s="71"/>
      <c r="N5" s="71"/>
      <c r="O5" s="71"/>
      <c r="P5" s="71"/>
      <c r="Q5" s="71"/>
      <c r="R5" s="71"/>
      <c r="S5" s="34"/>
      <c r="T5" s="34"/>
    </row>
    <row r="6" spans="2:20" x14ac:dyDescent="0.35">
      <c r="J6" s="71"/>
      <c r="K6" s="71"/>
      <c r="L6" s="71"/>
      <c r="M6" s="71"/>
      <c r="N6" s="71"/>
      <c r="O6" s="71"/>
      <c r="P6" s="71"/>
      <c r="Q6" s="71"/>
      <c r="R6" s="71"/>
      <c r="S6" s="34"/>
      <c r="T6" s="34"/>
    </row>
    <row r="7" spans="2:20" x14ac:dyDescent="0.35">
      <c r="J7" s="45" t="s">
        <v>2117</v>
      </c>
      <c r="K7" s="45"/>
      <c r="L7" s="45"/>
      <c r="M7" s="45"/>
      <c r="N7" s="45"/>
      <c r="O7" s="45"/>
      <c r="P7" s="45"/>
      <c r="Q7" s="45"/>
      <c r="R7" s="45"/>
      <c r="S7" s="45"/>
      <c r="T7" s="45"/>
    </row>
    <row r="8" spans="2:20" x14ac:dyDescent="0.35">
      <c r="B8" t="s">
        <v>1211</v>
      </c>
      <c r="C8" t="s">
        <v>139</v>
      </c>
      <c r="D8" t="s">
        <v>1321</v>
      </c>
      <c r="E8" t="s">
        <v>1322</v>
      </c>
      <c r="F8" t="s">
        <v>1323</v>
      </c>
      <c r="G8" t="s">
        <v>1324</v>
      </c>
      <c r="H8" t="s">
        <v>1325</v>
      </c>
      <c r="J8" s="45"/>
      <c r="K8" s="45"/>
      <c r="L8" s="45"/>
      <c r="M8" s="45"/>
      <c r="N8" s="45"/>
      <c r="O8" s="45"/>
      <c r="P8" s="45"/>
      <c r="Q8" s="45"/>
      <c r="R8" s="45"/>
      <c r="S8" s="45"/>
      <c r="T8" s="45"/>
    </row>
    <row r="9" spans="2:20" x14ac:dyDescent="0.35">
      <c r="B9" t="s">
        <v>243</v>
      </c>
      <c r="C9" t="s">
        <v>183</v>
      </c>
      <c r="D9" t="s">
        <v>1326</v>
      </c>
      <c r="E9">
        <v>1</v>
      </c>
      <c r="F9" t="s">
        <v>1327</v>
      </c>
      <c r="G9" t="s">
        <v>1328</v>
      </c>
      <c r="H9">
        <v>73</v>
      </c>
    </row>
    <row r="10" spans="2:20" ht="15.5" x14ac:dyDescent="0.35">
      <c r="B10" t="s">
        <v>68</v>
      </c>
      <c r="C10" t="s">
        <v>183</v>
      </c>
      <c r="D10" t="s">
        <v>1329</v>
      </c>
      <c r="E10">
        <v>1</v>
      </c>
      <c r="F10" t="s">
        <v>1327</v>
      </c>
      <c r="G10" t="s">
        <v>1330</v>
      </c>
      <c r="H10">
        <v>72</v>
      </c>
      <c r="J10" s="29" t="s">
        <v>2118</v>
      </c>
    </row>
    <row r="11" spans="2:20" x14ac:dyDescent="0.35">
      <c r="B11" t="s">
        <v>251</v>
      </c>
      <c r="C11" t="s">
        <v>158</v>
      </c>
      <c r="D11" t="s">
        <v>1326</v>
      </c>
      <c r="E11">
        <v>1</v>
      </c>
      <c r="F11" t="s">
        <v>1327</v>
      </c>
      <c r="G11" t="s">
        <v>1331</v>
      </c>
      <c r="H11">
        <v>72</v>
      </c>
      <c r="J11" s="4"/>
    </row>
    <row r="12" spans="2:20" x14ac:dyDescent="0.35">
      <c r="B12" t="s">
        <v>244</v>
      </c>
      <c r="C12" t="s">
        <v>161</v>
      </c>
      <c r="D12" t="s">
        <v>1326</v>
      </c>
      <c r="E12">
        <v>1</v>
      </c>
      <c r="F12" t="s">
        <v>1327</v>
      </c>
      <c r="G12" t="s">
        <v>1332</v>
      </c>
      <c r="H12">
        <v>71</v>
      </c>
      <c r="J12" s="35" t="s">
        <v>2119</v>
      </c>
      <c r="K12" s="34"/>
      <c r="L12" s="34"/>
      <c r="M12" s="34"/>
      <c r="N12" s="34"/>
      <c r="O12" s="34"/>
      <c r="P12" s="34"/>
      <c r="Q12" s="34"/>
      <c r="R12" s="34"/>
    </row>
    <row r="13" spans="2:20" x14ac:dyDescent="0.35">
      <c r="B13" t="s">
        <v>244</v>
      </c>
      <c r="C13" t="s">
        <v>161</v>
      </c>
      <c r="D13" t="s">
        <v>1329</v>
      </c>
      <c r="E13">
        <v>1</v>
      </c>
      <c r="F13" t="s">
        <v>1327</v>
      </c>
      <c r="G13" t="s">
        <v>1332</v>
      </c>
      <c r="H13">
        <v>71</v>
      </c>
      <c r="J13" s="36" t="s">
        <v>2120</v>
      </c>
      <c r="K13" s="34"/>
      <c r="L13" s="34"/>
      <c r="M13" s="34"/>
      <c r="N13" s="34"/>
      <c r="O13" s="34"/>
      <c r="P13" s="34"/>
      <c r="Q13" s="34"/>
      <c r="R13" s="34"/>
    </row>
    <row r="14" spans="2:20" x14ac:dyDescent="0.35">
      <c r="B14" t="s">
        <v>61</v>
      </c>
      <c r="C14" t="s">
        <v>183</v>
      </c>
      <c r="D14" t="s">
        <v>1326</v>
      </c>
      <c r="E14">
        <v>1</v>
      </c>
      <c r="F14" t="s">
        <v>1327</v>
      </c>
      <c r="G14" t="s">
        <v>1333</v>
      </c>
      <c r="H14">
        <v>69</v>
      </c>
      <c r="J14" s="45" t="s">
        <v>2121</v>
      </c>
      <c r="K14" s="45"/>
      <c r="L14" s="45"/>
      <c r="M14" s="45"/>
      <c r="N14" s="45"/>
      <c r="O14" s="45"/>
      <c r="P14" s="45"/>
      <c r="Q14" s="45"/>
      <c r="R14" s="45"/>
    </row>
    <row r="15" spans="2:20" x14ac:dyDescent="0.35">
      <c r="B15" t="s">
        <v>277</v>
      </c>
      <c r="C15" t="s">
        <v>183</v>
      </c>
      <c r="D15" t="s">
        <v>1329</v>
      </c>
      <c r="E15">
        <v>1</v>
      </c>
      <c r="F15" t="s">
        <v>1327</v>
      </c>
      <c r="G15" t="s">
        <v>1334</v>
      </c>
      <c r="H15">
        <v>69</v>
      </c>
      <c r="J15" s="45"/>
      <c r="K15" s="45"/>
      <c r="L15" s="45"/>
      <c r="M15" s="45"/>
      <c r="N15" s="45"/>
      <c r="O15" s="45"/>
      <c r="P15" s="45"/>
      <c r="Q15" s="45"/>
      <c r="R15" s="45"/>
    </row>
    <row r="16" spans="2:20" x14ac:dyDescent="0.35">
      <c r="B16" t="s">
        <v>242</v>
      </c>
      <c r="C16" t="s">
        <v>164</v>
      </c>
      <c r="D16" t="s">
        <v>1326</v>
      </c>
      <c r="E16">
        <v>1</v>
      </c>
      <c r="F16" t="s">
        <v>1327</v>
      </c>
      <c r="G16" t="s">
        <v>1335</v>
      </c>
      <c r="H16">
        <v>68</v>
      </c>
      <c r="J16" s="45" t="s">
        <v>2122</v>
      </c>
      <c r="K16" s="45"/>
      <c r="L16" s="45"/>
      <c r="M16" s="45"/>
      <c r="N16" s="45"/>
      <c r="O16" s="45"/>
      <c r="P16" s="45"/>
      <c r="Q16" s="45"/>
      <c r="R16" s="45"/>
    </row>
    <row r="17" spans="2:18" x14ac:dyDescent="0.35">
      <c r="B17" t="s">
        <v>242</v>
      </c>
      <c r="C17" t="s">
        <v>183</v>
      </c>
      <c r="D17" t="s">
        <v>1326</v>
      </c>
      <c r="E17">
        <v>1</v>
      </c>
      <c r="F17" t="s">
        <v>1327</v>
      </c>
      <c r="G17" t="s">
        <v>1336</v>
      </c>
      <c r="H17">
        <v>68</v>
      </c>
      <c r="J17" s="45"/>
      <c r="K17" s="45"/>
      <c r="L17" s="45"/>
      <c r="M17" s="45"/>
      <c r="N17" s="45"/>
      <c r="O17" s="45"/>
      <c r="P17" s="45"/>
      <c r="Q17" s="45"/>
      <c r="R17" s="45"/>
    </row>
    <row r="18" spans="2:18" x14ac:dyDescent="0.35">
      <c r="B18" t="s">
        <v>255</v>
      </c>
      <c r="C18" t="s">
        <v>161</v>
      </c>
      <c r="D18" t="s">
        <v>1326</v>
      </c>
      <c r="E18">
        <v>1</v>
      </c>
      <c r="F18" t="s">
        <v>1327</v>
      </c>
      <c r="G18" t="s">
        <v>1337</v>
      </c>
      <c r="H18">
        <v>66</v>
      </c>
    </row>
    <row r="19" spans="2:18" ht="14.5" customHeight="1" x14ac:dyDescent="0.35">
      <c r="B19" t="s">
        <v>273</v>
      </c>
      <c r="C19" t="s">
        <v>183</v>
      </c>
      <c r="D19" t="s">
        <v>1326</v>
      </c>
      <c r="E19">
        <v>1</v>
      </c>
      <c r="F19" t="s">
        <v>1327</v>
      </c>
      <c r="G19" t="s">
        <v>1338</v>
      </c>
      <c r="H19">
        <v>66</v>
      </c>
      <c r="J19" s="29" t="s">
        <v>2123</v>
      </c>
    </row>
    <row r="20" spans="2:18" x14ac:dyDescent="0.35">
      <c r="B20" t="s">
        <v>83</v>
      </c>
      <c r="C20" t="s">
        <v>183</v>
      </c>
      <c r="D20" t="s">
        <v>1329</v>
      </c>
      <c r="E20">
        <v>1</v>
      </c>
      <c r="F20" t="s">
        <v>1327</v>
      </c>
      <c r="G20" t="s">
        <v>1339</v>
      </c>
      <c r="H20">
        <v>65</v>
      </c>
      <c r="J20" s="4"/>
    </row>
    <row r="21" spans="2:18" ht="14.5" customHeight="1" x14ac:dyDescent="0.35">
      <c r="B21" t="s">
        <v>251</v>
      </c>
      <c r="C21" t="s">
        <v>158</v>
      </c>
      <c r="D21" t="s">
        <v>1340</v>
      </c>
      <c r="E21">
        <v>1</v>
      </c>
      <c r="F21" t="s">
        <v>1327</v>
      </c>
      <c r="G21" t="s">
        <v>1331</v>
      </c>
      <c r="H21">
        <v>64</v>
      </c>
      <c r="J21" s="35" t="s">
        <v>2124</v>
      </c>
      <c r="K21" s="34"/>
      <c r="L21" s="34"/>
      <c r="M21" s="34"/>
      <c r="N21" s="34"/>
      <c r="O21" s="34"/>
      <c r="P21" s="34"/>
      <c r="Q21" s="34"/>
    </row>
    <row r="22" spans="2:18" x14ac:dyDescent="0.35">
      <c r="B22" t="s">
        <v>251</v>
      </c>
      <c r="C22" t="s">
        <v>158</v>
      </c>
      <c r="D22" t="s">
        <v>1329</v>
      </c>
      <c r="E22">
        <v>1</v>
      </c>
      <c r="F22" t="s">
        <v>1327</v>
      </c>
      <c r="G22" t="s">
        <v>1331</v>
      </c>
      <c r="H22">
        <v>64</v>
      </c>
      <c r="J22" s="36" t="s">
        <v>2125</v>
      </c>
      <c r="K22" s="34"/>
      <c r="L22" s="34"/>
      <c r="M22" s="34"/>
      <c r="N22" s="34"/>
      <c r="O22" s="34"/>
      <c r="P22" s="34"/>
      <c r="Q22" s="34"/>
    </row>
    <row r="23" spans="2:18" x14ac:dyDescent="0.35">
      <c r="B23" t="s">
        <v>242</v>
      </c>
      <c r="C23" t="s">
        <v>175</v>
      </c>
      <c r="D23" t="s">
        <v>1340</v>
      </c>
      <c r="E23">
        <v>1</v>
      </c>
      <c r="F23" t="s">
        <v>1327</v>
      </c>
      <c r="G23" t="s">
        <v>1341</v>
      </c>
      <c r="H23">
        <v>64</v>
      </c>
      <c r="J23" s="36" t="s">
        <v>2126</v>
      </c>
      <c r="K23" s="34"/>
      <c r="L23" s="34"/>
      <c r="M23" s="34"/>
      <c r="N23" s="34"/>
      <c r="O23" s="34"/>
      <c r="P23" s="34"/>
      <c r="Q23" s="34"/>
    </row>
    <row r="24" spans="2:18" x14ac:dyDescent="0.35">
      <c r="B24" t="s">
        <v>257</v>
      </c>
      <c r="C24" t="s">
        <v>183</v>
      </c>
      <c r="D24" t="s">
        <v>1340</v>
      </c>
      <c r="E24">
        <v>1</v>
      </c>
      <c r="F24" t="s">
        <v>1327</v>
      </c>
      <c r="G24" t="s">
        <v>1342</v>
      </c>
      <c r="H24">
        <v>63</v>
      </c>
      <c r="J24" s="36" t="s">
        <v>2127</v>
      </c>
      <c r="K24" s="34"/>
      <c r="L24" s="34"/>
      <c r="M24" s="34"/>
      <c r="N24" s="34"/>
      <c r="O24" s="34"/>
      <c r="P24" s="34"/>
      <c r="Q24" s="34"/>
    </row>
    <row r="25" spans="2:18" x14ac:dyDescent="0.35">
      <c r="B25" t="s">
        <v>242</v>
      </c>
      <c r="C25" t="s">
        <v>164</v>
      </c>
      <c r="D25" t="s">
        <v>1340</v>
      </c>
      <c r="E25">
        <v>1</v>
      </c>
      <c r="F25" t="s">
        <v>1327</v>
      </c>
      <c r="G25" t="s">
        <v>1343</v>
      </c>
      <c r="H25">
        <v>63</v>
      </c>
      <c r="J25" s="71" t="s">
        <v>2128</v>
      </c>
      <c r="K25" s="71"/>
      <c r="L25" s="71"/>
      <c r="M25" s="71"/>
      <c r="N25" s="71"/>
      <c r="O25" s="71"/>
      <c r="P25" s="71"/>
      <c r="Q25" s="71"/>
    </row>
    <row r="26" spans="2:18" x14ac:dyDescent="0.35">
      <c r="B26" t="s">
        <v>245</v>
      </c>
      <c r="C26" t="s">
        <v>183</v>
      </c>
      <c r="D26" t="s">
        <v>1329</v>
      </c>
      <c r="E26">
        <v>1</v>
      </c>
      <c r="F26" t="s">
        <v>1327</v>
      </c>
      <c r="G26" t="s">
        <v>1344</v>
      </c>
      <c r="H26">
        <v>63</v>
      </c>
      <c r="J26" s="71"/>
      <c r="K26" s="71"/>
      <c r="L26" s="71"/>
      <c r="M26" s="71"/>
      <c r="N26" s="71"/>
      <c r="O26" s="71"/>
      <c r="P26" s="71"/>
      <c r="Q26" s="71"/>
    </row>
    <row r="27" spans="2:18" x14ac:dyDescent="0.35">
      <c r="B27" t="s">
        <v>242</v>
      </c>
      <c r="C27" t="s">
        <v>164</v>
      </c>
      <c r="D27" t="s">
        <v>1340</v>
      </c>
      <c r="E27">
        <v>1</v>
      </c>
      <c r="F27" t="s">
        <v>1327</v>
      </c>
      <c r="G27" t="s">
        <v>1345</v>
      </c>
      <c r="H27">
        <v>63</v>
      </c>
    </row>
    <row r="28" spans="2:18" ht="14.5" customHeight="1" x14ac:dyDescent="0.35">
      <c r="B28" t="s">
        <v>242</v>
      </c>
      <c r="C28" t="s">
        <v>164</v>
      </c>
      <c r="D28" t="s">
        <v>1340</v>
      </c>
      <c r="E28">
        <v>1</v>
      </c>
      <c r="F28" t="s">
        <v>1327</v>
      </c>
      <c r="G28" t="s">
        <v>1346</v>
      </c>
      <c r="H28">
        <v>63</v>
      </c>
    </row>
    <row r="29" spans="2:18" x14ac:dyDescent="0.35">
      <c r="B29" t="s">
        <v>83</v>
      </c>
      <c r="C29" t="s">
        <v>162</v>
      </c>
      <c r="D29" t="s">
        <v>1326</v>
      </c>
      <c r="E29">
        <v>1</v>
      </c>
      <c r="F29" t="s">
        <v>1327</v>
      </c>
      <c r="G29" t="s">
        <v>1347</v>
      </c>
      <c r="H29">
        <v>61</v>
      </c>
    </row>
    <row r="30" spans="2:18" x14ac:dyDescent="0.35">
      <c r="B30" t="s">
        <v>60</v>
      </c>
      <c r="C30" t="s">
        <v>162</v>
      </c>
      <c r="D30" t="s">
        <v>1329</v>
      </c>
      <c r="E30">
        <v>1</v>
      </c>
      <c r="F30" t="s">
        <v>1327</v>
      </c>
      <c r="G30" t="s">
        <v>1348</v>
      </c>
      <c r="H30">
        <v>61</v>
      </c>
    </row>
    <row r="31" spans="2:18" x14ac:dyDescent="0.35">
      <c r="B31" t="s">
        <v>243</v>
      </c>
      <c r="C31" t="s">
        <v>158</v>
      </c>
      <c r="D31" t="s">
        <v>1326</v>
      </c>
      <c r="E31">
        <v>1</v>
      </c>
      <c r="F31" t="s">
        <v>1327</v>
      </c>
      <c r="G31" t="s">
        <v>1349</v>
      </c>
      <c r="H31">
        <v>61</v>
      </c>
    </row>
    <row r="32" spans="2:18" x14ac:dyDescent="0.35">
      <c r="B32" t="s">
        <v>244</v>
      </c>
      <c r="C32" t="s">
        <v>164</v>
      </c>
      <c r="D32" t="s">
        <v>1329</v>
      </c>
      <c r="E32">
        <v>1</v>
      </c>
      <c r="F32" t="s">
        <v>1327</v>
      </c>
      <c r="G32" t="s">
        <v>1350</v>
      </c>
      <c r="H32">
        <v>61</v>
      </c>
    </row>
    <row r="33" spans="2:8" x14ac:dyDescent="0.35">
      <c r="B33" t="s">
        <v>245</v>
      </c>
      <c r="C33" t="s">
        <v>183</v>
      </c>
      <c r="D33" t="s">
        <v>1326</v>
      </c>
      <c r="E33">
        <v>1</v>
      </c>
      <c r="F33" t="s">
        <v>1327</v>
      </c>
      <c r="G33" t="s">
        <v>1351</v>
      </c>
      <c r="H33">
        <v>60</v>
      </c>
    </row>
    <row r="34" spans="2:8" x14ac:dyDescent="0.35">
      <c r="B34" t="s">
        <v>242</v>
      </c>
      <c r="C34" t="s">
        <v>183</v>
      </c>
      <c r="D34" t="s">
        <v>1340</v>
      </c>
      <c r="E34">
        <v>1</v>
      </c>
      <c r="F34" t="s">
        <v>1327</v>
      </c>
      <c r="G34" t="s">
        <v>1352</v>
      </c>
      <c r="H34">
        <v>60</v>
      </c>
    </row>
    <row r="35" spans="2:8" x14ac:dyDescent="0.35">
      <c r="B35" t="s">
        <v>242</v>
      </c>
      <c r="C35" t="s">
        <v>158</v>
      </c>
      <c r="D35" t="s">
        <v>1326</v>
      </c>
      <c r="E35">
        <v>1</v>
      </c>
      <c r="F35" t="s">
        <v>1327</v>
      </c>
      <c r="G35" t="s">
        <v>1352</v>
      </c>
      <c r="H35">
        <v>60</v>
      </c>
    </row>
    <row r="36" spans="2:8" x14ac:dyDescent="0.35">
      <c r="B36" t="s">
        <v>251</v>
      </c>
      <c r="C36" t="s">
        <v>158</v>
      </c>
      <c r="D36" t="s">
        <v>1329</v>
      </c>
      <c r="E36">
        <v>1</v>
      </c>
      <c r="F36" t="s">
        <v>1327</v>
      </c>
      <c r="G36" t="s">
        <v>1331</v>
      </c>
      <c r="H36">
        <v>60</v>
      </c>
    </row>
    <row r="37" spans="2:8" x14ac:dyDescent="0.35">
      <c r="B37" t="s">
        <v>251</v>
      </c>
      <c r="C37" t="s">
        <v>161</v>
      </c>
      <c r="D37" t="s">
        <v>1326</v>
      </c>
      <c r="E37">
        <v>1</v>
      </c>
      <c r="F37" t="s">
        <v>1327</v>
      </c>
      <c r="G37" t="s">
        <v>1353</v>
      </c>
      <c r="H37">
        <v>60</v>
      </c>
    </row>
    <row r="38" spans="2:8" x14ac:dyDescent="0.35">
      <c r="B38" t="s">
        <v>243</v>
      </c>
      <c r="C38" t="s">
        <v>158</v>
      </c>
      <c r="D38" t="s">
        <v>1340</v>
      </c>
      <c r="E38">
        <v>1</v>
      </c>
      <c r="F38" t="s">
        <v>1327</v>
      </c>
      <c r="G38" t="s">
        <v>1354</v>
      </c>
      <c r="H38">
        <v>60</v>
      </c>
    </row>
    <row r="39" spans="2:8" x14ac:dyDescent="0.35">
      <c r="B39" t="s">
        <v>245</v>
      </c>
      <c r="C39" t="s">
        <v>162</v>
      </c>
      <c r="D39" t="s">
        <v>1329</v>
      </c>
      <c r="E39">
        <v>1</v>
      </c>
      <c r="F39" t="s">
        <v>1327</v>
      </c>
      <c r="G39" t="s">
        <v>1355</v>
      </c>
      <c r="H39">
        <v>60</v>
      </c>
    </row>
    <row r="40" spans="2:8" x14ac:dyDescent="0.35">
      <c r="B40" t="s">
        <v>266</v>
      </c>
      <c r="C40" t="s">
        <v>162</v>
      </c>
      <c r="D40" t="s">
        <v>1329</v>
      </c>
      <c r="E40">
        <v>1</v>
      </c>
      <c r="F40" t="s">
        <v>1327</v>
      </c>
      <c r="G40" t="s">
        <v>1355</v>
      </c>
      <c r="H40">
        <v>60</v>
      </c>
    </row>
    <row r="41" spans="2:8" x14ac:dyDescent="0.35">
      <c r="B41" t="s">
        <v>245</v>
      </c>
      <c r="C41" t="s">
        <v>162</v>
      </c>
      <c r="D41" t="s">
        <v>1326</v>
      </c>
      <c r="E41">
        <v>1</v>
      </c>
      <c r="F41" t="s">
        <v>1327</v>
      </c>
      <c r="G41" t="s">
        <v>1355</v>
      </c>
      <c r="H41">
        <v>60</v>
      </c>
    </row>
    <row r="42" spans="2:8" x14ac:dyDescent="0.35">
      <c r="B42" t="s">
        <v>266</v>
      </c>
      <c r="C42" t="s">
        <v>162</v>
      </c>
      <c r="D42" t="s">
        <v>1326</v>
      </c>
      <c r="E42">
        <v>1</v>
      </c>
      <c r="F42" t="s">
        <v>1327</v>
      </c>
      <c r="G42" t="s">
        <v>1355</v>
      </c>
      <c r="H42">
        <v>60</v>
      </c>
    </row>
    <row r="43" spans="2:8" x14ac:dyDescent="0.35">
      <c r="B43" t="s">
        <v>242</v>
      </c>
      <c r="C43" t="s">
        <v>175</v>
      </c>
      <c r="D43" t="s">
        <v>1326</v>
      </c>
      <c r="E43">
        <v>1</v>
      </c>
      <c r="F43" t="s">
        <v>1327</v>
      </c>
      <c r="G43" t="s">
        <v>1356</v>
      </c>
      <c r="H43">
        <v>59</v>
      </c>
    </row>
    <row r="44" spans="2:8" x14ac:dyDescent="0.35">
      <c r="B44" t="s">
        <v>242</v>
      </c>
      <c r="C44" t="s">
        <v>164</v>
      </c>
      <c r="D44" t="s">
        <v>1326</v>
      </c>
      <c r="E44">
        <v>1</v>
      </c>
      <c r="F44" t="s">
        <v>1327</v>
      </c>
      <c r="G44" t="s">
        <v>1357</v>
      </c>
      <c r="H44">
        <v>59</v>
      </c>
    </row>
    <row r="45" spans="2:8" x14ac:dyDescent="0.35">
      <c r="B45" t="s">
        <v>246</v>
      </c>
      <c r="C45" t="s">
        <v>183</v>
      </c>
      <c r="D45" t="s">
        <v>1326</v>
      </c>
      <c r="E45">
        <v>1</v>
      </c>
      <c r="F45" t="s">
        <v>1327</v>
      </c>
      <c r="G45" t="s">
        <v>1358</v>
      </c>
      <c r="H45">
        <v>59</v>
      </c>
    </row>
    <row r="46" spans="2:8" x14ac:dyDescent="0.35">
      <c r="B46" t="s">
        <v>60</v>
      </c>
      <c r="C46" t="s">
        <v>161</v>
      </c>
      <c r="D46" t="s">
        <v>1340</v>
      </c>
      <c r="E46">
        <v>1</v>
      </c>
      <c r="F46" t="s">
        <v>1327</v>
      </c>
      <c r="G46" t="s">
        <v>1359</v>
      </c>
      <c r="H46">
        <v>59</v>
      </c>
    </row>
    <row r="47" spans="2:8" x14ac:dyDescent="0.35">
      <c r="B47" t="s">
        <v>242</v>
      </c>
      <c r="C47" t="s">
        <v>161</v>
      </c>
      <c r="D47" t="s">
        <v>1340</v>
      </c>
      <c r="E47">
        <v>1</v>
      </c>
      <c r="F47" t="s">
        <v>1327</v>
      </c>
      <c r="G47" t="s">
        <v>1360</v>
      </c>
      <c r="H47">
        <v>59</v>
      </c>
    </row>
    <row r="48" spans="2:8" x14ac:dyDescent="0.35">
      <c r="B48" t="s">
        <v>245</v>
      </c>
      <c r="C48" t="s">
        <v>183</v>
      </c>
      <c r="D48" t="s">
        <v>1329</v>
      </c>
      <c r="E48">
        <v>1</v>
      </c>
      <c r="F48" t="s">
        <v>1327</v>
      </c>
      <c r="G48" t="s">
        <v>1361</v>
      </c>
      <c r="H48">
        <v>59</v>
      </c>
    </row>
    <row r="49" spans="2:11" x14ac:dyDescent="0.35">
      <c r="B49" t="s">
        <v>244</v>
      </c>
      <c r="C49" t="s">
        <v>165</v>
      </c>
      <c r="D49" t="s">
        <v>1326</v>
      </c>
      <c r="E49">
        <v>1</v>
      </c>
      <c r="F49" t="s">
        <v>1327</v>
      </c>
      <c r="G49" t="s">
        <v>1362</v>
      </c>
      <c r="H49">
        <v>58</v>
      </c>
    </row>
    <row r="50" spans="2:11" x14ac:dyDescent="0.35">
      <c r="B50" t="s">
        <v>251</v>
      </c>
      <c r="C50" t="s">
        <v>158</v>
      </c>
      <c r="D50" t="s">
        <v>1329</v>
      </c>
      <c r="E50">
        <v>1</v>
      </c>
      <c r="F50" t="s">
        <v>1327</v>
      </c>
      <c r="G50" t="s">
        <v>1363</v>
      </c>
      <c r="H50">
        <v>58</v>
      </c>
    </row>
    <row r="51" spans="2:11" x14ac:dyDescent="0.35">
      <c r="B51" t="s">
        <v>243</v>
      </c>
      <c r="C51" t="s">
        <v>162</v>
      </c>
      <c r="D51" t="s">
        <v>1340</v>
      </c>
      <c r="E51">
        <v>1</v>
      </c>
      <c r="F51" t="s">
        <v>1327</v>
      </c>
      <c r="G51" t="s">
        <v>1364</v>
      </c>
      <c r="H51">
        <v>58</v>
      </c>
    </row>
    <row r="52" spans="2:11" ht="18.5" x14ac:dyDescent="0.35">
      <c r="B52" t="s">
        <v>250</v>
      </c>
      <c r="C52" t="s">
        <v>183</v>
      </c>
      <c r="D52" t="s">
        <v>1326</v>
      </c>
      <c r="E52">
        <v>1</v>
      </c>
      <c r="F52" t="s">
        <v>1327</v>
      </c>
      <c r="G52" t="s">
        <v>1365</v>
      </c>
      <c r="H52">
        <v>58</v>
      </c>
      <c r="J52" s="69" t="s">
        <v>92</v>
      </c>
      <c r="K52" s="70"/>
    </row>
    <row r="53" spans="2:11" x14ac:dyDescent="0.35">
      <c r="B53" t="s">
        <v>257</v>
      </c>
      <c r="C53" t="s">
        <v>183</v>
      </c>
      <c r="D53" t="s">
        <v>1329</v>
      </c>
      <c r="E53">
        <v>1</v>
      </c>
      <c r="F53" t="s">
        <v>1327</v>
      </c>
      <c r="G53" t="s">
        <v>1366</v>
      </c>
      <c r="H53">
        <v>58</v>
      </c>
    </row>
    <row r="54" spans="2:11" x14ac:dyDescent="0.35">
      <c r="B54" t="s">
        <v>243</v>
      </c>
      <c r="C54" t="s">
        <v>161</v>
      </c>
      <c r="D54" t="s">
        <v>1326</v>
      </c>
      <c r="E54">
        <v>1</v>
      </c>
      <c r="F54" t="s">
        <v>1327</v>
      </c>
      <c r="G54" t="s">
        <v>1367</v>
      </c>
      <c r="H54">
        <v>58</v>
      </c>
    </row>
    <row r="55" spans="2:11" x14ac:dyDescent="0.35">
      <c r="B55" t="s">
        <v>251</v>
      </c>
      <c r="C55" t="s">
        <v>189</v>
      </c>
      <c r="D55" t="s">
        <v>1326</v>
      </c>
      <c r="E55">
        <v>1</v>
      </c>
      <c r="F55" t="s">
        <v>1327</v>
      </c>
      <c r="G55" t="s">
        <v>1368</v>
      </c>
      <c r="H55">
        <v>58</v>
      </c>
    </row>
    <row r="56" spans="2:11" x14ac:dyDescent="0.35">
      <c r="B56" t="s">
        <v>242</v>
      </c>
      <c r="C56" t="s">
        <v>183</v>
      </c>
      <c r="D56" t="s">
        <v>1326</v>
      </c>
      <c r="E56">
        <v>1</v>
      </c>
      <c r="F56" t="s">
        <v>1327</v>
      </c>
      <c r="G56" t="s">
        <v>1369</v>
      </c>
      <c r="H56">
        <v>58</v>
      </c>
    </row>
    <row r="57" spans="2:11" x14ac:dyDescent="0.35">
      <c r="B57" t="s">
        <v>242</v>
      </c>
      <c r="C57" t="s">
        <v>183</v>
      </c>
      <c r="D57" t="s">
        <v>1326</v>
      </c>
      <c r="E57">
        <v>1</v>
      </c>
      <c r="F57" t="s">
        <v>1327</v>
      </c>
      <c r="G57" t="s">
        <v>1370</v>
      </c>
      <c r="H57">
        <v>58</v>
      </c>
    </row>
    <row r="58" spans="2:11" x14ac:dyDescent="0.35">
      <c r="B58" t="s">
        <v>244</v>
      </c>
      <c r="C58" t="s">
        <v>169</v>
      </c>
      <c r="D58" t="s">
        <v>1329</v>
      </c>
      <c r="E58">
        <v>1</v>
      </c>
      <c r="F58" t="s">
        <v>1327</v>
      </c>
      <c r="G58" t="s">
        <v>1371</v>
      </c>
      <c r="H58">
        <v>58</v>
      </c>
    </row>
    <row r="59" spans="2:11" x14ac:dyDescent="0.35">
      <c r="B59" t="s">
        <v>244</v>
      </c>
      <c r="C59" t="s">
        <v>169</v>
      </c>
      <c r="D59" t="s">
        <v>1340</v>
      </c>
      <c r="E59">
        <v>1</v>
      </c>
      <c r="F59" t="s">
        <v>1327</v>
      </c>
      <c r="G59" t="s">
        <v>1371</v>
      </c>
      <c r="H59">
        <v>58</v>
      </c>
    </row>
    <row r="60" spans="2:11" x14ac:dyDescent="0.35">
      <c r="B60" t="s">
        <v>242</v>
      </c>
      <c r="C60" t="s">
        <v>164</v>
      </c>
      <c r="D60" t="s">
        <v>1340</v>
      </c>
      <c r="E60">
        <v>1</v>
      </c>
      <c r="F60" t="s">
        <v>1327</v>
      </c>
      <c r="G60" t="s">
        <v>1372</v>
      </c>
      <c r="H60">
        <v>58</v>
      </c>
    </row>
    <row r="61" spans="2:11" x14ac:dyDescent="0.35">
      <c r="B61" t="s">
        <v>246</v>
      </c>
      <c r="C61" t="s">
        <v>183</v>
      </c>
      <c r="D61" t="s">
        <v>1340</v>
      </c>
      <c r="E61">
        <v>1</v>
      </c>
      <c r="F61" t="s">
        <v>1327</v>
      </c>
      <c r="G61" t="s">
        <v>1373</v>
      </c>
      <c r="H61">
        <v>57</v>
      </c>
    </row>
    <row r="62" spans="2:11" x14ac:dyDescent="0.35">
      <c r="B62" t="s">
        <v>251</v>
      </c>
      <c r="C62" t="s">
        <v>183</v>
      </c>
      <c r="D62" t="s">
        <v>1329</v>
      </c>
      <c r="E62">
        <v>1</v>
      </c>
      <c r="F62" t="s">
        <v>1327</v>
      </c>
      <c r="G62" t="s">
        <v>1374</v>
      </c>
      <c r="H62">
        <v>57</v>
      </c>
    </row>
    <row r="63" spans="2:11" x14ac:dyDescent="0.35">
      <c r="B63" t="s">
        <v>249</v>
      </c>
      <c r="C63" t="s">
        <v>162</v>
      </c>
      <c r="D63" t="s">
        <v>1329</v>
      </c>
      <c r="E63">
        <v>1</v>
      </c>
      <c r="F63" t="s">
        <v>1327</v>
      </c>
      <c r="G63" t="s">
        <v>1375</v>
      </c>
      <c r="H63">
        <v>57</v>
      </c>
    </row>
    <row r="64" spans="2:11" x14ac:dyDescent="0.35">
      <c r="B64" t="s">
        <v>243</v>
      </c>
      <c r="C64" t="s">
        <v>186</v>
      </c>
      <c r="D64" t="s">
        <v>1340</v>
      </c>
      <c r="E64">
        <v>1</v>
      </c>
      <c r="F64" t="s">
        <v>1327</v>
      </c>
      <c r="G64" t="s">
        <v>1376</v>
      </c>
      <c r="H64">
        <v>57</v>
      </c>
    </row>
    <row r="65" spans="2:8" x14ac:dyDescent="0.35">
      <c r="B65" t="s">
        <v>243</v>
      </c>
      <c r="C65" t="s">
        <v>158</v>
      </c>
      <c r="D65" t="s">
        <v>1329</v>
      </c>
      <c r="E65">
        <v>1</v>
      </c>
      <c r="F65" t="s">
        <v>1327</v>
      </c>
      <c r="G65" t="s">
        <v>1349</v>
      </c>
      <c r="H65">
        <v>57</v>
      </c>
    </row>
    <row r="66" spans="2:8" x14ac:dyDescent="0.35">
      <c r="B66" t="s">
        <v>244</v>
      </c>
      <c r="C66" t="s">
        <v>162</v>
      </c>
      <c r="D66" t="s">
        <v>1329</v>
      </c>
      <c r="E66">
        <v>1</v>
      </c>
      <c r="F66" t="s">
        <v>1327</v>
      </c>
      <c r="G66" t="s">
        <v>1377</v>
      </c>
      <c r="H66">
        <v>57</v>
      </c>
    </row>
    <row r="67" spans="2:8" x14ac:dyDescent="0.35">
      <c r="B67" t="s">
        <v>251</v>
      </c>
      <c r="C67" t="s">
        <v>162</v>
      </c>
      <c r="D67" t="s">
        <v>1326</v>
      </c>
      <c r="E67">
        <v>1</v>
      </c>
      <c r="F67" t="s">
        <v>1327</v>
      </c>
      <c r="G67" t="s">
        <v>1378</v>
      </c>
      <c r="H67">
        <v>56</v>
      </c>
    </row>
    <row r="68" spans="2:8" x14ac:dyDescent="0.35">
      <c r="B68" t="s">
        <v>253</v>
      </c>
      <c r="C68" t="s">
        <v>161</v>
      </c>
      <c r="D68" t="s">
        <v>1326</v>
      </c>
      <c r="E68">
        <v>1</v>
      </c>
      <c r="F68" t="s">
        <v>1327</v>
      </c>
      <c r="G68" t="s">
        <v>1379</v>
      </c>
      <c r="H68">
        <v>56</v>
      </c>
    </row>
    <row r="69" spans="2:8" x14ac:dyDescent="0.35">
      <c r="B69" t="s">
        <v>260</v>
      </c>
      <c r="C69" t="s">
        <v>161</v>
      </c>
      <c r="D69" t="s">
        <v>1340</v>
      </c>
      <c r="E69">
        <v>1</v>
      </c>
      <c r="F69" t="s">
        <v>1327</v>
      </c>
      <c r="G69" t="s">
        <v>1380</v>
      </c>
      <c r="H69">
        <v>56</v>
      </c>
    </row>
    <row r="70" spans="2:8" x14ac:dyDescent="0.35">
      <c r="B70" t="s">
        <v>245</v>
      </c>
      <c r="C70" t="s">
        <v>162</v>
      </c>
      <c r="D70" t="s">
        <v>1340</v>
      </c>
      <c r="E70">
        <v>1</v>
      </c>
      <c r="F70" t="s">
        <v>1327</v>
      </c>
      <c r="G70" t="s">
        <v>1381</v>
      </c>
      <c r="H70">
        <v>56</v>
      </c>
    </row>
    <row r="71" spans="2:8" x14ac:dyDescent="0.35">
      <c r="B71" t="s">
        <v>251</v>
      </c>
      <c r="C71" t="s">
        <v>161</v>
      </c>
      <c r="D71" t="s">
        <v>1329</v>
      </c>
      <c r="E71">
        <v>1</v>
      </c>
      <c r="F71" t="s">
        <v>1327</v>
      </c>
      <c r="G71" t="s">
        <v>1382</v>
      </c>
      <c r="H71">
        <v>56</v>
      </c>
    </row>
    <row r="72" spans="2:8" x14ac:dyDescent="0.35">
      <c r="B72" t="s">
        <v>243</v>
      </c>
      <c r="C72" t="s">
        <v>183</v>
      </c>
      <c r="D72" t="s">
        <v>1340</v>
      </c>
      <c r="E72">
        <v>1</v>
      </c>
      <c r="F72" t="s">
        <v>1327</v>
      </c>
      <c r="G72" t="s">
        <v>1383</v>
      </c>
      <c r="H72">
        <v>56</v>
      </c>
    </row>
    <row r="73" spans="2:8" x14ac:dyDescent="0.35">
      <c r="B73" t="s">
        <v>251</v>
      </c>
      <c r="C73" t="s">
        <v>183</v>
      </c>
      <c r="D73" t="s">
        <v>1340</v>
      </c>
      <c r="E73">
        <v>1</v>
      </c>
      <c r="F73" t="s">
        <v>1327</v>
      </c>
      <c r="G73" t="s">
        <v>1384</v>
      </c>
      <c r="H73">
        <v>56</v>
      </c>
    </row>
    <row r="74" spans="2:8" x14ac:dyDescent="0.35">
      <c r="B74" t="s">
        <v>243</v>
      </c>
      <c r="C74" t="s">
        <v>158</v>
      </c>
      <c r="D74" t="s">
        <v>1340</v>
      </c>
      <c r="E74">
        <v>1</v>
      </c>
      <c r="F74" t="s">
        <v>1327</v>
      </c>
      <c r="G74" t="s">
        <v>1385</v>
      </c>
      <c r="H74">
        <v>56</v>
      </c>
    </row>
    <row r="75" spans="2:8" x14ac:dyDescent="0.35">
      <c r="B75" t="s">
        <v>242</v>
      </c>
      <c r="C75" t="s">
        <v>158</v>
      </c>
      <c r="D75" t="s">
        <v>1340</v>
      </c>
      <c r="E75">
        <v>1</v>
      </c>
      <c r="F75" t="s">
        <v>1327</v>
      </c>
      <c r="G75" t="s">
        <v>1352</v>
      </c>
      <c r="H75">
        <v>56</v>
      </c>
    </row>
    <row r="76" spans="2:8" x14ac:dyDescent="0.35">
      <c r="B76" t="s">
        <v>245</v>
      </c>
      <c r="C76" t="s">
        <v>162</v>
      </c>
      <c r="D76" t="s">
        <v>1326</v>
      </c>
      <c r="E76">
        <v>1</v>
      </c>
      <c r="F76" t="s">
        <v>1327</v>
      </c>
      <c r="G76" t="s">
        <v>1355</v>
      </c>
      <c r="H76">
        <v>56</v>
      </c>
    </row>
    <row r="77" spans="2:8" x14ac:dyDescent="0.35">
      <c r="B77" t="s">
        <v>266</v>
      </c>
      <c r="C77" t="s">
        <v>162</v>
      </c>
      <c r="D77" t="s">
        <v>1326</v>
      </c>
      <c r="E77">
        <v>1</v>
      </c>
      <c r="F77" t="s">
        <v>1327</v>
      </c>
      <c r="G77" t="s">
        <v>1355</v>
      </c>
      <c r="H77">
        <v>56</v>
      </c>
    </row>
    <row r="78" spans="2:8" x14ac:dyDescent="0.35">
      <c r="B78" t="s">
        <v>245</v>
      </c>
      <c r="C78" t="s">
        <v>162</v>
      </c>
      <c r="D78" t="s">
        <v>1340</v>
      </c>
      <c r="E78">
        <v>1</v>
      </c>
      <c r="F78" t="s">
        <v>1327</v>
      </c>
      <c r="G78" t="s">
        <v>1355</v>
      </c>
      <c r="H78">
        <v>56</v>
      </c>
    </row>
    <row r="79" spans="2:8" x14ac:dyDescent="0.35">
      <c r="B79" t="s">
        <v>266</v>
      </c>
      <c r="C79" t="s">
        <v>162</v>
      </c>
      <c r="D79" t="s">
        <v>1340</v>
      </c>
      <c r="E79">
        <v>1</v>
      </c>
      <c r="F79" t="s">
        <v>1327</v>
      </c>
      <c r="G79" t="s">
        <v>1355</v>
      </c>
      <c r="H79">
        <v>56</v>
      </c>
    </row>
    <row r="80" spans="2:8" x14ac:dyDescent="0.35">
      <c r="B80" t="s">
        <v>251</v>
      </c>
      <c r="C80" t="s">
        <v>162</v>
      </c>
      <c r="D80" t="s">
        <v>1340</v>
      </c>
      <c r="E80">
        <v>1</v>
      </c>
      <c r="F80" t="s">
        <v>1327</v>
      </c>
      <c r="G80" t="s">
        <v>1386</v>
      </c>
      <c r="H80">
        <v>56</v>
      </c>
    </row>
    <row r="81" spans="2:8" x14ac:dyDescent="0.35">
      <c r="B81" t="s">
        <v>249</v>
      </c>
      <c r="C81" t="s">
        <v>165</v>
      </c>
      <c r="D81" t="s">
        <v>1326</v>
      </c>
      <c r="E81">
        <v>1</v>
      </c>
      <c r="F81" t="s">
        <v>1327</v>
      </c>
      <c r="G81" t="s">
        <v>1387</v>
      </c>
      <c r="H81">
        <v>56</v>
      </c>
    </row>
    <row r="82" spans="2:8" x14ac:dyDescent="0.35">
      <c r="B82" t="s">
        <v>56</v>
      </c>
      <c r="C82" t="s">
        <v>161</v>
      </c>
      <c r="D82" t="s">
        <v>1326</v>
      </c>
      <c r="E82">
        <v>1</v>
      </c>
      <c r="F82" t="s">
        <v>1327</v>
      </c>
      <c r="G82" t="s">
        <v>1388</v>
      </c>
      <c r="H82">
        <v>56</v>
      </c>
    </row>
    <row r="83" spans="2:8" x14ac:dyDescent="0.35">
      <c r="B83" t="s">
        <v>242</v>
      </c>
      <c r="C83" t="s">
        <v>161</v>
      </c>
      <c r="D83" t="s">
        <v>1340</v>
      </c>
      <c r="E83">
        <v>1</v>
      </c>
      <c r="F83" t="s">
        <v>1327</v>
      </c>
      <c r="G83" t="s">
        <v>1389</v>
      </c>
      <c r="H83">
        <v>56</v>
      </c>
    </row>
    <row r="84" spans="2:8" x14ac:dyDescent="0.35">
      <c r="B84" t="s">
        <v>68</v>
      </c>
      <c r="C84" t="s">
        <v>158</v>
      </c>
      <c r="D84" t="s">
        <v>1326</v>
      </c>
      <c r="E84">
        <v>1</v>
      </c>
      <c r="F84" t="s">
        <v>1327</v>
      </c>
      <c r="G84" t="s">
        <v>1390</v>
      </c>
      <c r="H84">
        <v>56</v>
      </c>
    </row>
    <row r="85" spans="2:8" x14ac:dyDescent="0.35">
      <c r="B85" t="s">
        <v>242</v>
      </c>
      <c r="C85" t="s">
        <v>164</v>
      </c>
      <c r="D85" t="s">
        <v>1340</v>
      </c>
      <c r="E85">
        <v>1</v>
      </c>
      <c r="F85" t="s">
        <v>1327</v>
      </c>
      <c r="G85" t="s">
        <v>1391</v>
      </c>
      <c r="H85">
        <v>56</v>
      </c>
    </row>
    <row r="86" spans="2:8" x14ac:dyDescent="0.35">
      <c r="B86" t="s">
        <v>276</v>
      </c>
      <c r="C86" t="s">
        <v>162</v>
      </c>
      <c r="D86" t="s">
        <v>1329</v>
      </c>
      <c r="E86">
        <v>1</v>
      </c>
      <c r="F86" t="s">
        <v>1327</v>
      </c>
      <c r="G86" t="s">
        <v>1392</v>
      </c>
      <c r="H86">
        <v>56</v>
      </c>
    </row>
    <row r="87" spans="2:8" x14ac:dyDescent="0.35">
      <c r="B87" t="s">
        <v>253</v>
      </c>
      <c r="C87" t="s">
        <v>158</v>
      </c>
      <c r="D87" t="s">
        <v>1326</v>
      </c>
      <c r="E87">
        <v>1</v>
      </c>
      <c r="F87" t="s">
        <v>1327</v>
      </c>
      <c r="G87" t="s">
        <v>1393</v>
      </c>
      <c r="H87">
        <v>55</v>
      </c>
    </row>
    <row r="88" spans="2:8" x14ac:dyDescent="0.35">
      <c r="B88" t="s">
        <v>253</v>
      </c>
      <c r="C88" t="s">
        <v>158</v>
      </c>
      <c r="D88" t="s">
        <v>1329</v>
      </c>
      <c r="E88">
        <v>1</v>
      </c>
      <c r="F88" t="s">
        <v>1327</v>
      </c>
      <c r="G88" t="s">
        <v>1393</v>
      </c>
      <c r="H88">
        <v>55</v>
      </c>
    </row>
    <row r="89" spans="2:8" x14ac:dyDescent="0.35">
      <c r="B89" t="s">
        <v>255</v>
      </c>
      <c r="C89" t="s">
        <v>161</v>
      </c>
      <c r="D89" t="s">
        <v>1329</v>
      </c>
      <c r="E89">
        <v>1</v>
      </c>
      <c r="F89" t="s">
        <v>1327</v>
      </c>
      <c r="G89" t="s">
        <v>1394</v>
      </c>
      <c r="H89">
        <v>55</v>
      </c>
    </row>
    <row r="90" spans="2:8" x14ac:dyDescent="0.35">
      <c r="B90" t="s">
        <v>244</v>
      </c>
      <c r="C90" t="s">
        <v>164</v>
      </c>
      <c r="D90" t="s">
        <v>1329</v>
      </c>
      <c r="E90">
        <v>1</v>
      </c>
      <c r="F90" t="s">
        <v>1327</v>
      </c>
      <c r="G90" t="s">
        <v>1395</v>
      </c>
      <c r="H90">
        <v>55</v>
      </c>
    </row>
    <row r="91" spans="2:8" x14ac:dyDescent="0.35">
      <c r="B91" t="s">
        <v>243</v>
      </c>
      <c r="C91" t="s">
        <v>161</v>
      </c>
      <c r="D91" t="s">
        <v>1340</v>
      </c>
      <c r="E91">
        <v>1</v>
      </c>
      <c r="F91" t="s">
        <v>1327</v>
      </c>
      <c r="G91" t="s">
        <v>1396</v>
      </c>
      <c r="H91">
        <v>55</v>
      </c>
    </row>
    <row r="92" spans="2:8" x14ac:dyDescent="0.35">
      <c r="B92" t="s">
        <v>253</v>
      </c>
      <c r="C92" t="s">
        <v>161</v>
      </c>
      <c r="D92" t="s">
        <v>1329</v>
      </c>
      <c r="E92">
        <v>1</v>
      </c>
      <c r="F92" t="s">
        <v>1327</v>
      </c>
      <c r="G92" t="s">
        <v>1397</v>
      </c>
      <c r="H92">
        <v>55</v>
      </c>
    </row>
    <row r="93" spans="2:8" x14ac:dyDescent="0.35">
      <c r="B93" t="s">
        <v>83</v>
      </c>
      <c r="C93" t="s">
        <v>162</v>
      </c>
      <c r="D93" t="s">
        <v>1326</v>
      </c>
      <c r="E93">
        <v>1</v>
      </c>
      <c r="F93" t="s">
        <v>1327</v>
      </c>
      <c r="G93" t="s">
        <v>1398</v>
      </c>
      <c r="H93">
        <v>55</v>
      </c>
    </row>
    <row r="94" spans="2:8" x14ac:dyDescent="0.35">
      <c r="B94" t="s">
        <v>61</v>
      </c>
      <c r="C94" t="s">
        <v>183</v>
      </c>
      <c r="D94" t="s">
        <v>1329</v>
      </c>
      <c r="E94">
        <v>1</v>
      </c>
      <c r="F94" t="s">
        <v>1327</v>
      </c>
      <c r="G94" t="s">
        <v>1399</v>
      </c>
      <c r="H94">
        <v>55</v>
      </c>
    </row>
    <row r="95" spans="2:8" x14ac:dyDescent="0.35">
      <c r="B95" t="s">
        <v>83</v>
      </c>
      <c r="C95" t="s">
        <v>161</v>
      </c>
      <c r="D95" t="s">
        <v>1326</v>
      </c>
      <c r="E95">
        <v>1</v>
      </c>
      <c r="F95" t="s">
        <v>1327</v>
      </c>
      <c r="G95" t="s">
        <v>1400</v>
      </c>
      <c r="H95">
        <v>54</v>
      </c>
    </row>
    <row r="96" spans="2:8" x14ac:dyDescent="0.35">
      <c r="B96" t="s">
        <v>243</v>
      </c>
      <c r="C96" t="s">
        <v>161</v>
      </c>
      <c r="D96" t="s">
        <v>1340</v>
      </c>
      <c r="E96">
        <v>1</v>
      </c>
      <c r="F96" t="s">
        <v>1327</v>
      </c>
      <c r="G96" t="s">
        <v>1401</v>
      </c>
      <c r="H96">
        <v>54</v>
      </c>
    </row>
    <row r="97" spans="2:8" x14ac:dyDescent="0.35">
      <c r="B97" t="s">
        <v>243</v>
      </c>
      <c r="C97" t="s">
        <v>162</v>
      </c>
      <c r="D97" t="s">
        <v>1326</v>
      </c>
      <c r="E97">
        <v>1</v>
      </c>
      <c r="F97" t="s">
        <v>1327</v>
      </c>
      <c r="G97" t="s">
        <v>1402</v>
      </c>
      <c r="H97">
        <v>54</v>
      </c>
    </row>
    <row r="98" spans="2:8" x14ac:dyDescent="0.35">
      <c r="B98" t="s">
        <v>243</v>
      </c>
      <c r="C98" t="s">
        <v>162</v>
      </c>
      <c r="D98" t="s">
        <v>1340</v>
      </c>
      <c r="E98">
        <v>1</v>
      </c>
      <c r="F98" t="s">
        <v>1327</v>
      </c>
      <c r="G98" t="s">
        <v>1402</v>
      </c>
      <c r="H98">
        <v>54</v>
      </c>
    </row>
    <row r="99" spans="2:8" x14ac:dyDescent="0.35">
      <c r="B99" t="s">
        <v>242</v>
      </c>
      <c r="C99" t="s">
        <v>164</v>
      </c>
      <c r="D99" t="s">
        <v>1326</v>
      </c>
      <c r="E99">
        <v>1</v>
      </c>
      <c r="F99" t="s">
        <v>1327</v>
      </c>
      <c r="G99" t="s">
        <v>1403</v>
      </c>
      <c r="H99">
        <v>54</v>
      </c>
    </row>
    <row r="100" spans="2:8" x14ac:dyDescent="0.35">
      <c r="B100" t="s">
        <v>251</v>
      </c>
      <c r="C100" t="s">
        <v>158</v>
      </c>
      <c r="D100" t="s">
        <v>1326</v>
      </c>
      <c r="E100">
        <v>1</v>
      </c>
      <c r="F100" t="s">
        <v>1327</v>
      </c>
      <c r="G100" t="s">
        <v>1363</v>
      </c>
      <c r="H100">
        <v>54</v>
      </c>
    </row>
    <row r="101" spans="2:8" x14ac:dyDescent="0.35">
      <c r="B101" t="s">
        <v>243</v>
      </c>
      <c r="C101" t="s">
        <v>162</v>
      </c>
      <c r="D101" t="s">
        <v>1340</v>
      </c>
      <c r="E101">
        <v>1</v>
      </c>
      <c r="F101" t="s">
        <v>1327</v>
      </c>
      <c r="G101" t="s">
        <v>1364</v>
      </c>
      <c r="H101">
        <v>54</v>
      </c>
    </row>
    <row r="102" spans="2:8" x14ac:dyDescent="0.35">
      <c r="B102" t="s">
        <v>243</v>
      </c>
      <c r="C102" t="s">
        <v>189</v>
      </c>
      <c r="D102" t="s">
        <v>1340</v>
      </c>
      <c r="E102">
        <v>1</v>
      </c>
      <c r="F102" t="s">
        <v>1327</v>
      </c>
      <c r="G102" t="s">
        <v>1404</v>
      </c>
      <c r="H102">
        <v>54</v>
      </c>
    </row>
    <row r="103" spans="2:8" x14ac:dyDescent="0.35">
      <c r="B103" t="s">
        <v>253</v>
      </c>
      <c r="C103" t="s">
        <v>161</v>
      </c>
      <c r="D103" t="s">
        <v>1329</v>
      </c>
      <c r="E103">
        <v>1</v>
      </c>
      <c r="F103" t="s">
        <v>1327</v>
      </c>
      <c r="G103" t="s">
        <v>1405</v>
      </c>
      <c r="H103">
        <v>54</v>
      </c>
    </row>
    <row r="104" spans="2:8" x14ac:dyDescent="0.35">
      <c r="B104" t="s">
        <v>242</v>
      </c>
      <c r="C104" t="s">
        <v>183</v>
      </c>
      <c r="D104" t="s">
        <v>1340</v>
      </c>
      <c r="E104">
        <v>1</v>
      </c>
      <c r="F104" t="s">
        <v>1327</v>
      </c>
      <c r="G104" t="s">
        <v>1406</v>
      </c>
      <c r="H104">
        <v>54</v>
      </c>
    </row>
    <row r="105" spans="2:8" x14ac:dyDescent="0.35">
      <c r="B105" t="s">
        <v>244</v>
      </c>
      <c r="C105" t="s">
        <v>158</v>
      </c>
      <c r="D105" t="s">
        <v>1326</v>
      </c>
      <c r="E105">
        <v>1</v>
      </c>
      <c r="F105" t="s">
        <v>1327</v>
      </c>
      <c r="G105" t="s">
        <v>1407</v>
      </c>
      <c r="H105">
        <v>54</v>
      </c>
    </row>
    <row r="106" spans="2:8" x14ac:dyDescent="0.35">
      <c r="B106" t="s">
        <v>68</v>
      </c>
      <c r="C106" t="s">
        <v>162</v>
      </c>
      <c r="D106" t="s">
        <v>1340</v>
      </c>
      <c r="E106">
        <v>1</v>
      </c>
      <c r="F106" t="s">
        <v>1327</v>
      </c>
      <c r="G106" t="s">
        <v>1408</v>
      </c>
      <c r="H106">
        <v>54</v>
      </c>
    </row>
    <row r="107" spans="2:8" x14ac:dyDescent="0.35">
      <c r="B107" t="s">
        <v>56</v>
      </c>
      <c r="C107" t="s">
        <v>161</v>
      </c>
      <c r="D107" t="s">
        <v>1340</v>
      </c>
      <c r="E107">
        <v>1</v>
      </c>
      <c r="F107" t="s">
        <v>1327</v>
      </c>
      <c r="G107" t="s">
        <v>1409</v>
      </c>
      <c r="H107">
        <v>54</v>
      </c>
    </row>
    <row r="108" spans="2:8" x14ac:dyDescent="0.35">
      <c r="B108" t="s">
        <v>244</v>
      </c>
      <c r="C108" t="s">
        <v>158</v>
      </c>
      <c r="D108" t="s">
        <v>1329</v>
      </c>
      <c r="E108">
        <v>1</v>
      </c>
      <c r="F108" t="s">
        <v>1327</v>
      </c>
      <c r="G108" t="s">
        <v>1410</v>
      </c>
      <c r="H108">
        <v>54</v>
      </c>
    </row>
    <row r="109" spans="2:8" x14ac:dyDescent="0.35">
      <c r="B109" t="s">
        <v>250</v>
      </c>
      <c r="C109" t="s">
        <v>183</v>
      </c>
      <c r="D109" t="s">
        <v>1329</v>
      </c>
      <c r="E109">
        <v>1</v>
      </c>
      <c r="F109" t="s">
        <v>1327</v>
      </c>
      <c r="G109" t="s">
        <v>1411</v>
      </c>
      <c r="H109">
        <v>53</v>
      </c>
    </row>
    <row r="110" spans="2:8" x14ac:dyDescent="0.35">
      <c r="B110" t="s">
        <v>243</v>
      </c>
      <c r="C110" t="s">
        <v>158</v>
      </c>
      <c r="D110" t="s">
        <v>1326</v>
      </c>
      <c r="E110">
        <v>1</v>
      </c>
      <c r="F110" t="s">
        <v>1327</v>
      </c>
      <c r="G110" t="s">
        <v>1412</v>
      </c>
      <c r="H110">
        <v>53</v>
      </c>
    </row>
    <row r="111" spans="2:8" x14ac:dyDescent="0.35">
      <c r="B111" t="s">
        <v>244</v>
      </c>
      <c r="C111" t="s">
        <v>158</v>
      </c>
      <c r="D111" t="s">
        <v>1329</v>
      </c>
      <c r="E111">
        <v>1</v>
      </c>
      <c r="F111" t="s">
        <v>1327</v>
      </c>
      <c r="G111" t="s">
        <v>1413</v>
      </c>
      <c r="H111">
        <v>53</v>
      </c>
    </row>
    <row r="112" spans="2:8" x14ac:dyDescent="0.35">
      <c r="B112" t="s">
        <v>243</v>
      </c>
      <c r="C112" t="s">
        <v>183</v>
      </c>
      <c r="D112" t="s">
        <v>1340</v>
      </c>
      <c r="E112">
        <v>1</v>
      </c>
      <c r="F112" t="s">
        <v>1327</v>
      </c>
      <c r="G112" t="s">
        <v>1414</v>
      </c>
      <c r="H112">
        <v>53</v>
      </c>
    </row>
    <row r="113" spans="2:8" x14ac:dyDescent="0.35">
      <c r="B113" t="s">
        <v>60</v>
      </c>
      <c r="C113" t="s">
        <v>162</v>
      </c>
      <c r="D113" t="s">
        <v>1329</v>
      </c>
      <c r="E113">
        <v>1</v>
      </c>
      <c r="F113" t="s">
        <v>1327</v>
      </c>
      <c r="G113" t="s">
        <v>1348</v>
      </c>
      <c r="H113">
        <v>53</v>
      </c>
    </row>
    <row r="114" spans="2:8" x14ac:dyDescent="0.35">
      <c r="B114" t="s">
        <v>244</v>
      </c>
      <c r="C114" t="s">
        <v>162</v>
      </c>
      <c r="D114" t="s">
        <v>1340</v>
      </c>
      <c r="E114">
        <v>1</v>
      </c>
      <c r="F114" t="s">
        <v>1327</v>
      </c>
      <c r="G114" t="s">
        <v>1415</v>
      </c>
      <c r="H114">
        <v>53</v>
      </c>
    </row>
    <row r="115" spans="2:8" x14ac:dyDescent="0.35">
      <c r="B115" t="s">
        <v>243</v>
      </c>
      <c r="C115" t="s">
        <v>164</v>
      </c>
      <c r="D115" t="s">
        <v>1340</v>
      </c>
      <c r="E115">
        <v>1</v>
      </c>
      <c r="F115" t="s">
        <v>1327</v>
      </c>
      <c r="G115" t="s">
        <v>1416</v>
      </c>
      <c r="H115">
        <v>53</v>
      </c>
    </row>
    <row r="116" spans="2:8" x14ac:dyDescent="0.35">
      <c r="B116" t="s">
        <v>248</v>
      </c>
      <c r="C116" t="s">
        <v>183</v>
      </c>
      <c r="D116" t="s">
        <v>1326</v>
      </c>
      <c r="E116">
        <v>1</v>
      </c>
      <c r="F116" t="s">
        <v>1327</v>
      </c>
      <c r="G116" t="s">
        <v>1417</v>
      </c>
      <c r="H116">
        <v>53</v>
      </c>
    </row>
    <row r="117" spans="2:8" x14ac:dyDescent="0.35">
      <c r="B117" t="s">
        <v>244</v>
      </c>
      <c r="C117" t="s">
        <v>161</v>
      </c>
      <c r="D117" t="s">
        <v>1326</v>
      </c>
      <c r="E117">
        <v>1</v>
      </c>
      <c r="F117" t="s">
        <v>1327</v>
      </c>
      <c r="G117" t="s">
        <v>1418</v>
      </c>
      <c r="H117">
        <v>53</v>
      </c>
    </row>
    <row r="118" spans="2:8" x14ac:dyDescent="0.35">
      <c r="B118" t="s">
        <v>244</v>
      </c>
      <c r="C118" t="s">
        <v>161</v>
      </c>
      <c r="D118" t="s">
        <v>1329</v>
      </c>
      <c r="E118">
        <v>1</v>
      </c>
      <c r="F118" t="s">
        <v>1327</v>
      </c>
      <c r="G118" t="s">
        <v>1418</v>
      </c>
      <c r="H118">
        <v>53</v>
      </c>
    </row>
    <row r="119" spans="2:8" x14ac:dyDescent="0.35">
      <c r="B119" t="s">
        <v>243</v>
      </c>
      <c r="C119" t="s">
        <v>183</v>
      </c>
      <c r="D119" t="s">
        <v>1326</v>
      </c>
      <c r="E119">
        <v>1</v>
      </c>
      <c r="F119" t="s">
        <v>1327</v>
      </c>
      <c r="G119" t="s">
        <v>1419</v>
      </c>
      <c r="H119">
        <v>53</v>
      </c>
    </row>
    <row r="120" spans="2:8" x14ac:dyDescent="0.35">
      <c r="B120" t="s">
        <v>255</v>
      </c>
      <c r="C120" t="s">
        <v>161</v>
      </c>
      <c r="D120" t="s">
        <v>1340</v>
      </c>
      <c r="E120">
        <v>1</v>
      </c>
      <c r="F120" t="s">
        <v>1327</v>
      </c>
      <c r="G120" t="s">
        <v>1420</v>
      </c>
      <c r="H120">
        <v>53</v>
      </c>
    </row>
    <row r="121" spans="2:8" x14ac:dyDescent="0.35">
      <c r="B121" t="s">
        <v>255</v>
      </c>
      <c r="C121" t="s">
        <v>161</v>
      </c>
      <c r="D121" t="s">
        <v>1326</v>
      </c>
      <c r="E121">
        <v>1</v>
      </c>
      <c r="F121" t="s">
        <v>1327</v>
      </c>
      <c r="G121" t="s">
        <v>1420</v>
      </c>
      <c r="H121">
        <v>53</v>
      </c>
    </row>
    <row r="122" spans="2:8" x14ac:dyDescent="0.35">
      <c r="B122" t="s">
        <v>260</v>
      </c>
      <c r="C122" t="s">
        <v>161</v>
      </c>
      <c r="D122" t="s">
        <v>1340</v>
      </c>
      <c r="E122">
        <v>1</v>
      </c>
      <c r="F122" t="s">
        <v>1327</v>
      </c>
      <c r="G122" t="s">
        <v>1421</v>
      </c>
      <c r="H122">
        <v>53</v>
      </c>
    </row>
    <row r="123" spans="2:8" x14ac:dyDescent="0.35">
      <c r="B123" t="s">
        <v>244</v>
      </c>
      <c r="C123" t="s">
        <v>164</v>
      </c>
      <c r="D123" t="s">
        <v>1329</v>
      </c>
      <c r="E123">
        <v>1</v>
      </c>
      <c r="F123" t="s">
        <v>1327</v>
      </c>
      <c r="G123" t="s">
        <v>1422</v>
      </c>
      <c r="H123">
        <v>53</v>
      </c>
    </row>
    <row r="124" spans="2:8" x14ac:dyDescent="0.35">
      <c r="B124" t="s">
        <v>244</v>
      </c>
      <c r="C124" t="s">
        <v>162</v>
      </c>
      <c r="D124" t="s">
        <v>1326</v>
      </c>
      <c r="E124">
        <v>1</v>
      </c>
      <c r="F124" t="s">
        <v>1327</v>
      </c>
      <c r="G124" t="s">
        <v>1377</v>
      </c>
      <c r="H124">
        <v>53</v>
      </c>
    </row>
    <row r="125" spans="2:8" x14ac:dyDescent="0.35">
      <c r="B125" t="s">
        <v>244</v>
      </c>
      <c r="C125" t="s">
        <v>162</v>
      </c>
      <c r="D125" t="s">
        <v>1340</v>
      </c>
      <c r="E125">
        <v>1</v>
      </c>
      <c r="F125" t="s">
        <v>1327</v>
      </c>
      <c r="G125" t="s">
        <v>1377</v>
      </c>
      <c r="H125">
        <v>53</v>
      </c>
    </row>
    <row r="126" spans="2:8" x14ac:dyDescent="0.35">
      <c r="B126" t="s">
        <v>243</v>
      </c>
      <c r="C126" t="s">
        <v>189</v>
      </c>
      <c r="D126" t="s">
        <v>1340</v>
      </c>
      <c r="E126">
        <v>1</v>
      </c>
      <c r="F126" t="s">
        <v>1327</v>
      </c>
      <c r="G126" t="s">
        <v>1423</v>
      </c>
      <c r="H126">
        <v>52</v>
      </c>
    </row>
    <row r="127" spans="2:8" x14ac:dyDescent="0.35">
      <c r="B127" t="s">
        <v>273</v>
      </c>
      <c r="C127" t="s">
        <v>161</v>
      </c>
      <c r="D127" t="s">
        <v>1326</v>
      </c>
      <c r="E127">
        <v>1</v>
      </c>
      <c r="F127" t="s">
        <v>1327</v>
      </c>
      <c r="G127" t="s">
        <v>1424</v>
      </c>
      <c r="H127">
        <v>52</v>
      </c>
    </row>
    <row r="128" spans="2:8" x14ac:dyDescent="0.35">
      <c r="B128" t="s">
        <v>277</v>
      </c>
      <c r="C128" t="s">
        <v>162</v>
      </c>
      <c r="D128" t="s">
        <v>1340</v>
      </c>
      <c r="E128">
        <v>1</v>
      </c>
      <c r="F128" t="s">
        <v>1327</v>
      </c>
      <c r="G128" t="s">
        <v>1425</v>
      </c>
      <c r="H128">
        <v>52</v>
      </c>
    </row>
    <row r="129" spans="2:8" x14ac:dyDescent="0.35">
      <c r="B129" t="s">
        <v>243</v>
      </c>
      <c r="C129" t="s">
        <v>162</v>
      </c>
      <c r="D129" t="s">
        <v>1340</v>
      </c>
      <c r="E129">
        <v>1</v>
      </c>
      <c r="F129" t="s">
        <v>1327</v>
      </c>
      <c r="G129" t="s">
        <v>1425</v>
      </c>
      <c r="H129">
        <v>52</v>
      </c>
    </row>
    <row r="130" spans="2:8" x14ac:dyDescent="0.35">
      <c r="B130" t="s">
        <v>260</v>
      </c>
      <c r="C130" t="s">
        <v>161</v>
      </c>
      <c r="D130" t="s">
        <v>1340</v>
      </c>
      <c r="E130">
        <v>1</v>
      </c>
      <c r="F130" t="s">
        <v>1327</v>
      </c>
      <c r="G130" t="s">
        <v>1426</v>
      </c>
      <c r="H130">
        <v>52</v>
      </c>
    </row>
    <row r="131" spans="2:8" x14ac:dyDescent="0.35">
      <c r="B131" t="s">
        <v>255</v>
      </c>
      <c r="C131" t="s">
        <v>161</v>
      </c>
      <c r="D131" t="s">
        <v>1329</v>
      </c>
      <c r="E131">
        <v>1</v>
      </c>
      <c r="F131" t="s">
        <v>1327</v>
      </c>
      <c r="G131" t="s">
        <v>1427</v>
      </c>
      <c r="H131">
        <v>52</v>
      </c>
    </row>
    <row r="132" spans="2:8" x14ac:dyDescent="0.35">
      <c r="B132" t="s">
        <v>60</v>
      </c>
      <c r="C132" t="s">
        <v>158</v>
      </c>
      <c r="D132" t="s">
        <v>1329</v>
      </c>
      <c r="E132">
        <v>1</v>
      </c>
      <c r="F132" t="s">
        <v>1327</v>
      </c>
      <c r="G132" t="s">
        <v>1428</v>
      </c>
      <c r="H132">
        <v>52</v>
      </c>
    </row>
    <row r="133" spans="2:8" x14ac:dyDescent="0.35">
      <c r="B133" t="s">
        <v>60</v>
      </c>
      <c r="C133" t="s">
        <v>162</v>
      </c>
      <c r="D133" t="s">
        <v>1329</v>
      </c>
      <c r="E133">
        <v>1</v>
      </c>
      <c r="F133" t="s">
        <v>1327</v>
      </c>
      <c r="G133" t="s">
        <v>1429</v>
      </c>
      <c r="H133">
        <v>52</v>
      </c>
    </row>
    <row r="134" spans="2:8" x14ac:dyDescent="0.35">
      <c r="B134" t="s">
        <v>242</v>
      </c>
      <c r="C134" t="s">
        <v>162</v>
      </c>
      <c r="D134" t="s">
        <v>1329</v>
      </c>
      <c r="E134">
        <v>1</v>
      </c>
      <c r="F134" t="s">
        <v>1327</v>
      </c>
      <c r="G134" t="s">
        <v>1429</v>
      </c>
      <c r="H134">
        <v>52</v>
      </c>
    </row>
    <row r="135" spans="2:8" x14ac:dyDescent="0.35">
      <c r="B135" t="s">
        <v>255</v>
      </c>
      <c r="C135" t="s">
        <v>162</v>
      </c>
      <c r="D135" t="s">
        <v>1329</v>
      </c>
      <c r="E135">
        <v>1</v>
      </c>
      <c r="F135" t="s">
        <v>1327</v>
      </c>
      <c r="G135" t="s">
        <v>1430</v>
      </c>
      <c r="H135">
        <v>52</v>
      </c>
    </row>
    <row r="136" spans="2:8" x14ac:dyDescent="0.35">
      <c r="B136" t="s">
        <v>298</v>
      </c>
      <c r="C136" t="s">
        <v>158</v>
      </c>
      <c r="D136" t="s">
        <v>1329</v>
      </c>
      <c r="E136">
        <v>1</v>
      </c>
      <c r="F136" t="s">
        <v>1327</v>
      </c>
      <c r="G136" t="s">
        <v>1431</v>
      </c>
      <c r="H136">
        <v>52</v>
      </c>
    </row>
    <row r="137" spans="2:8" x14ac:dyDescent="0.35">
      <c r="B137" t="s">
        <v>242</v>
      </c>
      <c r="C137" t="s">
        <v>161</v>
      </c>
      <c r="D137" t="s">
        <v>1329</v>
      </c>
      <c r="E137">
        <v>1</v>
      </c>
      <c r="F137" t="s">
        <v>1327</v>
      </c>
      <c r="G137" t="s">
        <v>1432</v>
      </c>
      <c r="H137">
        <v>52</v>
      </c>
    </row>
    <row r="138" spans="2:8" x14ac:dyDescent="0.35">
      <c r="B138" t="s">
        <v>245</v>
      </c>
      <c r="C138" t="s">
        <v>162</v>
      </c>
      <c r="D138" t="s">
        <v>1326</v>
      </c>
      <c r="E138">
        <v>1</v>
      </c>
      <c r="F138" t="s">
        <v>1327</v>
      </c>
      <c r="G138" t="s">
        <v>1433</v>
      </c>
      <c r="H138">
        <v>52</v>
      </c>
    </row>
    <row r="139" spans="2:8" x14ac:dyDescent="0.35">
      <c r="B139" t="s">
        <v>245</v>
      </c>
      <c r="C139" t="s">
        <v>162</v>
      </c>
      <c r="D139" t="s">
        <v>1340</v>
      </c>
      <c r="E139">
        <v>1</v>
      </c>
      <c r="F139" t="s">
        <v>1327</v>
      </c>
      <c r="G139" t="s">
        <v>1433</v>
      </c>
      <c r="H139">
        <v>52</v>
      </c>
    </row>
    <row r="140" spans="2:8" x14ac:dyDescent="0.35">
      <c r="B140" t="s">
        <v>339</v>
      </c>
      <c r="C140" t="s">
        <v>158</v>
      </c>
      <c r="D140" t="s">
        <v>1329</v>
      </c>
      <c r="E140">
        <v>1</v>
      </c>
      <c r="F140" t="s">
        <v>1327</v>
      </c>
      <c r="G140" t="s">
        <v>1434</v>
      </c>
      <c r="H140">
        <v>52</v>
      </c>
    </row>
    <row r="141" spans="2:8" x14ac:dyDescent="0.35">
      <c r="B141" t="s">
        <v>318</v>
      </c>
      <c r="C141" t="s">
        <v>158</v>
      </c>
      <c r="D141" t="s">
        <v>1329</v>
      </c>
      <c r="E141">
        <v>1</v>
      </c>
      <c r="F141" t="s">
        <v>1327</v>
      </c>
      <c r="G141" t="s">
        <v>1434</v>
      </c>
      <c r="H141">
        <v>52</v>
      </c>
    </row>
    <row r="142" spans="2:8" x14ac:dyDescent="0.35">
      <c r="B142" t="s">
        <v>245</v>
      </c>
      <c r="C142" t="s">
        <v>162</v>
      </c>
      <c r="D142" t="s">
        <v>1329</v>
      </c>
      <c r="E142">
        <v>1</v>
      </c>
      <c r="F142" t="s">
        <v>1327</v>
      </c>
      <c r="G142" t="s">
        <v>1381</v>
      </c>
      <c r="H142">
        <v>52</v>
      </c>
    </row>
    <row r="143" spans="2:8" x14ac:dyDescent="0.35">
      <c r="B143" t="s">
        <v>245</v>
      </c>
      <c r="C143" t="s">
        <v>162</v>
      </c>
      <c r="D143" t="s">
        <v>1340</v>
      </c>
      <c r="E143">
        <v>1</v>
      </c>
      <c r="F143" t="s">
        <v>1327</v>
      </c>
      <c r="G143" t="s">
        <v>1381</v>
      </c>
      <c r="H143">
        <v>52</v>
      </c>
    </row>
    <row r="144" spans="2:8" x14ac:dyDescent="0.35">
      <c r="B144" t="s">
        <v>266</v>
      </c>
      <c r="C144" t="s">
        <v>162</v>
      </c>
      <c r="D144" t="s">
        <v>1329</v>
      </c>
      <c r="E144">
        <v>1</v>
      </c>
      <c r="F144" t="s">
        <v>1327</v>
      </c>
      <c r="G144" t="s">
        <v>1435</v>
      </c>
      <c r="H144">
        <v>52</v>
      </c>
    </row>
    <row r="145" spans="2:8" x14ac:dyDescent="0.35">
      <c r="B145" t="s">
        <v>245</v>
      </c>
      <c r="C145" t="s">
        <v>162</v>
      </c>
      <c r="D145" t="s">
        <v>1329</v>
      </c>
      <c r="E145">
        <v>1</v>
      </c>
      <c r="F145" t="s">
        <v>1327</v>
      </c>
      <c r="G145" t="s">
        <v>1435</v>
      </c>
      <c r="H145">
        <v>52</v>
      </c>
    </row>
    <row r="146" spans="2:8" x14ac:dyDescent="0.35">
      <c r="B146" t="s">
        <v>251</v>
      </c>
      <c r="C146" t="s">
        <v>162</v>
      </c>
      <c r="D146" t="s">
        <v>1340</v>
      </c>
      <c r="E146">
        <v>1</v>
      </c>
      <c r="F146" t="s">
        <v>1327</v>
      </c>
      <c r="G146" t="s">
        <v>1436</v>
      </c>
      <c r="H146">
        <v>52</v>
      </c>
    </row>
    <row r="147" spans="2:8" x14ac:dyDescent="0.35">
      <c r="B147" t="s">
        <v>243</v>
      </c>
      <c r="C147" t="s">
        <v>162</v>
      </c>
      <c r="D147" t="s">
        <v>1329</v>
      </c>
      <c r="E147">
        <v>1</v>
      </c>
      <c r="F147" t="s">
        <v>1327</v>
      </c>
      <c r="G147" t="s">
        <v>1437</v>
      </c>
      <c r="H147">
        <v>52</v>
      </c>
    </row>
    <row r="148" spans="2:8" x14ac:dyDescent="0.35">
      <c r="B148" t="s">
        <v>277</v>
      </c>
      <c r="C148" t="s">
        <v>183</v>
      </c>
      <c r="D148" t="s">
        <v>1326</v>
      </c>
      <c r="E148">
        <v>1</v>
      </c>
      <c r="F148" t="s">
        <v>1327</v>
      </c>
      <c r="G148" t="s">
        <v>1438</v>
      </c>
      <c r="H148">
        <v>52</v>
      </c>
    </row>
    <row r="149" spans="2:8" x14ac:dyDescent="0.35">
      <c r="B149" t="s">
        <v>243</v>
      </c>
      <c r="C149" t="s">
        <v>159</v>
      </c>
      <c r="D149" t="s">
        <v>1326</v>
      </c>
      <c r="E149">
        <v>1</v>
      </c>
      <c r="F149" t="s">
        <v>1327</v>
      </c>
      <c r="G149" t="s">
        <v>1439</v>
      </c>
      <c r="H149">
        <v>52</v>
      </c>
    </row>
    <row r="150" spans="2:8" x14ac:dyDescent="0.35">
      <c r="B150" t="s">
        <v>273</v>
      </c>
      <c r="C150" t="s">
        <v>158</v>
      </c>
      <c r="D150" t="s">
        <v>1340</v>
      </c>
      <c r="E150">
        <v>1</v>
      </c>
      <c r="F150" t="s">
        <v>1327</v>
      </c>
      <c r="G150" t="s">
        <v>1440</v>
      </c>
      <c r="H150">
        <v>52</v>
      </c>
    </row>
    <row r="151" spans="2:8" x14ac:dyDescent="0.35">
      <c r="B151" t="s">
        <v>244</v>
      </c>
      <c r="C151" t="s">
        <v>158</v>
      </c>
      <c r="D151" t="s">
        <v>1326</v>
      </c>
      <c r="E151">
        <v>1</v>
      </c>
      <c r="F151" t="s">
        <v>1327</v>
      </c>
      <c r="G151" t="s">
        <v>1441</v>
      </c>
      <c r="H151">
        <v>52</v>
      </c>
    </row>
    <row r="152" spans="2:8" x14ac:dyDescent="0.35">
      <c r="B152" t="s">
        <v>83</v>
      </c>
      <c r="C152" t="s">
        <v>165</v>
      </c>
      <c r="D152" t="s">
        <v>1326</v>
      </c>
      <c r="E152">
        <v>1</v>
      </c>
      <c r="F152" t="s">
        <v>1327</v>
      </c>
      <c r="G152" t="s">
        <v>1442</v>
      </c>
      <c r="H152">
        <v>52</v>
      </c>
    </row>
    <row r="153" spans="2:8" x14ac:dyDescent="0.35">
      <c r="B153" t="s">
        <v>251</v>
      </c>
      <c r="C153" t="s">
        <v>161</v>
      </c>
      <c r="D153" t="s">
        <v>1340</v>
      </c>
      <c r="E153">
        <v>1</v>
      </c>
      <c r="F153" t="s">
        <v>1327</v>
      </c>
      <c r="G153" t="s">
        <v>1353</v>
      </c>
      <c r="H153">
        <v>52</v>
      </c>
    </row>
    <row r="154" spans="2:8" x14ac:dyDescent="0.35">
      <c r="B154" t="s">
        <v>257</v>
      </c>
      <c r="C154" t="s">
        <v>183</v>
      </c>
      <c r="D154" t="s">
        <v>1326</v>
      </c>
      <c r="E154">
        <v>1</v>
      </c>
      <c r="F154" t="s">
        <v>1327</v>
      </c>
      <c r="G154" t="s">
        <v>1443</v>
      </c>
      <c r="H154">
        <v>52</v>
      </c>
    </row>
    <row r="155" spans="2:8" x14ac:dyDescent="0.35">
      <c r="B155" t="s">
        <v>245</v>
      </c>
      <c r="C155" t="s">
        <v>162</v>
      </c>
      <c r="D155" t="s">
        <v>1340</v>
      </c>
      <c r="E155">
        <v>1</v>
      </c>
      <c r="F155" t="s">
        <v>1327</v>
      </c>
      <c r="G155" t="s">
        <v>1444</v>
      </c>
      <c r="H155">
        <v>52</v>
      </c>
    </row>
    <row r="156" spans="2:8" x14ac:dyDescent="0.35">
      <c r="B156" t="s">
        <v>266</v>
      </c>
      <c r="C156" t="s">
        <v>162</v>
      </c>
      <c r="D156" t="s">
        <v>1340</v>
      </c>
      <c r="E156">
        <v>1</v>
      </c>
      <c r="F156" t="s">
        <v>1327</v>
      </c>
      <c r="G156" t="s">
        <v>1444</v>
      </c>
      <c r="H156">
        <v>52</v>
      </c>
    </row>
    <row r="157" spans="2:8" x14ac:dyDescent="0.35">
      <c r="B157" t="s">
        <v>244</v>
      </c>
      <c r="C157" t="s">
        <v>183</v>
      </c>
      <c r="D157" t="s">
        <v>1340</v>
      </c>
      <c r="E157">
        <v>1</v>
      </c>
      <c r="F157" t="s">
        <v>1327</v>
      </c>
      <c r="G157" t="s">
        <v>1445</v>
      </c>
      <c r="H157">
        <v>52</v>
      </c>
    </row>
    <row r="158" spans="2:8" x14ac:dyDescent="0.35">
      <c r="B158" t="s">
        <v>244</v>
      </c>
      <c r="C158" t="s">
        <v>158</v>
      </c>
      <c r="D158" t="s">
        <v>1340</v>
      </c>
      <c r="E158">
        <v>1</v>
      </c>
      <c r="F158" t="s">
        <v>1327</v>
      </c>
      <c r="G158" t="s">
        <v>1410</v>
      </c>
      <c r="H158">
        <v>52</v>
      </c>
    </row>
    <row r="159" spans="2:8" x14ac:dyDescent="0.35">
      <c r="B159" t="s">
        <v>259</v>
      </c>
      <c r="C159" t="s">
        <v>161</v>
      </c>
      <c r="D159" t="s">
        <v>1329</v>
      </c>
      <c r="E159">
        <v>1</v>
      </c>
      <c r="F159" t="s">
        <v>1327</v>
      </c>
      <c r="G159" t="s">
        <v>1446</v>
      </c>
      <c r="H159">
        <v>52</v>
      </c>
    </row>
    <row r="160" spans="2:8" x14ac:dyDescent="0.35">
      <c r="B160" t="s">
        <v>259</v>
      </c>
      <c r="C160" t="s">
        <v>161</v>
      </c>
      <c r="D160" t="s">
        <v>1329</v>
      </c>
      <c r="E160">
        <v>1</v>
      </c>
      <c r="F160" t="s">
        <v>1327</v>
      </c>
      <c r="G160" t="s">
        <v>1447</v>
      </c>
      <c r="H160">
        <v>52</v>
      </c>
    </row>
    <row r="161" spans="2:8" x14ac:dyDescent="0.35">
      <c r="B161" t="s">
        <v>253</v>
      </c>
      <c r="C161" t="s">
        <v>158</v>
      </c>
      <c r="D161" t="s">
        <v>1329</v>
      </c>
      <c r="E161">
        <v>1</v>
      </c>
      <c r="F161" t="s">
        <v>1327</v>
      </c>
      <c r="G161" t="s">
        <v>1448</v>
      </c>
      <c r="H161">
        <v>52</v>
      </c>
    </row>
    <row r="162" spans="2:8" x14ac:dyDescent="0.35">
      <c r="B162" t="s">
        <v>242</v>
      </c>
      <c r="C162" t="s">
        <v>162</v>
      </c>
      <c r="D162" t="s">
        <v>1326</v>
      </c>
      <c r="E162">
        <v>1</v>
      </c>
      <c r="F162" t="s">
        <v>1327</v>
      </c>
      <c r="G162" t="s">
        <v>1449</v>
      </c>
      <c r="H162">
        <v>52</v>
      </c>
    </row>
    <row r="163" spans="2:8" x14ac:dyDescent="0.35">
      <c r="B163" t="s">
        <v>245</v>
      </c>
      <c r="C163" t="s">
        <v>162</v>
      </c>
      <c r="D163" t="s">
        <v>1340</v>
      </c>
      <c r="E163">
        <v>1</v>
      </c>
      <c r="F163" t="s">
        <v>1327</v>
      </c>
      <c r="G163" t="s">
        <v>1355</v>
      </c>
      <c r="H163">
        <v>52</v>
      </c>
    </row>
    <row r="164" spans="2:8" x14ac:dyDescent="0.35">
      <c r="B164" t="s">
        <v>266</v>
      </c>
      <c r="C164" t="s">
        <v>162</v>
      </c>
      <c r="D164" t="s">
        <v>1340</v>
      </c>
      <c r="E164">
        <v>1</v>
      </c>
      <c r="F164" t="s">
        <v>1327</v>
      </c>
      <c r="G164" t="s">
        <v>1355</v>
      </c>
      <c r="H164">
        <v>52</v>
      </c>
    </row>
    <row r="165" spans="2:8" x14ac:dyDescent="0.35">
      <c r="B165" t="s">
        <v>243</v>
      </c>
      <c r="C165" t="s">
        <v>158</v>
      </c>
      <c r="D165" t="s">
        <v>1326</v>
      </c>
      <c r="E165">
        <v>1</v>
      </c>
      <c r="F165" t="s">
        <v>1327</v>
      </c>
      <c r="G165" t="s">
        <v>1450</v>
      </c>
      <c r="H165">
        <v>51</v>
      </c>
    </row>
    <row r="166" spans="2:8" x14ac:dyDescent="0.35">
      <c r="B166" t="s">
        <v>260</v>
      </c>
      <c r="C166" t="s">
        <v>158</v>
      </c>
      <c r="D166" t="s">
        <v>1340</v>
      </c>
      <c r="E166">
        <v>1</v>
      </c>
      <c r="F166" t="s">
        <v>1327</v>
      </c>
      <c r="G166" t="s">
        <v>1451</v>
      </c>
      <c r="H166">
        <v>51</v>
      </c>
    </row>
    <row r="167" spans="2:8" x14ac:dyDescent="0.35">
      <c r="B167" t="s">
        <v>260</v>
      </c>
      <c r="C167" t="s">
        <v>158</v>
      </c>
      <c r="D167" t="s">
        <v>1326</v>
      </c>
      <c r="E167">
        <v>1</v>
      </c>
      <c r="F167" t="s">
        <v>1327</v>
      </c>
      <c r="G167" t="s">
        <v>1451</v>
      </c>
      <c r="H167">
        <v>51</v>
      </c>
    </row>
    <row r="168" spans="2:8" x14ac:dyDescent="0.35">
      <c r="B168" t="s">
        <v>273</v>
      </c>
      <c r="C168" t="s">
        <v>161</v>
      </c>
      <c r="D168" t="s">
        <v>1326</v>
      </c>
      <c r="E168">
        <v>1</v>
      </c>
      <c r="F168" t="s">
        <v>1327</v>
      </c>
      <c r="G168" t="s">
        <v>1452</v>
      </c>
      <c r="H168">
        <v>51</v>
      </c>
    </row>
    <row r="169" spans="2:8" x14ac:dyDescent="0.35">
      <c r="B169" t="s">
        <v>245</v>
      </c>
      <c r="C169" t="s">
        <v>183</v>
      </c>
      <c r="D169" t="s">
        <v>1329</v>
      </c>
      <c r="E169">
        <v>1</v>
      </c>
      <c r="F169" t="s">
        <v>1327</v>
      </c>
      <c r="G169" t="s">
        <v>1453</v>
      </c>
      <c r="H169">
        <v>51</v>
      </c>
    </row>
    <row r="170" spans="2:8" x14ac:dyDescent="0.35">
      <c r="B170" t="s">
        <v>242</v>
      </c>
      <c r="C170" t="s">
        <v>162</v>
      </c>
      <c r="D170" t="s">
        <v>1329</v>
      </c>
      <c r="E170">
        <v>1</v>
      </c>
      <c r="F170" t="s">
        <v>1327</v>
      </c>
      <c r="G170" t="s">
        <v>1454</v>
      </c>
      <c r="H170">
        <v>51</v>
      </c>
    </row>
    <row r="171" spans="2:8" x14ac:dyDescent="0.35">
      <c r="B171" t="s">
        <v>257</v>
      </c>
      <c r="C171" t="s">
        <v>183</v>
      </c>
      <c r="D171" t="s">
        <v>1329</v>
      </c>
      <c r="E171">
        <v>1</v>
      </c>
      <c r="F171" t="s">
        <v>1327</v>
      </c>
      <c r="G171" t="s">
        <v>1455</v>
      </c>
      <c r="H171">
        <v>51</v>
      </c>
    </row>
    <row r="172" spans="2:8" x14ac:dyDescent="0.35">
      <c r="B172" t="s">
        <v>77</v>
      </c>
      <c r="C172" t="s">
        <v>158</v>
      </c>
      <c r="D172" t="s">
        <v>1329</v>
      </c>
      <c r="E172">
        <v>1</v>
      </c>
      <c r="F172" t="s">
        <v>1327</v>
      </c>
      <c r="G172" t="s">
        <v>1456</v>
      </c>
      <c r="H172">
        <v>51</v>
      </c>
    </row>
    <row r="173" spans="2:8" x14ac:dyDescent="0.35">
      <c r="B173" t="s">
        <v>245</v>
      </c>
      <c r="C173" t="s">
        <v>162</v>
      </c>
      <c r="D173" t="s">
        <v>1340</v>
      </c>
      <c r="E173">
        <v>1</v>
      </c>
      <c r="F173" t="s">
        <v>1327</v>
      </c>
      <c r="G173" t="s">
        <v>1457</v>
      </c>
      <c r="H173">
        <v>51</v>
      </c>
    </row>
    <row r="174" spans="2:8" x14ac:dyDescent="0.35">
      <c r="B174" t="s">
        <v>243</v>
      </c>
      <c r="C174" t="s">
        <v>162</v>
      </c>
      <c r="D174" t="s">
        <v>1326</v>
      </c>
      <c r="E174">
        <v>1</v>
      </c>
      <c r="F174" t="s">
        <v>1327</v>
      </c>
      <c r="G174" t="s">
        <v>1458</v>
      </c>
      <c r="H174">
        <v>51</v>
      </c>
    </row>
    <row r="175" spans="2:8" x14ac:dyDescent="0.35">
      <c r="B175" t="s">
        <v>60</v>
      </c>
      <c r="C175" t="s">
        <v>162</v>
      </c>
      <c r="D175" t="s">
        <v>1329</v>
      </c>
      <c r="E175">
        <v>1</v>
      </c>
      <c r="F175" t="s">
        <v>1327</v>
      </c>
      <c r="G175" t="s">
        <v>1459</v>
      </c>
      <c r="H175">
        <v>51</v>
      </c>
    </row>
    <row r="176" spans="2:8" x14ac:dyDescent="0.35">
      <c r="B176" t="s">
        <v>257</v>
      </c>
      <c r="C176" t="s">
        <v>164</v>
      </c>
      <c r="D176" t="s">
        <v>1340</v>
      </c>
      <c r="E176">
        <v>1</v>
      </c>
      <c r="F176" t="s">
        <v>1327</v>
      </c>
      <c r="G176" t="s">
        <v>1460</v>
      </c>
      <c r="H176">
        <v>51</v>
      </c>
    </row>
    <row r="177" spans="2:8" x14ac:dyDescent="0.35">
      <c r="B177" t="s">
        <v>251</v>
      </c>
      <c r="C177" t="s">
        <v>162</v>
      </c>
      <c r="D177" t="s">
        <v>1326</v>
      </c>
      <c r="E177">
        <v>1</v>
      </c>
      <c r="F177" t="s">
        <v>1327</v>
      </c>
      <c r="G177" t="s">
        <v>1461</v>
      </c>
      <c r="H177">
        <v>51</v>
      </c>
    </row>
    <row r="178" spans="2:8" x14ac:dyDescent="0.35">
      <c r="B178" t="s">
        <v>83</v>
      </c>
      <c r="C178" t="s">
        <v>162</v>
      </c>
      <c r="D178" t="s">
        <v>1329</v>
      </c>
      <c r="E178">
        <v>1</v>
      </c>
      <c r="F178" t="s">
        <v>1327</v>
      </c>
      <c r="G178" t="s">
        <v>1462</v>
      </c>
      <c r="H178">
        <v>51</v>
      </c>
    </row>
    <row r="179" spans="2:8" x14ac:dyDescent="0.35">
      <c r="B179" t="s">
        <v>251</v>
      </c>
      <c r="C179" t="s">
        <v>162</v>
      </c>
      <c r="D179" t="s">
        <v>1326</v>
      </c>
      <c r="E179">
        <v>1</v>
      </c>
      <c r="F179" t="s">
        <v>1327</v>
      </c>
      <c r="G179" t="s">
        <v>1463</v>
      </c>
      <c r="H179">
        <v>51</v>
      </c>
    </row>
    <row r="180" spans="2:8" x14ac:dyDescent="0.35">
      <c r="B180" t="s">
        <v>273</v>
      </c>
      <c r="C180" t="s">
        <v>183</v>
      </c>
      <c r="D180" t="s">
        <v>1329</v>
      </c>
      <c r="E180">
        <v>1</v>
      </c>
      <c r="F180" t="s">
        <v>1327</v>
      </c>
      <c r="G180" t="s">
        <v>1464</v>
      </c>
      <c r="H180">
        <v>51</v>
      </c>
    </row>
    <row r="181" spans="2:8" x14ac:dyDescent="0.35">
      <c r="B181" t="s">
        <v>243</v>
      </c>
      <c r="C181" t="s">
        <v>161</v>
      </c>
      <c r="D181" t="s">
        <v>1340</v>
      </c>
      <c r="E181">
        <v>1</v>
      </c>
      <c r="F181" t="s">
        <v>1327</v>
      </c>
      <c r="G181" t="s">
        <v>1465</v>
      </c>
      <c r="H181">
        <v>51</v>
      </c>
    </row>
    <row r="182" spans="2:8" x14ac:dyDescent="0.35">
      <c r="B182" t="s">
        <v>243</v>
      </c>
      <c r="C182" t="s">
        <v>161</v>
      </c>
      <c r="D182" t="s">
        <v>1326</v>
      </c>
      <c r="E182">
        <v>1</v>
      </c>
      <c r="F182" t="s">
        <v>1327</v>
      </c>
      <c r="G182" t="s">
        <v>1466</v>
      </c>
      <c r="H182">
        <v>51</v>
      </c>
    </row>
    <row r="183" spans="2:8" x14ac:dyDescent="0.35">
      <c r="B183" t="s">
        <v>83</v>
      </c>
      <c r="C183" t="s">
        <v>158</v>
      </c>
      <c r="D183" t="s">
        <v>1329</v>
      </c>
      <c r="E183">
        <v>1</v>
      </c>
      <c r="F183" t="s">
        <v>1327</v>
      </c>
      <c r="G183" t="s">
        <v>1467</v>
      </c>
      <c r="H183">
        <v>51</v>
      </c>
    </row>
    <row r="184" spans="2:8" x14ac:dyDescent="0.35">
      <c r="B184" t="s">
        <v>251</v>
      </c>
      <c r="C184" t="s">
        <v>161</v>
      </c>
      <c r="D184" t="s">
        <v>1329</v>
      </c>
      <c r="E184">
        <v>1</v>
      </c>
      <c r="F184" t="s">
        <v>1327</v>
      </c>
      <c r="G184" t="s">
        <v>1468</v>
      </c>
      <c r="H184">
        <v>51</v>
      </c>
    </row>
    <row r="185" spans="2:8" x14ac:dyDescent="0.35">
      <c r="B185" t="s">
        <v>251</v>
      </c>
      <c r="C185" t="s">
        <v>161</v>
      </c>
      <c r="D185" t="s">
        <v>1329</v>
      </c>
      <c r="E185">
        <v>1</v>
      </c>
      <c r="F185" t="s">
        <v>1327</v>
      </c>
      <c r="G185" t="s">
        <v>1469</v>
      </c>
      <c r="H185">
        <v>51</v>
      </c>
    </row>
    <row r="186" spans="2:8" x14ac:dyDescent="0.35">
      <c r="B186" t="s">
        <v>255</v>
      </c>
      <c r="C186" t="s">
        <v>158</v>
      </c>
      <c r="D186" t="s">
        <v>1329</v>
      </c>
      <c r="E186">
        <v>1</v>
      </c>
      <c r="F186" t="s">
        <v>1327</v>
      </c>
      <c r="G186" t="s">
        <v>1470</v>
      </c>
      <c r="H186">
        <v>51</v>
      </c>
    </row>
    <row r="187" spans="2:8" x14ac:dyDescent="0.35">
      <c r="B187" t="s">
        <v>248</v>
      </c>
      <c r="C187" t="s">
        <v>159</v>
      </c>
      <c r="D187" t="s">
        <v>1340</v>
      </c>
      <c r="E187">
        <v>1</v>
      </c>
      <c r="F187" t="s">
        <v>1327</v>
      </c>
      <c r="G187" t="s">
        <v>1471</v>
      </c>
      <c r="H187">
        <v>50</v>
      </c>
    </row>
    <row r="188" spans="2:8" x14ac:dyDescent="0.35">
      <c r="B188" t="s">
        <v>68</v>
      </c>
      <c r="C188" t="s">
        <v>164</v>
      </c>
      <c r="D188" t="s">
        <v>1329</v>
      </c>
      <c r="E188">
        <v>1</v>
      </c>
      <c r="F188" t="s">
        <v>1327</v>
      </c>
      <c r="G188" t="s">
        <v>1472</v>
      </c>
      <c r="H188">
        <v>50</v>
      </c>
    </row>
    <row r="189" spans="2:8" x14ac:dyDescent="0.35">
      <c r="B189" t="s">
        <v>251</v>
      </c>
      <c r="C189" t="s">
        <v>161</v>
      </c>
      <c r="D189" t="s">
        <v>1340</v>
      </c>
      <c r="E189">
        <v>1</v>
      </c>
      <c r="F189" t="s">
        <v>1327</v>
      </c>
      <c r="G189" t="s">
        <v>1473</v>
      </c>
      <c r="H189">
        <v>50</v>
      </c>
    </row>
    <row r="190" spans="2:8" x14ac:dyDescent="0.35">
      <c r="B190" t="s">
        <v>244</v>
      </c>
      <c r="C190" t="s">
        <v>162</v>
      </c>
      <c r="D190" t="s">
        <v>1340</v>
      </c>
      <c r="E190">
        <v>1</v>
      </c>
      <c r="F190" t="s">
        <v>1327</v>
      </c>
      <c r="G190" t="s">
        <v>1474</v>
      </c>
      <c r="H190">
        <v>50</v>
      </c>
    </row>
    <row r="191" spans="2:8" x14ac:dyDescent="0.35">
      <c r="B191" t="s">
        <v>255</v>
      </c>
      <c r="C191" t="s">
        <v>162</v>
      </c>
      <c r="D191" t="s">
        <v>1329</v>
      </c>
      <c r="E191">
        <v>1</v>
      </c>
      <c r="F191" t="s">
        <v>1327</v>
      </c>
      <c r="G191" t="s">
        <v>1475</v>
      </c>
      <c r="H191">
        <v>50</v>
      </c>
    </row>
    <row r="192" spans="2:8" x14ac:dyDescent="0.35">
      <c r="B192" t="s">
        <v>68</v>
      </c>
      <c r="C192" t="s">
        <v>161</v>
      </c>
      <c r="D192" t="s">
        <v>1340</v>
      </c>
      <c r="E192">
        <v>1</v>
      </c>
      <c r="F192" t="s">
        <v>1327</v>
      </c>
      <c r="G192" t="s">
        <v>1476</v>
      </c>
      <c r="H192">
        <v>50</v>
      </c>
    </row>
    <row r="193" spans="2:8" x14ac:dyDescent="0.35">
      <c r="B193" t="s">
        <v>243</v>
      </c>
      <c r="C193" t="s">
        <v>159</v>
      </c>
      <c r="D193" t="s">
        <v>1326</v>
      </c>
      <c r="E193">
        <v>1</v>
      </c>
      <c r="F193" t="s">
        <v>1327</v>
      </c>
      <c r="G193" t="s">
        <v>1477</v>
      </c>
      <c r="H193">
        <v>50</v>
      </c>
    </row>
    <row r="194" spans="2:8" x14ac:dyDescent="0.35">
      <c r="B194" t="s">
        <v>257</v>
      </c>
      <c r="C194" t="s">
        <v>161</v>
      </c>
      <c r="D194" t="s">
        <v>1340</v>
      </c>
      <c r="E194">
        <v>1</v>
      </c>
      <c r="F194" t="s">
        <v>1327</v>
      </c>
      <c r="G194" t="s">
        <v>1478</v>
      </c>
      <c r="H194">
        <v>50</v>
      </c>
    </row>
    <row r="195" spans="2:8" x14ac:dyDescent="0.35">
      <c r="B195" t="s">
        <v>243</v>
      </c>
      <c r="C195" t="s">
        <v>161</v>
      </c>
      <c r="D195" t="s">
        <v>1340</v>
      </c>
      <c r="E195">
        <v>1</v>
      </c>
      <c r="F195" t="s">
        <v>1327</v>
      </c>
      <c r="G195" t="s">
        <v>1479</v>
      </c>
      <c r="H195">
        <v>50</v>
      </c>
    </row>
    <row r="196" spans="2:8" x14ac:dyDescent="0.35">
      <c r="B196" t="s">
        <v>243</v>
      </c>
      <c r="C196" t="s">
        <v>161</v>
      </c>
      <c r="D196" t="s">
        <v>1329</v>
      </c>
      <c r="E196">
        <v>1</v>
      </c>
      <c r="F196" t="s">
        <v>1327</v>
      </c>
      <c r="G196" t="s">
        <v>1479</v>
      </c>
      <c r="H196">
        <v>50</v>
      </c>
    </row>
    <row r="197" spans="2:8" x14ac:dyDescent="0.35">
      <c r="B197" t="s">
        <v>251</v>
      </c>
      <c r="C197" t="s">
        <v>161</v>
      </c>
      <c r="D197" t="s">
        <v>1340</v>
      </c>
      <c r="E197">
        <v>1</v>
      </c>
      <c r="F197" t="s">
        <v>1327</v>
      </c>
      <c r="G197" t="s">
        <v>1480</v>
      </c>
      <c r="H197">
        <v>50</v>
      </c>
    </row>
    <row r="198" spans="2:8" x14ac:dyDescent="0.35">
      <c r="B198" t="s">
        <v>242</v>
      </c>
      <c r="C198" t="s">
        <v>158</v>
      </c>
      <c r="D198" t="s">
        <v>1340</v>
      </c>
      <c r="E198">
        <v>1</v>
      </c>
      <c r="F198" t="s">
        <v>1327</v>
      </c>
      <c r="G198" t="s">
        <v>1481</v>
      </c>
      <c r="H198">
        <v>50</v>
      </c>
    </row>
    <row r="199" spans="2:8" x14ac:dyDescent="0.35">
      <c r="B199" t="s">
        <v>242</v>
      </c>
      <c r="C199" t="s">
        <v>171</v>
      </c>
      <c r="D199" t="s">
        <v>1329</v>
      </c>
      <c r="E199">
        <v>1</v>
      </c>
      <c r="F199" t="s">
        <v>1327</v>
      </c>
      <c r="G199" t="s">
        <v>1482</v>
      </c>
      <c r="H199">
        <v>50</v>
      </c>
    </row>
    <row r="200" spans="2:8" x14ac:dyDescent="0.35">
      <c r="B200" t="s">
        <v>83</v>
      </c>
      <c r="C200" t="s">
        <v>158</v>
      </c>
      <c r="D200" t="s">
        <v>1326</v>
      </c>
      <c r="E200">
        <v>1</v>
      </c>
      <c r="F200" t="s">
        <v>1327</v>
      </c>
      <c r="G200" t="s">
        <v>1483</v>
      </c>
      <c r="H200">
        <v>50</v>
      </c>
    </row>
    <row r="201" spans="2:8" x14ac:dyDescent="0.35">
      <c r="B201" t="s">
        <v>258</v>
      </c>
      <c r="C201" t="s">
        <v>162</v>
      </c>
      <c r="D201" t="s">
        <v>1326</v>
      </c>
      <c r="E201">
        <v>1</v>
      </c>
      <c r="F201" t="s">
        <v>1327</v>
      </c>
      <c r="G201" t="s">
        <v>1484</v>
      </c>
      <c r="H201">
        <v>50</v>
      </c>
    </row>
    <row r="202" spans="2:8" x14ac:dyDescent="0.35">
      <c r="B202" t="s">
        <v>56</v>
      </c>
      <c r="C202" t="s">
        <v>161</v>
      </c>
      <c r="D202" t="s">
        <v>1326</v>
      </c>
      <c r="E202">
        <v>1</v>
      </c>
      <c r="F202" t="s">
        <v>1327</v>
      </c>
      <c r="G202" t="s">
        <v>1485</v>
      </c>
      <c r="H202">
        <v>50</v>
      </c>
    </row>
    <row r="203" spans="2:8" x14ac:dyDescent="0.35">
      <c r="B203" t="s">
        <v>260</v>
      </c>
      <c r="C203" t="s">
        <v>183</v>
      </c>
      <c r="D203" t="s">
        <v>1326</v>
      </c>
      <c r="E203">
        <v>1</v>
      </c>
      <c r="F203" t="s">
        <v>1327</v>
      </c>
      <c r="G203" t="s">
        <v>1486</v>
      </c>
      <c r="H203">
        <v>50</v>
      </c>
    </row>
    <row r="204" spans="2:8" x14ac:dyDescent="0.35">
      <c r="B204" t="s">
        <v>251</v>
      </c>
      <c r="C204" t="s">
        <v>158</v>
      </c>
      <c r="D204" t="s">
        <v>1326</v>
      </c>
      <c r="E204">
        <v>1</v>
      </c>
      <c r="F204" t="s">
        <v>1327</v>
      </c>
      <c r="G204" t="s">
        <v>1363</v>
      </c>
      <c r="H204">
        <v>50</v>
      </c>
    </row>
    <row r="205" spans="2:8" x14ac:dyDescent="0.35">
      <c r="B205" t="s">
        <v>243</v>
      </c>
      <c r="C205" t="s">
        <v>183</v>
      </c>
      <c r="D205" t="s">
        <v>1326</v>
      </c>
      <c r="E205">
        <v>1</v>
      </c>
      <c r="F205" t="s">
        <v>1327</v>
      </c>
      <c r="G205" t="s">
        <v>1487</v>
      </c>
      <c r="H205">
        <v>50</v>
      </c>
    </row>
    <row r="206" spans="2:8" x14ac:dyDescent="0.35">
      <c r="B206" t="s">
        <v>251</v>
      </c>
      <c r="C206" t="s">
        <v>158</v>
      </c>
      <c r="D206" t="s">
        <v>1329</v>
      </c>
      <c r="E206">
        <v>1</v>
      </c>
      <c r="F206" t="s">
        <v>1327</v>
      </c>
      <c r="G206" t="s">
        <v>1488</v>
      </c>
      <c r="H206">
        <v>50</v>
      </c>
    </row>
    <row r="207" spans="2:8" x14ac:dyDescent="0.35">
      <c r="B207" t="s">
        <v>251</v>
      </c>
      <c r="C207" t="s">
        <v>158</v>
      </c>
      <c r="D207" t="s">
        <v>1326</v>
      </c>
      <c r="E207">
        <v>1</v>
      </c>
      <c r="F207" t="s">
        <v>1327</v>
      </c>
      <c r="G207" t="s">
        <v>1488</v>
      </c>
      <c r="H207">
        <v>50</v>
      </c>
    </row>
    <row r="208" spans="2:8" x14ac:dyDescent="0.35">
      <c r="B208" t="s">
        <v>276</v>
      </c>
      <c r="C208" t="s">
        <v>162</v>
      </c>
      <c r="D208" t="s">
        <v>1329</v>
      </c>
      <c r="E208">
        <v>1</v>
      </c>
      <c r="F208" t="s">
        <v>1327</v>
      </c>
      <c r="G208" t="s">
        <v>1489</v>
      </c>
      <c r="H208">
        <v>50</v>
      </c>
    </row>
    <row r="209" spans="2:8" x14ac:dyDescent="0.35">
      <c r="B209" t="s">
        <v>273</v>
      </c>
      <c r="C209" t="s">
        <v>183</v>
      </c>
      <c r="D209" t="s">
        <v>1326</v>
      </c>
      <c r="E209">
        <v>1</v>
      </c>
      <c r="F209" t="s">
        <v>1327</v>
      </c>
      <c r="G209" t="s">
        <v>1338</v>
      </c>
      <c r="H209">
        <v>50</v>
      </c>
    </row>
    <row r="210" spans="2:8" x14ac:dyDescent="0.35">
      <c r="B210" t="s">
        <v>260</v>
      </c>
      <c r="C210" t="s">
        <v>158</v>
      </c>
      <c r="D210" t="s">
        <v>1340</v>
      </c>
      <c r="E210">
        <v>1</v>
      </c>
      <c r="F210" t="s">
        <v>1327</v>
      </c>
      <c r="G210" t="s">
        <v>1490</v>
      </c>
      <c r="H210">
        <v>50</v>
      </c>
    </row>
    <row r="211" spans="2:8" x14ac:dyDescent="0.35">
      <c r="B211" t="s">
        <v>260</v>
      </c>
      <c r="C211" t="s">
        <v>158</v>
      </c>
      <c r="D211" t="s">
        <v>1326</v>
      </c>
      <c r="E211">
        <v>1</v>
      </c>
      <c r="F211" t="s">
        <v>1327</v>
      </c>
      <c r="G211" t="s">
        <v>1490</v>
      </c>
      <c r="H211">
        <v>50</v>
      </c>
    </row>
    <row r="212" spans="2:8" x14ac:dyDescent="0.35">
      <c r="B212" t="s">
        <v>79</v>
      </c>
      <c r="C212" t="s">
        <v>162</v>
      </c>
      <c r="D212" t="s">
        <v>1326</v>
      </c>
      <c r="E212">
        <v>1</v>
      </c>
      <c r="F212" t="s">
        <v>1327</v>
      </c>
      <c r="G212" t="s">
        <v>1491</v>
      </c>
      <c r="H212">
        <v>50</v>
      </c>
    </row>
    <row r="213" spans="2:8" x14ac:dyDescent="0.35">
      <c r="B213" t="s">
        <v>244</v>
      </c>
      <c r="C213" t="s">
        <v>162</v>
      </c>
      <c r="D213" t="s">
        <v>1340</v>
      </c>
      <c r="E213">
        <v>1</v>
      </c>
      <c r="F213" t="s">
        <v>1327</v>
      </c>
      <c r="G213" t="s">
        <v>1492</v>
      </c>
      <c r="H213">
        <v>50</v>
      </c>
    </row>
    <row r="214" spans="2:8" x14ac:dyDescent="0.35">
      <c r="B214" t="s">
        <v>257</v>
      </c>
      <c r="C214" t="s">
        <v>161</v>
      </c>
      <c r="D214" t="s">
        <v>1326</v>
      </c>
      <c r="E214">
        <v>1</v>
      </c>
      <c r="F214" t="s">
        <v>1327</v>
      </c>
      <c r="G214" t="s">
        <v>1493</v>
      </c>
      <c r="H214">
        <v>50</v>
      </c>
    </row>
    <row r="215" spans="2:8" x14ac:dyDescent="0.35">
      <c r="B215" t="s">
        <v>257</v>
      </c>
      <c r="C215" t="s">
        <v>162</v>
      </c>
      <c r="D215" t="s">
        <v>1329</v>
      </c>
      <c r="E215">
        <v>1</v>
      </c>
      <c r="F215" t="s">
        <v>1327</v>
      </c>
      <c r="G215" t="s">
        <v>1494</v>
      </c>
      <c r="H215">
        <v>50</v>
      </c>
    </row>
    <row r="216" spans="2:8" x14ac:dyDescent="0.35">
      <c r="B216" t="s">
        <v>83</v>
      </c>
      <c r="C216" t="s">
        <v>189</v>
      </c>
      <c r="D216" t="s">
        <v>1326</v>
      </c>
      <c r="E216">
        <v>1</v>
      </c>
      <c r="F216" t="s">
        <v>1327</v>
      </c>
      <c r="G216" t="s">
        <v>1495</v>
      </c>
      <c r="H216">
        <v>50</v>
      </c>
    </row>
    <row r="217" spans="2:8" x14ac:dyDescent="0.35">
      <c r="B217" t="s">
        <v>257</v>
      </c>
      <c r="C217" t="s">
        <v>183</v>
      </c>
      <c r="D217" t="s">
        <v>1329</v>
      </c>
      <c r="E217">
        <v>1</v>
      </c>
      <c r="F217" t="s">
        <v>1327</v>
      </c>
      <c r="G217" t="s">
        <v>1496</v>
      </c>
      <c r="H217">
        <v>50</v>
      </c>
    </row>
    <row r="218" spans="2:8" x14ac:dyDescent="0.35">
      <c r="B218" t="s">
        <v>245</v>
      </c>
      <c r="C218" t="s">
        <v>183</v>
      </c>
      <c r="D218" t="s">
        <v>1329</v>
      </c>
      <c r="E218">
        <v>1</v>
      </c>
      <c r="F218" t="s">
        <v>1327</v>
      </c>
      <c r="G218" t="s">
        <v>1497</v>
      </c>
      <c r="H218">
        <v>49</v>
      </c>
    </row>
    <row r="219" spans="2:8" x14ac:dyDescent="0.35">
      <c r="B219" t="s">
        <v>242</v>
      </c>
      <c r="C219" t="s">
        <v>162</v>
      </c>
      <c r="D219" t="s">
        <v>1329</v>
      </c>
      <c r="E219">
        <v>1</v>
      </c>
      <c r="F219" t="s">
        <v>1327</v>
      </c>
      <c r="G219" t="s">
        <v>1498</v>
      </c>
      <c r="H219">
        <v>49</v>
      </c>
    </row>
    <row r="220" spans="2:8" x14ac:dyDescent="0.35">
      <c r="B220" t="s">
        <v>242</v>
      </c>
      <c r="C220" t="s">
        <v>162</v>
      </c>
      <c r="D220" t="s">
        <v>1329</v>
      </c>
      <c r="E220">
        <v>1</v>
      </c>
      <c r="F220" t="s">
        <v>1327</v>
      </c>
      <c r="G220" t="s">
        <v>1499</v>
      </c>
      <c r="H220">
        <v>49</v>
      </c>
    </row>
    <row r="221" spans="2:8" x14ac:dyDescent="0.35">
      <c r="B221" t="s">
        <v>243</v>
      </c>
      <c r="C221" t="s">
        <v>158</v>
      </c>
      <c r="D221" t="s">
        <v>1329</v>
      </c>
      <c r="E221">
        <v>1</v>
      </c>
      <c r="F221" t="s">
        <v>1327</v>
      </c>
      <c r="G221" t="s">
        <v>1500</v>
      </c>
      <c r="H221">
        <v>49</v>
      </c>
    </row>
    <row r="222" spans="2:8" x14ac:dyDescent="0.35">
      <c r="B222" t="s">
        <v>243</v>
      </c>
      <c r="C222" t="s">
        <v>158</v>
      </c>
      <c r="D222" t="s">
        <v>1340</v>
      </c>
      <c r="E222">
        <v>1</v>
      </c>
      <c r="F222" t="s">
        <v>1327</v>
      </c>
      <c r="G222" t="s">
        <v>1500</v>
      </c>
      <c r="H222">
        <v>49</v>
      </c>
    </row>
    <row r="223" spans="2:8" x14ac:dyDescent="0.35">
      <c r="B223" t="s">
        <v>255</v>
      </c>
      <c r="C223" t="s">
        <v>183</v>
      </c>
      <c r="D223" t="s">
        <v>1326</v>
      </c>
      <c r="E223">
        <v>1</v>
      </c>
      <c r="F223" t="s">
        <v>1327</v>
      </c>
      <c r="G223" t="s">
        <v>1501</v>
      </c>
      <c r="H223">
        <v>49</v>
      </c>
    </row>
    <row r="224" spans="2:8" x14ac:dyDescent="0.35">
      <c r="B224" t="s">
        <v>251</v>
      </c>
      <c r="C224" t="s">
        <v>189</v>
      </c>
      <c r="D224" t="s">
        <v>1326</v>
      </c>
      <c r="E224">
        <v>1</v>
      </c>
      <c r="F224" t="s">
        <v>1327</v>
      </c>
      <c r="G224" t="s">
        <v>1502</v>
      </c>
      <c r="H224">
        <v>49</v>
      </c>
    </row>
    <row r="225" spans="2:8" x14ac:dyDescent="0.35">
      <c r="B225" t="s">
        <v>245</v>
      </c>
      <c r="C225" t="s">
        <v>162</v>
      </c>
      <c r="D225" t="s">
        <v>1326</v>
      </c>
      <c r="E225">
        <v>1</v>
      </c>
      <c r="F225" t="s">
        <v>1327</v>
      </c>
      <c r="G225" t="s">
        <v>1503</v>
      </c>
      <c r="H225">
        <v>49</v>
      </c>
    </row>
    <row r="226" spans="2:8" x14ac:dyDescent="0.35">
      <c r="B226" t="s">
        <v>266</v>
      </c>
      <c r="C226" t="s">
        <v>162</v>
      </c>
      <c r="D226" t="s">
        <v>1326</v>
      </c>
      <c r="E226">
        <v>1</v>
      </c>
      <c r="F226" t="s">
        <v>1327</v>
      </c>
      <c r="G226" t="s">
        <v>1503</v>
      </c>
      <c r="H226">
        <v>49</v>
      </c>
    </row>
    <row r="227" spans="2:8" x14ac:dyDescent="0.35">
      <c r="B227" t="s">
        <v>251</v>
      </c>
      <c r="C227" t="s">
        <v>189</v>
      </c>
      <c r="D227" t="s">
        <v>1326</v>
      </c>
      <c r="E227">
        <v>1</v>
      </c>
      <c r="F227" t="s">
        <v>1327</v>
      </c>
      <c r="G227" t="s">
        <v>1504</v>
      </c>
      <c r="H227">
        <v>49</v>
      </c>
    </row>
    <row r="228" spans="2:8" x14ac:dyDescent="0.35">
      <c r="B228" t="s">
        <v>61</v>
      </c>
      <c r="C228" t="s">
        <v>162</v>
      </c>
      <c r="D228" t="s">
        <v>1326</v>
      </c>
      <c r="E228">
        <v>1</v>
      </c>
      <c r="F228" t="s">
        <v>1327</v>
      </c>
      <c r="G228" t="s">
        <v>1505</v>
      </c>
      <c r="H228">
        <v>49</v>
      </c>
    </row>
    <row r="229" spans="2:8" x14ac:dyDescent="0.35">
      <c r="B229" t="s">
        <v>242</v>
      </c>
      <c r="C229" t="s">
        <v>162</v>
      </c>
      <c r="D229" t="s">
        <v>1340</v>
      </c>
      <c r="E229">
        <v>1</v>
      </c>
      <c r="F229" t="s">
        <v>1327</v>
      </c>
      <c r="G229" t="s">
        <v>1506</v>
      </c>
      <c r="H229">
        <v>49</v>
      </c>
    </row>
    <row r="230" spans="2:8" x14ac:dyDescent="0.35">
      <c r="B230" t="s">
        <v>259</v>
      </c>
      <c r="C230" t="s">
        <v>161</v>
      </c>
      <c r="D230" t="s">
        <v>1329</v>
      </c>
      <c r="E230">
        <v>1</v>
      </c>
      <c r="F230" t="s">
        <v>1327</v>
      </c>
      <c r="G230" t="s">
        <v>1507</v>
      </c>
      <c r="H230">
        <v>49</v>
      </c>
    </row>
    <row r="231" spans="2:8" x14ac:dyDescent="0.35">
      <c r="B231" t="s">
        <v>243</v>
      </c>
      <c r="C231" t="s">
        <v>186</v>
      </c>
      <c r="D231" t="s">
        <v>1340</v>
      </c>
      <c r="E231">
        <v>1</v>
      </c>
      <c r="F231" t="s">
        <v>1327</v>
      </c>
      <c r="G231" t="s">
        <v>1508</v>
      </c>
      <c r="H231">
        <v>49</v>
      </c>
    </row>
    <row r="232" spans="2:8" x14ac:dyDescent="0.35">
      <c r="B232" t="s">
        <v>242</v>
      </c>
      <c r="C232" t="s">
        <v>159</v>
      </c>
      <c r="D232" t="s">
        <v>1329</v>
      </c>
      <c r="E232">
        <v>1</v>
      </c>
      <c r="F232" t="s">
        <v>1327</v>
      </c>
      <c r="G232" t="s">
        <v>1509</v>
      </c>
      <c r="H232">
        <v>49</v>
      </c>
    </row>
    <row r="233" spans="2:8" x14ac:dyDescent="0.35">
      <c r="B233" t="s">
        <v>245</v>
      </c>
      <c r="C233" t="s">
        <v>158</v>
      </c>
      <c r="D233" t="s">
        <v>1340</v>
      </c>
      <c r="E233">
        <v>1</v>
      </c>
      <c r="F233" t="s">
        <v>1327</v>
      </c>
      <c r="G233" t="s">
        <v>1510</v>
      </c>
      <c r="H233">
        <v>49</v>
      </c>
    </row>
    <row r="234" spans="2:8" x14ac:dyDescent="0.35">
      <c r="B234" t="s">
        <v>249</v>
      </c>
      <c r="C234" t="s">
        <v>162</v>
      </c>
      <c r="D234" t="s">
        <v>1329</v>
      </c>
      <c r="E234">
        <v>1</v>
      </c>
      <c r="F234" t="s">
        <v>1327</v>
      </c>
      <c r="G234" t="s">
        <v>1511</v>
      </c>
      <c r="H234">
        <v>49</v>
      </c>
    </row>
    <row r="235" spans="2:8" x14ac:dyDescent="0.35">
      <c r="B235" t="s">
        <v>250</v>
      </c>
      <c r="C235" t="s">
        <v>183</v>
      </c>
      <c r="D235" t="s">
        <v>1329</v>
      </c>
      <c r="E235">
        <v>1</v>
      </c>
      <c r="F235" t="s">
        <v>1327</v>
      </c>
      <c r="G235" t="s">
        <v>1512</v>
      </c>
      <c r="H235">
        <v>49</v>
      </c>
    </row>
    <row r="236" spans="2:8" x14ac:dyDescent="0.35">
      <c r="B236" t="s">
        <v>243</v>
      </c>
      <c r="C236" t="s">
        <v>186</v>
      </c>
      <c r="D236" t="s">
        <v>1340</v>
      </c>
      <c r="E236">
        <v>1</v>
      </c>
      <c r="F236" t="s">
        <v>1327</v>
      </c>
      <c r="G236" t="s">
        <v>1513</v>
      </c>
      <c r="H236">
        <v>49</v>
      </c>
    </row>
    <row r="237" spans="2:8" x14ac:dyDescent="0.35">
      <c r="B237" t="s">
        <v>255</v>
      </c>
      <c r="C237" t="s">
        <v>158</v>
      </c>
      <c r="D237" t="s">
        <v>1340</v>
      </c>
      <c r="E237">
        <v>1</v>
      </c>
      <c r="F237" t="s">
        <v>1327</v>
      </c>
      <c r="G237" t="s">
        <v>1514</v>
      </c>
      <c r="H237">
        <v>49</v>
      </c>
    </row>
    <row r="238" spans="2:8" x14ac:dyDescent="0.35">
      <c r="B238" t="s">
        <v>243</v>
      </c>
      <c r="C238" t="s">
        <v>159</v>
      </c>
      <c r="D238" t="s">
        <v>1326</v>
      </c>
      <c r="E238">
        <v>1</v>
      </c>
      <c r="F238" t="s">
        <v>1327</v>
      </c>
      <c r="G238" t="s">
        <v>1515</v>
      </c>
      <c r="H238">
        <v>49</v>
      </c>
    </row>
    <row r="239" spans="2:8" x14ac:dyDescent="0.35">
      <c r="B239" t="s">
        <v>273</v>
      </c>
      <c r="C239" t="s">
        <v>161</v>
      </c>
      <c r="D239" t="s">
        <v>1340</v>
      </c>
      <c r="E239">
        <v>1</v>
      </c>
      <c r="F239" t="s">
        <v>1327</v>
      </c>
      <c r="G239" t="s">
        <v>1516</v>
      </c>
      <c r="H239">
        <v>49</v>
      </c>
    </row>
    <row r="240" spans="2:8" x14ac:dyDescent="0.35">
      <c r="B240" t="s">
        <v>266</v>
      </c>
      <c r="C240" t="s">
        <v>162</v>
      </c>
      <c r="D240" t="s">
        <v>1326</v>
      </c>
      <c r="E240">
        <v>1</v>
      </c>
      <c r="F240" t="s">
        <v>1327</v>
      </c>
      <c r="G240" t="s">
        <v>1517</v>
      </c>
      <c r="H240">
        <v>49</v>
      </c>
    </row>
    <row r="241" spans="2:8" x14ac:dyDescent="0.35">
      <c r="B241" t="s">
        <v>245</v>
      </c>
      <c r="C241" t="s">
        <v>162</v>
      </c>
      <c r="D241" t="s">
        <v>1326</v>
      </c>
      <c r="E241">
        <v>1</v>
      </c>
      <c r="F241" t="s">
        <v>1327</v>
      </c>
      <c r="G241" t="s">
        <v>1517</v>
      </c>
      <c r="H241">
        <v>49</v>
      </c>
    </row>
    <row r="242" spans="2:8" x14ac:dyDescent="0.35">
      <c r="B242" t="s">
        <v>266</v>
      </c>
      <c r="C242" t="s">
        <v>162</v>
      </c>
      <c r="D242" t="s">
        <v>1329</v>
      </c>
      <c r="E242">
        <v>1</v>
      </c>
      <c r="F242" t="s">
        <v>1327</v>
      </c>
      <c r="G242" t="s">
        <v>1517</v>
      </c>
      <c r="H242">
        <v>49</v>
      </c>
    </row>
    <row r="243" spans="2:8" x14ac:dyDescent="0.35">
      <c r="B243" t="s">
        <v>245</v>
      </c>
      <c r="C243" t="s">
        <v>162</v>
      </c>
      <c r="D243" t="s">
        <v>1329</v>
      </c>
      <c r="E243">
        <v>1</v>
      </c>
      <c r="F243" t="s">
        <v>1327</v>
      </c>
      <c r="G243" t="s">
        <v>1517</v>
      </c>
      <c r="H243">
        <v>49</v>
      </c>
    </row>
    <row r="244" spans="2:8" x14ac:dyDescent="0.35">
      <c r="B244" t="s">
        <v>242</v>
      </c>
      <c r="C244" t="s">
        <v>161</v>
      </c>
      <c r="D244" t="s">
        <v>1340</v>
      </c>
      <c r="E244">
        <v>1</v>
      </c>
      <c r="F244" t="s">
        <v>1327</v>
      </c>
      <c r="G244" t="s">
        <v>1518</v>
      </c>
      <c r="H244">
        <v>49</v>
      </c>
    </row>
    <row r="245" spans="2:8" x14ac:dyDescent="0.35">
      <c r="B245" t="s">
        <v>257</v>
      </c>
      <c r="C245" t="s">
        <v>161</v>
      </c>
      <c r="D245" t="s">
        <v>1326</v>
      </c>
      <c r="E245">
        <v>1</v>
      </c>
      <c r="F245" t="s">
        <v>1327</v>
      </c>
      <c r="G245" t="s">
        <v>1519</v>
      </c>
      <c r="H245">
        <v>49</v>
      </c>
    </row>
    <row r="246" spans="2:8" x14ac:dyDescent="0.35">
      <c r="B246" t="s">
        <v>244</v>
      </c>
      <c r="C246" t="s">
        <v>161</v>
      </c>
      <c r="D246" t="s">
        <v>1329</v>
      </c>
      <c r="E246">
        <v>1</v>
      </c>
      <c r="F246" t="s">
        <v>1327</v>
      </c>
      <c r="G246" t="s">
        <v>1520</v>
      </c>
      <c r="H246">
        <v>49</v>
      </c>
    </row>
    <row r="247" spans="2:8" x14ac:dyDescent="0.35">
      <c r="B247" t="s">
        <v>255</v>
      </c>
      <c r="C247" t="s">
        <v>186</v>
      </c>
      <c r="D247" t="s">
        <v>1340</v>
      </c>
      <c r="E247">
        <v>1</v>
      </c>
      <c r="F247" t="s">
        <v>1327</v>
      </c>
      <c r="G247" t="s">
        <v>1521</v>
      </c>
      <c r="H247">
        <v>49</v>
      </c>
    </row>
    <row r="248" spans="2:8" x14ac:dyDescent="0.35">
      <c r="B248" t="s">
        <v>255</v>
      </c>
      <c r="C248" t="s">
        <v>193</v>
      </c>
      <c r="D248" t="s">
        <v>1326</v>
      </c>
      <c r="E248">
        <v>1</v>
      </c>
      <c r="F248" t="s">
        <v>1327</v>
      </c>
      <c r="G248" t="s">
        <v>1522</v>
      </c>
      <c r="H248">
        <v>49</v>
      </c>
    </row>
    <row r="249" spans="2:8" x14ac:dyDescent="0.35">
      <c r="B249" t="s">
        <v>83</v>
      </c>
      <c r="C249" t="s">
        <v>161</v>
      </c>
      <c r="D249" t="s">
        <v>1326</v>
      </c>
      <c r="E249">
        <v>1</v>
      </c>
      <c r="F249" t="s">
        <v>1327</v>
      </c>
      <c r="G249" t="s">
        <v>1523</v>
      </c>
      <c r="H249">
        <v>49</v>
      </c>
    </row>
    <row r="250" spans="2:8" x14ac:dyDescent="0.35">
      <c r="B250" t="s">
        <v>242</v>
      </c>
      <c r="C250" t="s">
        <v>158</v>
      </c>
      <c r="D250" t="s">
        <v>1329</v>
      </c>
      <c r="E250">
        <v>1</v>
      </c>
      <c r="F250" t="s">
        <v>1327</v>
      </c>
      <c r="G250" t="s">
        <v>1524</v>
      </c>
      <c r="H250">
        <v>49</v>
      </c>
    </row>
    <row r="251" spans="2:8" x14ac:dyDescent="0.35">
      <c r="B251" t="s">
        <v>242</v>
      </c>
      <c r="C251" t="s">
        <v>158</v>
      </c>
      <c r="D251" t="s">
        <v>1340</v>
      </c>
      <c r="E251">
        <v>1</v>
      </c>
      <c r="F251" t="s">
        <v>1327</v>
      </c>
      <c r="G251" t="s">
        <v>1524</v>
      </c>
      <c r="H251">
        <v>49</v>
      </c>
    </row>
    <row r="252" spans="2:8" x14ac:dyDescent="0.35">
      <c r="B252" t="s">
        <v>68</v>
      </c>
      <c r="C252" t="s">
        <v>161</v>
      </c>
      <c r="D252" t="s">
        <v>1329</v>
      </c>
      <c r="E252">
        <v>1</v>
      </c>
      <c r="F252" t="s">
        <v>1327</v>
      </c>
      <c r="G252" t="s">
        <v>1525</v>
      </c>
      <c r="H252">
        <v>49</v>
      </c>
    </row>
    <row r="253" spans="2:8" x14ac:dyDescent="0.35">
      <c r="B253" t="s">
        <v>244</v>
      </c>
      <c r="C253" t="s">
        <v>161</v>
      </c>
      <c r="D253" t="s">
        <v>1329</v>
      </c>
      <c r="E253">
        <v>1</v>
      </c>
      <c r="F253" t="s">
        <v>1327</v>
      </c>
      <c r="G253" t="s">
        <v>1526</v>
      </c>
      <c r="H253">
        <v>49</v>
      </c>
    </row>
    <row r="254" spans="2:8" x14ac:dyDescent="0.35">
      <c r="B254" t="s">
        <v>243</v>
      </c>
      <c r="C254" t="s">
        <v>162</v>
      </c>
      <c r="D254" t="s">
        <v>1326</v>
      </c>
      <c r="E254">
        <v>1</v>
      </c>
      <c r="F254" t="s">
        <v>1327</v>
      </c>
      <c r="G254" t="s">
        <v>1527</v>
      </c>
      <c r="H254">
        <v>49</v>
      </c>
    </row>
    <row r="255" spans="2:8" x14ac:dyDescent="0.35">
      <c r="B255" t="s">
        <v>68</v>
      </c>
      <c r="C255" t="s">
        <v>193</v>
      </c>
      <c r="D255" t="s">
        <v>1326</v>
      </c>
      <c r="E255">
        <v>1</v>
      </c>
      <c r="F255" t="s">
        <v>1327</v>
      </c>
      <c r="G255" t="s">
        <v>1528</v>
      </c>
      <c r="H255">
        <v>49</v>
      </c>
    </row>
    <row r="256" spans="2:8" x14ac:dyDescent="0.35">
      <c r="B256" t="s">
        <v>83</v>
      </c>
      <c r="C256" t="s">
        <v>189</v>
      </c>
      <c r="D256" t="s">
        <v>1340</v>
      </c>
      <c r="E256">
        <v>1</v>
      </c>
      <c r="F256" t="s">
        <v>1327</v>
      </c>
      <c r="G256" t="s">
        <v>1529</v>
      </c>
      <c r="H256">
        <v>49</v>
      </c>
    </row>
    <row r="257" spans="2:8" x14ac:dyDescent="0.35">
      <c r="B257" t="s">
        <v>339</v>
      </c>
      <c r="C257" t="s">
        <v>158</v>
      </c>
      <c r="D257" t="s">
        <v>1340</v>
      </c>
      <c r="E257">
        <v>1</v>
      </c>
      <c r="F257" t="s">
        <v>1327</v>
      </c>
      <c r="G257" t="s">
        <v>1530</v>
      </c>
      <c r="H257">
        <v>49</v>
      </c>
    </row>
    <row r="258" spans="2:8" x14ac:dyDescent="0.35">
      <c r="B258" t="s">
        <v>318</v>
      </c>
      <c r="C258" t="s">
        <v>158</v>
      </c>
      <c r="D258" t="s">
        <v>1340</v>
      </c>
      <c r="E258">
        <v>1</v>
      </c>
      <c r="F258" t="s">
        <v>1327</v>
      </c>
      <c r="G258" t="s">
        <v>1530</v>
      </c>
      <c r="H258">
        <v>49</v>
      </c>
    </row>
    <row r="259" spans="2:8" x14ac:dyDescent="0.35">
      <c r="B259" t="s">
        <v>242</v>
      </c>
      <c r="C259" t="s">
        <v>158</v>
      </c>
      <c r="D259" t="s">
        <v>1340</v>
      </c>
      <c r="E259">
        <v>1</v>
      </c>
      <c r="F259" t="s">
        <v>1327</v>
      </c>
      <c r="G259" t="s">
        <v>1531</v>
      </c>
      <c r="H259">
        <v>49</v>
      </c>
    </row>
    <row r="260" spans="2:8" x14ac:dyDescent="0.35">
      <c r="B260" t="s">
        <v>246</v>
      </c>
      <c r="C260" t="s">
        <v>159</v>
      </c>
      <c r="D260" t="s">
        <v>1340</v>
      </c>
      <c r="E260">
        <v>1</v>
      </c>
      <c r="F260" t="s">
        <v>1327</v>
      </c>
      <c r="G260" t="s">
        <v>1532</v>
      </c>
      <c r="H260">
        <v>49</v>
      </c>
    </row>
    <row r="261" spans="2:8" x14ac:dyDescent="0.35">
      <c r="B261" t="s">
        <v>244</v>
      </c>
      <c r="C261" t="s">
        <v>158</v>
      </c>
      <c r="D261" t="s">
        <v>1326</v>
      </c>
      <c r="E261">
        <v>1</v>
      </c>
      <c r="F261" t="s">
        <v>1327</v>
      </c>
      <c r="G261" t="s">
        <v>1533</v>
      </c>
      <c r="H261">
        <v>49</v>
      </c>
    </row>
    <row r="262" spans="2:8" x14ac:dyDescent="0.35">
      <c r="B262" t="s">
        <v>245</v>
      </c>
      <c r="C262" t="s">
        <v>183</v>
      </c>
      <c r="D262" t="s">
        <v>1340</v>
      </c>
      <c r="E262">
        <v>1</v>
      </c>
      <c r="F262" t="s">
        <v>1327</v>
      </c>
      <c r="G262" t="s">
        <v>1534</v>
      </c>
      <c r="H262">
        <v>49</v>
      </c>
    </row>
    <row r="263" spans="2:8" x14ac:dyDescent="0.35">
      <c r="B263" t="s">
        <v>244</v>
      </c>
      <c r="C263" t="s">
        <v>162</v>
      </c>
      <c r="D263" t="s">
        <v>1329</v>
      </c>
      <c r="E263">
        <v>1</v>
      </c>
      <c r="F263" t="s">
        <v>1327</v>
      </c>
      <c r="G263" t="s">
        <v>1535</v>
      </c>
      <c r="H263">
        <v>49</v>
      </c>
    </row>
    <row r="264" spans="2:8" x14ac:dyDescent="0.35">
      <c r="B264" t="s">
        <v>257</v>
      </c>
      <c r="C264" t="s">
        <v>161</v>
      </c>
      <c r="D264" t="s">
        <v>1329</v>
      </c>
      <c r="E264">
        <v>1</v>
      </c>
      <c r="F264" t="s">
        <v>1327</v>
      </c>
      <c r="G264" t="s">
        <v>1536</v>
      </c>
      <c r="H264">
        <v>49</v>
      </c>
    </row>
    <row r="265" spans="2:8" x14ac:dyDescent="0.35">
      <c r="B265" t="s">
        <v>261</v>
      </c>
      <c r="C265" t="s">
        <v>158</v>
      </c>
      <c r="D265" t="s">
        <v>1329</v>
      </c>
      <c r="E265">
        <v>1</v>
      </c>
      <c r="F265" t="s">
        <v>1327</v>
      </c>
      <c r="G265" t="s">
        <v>1537</v>
      </c>
      <c r="H265">
        <v>49</v>
      </c>
    </row>
    <row r="266" spans="2:8" x14ac:dyDescent="0.35">
      <c r="B266" t="s">
        <v>287</v>
      </c>
      <c r="C266" t="s">
        <v>158</v>
      </c>
      <c r="D266" t="s">
        <v>1329</v>
      </c>
      <c r="E266">
        <v>1</v>
      </c>
      <c r="F266" t="s">
        <v>1327</v>
      </c>
      <c r="G266" t="s">
        <v>1537</v>
      </c>
      <c r="H266">
        <v>49</v>
      </c>
    </row>
    <row r="267" spans="2:8" x14ac:dyDescent="0.35">
      <c r="B267" t="s">
        <v>246</v>
      </c>
      <c r="C267" t="s">
        <v>162</v>
      </c>
      <c r="D267" t="s">
        <v>1329</v>
      </c>
      <c r="E267">
        <v>1</v>
      </c>
      <c r="F267" t="s">
        <v>1327</v>
      </c>
      <c r="G267" t="s">
        <v>1538</v>
      </c>
      <c r="H267">
        <v>49</v>
      </c>
    </row>
    <row r="268" spans="2:8" x14ac:dyDescent="0.35">
      <c r="B268" t="s">
        <v>242</v>
      </c>
      <c r="C268" t="s">
        <v>162</v>
      </c>
      <c r="D268" t="s">
        <v>1329</v>
      </c>
      <c r="E268">
        <v>1</v>
      </c>
      <c r="F268" t="s">
        <v>1327</v>
      </c>
      <c r="G268" t="s">
        <v>1539</v>
      </c>
      <c r="H268">
        <v>48</v>
      </c>
    </row>
    <row r="269" spans="2:8" x14ac:dyDescent="0.35">
      <c r="B269" t="s">
        <v>243</v>
      </c>
      <c r="C269" t="s">
        <v>161</v>
      </c>
      <c r="D269" t="s">
        <v>1340</v>
      </c>
      <c r="E269">
        <v>1</v>
      </c>
      <c r="F269" t="s">
        <v>1327</v>
      </c>
      <c r="G269" t="s">
        <v>1540</v>
      </c>
      <c r="H269">
        <v>48</v>
      </c>
    </row>
    <row r="270" spans="2:8" x14ac:dyDescent="0.35">
      <c r="B270" t="s">
        <v>255</v>
      </c>
      <c r="C270" t="s">
        <v>162</v>
      </c>
      <c r="D270" t="s">
        <v>1326</v>
      </c>
      <c r="E270">
        <v>1</v>
      </c>
      <c r="F270" t="s">
        <v>1327</v>
      </c>
      <c r="G270" t="s">
        <v>1430</v>
      </c>
      <c r="H270">
        <v>48</v>
      </c>
    </row>
    <row r="271" spans="2:8" x14ac:dyDescent="0.35">
      <c r="B271" t="s">
        <v>243</v>
      </c>
      <c r="C271" t="s">
        <v>153</v>
      </c>
      <c r="D271" t="s">
        <v>1329</v>
      </c>
      <c r="E271">
        <v>1</v>
      </c>
      <c r="F271" t="s">
        <v>1327</v>
      </c>
      <c r="G271" t="s">
        <v>1541</v>
      </c>
      <c r="H271">
        <v>48</v>
      </c>
    </row>
    <row r="272" spans="2:8" x14ac:dyDescent="0.35">
      <c r="B272" t="s">
        <v>244</v>
      </c>
      <c r="C272" t="s">
        <v>162</v>
      </c>
      <c r="D272" t="s">
        <v>1326</v>
      </c>
      <c r="E272">
        <v>1</v>
      </c>
      <c r="F272" t="s">
        <v>1327</v>
      </c>
      <c r="G272" t="s">
        <v>1542</v>
      </c>
      <c r="H272">
        <v>48</v>
      </c>
    </row>
    <row r="273" spans="2:8" x14ac:dyDescent="0.35">
      <c r="B273" t="s">
        <v>247</v>
      </c>
      <c r="C273" t="s">
        <v>158</v>
      </c>
      <c r="D273" t="s">
        <v>1340</v>
      </c>
      <c r="E273">
        <v>1</v>
      </c>
      <c r="F273" t="s">
        <v>1327</v>
      </c>
      <c r="G273" t="s">
        <v>1543</v>
      </c>
      <c r="H273">
        <v>48</v>
      </c>
    </row>
    <row r="274" spans="2:8" x14ac:dyDescent="0.35">
      <c r="B274" t="s">
        <v>257</v>
      </c>
      <c r="C274" t="s">
        <v>161</v>
      </c>
      <c r="D274" t="s">
        <v>1326</v>
      </c>
      <c r="E274">
        <v>1</v>
      </c>
      <c r="F274" t="s">
        <v>1327</v>
      </c>
      <c r="G274" t="s">
        <v>1544</v>
      </c>
      <c r="H274">
        <v>48</v>
      </c>
    </row>
    <row r="275" spans="2:8" x14ac:dyDescent="0.35">
      <c r="B275" t="s">
        <v>273</v>
      </c>
      <c r="C275" t="s">
        <v>161</v>
      </c>
      <c r="D275" t="s">
        <v>1326</v>
      </c>
      <c r="E275">
        <v>1</v>
      </c>
      <c r="F275" t="s">
        <v>1327</v>
      </c>
      <c r="G275" t="s">
        <v>1545</v>
      </c>
      <c r="H275">
        <v>48</v>
      </c>
    </row>
    <row r="276" spans="2:8" x14ac:dyDescent="0.35">
      <c r="B276" t="s">
        <v>248</v>
      </c>
      <c r="C276" t="s">
        <v>159</v>
      </c>
      <c r="D276" t="s">
        <v>1329</v>
      </c>
      <c r="E276">
        <v>1</v>
      </c>
      <c r="F276" t="s">
        <v>1327</v>
      </c>
      <c r="G276" t="s">
        <v>1546</v>
      </c>
      <c r="H276">
        <v>48</v>
      </c>
    </row>
    <row r="277" spans="2:8" x14ac:dyDescent="0.35">
      <c r="B277" t="s">
        <v>248</v>
      </c>
      <c r="C277" t="s">
        <v>159</v>
      </c>
      <c r="D277" t="s">
        <v>1326</v>
      </c>
      <c r="E277">
        <v>1</v>
      </c>
      <c r="F277" t="s">
        <v>1327</v>
      </c>
      <c r="G277" t="s">
        <v>1546</v>
      </c>
      <c r="H277">
        <v>48</v>
      </c>
    </row>
    <row r="278" spans="2:8" x14ac:dyDescent="0.35">
      <c r="B278" t="s">
        <v>244</v>
      </c>
      <c r="C278" t="s">
        <v>161</v>
      </c>
      <c r="D278" t="s">
        <v>1340</v>
      </c>
      <c r="E278">
        <v>1</v>
      </c>
      <c r="F278" t="s">
        <v>1327</v>
      </c>
      <c r="G278" t="s">
        <v>1547</v>
      </c>
      <c r="H278">
        <v>48</v>
      </c>
    </row>
    <row r="279" spans="2:8" x14ac:dyDescent="0.35">
      <c r="B279" t="s">
        <v>251</v>
      </c>
      <c r="C279" t="s">
        <v>162</v>
      </c>
      <c r="D279" t="s">
        <v>1340</v>
      </c>
      <c r="E279">
        <v>1</v>
      </c>
      <c r="F279" t="s">
        <v>1327</v>
      </c>
      <c r="G279" t="s">
        <v>1436</v>
      </c>
      <c r="H279">
        <v>48</v>
      </c>
    </row>
    <row r="280" spans="2:8" x14ac:dyDescent="0.35">
      <c r="B280" t="s">
        <v>83</v>
      </c>
      <c r="C280" t="s">
        <v>158</v>
      </c>
      <c r="D280" t="s">
        <v>1326</v>
      </c>
      <c r="E280">
        <v>1</v>
      </c>
      <c r="F280" t="s">
        <v>1327</v>
      </c>
      <c r="G280" t="s">
        <v>1548</v>
      </c>
      <c r="H280">
        <v>48</v>
      </c>
    </row>
    <row r="281" spans="2:8" x14ac:dyDescent="0.35">
      <c r="B281" t="s">
        <v>243</v>
      </c>
      <c r="C281" t="s">
        <v>163</v>
      </c>
      <c r="D281" t="s">
        <v>1329</v>
      </c>
      <c r="E281">
        <v>1</v>
      </c>
      <c r="F281" t="s">
        <v>1327</v>
      </c>
      <c r="G281" t="s">
        <v>1549</v>
      </c>
      <c r="H281">
        <v>48</v>
      </c>
    </row>
    <row r="282" spans="2:8" x14ac:dyDescent="0.35">
      <c r="B282" t="s">
        <v>244</v>
      </c>
      <c r="C282" t="s">
        <v>162</v>
      </c>
      <c r="D282" t="s">
        <v>1326</v>
      </c>
      <c r="E282">
        <v>1</v>
      </c>
      <c r="F282" t="s">
        <v>1327</v>
      </c>
      <c r="G282" t="s">
        <v>1550</v>
      </c>
      <c r="H282">
        <v>48</v>
      </c>
    </row>
    <row r="283" spans="2:8" x14ac:dyDescent="0.35">
      <c r="B283" t="s">
        <v>243</v>
      </c>
      <c r="C283" t="s">
        <v>163</v>
      </c>
      <c r="D283" t="s">
        <v>1329</v>
      </c>
      <c r="E283">
        <v>1</v>
      </c>
      <c r="F283" t="s">
        <v>1327</v>
      </c>
      <c r="G283" t="s">
        <v>1551</v>
      </c>
      <c r="H283">
        <v>48</v>
      </c>
    </row>
    <row r="284" spans="2:8" x14ac:dyDescent="0.35">
      <c r="B284" t="s">
        <v>245</v>
      </c>
      <c r="C284" t="s">
        <v>183</v>
      </c>
      <c r="D284" t="s">
        <v>1340</v>
      </c>
      <c r="E284">
        <v>1</v>
      </c>
      <c r="F284" t="s">
        <v>1327</v>
      </c>
      <c r="G284" t="s">
        <v>1552</v>
      </c>
      <c r="H284">
        <v>48</v>
      </c>
    </row>
    <row r="285" spans="2:8" x14ac:dyDescent="0.35">
      <c r="B285" t="s">
        <v>244</v>
      </c>
      <c r="C285" t="s">
        <v>189</v>
      </c>
      <c r="D285" t="s">
        <v>1329</v>
      </c>
      <c r="E285">
        <v>1</v>
      </c>
      <c r="F285" t="s">
        <v>1327</v>
      </c>
      <c r="G285" t="s">
        <v>1553</v>
      </c>
      <c r="H285">
        <v>48</v>
      </c>
    </row>
    <row r="286" spans="2:8" x14ac:dyDescent="0.35">
      <c r="B286" t="s">
        <v>242</v>
      </c>
      <c r="C286" t="s">
        <v>158</v>
      </c>
      <c r="D286" t="s">
        <v>1326</v>
      </c>
      <c r="E286">
        <v>1</v>
      </c>
      <c r="F286" t="s">
        <v>1327</v>
      </c>
      <c r="G286" t="s">
        <v>1554</v>
      </c>
      <c r="H286">
        <v>48</v>
      </c>
    </row>
    <row r="287" spans="2:8" x14ac:dyDescent="0.35">
      <c r="B287" t="s">
        <v>242</v>
      </c>
      <c r="C287" t="s">
        <v>163</v>
      </c>
      <c r="D287" t="s">
        <v>1340</v>
      </c>
      <c r="E287">
        <v>1</v>
      </c>
      <c r="F287" t="s">
        <v>1327</v>
      </c>
      <c r="G287" t="s">
        <v>1555</v>
      </c>
      <c r="H287">
        <v>48</v>
      </c>
    </row>
    <row r="288" spans="2:8" x14ac:dyDescent="0.35">
      <c r="B288" t="s">
        <v>273</v>
      </c>
      <c r="C288" t="s">
        <v>158</v>
      </c>
      <c r="D288" t="s">
        <v>1326</v>
      </c>
      <c r="E288">
        <v>1</v>
      </c>
      <c r="F288" t="s">
        <v>1327</v>
      </c>
      <c r="G288" t="s">
        <v>1556</v>
      </c>
      <c r="H288">
        <v>48</v>
      </c>
    </row>
    <row r="289" spans="2:8" x14ac:dyDescent="0.35">
      <c r="B289" t="s">
        <v>273</v>
      </c>
      <c r="C289" t="s">
        <v>158</v>
      </c>
      <c r="D289" t="s">
        <v>1340</v>
      </c>
      <c r="E289">
        <v>1</v>
      </c>
      <c r="F289" t="s">
        <v>1327</v>
      </c>
      <c r="G289" t="s">
        <v>1556</v>
      </c>
      <c r="H289">
        <v>48</v>
      </c>
    </row>
    <row r="290" spans="2:8" x14ac:dyDescent="0.35">
      <c r="B290" t="s">
        <v>248</v>
      </c>
      <c r="C290" t="s">
        <v>159</v>
      </c>
      <c r="D290" t="s">
        <v>1329</v>
      </c>
      <c r="E290">
        <v>1</v>
      </c>
      <c r="F290" t="s">
        <v>1327</v>
      </c>
      <c r="G290" t="s">
        <v>1557</v>
      </c>
      <c r="H290">
        <v>48</v>
      </c>
    </row>
    <row r="291" spans="2:8" x14ac:dyDescent="0.35">
      <c r="B291" t="s">
        <v>245</v>
      </c>
      <c r="C291" t="s">
        <v>158</v>
      </c>
      <c r="D291" t="s">
        <v>1329</v>
      </c>
      <c r="E291">
        <v>1</v>
      </c>
      <c r="F291" t="s">
        <v>1327</v>
      </c>
      <c r="G291" t="s">
        <v>1558</v>
      </c>
      <c r="H291">
        <v>48</v>
      </c>
    </row>
    <row r="292" spans="2:8" x14ac:dyDescent="0.35">
      <c r="B292" t="s">
        <v>260</v>
      </c>
      <c r="C292" t="s">
        <v>161</v>
      </c>
      <c r="D292" t="s">
        <v>1340</v>
      </c>
      <c r="E292">
        <v>1</v>
      </c>
      <c r="F292" t="s">
        <v>1327</v>
      </c>
      <c r="G292" t="s">
        <v>1559</v>
      </c>
      <c r="H292">
        <v>48</v>
      </c>
    </row>
    <row r="293" spans="2:8" x14ac:dyDescent="0.35">
      <c r="B293" t="s">
        <v>242</v>
      </c>
      <c r="C293" t="s">
        <v>164</v>
      </c>
      <c r="D293" t="s">
        <v>1340</v>
      </c>
      <c r="E293">
        <v>1</v>
      </c>
      <c r="F293" t="s">
        <v>1327</v>
      </c>
      <c r="G293" t="s">
        <v>1560</v>
      </c>
      <c r="H293">
        <v>48</v>
      </c>
    </row>
    <row r="294" spans="2:8" x14ac:dyDescent="0.35">
      <c r="B294" t="s">
        <v>242</v>
      </c>
      <c r="C294" t="s">
        <v>153</v>
      </c>
      <c r="D294" t="s">
        <v>1326</v>
      </c>
      <c r="E294">
        <v>1</v>
      </c>
      <c r="F294" t="s">
        <v>1327</v>
      </c>
      <c r="G294" t="s">
        <v>1561</v>
      </c>
      <c r="H294">
        <v>48</v>
      </c>
    </row>
    <row r="295" spans="2:8" x14ac:dyDescent="0.35">
      <c r="B295" t="s">
        <v>244</v>
      </c>
      <c r="C295" t="s">
        <v>158</v>
      </c>
      <c r="D295" t="s">
        <v>1326</v>
      </c>
      <c r="E295">
        <v>1</v>
      </c>
      <c r="F295" t="s">
        <v>1327</v>
      </c>
      <c r="G295" t="s">
        <v>1407</v>
      </c>
      <c r="H295">
        <v>48</v>
      </c>
    </row>
    <row r="296" spans="2:8" x14ac:dyDescent="0.35">
      <c r="B296" t="s">
        <v>244</v>
      </c>
      <c r="C296" t="s">
        <v>158</v>
      </c>
      <c r="D296" t="s">
        <v>1329</v>
      </c>
      <c r="E296">
        <v>1</v>
      </c>
      <c r="F296" t="s">
        <v>1327</v>
      </c>
      <c r="G296" t="s">
        <v>1407</v>
      </c>
      <c r="H296">
        <v>48</v>
      </c>
    </row>
    <row r="297" spans="2:8" x14ac:dyDescent="0.35">
      <c r="B297" t="s">
        <v>244</v>
      </c>
      <c r="C297" t="s">
        <v>162</v>
      </c>
      <c r="D297" t="s">
        <v>1340</v>
      </c>
      <c r="E297">
        <v>1</v>
      </c>
      <c r="F297" t="s">
        <v>1327</v>
      </c>
      <c r="G297" t="s">
        <v>1562</v>
      </c>
      <c r="H297">
        <v>48</v>
      </c>
    </row>
    <row r="298" spans="2:8" x14ac:dyDescent="0.35">
      <c r="B298" t="s">
        <v>245</v>
      </c>
      <c r="C298" t="s">
        <v>162</v>
      </c>
      <c r="D298" t="s">
        <v>1329</v>
      </c>
      <c r="E298">
        <v>1</v>
      </c>
      <c r="F298" t="s">
        <v>1327</v>
      </c>
      <c r="G298" t="s">
        <v>1355</v>
      </c>
      <c r="H298">
        <v>48</v>
      </c>
    </row>
    <row r="299" spans="2:8" x14ac:dyDescent="0.35">
      <c r="B299" t="s">
        <v>266</v>
      </c>
      <c r="C299" t="s">
        <v>162</v>
      </c>
      <c r="D299" t="s">
        <v>1329</v>
      </c>
      <c r="E299">
        <v>1</v>
      </c>
      <c r="F299" t="s">
        <v>1327</v>
      </c>
      <c r="G299" t="s">
        <v>1355</v>
      </c>
      <c r="H299">
        <v>48</v>
      </c>
    </row>
    <row r="300" spans="2:8" x14ac:dyDescent="0.35">
      <c r="B300" t="s">
        <v>245</v>
      </c>
      <c r="C300" t="s">
        <v>162</v>
      </c>
      <c r="D300" t="s">
        <v>1326</v>
      </c>
      <c r="E300">
        <v>1</v>
      </c>
      <c r="F300" t="s">
        <v>1327</v>
      </c>
      <c r="G300" t="s">
        <v>1563</v>
      </c>
      <c r="H300">
        <v>48</v>
      </c>
    </row>
    <row r="301" spans="2:8" x14ac:dyDescent="0.35">
      <c r="B301" t="s">
        <v>260</v>
      </c>
      <c r="C301" t="s">
        <v>161</v>
      </c>
      <c r="D301" t="s">
        <v>1326</v>
      </c>
      <c r="E301">
        <v>1</v>
      </c>
      <c r="F301" t="s">
        <v>1327</v>
      </c>
      <c r="G301" t="s">
        <v>1564</v>
      </c>
      <c r="H301">
        <v>48</v>
      </c>
    </row>
    <row r="302" spans="2:8" x14ac:dyDescent="0.35">
      <c r="B302" t="s">
        <v>248</v>
      </c>
      <c r="C302" t="s">
        <v>159</v>
      </c>
      <c r="D302" t="s">
        <v>1340</v>
      </c>
      <c r="E302">
        <v>1</v>
      </c>
      <c r="F302" t="s">
        <v>1327</v>
      </c>
      <c r="G302" t="s">
        <v>1565</v>
      </c>
      <c r="H302">
        <v>48</v>
      </c>
    </row>
    <row r="303" spans="2:8" x14ac:dyDescent="0.35">
      <c r="B303" t="s">
        <v>83</v>
      </c>
      <c r="C303" t="s">
        <v>162</v>
      </c>
      <c r="D303" t="s">
        <v>1329</v>
      </c>
      <c r="E303">
        <v>1</v>
      </c>
      <c r="F303" t="s">
        <v>1327</v>
      </c>
      <c r="G303" t="s">
        <v>1566</v>
      </c>
      <c r="H303">
        <v>48</v>
      </c>
    </row>
    <row r="304" spans="2:8" x14ac:dyDescent="0.35">
      <c r="B304" t="s">
        <v>260</v>
      </c>
      <c r="C304" t="s">
        <v>161</v>
      </c>
      <c r="D304" t="s">
        <v>1340</v>
      </c>
      <c r="E304">
        <v>1</v>
      </c>
      <c r="F304" t="s">
        <v>1327</v>
      </c>
      <c r="G304" t="s">
        <v>1567</v>
      </c>
      <c r="H304">
        <v>48</v>
      </c>
    </row>
    <row r="305" spans="2:8" x14ac:dyDescent="0.35">
      <c r="B305" t="s">
        <v>273</v>
      </c>
      <c r="C305" t="s">
        <v>161</v>
      </c>
      <c r="D305" t="s">
        <v>1326</v>
      </c>
      <c r="E305">
        <v>1</v>
      </c>
      <c r="F305" t="s">
        <v>1327</v>
      </c>
      <c r="G305" t="s">
        <v>1568</v>
      </c>
      <c r="H305">
        <v>48</v>
      </c>
    </row>
    <row r="306" spans="2:8" x14ac:dyDescent="0.35">
      <c r="B306" t="s">
        <v>243</v>
      </c>
      <c r="C306" t="s">
        <v>162</v>
      </c>
      <c r="D306" t="s">
        <v>1340</v>
      </c>
      <c r="E306">
        <v>1</v>
      </c>
      <c r="F306" t="s">
        <v>1327</v>
      </c>
      <c r="G306" t="s">
        <v>1437</v>
      </c>
      <c r="H306">
        <v>48</v>
      </c>
    </row>
    <row r="307" spans="2:8" x14ac:dyDescent="0.35">
      <c r="B307" t="s">
        <v>242</v>
      </c>
      <c r="C307" t="s">
        <v>161</v>
      </c>
      <c r="D307" t="s">
        <v>1340</v>
      </c>
      <c r="E307">
        <v>1</v>
      </c>
      <c r="F307" t="s">
        <v>1327</v>
      </c>
      <c r="G307" t="s">
        <v>1569</v>
      </c>
      <c r="H307">
        <v>48</v>
      </c>
    </row>
    <row r="308" spans="2:8" x14ac:dyDescent="0.35">
      <c r="B308" t="s">
        <v>242</v>
      </c>
      <c r="C308" t="s">
        <v>161</v>
      </c>
      <c r="D308" t="s">
        <v>1340</v>
      </c>
      <c r="E308">
        <v>1</v>
      </c>
      <c r="F308" t="s">
        <v>1327</v>
      </c>
      <c r="G308" t="s">
        <v>1570</v>
      </c>
      <c r="H308">
        <v>48</v>
      </c>
    </row>
    <row r="309" spans="2:8" x14ac:dyDescent="0.35">
      <c r="B309" t="s">
        <v>244</v>
      </c>
      <c r="C309" t="s">
        <v>183</v>
      </c>
      <c r="D309" t="s">
        <v>1329</v>
      </c>
      <c r="E309">
        <v>1</v>
      </c>
      <c r="F309" t="s">
        <v>1327</v>
      </c>
      <c r="G309" t="s">
        <v>1571</v>
      </c>
      <c r="H309">
        <v>48</v>
      </c>
    </row>
    <row r="310" spans="2:8" x14ac:dyDescent="0.35">
      <c r="B310" t="s">
        <v>242</v>
      </c>
      <c r="C310" t="s">
        <v>193</v>
      </c>
      <c r="D310" t="s">
        <v>1340</v>
      </c>
      <c r="E310">
        <v>1</v>
      </c>
      <c r="F310" t="s">
        <v>1327</v>
      </c>
      <c r="G310" t="s">
        <v>1572</v>
      </c>
      <c r="H310">
        <v>48</v>
      </c>
    </row>
    <row r="311" spans="2:8" x14ac:dyDescent="0.35">
      <c r="B311" t="s">
        <v>243</v>
      </c>
      <c r="C311" t="s">
        <v>158</v>
      </c>
      <c r="D311" t="s">
        <v>1326</v>
      </c>
      <c r="E311">
        <v>1</v>
      </c>
      <c r="F311" t="s">
        <v>1327</v>
      </c>
      <c r="G311" t="s">
        <v>1573</v>
      </c>
      <c r="H311">
        <v>48</v>
      </c>
    </row>
    <row r="312" spans="2:8" x14ac:dyDescent="0.35">
      <c r="B312" t="s">
        <v>245</v>
      </c>
      <c r="C312" t="s">
        <v>183</v>
      </c>
      <c r="D312" t="s">
        <v>1340</v>
      </c>
      <c r="E312">
        <v>1</v>
      </c>
      <c r="F312" t="s">
        <v>1327</v>
      </c>
      <c r="G312" t="s">
        <v>1574</v>
      </c>
      <c r="H312">
        <v>48</v>
      </c>
    </row>
    <row r="313" spans="2:8" x14ac:dyDescent="0.35">
      <c r="B313" t="s">
        <v>245</v>
      </c>
      <c r="C313" t="s">
        <v>161</v>
      </c>
      <c r="D313" t="s">
        <v>1329</v>
      </c>
      <c r="E313">
        <v>1</v>
      </c>
      <c r="F313" t="s">
        <v>1327</v>
      </c>
      <c r="G313" t="s">
        <v>1575</v>
      </c>
      <c r="H313">
        <v>48</v>
      </c>
    </row>
    <row r="314" spans="2:8" x14ac:dyDescent="0.35">
      <c r="B314" t="s">
        <v>255</v>
      </c>
      <c r="C314" t="s">
        <v>162</v>
      </c>
      <c r="D314" t="s">
        <v>1329</v>
      </c>
      <c r="E314">
        <v>1</v>
      </c>
      <c r="F314" t="s">
        <v>1327</v>
      </c>
      <c r="G314" t="s">
        <v>1576</v>
      </c>
      <c r="H314">
        <v>48</v>
      </c>
    </row>
    <row r="315" spans="2:8" x14ac:dyDescent="0.35">
      <c r="B315" t="s">
        <v>245</v>
      </c>
      <c r="C315" t="s">
        <v>162</v>
      </c>
      <c r="D315" t="s">
        <v>1340</v>
      </c>
      <c r="E315">
        <v>1</v>
      </c>
      <c r="F315" t="s">
        <v>1327</v>
      </c>
      <c r="G315" t="s">
        <v>1457</v>
      </c>
      <c r="H315">
        <v>47</v>
      </c>
    </row>
    <row r="316" spans="2:8" x14ac:dyDescent="0.35">
      <c r="B316" t="s">
        <v>242</v>
      </c>
      <c r="C316" t="s">
        <v>162</v>
      </c>
      <c r="D316" t="s">
        <v>1326</v>
      </c>
      <c r="E316">
        <v>1</v>
      </c>
      <c r="F316" t="s">
        <v>1327</v>
      </c>
      <c r="G316" t="s">
        <v>1577</v>
      </c>
      <c r="H316">
        <v>47</v>
      </c>
    </row>
    <row r="317" spans="2:8" x14ac:dyDescent="0.35">
      <c r="B317" t="s">
        <v>242</v>
      </c>
      <c r="C317" t="s">
        <v>162</v>
      </c>
      <c r="D317" t="s">
        <v>1340</v>
      </c>
      <c r="E317">
        <v>1</v>
      </c>
      <c r="F317" t="s">
        <v>1327</v>
      </c>
      <c r="G317" t="s">
        <v>1577</v>
      </c>
      <c r="H317">
        <v>47</v>
      </c>
    </row>
    <row r="318" spans="2:8" x14ac:dyDescent="0.35">
      <c r="B318" t="s">
        <v>243</v>
      </c>
      <c r="C318" t="s">
        <v>162</v>
      </c>
      <c r="D318" t="s">
        <v>1329</v>
      </c>
      <c r="E318">
        <v>1</v>
      </c>
      <c r="F318" t="s">
        <v>1327</v>
      </c>
      <c r="G318" t="s">
        <v>1458</v>
      </c>
      <c r="H318">
        <v>47</v>
      </c>
    </row>
    <row r="319" spans="2:8" x14ac:dyDescent="0.35">
      <c r="B319" t="s">
        <v>266</v>
      </c>
      <c r="C319" t="s">
        <v>162</v>
      </c>
      <c r="D319" t="s">
        <v>1340</v>
      </c>
      <c r="E319">
        <v>1</v>
      </c>
      <c r="F319" t="s">
        <v>1327</v>
      </c>
      <c r="G319" t="s">
        <v>1578</v>
      </c>
      <c r="H319">
        <v>47</v>
      </c>
    </row>
    <row r="320" spans="2:8" x14ac:dyDescent="0.35">
      <c r="B320" t="s">
        <v>243</v>
      </c>
      <c r="C320" t="s">
        <v>158</v>
      </c>
      <c r="D320" t="s">
        <v>1340</v>
      </c>
      <c r="E320">
        <v>1</v>
      </c>
      <c r="F320" t="s">
        <v>1327</v>
      </c>
      <c r="G320" t="s">
        <v>1579</v>
      </c>
      <c r="H320">
        <v>47</v>
      </c>
    </row>
    <row r="321" spans="2:8" x14ac:dyDescent="0.35">
      <c r="B321" t="s">
        <v>243</v>
      </c>
      <c r="C321" t="s">
        <v>158</v>
      </c>
      <c r="D321" t="s">
        <v>1326</v>
      </c>
      <c r="E321">
        <v>1</v>
      </c>
      <c r="F321" t="s">
        <v>1327</v>
      </c>
      <c r="G321" t="s">
        <v>1579</v>
      </c>
      <c r="H321">
        <v>47</v>
      </c>
    </row>
    <row r="322" spans="2:8" x14ac:dyDescent="0.35">
      <c r="B322" t="s">
        <v>242</v>
      </c>
      <c r="C322" t="s">
        <v>162</v>
      </c>
      <c r="D322" t="s">
        <v>1329</v>
      </c>
      <c r="E322">
        <v>1</v>
      </c>
      <c r="F322" t="s">
        <v>1327</v>
      </c>
      <c r="G322" t="s">
        <v>1580</v>
      </c>
      <c r="H322">
        <v>47</v>
      </c>
    </row>
    <row r="323" spans="2:8" x14ac:dyDescent="0.35">
      <c r="B323" t="s">
        <v>246</v>
      </c>
      <c r="C323" t="s">
        <v>161</v>
      </c>
      <c r="D323" t="s">
        <v>1340</v>
      </c>
      <c r="E323">
        <v>1</v>
      </c>
      <c r="F323" t="s">
        <v>1327</v>
      </c>
      <c r="G323" t="s">
        <v>1581</v>
      </c>
      <c r="H323">
        <v>47</v>
      </c>
    </row>
    <row r="324" spans="2:8" x14ac:dyDescent="0.35">
      <c r="B324" t="s">
        <v>243</v>
      </c>
      <c r="C324" t="s">
        <v>161</v>
      </c>
      <c r="D324" t="s">
        <v>1326</v>
      </c>
      <c r="E324">
        <v>1</v>
      </c>
      <c r="F324" t="s">
        <v>1327</v>
      </c>
      <c r="G324" t="s">
        <v>1582</v>
      </c>
      <c r="H324">
        <v>47</v>
      </c>
    </row>
    <row r="325" spans="2:8" x14ac:dyDescent="0.35">
      <c r="B325" t="s">
        <v>56</v>
      </c>
      <c r="C325" t="s">
        <v>161</v>
      </c>
      <c r="D325" t="s">
        <v>1326</v>
      </c>
      <c r="E325">
        <v>1</v>
      </c>
      <c r="F325" t="s">
        <v>1327</v>
      </c>
      <c r="G325" t="s">
        <v>1583</v>
      </c>
      <c r="H325">
        <v>47</v>
      </c>
    </row>
    <row r="326" spans="2:8" x14ac:dyDescent="0.35">
      <c r="B326" t="s">
        <v>244</v>
      </c>
      <c r="C326" t="s">
        <v>183</v>
      </c>
      <c r="D326" t="s">
        <v>1340</v>
      </c>
      <c r="E326">
        <v>1</v>
      </c>
      <c r="F326" t="s">
        <v>1327</v>
      </c>
      <c r="G326" t="s">
        <v>1584</v>
      </c>
      <c r="H326">
        <v>47</v>
      </c>
    </row>
    <row r="327" spans="2:8" x14ac:dyDescent="0.35">
      <c r="B327" t="s">
        <v>253</v>
      </c>
      <c r="C327" t="s">
        <v>161</v>
      </c>
      <c r="D327" t="s">
        <v>1329</v>
      </c>
      <c r="E327">
        <v>1</v>
      </c>
      <c r="F327" t="s">
        <v>1327</v>
      </c>
      <c r="G327" t="s">
        <v>1585</v>
      </c>
      <c r="H327">
        <v>47</v>
      </c>
    </row>
    <row r="328" spans="2:8" x14ac:dyDescent="0.35">
      <c r="B328" t="s">
        <v>245</v>
      </c>
      <c r="C328" t="s">
        <v>162</v>
      </c>
      <c r="D328" t="s">
        <v>1340</v>
      </c>
      <c r="E328">
        <v>1</v>
      </c>
      <c r="F328" t="s">
        <v>1327</v>
      </c>
      <c r="G328" t="s">
        <v>1586</v>
      </c>
      <c r="H328">
        <v>47</v>
      </c>
    </row>
    <row r="329" spans="2:8" x14ac:dyDescent="0.35">
      <c r="B329" t="s">
        <v>255</v>
      </c>
      <c r="C329" t="s">
        <v>162</v>
      </c>
      <c r="D329" t="s">
        <v>1326</v>
      </c>
      <c r="E329">
        <v>1</v>
      </c>
      <c r="F329" t="s">
        <v>1327</v>
      </c>
      <c r="G329" t="s">
        <v>1587</v>
      </c>
      <c r="H329">
        <v>47</v>
      </c>
    </row>
    <row r="330" spans="2:8" x14ac:dyDescent="0.35">
      <c r="B330" t="s">
        <v>253</v>
      </c>
      <c r="C330" t="s">
        <v>183</v>
      </c>
      <c r="D330" t="s">
        <v>1340</v>
      </c>
      <c r="E330">
        <v>1</v>
      </c>
      <c r="F330" t="s">
        <v>1327</v>
      </c>
      <c r="G330" t="s">
        <v>1588</v>
      </c>
      <c r="H330">
        <v>47</v>
      </c>
    </row>
    <row r="331" spans="2:8" x14ac:dyDescent="0.35">
      <c r="B331" t="s">
        <v>253</v>
      </c>
      <c r="C331" t="s">
        <v>161</v>
      </c>
      <c r="D331" t="s">
        <v>1326</v>
      </c>
      <c r="E331">
        <v>1</v>
      </c>
      <c r="F331" t="s">
        <v>1327</v>
      </c>
      <c r="G331" t="s">
        <v>1589</v>
      </c>
      <c r="H331">
        <v>47</v>
      </c>
    </row>
    <row r="332" spans="2:8" x14ac:dyDescent="0.35">
      <c r="B332" t="s">
        <v>243</v>
      </c>
      <c r="C332" t="s">
        <v>158</v>
      </c>
      <c r="D332" t="s">
        <v>1329</v>
      </c>
      <c r="E332">
        <v>1</v>
      </c>
      <c r="F332" t="s">
        <v>1327</v>
      </c>
      <c r="G332" t="s">
        <v>1450</v>
      </c>
      <c r="H332">
        <v>47</v>
      </c>
    </row>
    <row r="333" spans="2:8" x14ac:dyDescent="0.35">
      <c r="B333" t="s">
        <v>243</v>
      </c>
      <c r="C333" t="s">
        <v>158</v>
      </c>
      <c r="D333" t="s">
        <v>1340</v>
      </c>
      <c r="E333">
        <v>1</v>
      </c>
      <c r="F333" t="s">
        <v>1327</v>
      </c>
      <c r="G333" t="s">
        <v>1450</v>
      </c>
      <c r="H333">
        <v>47</v>
      </c>
    </row>
    <row r="334" spans="2:8" x14ac:dyDescent="0.35">
      <c r="B334" t="s">
        <v>255</v>
      </c>
      <c r="C334" t="s">
        <v>162</v>
      </c>
      <c r="D334" t="s">
        <v>1326</v>
      </c>
      <c r="E334">
        <v>1</v>
      </c>
      <c r="F334" t="s">
        <v>1327</v>
      </c>
      <c r="G334" t="s">
        <v>1590</v>
      </c>
      <c r="H334">
        <v>47</v>
      </c>
    </row>
    <row r="335" spans="2:8" x14ac:dyDescent="0.35">
      <c r="B335" t="s">
        <v>244</v>
      </c>
      <c r="C335" t="s">
        <v>162</v>
      </c>
      <c r="D335" t="s">
        <v>1326</v>
      </c>
      <c r="E335">
        <v>1</v>
      </c>
      <c r="F335" t="s">
        <v>1327</v>
      </c>
      <c r="G335" t="s">
        <v>1591</v>
      </c>
      <c r="H335">
        <v>47</v>
      </c>
    </row>
    <row r="336" spans="2:8" x14ac:dyDescent="0.35">
      <c r="B336" t="s">
        <v>244</v>
      </c>
      <c r="C336" t="s">
        <v>183</v>
      </c>
      <c r="D336" t="s">
        <v>1340</v>
      </c>
      <c r="E336">
        <v>1</v>
      </c>
      <c r="F336" t="s">
        <v>1327</v>
      </c>
      <c r="G336" t="s">
        <v>1592</v>
      </c>
      <c r="H336">
        <v>47</v>
      </c>
    </row>
    <row r="337" spans="2:8" x14ac:dyDescent="0.35">
      <c r="B337" t="s">
        <v>255</v>
      </c>
      <c r="C337" t="s">
        <v>162</v>
      </c>
      <c r="D337" t="s">
        <v>1340</v>
      </c>
      <c r="E337">
        <v>1</v>
      </c>
      <c r="F337" t="s">
        <v>1327</v>
      </c>
      <c r="G337" t="s">
        <v>1593</v>
      </c>
      <c r="H337">
        <v>47</v>
      </c>
    </row>
    <row r="338" spans="2:8" x14ac:dyDescent="0.35">
      <c r="B338" t="s">
        <v>244</v>
      </c>
      <c r="C338" t="s">
        <v>164</v>
      </c>
      <c r="D338" t="s">
        <v>1340</v>
      </c>
      <c r="E338">
        <v>1</v>
      </c>
      <c r="F338" t="s">
        <v>1327</v>
      </c>
      <c r="G338" t="s">
        <v>1594</v>
      </c>
      <c r="H338">
        <v>47</v>
      </c>
    </row>
    <row r="339" spans="2:8" x14ac:dyDescent="0.35">
      <c r="B339" t="s">
        <v>260</v>
      </c>
      <c r="C339" t="s">
        <v>158</v>
      </c>
      <c r="D339" t="s">
        <v>1329</v>
      </c>
      <c r="E339">
        <v>1</v>
      </c>
      <c r="F339" t="s">
        <v>1327</v>
      </c>
      <c r="G339" t="s">
        <v>1451</v>
      </c>
      <c r="H339">
        <v>47</v>
      </c>
    </row>
    <row r="340" spans="2:8" x14ac:dyDescent="0.35">
      <c r="B340" t="s">
        <v>260</v>
      </c>
      <c r="C340" t="s">
        <v>158</v>
      </c>
      <c r="D340" t="s">
        <v>1329</v>
      </c>
      <c r="E340">
        <v>1</v>
      </c>
      <c r="F340" t="s">
        <v>1327</v>
      </c>
      <c r="G340" t="s">
        <v>1595</v>
      </c>
      <c r="H340">
        <v>47</v>
      </c>
    </row>
    <row r="341" spans="2:8" x14ac:dyDescent="0.35">
      <c r="B341" t="s">
        <v>257</v>
      </c>
      <c r="C341" t="s">
        <v>158</v>
      </c>
      <c r="D341" t="s">
        <v>1329</v>
      </c>
      <c r="E341">
        <v>1</v>
      </c>
      <c r="F341" t="s">
        <v>1327</v>
      </c>
      <c r="G341" t="s">
        <v>1596</v>
      </c>
      <c r="H341">
        <v>47</v>
      </c>
    </row>
    <row r="342" spans="2:8" x14ac:dyDescent="0.35">
      <c r="B342" t="s">
        <v>243</v>
      </c>
      <c r="C342" t="s">
        <v>186</v>
      </c>
      <c r="D342" t="s">
        <v>1340</v>
      </c>
      <c r="E342">
        <v>1</v>
      </c>
      <c r="F342" t="s">
        <v>1327</v>
      </c>
      <c r="G342" t="s">
        <v>1597</v>
      </c>
      <c r="H342">
        <v>47</v>
      </c>
    </row>
    <row r="343" spans="2:8" x14ac:dyDescent="0.35">
      <c r="B343" t="s">
        <v>245</v>
      </c>
      <c r="C343" t="s">
        <v>162</v>
      </c>
      <c r="D343" t="s">
        <v>1326</v>
      </c>
      <c r="E343">
        <v>1</v>
      </c>
      <c r="F343" t="s">
        <v>1327</v>
      </c>
      <c r="G343" t="s">
        <v>1598</v>
      </c>
      <c r="H343">
        <v>47</v>
      </c>
    </row>
    <row r="344" spans="2:8" x14ac:dyDescent="0.35">
      <c r="B344" t="s">
        <v>245</v>
      </c>
      <c r="C344" t="s">
        <v>162</v>
      </c>
      <c r="D344" t="s">
        <v>1340</v>
      </c>
      <c r="E344">
        <v>1</v>
      </c>
      <c r="F344" t="s">
        <v>1327</v>
      </c>
      <c r="G344" t="s">
        <v>1598</v>
      </c>
      <c r="H344">
        <v>47</v>
      </c>
    </row>
    <row r="345" spans="2:8" x14ac:dyDescent="0.35">
      <c r="B345" t="s">
        <v>243</v>
      </c>
      <c r="C345" t="s">
        <v>158</v>
      </c>
      <c r="D345" t="s">
        <v>1326</v>
      </c>
      <c r="E345">
        <v>1</v>
      </c>
      <c r="F345" t="s">
        <v>1327</v>
      </c>
      <c r="G345" t="s">
        <v>1599</v>
      </c>
      <c r="H345">
        <v>47</v>
      </c>
    </row>
    <row r="346" spans="2:8" x14ac:dyDescent="0.35">
      <c r="B346" t="s">
        <v>251</v>
      </c>
      <c r="C346" t="s">
        <v>162</v>
      </c>
      <c r="D346" t="s">
        <v>1329</v>
      </c>
      <c r="E346">
        <v>1</v>
      </c>
      <c r="F346" t="s">
        <v>1327</v>
      </c>
      <c r="G346" t="s">
        <v>1600</v>
      </c>
      <c r="H346">
        <v>47</v>
      </c>
    </row>
    <row r="347" spans="2:8" x14ac:dyDescent="0.35">
      <c r="B347" t="s">
        <v>251</v>
      </c>
      <c r="C347" t="s">
        <v>162</v>
      </c>
      <c r="D347" t="s">
        <v>1326</v>
      </c>
      <c r="E347">
        <v>1</v>
      </c>
      <c r="F347" t="s">
        <v>1327</v>
      </c>
      <c r="G347" t="s">
        <v>1600</v>
      </c>
      <c r="H347">
        <v>47</v>
      </c>
    </row>
    <row r="348" spans="2:8" x14ac:dyDescent="0.35">
      <c r="B348" t="s">
        <v>260</v>
      </c>
      <c r="C348" t="s">
        <v>161</v>
      </c>
      <c r="D348" t="s">
        <v>1340</v>
      </c>
      <c r="E348">
        <v>1</v>
      </c>
      <c r="F348" t="s">
        <v>1327</v>
      </c>
      <c r="G348" t="s">
        <v>1601</v>
      </c>
      <c r="H348">
        <v>47</v>
      </c>
    </row>
    <row r="349" spans="2:8" x14ac:dyDescent="0.35">
      <c r="B349" t="s">
        <v>243</v>
      </c>
      <c r="C349" t="s">
        <v>161</v>
      </c>
      <c r="D349" t="s">
        <v>1326</v>
      </c>
      <c r="E349">
        <v>1</v>
      </c>
      <c r="F349" t="s">
        <v>1327</v>
      </c>
      <c r="G349" t="s">
        <v>1602</v>
      </c>
      <c r="H349">
        <v>47</v>
      </c>
    </row>
    <row r="350" spans="2:8" x14ac:dyDescent="0.35">
      <c r="B350" t="s">
        <v>251</v>
      </c>
      <c r="C350" t="s">
        <v>161</v>
      </c>
      <c r="D350" t="s">
        <v>1340</v>
      </c>
      <c r="E350">
        <v>1</v>
      </c>
      <c r="F350" t="s">
        <v>1327</v>
      </c>
      <c r="G350" t="s">
        <v>1603</v>
      </c>
      <c r="H350">
        <v>47</v>
      </c>
    </row>
    <row r="351" spans="2:8" x14ac:dyDescent="0.35">
      <c r="B351" t="s">
        <v>245</v>
      </c>
      <c r="C351" t="s">
        <v>161</v>
      </c>
      <c r="D351" t="s">
        <v>1329</v>
      </c>
      <c r="E351">
        <v>1</v>
      </c>
      <c r="F351" t="s">
        <v>1327</v>
      </c>
      <c r="G351" t="s">
        <v>1604</v>
      </c>
      <c r="H351">
        <v>47</v>
      </c>
    </row>
    <row r="352" spans="2:8" x14ac:dyDescent="0.35">
      <c r="B352" t="s">
        <v>68</v>
      </c>
      <c r="C352" t="s">
        <v>161</v>
      </c>
      <c r="D352" t="s">
        <v>1340</v>
      </c>
      <c r="E352">
        <v>1</v>
      </c>
      <c r="F352" t="s">
        <v>1327</v>
      </c>
      <c r="G352" t="s">
        <v>1605</v>
      </c>
      <c r="H352">
        <v>47</v>
      </c>
    </row>
    <row r="353" spans="2:8" x14ac:dyDescent="0.35">
      <c r="B353" t="s">
        <v>243</v>
      </c>
      <c r="C353" t="s">
        <v>158</v>
      </c>
      <c r="D353" t="s">
        <v>1329</v>
      </c>
      <c r="E353">
        <v>1</v>
      </c>
      <c r="F353" t="s">
        <v>1327</v>
      </c>
      <c r="G353" t="s">
        <v>1606</v>
      </c>
      <c r="H353">
        <v>47</v>
      </c>
    </row>
    <row r="354" spans="2:8" x14ac:dyDescent="0.35">
      <c r="B354" t="s">
        <v>242</v>
      </c>
      <c r="C354" t="s">
        <v>161</v>
      </c>
      <c r="D354" t="s">
        <v>1340</v>
      </c>
      <c r="E354">
        <v>1</v>
      </c>
      <c r="F354" t="s">
        <v>1327</v>
      </c>
      <c r="G354" t="s">
        <v>1607</v>
      </c>
      <c r="H354">
        <v>47</v>
      </c>
    </row>
    <row r="355" spans="2:8" x14ac:dyDescent="0.35">
      <c r="B355" t="s">
        <v>77</v>
      </c>
      <c r="C355" t="s">
        <v>162</v>
      </c>
      <c r="D355" t="s">
        <v>1329</v>
      </c>
      <c r="E355">
        <v>1</v>
      </c>
      <c r="F355" t="s">
        <v>1327</v>
      </c>
      <c r="G355" t="s">
        <v>1608</v>
      </c>
      <c r="H355">
        <v>47</v>
      </c>
    </row>
    <row r="356" spans="2:8" x14ac:dyDescent="0.35">
      <c r="B356" t="s">
        <v>244</v>
      </c>
      <c r="C356" t="s">
        <v>183</v>
      </c>
      <c r="D356" t="s">
        <v>1340</v>
      </c>
      <c r="E356">
        <v>1</v>
      </c>
      <c r="F356" t="s">
        <v>1327</v>
      </c>
      <c r="G356" t="s">
        <v>1609</v>
      </c>
      <c r="H356">
        <v>47</v>
      </c>
    </row>
    <row r="357" spans="2:8" x14ac:dyDescent="0.35">
      <c r="B357" t="s">
        <v>246</v>
      </c>
      <c r="C357" t="s">
        <v>162</v>
      </c>
      <c r="D357" t="s">
        <v>1329</v>
      </c>
      <c r="E357">
        <v>1</v>
      </c>
      <c r="F357" t="s">
        <v>1327</v>
      </c>
      <c r="G357" t="s">
        <v>1610</v>
      </c>
      <c r="H357">
        <v>47</v>
      </c>
    </row>
    <row r="358" spans="2:8" x14ac:dyDescent="0.35">
      <c r="B358" t="s">
        <v>255</v>
      </c>
      <c r="C358" t="s">
        <v>158</v>
      </c>
      <c r="D358" t="s">
        <v>1329</v>
      </c>
      <c r="E358">
        <v>1</v>
      </c>
      <c r="F358" t="s">
        <v>1327</v>
      </c>
      <c r="G358" t="s">
        <v>1611</v>
      </c>
      <c r="H358">
        <v>47</v>
      </c>
    </row>
    <row r="359" spans="2:8" x14ac:dyDescent="0.35">
      <c r="B359" t="s">
        <v>251</v>
      </c>
      <c r="C359" t="s">
        <v>158</v>
      </c>
      <c r="D359" t="s">
        <v>1340</v>
      </c>
      <c r="E359">
        <v>1</v>
      </c>
      <c r="F359" t="s">
        <v>1327</v>
      </c>
      <c r="G359" t="s">
        <v>1612</v>
      </c>
      <c r="H359">
        <v>47</v>
      </c>
    </row>
    <row r="360" spans="2:8" x14ac:dyDescent="0.35">
      <c r="B360" t="s">
        <v>242</v>
      </c>
      <c r="C360" t="s">
        <v>161</v>
      </c>
      <c r="D360" t="s">
        <v>1340</v>
      </c>
      <c r="E360">
        <v>1</v>
      </c>
      <c r="F360" t="s">
        <v>1327</v>
      </c>
      <c r="G360" t="s">
        <v>1613</v>
      </c>
      <c r="H360">
        <v>47</v>
      </c>
    </row>
    <row r="361" spans="2:8" x14ac:dyDescent="0.35">
      <c r="B361" t="s">
        <v>260</v>
      </c>
      <c r="C361" t="s">
        <v>161</v>
      </c>
      <c r="D361" t="s">
        <v>1329</v>
      </c>
      <c r="E361">
        <v>1</v>
      </c>
      <c r="F361" t="s">
        <v>1327</v>
      </c>
      <c r="G361" t="s">
        <v>1614</v>
      </c>
      <c r="H361">
        <v>47</v>
      </c>
    </row>
    <row r="362" spans="2:8" x14ac:dyDescent="0.35">
      <c r="B362" t="s">
        <v>244</v>
      </c>
      <c r="C362" t="s">
        <v>189</v>
      </c>
      <c r="D362" t="s">
        <v>1329</v>
      </c>
      <c r="E362">
        <v>1</v>
      </c>
      <c r="F362" t="s">
        <v>1327</v>
      </c>
      <c r="G362" t="s">
        <v>1615</v>
      </c>
      <c r="H362">
        <v>47</v>
      </c>
    </row>
    <row r="363" spans="2:8" x14ac:dyDescent="0.35">
      <c r="B363" t="s">
        <v>251</v>
      </c>
      <c r="C363" t="s">
        <v>158</v>
      </c>
      <c r="D363" t="s">
        <v>1340</v>
      </c>
      <c r="E363">
        <v>1</v>
      </c>
      <c r="F363" t="s">
        <v>1327</v>
      </c>
      <c r="G363" t="s">
        <v>1616</v>
      </c>
      <c r="H363">
        <v>47</v>
      </c>
    </row>
    <row r="364" spans="2:8" x14ac:dyDescent="0.35">
      <c r="B364" t="s">
        <v>56</v>
      </c>
      <c r="C364" t="s">
        <v>163</v>
      </c>
      <c r="D364" t="s">
        <v>1340</v>
      </c>
      <c r="E364">
        <v>1</v>
      </c>
      <c r="F364" t="s">
        <v>1327</v>
      </c>
      <c r="G364" t="s">
        <v>1617</v>
      </c>
      <c r="H364">
        <v>46</v>
      </c>
    </row>
    <row r="365" spans="2:8" x14ac:dyDescent="0.35">
      <c r="B365" t="s">
        <v>252</v>
      </c>
      <c r="C365" t="s">
        <v>158</v>
      </c>
      <c r="D365" t="s">
        <v>1329</v>
      </c>
      <c r="E365">
        <v>1</v>
      </c>
      <c r="F365" t="s">
        <v>1327</v>
      </c>
      <c r="G365" t="s">
        <v>1618</v>
      </c>
      <c r="H365">
        <v>46</v>
      </c>
    </row>
    <row r="366" spans="2:8" x14ac:dyDescent="0.35">
      <c r="B366" t="s">
        <v>252</v>
      </c>
      <c r="C366" t="s">
        <v>158</v>
      </c>
      <c r="D366" t="s">
        <v>1326</v>
      </c>
      <c r="E366">
        <v>1</v>
      </c>
      <c r="F366" t="s">
        <v>1327</v>
      </c>
      <c r="G366" t="s">
        <v>1618</v>
      </c>
      <c r="H366">
        <v>46</v>
      </c>
    </row>
    <row r="367" spans="2:8" x14ac:dyDescent="0.35">
      <c r="B367" t="s">
        <v>62</v>
      </c>
      <c r="C367" t="s">
        <v>158</v>
      </c>
      <c r="D367" t="s">
        <v>1329</v>
      </c>
      <c r="E367">
        <v>1</v>
      </c>
      <c r="F367" t="s">
        <v>1327</v>
      </c>
      <c r="G367" t="s">
        <v>1619</v>
      </c>
      <c r="H367">
        <v>46</v>
      </c>
    </row>
    <row r="368" spans="2:8" x14ac:dyDescent="0.35">
      <c r="B368" t="s">
        <v>83</v>
      </c>
      <c r="C368" t="s">
        <v>158</v>
      </c>
      <c r="D368" t="s">
        <v>1326</v>
      </c>
      <c r="E368">
        <v>1</v>
      </c>
      <c r="F368" t="s">
        <v>1327</v>
      </c>
      <c r="G368" t="s">
        <v>1620</v>
      </c>
      <c r="H368">
        <v>46</v>
      </c>
    </row>
    <row r="369" spans="2:8" x14ac:dyDescent="0.35">
      <c r="B369" t="s">
        <v>251</v>
      </c>
      <c r="C369" t="s">
        <v>162</v>
      </c>
      <c r="D369" t="s">
        <v>1326</v>
      </c>
      <c r="E369">
        <v>1</v>
      </c>
      <c r="F369" t="s">
        <v>1327</v>
      </c>
      <c r="G369" t="s">
        <v>1621</v>
      </c>
      <c r="H369">
        <v>46</v>
      </c>
    </row>
    <row r="370" spans="2:8" x14ac:dyDescent="0.35">
      <c r="B370" t="s">
        <v>255</v>
      </c>
      <c r="C370" t="s">
        <v>162</v>
      </c>
      <c r="D370" t="s">
        <v>1340</v>
      </c>
      <c r="E370">
        <v>1</v>
      </c>
      <c r="F370" t="s">
        <v>1327</v>
      </c>
      <c r="G370" t="s">
        <v>1475</v>
      </c>
      <c r="H370">
        <v>46</v>
      </c>
    </row>
    <row r="371" spans="2:8" x14ac:dyDescent="0.35">
      <c r="B371" t="s">
        <v>255</v>
      </c>
      <c r="C371" t="s">
        <v>162</v>
      </c>
      <c r="D371" t="s">
        <v>1326</v>
      </c>
      <c r="E371">
        <v>1</v>
      </c>
      <c r="F371" t="s">
        <v>1327</v>
      </c>
      <c r="G371" t="s">
        <v>1475</v>
      </c>
      <c r="H371">
        <v>46</v>
      </c>
    </row>
    <row r="372" spans="2:8" x14ac:dyDescent="0.35">
      <c r="B372" t="s">
        <v>251</v>
      </c>
      <c r="C372" t="s">
        <v>161</v>
      </c>
      <c r="D372" t="s">
        <v>1326</v>
      </c>
      <c r="E372">
        <v>1</v>
      </c>
      <c r="F372" t="s">
        <v>1327</v>
      </c>
      <c r="G372" t="s">
        <v>1622</v>
      </c>
      <c r="H372">
        <v>46</v>
      </c>
    </row>
    <row r="373" spans="2:8" x14ac:dyDescent="0.35">
      <c r="B373" t="s">
        <v>251</v>
      </c>
      <c r="C373" t="s">
        <v>162</v>
      </c>
      <c r="D373" t="s">
        <v>1329</v>
      </c>
      <c r="E373">
        <v>1</v>
      </c>
      <c r="F373" t="s">
        <v>1327</v>
      </c>
      <c r="G373" t="s">
        <v>1623</v>
      </c>
      <c r="H373">
        <v>46</v>
      </c>
    </row>
    <row r="374" spans="2:8" x14ac:dyDescent="0.35">
      <c r="B374" t="s">
        <v>83</v>
      </c>
      <c r="C374" t="s">
        <v>161</v>
      </c>
      <c r="D374" t="s">
        <v>1326</v>
      </c>
      <c r="E374">
        <v>1</v>
      </c>
      <c r="F374" t="s">
        <v>1327</v>
      </c>
      <c r="G374" t="s">
        <v>1624</v>
      </c>
      <c r="H374">
        <v>46</v>
      </c>
    </row>
    <row r="375" spans="2:8" x14ac:dyDescent="0.35">
      <c r="B375" t="s">
        <v>251</v>
      </c>
      <c r="C375" t="s">
        <v>158</v>
      </c>
      <c r="D375" t="s">
        <v>1326</v>
      </c>
      <c r="E375">
        <v>1</v>
      </c>
      <c r="F375" t="s">
        <v>1327</v>
      </c>
      <c r="G375" t="s">
        <v>1625</v>
      </c>
      <c r="H375">
        <v>46</v>
      </c>
    </row>
    <row r="376" spans="2:8" x14ac:dyDescent="0.35">
      <c r="B376" t="s">
        <v>83</v>
      </c>
      <c r="C376" t="s">
        <v>189</v>
      </c>
      <c r="D376" t="s">
        <v>1326</v>
      </c>
      <c r="E376">
        <v>1</v>
      </c>
      <c r="F376" t="s">
        <v>1327</v>
      </c>
      <c r="G376" t="s">
        <v>1626</v>
      </c>
      <c r="H376">
        <v>46</v>
      </c>
    </row>
    <row r="377" spans="2:8" x14ac:dyDescent="0.35">
      <c r="B377" t="s">
        <v>242</v>
      </c>
      <c r="C377" t="s">
        <v>162</v>
      </c>
      <c r="D377" t="s">
        <v>1326</v>
      </c>
      <c r="E377">
        <v>1</v>
      </c>
      <c r="F377" t="s">
        <v>1327</v>
      </c>
      <c r="G377" t="s">
        <v>1627</v>
      </c>
      <c r="H377">
        <v>46</v>
      </c>
    </row>
    <row r="378" spans="2:8" x14ac:dyDescent="0.35">
      <c r="B378" t="s">
        <v>243</v>
      </c>
      <c r="C378" t="s">
        <v>161</v>
      </c>
      <c r="D378" t="s">
        <v>1326</v>
      </c>
      <c r="E378">
        <v>1</v>
      </c>
      <c r="F378" t="s">
        <v>1327</v>
      </c>
      <c r="G378" t="s">
        <v>1628</v>
      </c>
      <c r="H378">
        <v>46</v>
      </c>
    </row>
    <row r="379" spans="2:8" x14ac:dyDescent="0.35">
      <c r="B379" t="s">
        <v>273</v>
      </c>
      <c r="C379" t="s">
        <v>162</v>
      </c>
      <c r="D379" t="s">
        <v>1329</v>
      </c>
      <c r="E379">
        <v>1</v>
      </c>
      <c r="F379" t="s">
        <v>1327</v>
      </c>
      <c r="G379" t="s">
        <v>1629</v>
      </c>
      <c r="H379">
        <v>46</v>
      </c>
    </row>
    <row r="380" spans="2:8" x14ac:dyDescent="0.35">
      <c r="B380" t="s">
        <v>255</v>
      </c>
      <c r="C380" t="s">
        <v>193</v>
      </c>
      <c r="D380" t="s">
        <v>1340</v>
      </c>
      <c r="E380">
        <v>1</v>
      </c>
      <c r="F380" t="s">
        <v>1327</v>
      </c>
      <c r="G380" t="s">
        <v>1630</v>
      </c>
      <c r="H380">
        <v>46</v>
      </c>
    </row>
    <row r="381" spans="2:8" x14ac:dyDescent="0.35">
      <c r="B381" t="s">
        <v>245</v>
      </c>
      <c r="C381" t="s">
        <v>162</v>
      </c>
      <c r="D381" t="s">
        <v>1329</v>
      </c>
      <c r="E381">
        <v>1</v>
      </c>
      <c r="F381" t="s">
        <v>1327</v>
      </c>
      <c r="G381" t="s">
        <v>1631</v>
      </c>
      <c r="H381">
        <v>46</v>
      </c>
    </row>
    <row r="382" spans="2:8" x14ac:dyDescent="0.35">
      <c r="B382" t="s">
        <v>245</v>
      </c>
      <c r="C382" t="s">
        <v>162</v>
      </c>
      <c r="D382" t="s">
        <v>1340</v>
      </c>
      <c r="E382">
        <v>1</v>
      </c>
      <c r="F382" t="s">
        <v>1327</v>
      </c>
      <c r="G382" t="s">
        <v>1631</v>
      </c>
      <c r="H382">
        <v>46</v>
      </c>
    </row>
    <row r="383" spans="2:8" x14ac:dyDescent="0.35">
      <c r="B383" t="s">
        <v>248</v>
      </c>
      <c r="C383" t="s">
        <v>183</v>
      </c>
      <c r="D383" t="s">
        <v>1326</v>
      </c>
      <c r="E383">
        <v>1</v>
      </c>
      <c r="F383" t="s">
        <v>1327</v>
      </c>
      <c r="G383" t="s">
        <v>1632</v>
      </c>
      <c r="H383">
        <v>46</v>
      </c>
    </row>
    <row r="384" spans="2:8" x14ac:dyDescent="0.35">
      <c r="B384" t="s">
        <v>251</v>
      </c>
      <c r="C384" t="s">
        <v>162</v>
      </c>
      <c r="D384" t="s">
        <v>1329</v>
      </c>
      <c r="E384">
        <v>1</v>
      </c>
      <c r="F384" t="s">
        <v>1327</v>
      </c>
      <c r="G384" t="s">
        <v>1633</v>
      </c>
      <c r="H384">
        <v>46</v>
      </c>
    </row>
    <row r="385" spans="2:8" x14ac:dyDescent="0.35">
      <c r="B385" t="s">
        <v>242</v>
      </c>
      <c r="C385" t="s">
        <v>158</v>
      </c>
      <c r="D385" t="s">
        <v>1340</v>
      </c>
      <c r="E385">
        <v>1</v>
      </c>
      <c r="F385" t="s">
        <v>1327</v>
      </c>
      <c r="G385" t="s">
        <v>1634</v>
      </c>
      <c r="H385">
        <v>46</v>
      </c>
    </row>
    <row r="386" spans="2:8" x14ac:dyDescent="0.35">
      <c r="B386" t="s">
        <v>243</v>
      </c>
      <c r="C386" t="s">
        <v>157</v>
      </c>
      <c r="D386" t="s">
        <v>1329</v>
      </c>
      <c r="E386">
        <v>1</v>
      </c>
      <c r="F386" t="s">
        <v>1327</v>
      </c>
      <c r="G386" t="s">
        <v>1635</v>
      </c>
      <c r="H386">
        <v>46</v>
      </c>
    </row>
    <row r="387" spans="2:8" x14ac:dyDescent="0.35">
      <c r="B387" t="s">
        <v>253</v>
      </c>
      <c r="C387" t="s">
        <v>158</v>
      </c>
      <c r="D387" t="s">
        <v>1329</v>
      </c>
      <c r="E387">
        <v>1</v>
      </c>
      <c r="F387" t="s">
        <v>1327</v>
      </c>
      <c r="G387" t="s">
        <v>1636</v>
      </c>
      <c r="H387">
        <v>46</v>
      </c>
    </row>
    <row r="388" spans="2:8" x14ac:dyDescent="0.35">
      <c r="B388" t="s">
        <v>251</v>
      </c>
      <c r="C388" t="s">
        <v>158</v>
      </c>
      <c r="D388" t="s">
        <v>1326</v>
      </c>
      <c r="E388">
        <v>1</v>
      </c>
      <c r="F388" t="s">
        <v>1327</v>
      </c>
      <c r="G388" t="s">
        <v>1637</v>
      </c>
      <c r="H388">
        <v>46</v>
      </c>
    </row>
    <row r="389" spans="2:8" x14ac:dyDescent="0.35">
      <c r="B389" t="s">
        <v>246</v>
      </c>
      <c r="C389" t="s">
        <v>183</v>
      </c>
      <c r="D389" t="s">
        <v>1329</v>
      </c>
      <c r="E389">
        <v>1</v>
      </c>
      <c r="F389" t="s">
        <v>1327</v>
      </c>
      <c r="G389" t="s">
        <v>1638</v>
      </c>
      <c r="H389">
        <v>46</v>
      </c>
    </row>
    <row r="390" spans="2:8" x14ac:dyDescent="0.35">
      <c r="B390" t="s">
        <v>245</v>
      </c>
      <c r="C390" t="s">
        <v>162</v>
      </c>
      <c r="D390" t="s">
        <v>1326</v>
      </c>
      <c r="E390">
        <v>1</v>
      </c>
      <c r="F390" t="s">
        <v>1327</v>
      </c>
      <c r="G390" t="s">
        <v>1639</v>
      </c>
      <c r="H390">
        <v>46</v>
      </c>
    </row>
    <row r="391" spans="2:8" x14ac:dyDescent="0.35">
      <c r="B391" t="s">
        <v>266</v>
      </c>
      <c r="C391" t="s">
        <v>162</v>
      </c>
      <c r="D391" t="s">
        <v>1326</v>
      </c>
      <c r="E391">
        <v>1</v>
      </c>
      <c r="F391" t="s">
        <v>1327</v>
      </c>
      <c r="G391" t="s">
        <v>1639</v>
      </c>
      <c r="H391">
        <v>46</v>
      </c>
    </row>
    <row r="392" spans="2:8" x14ac:dyDescent="0.35">
      <c r="B392" t="s">
        <v>245</v>
      </c>
      <c r="C392" t="s">
        <v>162</v>
      </c>
      <c r="D392" t="s">
        <v>1340</v>
      </c>
      <c r="E392">
        <v>1</v>
      </c>
      <c r="F392" t="s">
        <v>1327</v>
      </c>
      <c r="G392" t="s">
        <v>1639</v>
      </c>
      <c r="H392">
        <v>46</v>
      </c>
    </row>
    <row r="393" spans="2:8" x14ac:dyDescent="0.35">
      <c r="B393" t="s">
        <v>266</v>
      </c>
      <c r="C393" t="s">
        <v>162</v>
      </c>
      <c r="D393" t="s">
        <v>1340</v>
      </c>
      <c r="E393">
        <v>1</v>
      </c>
      <c r="F393" t="s">
        <v>1327</v>
      </c>
      <c r="G393" t="s">
        <v>1639</v>
      </c>
      <c r="H393">
        <v>46</v>
      </c>
    </row>
    <row r="394" spans="2:8" x14ac:dyDescent="0.35">
      <c r="B394" t="s">
        <v>244</v>
      </c>
      <c r="C394" t="s">
        <v>161</v>
      </c>
      <c r="D394" t="s">
        <v>1340</v>
      </c>
      <c r="E394">
        <v>1</v>
      </c>
      <c r="F394" t="s">
        <v>1327</v>
      </c>
      <c r="G394" t="s">
        <v>1640</v>
      </c>
      <c r="H394">
        <v>46</v>
      </c>
    </row>
    <row r="395" spans="2:8" x14ac:dyDescent="0.35">
      <c r="B395" t="s">
        <v>243</v>
      </c>
      <c r="C395" t="s">
        <v>164</v>
      </c>
      <c r="D395" t="s">
        <v>1326</v>
      </c>
      <c r="E395">
        <v>1</v>
      </c>
      <c r="F395" t="s">
        <v>1327</v>
      </c>
      <c r="G395" t="s">
        <v>1641</v>
      </c>
      <c r="H395">
        <v>46</v>
      </c>
    </row>
    <row r="396" spans="2:8" x14ac:dyDescent="0.35">
      <c r="B396" t="s">
        <v>243</v>
      </c>
      <c r="C396" t="s">
        <v>158</v>
      </c>
      <c r="D396" t="s">
        <v>1340</v>
      </c>
      <c r="E396">
        <v>1</v>
      </c>
      <c r="F396" t="s">
        <v>1327</v>
      </c>
      <c r="G396" t="s">
        <v>1642</v>
      </c>
      <c r="H396">
        <v>46</v>
      </c>
    </row>
    <row r="397" spans="2:8" x14ac:dyDescent="0.35">
      <c r="B397" t="s">
        <v>248</v>
      </c>
      <c r="C397" t="s">
        <v>159</v>
      </c>
      <c r="D397" t="s">
        <v>1340</v>
      </c>
      <c r="E397">
        <v>1</v>
      </c>
      <c r="F397" t="s">
        <v>1327</v>
      </c>
      <c r="G397" t="s">
        <v>1471</v>
      </c>
      <c r="H397">
        <v>46</v>
      </c>
    </row>
    <row r="398" spans="2:8" x14ac:dyDescent="0.35">
      <c r="B398" t="s">
        <v>243</v>
      </c>
      <c r="C398" t="s">
        <v>159</v>
      </c>
      <c r="D398" t="s">
        <v>1326</v>
      </c>
      <c r="E398">
        <v>1</v>
      </c>
      <c r="F398" t="s">
        <v>1327</v>
      </c>
      <c r="G398" t="s">
        <v>1643</v>
      </c>
      <c r="H398">
        <v>46</v>
      </c>
    </row>
    <row r="399" spans="2:8" x14ac:dyDescent="0.35">
      <c r="B399" t="s">
        <v>244</v>
      </c>
      <c r="C399" t="s">
        <v>158</v>
      </c>
      <c r="D399" t="s">
        <v>1329</v>
      </c>
      <c r="E399">
        <v>1</v>
      </c>
      <c r="F399" t="s">
        <v>1327</v>
      </c>
      <c r="G399" t="s">
        <v>1644</v>
      </c>
      <c r="H399">
        <v>46</v>
      </c>
    </row>
    <row r="400" spans="2:8" x14ac:dyDescent="0.35">
      <c r="B400" t="s">
        <v>242</v>
      </c>
      <c r="C400" t="s">
        <v>161</v>
      </c>
      <c r="D400" t="s">
        <v>1329</v>
      </c>
      <c r="E400">
        <v>1</v>
      </c>
      <c r="F400" t="s">
        <v>1327</v>
      </c>
      <c r="G400" t="s">
        <v>1645</v>
      </c>
      <c r="H400">
        <v>46</v>
      </c>
    </row>
    <row r="401" spans="2:8" x14ac:dyDescent="0.35">
      <c r="B401" t="s">
        <v>273</v>
      </c>
      <c r="C401" t="s">
        <v>161</v>
      </c>
      <c r="D401" t="s">
        <v>1329</v>
      </c>
      <c r="E401">
        <v>1</v>
      </c>
      <c r="F401" t="s">
        <v>1327</v>
      </c>
      <c r="G401" t="s">
        <v>1646</v>
      </c>
      <c r="H401">
        <v>46</v>
      </c>
    </row>
    <row r="402" spans="2:8" x14ac:dyDescent="0.35">
      <c r="B402" t="s">
        <v>83</v>
      </c>
      <c r="C402" t="s">
        <v>161</v>
      </c>
      <c r="D402" t="s">
        <v>1329</v>
      </c>
      <c r="E402">
        <v>1</v>
      </c>
      <c r="F402" t="s">
        <v>1327</v>
      </c>
      <c r="G402" t="s">
        <v>1646</v>
      </c>
      <c r="H402">
        <v>46</v>
      </c>
    </row>
    <row r="403" spans="2:8" x14ac:dyDescent="0.35">
      <c r="B403" t="s">
        <v>246</v>
      </c>
      <c r="C403" t="s">
        <v>162</v>
      </c>
      <c r="D403" t="s">
        <v>1326</v>
      </c>
      <c r="E403">
        <v>1</v>
      </c>
      <c r="F403" t="s">
        <v>1327</v>
      </c>
      <c r="G403" t="s">
        <v>1647</v>
      </c>
      <c r="H403">
        <v>46</v>
      </c>
    </row>
    <row r="404" spans="2:8" x14ac:dyDescent="0.35">
      <c r="B404" t="s">
        <v>246</v>
      </c>
      <c r="C404" t="s">
        <v>158</v>
      </c>
      <c r="D404" t="s">
        <v>1326</v>
      </c>
      <c r="E404">
        <v>1</v>
      </c>
      <c r="F404" t="s">
        <v>1327</v>
      </c>
      <c r="G404" t="s">
        <v>1648</v>
      </c>
      <c r="H404">
        <v>46</v>
      </c>
    </row>
    <row r="405" spans="2:8" x14ac:dyDescent="0.35">
      <c r="B405" t="s">
        <v>246</v>
      </c>
      <c r="C405" t="s">
        <v>158</v>
      </c>
      <c r="D405" t="s">
        <v>1326</v>
      </c>
      <c r="E405">
        <v>1</v>
      </c>
      <c r="F405" t="s">
        <v>1327</v>
      </c>
      <c r="G405" t="s">
        <v>1649</v>
      </c>
      <c r="H405">
        <v>46</v>
      </c>
    </row>
    <row r="406" spans="2:8" x14ac:dyDescent="0.35">
      <c r="B406" t="s">
        <v>260</v>
      </c>
      <c r="C406" t="s">
        <v>158</v>
      </c>
      <c r="D406" t="s">
        <v>1329</v>
      </c>
      <c r="E406">
        <v>1</v>
      </c>
      <c r="F406" t="s">
        <v>1327</v>
      </c>
      <c r="G406" t="s">
        <v>1490</v>
      </c>
      <c r="H406">
        <v>46</v>
      </c>
    </row>
    <row r="407" spans="2:8" x14ac:dyDescent="0.35">
      <c r="B407" t="s">
        <v>260</v>
      </c>
      <c r="C407" t="s">
        <v>161</v>
      </c>
      <c r="D407" t="s">
        <v>1340</v>
      </c>
      <c r="E407">
        <v>1</v>
      </c>
      <c r="F407" t="s">
        <v>1327</v>
      </c>
      <c r="G407" t="s">
        <v>1650</v>
      </c>
      <c r="H407">
        <v>46</v>
      </c>
    </row>
    <row r="408" spans="2:8" x14ac:dyDescent="0.35">
      <c r="B408" t="s">
        <v>245</v>
      </c>
      <c r="C408" t="s">
        <v>162</v>
      </c>
      <c r="D408" t="s">
        <v>1329</v>
      </c>
      <c r="E408">
        <v>1</v>
      </c>
      <c r="F408" t="s">
        <v>1327</v>
      </c>
      <c r="G408" t="s">
        <v>1651</v>
      </c>
      <c r="H408">
        <v>46</v>
      </c>
    </row>
    <row r="409" spans="2:8" x14ac:dyDescent="0.35">
      <c r="B409" t="s">
        <v>266</v>
      </c>
      <c r="C409" t="s">
        <v>162</v>
      </c>
      <c r="D409" t="s">
        <v>1329</v>
      </c>
      <c r="E409">
        <v>1</v>
      </c>
      <c r="F409" t="s">
        <v>1327</v>
      </c>
      <c r="G409" t="s">
        <v>1651</v>
      </c>
      <c r="H409">
        <v>46</v>
      </c>
    </row>
    <row r="410" spans="2:8" x14ac:dyDescent="0.35">
      <c r="B410" t="s">
        <v>242</v>
      </c>
      <c r="C410" t="s">
        <v>161</v>
      </c>
      <c r="D410" t="s">
        <v>1340</v>
      </c>
      <c r="E410">
        <v>1</v>
      </c>
      <c r="F410" t="s">
        <v>1327</v>
      </c>
      <c r="G410" t="s">
        <v>1652</v>
      </c>
      <c r="H410">
        <v>46</v>
      </c>
    </row>
    <row r="411" spans="2:8" x14ac:dyDescent="0.35">
      <c r="B411" t="s">
        <v>252</v>
      </c>
      <c r="C411" t="s">
        <v>165</v>
      </c>
      <c r="D411" t="s">
        <v>1329</v>
      </c>
      <c r="E411">
        <v>1</v>
      </c>
      <c r="F411" t="s">
        <v>1327</v>
      </c>
      <c r="G411" t="s">
        <v>1653</v>
      </c>
      <c r="H411">
        <v>46</v>
      </c>
    </row>
    <row r="412" spans="2:8" x14ac:dyDescent="0.35">
      <c r="B412" t="s">
        <v>259</v>
      </c>
      <c r="C412" t="s">
        <v>165</v>
      </c>
      <c r="D412" t="s">
        <v>1329</v>
      </c>
      <c r="E412">
        <v>1</v>
      </c>
      <c r="F412" t="s">
        <v>1327</v>
      </c>
      <c r="G412" t="s">
        <v>1653</v>
      </c>
      <c r="H412">
        <v>46</v>
      </c>
    </row>
    <row r="413" spans="2:8" x14ac:dyDescent="0.35">
      <c r="B413" t="s">
        <v>255</v>
      </c>
      <c r="C413" t="s">
        <v>193</v>
      </c>
      <c r="D413" t="s">
        <v>1329</v>
      </c>
      <c r="E413">
        <v>1</v>
      </c>
      <c r="F413" t="s">
        <v>1327</v>
      </c>
      <c r="G413" t="s">
        <v>1654</v>
      </c>
      <c r="H413">
        <v>46</v>
      </c>
    </row>
    <row r="414" spans="2:8" x14ac:dyDescent="0.35">
      <c r="B414" t="s">
        <v>246</v>
      </c>
      <c r="C414" t="s">
        <v>159</v>
      </c>
      <c r="D414" t="s">
        <v>1340</v>
      </c>
      <c r="E414">
        <v>1</v>
      </c>
      <c r="F414" t="s">
        <v>1327</v>
      </c>
      <c r="G414" t="s">
        <v>1655</v>
      </c>
      <c r="H414">
        <v>46</v>
      </c>
    </row>
    <row r="415" spans="2:8" x14ac:dyDescent="0.35">
      <c r="B415" t="s">
        <v>242</v>
      </c>
      <c r="C415" t="s">
        <v>158</v>
      </c>
      <c r="D415" t="s">
        <v>1329</v>
      </c>
      <c r="E415">
        <v>1</v>
      </c>
      <c r="F415" t="s">
        <v>1327</v>
      </c>
      <c r="G415" t="s">
        <v>1656</v>
      </c>
      <c r="H415">
        <v>46</v>
      </c>
    </row>
    <row r="416" spans="2:8" x14ac:dyDescent="0.35">
      <c r="B416" t="s">
        <v>60</v>
      </c>
      <c r="C416" t="s">
        <v>158</v>
      </c>
      <c r="D416" t="s">
        <v>1329</v>
      </c>
      <c r="E416">
        <v>1</v>
      </c>
      <c r="F416" t="s">
        <v>1327</v>
      </c>
      <c r="G416" t="s">
        <v>1657</v>
      </c>
      <c r="H416">
        <v>46</v>
      </c>
    </row>
    <row r="417" spans="2:8" x14ac:dyDescent="0.35">
      <c r="B417" t="s">
        <v>244</v>
      </c>
      <c r="C417" t="s">
        <v>181</v>
      </c>
      <c r="D417" t="s">
        <v>1340</v>
      </c>
      <c r="E417">
        <v>1</v>
      </c>
      <c r="F417" t="s">
        <v>1327</v>
      </c>
      <c r="G417" t="s">
        <v>1658</v>
      </c>
      <c r="H417">
        <v>46</v>
      </c>
    </row>
    <row r="418" spans="2:8" x14ac:dyDescent="0.35">
      <c r="B418" t="s">
        <v>244</v>
      </c>
      <c r="C418" t="s">
        <v>159</v>
      </c>
      <c r="D418" t="s">
        <v>1329</v>
      </c>
      <c r="E418">
        <v>1</v>
      </c>
      <c r="F418" t="s">
        <v>1327</v>
      </c>
      <c r="G418" t="s">
        <v>1659</v>
      </c>
      <c r="H418">
        <v>46</v>
      </c>
    </row>
    <row r="419" spans="2:8" x14ac:dyDescent="0.35">
      <c r="B419" t="s">
        <v>243</v>
      </c>
      <c r="C419" t="s">
        <v>161</v>
      </c>
      <c r="D419" t="s">
        <v>1340</v>
      </c>
      <c r="E419">
        <v>1</v>
      </c>
      <c r="F419" t="s">
        <v>1327</v>
      </c>
      <c r="G419" t="s">
        <v>1660</v>
      </c>
      <c r="H419">
        <v>46</v>
      </c>
    </row>
    <row r="420" spans="2:8" x14ac:dyDescent="0.35">
      <c r="B420" t="s">
        <v>63</v>
      </c>
      <c r="C420" t="s">
        <v>161</v>
      </c>
      <c r="D420" t="s">
        <v>1340</v>
      </c>
      <c r="E420">
        <v>1</v>
      </c>
      <c r="F420" t="s">
        <v>1327</v>
      </c>
      <c r="G420" t="s">
        <v>1660</v>
      </c>
      <c r="H420">
        <v>46</v>
      </c>
    </row>
    <row r="421" spans="2:8" x14ac:dyDescent="0.35">
      <c r="B421" t="s">
        <v>253</v>
      </c>
      <c r="C421" t="s">
        <v>161</v>
      </c>
      <c r="D421" t="s">
        <v>1329</v>
      </c>
      <c r="E421">
        <v>1</v>
      </c>
      <c r="F421" t="s">
        <v>1327</v>
      </c>
      <c r="G421" t="s">
        <v>1661</v>
      </c>
      <c r="H421">
        <v>46</v>
      </c>
    </row>
    <row r="422" spans="2:8" x14ac:dyDescent="0.35">
      <c r="B422" t="s">
        <v>56</v>
      </c>
      <c r="C422" t="s">
        <v>161</v>
      </c>
      <c r="D422" t="s">
        <v>1329</v>
      </c>
      <c r="E422">
        <v>1</v>
      </c>
      <c r="F422" t="s">
        <v>1327</v>
      </c>
      <c r="G422" t="s">
        <v>1409</v>
      </c>
      <c r="H422">
        <v>46</v>
      </c>
    </row>
    <row r="423" spans="2:8" x14ac:dyDescent="0.35">
      <c r="B423" t="s">
        <v>244</v>
      </c>
      <c r="C423" t="s">
        <v>158</v>
      </c>
      <c r="D423" t="s">
        <v>1326</v>
      </c>
      <c r="E423">
        <v>1</v>
      </c>
      <c r="F423" t="s">
        <v>1327</v>
      </c>
      <c r="G423" t="s">
        <v>1410</v>
      </c>
      <c r="H423">
        <v>46</v>
      </c>
    </row>
    <row r="424" spans="2:8" x14ac:dyDescent="0.35">
      <c r="B424" t="s">
        <v>244</v>
      </c>
      <c r="C424" t="s">
        <v>158</v>
      </c>
      <c r="D424" t="s">
        <v>1329</v>
      </c>
      <c r="E424">
        <v>1</v>
      </c>
      <c r="F424" t="s">
        <v>1327</v>
      </c>
      <c r="G424" t="s">
        <v>1410</v>
      </c>
      <c r="H424">
        <v>46</v>
      </c>
    </row>
    <row r="425" spans="2:8" x14ac:dyDescent="0.35">
      <c r="B425" t="s">
        <v>56</v>
      </c>
      <c r="C425" t="s">
        <v>161</v>
      </c>
      <c r="D425" t="s">
        <v>1326</v>
      </c>
      <c r="E425">
        <v>1</v>
      </c>
      <c r="F425" t="s">
        <v>1327</v>
      </c>
      <c r="G425" t="s">
        <v>1662</v>
      </c>
      <c r="H425">
        <v>46</v>
      </c>
    </row>
    <row r="426" spans="2:8" x14ac:dyDescent="0.35">
      <c r="B426" t="s">
        <v>245</v>
      </c>
      <c r="C426" t="s">
        <v>162</v>
      </c>
      <c r="D426" t="s">
        <v>1326</v>
      </c>
      <c r="E426">
        <v>1</v>
      </c>
      <c r="F426" t="s">
        <v>1327</v>
      </c>
      <c r="G426" t="s">
        <v>1663</v>
      </c>
      <c r="H426">
        <v>46</v>
      </c>
    </row>
    <row r="427" spans="2:8" x14ac:dyDescent="0.35">
      <c r="B427" t="s">
        <v>245</v>
      </c>
      <c r="C427" t="s">
        <v>162</v>
      </c>
      <c r="D427" t="s">
        <v>1340</v>
      </c>
      <c r="E427">
        <v>1</v>
      </c>
      <c r="F427" t="s">
        <v>1327</v>
      </c>
      <c r="G427" t="s">
        <v>1663</v>
      </c>
      <c r="H427">
        <v>46</v>
      </c>
    </row>
    <row r="428" spans="2:8" x14ac:dyDescent="0.35">
      <c r="B428" t="s">
        <v>262</v>
      </c>
      <c r="C428" t="s">
        <v>161</v>
      </c>
      <c r="D428" t="s">
        <v>1326</v>
      </c>
      <c r="E428">
        <v>1</v>
      </c>
      <c r="F428" t="s">
        <v>1327</v>
      </c>
      <c r="G428" t="s">
        <v>1664</v>
      </c>
      <c r="H428">
        <v>46</v>
      </c>
    </row>
    <row r="429" spans="2:8" x14ac:dyDescent="0.35">
      <c r="B429" t="s">
        <v>245</v>
      </c>
      <c r="C429" t="s">
        <v>161</v>
      </c>
      <c r="D429" t="s">
        <v>1326</v>
      </c>
      <c r="E429">
        <v>1</v>
      </c>
      <c r="F429" t="s">
        <v>1327</v>
      </c>
      <c r="G429" t="s">
        <v>1664</v>
      </c>
      <c r="H429">
        <v>46</v>
      </c>
    </row>
    <row r="430" spans="2:8" x14ac:dyDescent="0.35">
      <c r="B430" t="s">
        <v>262</v>
      </c>
      <c r="C430" t="s">
        <v>158</v>
      </c>
      <c r="D430" t="s">
        <v>1326</v>
      </c>
      <c r="E430">
        <v>1</v>
      </c>
      <c r="F430" t="s">
        <v>1327</v>
      </c>
      <c r="G430" t="s">
        <v>1665</v>
      </c>
      <c r="H430">
        <v>46</v>
      </c>
    </row>
    <row r="431" spans="2:8" x14ac:dyDescent="0.35">
      <c r="B431" t="s">
        <v>245</v>
      </c>
      <c r="C431" t="s">
        <v>158</v>
      </c>
      <c r="D431" t="s">
        <v>1326</v>
      </c>
      <c r="E431">
        <v>1</v>
      </c>
      <c r="F431" t="s">
        <v>1327</v>
      </c>
      <c r="G431" t="s">
        <v>1665</v>
      </c>
      <c r="H431">
        <v>46</v>
      </c>
    </row>
    <row r="432" spans="2:8" x14ac:dyDescent="0.35">
      <c r="B432" t="s">
        <v>248</v>
      </c>
      <c r="C432" t="s">
        <v>165</v>
      </c>
      <c r="D432" t="s">
        <v>1340</v>
      </c>
      <c r="E432">
        <v>1</v>
      </c>
      <c r="F432" t="s">
        <v>1327</v>
      </c>
      <c r="G432" t="s">
        <v>1666</v>
      </c>
      <c r="H432">
        <v>46</v>
      </c>
    </row>
    <row r="433" spans="2:8" x14ac:dyDescent="0.35">
      <c r="B433" t="s">
        <v>242</v>
      </c>
      <c r="C433" t="s">
        <v>165</v>
      </c>
      <c r="D433" t="s">
        <v>1340</v>
      </c>
      <c r="E433">
        <v>1</v>
      </c>
      <c r="F433" t="s">
        <v>1327</v>
      </c>
      <c r="G433" t="s">
        <v>1666</v>
      </c>
      <c r="H433">
        <v>46</v>
      </c>
    </row>
    <row r="434" spans="2:8" x14ac:dyDescent="0.35">
      <c r="B434" t="s">
        <v>273</v>
      </c>
      <c r="C434" t="s">
        <v>161</v>
      </c>
      <c r="D434" t="s">
        <v>1340</v>
      </c>
      <c r="E434">
        <v>1</v>
      </c>
      <c r="F434" t="s">
        <v>1327</v>
      </c>
      <c r="G434" t="s">
        <v>1667</v>
      </c>
      <c r="H434">
        <v>46</v>
      </c>
    </row>
    <row r="435" spans="2:8" x14ac:dyDescent="0.35">
      <c r="B435" t="s">
        <v>245</v>
      </c>
      <c r="C435" t="s">
        <v>162</v>
      </c>
      <c r="D435" t="s">
        <v>1340</v>
      </c>
      <c r="E435">
        <v>1</v>
      </c>
      <c r="F435" t="s">
        <v>1327</v>
      </c>
      <c r="G435" t="s">
        <v>1668</v>
      </c>
      <c r="H435">
        <v>46</v>
      </c>
    </row>
    <row r="436" spans="2:8" x14ac:dyDescent="0.35">
      <c r="B436" t="s">
        <v>251</v>
      </c>
      <c r="C436" t="s">
        <v>162</v>
      </c>
      <c r="D436" t="s">
        <v>1329</v>
      </c>
      <c r="E436">
        <v>1</v>
      </c>
      <c r="F436" t="s">
        <v>1327</v>
      </c>
      <c r="G436" t="s">
        <v>1669</v>
      </c>
      <c r="H436">
        <v>46</v>
      </c>
    </row>
    <row r="437" spans="2:8" x14ac:dyDescent="0.35">
      <c r="B437" t="s">
        <v>245</v>
      </c>
      <c r="C437" t="s">
        <v>162</v>
      </c>
      <c r="D437" t="s">
        <v>1340</v>
      </c>
      <c r="E437">
        <v>1</v>
      </c>
      <c r="F437" t="s">
        <v>1327</v>
      </c>
      <c r="G437" t="s">
        <v>1503</v>
      </c>
      <c r="H437">
        <v>46</v>
      </c>
    </row>
    <row r="438" spans="2:8" x14ac:dyDescent="0.35">
      <c r="B438" t="s">
        <v>266</v>
      </c>
      <c r="C438" t="s">
        <v>162</v>
      </c>
      <c r="D438" t="s">
        <v>1340</v>
      </c>
      <c r="E438">
        <v>1</v>
      </c>
      <c r="F438" t="s">
        <v>1327</v>
      </c>
      <c r="G438" t="s">
        <v>1503</v>
      </c>
      <c r="H438">
        <v>46</v>
      </c>
    </row>
    <row r="439" spans="2:8" x14ac:dyDescent="0.35">
      <c r="B439" t="s">
        <v>264</v>
      </c>
      <c r="C439" t="s">
        <v>158</v>
      </c>
      <c r="D439" t="s">
        <v>1329</v>
      </c>
      <c r="E439">
        <v>1</v>
      </c>
      <c r="F439" t="s">
        <v>1327</v>
      </c>
      <c r="G439" t="s">
        <v>1670</v>
      </c>
      <c r="H439">
        <v>46</v>
      </c>
    </row>
    <row r="440" spans="2:8" x14ac:dyDescent="0.35">
      <c r="B440" t="s">
        <v>245</v>
      </c>
      <c r="C440" t="s">
        <v>162</v>
      </c>
      <c r="D440" t="s">
        <v>1329</v>
      </c>
      <c r="E440">
        <v>1</v>
      </c>
      <c r="F440" t="s">
        <v>1327</v>
      </c>
      <c r="G440" t="s">
        <v>1671</v>
      </c>
      <c r="H440">
        <v>46</v>
      </c>
    </row>
    <row r="441" spans="2:8" x14ac:dyDescent="0.35">
      <c r="B441" t="s">
        <v>243</v>
      </c>
      <c r="C441" t="s">
        <v>189</v>
      </c>
      <c r="D441" t="s">
        <v>1340</v>
      </c>
      <c r="E441">
        <v>1</v>
      </c>
      <c r="F441" t="s">
        <v>1327</v>
      </c>
      <c r="G441" t="s">
        <v>1672</v>
      </c>
      <c r="H441">
        <v>46</v>
      </c>
    </row>
    <row r="442" spans="2:8" x14ac:dyDescent="0.35">
      <c r="B442" t="s">
        <v>275</v>
      </c>
      <c r="C442" t="s">
        <v>162</v>
      </c>
      <c r="D442" t="s">
        <v>1329</v>
      </c>
      <c r="E442">
        <v>1</v>
      </c>
      <c r="F442" t="s">
        <v>1327</v>
      </c>
      <c r="G442" t="s">
        <v>1673</v>
      </c>
      <c r="H442">
        <v>46</v>
      </c>
    </row>
    <row r="443" spans="2:8" x14ac:dyDescent="0.35">
      <c r="B443" t="s">
        <v>251</v>
      </c>
      <c r="C443" t="s">
        <v>158</v>
      </c>
      <c r="D443" t="s">
        <v>1326</v>
      </c>
      <c r="E443">
        <v>1</v>
      </c>
      <c r="F443" t="s">
        <v>1327</v>
      </c>
      <c r="G443" t="s">
        <v>1674</v>
      </c>
      <c r="H443">
        <v>46</v>
      </c>
    </row>
    <row r="444" spans="2:8" x14ac:dyDescent="0.35">
      <c r="B444" t="s">
        <v>258</v>
      </c>
      <c r="C444" t="s">
        <v>162</v>
      </c>
      <c r="D444" t="s">
        <v>1326</v>
      </c>
      <c r="E444">
        <v>1</v>
      </c>
      <c r="F444" t="s">
        <v>1327</v>
      </c>
      <c r="G444" t="s">
        <v>1675</v>
      </c>
      <c r="H444">
        <v>46</v>
      </c>
    </row>
    <row r="445" spans="2:8" x14ac:dyDescent="0.35">
      <c r="B445" t="s">
        <v>243</v>
      </c>
      <c r="C445" t="s">
        <v>162</v>
      </c>
      <c r="D445" t="s">
        <v>1326</v>
      </c>
      <c r="E445">
        <v>1</v>
      </c>
      <c r="F445" t="s">
        <v>1327</v>
      </c>
      <c r="G445" t="s">
        <v>1676</v>
      </c>
      <c r="H445">
        <v>46</v>
      </c>
    </row>
    <row r="446" spans="2:8" x14ac:dyDescent="0.35">
      <c r="B446" t="s">
        <v>242</v>
      </c>
      <c r="C446" t="s">
        <v>162</v>
      </c>
      <c r="D446" t="s">
        <v>1326</v>
      </c>
      <c r="E446">
        <v>1</v>
      </c>
      <c r="F446" t="s">
        <v>1327</v>
      </c>
      <c r="G446" t="s">
        <v>1677</v>
      </c>
      <c r="H446">
        <v>46</v>
      </c>
    </row>
    <row r="447" spans="2:8" x14ac:dyDescent="0.35">
      <c r="B447" t="s">
        <v>255</v>
      </c>
      <c r="C447" t="s">
        <v>161</v>
      </c>
      <c r="D447" t="s">
        <v>1326</v>
      </c>
      <c r="E447">
        <v>1</v>
      </c>
      <c r="F447" t="s">
        <v>1327</v>
      </c>
      <c r="G447" t="s">
        <v>1678</v>
      </c>
      <c r="H447">
        <v>46</v>
      </c>
    </row>
    <row r="448" spans="2:8" x14ac:dyDescent="0.35">
      <c r="B448" t="s">
        <v>254</v>
      </c>
      <c r="C448" t="s">
        <v>183</v>
      </c>
      <c r="D448" t="s">
        <v>1329</v>
      </c>
      <c r="E448">
        <v>1</v>
      </c>
      <c r="F448" t="s">
        <v>1327</v>
      </c>
      <c r="G448" t="s">
        <v>1679</v>
      </c>
      <c r="H448">
        <v>45</v>
      </c>
    </row>
    <row r="449" spans="2:8" x14ac:dyDescent="0.35">
      <c r="B449" t="s">
        <v>243</v>
      </c>
      <c r="C449" t="s">
        <v>182</v>
      </c>
      <c r="D449" t="s">
        <v>1329</v>
      </c>
      <c r="E449">
        <v>1</v>
      </c>
      <c r="F449" t="s">
        <v>1327</v>
      </c>
      <c r="G449" t="s">
        <v>1680</v>
      </c>
      <c r="H449">
        <v>45</v>
      </c>
    </row>
    <row r="450" spans="2:8" x14ac:dyDescent="0.35">
      <c r="B450" t="s">
        <v>60</v>
      </c>
      <c r="C450" t="s">
        <v>162</v>
      </c>
      <c r="D450" t="s">
        <v>1340</v>
      </c>
      <c r="E450">
        <v>1</v>
      </c>
      <c r="F450" t="s">
        <v>1327</v>
      </c>
      <c r="G450" t="s">
        <v>1348</v>
      </c>
      <c r="H450">
        <v>45</v>
      </c>
    </row>
    <row r="451" spans="2:8" x14ac:dyDescent="0.35">
      <c r="B451" t="s">
        <v>244</v>
      </c>
      <c r="C451" t="s">
        <v>158</v>
      </c>
      <c r="D451" t="s">
        <v>1326</v>
      </c>
      <c r="E451">
        <v>1</v>
      </c>
      <c r="F451" t="s">
        <v>1327</v>
      </c>
      <c r="G451" t="s">
        <v>1681</v>
      </c>
      <c r="H451">
        <v>45</v>
      </c>
    </row>
    <row r="452" spans="2:8" x14ac:dyDescent="0.35">
      <c r="B452" t="s">
        <v>251</v>
      </c>
      <c r="C452" t="s">
        <v>161</v>
      </c>
      <c r="D452" t="s">
        <v>1329</v>
      </c>
      <c r="E452">
        <v>1</v>
      </c>
      <c r="F452" t="s">
        <v>1327</v>
      </c>
      <c r="G452" t="s">
        <v>1682</v>
      </c>
      <c r="H452">
        <v>45</v>
      </c>
    </row>
    <row r="453" spans="2:8" x14ac:dyDescent="0.35">
      <c r="B453" t="s">
        <v>245</v>
      </c>
      <c r="C453" t="s">
        <v>162</v>
      </c>
      <c r="D453" t="s">
        <v>1340</v>
      </c>
      <c r="E453">
        <v>1</v>
      </c>
      <c r="F453" t="s">
        <v>1327</v>
      </c>
      <c r="G453" t="s">
        <v>1683</v>
      </c>
      <c r="H453">
        <v>45</v>
      </c>
    </row>
    <row r="454" spans="2:8" x14ac:dyDescent="0.35">
      <c r="B454" t="s">
        <v>255</v>
      </c>
      <c r="C454" t="s">
        <v>162</v>
      </c>
      <c r="D454" t="s">
        <v>1329</v>
      </c>
      <c r="E454">
        <v>1</v>
      </c>
      <c r="F454" t="s">
        <v>1327</v>
      </c>
      <c r="G454" t="s">
        <v>1684</v>
      </c>
      <c r="H454">
        <v>45</v>
      </c>
    </row>
    <row r="455" spans="2:8" x14ac:dyDescent="0.35">
      <c r="B455" t="s">
        <v>251</v>
      </c>
      <c r="C455" t="s">
        <v>162</v>
      </c>
      <c r="D455" t="s">
        <v>1329</v>
      </c>
      <c r="E455">
        <v>1</v>
      </c>
      <c r="F455" t="s">
        <v>1327</v>
      </c>
      <c r="G455" t="s">
        <v>1685</v>
      </c>
      <c r="H455">
        <v>45</v>
      </c>
    </row>
    <row r="456" spans="2:8" x14ac:dyDescent="0.35">
      <c r="B456" t="s">
        <v>251</v>
      </c>
      <c r="C456" t="s">
        <v>162</v>
      </c>
      <c r="D456" t="s">
        <v>1326</v>
      </c>
      <c r="E456">
        <v>1</v>
      </c>
      <c r="F456" t="s">
        <v>1327</v>
      </c>
      <c r="G456" t="s">
        <v>1685</v>
      </c>
      <c r="H456">
        <v>45</v>
      </c>
    </row>
    <row r="457" spans="2:8" x14ac:dyDescent="0.35">
      <c r="B457" t="s">
        <v>243</v>
      </c>
      <c r="C457" t="s">
        <v>159</v>
      </c>
      <c r="D457" t="s">
        <v>1326</v>
      </c>
      <c r="E457">
        <v>1</v>
      </c>
      <c r="F457" t="s">
        <v>1327</v>
      </c>
      <c r="G457" t="s">
        <v>1686</v>
      </c>
      <c r="H457">
        <v>45</v>
      </c>
    </row>
    <row r="458" spans="2:8" x14ac:dyDescent="0.35">
      <c r="B458" t="s">
        <v>244</v>
      </c>
      <c r="C458" t="s">
        <v>161</v>
      </c>
      <c r="D458" t="s">
        <v>1326</v>
      </c>
      <c r="E458">
        <v>1</v>
      </c>
      <c r="F458" t="s">
        <v>1327</v>
      </c>
      <c r="G458" t="s">
        <v>1687</v>
      </c>
      <c r="H458">
        <v>45</v>
      </c>
    </row>
    <row r="459" spans="2:8" x14ac:dyDescent="0.35">
      <c r="B459" t="s">
        <v>246</v>
      </c>
      <c r="C459" t="s">
        <v>159</v>
      </c>
      <c r="D459" t="s">
        <v>1326</v>
      </c>
      <c r="E459">
        <v>1</v>
      </c>
      <c r="F459" t="s">
        <v>1327</v>
      </c>
      <c r="G459" t="s">
        <v>1688</v>
      </c>
      <c r="H459">
        <v>45</v>
      </c>
    </row>
    <row r="460" spans="2:8" x14ac:dyDescent="0.35">
      <c r="B460" t="s">
        <v>248</v>
      </c>
      <c r="C460" t="s">
        <v>159</v>
      </c>
      <c r="D460" t="s">
        <v>1340</v>
      </c>
      <c r="E460">
        <v>1</v>
      </c>
      <c r="F460" t="s">
        <v>1327</v>
      </c>
      <c r="G460" t="s">
        <v>1689</v>
      </c>
      <c r="H460">
        <v>45</v>
      </c>
    </row>
    <row r="461" spans="2:8" x14ac:dyDescent="0.35">
      <c r="B461" t="s">
        <v>245</v>
      </c>
      <c r="C461" t="s">
        <v>162</v>
      </c>
      <c r="D461" t="s">
        <v>1329</v>
      </c>
      <c r="E461">
        <v>1</v>
      </c>
      <c r="F461" t="s">
        <v>1327</v>
      </c>
      <c r="G461" t="s">
        <v>1690</v>
      </c>
      <c r="H461">
        <v>45</v>
      </c>
    </row>
    <row r="462" spans="2:8" x14ac:dyDescent="0.35">
      <c r="B462" t="s">
        <v>83</v>
      </c>
      <c r="C462" t="s">
        <v>189</v>
      </c>
      <c r="D462" t="s">
        <v>1329</v>
      </c>
      <c r="E462">
        <v>1</v>
      </c>
      <c r="F462" t="s">
        <v>1327</v>
      </c>
      <c r="G462" t="s">
        <v>1691</v>
      </c>
      <c r="H462">
        <v>45</v>
      </c>
    </row>
    <row r="463" spans="2:8" x14ac:dyDescent="0.35">
      <c r="B463" t="s">
        <v>257</v>
      </c>
      <c r="C463" t="s">
        <v>164</v>
      </c>
      <c r="D463" t="s">
        <v>1340</v>
      </c>
      <c r="E463">
        <v>1</v>
      </c>
      <c r="F463" t="s">
        <v>1327</v>
      </c>
      <c r="G463" t="s">
        <v>1692</v>
      </c>
      <c r="H463">
        <v>45</v>
      </c>
    </row>
    <row r="464" spans="2:8" x14ac:dyDescent="0.35">
      <c r="B464" t="s">
        <v>246</v>
      </c>
      <c r="C464" t="s">
        <v>183</v>
      </c>
      <c r="D464" t="s">
        <v>1340</v>
      </c>
      <c r="E464">
        <v>1</v>
      </c>
      <c r="F464" t="s">
        <v>1327</v>
      </c>
      <c r="G464" t="s">
        <v>1693</v>
      </c>
      <c r="H464">
        <v>45</v>
      </c>
    </row>
    <row r="465" spans="2:8" x14ac:dyDescent="0.35">
      <c r="B465" t="s">
        <v>251</v>
      </c>
      <c r="C465" t="s">
        <v>162</v>
      </c>
      <c r="D465" t="s">
        <v>1340</v>
      </c>
      <c r="E465">
        <v>1</v>
      </c>
      <c r="F465" t="s">
        <v>1327</v>
      </c>
      <c r="G465" t="s">
        <v>1694</v>
      </c>
      <c r="H465">
        <v>45</v>
      </c>
    </row>
    <row r="466" spans="2:8" x14ac:dyDescent="0.35">
      <c r="B466" t="s">
        <v>253</v>
      </c>
      <c r="C466" t="s">
        <v>161</v>
      </c>
      <c r="D466" t="s">
        <v>1329</v>
      </c>
      <c r="E466">
        <v>1</v>
      </c>
      <c r="F466" t="s">
        <v>1327</v>
      </c>
      <c r="G466" t="s">
        <v>1695</v>
      </c>
      <c r="H466">
        <v>45</v>
      </c>
    </row>
    <row r="467" spans="2:8" x14ac:dyDescent="0.35">
      <c r="B467" t="s">
        <v>252</v>
      </c>
      <c r="C467" t="s">
        <v>165</v>
      </c>
      <c r="D467" t="s">
        <v>1326</v>
      </c>
      <c r="E467">
        <v>1</v>
      </c>
      <c r="F467" t="s">
        <v>1327</v>
      </c>
      <c r="G467" t="s">
        <v>1696</v>
      </c>
      <c r="H467">
        <v>45</v>
      </c>
    </row>
    <row r="468" spans="2:8" x14ac:dyDescent="0.35">
      <c r="B468" t="s">
        <v>266</v>
      </c>
      <c r="C468" t="s">
        <v>162</v>
      </c>
      <c r="D468" t="s">
        <v>1329</v>
      </c>
      <c r="E468">
        <v>1</v>
      </c>
      <c r="F468" t="s">
        <v>1327</v>
      </c>
      <c r="G468" t="s">
        <v>1697</v>
      </c>
      <c r="H468">
        <v>45</v>
      </c>
    </row>
    <row r="469" spans="2:8" x14ac:dyDescent="0.35">
      <c r="B469" t="s">
        <v>83</v>
      </c>
      <c r="C469" t="s">
        <v>171</v>
      </c>
      <c r="D469" t="s">
        <v>1340</v>
      </c>
      <c r="E469">
        <v>1</v>
      </c>
      <c r="F469" t="s">
        <v>1327</v>
      </c>
      <c r="G469" t="s">
        <v>1698</v>
      </c>
      <c r="H469">
        <v>45</v>
      </c>
    </row>
    <row r="470" spans="2:8" x14ac:dyDescent="0.35">
      <c r="B470" t="s">
        <v>83</v>
      </c>
      <c r="C470" t="s">
        <v>161</v>
      </c>
      <c r="D470" t="s">
        <v>1326</v>
      </c>
      <c r="E470">
        <v>1</v>
      </c>
      <c r="F470" t="s">
        <v>1327</v>
      </c>
      <c r="G470" t="s">
        <v>1699</v>
      </c>
      <c r="H470">
        <v>45</v>
      </c>
    </row>
    <row r="471" spans="2:8" x14ac:dyDescent="0.35">
      <c r="B471" t="s">
        <v>244</v>
      </c>
      <c r="C471" t="s">
        <v>162</v>
      </c>
      <c r="D471" t="s">
        <v>1326</v>
      </c>
      <c r="E471">
        <v>1</v>
      </c>
      <c r="F471" t="s">
        <v>1327</v>
      </c>
      <c r="G471" t="s">
        <v>1700</v>
      </c>
      <c r="H471">
        <v>45</v>
      </c>
    </row>
    <row r="472" spans="2:8" x14ac:dyDescent="0.35">
      <c r="B472" t="s">
        <v>244</v>
      </c>
      <c r="C472" t="s">
        <v>162</v>
      </c>
      <c r="D472" t="s">
        <v>1340</v>
      </c>
      <c r="E472">
        <v>1</v>
      </c>
      <c r="F472" t="s">
        <v>1327</v>
      </c>
      <c r="G472" t="s">
        <v>1700</v>
      </c>
      <c r="H472">
        <v>45</v>
      </c>
    </row>
    <row r="473" spans="2:8" x14ac:dyDescent="0.35">
      <c r="B473" t="s">
        <v>245</v>
      </c>
      <c r="C473" t="s">
        <v>158</v>
      </c>
      <c r="D473" t="s">
        <v>1329</v>
      </c>
      <c r="E473">
        <v>1</v>
      </c>
      <c r="F473" t="s">
        <v>1327</v>
      </c>
      <c r="G473" t="s">
        <v>1701</v>
      </c>
      <c r="H473">
        <v>45</v>
      </c>
    </row>
    <row r="474" spans="2:8" x14ac:dyDescent="0.35">
      <c r="B474" t="s">
        <v>252</v>
      </c>
      <c r="C474" t="s">
        <v>158</v>
      </c>
      <c r="D474" t="s">
        <v>1326</v>
      </c>
      <c r="E474">
        <v>1</v>
      </c>
      <c r="F474" t="s">
        <v>1327</v>
      </c>
      <c r="G474" t="s">
        <v>1702</v>
      </c>
      <c r="H474">
        <v>45</v>
      </c>
    </row>
    <row r="475" spans="2:8" x14ac:dyDescent="0.35">
      <c r="B475" t="s">
        <v>303</v>
      </c>
      <c r="C475" t="s">
        <v>158</v>
      </c>
      <c r="D475" t="s">
        <v>1326</v>
      </c>
      <c r="E475">
        <v>1</v>
      </c>
      <c r="F475" t="s">
        <v>1327</v>
      </c>
      <c r="G475" t="s">
        <v>1702</v>
      </c>
      <c r="H475">
        <v>45</v>
      </c>
    </row>
    <row r="476" spans="2:8" x14ac:dyDescent="0.35">
      <c r="B476" t="s">
        <v>276</v>
      </c>
      <c r="C476" t="s">
        <v>162</v>
      </c>
      <c r="D476" t="s">
        <v>1329</v>
      </c>
      <c r="E476">
        <v>1</v>
      </c>
      <c r="F476" t="s">
        <v>1327</v>
      </c>
      <c r="G476" t="s">
        <v>1703</v>
      </c>
      <c r="H476">
        <v>45</v>
      </c>
    </row>
    <row r="477" spans="2:8" x14ac:dyDescent="0.35">
      <c r="B477" t="s">
        <v>243</v>
      </c>
      <c r="C477" t="s">
        <v>179</v>
      </c>
      <c r="D477" t="s">
        <v>1326</v>
      </c>
      <c r="E477">
        <v>1</v>
      </c>
      <c r="F477" t="s">
        <v>1327</v>
      </c>
      <c r="G477" t="s">
        <v>1704</v>
      </c>
      <c r="H477">
        <v>45</v>
      </c>
    </row>
    <row r="478" spans="2:8" x14ac:dyDescent="0.35">
      <c r="B478" t="s">
        <v>243</v>
      </c>
      <c r="C478" t="s">
        <v>179</v>
      </c>
      <c r="D478" t="s">
        <v>1329</v>
      </c>
      <c r="E478">
        <v>1</v>
      </c>
      <c r="F478" t="s">
        <v>1327</v>
      </c>
      <c r="G478" t="s">
        <v>1704</v>
      </c>
      <c r="H478">
        <v>45</v>
      </c>
    </row>
    <row r="479" spans="2:8" x14ac:dyDescent="0.35">
      <c r="B479" t="s">
        <v>83</v>
      </c>
      <c r="C479" t="s">
        <v>189</v>
      </c>
      <c r="D479" t="s">
        <v>1326</v>
      </c>
      <c r="E479">
        <v>1</v>
      </c>
      <c r="F479" t="s">
        <v>1327</v>
      </c>
      <c r="G479" t="s">
        <v>1705</v>
      </c>
      <c r="H479">
        <v>45</v>
      </c>
    </row>
    <row r="480" spans="2:8" x14ac:dyDescent="0.35">
      <c r="B480" t="s">
        <v>244</v>
      </c>
      <c r="C480" t="s">
        <v>159</v>
      </c>
      <c r="D480" t="s">
        <v>1329</v>
      </c>
      <c r="E480">
        <v>1</v>
      </c>
      <c r="F480" t="s">
        <v>1327</v>
      </c>
      <c r="G480" t="s">
        <v>1706</v>
      </c>
      <c r="H480">
        <v>45</v>
      </c>
    </row>
    <row r="481" spans="2:8" x14ac:dyDescent="0.35">
      <c r="B481" t="s">
        <v>257</v>
      </c>
      <c r="C481" t="s">
        <v>158</v>
      </c>
      <c r="D481" t="s">
        <v>1329</v>
      </c>
      <c r="E481">
        <v>1</v>
      </c>
      <c r="F481" t="s">
        <v>1327</v>
      </c>
      <c r="G481" t="s">
        <v>1707</v>
      </c>
      <c r="H481">
        <v>45</v>
      </c>
    </row>
    <row r="482" spans="2:8" x14ac:dyDescent="0.35">
      <c r="B482" t="s">
        <v>68</v>
      </c>
      <c r="C482" t="s">
        <v>158</v>
      </c>
      <c r="D482" t="s">
        <v>1326</v>
      </c>
      <c r="E482">
        <v>1</v>
      </c>
      <c r="F482" t="s">
        <v>1327</v>
      </c>
      <c r="G482" t="s">
        <v>1708</v>
      </c>
      <c r="H482">
        <v>45</v>
      </c>
    </row>
    <row r="483" spans="2:8" x14ac:dyDescent="0.35">
      <c r="B483" t="s">
        <v>83</v>
      </c>
      <c r="C483" t="s">
        <v>158</v>
      </c>
      <c r="D483" t="s">
        <v>1326</v>
      </c>
      <c r="E483">
        <v>1</v>
      </c>
      <c r="F483" t="s">
        <v>1327</v>
      </c>
      <c r="G483" t="s">
        <v>1709</v>
      </c>
      <c r="H483">
        <v>45</v>
      </c>
    </row>
    <row r="484" spans="2:8" x14ac:dyDescent="0.35">
      <c r="B484" t="s">
        <v>243</v>
      </c>
      <c r="C484" t="s">
        <v>158</v>
      </c>
      <c r="D484" t="s">
        <v>1326</v>
      </c>
      <c r="E484">
        <v>1</v>
      </c>
      <c r="F484" t="s">
        <v>1327</v>
      </c>
      <c r="G484" t="s">
        <v>1710</v>
      </c>
      <c r="H484">
        <v>45</v>
      </c>
    </row>
    <row r="485" spans="2:8" x14ac:dyDescent="0.35">
      <c r="B485" t="s">
        <v>68</v>
      </c>
      <c r="C485" t="s">
        <v>160</v>
      </c>
      <c r="D485" t="s">
        <v>1329</v>
      </c>
      <c r="E485">
        <v>1</v>
      </c>
      <c r="F485" t="s">
        <v>1327</v>
      </c>
      <c r="G485" t="s">
        <v>1711</v>
      </c>
      <c r="H485">
        <v>45</v>
      </c>
    </row>
    <row r="486" spans="2:8" x14ac:dyDescent="0.35">
      <c r="B486" t="s">
        <v>242</v>
      </c>
      <c r="C486" t="s">
        <v>162</v>
      </c>
      <c r="D486" t="s">
        <v>1326</v>
      </c>
      <c r="E486">
        <v>1</v>
      </c>
      <c r="F486" t="s">
        <v>1327</v>
      </c>
      <c r="G486" t="s">
        <v>1712</v>
      </c>
      <c r="H486">
        <v>45</v>
      </c>
    </row>
    <row r="487" spans="2:8" x14ac:dyDescent="0.35">
      <c r="B487" t="s">
        <v>260</v>
      </c>
      <c r="C487" t="s">
        <v>165</v>
      </c>
      <c r="D487" t="s">
        <v>1329</v>
      </c>
      <c r="E487">
        <v>1</v>
      </c>
      <c r="F487" t="s">
        <v>1327</v>
      </c>
      <c r="G487" t="s">
        <v>1713</v>
      </c>
      <c r="H487">
        <v>45</v>
      </c>
    </row>
    <row r="488" spans="2:8" x14ac:dyDescent="0.35">
      <c r="B488" t="s">
        <v>245</v>
      </c>
      <c r="C488" t="s">
        <v>183</v>
      </c>
      <c r="D488" t="s">
        <v>1326</v>
      </c>
      <c r="E488">
        <v>1</v>
      </c>
      <c r="F488" t="s">
        <v>1327</v>
      </c>
      <c r="G488" t="s">
        <v>1714</v>
      </c>
      <c r="H488">
        <v>45</v>
      </c>
    </row>
    <row r="489" spans="2:8" x14ac:dyDescent="0.35">
      <c r="B489" t="s">
        <v>255</v>
      </c>
      <c r="C489" t="s">
        <v>183</v>
      </c>
      <c r="D489" t="s">
        <v>1326</v>
      </c>
      <c r="E489">
        <v>1</v>
      </c>
      <c r="F489" t="s">
        <v>1327</v>
      </c>
      <c r="G489" t="s">
        <v>1715</v>
      </c>
      <c r="H489">
        <v>45</v>
      </c>
    </row>
    <row r="490" spans="2:8" x14ac:dyDescent="0.35">
      <c r="B490" t="s">
        <v>255</v>
      </c>
      <c r="C490" t="s">
        <v>183</v>
      </c>
      <c r="D490" t="s">
        <v>1329</v>
      </c>
      <c r="E490">
        <v>1</v>
      </c>
      <c r="F490" t="s">
        <v>1327</v>
      </c>
      <c r="G490" t="s">
        <v>1715</v>
      </c>
      <c r="H490">
        <v>45</v>
      </c>
    </row>
    <row r="491" spans="2:8" x14ac:dyDescent="0.35">
      <c r="B491" t="s">
        <v>264</v>
      </c>
      <c r="C491" t="s">
        <v>183</v>
      </c>
      <c r="D491" t="s">
        <v>1340</v>
      </c>
      <c r="E491">
        <v>1</v>
      </c>
      <c r="F491" t="s">
        <v>1327</v>
      </c>
      <c r="G491" t="s">
        <v>1716</v>
      </c>
      <c r="H491">
        <v>45</v>
      </c>
    </row>
    <row r="492" spans="2:8" x14ac:dyDescent="0.35">
      <c r="B492" t="s">
        <v>248</v>
      </c>
      <c r="C492" t="s">
        <v>159</v>
      </c>
      <c r="D492" t="s">
        <v>1326</v>
      </c>
      <c r="E492">
        <v>1</v>
      </c>
      <c r="F492" t="s">
        <v>1327</v>
      </c>
      <c r="G492" t="s">
        <v>1717</v>
      </c>
      <c r="H492">
        <v>45</v>
      </c>
    </row>
    <row r="493" spans="2:8" x14ac:dyDescent="0.35">
      <c r="B493" t="s">
        <v>246</v>
      </c>
      <c r="C493" t="s">
        <v>183</v>
      </c>
      <c r="D493" t="s">
        <v>1326</v>
      </c>
      <c r="E493">
        <v>1</v>
      </c>
      <c r="F493" t="s">
        <v>1327</v>
      </c>
      <c r="G493" t="s">
        <v>1718</v>
      </c>
      <c r="H493">
        <v>45</v>
      </c>
    </row>
    <row r="494" spans="2:8" x14ac:dyDescent="0.35">
      <c r="B494" t="s">
        <v>258</v>
      </c>
      <c r="C494" t="s">
        <v>162</v>
      </c>
      <c r="D494" t="s">
        <v>1326</v>
      </c>
      <c r="E494">
        <v>1</v>
      </c>
      <c r="F494" t="s">
        <v>1327</v>
      </c>
      <c r="G494" t="s">
        <v>1719</v>
      </c>
      <c r="H494">
        <v>45</v>
      </c>
    </row>
    <row r="495" spans="2:8" x14ac:dyDescent="0.35">
      <c r="B495" t="s">
        <v>242</v>
      </c>
      <c r="C495" t="s">
        <v>164</v>
      </c>
      <c r="D495" t="s">
        <v>1329</v>
      </c>
      <c r="E495">
        <v>1</v>
      </c>
      <c r="F495" t="s">
        <v>1327</v>
      </c>
      <c r="G495" t="s">
        <v>1720</v>
      </c>
      <c r="H495">
        <v>45</v>
      </c>
    </row>
    <row r="496" spans="2:8" x14ac:dyDescent="0.35">
      <c r="B496" t="s">
        <v>252</v>
      </c>
      <c r="C496" t="s">
        <v>162</v>
      </c>
      <c r="D496" t="s">
        <v>1340</v>
      </c>
      <c r="E496">
        <v>1</v>
      </c>
      <c r="F496" t="s">
        <v>1327</v>
      </c>
      <c r="G496" t="s">
        <v>1721</v>
      </c>
      <c r="H496">
        <v>45</v>
      </c>
    </row>
    <row r="497" spans="2:8" x14ac:dyDescent="0.35">
      <c r="B497" t="s">
        <v>253</v>
      </c>
      <c r="C497" t="s">
        <v>183</v>
      </c>
      <c r="D497" t="s">
        <v>1340</v>
      </c>
      <c r="E497">
        <v>1</v>
      </c>
      <c r="F497" t="s">
        <v>1327</v>
      </c>
      <c r="G497" t="s">
        <v>1722</v>
      </c>
      <c r="H497">
        <v>45</v>
      </c>
    </row>
    <row r="498" spans="2:8" x14ac:dyDescent="0.35">
      <c r="B498" t="s">
        <v>251</v>
      </c>
      <c r="C498" t="s">
        <v>162</v>
      </c>
      <c r="D498" t="s">
        <v>1340</v>
      </c>
      <c r="E498">
        <v>1</v>
      </c>
      <c r="F498" t="s">
        <v>1327</v>
      </c>
      <c r="G498" t="s">
        <v>1723</v>
      </c>
      <c r="H498">
        <v>45</v>
      </c>
    </row>
    <row r="499" spans="2:8" x14ac:dyDescent="0.35">
      <c r="B499" t="s">
        <v>339</v>
      </c>
      <c r="C499" t="s">
        <v>158</v>
      </c>
      <c r="D499" t="s">
        <v>1329</v>
      </c>
      <c r="E499">
        <v>1</v>
      </c>
      <c r="F499" t="s">
        <v>1327</v>
      </c>
      <c r="G499" t="s">
        <v>1530</v>
      </c>
      <c r="H499">
        <v>45</v>
      </c>
    </row>
    <row r="500" spans="2:8" x14ac:dyDescent="0.35">
      <c r="B500" t="s">
        <v>318</v>
      </c>
      <c r="C500" t="s">
        <v>158</v>
      </c>
      <c r="D500" t="s">
        <v>1329</v>
      </c>
      <c r="E500">
        <v>1</v>
      </c>
      <c r="F500" t="s">
        <v>1327</v>
      </c>
      <c r="G500" t="s">
        <v>1530</v>
      </c>
      <c r="H500">
        <v>45</v>
      </c>
    </row>
    <row r="501" spans="2:8" x14ac:dyDescent="0.35">
      <c r="B501" t="s">
        <v>259</v>
      </c>
      <c r="C501" t="s">
        <v>158</v>
      </c>
      <c r="D501" t="s">
        <v>1329</v>
      </c>
      <c r="E501">
        <v>1</v>
      </c>
      <c r="F501" t="s">
        <v>1327</v>
      </c>
      <c r="G501" t="s">
        <v>1724</v>
      </c>
      <c r="H501">
        <v>45</v>
      </c>
    </row>
    <row r="502" spans="2:8" x14ac:dyDescent="0.35">
      <c r="B502" t="s">
        <v>258</v>
      </c>
      <c r="C502" t="s">
        <v>161</v>
      </c>
      <c r="D502" t="s">
        <v>1329</v>
      </c>
      <c r="E502">
        <v>1</v>
      </c>
      <c r="F502" t="s">
        <v>1327</v>
      </c>
      <c r="G502" t="s">
        <v>1725</v>
      </c>
      <c r="H502">
        <v>45</v>
      </c>
    </row>
    <row r="503" spans="2:8" x14ac:dyDescent="0.35">
      <c r="B503" t="s">
        <v>257</v>
      </c>
      <c r="C503" t="s">
        <v>162</v>
      </c>
      <c r="D503" t="s">
        <v>1326</v>
      </c>
      <c r="E503">
        <v>1</v>
      </c>
      <c r="F503" t="s">
        <v>1327</v>
      </c>
      <c r="G503" t="s">
        <v>1726</v>
      </c>
      <c r="H503">
        <v>45</v>
      </c>
    </row>
    <row r="504" spans="2:8" x14ac:dyDescent="0.35">
      <c r="B504" t="s">
        <v>245</v>
      </c>
      <c r="C504" t="s">
        <v>162</v>
      </c>
      <c r="D504" t="s">
        <v>1329</v>
      </c>
      <c r="E504">
        <v>1</v>
      </c>
      <c r="F504" t="s">
        <v>1327</v>
      </c>
      <c r="G504" t="s">
        <v>1727</v>
      </c>
      <c r="H504">
        <v>45</v>
      </c>
    </row>
    <row r="505" spans="2:8" x14ac:dyDescent="0.35">
      <c r="B505" t="s">
        <v>242</v>
      </c>
      <c r="C505" t="s">
        <v>162</v>
      </c>
      <c r="D505" t="s">
        <v>1326</v>
      </c>
      <c r="E505">
        <v>1</v>
      </c>
      <c r="F505" t="s">
        <v>1327</v>
      </c>
      <c r="G505" t="s">
        <v>1728</v>
      </c>
      <c r="H505">
        <v>45</v>
      </c>
    </row>
    <row r="506" spans="2:8" x14ac:dyDescent="0.35">
      <c r="B506" t="s">
        <v>242</v>
      </c>
      <c r="C506" t="s">
        <v>162</v>
      </c>
      <c r="D506" t="s">
        <v>1340</v>
      </c>
      <c r="E506">
        <v>1</v>
      </c>
      <c r="F506" t="s">
        <v>1327</v>
      </c>
      <c r="G506" t="s">
        <v>1728</v>
      </c>
      <c r="H506">
        <v>45</v>
      </c>
    </row>
    <row r="507" spans="2:8" x14ac:dyDescent="0.35">
      <c r="B507" t="s">
        <v>244</v>
      </c>
      <c r="C507" t="s">
        <v>158</v>
      </c>
      <c r="D507" t="s">
        <v>1329</v>
      </c>
      <c r="E507">
        <v>1</v>
      </c>
      <c r="F507" t="s">
        <v>1327</v>
      </c>
      <c r="G507" t="s">
        <v>1729</v>
      </c>
      <c r="H507">
        <v>45</v>
      </c>
    </row>
    <row r="508" spans="2:8" x14ac:dyDescent="0.35">
      <c r="B508" t="s">
        <v>244</v>
      </c>
      <c r="C508" t="s">
        <v>162</v>
      </c>
      <c r="D508" t="s">
        <v>1329</v>
      </c>
      <c r="E508">
        <v>1</v>
      </c>
      <c r="F508" t="s">
        <v>1327</v>
      </c>
      <c r="G508" t="s">
        <v>1730</v>
      </c>
      <c r="H508">
        <v>45</v>
      </c>
    </row>
    <row r="509" spans="2:8" x14ac:dyDescent="0.35">
      <c r="B509" t="s">
        <v>261</v>
      </c>
      <c r="C509" t="s">
        <v>158</v>
      </c>
      <c r="D509" t="s">
        <v>1329</v>
      </c>
      <c r="E509">
        <v>1</v>
      </c>
      <c r="F509" t="s">
        <v>1327</v>
      </c>
      <c r="G509" t="s">
        <v>1537</v>
      </c>
      <c r="H509">
        <v>45</v>
      </c>
    </row>
    <row r="510" spans="2:8" x14ac:dyDescent="0.35">
      <c r="B510" t="s">
        <v>287</v>
      </c>
      <c r="C510" t="s">
        <v>158</v>
      </c>
      <c r="D510" t="s">
        <v>1329</v>
      </c>
      <c r="E510">
        <v>1</v>
      </c>
      <c r="F510" t="s">
        <v>1327</v>
      </c>
      <c r="G510" t="s">
        <v>1537</v>
      </c>
      <c r="H510">
        <v>45</v>
      </c>
    </row>
    <row r="511" spans="2:8" x14ac:dyDescent="0.35">
      <c r="B511" t="s">
        <v>244</v>
      </c>
      <c r="C511" t="s">
        <v>160</v>
      </c>
      <c r="D511" t="s">
        <v>1329</v>
      </c>
      <c r="E511">
        <v>1</v>
      </c>
      <c r="F511" t="s">
        <v>1327</v>
      </c>
      <c r="G511" t="s">
        <v>1731</v>
      </c>
      <c r="H511">
        <v>45</v>
      </c>
    </row>
    <row r="512" spans="2:8" x14ac:dyDescent="0.35">
      <c r="B512" t="s">
        <v>255</v>
      </c>
      <c r="C512" t="s">
        <v>162</v>
      </c>
      <c r="D512" t="s">
        <v>1326</v>
      </c>
      <c r="E512">
        <v>1</v>
      </c>
      <c r="F512" t="s">
        <v>1327</v>
      </c>
      <c r="G512" t="s">
        <v>1732</v>
      </c>
      <c r="H512">
        <v>45</v>
      </c>
    </row>
    <row r="513" spans="2:8" x14ac:dyDescent="0.35">
      <c r="B513" t="s">
        <v>244</v>
      </c>
      <c r="C513" t="s">
        <v>161</v>
      </c>
      <c r="D513" t="s">
        <v>1329</v>
      </c>
      <c r="E513">
        <v>1</v>
      </c>
      <c r="F513" t="s">
        <v>1327</v>
      </c>
      <c r="G513" t="s">
        <v>1733</v>
      </c>
      <c r="H513">
        <v>45</v>
      </c>
    </row>
    <row r="514" spans="2:8" x14ac:dyDescent="0.35">
      <c r="B514" t="s">
        <v>277</v>
      </c>
      <c r="C514" t="s">
        <v>183</v>
      </c>
      <c r="D514" t="s">
        <v>1329</v>
      </c>
      <c r="E514">
        <v>1</v>
      </c>
      <c r="F514" t="s">
        <v>1327</v>
      </c>
      <c r="G514" t="s">
        <v>1734</v>
      </c>
      <c r="H514">
        <v>45</v>
      </c>
    </row>
    <row r="515" spans="2:8" x14ac:dyDescent="0.35">
      <c r="B515" t="s">
        <v>255</v>
      </c>
      <c r="C515" t="s">
        <v>158</v>
      </c>
      <c r="D515" t="s">
        <v>1340</v>
      </c>
      <c r="E515">
        <v>1</v>
      </c>
      <c r="F515" t="s">
        <v>1327</v>
      </c>
      <c r="G515" t="s">
        <v>1735</v>
      </c>
      <c r="H515">
        <v>45</v>
      </c>
    </row>
    <row r="516" spans="2:8" x14ac:dyDescent="0.35">
      <c r="B516" t="s">
        <v>83</v>
      </c>
      <c r="C516" t="s">
        <v>162</v>
      </c>
      <c r="D516" t="s">
        <v>1326</v>
      </c>
      <c r="E516">
        <v>1</v>
      </c>
      <c r="F516" t="s">
        <v>1327</v>
      </c>
      <c r="G516" t="s">
        <v>1736</v>
      </c>
      <c r="H516">
        <v>45</v>
      </c>
    </row>
    <row r="517" spans="2:8" x14ac:dyDescent="0.35">
      <c r="B517" t="s">
        <v>243</v>
      </c>
      <c r="C517" t="s">
        <v>162</v>
      </c>
      <c r="D517" t="s">
        <v>1340</v>
      </c>
      <c r="E517">
        <v>1</v>
      </c>
      <c r="F517" t="s">
        <v>1327</v>
      </c>
      <c r="G517" t="s">
        <v>1527</v>
      </c>
      <c r="H517">
        <v>45</v>
      </c>
    </row>
    <row r="518" spans="2:8" x14ac:dyDescent="0.35">
      <c r="B518" t="s">
        <v>242</v>
      </c>
      <c r="C518" t="s">
        <v>158</v>
      </c>
      <c r="D518" t="s">
        <v>1340</v>
      </c>
      <c r="E518">
        <v>1</v>
      </c>
      <c r="F518" t="s">
        <v>1327</v>
      </c>
      <c r="G518" t="s">
        <v>1737</v>
      </c>
      <c r="H518">
        <v>45</v>
      </c>
    </row>
    <row r="519" spans="2:8" x14ac:dyDescent="0.35">
      <c r="B519" t="s">
        <v>56</v>
      </c>
      <c r="C519" t="s">
        <v>161</v>
      </c>
      <c r="D519" t="s">
        <v>1326</v>
      </c>
      <c r="E519">
        <v>1</v>
      </c>
      <c r="F519" t="s">
        <v>1327</v>
      </c>
      <c r="G519" t="s">
        <v>1738</v>
      </c>
      <c r="H519">
        <v>45</v>
      </c>
    </row>
    <row r="520" spans="2:8" x14ac:dyDescent="0.35">
      <c r="B520" t="s">
        <v>243</v>
      </c>
      <c r="C520" t="s">
        <v>161</v>
      </c>
      <c r="D520" t="s">
        <v>1340</v>
      </c>
      <c r="E520">
        <v>1</v>
      </c>
      <c r="F520" t="s">
        <v>1327</v>
      </c>
      <c r="G520" t="s">
        <v>1739</v>
      </c>
      <c r="H520">
        <v>44</v>
      </c>
    </row>
    <row r="521" spans="2:8" x14ac:dyDescent="0.35">
      <c r="B521" t="s">
        <v>251</v>
      </c>
      <c r="C521" t="s">
        <v>162</v>
      </c>
      <c r="D521" t="s">
        <v>1329</v>
      </c>
      <c r="E521">
        <v>1</v>
      </c>
      <c r="F521" t="s">
        <v>1327</v>
      </c>
      <c r="G521" t="s">
        <v>1436</v>
      </c>
      <c r="H521">
        <v>44</v>
      </c>
    </row>
    <row r="522" spans="2:8" x14ac:dyDescent="0.35">
      <c r="B522" t="s">
        <v>244</v>
      </c>
      <c r="C522" t="s">
        <v>161</v>
      </c>
      <c r="D522" t="s">
        <v>1329</v>
      </c>
      <c r="E522">
        <v>1</v>
      </c>
      <c r="F522" t="s">
        <v>1327</v>
      </c>
      <c r="G522" t="s">
        <v>1740</v>
      </c>
      <c r="H522">
        <v>44</v>
      </c>
    </row>
    <row r="523" spans="2:8" x14ac:dyDescent="0.35">
      <c r="B523" t="s">
        <v>244</v>
      </c>
      <c r="C523" t="s">
        <v>164</v>
      </c>
      <c r="D523" t="s">
        <v>1340</v>
      </c>
      <c r="E523">
        <v>1</v>
      </c>
      <c r="F523" t="s">
        <v>1327</v>
      </c>
      <c r="G523" t="s">
        <v>1741</v>
      </c>
      <c r="H523">
        <v>44</v>
      </c>
    </row>
    <row r="524" spans="2:8" x14ac:dyDescent="0.35">
      <c r="B524" t="s">
        <v>244</v>
      </c>
      <c r="C524" t="s">
        <v>164</v>
      </c>
      <c r="D524" t="s">
        <v>1329</v>
      </c>
      <c r="E524">
        <v>1</v>
      </c>
      <c r="F524" t="s">
        <v>1327</v>
      </c>
      <c r="G524" t="s">
        <v>1741</v>
      </c>
      <c r="H524">
        <v>44</v>
      </c>
    </row>
    <row r="525" spans="2:8" x14ac:dyDescent="0.35">
      <c r="B525" t="s">
        <v>242</v>
      </c>
      <c r="C525" t="s">
        <v>158</v>
      </c>
      <c r="D525" t="s">
        <v>1326</v>
      </c>
      <c r="E525">
        <v>1</v>
      </c>
      <c r="F525" t="s">
        <v>1327</v>
      </c>
      <c r="G525" t="s">
        <v>1742</v>
      </c>
      <c r="H525">
        <v>44</v>
      </c>
    </row>
    <row r="526" spans="2:8" x14ac:dyDescent="0.35">
      <c r="B526" t="s">
        <v>243</v>
      </c>
      <c r="C526" t="s">
        <v>161</v>
      </c>
      <c r="D526" t="s">
        <v>1326</v>
      </c>
      <c r="E526">
        <v>1</v>
      </c>
      <c r="F526" t="s">
        <v>1327</v>
      </c>
      <c r="G526" t="s">
        <v>1743</v>
      </c>
      <c r="H526">
        <v>44</v>
      </c>
    </row>
    <row r="527" spans="2:8" x14ac:dyDescent="0.35">
      <c r="B527" t="s">
        <v>251</v>
      </c>
      <c r="C527" t="s">
        <v>158</v>
      </c>
      <c r="D527" t="s">
        <v>1326</v>
      </c>
      <c r="E527">
        <v>1</v>
      </c>
      <c r="F527" t="s">
        <v>1327</v>
      </c>
      <c r="G527" t="s">
        <v>1744</v>
      </c>
      <c r="H527">
        <v>44</v>
      </c>
    </row>
    <row r="528" spans="2:8" x14ac:dyDescent="0.35">
      <c r="B528" t="s">
        <v>251</v>
      </c>
      <c r="C528" t="s">
        <v>189</v>
      </c>
      <c r="D528" t="s">
        <v>1326</v>
      </c>
      <c r="E528">
        <v>1</v>
      </c>
      <c r="F528" t="s">
        <v>1327</v>
      </c>
      <c r="G528" t="s">
        <v>1745</v>
      </c>
      <c r="H528">
        <v>44</v>
      </c>
    </row>
    <row r="529" spans="2:8" x14ac:dyDescent="0.35">
      <c r="B529" t="s">
        <v>68</v>
      </c>
      <c r="C529" t="s">
        <v>164</v>
      </c>
      <c r="D529" t="s">
        <v>1326</v>
      </c>
      <c r="E529">
        <v>1</v>
      </c>
      <c r="F529" t="s">
        <v>1327</v>
      </c>
      <c r="G529" t="s">
        <v>1746</v>
      </c>
      <c r="H529">
        <v>44</v>
      </c>
    </row>
    <row r="530" spans="2:8" x14ac:dyDescent="0.35">
      <c r="B530" t="s">
        <v>243</v>
      </c>
      <c r="C530" t="s">
        <v>158</v>
      </c>
      <c r="D530" t="s">
        <v>1326</v>
      </c>
      <c r="E530">
        <v>1</v>
      </c>
      <c r="F530" t="s">
        <v>1327</v>
      </c>
      <c r="G530" t="s">
        <v>1747</v>
      </c>
      <c r="H530">
        <v>44</v>
      </c>
    </row>
    <row r="531" spans="2:8" x14ac:dyDescent="0.35">
      <c r="B531" t="s">
        <v>260</v>
      </c>
      <c r="C531" t="s">
        <v>161</v>
      </c>
      <c r="D531" t="s">
        <v>1340</v>
      </c>
      <c r="E531">
        <v>1</v>
      </c>
      <c r="F531" t="s">
        <v>1327</v>
      </c>
      <c r="G531" t="s">
        <v>1748</v>
      </c>
      <c r="H531">
        <v>44</v>
      </c>
    </row>
    <row r="532" spans="2:8" x14ac:dyDescent="0.35">
      <c r="B532" t="s">
        <v>244</v>
      </c>
      <c r="C532" t="s">
        <v>159</v>
      </c>
      <c r="D532" t="s">
        <v>1326</v>
      </c>
      <c r="E532">
        <v>1</v>
      </c>
      <c r="F532" t="s">
        <v>1327</v>
      </c>
      <c r="G532" t="s">
        <v>1749</v>
      </c>
      <c r="H532">
        <v>44</v>
      </c>
    </row>
    <row r="533" spans="2:8" x14ac:dyDescent="0.35">
      <c r="B533" t="s">
        <v>273</v>
      </c>
      <c r="C533" t="s">
        <v>158</v>
      </c>
      <c r="D533" t="s">
        <v>1329</v>
      </c>
      <c r="E533">
        <v>1</v>
      </c>
      <c r="F533" t="s">
        <v>1327</v>
      </c>
      <c r="G533" t="s">
        <v>1750</v>
      </c>
      <c r="H533">
        <v>44</v>
      </c>
    </row>
    <row r="534" spans="2:8" x14ac:dyDescent="0.35">
      <c r="B534" t="s">
        <v>251</v>
      </c>
      <c r="C534" t="s">
        <v>158</v>
      </c>
      <c r="D534" t="s">
        <v>1326</v>
      </c>
      <c r="E534">
        <v>1</v>
      </c>
      <c r="F534" t="s">
        <v>1327</v>
      </c>
      <c r="G534" t="s">
        <v>1751</v>
      </c>
      <c r="H534">
        <v>44</v>
      </c>
    </row>
    <row r="535" spans="2:8" x14ac:dyDescent="0.35">
      <c r="B535" t="s">
        <v>243</v>
      </c>
      <c r="C535" t="s">
        <v>163</v>
      </c>
      <c r="D535" t="s">
        <v>1340</v>
      </c>
      <c r="E535">
        <v>1</v>
      </c>
      <c r="F535" t="s">
        <v>1327</v>
      </c>
      <c r="G535" t="s">
        <v>1549</v>
      </c>
      <c r="H535">
        <v>44</v>
      </c>
    </row>
    <row r="536" spans="2:8" x14ac:dyDescent="0.35">
      <c r="B536" t="s">
        <v>246</v>
      </c>
      <c r="C536" t="s">
        <v>158</v>
      </c>
      <c r="D536" t="s">
        <v>1340</v>
      </c>
      <c r="E536">
        <v>1</v>
      </c>
      <c r="F536" t="s">
        <v>1327</v>
      </c>
      <c r="G536" t="s">
        <v>1752</v>
      </c>
      <c r="H536">
        <v>44</v>
      </c>
    </row>
    <row r="537" spans="2:8" x14ac:dyDescent="0.35">
      <c r="B537" t="s">
        <v>242</v>
      </c>
      <c r="C537" t="s">
        <v>162</v>
      </c>
      <c r="D537" t="s">
        <v>1329</v>
      </c>
      <c r="E537">
        <v>1</v>
      </c>
      <c r="F537" t="s">
        <v>1327</v>
      </c>
      <c r="G537" t="s">
        <v>1539</v>
      </c>
      <c r="H537">
        <v>44</v>
      </c>
    </row>
    <row r="538" spans="2:8" x14ac:dyDescent="0.35">
      <c r="B538" t="s">
        <v>251</v>
      </c>
      <c r="C538" t="s">
        <v>159</v>
      </c>
      <c r="D538" t="s">
        <v>1326</v>
      </c>
      <c r="E538">
        <v>1</v>
      </c>
      <c r="F538" t="s">
        <v>1327</v>
      </c>
      <c r="G538" t="s">
        <v>1753</v>
      </c>
      <c r="H538">
        <v>44</v>
      </c>
    </row>
    <row r="539" spans="2:8" x14ac:dyDescent="0.35">
      <c r="B539" t="s">
        <v>251</v>
      </c>
      <c r="C539" t="s">
        <v>162</v>
      </c>
      <c r="D539" t="s">
        <v>1326</v>
      </c>
      <c r="E539">
        <v>1</v>
      </c>
      <c r="F539" t="s">
        <v>1327</v>
      </c>
      <c r="G539" t="s">
        <v>1754</v>
      </c>
      <c r="H539">
        <v>44</v>
      </c>
    </row>
    <row r="540" spans="2:8" x14ac:dyDescent="0.35">
      <c r="B540" t="s">
        <v>271</v>
      </c>
      <c r="C540" t="s">
        <v>163</v>
      </c>
      <c r="D540" t="s">
        <v>1329</v>
      </c>
      <c r="E540">
        <v>1</v>
      </c>
      <c r="F540" t="s">
        <v>1327</v>
      </c>
      <c r="G540" t="s">
        <v>1755</v>
      </c>
      <c r="H540">
        <v>44</v>
      </c>
    </row>
    <row r="541" spans="2:8" x14ac:dyDescent="0.35">
      <c r="B541" t="s">
        <v>68</v>
      </c>
      <c r="C541" t="s">
        <v>164</v>
      </c>
      <c r="D541" t="s">
        <v>1326</v>
      </c>
      <c r="E541">
        <v>1</v>
      </c>
      <c r="F541" t="s">
        <v>1327</v>
      </c>
      <c r="G541" t="s">
        <v>1756</v>
      </c>
      <c r="H541">
        <v>44</v>
      </c>
    </row>
    <row r="542" spans="2:8" x14ac:dyDescent="0.35">
      <c r="B542" t="s">
        <v>255</v>
      </c>
      <c r="C542" t="s">
        <v>162</v>
      </c>
      <c r="D542" t="s">
        <v>1326</v>
      </c>
      <c r="E542">
        <v>1</v>
      </c>
      <c r="F542" t="s">
        <v>1327</v>
      </c>
      <c r="G542" t="s">
        <v>1430</v>
      </c>
      <c r="H542">
        <v>44</v>
      </c>
    </row>
    <row r="543" spans="2:8" x14ac:dyDescent="0.35">
      <c r="B543" t="s">
        <v>275</v>
      </c>
      <c r="C543" t="s">
        <v>161</v>
      </c>
      <c r="D543" t="s">
        <v>1329</v>
      </c>
      <c r="E543">
        <v>1</v>
      </c>
      <c r="F543" t="s">
        <v>1327</v>
      </c>
      <c r="G543" t="s">
        <v>1757</v>
      </c>
      <c r="H543">
        <v>44</v>
      </c>
    </row>
    <row r="544" spans="2:8" x14ac:dyDescent="0.35">
      <c r="B544" t="s">
        <v>83</v>
      </c>
      <c r="C544" t="s">
        <v>189</v>
      </c>
      <c r="D544" t="s">
        <v>1329</v>
      </c>
      <c r="E544">
        <v>1</v>
      </c>
      <c r="F544" t="s">
        <v>1327</v>
      </c>
      <c r="G544" t="s">
        <v>1758</v>
      </c>
      <c r="H544">
        <v>44</v>
      </c>
    </row>
    <row r="545" spans="2:8" x14ac:dyDescent="0.35">
      <c r="B545" t="s">
        <v>244</v>
      </c>
      <c r="C545" t="s">
        <v>159</v>
      </c>
      <c r="D545" t="s">
        <v>1340</v>
      </c>
      <c r="E545">
        <v>1</v>
      </c>
      <c r="F545" t="s">
        <v>1327</v>
      </c>
      <c r="G545" t="s">
        <v>1759</v>
      </c>
      <c r="H545">
        <v>44</v>
      </c>
    </row>
    <row r="546" spans="2:8" x14ac:dyDescent="0.35">
      <c r="B546" t="s">
        <v>244</v>
      </c>
      <c r="C546" t="s">
        <v>162</v>
      </c>
      <c r="D546" t="s">
        <v>1340</v>
      </c>
      <c r="E546">
        <v>1</v>
      </c>
      <c r="F546" t="s">
        <v>1327</v>
      </c>
      <c r="G546" t="s">
        <v>1542</v>
      </c>
      <c r="H546">
        <v>44</v>
      </c>
    </row>
    <row r="547" spans="2:8" x14ac:dyDescent="0.35">
      <c r="B547" t="s">
        <v>244</v>
      </c>
      <c r="C547" t="s">
        <v>162</v>
      </c>
      <c r="D547" t="s">
        <v>1326</v>
      </c>
      <c r="E547">
        <v>1</v>
      </c>
      <c r="F547" t="s">
        <v>1327</v>
      </c>
      <c r="G547" t="s">
        <v>1542</v>
      </c>
      <c r="H547">
        <v>44</v>
      </c>
    </row>
    <row r="548" spans="2:8" x14ac:dyDescent="0.35">
      <c r="B548" t="s">
        <v>251</v>
      </c>
      <c r="C548" t="s">
        <v>158</v>
      </c>
      <c r="D548" t="s">
        <v>1329</v>
      </c>
      <c r="E548">
        <v>1</v>
      </c>
      <c r="F548" t="s">
        <v>1327</v>
      </c>
      <c r="G548" t="s">
        <v>1760</v>
      </c>
      <c r="H548">
        <v>44</v>
      </c>
    </row>
    <row r="549" spans="2:8" x14ac:dyDescent="0.35">
      <c r="B549" t="s">
        <v>252</v>
      </c>
      <c r="C549" t="s">
        <v>162</v>
      </c>
      <c r="D549" t="s">
        <v>1340</v>
      </c>
      <c r="E549">
        <v>1</v>
      </c>
      <c r="F549" t="s">
        <v>1327</v>
      </c>
      <c r="G549" t="s">
        <v>1761</v>
      </c>
      <c r="H549">
        <v>44</v>
      </c>
    </row>
    <row r="550" spans="2:8" x14ac:dyDescent="0.35">
      <c r="B550" t="s">
        <v>243</v>
      </c>
      <c r="C550" t="s">
        <v>182</v>
      </c>
      <c r="D550" t="s">
        <v>1329</v>
      </c>
      <c r="E550">
        <v>1</v>
      </c>
      <c r="F550" t="s">
        <v>1327</v>
      </c>
      <c r="G550" t="s">
        <v>1762</v>
      </c>
      <c r="H550">
        <v>44</v>
      </c>
    </row>
    <row r="551" spans="2:8" x14ac:dyDescent="0.35">
      <c r="B551" t="s">
        <v>243</v>
      </c>
      <c r="C551" t="s">
        <v>156</v>
      </c>
      <c r="D551" t="s">
        <v>1340</v>
      </c>
      <c r="E551">
        <v>1</v>
      </c>
      <c r="F551" t="s">
        <v>1327</v>
      </c>
      <c r="G551" t="s">
        <v>1763</v>
      </c>
      <c r="H551">
        <v>44</v>
      </c>
    </row>
    <row r="552" spans="2:8" x14ac:dyDescent="0.35">
      <c r="B552" t="s">
        <v>255</v>
      </c>
      <c r="C552" t="s">
        <v>162</v>
      </c>
      <c r="D552" t="s">
        <v>1326</v>
      </c>
      <c r="E552">
        <v>1</v>
      </c>
      <c r="F552" t="s">
        <v>1327</v>
      </c>
      <c r="G552" t="s">
        <v>1764</v>
      </c>
      <c r="H552">
        <v>44</v>
      </c>
    </row>
    <row r="553" spans="2:8" x14ac:dyDescent="0.35">
      <c r="B553" t="s">
        <v>244</v>
      </c>
      <c r="C553" t="s">
        <v>159</v>
      </c>
      <c r="D553" t="s">
        <v>1329</v>
      </c>
      <c r="E553">
        <v>1</v>
      </c>
      <c r="F553" t="s">
        <v>1327</v>
      </c>
      <c r="G553" t="s">
        <v>1765</v>
      </c>
      <c r="H553">
        <v>44</v>
      </c>
    </row>
    <row r="554" spans="2:8" x14ac:dyDescent="0.35">
      <c r="B554" t="s">
        <v>246</v>
      </c>
      <c r="C554" t="s">
        <v>159</v>
      </c>
      <c r="D554" t="s">
        <v>1326</v>
      </c>
      <c r="E554">
        <v>1</v>
      </c>
      <c r="F554" t="s">
        <v>1327</v>
      </c>
      <c r="G554" t="s">
        <v>1766</v>
      </c>
      <c r="H554">
        <v>44</v>
      </c>
    </row>
    <row r="555" spans="2:8" x14ac:dyDescent="0.35">
      <c r="B555" t="s">
        <v>244</v>
      </c>
      <c r="C555" t="s">
        <v>162</v>
      </c>
      <c r="D555" t="s">
        <v>1340</v>
      </c>
      <c r="E555">
        <v>1</v>
      </c>
      <c r="F555" t="s">
        <v>1327</v>
      </c>
      <c r="G555" t="s">
        <v>1767</v>
      </c>
      <c r="H555">
        <v>44</v>
      </c>
    </row>
    <row r="556" spans="2:8" x14ac:dyDescent="0.35">
      <c r="B556" t="s">
        <v>60</v>
      </c>
      <c r="C556" t="s">
        <v>161</v>
      </c>
      <c r="D556" t="s">
        <v>1340</v>
      </c>
      <c r="E556">
        <v>1</v>
      </c>
      <c r="F556" t="s">
        <v>1327</v>
      </c>
      <c r="G556" t="s">
        <v>1768</v>
      </c>
      <c r="H556">
        <v>44</v>
      </c>
    </row>
    <row r="557" spans="2:8" x14ac:dyDescent="0.35">
      <c r="B557" t="s">
        <v>265</v>
      </c>
      <c r="C557" t="s">
        <v>161</v>
      </c>
      <c r="D557" t="s">
        <v>1326</v>
      </c>
      <c r="E557">
        <v>1</v>
      </c>
      <c r="F557" t="s">
        <v>1327</v>
      </c>
      <c r="G557" t="s">
        <v>1769</v>
      </c>
      <c r="H557">
        <v>44</v>
      </c>
    </row>
    <row r="558" spans="2:8" x14ac:dyDescent="0.35">
      <c r="B558" t="s">
        <v>68</v>
      </c>
      <c r="C558" t="s">
        <v>164</v>
      </c>
      <c r="D558" t="s">
        <v>1326</v>
      </c>
      <c r="E558">
        <v>1</v>
      </c>
      <c r="F558" t="s">
        <v>1327</v>
      </c>
      <c r="G558" t="s">
        <v>1770</v>
      </c>
      <c r="H558">
        <v>44</v>
      </c>
    </row>
    <row r="559" spans="2:8" x14ac:dyDescent="0.35">
      <c r="B559" t="s">
        <v>257</v>
      </c>
      <c r="C559" t="s">
        <v>161</v>
      </c>
      <c r="D559" t="s">
        <v>1326</v>
      </c>
      <c r="E559">
        <v>1</v>
      </c>
      <c r="F559" t="s">
        <v>1327</v>
      </c>
      <c r="G559" t="s">
        <v>1771</v>
      </c>
      <c r="H559">
        <v>44</v>
      </c>
    </row>
    <row r="560" spans="2:8" x14ac:dyDescent="0.35">
      <c r="B560" t="s">
        <v>251</v>
      </c>
      <c r="C560" t="s">
        <v>162</v>
      </c>
      <c r="D560" t="s">
        <v>1326</v>
      </c>
      <c r="E560">
        <v>1</v>
      </c>
      <c r="F560" t="s">
        <v>1327</v>
      </c>
      <c r="G560" t="s">
        <v>1772</v>
      </c>
      <c r="H560">
        <v>44</v>
      </c>
    </row>
    <row r="561" spans="2:8" x14ac:dyDescent="0.35">
      <c r="B561" t="s">
        <v>251</v>
      </c>
      <c r="C561" t="s">
        <v>162</v>
      </c>
      <c r="D561" t="s">
        <v>1340</v>
      </c>
      <c r="E561">
        <v>1</v>
      </c>
      <c r="F561" t="s">
        <v>1327</v>
      </c>
      <c r="G561" t="s">
        <v>1773</v>
      </c>
      <c r="H561">
        <v>44</v>
      </c>
    </row>
    <row r="562" spans="2:8" x14ac:dyDescent="0.35">
      <c r="B562" t="s">
        <v>249</v>
      </c>
      <c r="C562" t="s">
        <v>165</v>
      </c>
      <c r="D562" t="s">
        <v>1329</v>
      </c>
      <c r="E562">
        <v>1</v>
      </c>
      <c r="F562" t="s">
        <v>1327</v>
      </c>
      <c r="G562" t="s">
        <v>1774</v>
      </c>
      <c r="H562">
        <v>44</v>
      </c>
    </row>
    <row r="563" spans="2:8" x14ac:dyDescent="0.35">
      <c r="B563" t="s">
        <v>77</v>
      </c>
      <c r="C563" t="s">
        <v>161</v>
      </c>
      <c r="D563" t="s">
        <v>1340</v>
      </c>
      <c r="E563">
        <v>1</v>
      </c>
      <c r="F563" t="s">
        <v>1327</v>
      </c>
      <c r="G563" t="s">
        <v>1775</v>
      </c>
      <c r="H563">
        <v>44</v>
      </c>
    </row>
    <row r="564" spans="2:8" x14ac:dyDescent="0.35">
      <c r="B564" t="s">
        <v>60</v>
      </c>
      <c r="C564" t="s">
        <v>162</v>
      </c>
      <c r="D564" t="s">
        <v>1329</v>
      </c>
      <c r="E564">
        <v>1</v>
      </c>
      <c r="F564" t="s">
        <v>1327</v>
      </c>
      <c r="G564" t="s">
        <v>1776</v>
      </c>
      <c r="H564">
        <v>44</v>
      </c>
    </row>
    <row r="565" spans="2:8" x14ac:dyDescent="0.35">
      <c r="B565" t="s">
        <v>273</v>
      </c>
      <c r="C565" t="s">
        <v>161</v>
      </c>
      <c r="D565" t="s">
        <v>1326</v>
      </c>
      <c r="E565">
        <v>1</v>
      </c>
      <c r="F565" t="s">
        <v>1327</v>
      </c>
      <c r="G565" t="s">
        <v>1568</v>
      </c>
      <c r="H565">
        <v>44</v>
      </c>
    </row>
    <row r="566" spans="2:8" x14ac:dyDescent="0.35">
      <c r="B566" t="s">
        <v>257</v>
      </c>
      <c r="C566" t="s">
        <v>162</v>
      </c>
      <c r="D566" t="s">
        <v>1326</v>
      </c>
      <c r="E566">
        <v>1</v>
      </c>
      <c r="F566" t="s">
        <v>1327</v>
      </c>
      <c r="G566" t="s">
        <v>1777</v>
      </c>
      <c r="H566">
        <v>44</v>
      </c>
    </row>
    <row r="567" spans="2:8" x14ac:dyDescent="0.35">
      <c r="B567" t="s">
        <v>257</v>
      </c>
      <c r="C567" t="s">
        <v>161</v>
      </c>
      <c r="D567" t="s">
        <v>1326</v>
      </c>
      <c r="E567">
        <v>1</v>
      </c>
      <c r="F567" t="s">
        <v>1327</v>
      </c>
      <c r="G567" t="s">
        <v>1778</v>
      </c>
      <c r="H567">
        <v>44</v>
      </c>
    </row>
    <row r="568" spans="2:8" x14ac:dyDescent="0.35">
      <c r="B568" t="s">
        <v>247</v>
      </c>
      <c r="C568" t="s">
        <v>158</v>
      </c>
      <c r="D568" t="s">
        <v>1326</v>
      </c>
      <c r="E568">
        <v>1</v>
      </c>
      <c r="F568" t="s">
        <v>1327</v>
      </c>
      <c r="G568" t="s">
        <v>1779</v>
      </c>
      <c r="H568">
        <v>44</v>
      </c>
    </row>
    <row r="569" spans="2:8" x14ac:dyDescent="0.35">
      <c r="B569" t="s">
        <v>68</v>
      </c>
      <c r="C569" t="s">
        <v>161</v>
      </c>
      <c r="D569" t="s">
        <v>1329</v>
      </c>
      <c r="E569">
        <v>1</v>
      </c>
      <c r="F569" t="s">
        <v>1327</v>
      </c>
      <c r="G569" t="s">
        <v>1780</v>
      </c>
      <c r="H569">
        <v>44</v>
      </c>
    </row>
    <row r="570" spans="2:8" x14ac:dyDescent="0.35">
      <c r="B570" t="s">
        <v>242</v>
      </c>
      <c r="C570" t="s">
        <v>161</v>
      </c>
      <c r="D570" t="s">
        <v>1340</v>
      </c>
      <c r="E570">
        <v>1</v>
      </c>
      <c r="F570" t="s">
        <v>1327</v>
      </c>
      <c r="G570" t="s">
        <v>1569</v>
      </c>
      <c r="H570">
        <v>44</v>
      </c>
    </row>
    <row r="571" spans="2:8" x14ac:dyDescent="0.35">
      <c r="B571" t="s">
        <v>245</v>
      </c>
      <c r="C571" t="s">
        <v>161</v>
      </c>
      <c r="D571" t="s">
        <v>1326</v>
      </c>
      <c r="E571">
        <v>1</v>
      </c>
      <c r="F571" t="s">
        <v>1327</v>
      </c>
      <c r="G571" t="s">
        <v>1781</v>
      </c>
      <c r="H571">
        <v>44</v>
      </c>
    </row>
    <row r="572" spans="2:8" x14ac:dyDescent="0.35">
      <c r="B572" t="s">
        <v>245</v>
      </c>
      <c r="C572" t="s">
        <v>161</v>
      </c>
      <c r="D572" t="s">
        <v>1340</v>
      </c>
      <c r="E572">
        <v>1</v>
      </c>
      <c r="F572" t="s">
        <v>1327</v>
      </c>
      <c r="G572" t="s">
        <v>1781</v>
      </c>
      <c r="H572">
        <v>44</v>
      </c>
    </row>
    <row r="573" spans="2:8" x14ac:dyDescent="0.35">
      <c r="B573" t="s">
        <v>266</v>
      </c>
      <c r="C573" t="s">
        <v>165</v>
      </c>
      <c r="D573" t="s">
        <v>1329</v>
      </c>
      <c r="E573">
        <v>1</v>
      </c>
      <c r="F573" t="s">
        <v>1327</v>
      </c>
      <c r="G573" t="s">
        <v>1782</v>
      </c>
      <c r="H573">
        <v>44</v>
      </c>
    </row>
    <row r="574" spans="2:8" x14ac:dyDescent="0.35">
      <c r="B574" t="s">
        <v>245</v>
      </c>
      <c r="C574" t="s">
        <v>165</v>
      </c>
      <c r="D574" t="s">
        <v>1329</v>
      </c>
      <c r="E574">
        <v>1</v>
      </c>
      <c r="F574" t="s">
        <v>1327</v>
      </c>
      <c r="G574" t="s">
        <v>1782</v>
      </c>
      <c r="H574">
        <v>44</v>
      </c>
    </row>
    <row r="575" spans="2:8" x14ac:dyDescent="0.35">
      <c r="B575" t="s">
        <v>245</v>
      </c>
      <c r="C575" t="s">
        <v>183</v>
      </c>
      <c r="D575" t="s">
        <v>1329</v>
      </c>
      <c r="E575">
        <v>1</v>
      </c>
      <c r="F575" t="s">
        <v>1327</v>
      </c>
      <c r="G575" t="s">
        <v>1783</v>
      </c>
      <c r="H575">
        <v>44</v>
      </c>
    </row>
    <row r="576" spans="2:8" x14ac:dyDescent="0.35">
      <c r="B576" t="s">
        <v>245</v>
      </c>
      <c r="C576" t="s">
        <v>162</v>
      </c>
      <c r="D576" t="s">
        <v>1340</v>
      </c>
      <c r="E576">
        <v>1</v>
      </c>
      <c r="F576" t="s">
        <v>1327</v>
      </c>
      <c r="G576" t="s">
        <v>1563</v>
      </c>
      <c r="H576">
        <v>44</v>
      </c>
    </row>
    <row r="577" spans="2:8" x14ac:dyDescent="0.35">
      <c r="B577" t="s">
        <v>248</v>
      </c>
      <c r="C577" t="s">
        <v>159</v>
      </c>
      <c r="D577" t="s">
        <v>1340</v>
      </c>
      <c r="E577">
        <v>1</v>
      </c>
      <c r="F577" t="s">
        <v>1327</v>
      </c>
      <c r="G577" t="s">
        <v>1565</v>
      </c>
      <c r="H577">
        <v>44</v>
      </c>
    </row>
    <row r="578" spans="2:8" x14ac:dyDescent="0.35">
      <c r="B578" t="s">
        <v>248</v>
      </c>
      <c r="C578" t="s">
        <v>183</v>
      </c>
      <c r="D578" t="s">
        <v>1326</v>
      </c>
      <c r="E578">
        <v>1</v>
      </c>
      <c r="F578" t="s">
        <v>1327</v>
      </c>
      <c r="G578" t="s">
        <v>1784</v>
      </c>
      <c r="H578">
        <v>44</v>
      </c>
    </row>
    <row r="579" spans="2:8" x14ac:dyDescent="0.35">
      <c r="B579" t="s">
        <v>242</v>
      </c>
      <c r="C579" t="s">
        <v>161</v>
      </c>
      <c r="D579" t="s">
        <v>1329</v>
      </c>
      <c r="E579">
        <v>1</v>
      </c>
      <c r="F579" t="s">
        <v>1327</v>
      </c>
      <c r="G579" t="s">
        <v>1785</v>
      </c>
      <c r="H579">
        <v>44</v>
      </c>
    </row>
    <row r="580" spans="2:8" x14ac:dyDescent="0.35">
      <c r="B580" t="s">
        <v>242</v>
      </c>
      <c r="C580" t="s">
        <v>162</v>
      </c>
      <c r="D580" t="s">
        <v>1340</v>
      </c>
      <c r="E580">
        <v>1</v>
      </c>
      <c r="F580" t="s">
        <v>1327</v>
      </c>
      <c r="G580" t="s">
        <v>1786</v>
      </c>
      <c r="H580">
        <v>44</v>
      </c>
    </row>
    <row r="581" spans="2:8" x14ac:dyDescent="0.35">
      <c r="B581" t="s">
        <v>245</v>
      </c>
      <c r="C581" t="s">
        <v>162</v>
      </c>
      <c r="D581" t="s">
        <v>1329</v>
      </c>
      <c r="E581">
        <v>1</v>
      </c>
      <c r="F581" t="s">
        <v>1327</v>
      </c>
      <c r="G581" t="s">
        <v>1787</v>
      </c>
      <c r="H581">
        <v>44</v>
      </c>
    </row>
    <row r="582" spans="2:8" x14ac:dyDescent="0.35">
      <c r="B582" t="s">
        <v>242</v>
      </c>
      <c r="C582" t="s">
        <v>161</v>
      </c>
      <c r="D582" t="s">
        <v>1340</v>
      </c>
      <c r="E582">
        <v>1</v>
      </c>
      <c r="F582" t="s">
        <v>1327</v>
      </c>
      <c r="G582" t="s">
        <v>1788</v>
      </c>
      <c r="H582">
        <v>44</v>
      </c>
    </row>
    <row r="583" spans="2:8" x14ac:dyDescent="0.35">
      <c r="B583" t="s">
        <v>260</v>
      </c>
      <c r="C583" t="s">
        <v>161</v>
      </c>
      <c r="D583" t="s">
        <v>1340</v>
      </c>
      <c r="E583">
        <v>1</v>
      </c>
      <c r="F583" t="s">
        <v>1327</v>
      </c>
      <c r="G583" t="s">
        <v>1559</v>
      </c>
      <c r="H583">
        <v>44</v>
      </c>
    </row>
    <row r="584" spans="2:8" x14ac:dyDescent="0.35">
      <c r="B584" t="s">
        <v>246</v>
      </c>
      <c r="C584" t="s">
        <v>161</v>
      </c>
      <c r="D584" t="s">
        <v>1326</v>
      </c>
      <c r="E584">
        <v>1</v>
      </c>
      <c r="F584" t="s">
        <v>1327</v>
      </c>
      <c r="G584" t="s">
        <v>1789</v>
      </c>
      <c r="H584">
        <v>44</v>
      </c>
    </row>
    <row r="585" spans="2:8" x14ac:dyDescent="0.35">
      <c r="B585" t="s">
        <v>260</v>
      </c>
      <c r="C585" t="s">
        <v>158</v>
      </c>
      <c r="D585" t="s">
        <v>1326</v>
      </c>
      <c r="E585">
        <v>1</v>
      </c>
      <c r="F585" t="s">
        <v>1327</v>
      </c>
      <c r="G585" t="s">
        <v>1790</v>
      </c>
      <c r="H585">
        <v>44</v>
      </c>
    </row>
    <row r="586" spans="2:8" x14ac:dyDescent="0.35">
      <c r="B586" t="s">
        <v>260</v>
      </c>
      <c r="C586" t="s">
        <v>182</v>
      </c>
      <c r="D586" t="s">
        <v>1329</v>
      </c>
      <c r="E586">
        <v>1</v>
      </c>
      <c r="F586" t="s">
        <v>1327</v>
      </c>
      <c r="G586" t="s">
        <v>1791</v>
      </c>
      <c r="H586">
        <v>44</v>
      </c>
    </row>
    <row r="587" spans="2:8" x14ac:dyDescent="0.35">
      <c r="B587" t="s">
        <v>247</v>
      </c>
      <c r="C587" t="s">
        <v>183</v>
      </c>
      <c r="D587" t="s">
        <v>1329</v>
      </c>
      <c r="E587">
        <v>1</v>
      </c>
      <c r="F587" t="s">
        <v>1327</v>
      </c>
      <c r="G587" t="s">
        <v>1792</v>
      </c>
      <c r="H587">
        <v>44</v>
      </c>
    </row>
    <row r="588" spans="2:8" x14ac:dyDescent="0.35">
      <c r="B588" t="s">
        <v>251</v>
      </c>
      <c r="C588" t="s">
        <v>158</v>
      </c>
      <c r="D588" t="s">
        <v>1326</v>
      </c>
      <c r="E588">
        <v>1</v>
      </c>
      <c r="F588" t="s">
        <v>1327</v>
      </c>
      <c r="G588" t="s">
        <v>1793</v>
      </c>
      <c r="H588">
        <v>44</v>
      </c>
    </row>
    <row r="589" spans="2:8" x14ac:dyDescent="0.35">
      <c r="B589" t="s">
        <v>254</v>
      </c>
      <c r="C589" t="s">
        <v>164</v>
      </c>
      <c r="D589" t="s">
        <v>1326</v>
      </c>
      <c r="E589">
        <v>1</v>
      </c>
      <c r="F589" t="s">
        <v>1327</v>
      </c>
      <c r="G589" t="s">
        <v>1794</v>
      </c>
      <c r="H589">
        <v>44</v>
      </c>
    </row>
    <row r="590" spans="2:8" x14ac:dyDescent="0.35">
      <c r="B590" t="s">
        <v>251</v>
      </c>
      <c r="C590" t="s">
        <v>162</v>
      </c>
      <c r="D590" t="s">
        <v>1326</v>
      </c>
      <c r="E590">
        <v>1</v>
      </c>
      <c r="F590" t="s">
        <v>1327</v>
      </c>
      <c r="G590" t="s">
        <v>1795</v>
      </c>
      <c r="H590">
        <v>44</v>
      </c>
    </row>
    <row r="591" spans="2:8" x14ac:dyDescent="0.35">
      <c r="B591" t="s">
        <v>253</v>
      </c>
      <c r="C591" t="s">
        <v>160</v>
      </c>
      <c r="D591" t="s">
        <v>1329</v>
      </c>
      <c r="E591">
        <v>1</v>
      </c>
      <c r="F591" t="s">
        <v>1327</v>
      </c>
      <c r="G591" t="s">
        <v>1796</v>
      </c>
      <c r="H591">
        <v>44</v>
      </c>
    </row>
    <row r="592" spans="2:8" x14ac:dyDescent="0.35">
      <c r="B592" t="s">
        <v>245</v>
      </c>
      <c r="C592" t="s">
        <v>162</v>
      </c>
      <c r="D592" t="s">
        <v>1340</v>
      </c>
      <c r="E592">
        <v>1</v>
      </c>
      <c r="F592" t="s">
        <v>1327</v>
      </c>
      <c r="G592" t="s">
        <v>1797</v>
      </c>
      <c r="H592">
        <v>44</v>
      </c>
    </row>
    <row r="593" spans="2:8" x14ac:dyDescent="0.35">
      <c r="B593" t="s">
        <v>251</v>
      </c>
      <c r="C593" t="s">
        <v>189</v>
      </c>
      <c r="D593" t="s">
        <v>1326</v>
      </c>
      <c r="E593">
        <v>1</v>
      </c>
      <c r="F593" t="s">
        <v>1327</v>
      </c>
      <c r="G593" t="s">
        <v>1798</v>
      </c>
      <c r="H593">
        <v>44</v>
      </c>
    </row>
    <row r="594" spans="2:8" x14ac:dyDescent="0.35">
      <c r="B594" t="s">
        <v>242</v>
      </c>
      <c r="C594" t="s">
        <v>158</v>
      </c>
      <c r="D594" t="s">
        <v>1340</v>
      </c>
      <c r="E594">
        <v>1</v>
      </c>
      <c r="F594" t="s">
        <v>1327</v>
      </c>
      <c r="G594" t="s">
        <v>1799</v>
      </c>
      <c r="H594">
        <v>44</v>
      </c>
    </row>
    <row r="595" spans="2:8" x14ac:dyDescent="0.35">
      <c r="B595" t="s">
        <v>258</v>
      </c>
      <c r="C595" t="s">
        <v>158</v>
      </c>
      <c r="D595" t="s">
        <v>1326</v>
      </c>
      <c r="E595">
        <v>1</v>
      </c>
      <c r="F595" t="s">
        <v>1327</v>
      </c>
      <c r="G595" t="s">
        <v>1800</v>
      </c>
      <c r="H595">
        <v>44</v>
      </c>
    </row>
    <row r="596" spans="2:8" x14ac:dyDescent="0.35">
      <c r="B596" t="s">
        <v>242</v>
      </c>
      <c r="C596" t="s">
        <v>158</v>
      </c>
      <c r="D596" t="s">
        <v>1340</v>
      </c>
      <c r="E596">
        <v>1</v>
      </c>
      <c r="F596" t="s">
        <v>1327</v>
      </c>
      <c r="G596" t="s">
        <v>1554</v>
      </c>
      <c r="H596">
        <v>44</v>
      </c>
    </row>
    <row r="597" spans="2:8" x14ac:dyDescent="0.35">
      <c r="B597" t="s">
        <v>245</v>
      </c>
      <c r="C597" t="s">
        <v>162</v>
      </c>
      <c r="D597" t="s">
        <v>1340</v>
      </c>
      <c r="E597">
        <v>1</v>
      </c>
      <c r="F597" t="s">
        <v>1327</v>
      </c>
      <c r="G597" t="s">
        <v>1801</v>
      </c>
      <c r="H597">
        <v>44</v>
      </c>
    </row>
    <row r="598" spans="2:8" x14ac:dyDescent="0.35">
      <c r="B598" t="s">
        <v>266</v>
      </c>
      <c r="C598" t="s">
        <v>162</v>
      </c>
      <c r="D598" t="s">
        <v>1340</v>
      </c>
      <c r="E598">
        <v>1</v>
      </c>
      <c r="F598" t="s">
        <v>1327</v>
      </c>
      <c r="G598" t="s">
        <v>1801</v>
      </c>
      <c r="H598">
        <v>44</v>
      </c>
    </row>
    <row r="599" spans="2:8" x14ac:dyDescent="0.35">
      <c r="B599" t="s">
        <v>245</v>
      </c>
      <c r="C599" t="s">
        <v>162</v>
      </c>
      <c r="D599" t="s">
        <v>1326</v>
      </c>
      <c r="E599">
        <v>1</v>
      </c>
      <c r="F599" t="s">
        <v>1327</v>
      </c>
      <c r="G599" t="s">
        <v>1801</v>
      </c>
      <c r="H599">
        <v>44</v>
      </c>
    </row>
    <row r="600" spans="2:8" x14ac:dyDescent="0.35">
      <c r="B600" t="s">
        <v>266</v>
      </c>
      <c r="C600" t="s">
        <v>162</v>
      </c>
      <c r="D600" t="s">
        <v>1326</v>
      </c>
      <c r="E600">
        <v>1</v>
      </c>
      <c r="F600" t="s">
        <v>1327</v>
      </c>
      <c r="G600" t="s">
        <v>1801</v>
      </c>
      <c r="H600">
        <v>44</v>
      </c>
    </row>
    <row r="601" spans="2:8" x14ac:dyDescent="0.35">
      <c r="B601" t="s">
        <v>251</v>
      </c>
      <c r="C601" t="s">
        <v>161</v>
      </c>
      <c r="D601" t="s">
        <v>1329</v>
      </c>
      <c r="E601">
        <v>1</v>
      </c>
      <c r="F601" t="s">
        <v>1327</v>
      </c>
      <c r="G601" t="s">
        <v>1802</v>
      </c>
      <c r="H601">
        <v>44</v>
      </c>
    </row>
    <row r="602" spans="2:8" x14ac:dyDescent="0.35">
      <c r="B602" t="s">
        <v>242</v>
      </c>
      <c r="C602" t="s">
        <v>162</v>
      </c>
      <c r="D602" t="s">
        <v>1329</v>
      </c>
      <c r="E602">
        <v>1</v>
      </c>
      <c r="F602" t="s">
        <v>1327</v>
      </c>
      <c r="G602" t="s">
        <v>1449</v>
      </c>
      <c r="H602">
        <v>44</v>
      </c>
    </row>
    <row r="603" spans="2:8" x14ac:dyDescent="0.35">
      <c r="B603" t="s">
        <v>242</v>
      </c>
      <c r="C603" t="s">
        <v>162</v>
      </c>
      <c r="D603" t="s">
        <v>1340</v>
      </c>
      <c r="E603">
        <v>1</v>
      </c>
      <c r="F603" t="s">
        <v>1327</v>
      </c>
      <c r="G603" t="s">
        <v>1449</v>
      </c>
      <c r="H603">
        <v>44</v>
      </c>
    </row>
    <row r="604" spans="2:8" x14ac:dyDescent="0.35">
      <c r="B604" t="s">
        <v>244</v>
      </c>
      <c r="C604" t="s">
        <v>159</v>
      </c>
      <c r="D604" t="s">
        <v>1326</v>
      </c>
      <c r="E604">
        <v>1</v>
      </c>
      <c r="F604" t="s">
        <v>1327</v>
      </c>
      <c r="G604" t="s">
        <v>1803</v>
      </c>
      <c r="H604">
        <v>44</v>
      </c>
    </row>
    <row r="605" spans="2:8" x14ac:dyDescent="0.35">
      <c r="B605" t="s">
        <v>252</v>
      </c>
      <c r="C605" t="s">
        <v>158</v>
      </c>
      <c r="D605" t="s">
        <v>1340</v>
      </c>
      <c r="E605">
        <v>1</v>
      </c>
      <c r="F605" t="s">
        <v>1327</v>
      </c>
      <c r="G605" t="s">
        <v>1804</v>
      </c>
      <c r="H605">
        <v>44</v>
      </c>
    </row>
    <row r="606" spans="2:8" x14ac:dyDescent="0.35">
      <c r="B606" t="s">
        <v>67</v>
      </c>
      <c r="C606" t="s">
        <v>158</v>
      </c>
      <c r="D606" t="s">
        <v>1340</v>
      </c>
      <c r="E606">
        <v>1</v>
      </c>
      <c r="F606" t="s">
        <v>1327</v>
      </c>
      <c r="G606" t="s">
        <v>1804</v>
      </c>
      <c r="H606">
        <v>44</v>
      </c>
    </row>
    <row r="607" spans="2:8" x14ac:dyDescent="0.35">
      <c r="B607" t="s">
        <v>242</v>
      </c>
      <c r="C607" t="s">
        <v>161</v>
      </c>
      <c r="D607" t="s">
        <v>1329</v>
      </c>
      <c r="E607">
        <v>1</v>
      </c>
      <c r="F607" t="s">
        <v>1327</v>
      </c>
      <c r="G607" t="s">
        <v>1805</v>
      </c>
      <c r="H607">
        <v>44</v>
      </c>
    </row>
    <row r="608" spans="2:8" x14ac:dyDescent="0.35">
      <c r="B608" t="s">
        <v>248</v>
      </c>
      <c r="C608" t="s">
        <v>159</v>
      </c>
      <c r="D608" t="s">
        <v>1329</v>
      </c>
      <c r="E608">
        <v>1</v>
      </c>
      <c r="F608" t="s">
        <v>1327</v>
      </c>
      <c r="G608" t="s">
        <v>1557</v>
      </c>
      <c r="H608">
        <v>44</v>
      </c>
    </row>
    <row r="609" spans="2:8" x14ac:dyDescent="0.35">
      <c r="B609" t="s">
        <v>251</v>
      </c>
      <c r="C609" t="s">
        <v>183</v>
      </c>
      <c r="D609" t="s">
        <v>1340</v>
      </c>
      <c r="E609">
        <v>1</v>
      </c>
      <c r="F609" t="s">
        <v>1327</v>
      </c>
      <c r="G609" t="s">
        <v>1806</v>
      </c>
      <c r="H609">
        <v>44</v>
      </c>
    </row>
    <row r="610" spans="2:8" x14ac:dyDescent="0.35">
      <c r="B610" t="s">
        <v>242</v>
      </c>
      <c r="C610" t="s">
        <v>193</v>
      </c>
      <c r="D610" t="s">
        <v>1326</v>
      </c>
      <c r="E610">
        <v>1</v>
      </c>
      <c r="F610" t="s">
        <v>1327</v>
      </c>
      <c r="G610" t="s">
        <v>1572</v>
      </c>
      <c r="H610">
        <v>44</v>
      </c>
    </row>
    <row r="611" spans="2:8" x14ac:dyDescent="0.35">
      <c r="B611" t="s">
        <v>242</v>
      </c>
      <c r="C611" t="s">
        <v>158</v>
      </c>
      <c r="D611" t="s">
        <v>1340</v>
      </c>
      <c r="E611">
        <v>1</v>
      </c>
      <c r="F611" t="s">
        <v>1327</v>
      </c>
      <c r="G611" t="s">
        <v>1807</v>
      </c>
      <c r="H611">
        <v>44</v>
      </c>
    </row>
    <row r="612" spans="2:8" x14ac:dyDescent="0.35">
      <c r="B612" t="s">
        <v>271</v>
      </c>
      <c r="C612" t="s">
        <v>162</v>
      </c>
      <c r="D612" t="s">
        <v>1329</v>
      </c>
      <c r="E612">
        <v>1</v>
      </c>
      <c r="F612" t="s">
        <v>1327</v>
      </c>
      <c r="G612" t="s">
        <v>1808</v>
      </c>
      <c r="H612">
        <v>44</v>
      </c>
    </row>
    <row r="613" spans="2:8" x14ac:dyDescent="0.35">
      <c r="B613" t="s">
        <v>264</v>
      </c>
      <c r="C613" t="s">
        <v>158</v>
      </c>
      <c r="D613" t="s">
        <v>1326</v>
      </c>
      <c r="E613">
        <v>1</v>
      </c>
      <c r="F613" t="s">
        <v>1327</v>
      </c>
      <c r="G613" t="s">
        <v>1670</v>
      </c>
      <c r="H613">
        <v>44</v>
      </c>
    </row>
    <row r="614" spans="2:8" x14ac:dyDescent="0.35">
      <c r="B614" t="s">
        <v>260</v>
      </c>
      <c r="C614" t="s">
        <v>161</v>
      </c>
      <c r="D614" t="s">
        <v>1340</v>
      </c>
      <c r="E614">
        <v>1</v>
      </c>
      <c r="F614" t="s">
        <v>1327</v>
      </c>
      <c r="G614" t="s">
        <v>1809</v>
      </c>
      <c r="H614">
        <v>44</v>
      </c>
    </row>
    <row r="615" spans="2:8" x14ac:dyDescent="0.35">
      <c r="B615" t="s">
        <v>257</v>
      </c>
      <c r="C615" t="s">
        <v>159</v>
      </c>
      <c r="D615" t="s">
        <v>1329</v>
      </c>
      <c r="E615">
        <v>1</v>
      </c>
      <c r="F615" t="s">
        <v>1327</v>
      </c>
      <c r="G615" t="s">
        <v>1810</v>
      </c>
      <c r="H615">
        <v>44</v>
      </c>
    </row>
    <row r="616" spans="2:8" x14ac:dyDescent="0.35">
      <c r="B616" t="s">
        <v>251</v>
      </c>
      <c r="C616" t="s">
        <v>159</v>
      </c>
      <c r="D616" t="s">
        <v>1329</v>
      </c>
      <c r="E616">
        <v>1</v>
      </c>
      <c r="F616" t="s">
        <v>1327</v>
      </c>
      <c r="G616" t="s">
        <v>1811</v>
      </c>
      <c r="H616">
        <v>44</v>
      </c>
    </row>
    <row r="617" spans="2:8" x14ac:dyDescent="0.35">
      <c r="B617" t="s">
        <v>276</v>
      </c>
      <c r="C617" t="s">
        <v>162</v>
      </c>
      <c r="D617" t="s">
        <v>1329</v>
      </c>
      <c r="E617">
        <v>1</v>
      </c>
      <c r="F617" t="s">
        <v>1327</v>
      </c>
      <c r="G617" t="s">
        <v>1392</v>
      </c>
      <c r="H617">
        <v>44</v>
      </c>
    </row>
    <row r="618" spans="2:8" x14ac:dyDescent="0.35">
      <c r="B618" t="s">
        <v>244</v>
      </c>
      <c r="C618" t="s">
        <v>170</v>
      </c>
      <c r="D618" t="s">
        <v>1326</v>
      </c>
      <c r="E618">
        <v>1</v>
      </c>
      <c r="F618" t="s">
        <v>1327</v>
      </c>
      <c r="G618" t="s">
        <v>1812</v>
      </c>
      <c r="H618">
        <v>44</v>
      </c>
    </row>
    <row r="619" spans="2:8" x14ac:dyDescent="0.35">
      <c r="B619" t="s">
        <v>255</v>
      </c>
      <c r="C619" t="s">
        <v>162</v>
      </c>
      <c r="D619" t="s">
        <v>1326</v>
      </c>
      <c r="E619">
        <v>1</v>
      </c>
      <c r="F619" t="s">
        <v>1327</v>
      </c>
      <c r="G619" t="s">
        <v>1576</v>
      </c>
      <c r="H619">
        <v>44</v>
      </c>
    </row>
    <row r="620" spans="2:8" x14ac:dyDescent="0.35">
      <c r="B620" t="s">
        <v>257</v>
      </c>
      <c r="C620" t="s">
        <v>159</v>
      </c>
      <c r="D620" t="s">
        <v>1329</v>
      </c>
      <c r="E620">
        <v>1</v>
      </c>
      <c r="F620" t="s">
        <v>1327</v>
      </c>
      <c r="G620" t="s">
        <v>1813</v>
      </c>
      <c r="H620">
        <v>44</v>
      </c>
    </row>
    <row r="621" spans="2:8" x14ac:dyDescent="0.35">
      <c r="B621" t="s">
        <v>257</v>
      </c>
      <c r="C621" t="s">
        <v>162</v>
      </c>
      <c r="D621" t="s">
        <v>1329</v>
      </c>
      <c r="E621">
        <v>1</v>
      </c>
      <c r="F621" t="s">
        <v>1327</v>
      </c>
      <c r="G621" t="s">
        <v>1814</v>
      </c>
      <c r="H621">
        <v>44</v>
      </c>
    </row>
    <row r="622" spans="2:8" x14ac:dyDescent="0.35">
      <c r="B622" t="s">
        <v>243</v>
      </c>
      <c r="C622" t="s">
        <v>162</v>
      </c>
      <c r="D622" t="s">
        <v>1326</v>
      </c>
      <c r="E622">
        <v>1</v>
      </c>
      <c r="F622" t="s">
        <v>1327</v>
      </c>
      <c r="G622" t="s">
        <v>1458</v>
      </c>
      <c r="H622">
        <v>43</v>
      </c>
    </row>
    <row r="623" spans="2:8" x14ac:dyDescent="0.35">
      <c r="B623" t="s">
        <v>260</v>
      </c>
      <c r="C623" t="s">
        <v>161</v>
      </c>
      <c r="D623" t="s">
        <v>1340</v>
      </c>
      <c r="E623">
        <v>1</v>
      </c>
      <c r="F623" t="s">
        <v>1327</v>
      </c>
      <c r="G623" t="s">
        <v>1815</v>
      </c>
      <c r="H623">
        <v>43</v>
      </c>
    </row>
    <row r="624" spans="2:8" x14ac:dyDescent="0.35">
      <c r="B624" t="s">
        <v>242</v>
      </c>
      <c r="C624" t="s">
        <v>162</v>
      </c>
      <c r="D624" t="s">
        <v>1329</v>
      </c>
      <c r="E624">
        <v>1</v>
      </c>
      <c r="F624" t="s">
        <v>1327</v>
      </c>
      <c r="G624" t="s">
        <v>1816</v>
      </c>
      <c r="H624">
        <v>43</v>
      </c>
    </row>
    <row r="625" spans="2:8" x14ac:dyDescent="0.35">
      <c r="B625" t="s">
        <v>244</v>
      </c>
      <c r="C625" t="s">
        <v>158</v>
      </c>
      <c r="D625" t="s">
        <v>1326</v>
      </c>
      <c r="E625">
        <v>1</v>
      </c>
      <c r="F625" t="s">
        <v>1327</v>
      </c>
      <c r="G625" t="s">
        <v>1817</v>
      </c>
      <c r="H625">
        <v>43</v>
      </c>
    </row>
    <row r="626" spans="2:8" x14ac:dyDescent="0.35">
      <c r="B626" t="s">
        <v>242</v>
      </c>
      <c r="C626" t="s">
        <v>193</v>
      </c>
      <c r="D626" t="s">
        <v>1340</v>
      </c>
      <c r="E626">
        <v>1</v>
      </c>
      <c r="F626" t="s">
        <v>1327</v>
      </c>
      <c r="G626" t="s">
        <v>1818</v>
      </c>
      <c r="H626">
        <v>43</v>
      </c>
    </row>
    <row r="627" spans="2:8" x14ac:dyDescent="0.35">
      <c r="B627" t="s">
        <v>257</v>
      </c>
      <c r="C627" t="s">
        <v>162</v>
      </c>
      <c r="D627" t="s">
        <v>1326</v>
      </c>
      <c r="E627">
        <v>1</v>
      </c>
      <c r="F627" t="s">
        <v>1327</v>
      </c>
      <c r="G627" t="s">
        <v>1819</v>
      </c>
      <c r="H627">
        <v>43</v>
      </c>
    </row>
    <row r="628" spans="2:8" x14ac:dyDescent="0.35">
      <c r="B628" t="s">
        <v>68</v>
      </c>
      <c r="C628" t="s">
        <v>161</v>
      </c>
      <c r="D628" t="s">
        <v>1326</v>
      </c>
      <c r="E628">
        <v>1</v>
      </c>
      <c r="F628" t="s">
        <v>1327</v>
      </c>
      <c r="G628" t="s">
        <v>1820</v>
      </c>
      <c r="H628">
        <v>43</v>
      </c>
    </row>
    <row r="629" spans="2:8" x14ac:dyDescent="0.35">
      <c r="B629" t="s">
        <v>249</v>
      </c>
      <c r="C629" t="s">
        <v>158</v>
      </c>
      <c r="D629" t="s">
        <v>1329</v>
      </c>
      <c r="E629">
        <v>1</v>
      </c>
      <c r="F629" t="s">
        <v>1327</v>
      </c>
      <c r="G629" t="s">
        <v>1821</v>
      </c>
      <c r="H629">
        <v>43</v>
      </c>
    </row>
    <row r="630" spans="2:8" x14ac:dyDescent="0.35">
      <c r="B630" t="s">
        <v>251</v>
      </c>
      <c r="C630" t="s">
        <v>162</v>
      </c>
      <c r="D630" t="s">
        <v>1340</v>
      </c>
      <c r="E630">
        <v>1</v>
      </c>
      <c r="F630" t="s">
        <v>1327</v>
      </c>
      <c r="G630" t="s">
        <v>1461</v>
      </c>
      <c r="H630">
        <v>43</v>
      </c>
    </row>
    <row r="631" spans="2:8" x14ac:dyDescent="0.35">
      <c r="B631" t="s">
        <v>242</v>
      </c>
      <c r="C631" t="s">
        <v>159</v>
      </c>
      <c r="D631" t="s">
        <v>1329</v>
      </c>
      <c r="E631">
        <v>1</v>
      </c>
      <c r="F631" t="s">
        <v>1327</v>
      </c>
      <c r="G631" t="s">
        <v>1822</v>
      </c>
      <c r="H631">
        <v>43</v>
      </c>
    </row>
    <row r="632" spans="2:8" x14ac:dyDescent="0.35">
      <c r="B632" t="s">
        <v>83</v>
      </c>
      <c r="C632" t="s">
        <v>189</v>
      </c>
      <c r="D632" t="s">
        <v>1340</v>
      </c>
      <c r="E632">
        <v>1</v>
      </c>
      <c r="F632" t="s">
        <v>1327</v>
      </c>
      <c r="G632" t="s">
        <v>1823</v>
      </c>
      <c r="H632">
        <v>43</v>
      </c>
    </row>
    <row r="633" spans="2:8" x14ac:dyDescent="0.35">
      <c r="B633" t="s">
        <v>244</v>
      </c>
      <c r="C633" t="s">
        <v>159</v>
      </c>
      <c r="D633" t="s">
        <v>1326</v>
      </c>
      <c r="E633">
        <v>1</v>
      </c>
      <c r="F633" t="s">
        <v>1327</v>
      </c>
      <c r="G633" t="s">
        <v>1824</v>
      </c>
      <c r="H633">
        <v>43</v>
      </c>
    </row>
    <row r="634" spans="2:8" x14ac:dyDescent="0.35">
      <c r="B634" t="s">
        <v>242</v>
      </c>
      <c r="C634" t="s">
        <v>162</v>
      </c>
      <c r="D634" t="s">
        <v>1329</v>
      </c>
      <c r="E634">
        <v>1</v>
      </c>
      <c r="F634" t="s">
        <v>1327</v>
      </c>
      <c r="G634" t="s">
        <v>1825</v>
      </c>
      <c r="H634">
        <v>43</v>
      </c>
    </row>
    <row r="635" spans="2:8" x14ac:dyDescent="0.35">
      <c r="B635" t="s">
        <v>246</v>
      </c>
      <c r="C635" t="s">
        <v>159</v>
      </c>
      <c r="D635" t="s">
        <v>1340</v>
      </c>
      <c r="E635">
        <v>1</v>
      </c>
      <c r="F635" t="s">
        <v>1327</v>
      </c>
      <c r="G635" t="s">
        <v>1826</v>
      </c>
      <c r="H635">
        <v>43</v>
      </c>
    </row>
    <row r="636" spans="2:8" x14ac:dyDescent="0.35">
      <c r="B636" t="s">
        <v>243</v>
      </c>
      <c r="C636" t="s">
        <v>158</v>
      </c>
      <c r="D636" t="s">
        <v>1340</v>
      </c>
      <c r="E636">
        <v>1</v>
      </c>
      <c r="F636" t="s">
        <v>1327</v>
      </c>
      <c r="G636" t="s">
        <v>1579</v>
      </c>
      <c r="H636">
        <v>43</v>
      </c>
    </row>
    <row r="637" spans="2:8" x14ac:dyDescent="0.35">
      <c r="B637" t="s">
        <v>248</v>
      </c>
      <c r="C637" t="s">
        <v>159</v>
      </c>
      <c r="D637" t="s">
        <v>1340</v>
      </c>
      <c r="E637">
        <v>1</v>
      </c>
      <c r="F637" t="s">
        <v>1327</v>
      </c>
      <c r="G637" t="s">
        <v>1827</v>
      </c>
      <c r="H637">
        <v>43</v>
      </c>
    </row>
    <row r="638" spans="2:8" x14ac:dyDescent="0.35">
      <c r="B638" t="s">
        <v>243</v>
      </c>
      <c r="C638" t="s">
        <v>158</v>
      </c>
      <c r="D638" t="s">
        <v>1326</v>
      </c>
      <c r="E638">
        <v>1</v>
      </c>
      <c r="F638" t="s">
        <v>1327</v>
      </c>
      <c r="G638" t="s">
        <v>1828</v>
      </c>
      <c r="H638">
        <v>43</v>
      </c>
    </row>
    <row r="639" spans="2:8" x14ac:dyDescent="0.35">
      <c r="B639" t="s">
        <v>251</v>
      </c>
      <c r="C639" t="s">
        <v>158</v>
      </c>
      <c r="D639" t="s">
        <v>1329</v>
      </c>
      <c r="E639">
        <v>1</v>
      </c>
      <c r="F639" t="s">
        <v>1327</v>
      </c>
      <c r="G639" t="s">
        <v>1829</v>
      </c>
      <c r="H639">
        <v>43</v>
      </c>
    </row>
    <row r="640" spans="2:8" x14ac:dyDescent="0.35">
      <c r="B640" t="s">
        <v>244</v>
      </c>
      <c r="C640" t="s">
        <v>162</v>
      </c>
      <c r="D640" t="s">
        <v>1329</v>
      </c>
      <c r="E640">
        <v>1</v>
      </c>
      <c r="F640" t="s">
        <v>1327</v>
      </c>
      <c r="G640" t="s">
        <v>1830</v>
      </c>
      <c r="H640">
        <v>43</v>
      </c>
    </row>
    <row r="641" spans="2:8" x14ac:dyDescent="0.35">
      <c r="B641" t="s">
        <v>244</v>
      </c>
      <c r="C641" t="s">
        <v>162</v>
      </c>
      <c r="D641" t="s">
        <v>1340</v>
      </c>
      <c r="E641">
        <v>1</v>
      </c>
      <c r="F641" t="s">
        <v>1327</v>
      </c>
      <c r="G641" t="s">
        <v>1831</v>
      </c>
      <c r="H641">
        <v>43</v>
      </c>
    </row>
    <row r="642" spans="2:8" x14ac:dyDescent="0.35">
      <c r="B642" t="s">
        <v>88</v>
      </c>
      <c r="C642" t="s">
        <v>158</v>
      </c>
      <c r="D642" t="s">
        <v>1340</v>
      </c>
      <c r="E642">
        <v>1</v>
      </c>
      <c r="F642" t="s">
        <v>1327</v>
      </c>
      <c r="G642" t="s">
        <v>1832</v>
      </c>
      <c r="H642">
        <v>43</v>
      </c>
    </row>
    <row r="643" spans="2:8" x14ac:dyDescent="0.35">
      <c r="B643" t="s">
        <v>83</v>
      </c>
      <c r="C643" t="s">
        <v>158</v>
      </c>
      <c r="D643" t="s">
        <v>1326</v>
      </c>
      <c r="E643">
        <v>1</v>
      </c>
      <c r="F643" t="s">
        <v>1327</v>
      </c>
      <c r="G643" t="s">
        <v>1833</v>
      </c>
      <c r="H643">
        <v>43</v>
      </c>
    </row>
    <row r="644" spans="2:8" x14ac:dyDescent="0.35">
      <c r="B644" t="s">
        <v>243</v>
      </c>
      <c r="C644" t="s">
        <v>158</v>
      </c>
      <c r="D644" t="s">
        <v>1329</v>
      </c>
      <c r="E644">
        <v>1</v>
      </c>
      <c r="F644" t="s">
        <v>1327</v>
      </c>
      <c r="G644" t="s">
        <v>1599</v>
      </c>
      <c r="H644">
        <v>43</v>
      </c>
    </row>
    <row r="645" spans="2:8" x14ac:dyDescent="0.35">
      <c r="B645" t="s">
        <v>260</v>
      </c>
      <c r="C645" t="s">
        <v>161</v>
      </c>
      <c r="D645" t="s">
        <v>1340</v>
      </c>
      <c r="E645">
        <v>1</v>
      </c>
      <c r="F645" t="s">
        <v>1327</v>
      </c>
      <c r="G645" t="s">
        <v>1834</v>
      </c>
      <c r="H645">
        <v>43</v>
      </c>
    </row>
    <row r="646" spans="2:8" x14ac:dyDescent="0.35">
      <c r="B646" t="s">
        <v>243</v>
      </c>
      <c r="C646" t="s">
        <v>162</v>
      </c>
      <c r="D646" t="s">
        <v>1326</v>
      </c>
      <c r="E646">
        <v>1</v>
      </c>
      <c r="F646" t="s">
        <v>1327</v>
      </c>
      <c r="G646" t="s">
        <v>1835</v>
      </c>
      <c r="H646">
        <v>43</v>
      </c>
    </row>
    <row r="647" spans="2:8" x14ac:dyDescent="0.35">
      <c r="B647" t="s">
        <v>257</v>
      </c>
      <c r="C647" t="s">
        <v>162</v>
      </c>
      <c r="D647" t="s">
        <v>1329</v>
      </c>
      <c r="E647">
        <v>1</v>
      </c>
      <c r="F647" t="s">
        <v>1327</v>
      </c>
      <c r="G647" t="s">
        <v>1836</v>
      </c>
      <c r="H647">
        <v>43</v>
      </c>
    </row>
    <row r="648" spans="2:8" x14ac:dyDescent="0.35">
      <c r="B648" t="s">
        <v>60</v>
      </c>
      <c r="C648" t="s">
        <v>162</v>
      </c>
      <c r="D648" t="s">
        <v>1329</v>
      </c>
      <c r="E648">
        <v>1</v>
      </c>
      <c r="F648" t="s">
        <v>1327</v>
      </c>
      <c r="G648" t="s">
        <v>1837</v>
      </c>
      <c r="H648">
        <v>43</v>
      </c>
    </row>
    <row r="649" spans="2:8" x14ac:dyDescent="0.35">
      <c r="B649" t="s">
        <v>251</v>
      </c>
      <c r="C649" t="s">
        <v>162</v>
      </c>
      <c r="D649" t="s">
        <v>1329</v>
      </c>
      <c r="E649">
        <v>1</v>
      </c>
      <c r="F649" t="s">
        <v>1327</v>
      </c>
      <c r="G649" t="s">
        <v>1838</v>
      </c>
      <c r="H649">
        <v>43</v>
      </c>
    </row>
    <row r="650" spans="2:8" x14ac:dyDescent="0.35">
      <c r="B650" t="s">
        <v>248</v>
      </c>
      <c r="C650" t="s">
        <v>159</v>
      </c>
      <c r="D650" t="s">
        <v>1329</v>
      </c>
      <c r="E650">
        <v>1</v>
      </c>
      <c r="F650" t="s">
        <v>1327</v>
      </c>
      <c r="G650" t="s">
        <v>1839</v>
      </c>
      <c r="H650">
        <v>43</v>
      </c>
    </row>
    <row r="651" spans="2:8" x14ac:dyDescent="0.35">
      <c r="B651" t="s">
        <v>248</v>
      </c>
      <c r="C651" t="s">
        <v>159</v>
      </c>
      <c r="D651" t="s">
        <v>1326</v>
      </c>
      <c r="E651">
        <v>1</v>
      </c>
      <c r="F651" t="s">
        <v>1327</v>
      </c>
      <c r="G651" t="s">
        <v>1839</v>
      </c>
      <c r="H651">
        <v>43</v>
      </c>
    </row>
    <row r="652" spans="2:8" x14ac:dyDescent="0.35">
      <c r="B652" t="s">
        <v>255</v>
      </c>
      <c r="C652" t="s">
        <v>183</v>
      </c>
      <c r="D652" t="s">
        <v>1326</v>
      </c>
      <c r="E652">
        <v>1</v>
      </c>
      <c r="F652" t="s">
        <v>1327</v>
      </c>
      <c r="G652" t="s">
        <v>1840</v>
      </c>
      <c r="H652">
        <v>43</v>
      </c>
    </row>
    <row r="653" spans="2:8" x14ac:dyDescent="0.35">
      <c r="B653" t="s">
        <v>245</v>
      </c>
      <c r="C653" t="s">
        <v>162</v>
      </c>
      <c r="D653" t="s">
        <v>1326</v>
      </c>
      <c r="E653">
        <v>1</v>
      </c>
      <c r="F653" t="s">
        <v>1327</v>
      </c>
      <c r="G653" t="s">
        <v>1586</v>
      </c>
      <c r="H653">
        <v>43</v>
      </c>
    </row>
    <row r="654" spans="2:8" x14ac:dyDescent="0.35">
      <c r="B654" t="s">
        <v>242</v>
      </c>
      <c r="C654" t="s">
        <v>162</v>
      </c>
      <c r="D654" t="s">
        <v>1329</v>
      </c>
      <c r="E654">
        <v>1</v>
      </c>
      <c r="F654" t="s">
        <v>1327</v>
      </c>
      <c r="G654" t="s">
        <v>1841</v>
      </c>
      <c r="H654">
        <v>43</v>
      </c>
    </row>
    <row r="655" spans="2:8" x14ac:dyDescent="0.35">
      <c r="B655" t="s">
        <v>253</v>
      </c>
      <c r="C655" t="s">
        <v>185</v>
      </c>
      <c r="D655" t="s">
        <v>1329</v>
      </c>
      <c r="E655">
        <v>1</v>
      </c>
      <c r="F655" t="s">
        <v>1327</v>
      </c>
      <c r="G655" t="s">
        <v>1842</v>
      </c>
      <c r="H655">
        <v>43</v>
      </c>
    </row>
    <row r="656" spans="2:8" x14ac:dyDescent="0.35">
      <c r="B656" t="s">
        <v>251</v>
      </c>
      <c r="C656" t="s">
        <v>158</v>
      </c>
      <c r="D656" t="s">
        <v>1326</v>
      </c>
      <c r="E656">
        <v>1</v>
      </c>
      <c r="F656" t="s">
        <v>1327</v>
      </c>
      <c r="G656" t="s">
        <v>1843</v>
      </c>
      <c r="H656">
        <v>43</v>
      </c>
    </row>
    <row r="657" spans="2:8" x14ac:dyDescent="0.35">
      <c r="B657" t="s">
        <v>246</v>
      </c>
      <c r="C657" t="s">
        <v>159</v>
      </c>
      <c r="D657" t="s">
        <v>1340</v>
      </c>
      <c r="E657">
        <v>1</v>
      </c>
      <c r="F657" t="s">
        <v>1327</v>
      </c>
      <c r="G657" t="s">
        <v>1844</v>
      </c>
      <c r="H657">
        <v>43</v>
      </c>
    </row>
    <row r="658" spans="2:8" x14ac:dyDescent="0.35">
      <c r="B658" t="s">
        <v>251</v>
      </c>
      <c r="C658" t="s">
        <v>162</v>
      </c>
      <c r="D658" t="s">
        <v>1340</v>
      </c>
      <c r="E658">
        <v>1</v>
      </c>
      <c r="F658" t="s">
        <v>1327</v>
      </c>
      <c r="G658" t="s">
        <v>1845</v>
      </c>
      <c r="H658">
        <v>43</v>
      </c>
    </row>
    <row r="659" spans="2:8" x14ac:dyDescent="0.35">
      <c r="B659" t="s">
        <v>242</v>
      </c>
      <c r="C659" t="s">
        <v>162</v>
      </c>
      <c r="D659" t="s">
        <v>1340</v>
      </c>
      <c r="E659">
        <v>1</v>
      </c>
      <c r="F659" t="s">
        <v>1327</v>
      </c>
      <c r="G659" t="s">
        <v>1677</v>
      </c>
      <c r="H659">
        <v>43</v>
      </c>
    </row>
    <row r="660" spans="2:8" x14ac:dyDescent="0.35">
      <c r="B660" t="s">
        <v>242</v>
      </c>
      <c r="C660" t="s">
        <v>162</v>
      </c>
      <c r="D660" t="s">
        <v>1329</v>
      </c>
      <c r="E660">
        <v>1</v>
      </c>
      <c r="F660" t="s">
        <v>1327</v>
      </c>
      <c r="G660" t="s">
        <v>1846</v>
      </c>
      <c r="H660">
        <v>43</v>
      </c>
    </row>
    <row r="661" spans="2:8" x14ac:dyDescent="0.35">
      <c r="B661" t="s">
        <v>243</v>
      </c>
      <c r="C661" t="s">
        <v>163</v>
      </c>
      <c r="D661" t="s">
        <v>1340</v>
      </c>
      <c r="E661">
        <v>1</v>
      </c>
      <c r="F661" t="s">
        <v>1327</v>
      </c>
      <c r="G661" t="s">
        <v>1847</v>
      </c>
      <c r="H661">
        <v>43</v>
      </c>
    </row>
    <row r="662" spans="2:8" x14ac:dyDescent="0.35">
      <c r="B662" t="s">
        <v>248</v>
      </c>
      <c r="C662" t="s">
        <v>183</v>
      </c>
      <c r="D662" t="s">
        <v>1340</v>
      </c>
      <c r="E662">
        <v>1</v>
      </c>
      <c r="F662" t="s">
        <v>1327</v>
      </c>
      <c r="G662" t="s">
        <v>1848</v>
      </c>
      <c r="H662">
        <v>43</v>
      </c>
    </row>
    <row r="663" spans="2:8" x14ac:dyDescent="0.35">
      <c r="B663" t="s">
        <v>83</v>
      </c>
      <c r="C663" t="s">
        <v>189</v>
      </c>
      <c r="D663" t="s">
        <v>1329</v>
      </c>
      <c r="E663">
        <v>1</v>
      </c>
      <c r="F663" t="s">
        <v>1327</v>
      </c>
      <c r="G663" t="s">
        <v>1849</v>
      </c>
      <c r="H663">
        <v>43</v>
      </c>
    </row>
    <row r="664" spans="2:8" x14ac:dyDescent="0.35">
      <c r="B664" t="s">
        <v>254</v>
      </c>
      <c r="C664" t="s">
        <v>158</v>
      </c>
      <c r="D664" t="s">
        <v>1340</v>
      </c>
      <c r="E664">
        <v>1</v>
      </c>
      <c r="F664" t="s">
        <v>1327</v>
      </c>
      <c r="G664" t="s">
        <v>1850</v>
      </c>
      <c r="H664">
        <v>43</v>
      </c>
    </row>
    <row r="665" spans="2:8" x14ac:dyDescent="0.35">
      <c r="B665" t="s">
        <v>251</v>
      </c>
      <c r="C665" t="s">
        <v>189</v>
      </c>
      <c r="D665" t="s">
        <v>1340</v>
      </c>
      <c r="E665">
        <v>1</v>
      </c>
      <c r="F665" t="s">
        <v>1327</v>
      </c>
      <c r="G665" t="s">
        <v>1851</v>
      </c>
      <c r="H665">
        <v>43</v>
      </c>
    </row>
    <row r="666" spans="2:8" x14ac:dyDescent="0.35">
      <c r="B666" t="s">
        <v>246</v>
      </c>
      <c r="C666" t="s">
        <v>162</v>
      </c>
      <c r="D666" t="s">
        <v>1329</v>
      </c>
      <c r="E666">
        <v>1</v>
      </c>
      <c r="F666" t="s">
        <v>1327</v>
      </c>
      <c r="G666" t="s">
        <v>1852</v>
      </c>
      <c r="H666">
        <v>43</v>
      </c>
    </row>
    <row r="667" spans="2:8" x14ac:dyDescent="0.35">
      <c r="B667" t="s">
        <v>260</v>
      </c>
      <c r="C667" t="s">
        <v>161</v>
      </c>
      <c r="D667" t="s">
        <v>1340</v>
      </c>
      <c r="E667">
        <v>1</v>
      </c>
      <c r="F667" t="s">
        <v>1327</v>
      </c>
      <c r="G667" t="s">
        <v>1853</v>
      </c>
      <c r="H667">
        <v>43</v>
      </c>
    </row>
    <row r="668" spans="2:8" x14ac:dyDescent="0.35">
      <c r="B668" t="s">
        <v>244</v>
      </c>
      <c r="C668" t="s">
        <v>162</v>
      </c>
      <c r="D668" t="s">
        <v>1326</v>
      </c>
      <c r="E668">
        <v>1</v>
      </c>
      <c r="F668" t="s">
        <v>1327</v>
      </c>
      <c r="G668" t="s">
        <v>1854</v>
      </c>
      <c r="H668">
        <v>43</v>
      </c>
    </row>
    <row r="669" spans="2:8" x14ac:dyDescent="0.35">
      <c r="B669" t="s">
        <v>244</v>
      </c>
      <c r="C669" t="s">
        <v>158</v>
      </c>
      <c r="D669" t="s">
        <v>1326</v>
      </c>
      <c r="E669">
        <v>1</v>
      </c>
      <c r="F669" t="s">
        <v>1327</v>
      </c>
      <c r="G669" t="s">
        <v>1855</v>
      </c>
      <c r="H669">
        <v>43</v>
      </c>
    </row>
    <row r="670" spans="2:8" x14ac:dyDescent="0.35">
      <c r="B670" t="s">
        <v>244</v>
      </c>
      <c r="C670" t="s">
        <v>162</v>
      </c>
      <c r="D670" t="s">
        <v>1340</v>
      </c>
      <c r="E670">
        <v>1</v>
      </c>
      <c r="F670" t="s">
        <v>1327</v>
      </c>
      <c r="G670" t="s">
        <v>1856</v>
      </c>
      <c r="H670">
        <v>43</v>
      </c>
    </row>
    <row r="671" spans="2:8" x14ac:dyDescent="0.35">
      <c r="B671" t="s">
        <v>273</v>
      </c>
      <c r="C671" t="s">
        <v>158</v>
      </c>
      <c r="D671" t="s">
        <v>1340</v>
      </c>
      <c r="E671">
        <v>1</v>
      </c>
      <c r="F671" t="s">
        <v>1327</v>
      </c>
      <c r="G671" t="s">
        <v>1857</v>
      </c>
      <c r="H671">
        <v>43</v>
      </c>
    </row>
    <row r="672" spans="2:8" x14ac:dyDescent="0.35">
      <c r="B672" t="s">
        <v>244</v>
      </c>
      <c r="C672" t="s">
        <v>162</v>
      </c>
      <c r="D672" t="s">
        <v>1340</v>
      </c>
      <c r="E672">
        <v>1</v>
      </c>
      <c r="F672" t="s">
        <v>1327</v>
      </c>
      <c r="G672" t="s">
        <v>1858</v>
      </c>
      <c r="H672">
        <v>43</v>
      </c>
    </row>
    <row r="673" spans="2:8" x14ac:dyDescent="0.35">
      <c r="B673" t="s">
        <v>273</v>
      </c>
      <c r="C673" t="s">
        <v>183</v>
      </c>
      <c r="D673" t="s">
        <v>1329</v>
      </c>
      <c r="E673">
        <v>1</v>
      </c>
      <c r="F673" t="s">
        <v>1327</v>
      </c>
      <c r="G673" t="s">
        <v>1859</v>
      </c>
      <c r="H673">
        <v>43</v>
      </c>
    </row>
    <row r="674" spans="2:8" x14ac:dyDescent="0.35">
      <c r="B674" t="s">
        <v>244</v>
      </c>
      <c r="C674" t="s">
        <v>159</v>
      </c>
      <c r="D674" t="s">
        <v>1340</v>
      </c>
      <c r="E674">
        <v>1</v>
      </c>
      <c r="F674" t="s">
        <v>1327</v>
      </c>
      <c r="G674" t="s">
        <v>1860</v>
      </c>
      <c r="H674">
        <v>43</v>
      </c>
    </row>
    <row r="675" spans="2:8" x14ac:dyDescent="0.35">
      <c r="B675" t="s">
        <v>243</v>
      </c>
      <c r="C675" t="s">
        <v>159</v>
      </c>
      <c r="D675" t="s">
        <v>1326</v>
      </c>
      <c r="E675">
        <v>1</v>
      </c>
      <c r="F675" t="s">
        <v>1327</v>
      </c>
      <c r="G675" t="s">
        <v>1861</v>
      </c>
      <c r="H675">
        <v>43</v>
      </c>
    </row>
    <row r="676" spans="2:8" x14ac:dyDescent="0.35">
      <c r="B676" t="s">
        <v>255</v>
      </c>
      <c r="C676" t="s">
        <v>186</v>
      </c>
      <c r="D676" t="s">
        <v>1340</v>
      </c>
      <c r="E676">
        <v>1</v>
      </c>
      <c r="F676" t="s">
        <v>1327</v>
      </c>
      <c r="G676" t="s">
        <v>1862</v>
      </c>
      <c r="H676">
        <v>43</v>
      </c>
    </row>
    <row r="677" spans="2:8" x14ac:dyDescent="0.35">
      <c r="B677" t="s">
        <v>68</v>
      </c>
      <c r="C677" t="s">
        <v>159</v>
      </c>
      <c r="D677" t="s">
        <v>1329</v>
      </c>
      <c r="E677">
        <v>1</v>
      </c>
      <c r="F677" t="s">
        <v>1327</v>
      </c>
      <c r="G677" t="s">
        <v>1863</v>
      </c>
      <c r="H677">
        <v>43</v>
      </c>
    </row>
    <row r="678" spans="2:8" x14ac:dyDescent="0.35">
      <c r="B678" t="s">
        <v>243</v>
      </c>
      <c r="C678" t="s">
        <v>162</v>
      </c>
      <c r="D678" t="s">
        <v>1326</v>
      </c>
      <c r="E678">
        <v>1</v>
      </c>
      <c r="F678" t="s">
        <v>1327</v>
      </c>
      <c r="G678" t="s">
        <v>1864</v>
      </c>
      <c r="H678">
        <v>43</v>
      </c>
    </row>
    <row r="679" spans="2:8" x14ac:dyDescent="0.35">
      <c r="B679" t="s">
        <v>83</v>
      </c>
      <c r="C679" t="s">
        <v>189</v>
      </c>
      <c r="D679" t="s">
        <v>1326</v>
      </c>
      <c r="E679">
        <v>1</v>
      </c>
      <c r="F679" t="s">
        <v>1327</v>
      </c>
      <c r="G679" t="s">
        <v>1865</v>
      </c>
      <c r="H679">
        <v>43</v>
      </c>
    </row>
    <row r="680" spans="2:8" x14ac:dyDescent="0.35">
      <c r="B680" t="s">
        <v>246</v>
      </c>
      <c r="C680" t="s">
        <v>159</v>
      </c>
      <c r="D680" t="s">
        <v>1340</v>
      </c>
      <c r="E680">
        <v>1</v>
      </c>
      <c r="F680" t="s">
        <v>1327</v>
      </c>
      <c r="G680" t="s">
        <v>1866</v>
      </c>
      <c r="H680">
        <v>43</v>
      </c>
    </row>
    <row r="681" spans="2:8" x14ac:dyDescent="0.35">
      <c r="B681" t="s">
        <v>243</v>
      </c>
      <c r="C681" t="s">
        <v>163</v>
      </c>
      <c r="D681" t="s">
        <v>1329</v>
      </c>
      <c r="E681">
        <v>1</v>
      </c>
      <c r="F681" t="s">
        <v>1327</v>
      </c>
      <c r="G681" t="s">
        <v>1867</v>
      </c>
      <c r="H681">
        <v>43</v>
      </c>
    </row>
    <row r="682" spans="2:8" x14ac:dyDescent="0.35">
      <c r="B682" t="s">
        <v>243</v>
      </c>
      <c r="C682" t="s">
        <v>158</v>
      </c>
      <c r="D682" t="s">
        <v>1340</v>
      </c>
      <c r="E682">
        <v>1</v>
      </c>
      <c r="F682" t="s">
        <v>1327</v>
      </c>
      <c r="G682" t="s">
        <v>1868</v>
      </c>
      <c r="H682">
        <v>43</v>
      </c>
    </row>
    <row r="683" spans="2:8" x14ac:dyDescent="0.35">
      <c r="B683" t="s">
        <v>246</v>
      </c>
      <c r="C683" t="s">
        <v>159</v>
      </c>
      <c r="D683" t="s">
        <v>1329</v>
      </c>
      <c r="E683">
        <v>1</v>
      </c>
      <c r="F683" t="s">
        <v>1327</v>
      </c>
      <c r="G683" t="s">
        <v>1869</v>
      </c>
      <c r="H683">
        <v>43</v>
      </c>
    </row>
    <row r="684" spans="2:8" x14ac:dyDescent="0.35">
      <c r="B684" t="s">
        <v>245</v>
      </c>
      <c r="C684" t="s">
        <v>162</v>
      </c>
      <c r="D684" t="s">
        <v>1340</v>
      </c>
      <c r="E684">
        <v>1</v>
      </c>
      <c r="F684" t="s">
        <v>1327</v>
      </c>
      <c r="G684" t="s">
        <v>1870</v>
      </c>
      <c r="H684">
        <v>43</v>
      </c>
    </row>
    <row r="685" spans="2:8" x14ac:dyDescent="0.35">
      <c r="B685" t="s">
        <v>266</v>
      </c>
      <c r="C685" t="s">
        <v>162</v>
      </c>
      <c r="D685" t="s">
        <v>1326</v>
      </c>
      <c r="E685">
        <v>1</v>
      </c>
      <c r="F685" t="s">
        <v>1327</v>
      </c>
      <c r="G685" t="s">
        <v>1871</v>
      </c>
      <c r="H685">
        <v>43</v>
      </c>
    </row>
    <row r="686" spans="2:8" x14ac:dyDescent="0.35">
      <c r="B686" t="s">
        <v>251</v>
      </c>
      <c r="C686" t="s">
        <v>158</v>
      </c>
      <c r="D686" t="s">
        <v>1326</v>
      </c>
      <c r="E686">
        <v>1</v>
      </c>
      <c r="F686" t="s">
        <v>1327</v>
      </c>
      <c r="G686" t="s">
        <v>1616</v>
      </c>
      <c r="H686">
        <v>43</v>
      </c>
    </row>
    <row r="687" spans="2:8" x14ac:dyDescent="0.35">
      <c r="B687" t="s">
        <v>244</v>
      </c>
      <c r="C687" t="s">
        <v>183</v>
      </c>
      <c r="D687" t="s">
        <v>1340</v>
      </c>
      <c r="E687">
        <v>1</v>
      </c>
      <c r="F687" t="s">
        <v>1327</v>
      </c>
      <c r="G687" t="s">
        <v>1872</v>
      </c>
      <c r="H687">
        <v>43</v>
      </c>
    </row>
    <row r="688" spans="2:8" x14ac:dyDescent="0.35">
      <c r="B688" t="s">
        <v>83</v>
      </c>
      <c r="C688" t="s">
        <v>189</v>
      </c>
      <c r="D688" t="s">
        <v>1329</v>
      </c>
      <c r="E688">
        <v>1</v>
      </c>
      <c r="F688" t="s">
        <v>1327</v>
      </c>
      <c r="G688" t="s">
        <v>1873</v>
      </c>
      <c r="H688">
        <v>43</v>
      </c>
    </row>
    <row r="689" spans="2:8" x14ac:dyDescent="0.35">
      <c r="B689" t="s">
        <v>273</v>
      </c>
      <c r="C689" t="s">
        <v>161</v>
      </c>
      <c r="D689" t="s">
        <v>1340</v>
      </c>
      <c r="E689">
        <v>1</v>
      </c>
      <c r="F689" t="s">
        <v>1327</v>
      </c>
      <c r="G689" t="s">
        <v>1874</v>
      </c>
      <c r="H689">
        <v>43</v>
      </c>
    </row>
    <row r="690" spans="2:8" x14ac:dyDescent="0.35">
      <c r="B690" t="s">
        <v>246</v>
      </c>
      <c r="C690" t="s">
        <v>159</v>
      </c>
      <c r="D690" t="s">
        <v>1340</v>
      </c>
      <c r="E690">
        <v>1</v>
      </c>
      <c r="F690" t="s">
        <v>1327</v>
      </c>
      <c r="G690" t="s">
        <v>1875</v>
      </c>
      <c r="H690">
        <v>43</v>
      </c>
    </row>
    <row r="691" spans="2:8" x14ac:dyDescent="0.35">
      <c r="B691" t="s">
        <v>243</v>
      </c>
      <c r="C691" t="s">
        <v>165</v>
      </c>
      <c r="D691" t="s">
        <v>1326</v>
      </c>
      <c r="E691">
        <v>1</v>
      </c>
      <c r="F691" t="s">
        <v>1327</v>
      </c>
      <c r="G691" t="s">
        <v>1876</v>
      </c>
      <c r="H691">
        <v>43</v>
      </c>
    </row>
    <row r="692" spans="2:8" x14ac:dyDescent="0.35">
      <c r="B692" t="s">
        <v>244</v>
      </c>
      <c r="C692" t="s">
        <v>158</v>
      </c>
      <c r="D692" t="s">
        <v>1326</v>
      </c>
      <c r="E692">
        <v>1</v>
      </c>
      <c r="F692" t="s">
        <v>1327</v>
      </c>
      <c r="G692" t="s">
        <v>1877</v>
      </c>
      <c r="H692">
        <v>43</v>
      </c>
    </row>
    <row r="693" spans="2:8" x14ac:dyDescent="0.35">
      <c r="B693" t="s">
        <v>56</v>
      </c>
      <c r="C693" t="s">
        <v>152</v>
      </c>
      <c r="D693" t="s">
        <v>1340</v>
      </c>
      <c r="E693">
        <v>1</v>
      </c>
      <c r="F693" t="s">
        <v>1327</v>
      </c>
      <c r="G693" t="s">
        <v>1878</v>
      </c>
      <c r="H693">
        <v>43</v>
      </c>
    </row>
    <row r="694" spans="2:8" x14ac:dyDescent="0.35">
      <c r="B694" t="s">
        <v>244</v>
      </c>
      <c r="C694" t="s">
        <v>158</v>
      </c>
      <c r="D694" t="s">
        <v>1326</v>
      </c>
      <c r="E694">
        <v>1</v>
      </c>
      <c r="F694" t="s">
        <v>1327</v>
      </c>
      <c r="G694" t="s">
        <v>1729</v>
      </c>
      <c r="H694">
        <v>43</v>
      </c>
    </row>
    <row r="695" spans="2:8" x14ac:dyDescent="0.35">
      <c r="B695" t="s">
        <v>68</v>
      </c>
      <c r="C695" t="s">
        <v>183</v>
      </c>
      <c r="D695" t="s">
        <v>1329</v>
      </c>
      <c r="E695">
        <v>1</v>
      </c>
      <c r="F695" t="s">
        <v>1327</v>
      </c>
      <c r="G695" t="s">
        <v>1879</v>
      </c>
      <c r="H695">
        <v>43</v>
      </c>
    </row>
    <row r="696" spans="2:8" x14ac:dyDescent="0.35">
      <c r="B696" t="s">
        <v>275</v>
      </c>
      <c r="C696" t="s">
        <v>159</v>
      </c>
      <c r="D696" t="s">
        <v>1329</v>
      </c>
      <c r="E696">
        <v>1</v>
      </c>
      <c r="F696" t="s">
        <v>1327</v>
      </c>
      <c r="G696" t="s">
        <v>1880</v>
      </c>
      <c r="H696">
        <v>43</v>
      </c>
    </row>
    <row r="697" spans="2:8" x14ac:dyDescent="0.35">
      <c r="B697" t="s">
        <v>246</v>
      </c>
      <c r="C697" t="s">
        <v>192</v>
      </c>
      <c r="D697" t="s">
        <v>1340</v>
      </c>
      <c r="E697">
        <v>1</v>
      </c>
      <c r="F697" t="s">
        <v>1327</v>
      </c>
      <c r="G697" t="s">
        <v>1881</v>
      </c>
      <c r="H697">
        <v>43</v>
      </c>
    </row>
    <row r="698" spans="2:8" x14ac:dyDescent="0.35">
      <c r="B698" t="s">
        <v>273</v>
      </c>
      <c r="C698" t="s">
        <v>161</v>
      </c>
      <c r="D698" t="s">
        <v>1326</v>
      </c>
      <c r="E698">
        <v>1</v>
      </c>
      <c r="F698" t="s">
        <v>1327</v>
      </c>
      <c r="G698" t="s">
        <v>1882</v>
      </c>
      <c r="H698">
        <v>43</v>
      </c>
    </row>
    <row r="699" spans="2:8" x14ac:dyDescent="0.35">
      <c r="B699" t="s">
        <v>253</v>
      </c>
      <c r="C699" t="s">
        <v>161</v>
      </c>
      <c r="D699" t="s">
        <v>1329</v>
      </c>
      <c r="E699">
        <v>1</v>
      </c>
      <c r="F699" t="s">
        <v>1327</v>
      </c>
      <c r="G699" t="s">
        <v>1883</v>
      </c>
      <c r="H699">
        <v>43</v>
      </c>
    </row>
    <row r="700" spans="2:8" x14ac:dyDescent="0.35">
      <c r="B700" t="s">
        <v>251</v>
      </c>
      <c r="C700" t="s">
        <v>158</v>
      </c>
      <c r="D700" t="s">
        <v>1326</v>
      </c>
      <c r="E700">
        <v>1</v>
      </c>
      <c r="F700" t="s">
        <v>1327</v>
      </c>
      <c r="G700" t="s">
        <v>1884</v>
      </c>
      <c r="H700">
        <v>43</v>
      </c>
    </row>
    <row r="701" spans="2:8" x14ac:dyDescent="0.35">
      <c r="B701" t="s">
        <v>251</v>
      </c>
      <c r="C701" t="s">
        <v>158</v>
      </c>
      <c r="D701" t="s">
        <v>1329</v>
      </c>
      <c r="E701">
        <v>1</v>
      </c>
      <c r="F701" t="s">
        <v>1327</v>
      </c>
      <c r="G701" t="s">
        <v>1884</v>
      </c>
      <c r="H701">
        <v>43</v>
      </c>
    </row>
    <row r="702" spans="2:8" x14ac:dyDescent="0.35">
      <c r="B702" t="s">
        <v>259</v>
      </c>
      <c r="C702" t="s">
        <v>158</v>
      </c>
      <c r="D702" t="s">
        <v>1326</v>
      </c>
      <c r="E702">
        <v>1</v>
      </c>
      <c r="F702" t="s">
        <v>1327</v>
      </c>
      <c r="G702" t="s">
        <v>1885</v>
      </c>
      <c r="H702">
        <v>43</v>
      </c>
    </row>
    <row r="703" spans="2:8" x14ac:dyDescent="0.35">
      <c r="B703" t="s">
        <v>260</v>
      </c>
      <c r="C703" t="s">
        <v>158</v>
      </c>
      <c r="D703" t="s">
        <v>1329</v>
      </c>
      <c r="E703">
        <v>1</v>
      </c>
      <c r="F703" t="s">
        <v>1327</v>
      </c>
      <c r="G703" t="s">
        <v>1886</v>
      </c>
      <c r="H703">
        <v>43</v>
      </c>
    </row>
    <row r="704" spans="2:8" x14ac:dyDescent="0.35">
      <c r="B704" t="s">
        <v>251</v>
      </c>
      <c r="C704" t="s">
        <v>161</v>
      </c>
      <c r="D704" t="s">
        <v>1326</v>
      </c>
      <c r="E704">
        <v>1</v>
      </c>
      <c r="F704" t="s">
        <v>1327</v>
      </c>
      <c r="G704" t="s">
        <v>1603</v>
      </c>
      <c r="H704">
        <v>43</v>
      </c>
    </row>
    <row r="705" spans="2:8" x14ac:dyDescent="0.35">
      <c r="B705" t="s">
        <v>242</v>
      </c>
      <c r="C705" t="s">
        <v>158</v>
      </c>
      <c r="D705" t="s">
        <v>1329</v>
      </c>
      <c r="E705">
        <v>1</v>
      </c>
      <c r="F705" t="s">
        <v>1327</v>
      </c>
      <c r="G705" t="s">
        <v>1887</v>
      </c>
      <c r="H705">
        <v>43</v>
      </c>
    </row>
    <row r="706" spans="2:8" x14ac:dyDescent="0.35">
      <c r="B706" t="s">
        <v>242</v>
      </c>
      <c r="C706" t="s">
        <v>158</v>
      </c>
      <c r="D706" t="s">
        <v>1340</v>
      </c>
      <c r="E706">
        <v>1</v>
      </c>
      <c r="F706" t="s">
        <v>1327</v>
      </c>
      <c r="G706" t="s">
        <v>1887</v>
      </c>
      <c r="H706">
        <v>43</v>
      </c>
    </row>
    <row r="707" spans="2:8" x14ac:dyDescent="0.35">
      <c r="B707" t="s">
        <v>68</v>
      </c>
      <c r="C707" t="s">
        <v>161</v>
      </c>
      <c r="D707" t="s">
        <v>1326</v>
      </c>
      <c r="E707">
        <v>1</v>
      </c>
      <c r="F707" t="s">
        <v>1327</v>
      </c>
      <c r="G707" t="s">
        <v>1605</v>
      </c>
      <c r="H707">
        <v>43</v>
      </c>
    </row>
    <row r="708" spans="2:8" x14ac:dyDescent="0.35">
      <c r="B708" t="s">
        <v>266</v>
      </c>
      <c r="C708" t="s">
        <v>199</v>
      </c>
      <c r="D708" t="s">
        <v>1326</v>
      </c>
      <c r="E708">
        <v>1</v>
      </c>
      <c r="F708" t="s">
        <v>1327</v>
      </c>
      <c r="G708" t="s">
        <v>1888</v>
      </c>
      <c r="H708">
        <v>43</v>
      </c>
    </row>
    <row r="709" spans="2:8" x14ac:dyDescent="0.35">
      <c r="B709" t="s">
        <v>246</v>
      </c>
      <c r="C709" t="s">
        <v>199</v>
      </c>
      <c r="D709" t="s">
        <v>1326</v>
      </c>
      <c r="E709">
        <v>1</v>
      </c>
      <c r="F709" t="s">
        <v>1327</v>
      </c>
      <c r="G709" t="s">
        <v>1888</v>
      </c>
      <c r="H709">
        <v>43</v>
      </c>
    </row>
    <row r="710" spans="2:8" x14ac:dyDescent="0.35">
      <c r="B710" t="s">
        <v>272</v>
      </c>
      <c r="C710" t="s">
        <v>158</v>
      </c>
      <c r="D710" t="s">
        <v>1326</v>
      </c>
      <c r="E710">
        <v>1</v>
      </c>
      <c r="F710" t="s">
        <v>1327</v>
      </c>
      <c r="G710" t="s">
        <v>1889</v>
      </c>
      <c r="H710">
        <v>42</v>
      </c>
    </row>
    <row r="711" spans="2:8" x14ac:dyDescent="0.35">
      <c r="B711" t="s">
        <v>260</v>
      </c>
      <c r="C711" t="s">
        <v>161</v>
      </c>
      <c r="D711" t="s">
        <v>1340</v>
      </c>
      <c r="E711">
        <v>1</v>
      </c>
      <c r="F711" t="s">
        <v>1327</v>
      </c>
      <c r="G711" t="s">
        <v>1890</v>
      </c>
      <c r="H711">
        <v>42</v>
      </c>
    </row>
    <row r="712" spans="2:8" x14ac:dyDescent="0.35">
      <c r="B712" t="s">
        <v>266</v>
      </c>
      <c r="C712" t="s">
        <v>162</v>
      </c>
      <c r="D712" t="s">
        <v>1329</v>
      </c>
      <c r="E712">
        <v>1</v>
      </c>
      <c r="F712" t="s">
        <v>1327</v>
      </c>
      <c r="G712" t="s">
        <v>1891</v>
      </c>
      <c r="H712">
        <v>42</v>
      </c>
    </row>
    <row r="713" spans="2:8" x14ac:dyDescent="0.35">
      <c r="B713" t="s">
        <v>243</v>
      </c>
      <c r="C713" t="s">
        <v>161</v>
      </c>
      <c r="D713" t="s">
        <v>1329</v>
      </c>
      <c r="E713">
        <v>1</v>
      </c>
      <c r="F713" t="s">
        <v>1327</v>
      </c>
      <c r="G713" t="s">
        <v>1892</v>
      </c>
      <c r="H713">
        <v>42</v>
      </c>
    </row>
    <row r="714" spans="2:8" x14ac:dyDescent="0.35">
      <c r="B714" t="s">
        <v>243</v>
      </c>
      <c r="C714" t="s">
        <v>166</v>
      </c>
      <c r="D714" t="s">
        <v>1340</v>
      </c>
      <c r="E714">
        <v>1</v>
      </c>
      <c r="F714" t="s">
        <v>1327</v>
      </c>
      <c r="G714" t="s">
        <v>1893</v>
      </c>
      <c r="H714">
        <v>42</v>
      </c>
    </row>
    <row r="715" spans="2:8" x14ac:dyDescent="0.35">
      <c r="B715" t="s">
        <v>252</v>
      </c>
      <c r="C715" t="s">
        <v>153</v>
      </c>
      <c r="D715" t="s">
        <v>1329</v>
      </c>
      <c r="E715">
        <v>1</v>
      </c>
      <c r="F715" t="s">
        <v>1327</v>
      </c>
      <c r="G715" t="s">
        <v>1894</v>
      </c>
      <c r="H715">
        <v>42</v>
      </c>
    </row>
    <row r="716" spans="2:8" x14ac:dyDescent="0.35">
      <c r="B716" t="s">
        <v>273</v>
      </c>
      <c r="C716" t="s">
        <v>189</v>
      </c>
      <c r="D716" t="s">
        <v>1326</v>
      </c>
      <c r="E716">
        <v>1</v>
      </c>
      <c r="F716" t="s">
        <v>1327</v>
      </c>
      <c r="G716" t="s">
        <v>1895</v>
      </c>
      <c r="H716">
        <v>42</v>
      </c>
    </row>
    <row r="717" spans="2:8" x14ac:dyDescent="0.35">
      <c r="B717" t="s">
        <v>273</v>
      </c>
      <c r="C717" t="s">
        <v>161</v>
      </c>
      <c r="D717" t="s">
        <v>1326</v>
      </c>
      <c r="E717">
        <v>1</v>
      </c>
      <c r="F717" t="s">
        <v>1327</v>
      </c>
      <c r="G717" t="s">
        <v>1896</v>
      </c>
      <c r="H717">
        <v>42</v>
      </c>
    </row>
    <row r="718" spans="2:8" x14ac:dyDescent="0.35">
      <c r="B718" t="s">
        <v>251</v>
      </c>
      <c r="C718" t="s">
        <v>158</v>
      </c>
      <c r="D718" t="s">
        <v>1340</v>
      </c>
      <c r="E718">
        <v>1</v>
      </c>
      <c r="F718" t="s">
        <v>1327</v>
      </c>
      <c r="G718" t="s">
        <v>1897</v>
      </c>
      <c r="H718">
        <v>42</v>
      </c>
    </row>
    <row r="719" spans="2:8" x14ac:dyDescent="0.35">
      <c r="B719" t="s">
        <v>251</v>
      </c>
      <c r="C719" t="s">
        <v>158</v>
      </c>
      <c r="D719" t="s">
        <v>1329</v>
      </c>
      <c r="E719">
        <v>1</v>
      </c>
      <c r="F719" t="s">
        <v>1327</v>
      </c>
      <c r="G719" t="s">
        <v>1897</v>
      </c>
      <c r="H719">
        <v>42</v>
      </c>
    </row>
    <row r="720" spans="2:8" x14ac:dyDescent="0.35">
      <c r="B720" t="s">
        <v>251</v>
      </c>
      <c r="C720" t="s">
        <v>162</v>
      </c>
      <c r="D720" t="s">
        <v>1329</v>
      </c>
      <c r="E720">
        <v>1</v>
      </c>
      <c r="F720" t="s">
        <v>1327</v>
      </c>
      <c r="G720" t="s">
        <v>1898</v>
      </c>
      <c r="H720">
        <v>42</v>
      </c>
    </row>
    <row r="721" spans="2:8" x14ac:dyDescent="0.35">
      <c r="B721" t="s">
        <v>242</v>
      </c>
      <c r="C721" t="s">
        <v>162</v>
      </c>
      <c r="D721" t="s">
        <v>1329</v>
      </c>
      <c r="E721">
        <v>1</v>
      </c>
      <c r="F721" t="s">
        <v>1327</v>
      </c>
      <c r="G721" t="s">
        <v>1899</v>
      </c>
      <c r="H721">
        <v>42</v>
      </c>
    </row>
    <row r="722" spans="2:8" x14ac:dyDescent="0.35">
      <c r="B722" t="s">
        <v>255</v>
      </c>
      <c r="C722" t="s">
        <v>158</v>
      </c>
      <c r="D722" t="s">
        <v>1340</v>
      </c>
      <c r="E722">
        <v>1</v>
      </c>
      <c r="F722" t="s">
        <v>1327</v>
      </c>
      <c r="G722" t="s">
        <v>1900</v>
      </c>
      <c r="H722">
        <v>42</v>
      </c>
    </row>
    <row r="723" spans="2:8" x14ac:dyDescent="0.35">
      <c r="B723" t="s">
        <v>251</v>
      </c>
      <c r="C723" t="s">
        <v>161</v>
      </c>
      <c r="D723" t="s">
        <v>1326</v>
      </c>
      <c r="E723">
        <v>1</v>
      </c>
      <c r="F723" t="s">
        <v>1327</v>
      </c>
      <c r="G723" t="s">
        <v>1473</v>
      </c>
      <c r="H723">
        <v>42</v>
      </c>
    </row>
    <row r="724" spans="2:8" x14ac:dyDescent="0.35">
      <c r="B724" t="s">
        <v>257</v>
      </c>
      <c r="C724" t="s">
        <v>162</v>
      </c>
      <c r="D724" t="s">
        <v>1326</v>
      </c>
      <c r="E724">
        <v>1</v>
      </c>
      <c r="F724" t="s">
        <v>1327</v>
      </c>
      <c r="G724" t="s">
        <v>1901</v>
      </c>
      <c r="H724">
        <v>42</v>
      </c>
    </row>
    <row r="725" spans="2:8" x14ac:dyDescent="0.35">
      <c r="B725" t="s">
        <v>251</v>
      </c>
      <c r="C725" t="s">
        <v>158</v>
      </c>
      <c r="D725" t="s">
        <v>1326</v>
      </c>
      <c r="E725">
        <v>1</v>
      </c>
      <c r="F725" t="s">
        <v>1327</v>
      </c>
      <c r="G725" t="s">
        <v>1902</v>
      </c>
      <c r="H725">
        <v>42</v>
      </c>
    </row>
    <row r="726" spans="2:8" x14ac:dyDescent="0.35">
      <c r="B726" t="s">
        <v>68</v>
      </c>
      <c r="C726" t="s">
        <v>159</v>
      </c>
      <c r="D726" t="s">
        <v>1329</v>
      </c>
      <c r="E726">
        <v>1</v>
      </c>
      <c r="F726" t="s">
        <v>1327</v>
      </c>
      <c r="G726" t="s">
        <v>1903</v>
      </c>
      <c r="H726">
        <v>42</v>
      </c>
    </row>
    <row r="727" spans="2:8" x14ac:dyDescent="0.35">
      <c r="B727" t="s">
        <v>244</v>
      </c>
      <c r="C727" t="s">
        <v>159</v>
      </c>
      <c r="D727" t="s">
        <v>1329</v>
      </c>
      <c r="E727">
        <v>1</v>
      </c>
      <c r="F727" t="s">
        <v>1327</v>
      </c>
      <c r="G727" t="s">
        <v>1904</v>
      </c>
      <c r="H727">
        <v>42</v>
      </c>
    </row>
    <row r="728" spans="2:8" x14ac:dyDescent="0.35">
      <c r="B728" t="s">
        <v>60</v>
      </c>
      <c r="C728" t="s">
        <v>162</v>
      </c>
      <c r="D728" t="s">
        <v>1326</v>
      </c>
      <c r="E728">
        <v>1</v>
      </c>
      <c r="F728" t="s">
        <v>1327</v>
      </c>
      <c r="G728" t="s">
        <v>1905</v>
      </c>
      <c r="H728">
        <v>42</v>
      </c>
    </row>
    <row r="729" spans="2:8" x14ac:dyDescent="0.35">
      <c r="B729" t="s">
        <v>257</v>
      </c>
      <c r="C729" t="s">
        <v>162</v>
      </c>
      <c r="D729" t="s">
        <v>1329</v>
      </c>
      <c r="E729">
        <v>1</v>
      </c>
      <c r="F729" t="s">
        <v>1327</v>
      </c>
      <c r="G729" t="s">
        <v>1906</v>
      </c>
      <c r="H729">
        <v>42</v>
      </c>
    </row>
    <row r="730" spans="2:8" x14ac:dyDescent="0.35">
      <c r="B730" t="s">
        <v>248</v>
      </c>
      <c r="C730" t="s">
        <v>159</v>
      </c>
      <c r="D730" t="s">
        <v>1329</v>
      </c>
      <c r="E730">
        <v>1</v>
      </c>
      <c r="F730" t="s">
        <v>1327</v>
      </c>
      <c r="G730" t="s">
        <v>1471</v>
      </c>
      <c r="H730">
        <v>42</v>
      </c>
    </row>
    <row r="731" spans="2:8" x14ac:dyDescent="0.35">
      <c r="B731" t="s">
        <v>248</v>
      </c>
      <c r="C731" t="s">
        <v>159</v>
      </c>
      <c r="D731" t="s">
        <v>1326</v>
      </c>
      <c r="E731">
        <v>1</v>
      </c>
      <c r="F731" t="s">
        <v>1327</v>
      </c>
      <c r="G731" t="s">
        <v>1471</v>
      </c>
      <c r="H731">
        <v>42</v>
      </c>
    </row>
    <row r="732" spans="2:8" x14ac:dyDescent="0.35">
      <c r="B732" t="s">
        <v>248</v>
      </c>
      <c r="C732" t="s">
        <v>159</v>
      </c>
      <c r="D732" t="s">
        <v>1340</v>
      </c>
      <c r="E732">
        <v>1</v>
      </c>
      <c r="F732" t="s">
        <v>1327</v>
      </c>
      <c r="G732" t="s">
        <v>1471</v>
      </c>
      <c r="H732">
        <v>42</v>
      </c>
    </row>
    <row r="733" spans="2:8" x14ac:dyDescent="0.35">
      <c r="B733" t="s">
        <v>242</v>
      </c>
      <c r="C733" t="s">
        <v>158</v>
      </c>
      <c r="D733" t="s">
        <v>1340</v>
      </c>
      <c r="E733">
        <v>1</v>
      </c>
      <c r="F733" t="s">
        <v>1327</v>
      </c>
      <c r="G733" t="s">
        <v>1907</v>
      </c>
      <c r="H733">
        <v>42</v>
      </c>
    </row>
    <row r="734" spans="2:8" x14ac:dyDescent="0.35">
      <c r="B734" t="s">
        <v>243</v>
      </c>
      <c r="C734" t="s">
        <v>158</v>
      </c>
      <c r="D734" t="s">
        <v>1326</v>
      </c>
      <c r="E734">
        <v>1</v>
      </c>
      <c r="F734" t="s">
        <v>1327</v>
      </c>
      <c r="G734" t="s">
        <v>1908</v>
      </c>
      <c r="H734">
        <v>42</v>
      </c>
    </row>
    <row r="735" spans="2:8" x14ac:dyDescent="0.35">
      <c r="B735" t="s">
        <v>243</v>
      </c>
      <c r="C735" t="s">
        <v>161</v>
      </c>
      <c r="D735" t="s">
        <v>1340</v>
      </c>
      <c r="E735">
        <v>1</v>
      </c>
      <c r="F735" t="s">
        <v>1327</v>
      </c>
      <c r="G735" t="s">
        <v>1909</v>
      </c>
      <c r="H735">
        <v>42</v>
      </c>
    </row>
    <row r="736" spans="2:8" x14ac:dyDescent="0.35">
      <c r="B736" t="s">
        <v>257</v>
      </c>
      <c r="C736" t="s">
        <v>159</v>
      </c>
      <c r="D736" t="s">
        <v>1329</v>
      </c>
      <c r="E736">
        <v>1</v>
      </c>
      <c r="F736" t="s">
        <v>1327</v>
      </c>
      <c r="G736" t="s">
        <v>1910</v>
      </c>
      <c r="H736">
        <v>42</v>
      </c>
    </row>
    <row r="737" spans="2:8" x14ac:dyDescent="0.35">
      <c r="B737" t="s">
        <v>245</v>
      </c>
      <c r="C737" t="s">
        <v>159</v>
      </c>
      <c r="D737" t="s">
        <v>1340</v>
      </c>
      <c r="E737">
        <v>1</v>
      </c>
      <c r="F737" t="s">
        <v>1327</v>
      </c>
      <c r="G737" t="s">
        <v>1911</v>
      </c>
      <c r="H737">
        <v>42</v>
      </c>
    </row>
    <row r="738" spans="2:8" x14ac:dyDescent="0.35">
      <c r="B738" t="s">
        <v>271</v>
      </c>
      <c r="C738" t="s">
        <v>163</v>
      </c>
      <c r="D738" t="s">
        <v>1329</v>
      </c>
      <c r="E738">
        <v>1</v>
      </c>
      <c r="F738" t="s">
        <v>1327</v>
      </c>
      <c r="G738" t="s">
        <v>1912</v>
      </c>
      <c r="H738">
        <v>42</v>
      </c>
    </row>
    <row r="739" spans="2:8" x14ac:dyDescent="0.35">
      <c r="B739" t="s">
        <v>77</v>
      </c>
      <c r="C739" t="s">
        <v>161</v>
      </c>
      <c r="D739" t="s">
        <v>1329</v>
      </c>
      <c r="E739">
        <v>1</v>
      </c>
      <c r="F739" t="s">
        <v>1327</v>
      </c>
      <c r="G739" t="s">
        <v>1913</v>
      </c>
      <c r="H739">
        <v>42</v>
      </c>
    </row>
    <row r="740" spans="2:8" x14ac:dyDescent="0.35">
      <c r="B740" t="s">
        <v>262</v>
      </c>
      <c r="C740" t="s">
        <v>199</v>
      </c>
      <c r="D740" t="s">
        <v>1326</v>
      </c>
      <c r="E740">
        <v>1</v>
      </c>
      <c r="F740" t="s">
        <v>1327</v>
      </c>
      <c r="G740" t="s">
        <v>1914</v>
      </c>
      <c r="H740">
        <v>42</v>
      </c>
    </row>
    <row r="741" spans="2:8" x14ac:dyDescent="0.35">
      <c r="B741" t="s">
        <v>245</v>
      </c>
      <c r="C741" t="s">
        <v>199</v>
      </c>
      <c r="D741" t="s">
        <v>1326</v>
      </c>
      <c r="E741">
        <v>1</v>
      </c>
      <c r="F741" t="s">
        <v>1327</v>
      </c>
      <c r="G741" t="s">
        <v>1914</v>
      </c>
      <c r="H741">
        <v>42</v>
      </c>
    </row>
    <row r="742" spans="2:8" x14ac:dyDescent="0.35">
      <c r="B742" t="s">
        <v>262</v>
      </c>
      <c r="C742" t="s">
        <v>199</v>
      </c>
      <c r="D742" t="s">
        <v>1340</v>
      </c>
      <c r="E742">
        <v>1</v>
      </c>
      <c r="F742" t="s">
        <v>1327</v>
      </c>
      <c r="G742" t="s">
        <v>1914</v>
      </c>
      <c r="H742">
        <v>42</v>
      </c>
    </row>
    <row r="743" spans="2:8" x14ac:dyDescent="0.35">
      <c r="B743" t="s">
        <v>245</v>
      </c>
      <c r="C743" t="s">
        <v>199</v>
      </c>
      <c r="D743" t="s">
        <v>1340</v>
      </c>
      <c r="E743">
        <v>1</v>
      </c>
      <c r="F743" t="s">
        <v>1327</v>
      </c>
      <c r="G743" t="s">
        <v>1914</v>
      </c>
      <c r="H743">
        <v>42</v>
      </c>
    </row>
    <row r="744" spans="2:8" x14ac:dyDescent="0.35">
      <c r="B744" t="s">
        <v>242</v>
      </c>
      <c r="C744" t="s">
        <v>161</v>
      </c>
      <c r="D744" t="s">
        <v>1329</v>
      </c>
      <c r="E744">
        <v>1</v>
      </c>
      <c r="F744" t="s">
        <v>1327</v>
      </c>
      <c r="G744" t="s">
        <v>1915</v>
      </c>
      <c r="H744">
        <v>42</v>
      </c>
    </row>
    <row r="745" spans="2:8" x14ac:dyDescent="0.35">
      <c r="B745" t="s">
        <v>252</v>
      </c>
      <c r="C745" t="s">
        <v>165</v>
      </c>
      <c r="D745" t="s">
        <v>1326</v>
      </c>
      <c r="E745">
        <v>1</v>
      </c>
      <c r="F745" t="s">
        <v>1327</v>
      </c>
      <c r="G745" t="s">
        <v>1916</v>
      </c>
      <c r="H745">
        <v>42</v>
      </c>
    </row>
    <row r="746" spans="2:8" x14ac:dyDescent="0.35">
      <c r="B746" t="s">
        <v>290</v>
      </c>
      <c r="C746" t="s">
        <v>165</v>
      </c>
      <c r="D746" t="s">
        <v>1326</v>
      </c>
      <c r="E746">
        <v>1</v>
      </c>
      <c r="F746" t="s">
        <v>1327</v>
      </c>
      <c r="G746" t="s">
        <v>1916</v>
      </c>
      <c r="H746">
        <v>42</v>
      </c>
    </row>
    <row r="747" spans="2:8" x14ac:dyDescent="0.35">
      <c r="B747" t="s">
        <v>262</v>
      </c>
      <c r="C747" t="s">
        <v>161</v>
      </c>
      <c r="D747" t="s">
        <v>1340</v>
      </c>
      <c r="E747">
        <v>1</v>
      </c>
      <c r="F747" t="s">
        <v>1327</v>
      </c>
      <c r="G747" t="s">
        <v>1917</v>
      </c>
      <c r="H747">
        <v>42</v>
      </c>
    </row>
    <row r="748" spans="2:8" x14ac:dyDescent="0.35">
      <c r="B748" t="s">
        <v>245</v>
      </c>
      <c r="C748" t="s">
        <v>161</v>
      </c>
      <c r="D748" t="s">
        <v>1340</v>
      </c>
      <c r="E748">
        <v>1</v>
      </c>
      <c r="F748" t="s">
        <v>1327</v>
      </c>
      <c r="G748" t="s">
        <v>1917</v>
      </c>
      <c r="H748">
        <v>42</v>
      </c>
    </row>
    <row r="749" spans="2:8" x14ac:dyDescent="0.35">
      <c r="B749" t="s">
        <v>244</v>
      </c>
      <c r="C749" t="s">
        <v>162</v>
      </c>
      <c r="D749" t="s">
        <v>1326</v>
      </c>
      <c r="E749">
        <v>1</v>
      </c>
      <c r="F749" t="s">
        <v>1327</v>
      </c>
      <c r="G749" t="s">
        <v>1377</v>
      </c>
      <c r="H749">
        <v>42</v>
      </c>
    </row>
    <row r="750" spans="2:8" x14ac:dyDescent="0.35">
      <c r="B750" t="s">
        <v>254</v>
      </c>
      <c r="C750" t="s">
        <v>158</v>
      </c>
      <c r="D750" t="s">
        <v>1329</v>
      </c>
      <c r="E750">
        <v>1</v>
      </c>
      <c r="F750" t="s">
        <v>1327</v>
      </c>
      <c r="G750" t="s">
        <v>1918</v>
      </c>
      <c r="H750">
        <v>42</v>
      </c>
    </row>
    <row r="751" spans="2:8" x14ac:dyDescent="0.35">
      <c r="B751" t="s">
        <v>245</v>
      </c>
      <c r="C751" t="s">
        <v>162</v>
      </c>
      <c r="D751" t="s">
        <v>1340</v>
      </c>
      <c r="E751">
        <v>1</v>
      </c>
      <c r="F751" t="s">
        <v>1327</v>
      </c>
      <c r="G751" t="s">
        <v>1631</v>
      </c>
      <c r="H751">
        <v>42</v>
      </c>
    </row>
    <row r="752" spans="2:8" x14ac:dyDescent="0.35">
      <c r="B752" t="s">
        <v>68</v>
      </c>
      <c r="C752" t="s">
        <v>159</v>
      </c>
      <c r="D752" t="s">
        <v>1326</v>
      </c>
      <c r="E752">
        <v>1</v>
      </c>
      <c r="F752" t="s">
        <v>1327</v>
      </c>
      <c r="G752" t="s">
        <v>1919</v>
      </c>
      <c r="H752">
        <v>42</v>
      </c>
    </row>
    <row r="753" spans="2:8" x14ac:dyDescent="0.35">
      <c r="B753" t="s">
        <v>242</v>
      </c>
      <c r="C753" t="s">
        <v>152</v>
      </c>
      <c r="D753" t="s">
        <v>1340</v>
      </c>
      <c r="E753">
        <v>1</v>
      </c>
      <c r="F753" t="s">
        <v>1327</v>
      </c>
      <c r="G753" t="s">
        <v>1920</v>
      </c>
      <c r="H753">
        <v>42</v>
      </c>
    </row>
    <row r="754" spans="2:8" x14ac:dyDescent="0.35">
      <c r="B754" t="s">
        <v>244</v>
      </c>
      <c r="C754" t="s">
        <v>159</v>
      </c>
      <c r="D754" t="s">
        <v>1340</v>
      </c>
      <c r="E754">
        <v>1</v>
      </c>
      <c r="F754" t="s">
        <v>1327</v>
      </c>
      <c r="G754" t="s">
        <v>1921</v>
      </c>
      <c r="H754">
        <v>42</v>
      </c>
    </row>
    <row r="755" spans="2:8" x14ac:dyDescent="0.35">
      <c r="B755" t="s">
        <v>311</v>
      </c>
      <c r="C755" t="s">
        <v>162</v>
      </c>
      <c r="D755" t="s">
        <v>1329</v>
      </c>
      <c r="E755">
        <v>1</v>
      </c>
      <c r="F755" t="s">
        <v>1327</v>
      </c>
      <c r="G755" t="s">
        <v>1922</v>
      </c>
      <c r="H755">
        <v>42</v>
      </c>
    </row>
    <row r="756" spans="2:8" x14ac:dyDescent="0.35">
      <c r="B756" t="s">
        <v>276</v>
      </c>
      <c r="C756" t="s">
        <v>158</v>
      </c>
      <c r="D756" t="s">
        <v>1329</v>
      </c>
      <c r="E756">
        <v>1</v>
      </c>
      <c r="F756" t="s">
        <v>1327</v>
      </c>
      <c r="G756" t="s">
        <v>1923</v>
      </c>
      <c r="H756">
        <v>42</v>
      </c>
    </row>
    <row r="757" spans="2:8" x14ac:dyDescent="0.35">
      <c r="B757" t="s">
        <v>272</v>
      </c>
      <c r="C757" t="s">
        <v>183</v>
      </c>
      <c r="D757" t="s">
        <v>1329</v>
      </c>
      <c r="E757">
        <v>1</v>
      </c>
      <c r="F757" t="s">
        <v>1327</v>
      </c>
      <c r="G757" t="s">
        <v>1924</v>
      </c>
      <c r="H757">
        <v>42</v>
      </c>
    </row>
    <row r="758" spans="2:8" x14ac:dyDescent="0.35">
      <c r="B758" t="s">
        <v>68</v>
      </c>
      <c r="C758" t="s">
        <v>159</v>
      </c>
      <c r="D758" t="s">
        <v>1326</v>
      </c>
      <c r="E758">
        <v>1</v>
      </c>
      <c r="F758" t="s">
        <v>1327</v>
      </c>
      <c r="G758" t="s">
        <v>1925</v>
      </c>
      <c r="H758">
        <v>42</v>
      </c>
    </row>
    <row r="759" spans="2:8" x14ac:dyDescent="0.35">
      <c r="B759" t="s">
        <v>251</v>
      </c>
      <c r="C759" t="s">
        <v>162</v>
      </c>
      <c r="D759" t="s">
        <v>1326</v>
      </c>
      <c r="E759">
        <v>1</v>
      </c>
      <c r="F759" t="s">
        <v>1327</v>
      </c>
      <c r="G759" t="s">
        <v>1621</v>
      </c>
      <c r="H759">
        <v>42</v>
      </c>
    </row>
    <row r="760" spans="2:8" x14ac:dyDescent="0.35">
      <c r="B760" t="s">
        <v>242</v>
      </c>
      <c r="C760" t="s">
        <v>161</v>
      </c>
      <c r="D760" t="s">
        <v>1340</v>
      </c>
      <c r="E760">
        <v>1</v>
      </c>
      <c r="F760" t="s">
        <v>1327</v>
      </c>
      <c r="G760" t="s">
        <v>1926</v>
      </c>
      <c r="H760">
        <v>42</v>
      </c>
    </row>
    <row r="761" spans="2:8" x14ac:dyDescent="0.35">
      <c r="B761" t="s">
        <v>243</v>
      </c>
      <c r="C761" t="s">
        <v>166</v>
      </c>
      <c r="D761" t="s">
        <v>1326</v>
      </c>
      <c r="E761">
        <v>1</v>
      </c>
      <c r="F761" t="s">
        <v>1327</v>
      </c>
      <c r="G761" t="s">
        <v>1927</v>
      </c>
      <c r="H761">
        <v>42</v>
      </c>
    </row>
    <row r="762" spans="2:8" x14ac:dyDescent="0.35">
      <c r="B762" t="s">
        <v>242</v>
      </c>
      <c r="C762" t="s">
        <v>161</v>
      </c>
      <c r="D762" t="s">
        <v>1329</v>
      </c>
      <c r="E762">
        <v>1</v>
      </c>
      <c r="F762" t="s">
        <v>1327</v>
      </c>
      <c r="G762" t="s">
        <v>1928</v>
      </c>
      <c r="H762">
        <v>42</v>
      </c>
    </row>
    <row r="763" spans="2:8" x14ac:dyDescent="0.35">
      <c r="B763" t="s">
        <v>242</v>
      </c>
      <c r="C763" t="s">
        <v>164</v>
      </c>
      <c r="D763" t="s">
        <v>1329</v>
      </c>
      <c r="E763">
        <v>1</v>
      </c>
      <c r="F763" t="s">
        <v>1327</v>
      </c>
      <c r="G763" t="s">
        <v>1929</v>
      </c>
      <c r="H763">
        <v>42</v>
      </c>
    </row>
    <row r="764" spans="2:8" x14ac:dyDescent="0.35">
      <c r="B764" t="s">
        <v>260</v>
      </c>
      <c r="C764" t="s">
        <v>161</v>
      </c>
      <c r="D764" t="s">
        <v>1329</v>
      </c>
      <c r="E764">
        <v>1</v>
      </c>
      <c r="F764" t="s">
        <v>1327</v>
      </c>
      <c r="G764" t="s">
        <v>1930</v>
      </c>
      <c r="H764">
        <v>42</v>
      </c>
    </row>
    <row r="765" spans="2:8" x14ac:dyDescent="0.35">
      <c r="B765" t="s">
        <v>77</v>
      </c>
      <c r="C765" t="s">
        <v>162</v>
      </c>
      <c r="D765" t="s">
        <v>1329</v>
      </c>
      <c r="E765">
        <v>1</v>
      </c>
      <c r="F765" t="s">
        <v>1327</v>
      </c>
      <c r="G765" t="s">
        <v>1608</v>
      </c>
      <c r="H765">
        <v>42</v>
      </c>
    </row>
    <row r="766" spans="2:8" x14ac:dyDescent="0.35">
      <c r="B766" t="s">
        <v>68</v>
      </c>
      <c r="C766" t="s">
        <v>152</v>
      </c>
      <c r="D766" t="s">
        <v>1326</v>
      </c>
      <c r="E766">
        <v>1</v>
      </c>
      <c r="F766" t="s">
        <v>1327</v>
      </c>
      <c r="G766" t="s">
        <v>1931</v>
      </c>
      <c r="H766">
        <v>42</v>
      </c>
    </row>
    <row r="767" spans="2:8" x14ac:dyDescent="0.35">
      <c r="B767" t="s">
        <v>246</v>
      </c>
      <c r="C767" t="s">
        <v>159</v>
      </c>
      <c r="D767" t="s">
        <v>1326</v>
      </c>
      <c r="E767">
        <v>1</v>
      </c>
      <c r="F767" t="s">
        <v>1327</v>
      </c>
      <c r="G767" t="s">
        <v>1932</v>
      </c>
      <c r="H767">
        <v>42</v>
      </c>
    </row>
    <row r="768" spans="2:8" x14ac:dyDescent="0.35">
      <c r="B768" t="s">
        <v>246</v>
      </c>
      <c r="C768" t="s">
        <v>164</v>
      </c>
      <c r="D768" t="s">
        <v>1326</v>
      </c>
      <c r="E768">
        <v>1</v>
      </c>
      <c r="F768" t="s">
        <v>1327</v>
      </c>
      <c r="G768" t="s">
        <v>1933</v>
      </c>
      <c r="H768">
        <v>42</v>
      </c>
    </row>
    <row r="769" spans="2:8" x14ac:dyDescent="0.35">
      <c r="B769" t="s">
        <v>246</v>
      </c>
      <c r="C769" t="s">
        <v>159</v>
      </c>
      <c r="D769" t="s">
        <v>1340</v>
      </c>
      <c r="E769">
        <v>1</v>
      </c>
      <c r="F769" t="s">
        <v>1327</v>
      </c>
      <c r="G769" t="s">
        <v>1934</v>
      </c>
      <c r="H769">
        <v>42</v>
      </c>
    </row>
    <row r="770" spans="2:8" x14ac:dyDescent="0.35">
      <c r="B770" t="s">
        <v>245</v>
      </c>
      <c r="C770" t="s">
        <v>162</v>
      </c>
      <c r="D770" t="s">
        <v>1340</v>
      </c>
      <c r="E770">
        <v>1</v>
      </c>
      <c r="F770" t="s">
        <v>1327</v>
      </c>
      <c r="G770" t="s">
        <v>1935</v>
      </c>
      <c r="H770">
        <v>42</v>
      </c>
    </row>
    <row r="771" spans="2:8" x14ac:dyDescent="0.35">
      <c r="B771" t="s">
        <v>83</v>
      </c>
      <c r="C771" t="s">
        <v>158</v>
      </c>
      <c r="D771" t="s">
        <v>1326</v>
      </c>
      <c r="E771">
        <v>1</v>
      </c>
      <c r="F771" t="s">
        <v>1327</v>
      </c>
      <c r="G771" t="s">
        <v>1936</v>
      </c>
      <c r="H771">
        <v>42</v>
      </c>
    </row>
    <row r="772" spans="2:8" x14ac:dyDescent="0.35">
      <c r="B772" t="s">
        <v>273</v>
      </c>
      <c r="C772" t="s">
        <v>158</v>
      </c>
      <c r="D772" t="s">
        <v>1329</v>
      </c>
      <c r="E772">
        <v>1</v>
      </c>
      <c r="F772" t="s">
        <v>1327</v>
      </c>
      <c r="G772" t="s">
        <v>1937</v>
      </c>
      <c r="H772">
        <v>42</v>
      </c>
    </row>
    <row r="773" spans="2:8" x14ac:dyDescent="0.35">
      <c r="B773" t="s">
        <v>260</v>
      </c>
      <c r="C773" t="s">
        <v>161</v>
      </c>
      <c r="D773" t="s">
        <v>1340</v>
      </c>
      <c r="E773">
        <v>1</v>
      </c>
      <c r="F773" t="s">
        <v>1327</v>
      </c>
      <c r="G773" t="s">
        <v>1938</v>
      </c>
      <c r="H773">
        <v>42</v>
      </c>
    </row>
    <row r="774" spans="2:8" x14ac:dyDescent="0.35">
      <c r="B774" t="s">
        <v>243</v>
      </c>
      <c r="C774" t="s">
        <v>158</v>
      </c>
      <c r="D774" t="s">
        <v>1326</v>
      </c>
      <c r="E774">
        <v>1</v>
      </c>
      <c r="F774" t="s">
        <v>1327</v>
      </c>
      <c r="G774" t="s">
        <v>1939</v>
      </c>
      <c r="H774">
        <v>42</v>
      </c>
    </row>
    <row r="775" spans="2:8" x14ac:dyDescent="0.35">
      <c r="B775" t="s">
        <v>243</v>
      </c>
      <c r="C775" t="s">
        <v>158</v>
      </c>
      <c r="D775" t="s">
        <v>1326</v>
      </c>
      <c r="E775">
        <v>1</v>
      </c>
      <c r="F775" t="s">
        <v>1327</v>
      </c>
      <c r="G775" t="s">
        <v>1940</v>
      </c>
      <c r="H775">
        <v>42</v>
      </c>
    </row>
    <row r="776" spans="2:8" x14ac:dyDescent="0.35">
      <c r="B776" t="s">
        <v>273</v>
      </c>
      <c r="C776" t="s">
        <v>183</v>
      </c>
      <c r="D776" t="s">
        <v>1326</v>
      </c>
      <c r="E776">
        <v>1</v>
      </c>
      <c r="F776" t="s">
        <v>1327</v>
      </c>
      <c r="G776" t="s">
        <v>1338</v>
      </c>
      <c r="H776">
        <v>42</v>
      </c>
    </row>
    <row r="777" spans="2:8" x14ac:dyDescent="0.35">
      <c r="B777" t="s">
        <v>253</v>
      </c>
      <c r="C777" t="s">
        <v>158</v>
      </c>
      <c r="D777" t="s">
        <v>1329</v>
      </c>
      <c r="E777">
        <v>1</v>
      </c>
      <c r="F777" t="s">
        <v>1327</v>
      </c>
      <c r="G777" t="s">
        <v>1941</v>
      </c>
      <c r="H777">
        <v>42</v>
      </c>
    </row>
    <row r="778" spans="2:8" x14ac:dyDescent="0.35">
      <c r="B778" t="s">
        <v>260</v>
      </c>
      <c r="C778" t="s">
        <v>158</v>
      </c>
      <c r="D778" t="s">
        <v>1329</v>
      </c>
      <c r="E778">
        <v>1</v>
      </c>
      <c r="F778" t="s">
        <v>1327</v>
      </c>
      <c r="G778" t="s">
        <v>1942</v>
      </c>
      <c r="H778">
        <v>42</v>
      </c>
    </row>
    <row r="779" spans="2:8" x14ac:dyDescent="0.35">
      <c r="B779" t="s">
        <v>243</v>
      </c>
      <c r="C779" t="s">
        <v>171</v>
      </c>
      <c r="D779" t="s">
        <v>1326</v>
      </c>
      <c r="E779">
        <v>1</v>
      </c>
      <c r="F779" t="s">
        <v>1327</v>
      </c>
      <c r="G779" t="s">
        <v>1943</v>
      </c>
      <c r="H779">
        <v>42</v>
      </c>
    </row>
    <row r="780" spans="2:8" x14ac:dyDescent="0.35">
      <c r="B780" t="s">
        <v>245</v>
      </c>
      <c r="C780" t="s">
        <v>162</v>
      </c>
      <c r="D780" t="s">
        <v>1329</v>
      </c>
      <c r="E780">
        <v>1</v>
      </c>
      <c r="F780" t="s">
        <v>1327</v>
      </c>
      <c r="G780" t="s">
        <v>1663</v>
      </c>
      <c r="H780">
        <v>42</v>
      </c>
    </row>
    <row r="781" spans="2:8" x14ac:dyDescent="0.35">
      <c r="B781" t="s">
        <v>245</v>
      </c>
      <c r="C781" t="s">
        <v>162</v>
      </c>
      <c r="D781" t="s">
        <v>1340</v>
      </c>
      <c r="E781">
        <v>1</v>
      </c>
      <c r="F781" t="s">
        <v>1327</v>
      </c>
      <c r="G781" t="s">
        <v>1663</v>
      </c>
      <c r="H781">
        <v>42</v>
      </c>
    </row>
    <row r="782" spans="2:8" x14ac:dyDescent="0.35">
      <c r="B782" t="s">
        <v>260</v>
      </c>
      <c r="C782" t="s">
        <v>158</v>
      </c>
      <c r="D782" t="s">
        <v>1326</v>
      </c>
      <c r="E782">
        <v>1</v>
      </c>
      <c r="F782" t="s">
        <v>1327</v>
      </c>
      <c r="G782" t="s">
        <v>1944</v>
      </c>
      <c r="H782">
        <v>42</v>
      </c>
    </row>
    <row r="783" spans="2:8" x14ac:dyDescent="0.35">
      <c r="B783" t="s">
        <v>257</v>
      </c>
      <c r="C783" t="s">
        <v>159</v>
      </c>
      <c r="D783" t="s">
        <v>1329</v>
      </c>
      <c r="E783">
        <v>1</v>
      </c>
      <c r="F783" t="s">
        <v>1327</v>
      </c>
      <c r="G783" t="s">
        <v>1945</v>
      </c>
      <c r="H783">
        <v>42</v>
      </c>
    </row>
    <row r="784" spans="2:8" x14ac:dyDescent="0.35">
      <c r="B784" t="s">
        <v>262</v>
      </c>
      <c r="C784" t="s">
        <v>161</v>
      </c>
      <c r="D784" t="s">
        <v>1340</v>
      </c>
      <c r="E784">
        <v>1</v>
      </c>
      <c r="F784" t="s">
        <v>1327</v>
      </c>
      <c r="G784" t="s">
        <v>1664</v>
      </c>
      <c r="H784">
        <v>42</v>
      </c>
    </row>
    <row r="785" spans="2:8" x14ac:dyDescent="0.35">
      <c r="B785" t="s">
        <v>245</v>
      </c>
      <c r="C785" t="s">
        <v>161</v>
      </c>
      <c r="D785" t="s">
        <v>1340</v>
      </c>
      <c r="E785">
        <v>1</v>
      </c>
      <c r="F785" t="s">
        <v>1327</v>
      </c>
      <c r="G785" t="s">
        <v>1664</v>
      </c>
      <c r="H785">
        <v>42</v>
      </c>
    </row>
    <row r="786" spans="2:8" x14ac:dyDescent="0.35">
      <c r="B786" t="s">
        <v>262</v>
      </c>
      <c r="C786" t="s">
        <v>158</v>
      </c>
      <c r="D786" t="s">
        <v>1340</v>
      </c>
      <c r="E786">
        <v>1</v>
      </c>
      <c r="F786" t="s">
        <v>1327</v>
      </c>
      <c r="G786" t="s">
        <v>1665</v>
      </c>
      <c r="H786">
        <v>42</v>
      </c>
    </row>
    <row r="787" spans="2:8" x14ac:dyDescent="0.35">
      <c r="B787" t="s">
        <v>245</v>
      </c>
      <c r="C787" t="s">
        <v>158</v>
      </c>
      <c r="D787" t="s">
        <v>1340</v>
      </c>
      <c r="E787">
        <v>1</v>
      </c>
      <c r="F787" t="s">
        <v>1327</v>
      </c>
      <c r="G787" t="s">
        <v>1665</v>
      </c>
      <c r="H787">
        <v>42</v>
      </c>
    </row>
    <row r="788" spans="2:8" x14ac:dyDescent="0.35">
      <c r="B788" t="s">
        <v>260</v>
      </c>
      <c r="C788" t="s">
        <v>161</v>
      </c>
      <c r="D788" t="s">
        <v>1340</v>
      </c>
      <c r="E788">
        <v>1</v>
      </c>
      <c r="F788" t="s">
        <v>1327</v>
      </c>
      <c r="G788" t="s">
        <v>1946</v>
      </c>
      <c r="H788">
        <v>42</v>
      </c>
    </row>
    <row r="789" spans="2:8" x14ac:dyDescent="0.35">
      <c r="B789" t="s">
        <v>260</v>
      </c>
      <c r="C789" t="s">
        <v>189</v>
      </c>
      <c r="D789" t="s">
        <v>1329</v>
      </c>
      <c r="E789">
        <v>1</v>
      </c>
      <c r="F789" t="s">
        <v>1327</v>
      </c>
      <c r="G789" t="s">
        <v>1947</v>
      </c>
      <c r="H789">
        <v>42</v>
      </c>
    </row>
    <row r="790" spans="2:8" x14ac:dyDescent="0.35">
      <c r="B790" t="s">
        <v>245</v>
      </c>
      <c r="C790" t="s">
        <v>162</v>
      </c>
      <c r="D790" t="s">
        <v>1340</v>
      </c>
      <c r="E790">
        <v>1</v>
      </c>
      <c r="F790" t="s">
        <v>1327</v>
      </c>
      <c r="G790" t="s">
        <v>1948</v>
      </c>
      <c r="H790">
        <v>42</v>
      </c>
    </row>
    <row r="791" spans="2:8" x14ac:dyDescent="0.35">
      <c r="B791" t="s">
        <v>251</v>
      </c>
      <c r="C791" t="s">
        <v>161</v>
      </c>
      <c r="D791" t="s">
        <v>1326</v>
      </c>
      <c r="E791">
        <v>1</v>
      </c>
      <c r="F791" t="s">
        <v>1327</v>
      </c>
      <c r="G791" t="s">
        <v>1949</v>
      </c>
      <c r="H791">
        <v>42</v>
      </c>
    </row>
    <row r="792" spans="2:8" x14ac:dyDescent="0.35">
      <c r="B792" t="s">
        <v>242</v>
      </c>
      <c r="C792" t="s">
        <v>193</v>
      </c>
      <c r="D792" t="s">
        <v>1340</v>
      </c>
      <c r="E792">
        <v>1</v>
      </c>
      <c r="F792" t="s">
        <v>1327</v>
      </c>
      <c r="G792" t="s">
        <v>1950</v>
      </c>
      <c r="H792">
        <v>42</v>
      </c>
    </row>
    <row r="793" spans="2:8" x14ac:dyDescent="0.35">
      <c r="B793" t="s">
        <v>252</v>
      </c>
      <c r="C793" t="s">
        <v>198</v>
      </c>
      <c r="D793" t="s">
        <v>1329</v>
      </c>
      <c r="E793">
        <v>1</v>
      </c>
      <c r="F793" t="s">
        <v>1327</v>
      </c>
      <c r="G793" t="s">
        <v>1951</v>
      </c>
      <c r="H793">
        <v>42</v>
      </c>
    </row>
    <row r="794" spans="2:8" x14ac:dyDescent="0.35">
      <c r="B794" t="s">
        <v>275</v>
      </c>
      <c r="C794" t="s">
        <v>162</v>
      </c>
      <c r="D794" t="s">
        <v>1329</v>
      </c>
      <c r="E794">
        <v>1</v>
      </c>
      <c r="F794" t="s">
        <v>1327</v>
      </c>
      <c r="G794" t="s">
        <v>1952</v>
      </c>
      <c r="H794">
        <v>42</v>
      </c>
    </row>
    <row r="795" spans="2:8" x14ac:dyDescent="0.35">
      <c r="B795" t="s">
        <v>244</v>
      </c>
      <c r="C795" t="s">
        <v>162</v>
      </c>
      <c r="D795" t="s">
        <v>1340</v>
      </c>
      <c r="E795">
        <v>1</v>
      </c>
      <c r="F795" t="s">
        <v>1327</v>
      </c>
      <c r="G795" t="s">
        <v>1953</v>
      </c>
      <c r="H795">
        <v>42</v>
      </c>
    </row>
    <row r="796" spans="2:8" x14ac:dyDescent="0.35">
      <c r="B796" t="s">
        <v>242</v>
      </c>
      <c r="C796" t="s">
        <v>162</v>
      </c>
      <c r="D796" t="s">
        <v>1329</v>
      </c>
      <c r="E796">
        <v>1</v>
      </c>
      <c r="F796" t="s">
        <v>1327</v>
      </c>
      <c r="G796" t="s">
        <v>1954</v>
      </c>
      <c r="H796">
        <v>42</v>
      </c>
    </row>
    <row r="797" spans="2:8" x14ac:dyDescent="0.35">
      <c r="B797" t="s">
        <v>260</v>
      </c>
      <c r="C797" t="s">
        <v>161</v>
      </c>
      <c r="D797" t="s">
        <v>1340</v>
      </c>
      <c r="E797">
        <v>1</v>
      </c>
      <c r="F797" t="s">
        <v>1327</v>
      </c>
      <c r="G797" t="s">
        <v>1650</v>
      </c>
      <c r="H797">
        <v>42</v>
      </c>
    </row>
    <row r="798" spans="2:8" x14ac:dyDescent="0.35">
      <c r="B798" t="s">
        <v>244</v>
      </c>
      <c r="C798" t="s">
        <v>159</v>
      </c>
      <c r="D798" t="s">
        <v>1340</v>
      </c>
      <c r="E798">
        <v>1</v>
      </c>
      <c r="F798" t="s">
        <v>1327</v>
      </c>
      <c r="G798" t="s">
        <v>1955</v>
      </c>
      <c r="H798">
        <v>42</v>
      </c>
    </row>
    <row r="799" spans="2:8" x14ac:dyDescent="0.35">
      <c r="B799" t="s">
        <v>251</v>
      </c>
      <c r="C799" t="s">
        <v>161</v>
      </c>
      <c r="D799" t="s">
        <v>1340</v>
      </c>
      <c r="E799">
        <v>1</v>
      </c>
      <c r="F799" t="s">
        <v>1327</v>
      </c>
      <c r="G799" t="s">
        <v>1956</v>
      </c>
      <c r="H799">
        <v>42</v>
      </c>
    </row>
    <row r="800" spans="2:8" x14ac:dyDescent="0.35">
      <c r="B800" t="s">
        <v>245</v>
      </c>
      <c r="C800" t="s">
        <v>183</v>
      </c>
      <c r="D800" t="s">
        <v>1340</v>
      </c>
      <c r="E800">
        <v>1</v>
      </c>
      <c r="F800" t="s">
        <v>1327</v>
      </c>
      <c r="G800" t="s">
        <v>1957</v>
      </c>
      <c r="H800">
        <v>42</v>
      </c>
    </row>
    <row r="801" spans="2:8" x14ac:dyDescent="0.35">
      <c r="B801" t="s">
        <v>245</v>
      </c>
      <c r="C801" t="s">
        <v>183</v>
      </c>
      <c r="D801" t="s">
        <v>1326</v>
      </c>
      <c r="E801">
        <v>1</v>
      </c>
      <c r="F801" t="s">
        <v>1327</v>
      </c>
      <c r="G801" t="s">
        <v>1957</v>
      </c>
      <c r="H801">
        <v>42</v>
      </c>
    </row>
    <row r="802" spans="2:8" x14ac:dyDescent="0.35">
      <c r="B802" t="s">
        <v>254</v>
      </c>
      <c r="C802" t="s">
        <v>183</v>
      </c>
      <c r="D802" t="s">
        <v>1326</v>
      </c>
      <c r="E802">
        <v>1</v>
      </c>
      <c r="F802" t="s">
        <v>1327</v>
      </c>
      <c r="G802" t="s">
        <v>1958</v>
      </c>
      <c r="H802">
        <v>42</v>
      </c>
    </row>
    <row r="803" spans="2:8" x14ac:dyDescent="0.35">
      <c r="B803" t="s">
        <v>242</v>
      </c>
      <c r="C803" t="s">
        <v>162</v>
      </c>
      <c r="D803" t="s">
        <v>1340</v>
      </c>
      <c r="E803">
        <v>1</v>
      </c>
      <c r="F803" t="s">
        <v>1327</v>
      </c>
      <c r="G803" t="s">
        <v>1959</v>
      </c>
      <c r="H803">
        <v>42</v>
      </c>
    </row>
    <row r="804" spans="2:8" x14ac:dyDescent="0.35">
      <c r="B804" t="s">
        <v>56</v>
      </c>
      <c r="C804" t="s">
        <v>161</v>
      </c>
      <c r="D804" t="s">
        <v>1329</v>
      </c>
      <c r="E804">
        <v>1</v>
      </c>
      <c r="F804" t="s">
        <v>1327</v>
      </c>
      <c r="G804" t="s">
        <v>1409</v>
      </c>
      <c r="H804">
        <v>42</v>
      </c>
    </row>
    <row r="805" spans="2:8" x14ac:dyDescent="0.35">
      <c r="B805" t="s">
        <v>253</v>
      </c>
      <c r="C805" t="s">
        <v>158</v>
      </c>
      <c r="D805" t="s">
        <v>1329</v>
      </c>
      <c r="E805">
        <v>1</v>
      </c>
      <c r="F805" t="s">
        <v>1327</v>
      </c>
      <c r="G805" t="s">
        <v>1960</v>
      </c>
      <c r="H805">
        <v>42</v>
      </c>
    </row>
    <row r="806" spans="2:8" x14ac:dyDescent="0.35">
      <c r="B806" t="s">
        <v>253</v>
      </c>
      <c r="C806" t="s">
        <v>158</v>
      </c>
      <c r="D806" t="s">
        <v>1326</v>
      </c>
      <c r="E806">
        <v>1</v>
      </c>
      <c r="F806" t="s">
        <v>1327</v>
      </c>
      <c r="G806" t="s">
        <v>1960</v>
      </c>
      <c r="H806">
        <v>42</v>
      </c>
    </row>
    <row r="807" spans="2:8" x14ac:dyDescent="0.35">
      <c r="B807" t="s">
        <v>252</v>
      </c>
      <c r="C807" t="s">
        <v>198</v>
      </c>
      <c r="D807" t="s">
        <v>1329</v>
      </c>
      <c r="E807">
        <v>1</v>
      </c>
      <c r="F807" t="s">
        <v>1327</v>
      </c>
      <c r="G807" t="s">
        <v>1961</v>
      </c>
      <c r="H807">
        <v>42</v>
      </c>
    </row>
    <row r="808" spans="2:8" x14ac:dyDescent="0.35">
      <c r="B808" t="s">
        <v>284</v>
      </c>
      <c r="C808" t="s">
        <v>198</v>
      </c>
      <c r="D808" t="s">
        <v>1329</v>
      </c>
      <c r="E808">
        <v>1</v>
      </c>
      <c r="F808" t="s">
        <v>1327</v>
      </c>
      <c r="G808" t="s">
        <v>1961</v>
      </c>
      <c r="H808">
        <v>42</v>
      </c>
    </row>
    <row r="809" spans="2:8" x14ac:dyDescent="0.35">
      <c r="B809" t="s">
        <v>259</v>
      </c>
      <c r="C809" t="s">
        <v>198</v>
      </c>
      <c r="D809" t="s">
        <v>1329</v>
      </c>
      <c r="E809">
        <v>1</v>
      </c>
      <c r="F809" t="s">
        <v>1327</v>
      </c>
      <c r="G809" t="s">
        <v>1961</v>
      </c>
      <c r="H809">
        <v>42</v>
      </c>
    </row>
    <row r="810" spans="2:8" x14ac:dyDescent="0.35">
      <c r="B810" t="s">
        <v>257</v>
      </c>
      <c r="C810" t="s">
        <v>162</v>
      </c>
      <c r="D810" t="s">
        <v>1326</v>
      </c>
      <c r="E810">
        <v>1</v>
      </c>
      <c r="F810" t="s">
        <v>1327</v>
      </c>
      <c r="G810" t="s">
        <v>1962</v>
      </c>
      <c r="H810">
        <v>42</v>
      </c>
    </row>
    <row r="811" spans="2:8" x14ac:dyDescent="0.35">
      <c r="B811" t="s">
        <v>253</v>
      </c>
      <c r="C811" t="s">
        <v>161</v>
      </c>
      <c r="D811" t="s">
        <v>1326</v>
      </c>
      <c r="E811">
        <v>1</v>
      </c>
      <c r="F811" t="s">
        <v>1327</v>
      </c>
      <c r="G811" t="s">
        <v>1963</v>
      </c>
      <c r="H811">
        <v>42</v>
      </c>
    </row>
    <row r="812" spans="2:8" x14ac:dyDescent="0.35">
      <c r="B812" t="s">
        <v>243</v>
      </c>
      <c r="C812" t="s">
        <v>162</v>
      </c>
      <c r="D812" t="s">
        <v>1329</v>
      </c>
      <c r="E812">
        <v>1</v>
      </c>
      <c r="F812" t="s">
        <v>1327</v>
      </c>
      <c r="G812" t="s">
        <v>1964</v>
      </c>
      <c r="H812">
        <v>42</v>
      </c>
    </row>
    <row r="813" spans="2:8" x14ac:dyDescent="0.35">
      <c r="B813" t="s">
        <v>243</v>
      </c>
      <c r="C813" t="s">
        <v>162</v>
      </c>
      <c r="D813" t="s">
        <v>1340</v>
      </c>
      <c r="E813">
        <v>1</v>
      </c>
      <c r="F813" t="s">
        <v>1327</v>
      </c>
      <c r="G813" t="s">
        <v>1964</v>
      </c>
      <c r="H813">
        <v>42</v>
      </c>
    </row>
    <row r="814" spans="2:8" x14ac:dyDescent="0.35">
      <c r="B814" t="s">
        <v>242</v>
      </c>
      <c r="C814" t="s">
        <v>164</v>
      </c>
      <c r="D814" t="s">
        <v>1340</v>
      </c>
      <c r="E814">
        <v>1</v>
      </c>
      <c r="F814" t="s">
        <v>1327</v>
      </c>
      <c r="G814" t="s">
        <v>1965</v>
      </c>
      <c r="H814">
        <v>42</v>
      </c>
    </row>
    <row r="815" spans="2:8" x14ac:dyDescent="0.35">
      <c r="B815" t="s">
        <v>245</v>
      </c>
      <c r="C815" t="s">
        <v>162</v>
      </c>
      <c r="D815" t="s">
        <v>1329</v>
      </c>
      <c r="E815">
        <v>1</v>
      </c>
      <c r="F815" t="s">
        <v>1327</v>
      </c>
      <c r="G815" t="s">
        <v>1503</v>
      </c>
      <c r="H815">
        <v>42</v>
      </c>
    </row>
    <row r="816" spans="2:8" x14ac:dyDescent="0.35">
      <c r="B816" t="s">
        <v>266</v>
      </c>
      <c r="C816" t="s">
        <v>162</v>
      </c>
      <c r="D816" t="s">
        <v>1329</v>
      </c>
      <c r="E816">
        <v>1</v>
      </c>
      <c r="F816" t="s">
        <v>1327</v>
      </c>
      <c r="G816" t="s">
        <v>1503</v>
      </c>
      <c r="H816">
        <v>42</v>
      </c>
    </row>
    <row r="817" spans="2:8" x14ac:dyDescent="0.35">
      <c r="B817" t="s">
        <v>253</v>
      </c>
      <c r="C817" t="s">
        <v>161</v>
      </c>
      <c r="D817" t="s">
        <v>1329</v>
      </c>
      <c r="E817">
        <v>1</v>
      </c>
      <c r="F817" t="s">
        <v>1327</v>
      </c>
      <c r="G817" t="s">
        <v>1966</v>
      </c>
      <c r="H817">
        <v>42</v>
      </c>
    </row>
    <row r="818" spans="2:8" x14ac:dyDescent="0.35">
      <c r="B818" t="s">
        <v>251</v>
      </c>
      <c r="C818" t="s">
        <v>158</v>
      </c>
      <c r="D818" t="s">
        <v>1326</v>
      </c>
      <c r="E818">
        <v>1</v>
      </c>
      <c r="F818" t="s">
        <v>1327</v>
      </c>
      <c r="G818" t="s">
        <v>1674</v>
      </c>
      <c r="H818">
        <v>42</v>
      </c>
    </row>
    <row r="819" spans="2:8" x14ac:dyDescent="0.35">
      <c r="B819" t="s">
        <v>242</v>
      </c>
      <c r="C819" t="s">
        <v>161</v>
      </c>
      <c r="D819" t="s">
        <v>1326</v>
      </c>
      <c r="E819">
        <v>1</v>
      </c>
      <c r="F819" t="s">
        <v>1327</v>
      </c>
      <c r="G819" t="s">
        <v>1967</v>
      </c>
      <c r="H819">
        <v>42</v>
      </c>
    </row>
    <row r="820" spans="2:8" x14ac:dyDescent="0.35">
      <c r="B820" t="s">
        <v>242</v>
      </c>
      <c r="C820" t="s">
        <v>193</v>
      </c>
      <c r="D820" t="s">
        <v>1326</v>
      </c>
      <c r="E820">
        <v>1</v>
      </c>
      <c r="F820" t="s">
        <v>1327</v>
      </c>
      <c r="G820" t="s">
        <v>1968</v>
      </c>
      <c r="H820">
        <v>42</v>
      </c>
    </row>
    <row r="821" spans="2:8" x14ac:dyDescent="0.35">
      <c r="B821" t="s">
        <v>61</v>
      </c>
      <c r="C821" t="s">
        <v>183</v>
      </c>
      <c r="D821" t="s">
        <v>1329</v>
      </c>
      <c r="E821">
        <v>1</v>
      </c>
      <c r="F821" t="s">
        <v>1327</v>
      </c>
      <c r="G821" t="s">
        <v>1969</v>
      </c>
      <c r="H821">
        <v>42</v>
      </c>
    </row>
    <row r="822" spans="2:8" x14ac:dyDescent="0.35">
      <c r="B822" t="s">
        <v>246</v>
      </c>
      <c r="C822" t="s">
        <v>161</v>
      </c>
      <c r="D822" t="s">
        <v>1326</v>
      </c>
      <c r="E822">
        <v>1</v>
      </c>
      <c r="F822" t="s">
        <v>1327</v>
      </c>
      <c r="G822" t="s">
        <v>1970</v>
      </c>
      <c r="H822">
        <v>42</v>
      </c>
    </row>
    <row r="823" spans="2:8" x14ac:dyDescent="0.35">
      <c r="B823" t="s">
        <v>244</v>
      </c>
      <c r="C823" t="s">
        <v>159</v>
      </c>
      <c r="D823" t="s">
        <v>1340</v>
      </c>
      <c r="E823">
        <v>1</v>
      </c>
      <c r="F823" t="s">
        <v>1327</v>
      </c>
      <c r="G823" t="s">
        <v>1971</v>
      </c>
      <c r="H823">
        <v>42</v>
      </c>
    </row>
    <row r="824" spans="2:8" x14ac:dyDescent="0.35">
      <c r="B824" t="s">
        <v>248</v>
      </c>
      <c r="C824" t="s">
        <v>158</v>
      </c>
      <c r="D824" t="s">
        <v>1340</v>
      </c>
      <c r="E824">
        <v>1</v>
      </c>
      <c r="F824" t="s">
        <v>1327</v>
      </c>
      <c r="G824" t="s">
        <v>1972</v>
      </c>
      <c r="H824">
        <v>42</v>
      </c>
    </row>
    <row r="825" spans="2:8" x14ac:dyDescent="0.35">
      <c r="B825" t="s">
        <v>243</v>
      </c>
      <c r="C825" t="s">
        <v>156</v>
      </c>
      <c r="D825" t="s">
        <v>1340</v>
      </c>
      <c r="E825">
        <v>1</v>
      </c>
      <c r="F825" t="s">
        <v>1327</v>
      </c>
      <c r="G825" t="s">
        <v>1973</v>
      </c>
      <c r="H825">
        <v>42</v>
      </c>
    </row>
    <row r="826" spans="2:8" x14ac:dyDescent="0.35">
      <c r="B826" t="s">
        <v>255</v>
      </c>
      <c r="C826" t="s">
        <v>162</v>
      </c>
      <c r="D826" t="s">
        <v>1326</v>
      </c>
      <c r="E826">
        <v>1</v>
      </c>
      <c r="F826" t="s">
        <v>1327</v>
      </c>
      <c r="G826" t="s">
        <v>1590</v>
      </c>
      <c r="H826">
        <v>42</v>
      </c>
    </row>
    <row r="827" spans="2:8" x14ac:dyDescent="0.35">
      <c r="B827" t="s">
        <v>243</v>
      </c>
      <c r="C827" t="s">
        <v>158</v>
      </c>
      <c r="D827" t="s">
        <v>1340</v>
      </c>
      <c r="E827">
        <v>1</v>
      </c>
      <c r="F827" t="s">
        <v>1327</v>
      </c>
      <c r="G827" t="s">
        <v>1974</v>
      </c>
      <c r="H827">
        <v>42</v>
      </c>
    </row>
    <row r="828" spans="2:8" x14ac:dyDescent="0.35">
      <c r="B828" t="s">
        <v>242</v>
      </c>
      <c r="C828" t="s">
        <v>153</v>
      </c>
      <c r="D828" t="s">
        <v>1340</v>
      </c>
      <c r="E828">
        <v>1</v>
      </c>
      <c r="F828" t="s">
        <v>1327</v>
      </c>
      <c r="G828" t="s">
        <v>1975</v>
      </c>
      <c r="H828">
        <v>41</v>
      </c>
    </row>
    <row r="829" spans="2:8" x14ac:dyDescent="0.35">
      <c r="B829" t="s">
        <v>243</v>
      </c>
      <c r="C829" t="s">
        <v>161</v>
      </c>
      <c r="D829" t="s">
        <v>1340</v>
      </c>
      <c r="E829">
        <v>1</v>
      </c>
      <c r="F829" t="s">
        <v>1327</v>
      </c>
      <c r="G829" t="s">
        <v>1976</v>
      </c>
      <c r="H829">
        <v>41</v>
      </c>
    </row>
    <row r="830" spans="2:8" x14ac:dyDescent="0.35">
      <c r="B830" t="s">
        <v>62</v>
      </c>
      <c r="C830" t="s">
        <v>158</v>
      </c>
      <c r="D830" t="s">
        <v>1329</v>
      </c>
      <c r="E830">
        <v>1</v>
      </c>
      <c r="F830" t="s">
        <v>1327</v>
      </c>
      <c r="G830" t="s">
        <v>1977</v>
      </c>
      <c r="H830">
        <v>41</v>
      </c>
    </row>
    <row r="831" spans="2:8" x14ac:dyDescent="0.35">
      <c r="B831" t="s">
        <v>243</v>
      </c>
      <c r="C831" t="s">
        <v>166</v>
      </c>
      <c r="D831" t="s">
        <v>1340</v>
      </c>
      <c r="E831">
        <v>1</v>
      </c>
      <c r="F831" t="s">
        <v>1327</v>
      </c>
      <c r="G831" t="s">
        <v>1978</v>
      </c>
      <c r="H831">
        <v>41</v>
      </c>
    </row>
    <row r="832" spans="2:8" x14ac:dyDescent="0.35">
      <c r="B832" t="s">
        <v>243</v>
      </c>
      <c r="C832" t="s">
        <v>186</v>
      </c>
      <c r="D832" t="s">
        <v>1340</v>
      </c>
      <c r="E832">
        <v>1</v>
      </c>
      <c r="F832" t="s">
        <v>1327</v>
      </c>
      <c r="G832" t="s">
        <v>1979</v>
      </c>
      <c r="H832">
        <v>41</v>
      </c>
    </row>
    <row r="833" spans="2:8" x14ac:dyDescent="0.35">
      <c r="B833" t="s">
        <v>243</v>
      </c>
      <c r="C833" t="s">
        <v>166</v>
      </c>
      <c r="D833" t="s">
        <v>1326</v>
      </c>
      <c r="E833">
        <v>1</v>
      </c>
      <c r="F833" t="s">
        <v>1327</v>
      </c>
      <c r="G833" t="s">
        <v>1980</v>
      </c>
      <c r="H833">
        <v>41</v>
      </c>
    </row>
    <row r="834" spans="2:8" x14ac:dyDescent="0.35">
      <c r="B834" t="s">
        <v>266</v>
      </c>
      <c r="C834" t="s">
        <v>165</v>
      </c>
      <c r="D834" t="s">
        <v>1340</v>
      </c>
      <c r="E834">
        <v>1</v>
      </c>
      <c r="F834" t="s">
        <v>1327</v>
      </c>
      <c r="G834" t="s">
        <v>1782</v>
      </c>
      <c r="H834">
        <v>41</v>
      </c>
    </row>
    <row r="835" spans="2:8" x14ac:dyDescent="0.35">
      <c r="B835" t="s">
        <v>245</v>
      </c>
      <c r="C835" t="s">
        <v>165</v>
      </c>
      <c r="D835" t="s">
        <v>1340</v>
      </c>
      <c r="E835">
        <v>1</v>
      </c>
      <c r="F835" t="s">
        <v>1327</v>
      </c>
      <c r="G835" t="s">
        <v>1782</v>
      </c>
      <c r="H835">
        <v>41</v>
      </c>
    </row>
    <row r="836" spans="2:8" x14ac:dyDescent="0.35">
      <c r="B836" t="s">
        <v>251</v>
      </c>
      <c r="C836" t="s">
        <v>158</v>
      </c>
      <c r="D836" t="s">
        <v>1340</v>
      </c>
      <c r="E836">
        <v>1</v>
      </c>
      <c r="F836" t="s">
        <v>1327</v>
      </c>
      <c r="G836" t="s">
        <v>1981</v>
      </c>
      <c r="H836">
        <v>41</v>
      </c>
    </row>
    <row r="837" spans="2:8" x14ac:dyDescent="0.35">
      <c r="B837" t="s">
        <v>253</v>
      </c>
      <c r="C837" t="s">
        <v>161</v>
      </c>
      <c r="D837" t="s">
        <v>1329</v>
      </c>
      <c r="E837">
        <v>1</v>
      </c>
      <c r="F837" t="s">
        <v>1327</v>
      </c>
      <c r="G837" t="s">
        <v>1982</v>
      </c>
      <c r="H837">
        <v>41</v>
      </c>
    </row>
    <row r="838" spans="2:8" x14ac:dyDescent="0.35">
      <c r="B838" t="s">
        <v>252</v>
      </c>
      <c r="C838" t="s">
        <v>158</v>
      </c>
      <c r="D838" t="s">
        <v>1340</v>
      </c>
      <c r="E838">
        <v>1</v>
      </c>
      <c r="F838" t="s">
        <v>1327</v>
      </c>
      <c r="G838" t="s">
        <v>1702</v>
      </c>
      <c r="H838">
        <v>41</v>
      </c>
    </row>
    <row r="839" spans="2:8" x14ac:dyDescent="0.35">
      <c r="B839" t="s">
        <v>303</v>
      </c>
      <c r="C839" t="s">
        <v>158</v>
      </c>
      <c r="D839" t="s">
        <v>1340</v>
      </c>
      <c r="E839">
        <v>1</v>
      </c>
      <c r="F839" t="s">
        <v>1327</v>
      </c>
      <c r="G839" t="s">
        <v>1702</v>
      </c>
      <c r="H839">
        <v>41</v>
      </c>
    </row>
    <row r="840" spans="2:8" x14ac:dyDescent="0.35">
      <c r="B840" t="s">
        <v>252</v>
      </c>
      <c r="C840" t="s">
        <v>185</v>
      </c>
      <c r="D840" t="s">
        <v>1329</v>
      </c>
      <c r="E840">
        <v>1</v>
      </c>
      <c r="F840" t="s">
        <v>1327</v>
      </c>
      <c r="G840" t="s">
        <v>1983</v>
      </c>
      <c r="H840">
        <v>41</v>
      </c>
    </row>
    <row r="841" spans="2:8" x14ac:dyDescent="0.35">
      <c r="B841" t="s">
        <v>259</v>
      </c>
      <c r="C841" t="s">
        <v>185</v>
      </c>
      <c r="D841" t="s">
        <v>1329</v>
      </c>
      <c r="E841">
        <v>1</v>
      </c>
      <c r="F841" t="s">
        <v>1327</v>
      </c>
      <c r="G841" t="s">
        <v>1983</v>
      </c>
      <c r="H841">
        <v>41</v>
      </c>
    </row>
    <row r="842" spans="2:8" x14ac:dyDescent="0.35">
      <c r="B842" t="s">
        <v>276</v>
      </c>
      <c r="C842" t="s">
        <v>162</v>
      </c>
      <c r="D842" t="s">
        <v>1326</v>
      </c>
      <c r="E842">
        <v>1</v>
      </c>
      <c r="F842" t="s">
        <v>1327</v>
      </c>
      <c r="G842" t="s">
        <v>1703</v>
      </c>
      <c r="H842">
        <v>41</v>
      </c>
    </row>
    <row r="843" spans="2:8" x14ac:dyDescent="0.35">
      <c r="B843" t="s">
        <v>248</v>
      </c>
      <c r="C843" t="s">
        <v>159</v>
      </c>
      <c r="D843" t="s">
        <v>1340</v>
      </c>
      <c r="E843">
        <v>1</v>
      </c>
      <c r="F843" t="s">
        <v>1327</v>
      </c>
      <c r="G843" t="s">
        <v>1689</v>
      </c>
      <c r="H843">
        <v>41</v>
      </c>
    </row>
    <row r="844" spans="2:8" x14ac:dyDescent="0.35">
      <c r="B844" t="s">
        <v>260</v>
      </c>
      <c r="C844" t="s">
        <v>161</v>
      </c>
      <c r="D844" t="s">
        <v>1340</v>
      </c>
      <c r="E844">
        <v>1</v>
      </c>
      <c r="F844" t="s">
        <v>1327</v>
      </c>
      <c r="G844" t="s">
        <v>1984</v>
      </c>
      <c r="H844">
        <v>41</v>
      </c>
    </row>
    <row r="845" spans="2:8" x14ac:dyDescent="0.35">
      <c r="B845" t="s">
        <v>255</v>
      </c>
      <c r="C845" t="s">
        <v>158</v>
      </c>
      <c r="D845" t="s">
        <v>1326</v>
      </c>
      <c r="E845">
        <v>1</v>
      </c>
      <c r="F845" t="s">
        <v>1327</v>
      </c>
      <c r="G845" t="s">
        <v>1985</v>
      </c>
      <c r="H845">
        <v>41</v>
      </c>
    </row>
    <row r="846" spans="2:8" x14ac:dyDescent="0.35">
      <c r="B846" t="s">
        <v>260</v>
      </c>
      <c r="C846" t="s">
        <v>161</v>
      </c>
      <c r="D846" t="s">
        <v>1326</v>
      </c>
      <c r="E846">
        <v>1</v>
      </c>
      <c r="F846" t="s">
        <v>1327</v>
      </c>
      <c r="G846" t="s">
        <v>1986</v>
      </c>
      <c r="H846">
        <v>41</v>
      </c>
    </row>
    <row r="847" spans="2:8" x14ac:dyDescent="0.35">
      <c r="B847" t="s">
        <v>243</v>
      </c>
      <c r="C847" t="s">
        <v>158</v>
      </c>
      <c r="D847" t="s">
        <v>1329</v>
      </c>
      <c r="E847">
        <v>1</v>
      </c>
      <c r="F847" t="s">
        <v>1327</v>
      </c>
      <c r="G847" t="s">
        <v>1987</v>
      </c>
      <c r="H847">
        <v>41</v>
      </c>
    </row>
    <row r="848" spans="2:8" x14ac:dyDescent="0.35">
      <c r="B848" t="s">
        <v>243</v>
      </c>
      <c r="C848" t="s">
        <v>165</v>
      </c>
      <c r="D848" t="s">
        <v>1340</v>
      </c>
      <c r="E848">
        <v>1</v>
      </c>
      <c r="F848" t="s">
        <v>1327</v>
      </c>
      <c r="G848" t="s">
        <v>1988</v>
      </c>
      <c r="H848">
        <v>41</v>
      </c>
    </row>
    <row r="849" spans="2:8" x14ac:dyDescent="0.35">
      <c r="B849" t="s">
        <v>245</v>
      </c>
      <c r="C849" t="s">
        <v>161</v>
      </c>
      <c r="D849" t="s">
        <v>1329</v>
      </c>
      <c r="E849">
        <v>1</v>
      </c>
      <c r="F849" t="s">
        <v>1327</v>
      </c>
      <c r="G849" t="s">
        <v>1989</v>
      </c>
      <c r="H849">
        <v>41</v>
      </c>
    </row>
    <row r="850" spans="2:8" x14ac:dyDescent="0.35">
      <c r="B850" t="s">
        <v>275</v>
      </c>
      <c r="C850" t="s">
        <v>162</v>
      </c>
      <c r="D850" t="s">
        <v>1329</v>
      </c>
      <c r="E850">
        <v>1</v>
      </c>
      <c r="F850" t="s">
        <v>1327</v>
      </c>
      <c r="G850" t="s">
        <v>1990</v>
      </c>
      <c r="H850">
        <v>41</v>
      </c>
    </row>
    <row r="851" spans="2:8" x14ac:dyDescent="0.35">
      <c r="B851" t="s">
        <v>248</v>
      </c>
      <c r="C851" t="s">
        <v>159</v>
      </c>
      <c r="D851" t="s">
        <v>1329</v>
      </c>
      <c r="E851">
        <v>1</v>
      </c>
      <c r="F851" t="s">
        <v>1327</v>
      </c>
      <c r="G851" t="s">
        <v>1991</v>
      </c>
      <c r="H851">
        <v>41</v>
      </c>
    </row>
    <row r="852" spans="2:8" x14ac:dyDescent="0.35">
      <c r="B852" t="s">
        <v>254</v>
      </c>
      <c r="C852" t="s">
        <v>183</v>
      </c>
      <c r="D852" t="s">
        <v>1329</v>
      </c>
      <c r="E852">
        <v>1</v>
      </c>
      <c r="F852" t="s">
        <v>1327</v>
      </c>
      <c r="G852" t="s">
        <v>1992</v>
      </c>
      <c r="H852">
        <v>41</v>
      </c>
    </row>
    <row r="853" spans="2:8" x14ac:dyDescent="0.35">
      <c r="B853" t="s">
        <v>260</v>
      </c>
      <c r="C853" t="s">
        <v>192</v>
      </c>
      <c r="D853" t="s">
        <v>1329</v>
      </c>
      <c r="E853">
        <v>1</v>
      </c>
      <c r="F853" t="s">
        <v>1327</v>
      </c>
      <c r="G853" t="s">
        <v>1993</v>
      </c>
      <c r="H853">
        <v>41</v>
      </c>
    </row>
    <row r="854" spans="2:8" x14ac:dyDescent="0.35">
      <c r="B854" t="s">
        <v>257</v>
      </c>
      <c r="C854" t="s">
        <v>152</v>
      </c>
      <c r="D854" t="s">
        <v>1329</v>
      </c>
      <c r="E854">
        <v>1</v>
      </c>
      <c r="F854" t="s">
        <v>1327</v>
      </c>
      <c r="G854" t="s">
        <v>1994</v>
      </c>
      <c r="H854">
        <v>41</v>
      </c>
    </row>
    <row r="855" spans="2:8" x14ac:dyDescent="0.35">
      <c r="B855" t="s">
        <v>244</v>
      </c>
      <c r="C855" t="s">
        <v>159</v>
      </c>
      <c r="D855" t="s">
        <v>1340</v>
      </c>
      <c r="E855">
        <v>1</v>
      </c>
      <c r="F855" t="s">
        <v>1327</v>
      </c>
      <c r="G855" t="s">
        <v>1995</v>
      </c>
      <c r="H855">
        <v>41</v>
      </c>
    </row>
    <row r="856" spans="2:8" x14ac:dyDescent="0.35">
      <c r="B856" t="s">
        <v>244</v>
      </c>
      <c r="C856" t="s">
        <v>159</v>
      </c>
      <c r="D856" t="s">
        <v>1326</v>
      </c>
      <c r="E856">
        <v>1</v>
      </c>
      <c r="F856" t="s">
        <v>1327</v>
      </c>
      <c r="G856" t="s">
        <v>1996</v>
      </c>
      <c r="H856">
        <v>41</v>
      </c>
    </row>
    <row r="857" spans="2:8" x14ac:dyDescent="0.35">
      <c r="B857" t="s">
        <v>244</v>
      </c>
      <c r="C857" t="s">
        <v>159</v>
      </c>
      <c r="D857" t="s">
        <v>1326</v>
      </c>
      <c r="E857">
        <v>1</v>
      </c>
      <c r="F857" t="s">
        <v>1327</v>
      </c>
      <c r="G857" t="s">
        <v>1997</v>
      </c>
      <c r="H857">
        <v>41</v>
      </c>
    </row>
    <row r="858" spans="2:8" x14ac:dyDescent="0.35">
      <c r="B858" t="s">
        <v>251</v>
      </c>
      <c r="C858" t="s">
        <v>162</v>
      </c>
      <c r="D858" t="s">
        <v>1340</v>
      </c>
      <c r="E858">
        <v>1</v>
      </c>
      <c r="F858" t="s">
        <v>1327</v>
      </c>
      <c r="G858" t="s">
        <v>1694</v>
      </c>
      <c r="H858">
        <v>41</v>
      </c>
    </row>
    <row r="859" spans="2:8" x14ac:dyDescent="0.35">
      <c r="B859" t="s">
        <v>255</v>
      </c>
      <c r="C859" t="s">
        <v>162</v>
      </c>
      <c r="D859" t="s">
        <v>1326</v>
      </c>
      <c r="E859">
        <v>1</v>
      </c>
      <c r="F859" t="s">
        <v>1327</v>
      </c>
      <c r="G859" t="s">
        <v>1998</v>
      </c>
      <c r="H859">
        <v>41</v>
      </c>
    </row>
    <row r="860" spans="2:8" x14ac:dyDescent="0.35">
      <c r="B860" t="s">
        <v>244</v>
      </c>
      <c r="C860" t="s">
        <v>158</v>
      </c>
      <c r="D860" t="s">
        <v>1326</v>
      </c>
      <c r="E860">
        <v>1</v>
      </c>
      <c r="F860" t="s">
        <v>1327</v>
      </c>
      <c r="G860" t="s">
        <v>1681</v>
      </c>
      <c r="H860">
        <v>41</v>
      </c>
    </row>
    <row r="861" spans="2:8" x14ac:dyDescent="0.35">
      <c r="B861" t="s">
        <v>251</v>
      </c>
      <c r="C861" t="s">
        <v>161</v>
      </c>
      <c r="D861" t="s">
        <v>1326</v>
      </c>
      <c r="E861">
        <v>1</v>
      </c>
      <c r="F861" t="s">
        <v>1327</v>
      </c>
      <c r="G861" t="s">
        <v>1999</v>
      </c>
      <c r="H861">
        <v>41</v>
      </c>
    </row>
    <row r="862" spans="2:8" x14ac:dyDescent="0.35">
      <c r="B862" t="s">
        <v>246</v>
      </c>
      <c r="C862" t="s">
        <v>158</v>
      </c>
      <c r="D862" t="s">
        <v>1340</v>
      </c>
      <c r="E862">
        <v>1</v>
      </c>
      <c r="F862" t="s">
        <v>1327</v>
      </c>
      <c r="G862" t="s">
        <v>2000</v>
      </c>
      <c r="H862">
        <v>41</v>
      </c>
    </row>
    <row r="863" spans="2:8" x14ac:dyDescent="0.35">
      <c r="B863" t="s">
        <v>245</v>
      </c>
      <c r="C863" t="s">
        <v>183</v>
      </c>
      <c r="D863" t="s">
        <v>1329</v>
      </c>
      <c r="E863">
        <v>1</v>
      </c>
      <c r="F863" t="s">
        <v>1327</v>
      </c>
      <c r="G863" t="s">
        <v>2001</v>
      </c>
      <c r="H863">
        <v>41</v>
      </c>
    </row>
    <row r="864" spans="2:8" x14ac:dyDescent="0.35">
      <c r="B864" t="s">
        <v>242</v>
      </c>
      <c r="C864" t="s">
        <v>158</v>
      </c>
      <c r="D864" t="s">
        <v>1340</v>
      </c>
      <c r="E864">
        <v>1</v>
      </c>
      <c r="F864" t="s">
        <v>1327</v>
      </c>
      <c r="G864" t="s">
        <v>2002</v>
      </c>
      <c r="H864">
        <v>41</v>
      </c>
    </row>
    <row r="865" spans="2:8" x14ac:dyDescent="0.35">
      <c r="B865" t="s">
        <v>243</v>
      </c>
      <c r="C865" t="s">
        <v>159</v>
      </c>
      <c r="D865" t="s">
        <v>1326</v>
      </c>
      <c r="E865">
        <v>1</v>
      </c>
      <c r="F865" t="s">
        <v>1327</v>
      </c>
      <c r="G865" t="s">
        <v>1686</v>
      </c>
      <c r="H865">
        <v>41</v>
      </c>
    </row>
    <row r="866" spans="2:8" x14ac:dyDescent="0.35">
      <c r="B866" t="s">
        <v>244</v>
      </c>
      <c r="C866" t="s">
        <v>162</v>
      </c>
      <c r="D866" t="s">
        <v>1326</v>
      </c>
      <c r="E866">
        <v>1</v>
      </c>
      <c r="F866" t="s">
        <v>1327</v>
      </c>
      <c r="G866" t="s">
        <v>2003</v>
      </c>
      <c r="H866">
        <v>41</v>
      </c>
    </row>
    <row r="867" spans="2:8" x14ac:dyDescent="0.35">
      <c r="B867" t="s">
        <v>253</v>
      </c>
      <c r="C867" t="s">
        <v>155</v>
      </c>
      <c r="D867" t="s">
        <v>1329</v>
      </c>
      <c r="E867">
        <v>1</v>
      </c>
      <c r="F867" t="s">
        <v>1327</v>
      </c>
      <c r="G867" t="s">
        <v>2004</v>
      </c>
      <c r="H867">
        <v>41</v>
      </c>
    </row>
    <row r="868" spans="2:8" x14ac:dyDescent="0.35">
      <c r="B868" t="s">
        <v>260</v>
      </c>
      <c r="C868" t="s">
        <v>158</v>
      </c>
      <c r="D868" t="s">
        <v>1326</v>
      </c>
      <c r="E868">
        <v>1</v>
      </c>
      <c r="F868" t="s">
        <v>1327</v>
      </c>
      <c r="G868" t="s">
        <v>2005</v>
      </c>
      <c r="H868">
        <v>41</v>
      </c>
    </row>
    <row r="869" spans="2:8" x14ac:dyDescent="0.35">
      <c r="B869" t="s">
        <v>253</v>
      </c>
      <c r="C869" t="s">
        <v>155</v>
      </c>
      <c r="D869" t="s">
        <v>1340</v>
      </c>
      <c r="E869">
        <v>1</v>
      </c>
      <c r="F869" t="s">
        <v>1327</v>
      </c>
      <c r="G869" t="s">
        <v>2006</v>
      </c>
      <c r="H869">
        <v>41</v>
      </c>
    </row>
    <row r="870" spans="2:8" x14ac:dyDescent="0.35">
      <c r="B870" t="s">
        <v>245</v>
      </c>
      <c r="C870" t="s">
        <v>162</v>
      </c>
      <c r="D870" t="s">
        <v>1340</v>
      </c>
      <c r="E870">
        <v>1</v>
      </c>
      <c r="F870" t="s">
        <v>1327</v>
      </c>
      <c r="G870" t="s">
        <v>1801</v>
      </c>
      <c r="H870">
        <v>41</v>
      </c>
    </row>
    <row r="871" spans="2:8" x14ac:dyDescent="0.35">
      <c r="B871" t="s">
        <v>266</v>
      </c>
      <c r="C871" t="s">
        <v>162</v>
      </c>
      <c r="D871" t="s">
        <v>1340</v>
      </c>
      <c r="E871">
        <v>1</v>
      </c>
      <c r="F871" t="s">
        <v>1327</v>
      </c>
      <c r="G871" t="s">
        <v>1801</v>
      </c>
      <c r="H871">
        <v>41</v>
      </c>
    </row>
    <row r="872" spans="2:8" x14ac:dyDescent="0.35">
      <c r="B872" t="s">
        <v>244</v>
      </c>
      <c r="C872" t="s">
        <v>152</v>
      </c>
      <c r="D872" t="s">
        <v>1329</v>
      </c>
      <c r="E872">
        <v>1</v>
      </c>
      <c r="F872" t="s">
        <v>1327</v>
      </c>
      <c r="G872" t="s">
        <v>2007</v>
      </c>
      <c r="H872">
        <v>41</v>
      </c>
    </row>
    <row r="873" spans="2:8" x14ac:dyDescent="0.35">
      <c r="B873" t="s">
        <v>243</v>
      </c>
      <c r="C873" t="s">
        <v>161</v>
      </c>
      <c r="D873" t="s">
        <v>1326</v>
      </c>
      <c r="E873">
        <v>1</v>
      </c>
      <c r="F873" t="s">
        <v>1327</v>
      </c>
      <c r="G873" t="s">
        <v>2008</v>
      </c>
      <c r="H873">
        <v>41</v>
      </c>
    </row>
    <row r="874" spans="2:8" x14ac:dyDescent="0.35">
      <c r="B874" t="s">
        <v>246</v>
      </c>
      <c r="C874" t="s">
        <v>159</v>
      </c>
      <c r="D874" t="s">
        <v>1326</v>
      </c>
      <c r="E874">
        <v>1</v>
      </c>
      <c r="F874" t="s">
        <v>1327</v>
      </c>
      <c r="G874" t="s">
        <v>2009</v>
      </c>
      <c r="H874">
        <v>41</v>
      </c>
    </row>
    <row r="875" spans="2:8" x14ac:dyDescent="0.35">
      <c r="B875" t="s">
        <v>246</v>
      </c>
      <c r="C875" t="s">
        <v>159</v>
      </c>
      <c r="D875" t="s">
        <v>1340</v>
      </c>
      <c r="E875">
        <v>1</v>
      </c>
      <c r="F875" t="s">
        <v>1327</v>
      </c>
      <c r="G875" t="s">
        <v>2009</v>
      </c>
      <c r="H875">
        <v>41</v>
      </c>
    </row>
    <row r="876" spans="2:8" x14ac:dyDescent="0.35">
      <c r="B876" t="s">
        <v>252</v>
      </c>
      <c r="C876" t="s">
        <v>161</v>
      </c>
      <c r="D876" t="s">
        <v>1340</v>
      </c>
      <c r="E876">
        <v>1</v>
      </c>
      <c r="F876" t="s">
        <v>1327</v>
      </c>
      <c r="G876" t="s">
        <v>2010</v>
      </c>
      <c r="H876">
        <v>41</v>
      </c>
    </row>
    <row r="877" spans="2:8" x14ac:dyDescent="0.35">
      <c r="B877" t="s">
        <v>244</v>
      </c>
      <c r="C877" t="s">
        <v>162</v>
      </c>
      <c r="D877" t="s">
        <v>1326</v>
      </c>
      <c r="E877">
        <v>1</v>
      </c>
      <c r="F877" t="s">
        <v>1327</v>
      </c>
      <c r="G877" t="s">
        <v>1700</v>
      </c>
      <c r="H877">
        <v>41</v>
      </c>
    </row>
    <row r="878" spans="2:8" x14ac:dyDescent="0.35">
      <c r="B878" t="s">
        <v>242</v>
      </c>
      <c r="C878" t="s">
        <v>158</v>
      </c>
      <c r="D878" t="s">
        <v>1340</v>
      </c>
      <c r="E878">
        <v>1</v>
      </c>
      <c r="F878" t="s">
        <v>1327</v>
      </c>
      <c r="G878" t="s">
        <v>2011</v>
      </c>
      <c r="H878">
        <v>41</v>
      </c>
    </row>
    <row r="879" spans="2:8" x14ac:dyDescent="0.35">
      <c r="B879" t="s">
        <v>244</v>
      </c>
      <c r="C879" t="s">
        <v>183</v>
      </c>
      <c r="D879" t="s">
        <v>1329</v>
      </c>
      <c r="E879">
        <v>1</v>
      </c>
      <c r="F879" t="s">
        <v>1327</v>
      </c>
      <c r="G879" t="s">
        <v>2012</v>
      </c>
      <c r="H879">
        <v>41</v>
      </c>
    </row>
    <row r="880" spans="2:8" x14ac:dyDescent="0.35">
      <c r="B880" t="s">
        <v>276</v>
      </c>
      <c r="C880" t="s">
        <v>161</v>
      </c>
      <c r="D880" t="s">
        <v>1326</v>
      </c>
      <c r="E880">
        <v>1</v>
      </c>
      <c r="F880" t="s">
        <v>1327</v>
      </c>
      <c r="G880" t="s">
        <v>2013</v>
      </c>
      <c r="H880">
        <v>41</v>
      </c>
    </row>
    <row r="881" spans="2:8" x14ac:dyDescent="0.35">
      <c r="B881" t="s">
        <v>247</v>
      </c>
      <c r="C881" t="s">
        <v>211</v>
      </c>
      <c r="D881" t="s">
        <v>1329</v>
      </c>
      <c r="E881">
        <v>1</v>
      </c>
      <c r="F881" t="s">
        <v>1327</v>
      </c>
      <c r="G881" t="s">
        <v>2014</v>
      </c>
      <c r="H881">
        <v>41</v>
      </c>
    </row>
    <row r="882" spans="2:8" x14ac:dyDescent="0.35">
      <c r="B882" t="s">
        <v>243</v>
      </c>
      <c r="C882" t="s">
        <v>156</v>
      </c>
      <c r="D882" t="s">
        <v>1326</v>
      </c>
      <c r="E882">
        <v>1</v>
      </c>
      <c r="F882" t="s">
        <v>1327</v>
      </c>
      <c r="G882" t="s">
        <v>2015</v>
      </c>
      <c r="H882">
        <v>41</v>
      </c>
    </row>
    <row r="883" spans="2:8" x14ac:dyDescent="0.35">
      <c r="B883" t="s">
        <v>243</v>
      </c>
      <c r="C883" t="s">
        <v>173</v>
      </c>
      <c r="D883" t="s">
        <v>1340</v>
      </c>
      <c r="E883">
        <v>1</v>
      </c>
      <c r="F883" t="s">
        <v>1327</v>
      </c>
      <c r="G883" t="s">
        <v>2016</v>
      </c>
      <c r="H883">
        <v>41</v>
      </c>
    </row>
    <row r="884" spans="2:8" x14ac:dyDescent="0.35">
      <c r="B884" t="s">
        <v>242</v>
      </c>
      <c r="C884" t="s">
        <v>193</v>
      </c>
      <c r="D884" t="s">
        <v>1340</v>
      </c>
      <c r="E884">
        <v>1</v>
      </c>
      <c r="F884" t="s">
        <v>1327</v>
      </c>
      <c r="G884" t="s">
        <v>2017</v>
      </c>
      <c r="H884">
        <v>41</v>
      </c>
    </row>
    <row r="885" spans="2:8" x14ac:dyDescent="0.35">
      <c r="B885" t="s">
        <v>255</v>
      </c>
      <c r="C885" t="s">
        <v>162</v>
      </c>
      <c r="D885" t="s">
        <v>1329</v>
      </c>
      <c r="E885">
        <v>1</v>
      </c>
      <c r="F885" t="s">
        <v>1327</v>
      </c>
      <c r="G885" t="s">
        <v>2018</v>
      </c>
      <c r="H885">
        <v>41</v>
      </c>
    </row>
    <row r="886" spans="2:8" x14ac:dyDescent="0.35">
      <c r="B886" t="s">
        <v>255</v>
      </c>
      <c r="C886" t="s">
        <v>162</v>
      </c>
      <c r="D886" t="s">
        <v>1326</v>
      </c>
      <c r="E886">
        <v>1</v>
      </c>
      <c r="F886" t="s">
        <v>1327</v>
      </c>
      <c r="G886" t="s">
        <v>2018</v>
      </c>
      <c r="H886">
        <v>41</v>
      </c>
    </row>
    <row r="887" spans="2:8" x14ac:dyDescent="0.35">
      <c r="B887" t="s">
        <v>60</v>
      </c>
      <c r="C887" t="s">
        <v>161</v>
      </c>
      <c r="D887" t="s">
        <v>1329</v>
      </c>
      <c r="E887">
        <v>1</v>
      </c>
      <c r="F887" t="s">
        <v>1327</v>
      </c>
      <c r="G887" t="s">
        <v>2019</v>
      </c>
      <c r="H887">
        <v>41</v>
      </c>
    </row>
    <row r="888" spans="2:8" x14ac:dyDescent="0.35">
      <c r="B888" t="s">
        <v>243</v>
      </c>
      <c r="C888" t="s">
        <v>158</v>
      </c>
      <c r="D888" t="s">
        <v>1329</v>
      </c>
      <c r="E888">
        <v>1</v>
      </c>
      <c r="F888" t="s">
        <v>1327</v>
      </c>
      <c r="G888" t="s">
        <v>2020</v>
      </c>
      <c r="H888">
        <v>41</v>
      </c>
    </row>
    <row r="889" spans="2:8" x14ac:dyDescent="0.35">
      <c r="B889" t="s">
        <v>243</v>
      </c>
      <c r="C889" t="s">
        <v>161</v>
      </c>
      <c r="D889" t="s">
        <v>1340</v>
      </c>
      <c r="E889">
        <v>1</v>
      </c>
      <c r="F889" t="s">
        <v>1327</v>
      </c>
      <c r="G889" t="s">
        <v>2021</v>
      </c>
      <c r="H889">
        <v>41</v>
      </c>
    </row>
    <row r="890" spans="2:8" x14ac:dyDescent="0.35">
      <c r="B890" t="s">
        <v>242</v>
      </c>
      <c r="C890" t="s">
        <v>158</v>
      </c>
      <c r="D890" t="s">
        <v>1329</v>
      </c>
      <c r="E890">
        <v>1</v>
      </c>
      <c r="F890" t="s">
        <v>1327</v>
      </c>
      <c r="G890" t="s">
        <v>2022</v>
      </c>
      <c r="H890">
        <v>41</v>
      </c>
    </row>
    <row r="891" spans="2:8" x14ac:dyDescent="0.35">
      <c r="B891" t="s">
        <v>242</v>
      </c>
      <c r="C891" t="s">
        <v>158</v>
      </c>
      <c r="D891" t="s">
        <v>1340</v>
      </c>
      <c r="E891">
        <v>1</v>
      </c>
      <c r="F891" t="s">
        <v>1327</v>
      </c>
      <c r="G891" t="s">
        <v>2022</v>
      </c>
      <c r="H891">
        <v>41</v>
      </c>
    </row>
    <row r="892" spans="2:8" x14ac:dyDescent="0.35">
      <c r="B892" t="s">
        <v>247</v>
      </c>
      <c r="C892" t="s">
        <v>164</v>
      </c>
      <c r="D892" t="s">
        <v>1326</v>
      </c>
      <c r="E892">
        <v>1</v>
      </c>
      <c r="F892" t="s">
        <v>1327</v>
      </c>
      <c r="G892" t="s">
        <v>2023</v>
      </c>
      <c r="H892">
        <v>41</v>
      </c>
    </row>
    <row r="893" spans="2:8" x14ac:dyDescent="0.35">
      <c r="B893" t="s">
        <v>251</v>
      </c>
      <c r="C893" t="s">
        <v>159</v>
      </c>
      <c r="D893" t="s">
        <v>1326</v>
      </c>
      <c r="E893">
        <v>1</v>
      </c>
      <c r="F893" t="s">
        <v>1327</v>
      </c>
      <c r="G893" t="s">
        <v>2024</v>
      </c>
      <c r="H893">
        <v>41</v>
      </c>
    </row>
    <row r="894" spans="2:8" x14ac:dyDescent="0.35">
      <c r="B894" t="s">
        <v>251</v>
      </c>
      <c r="C894" t="s">
        <v>159</v>
      </c>
      <c r="D894" t="s">
        <v>1329</v>
      </c>
      <c r="E894">
        <v>1</v>
      </c>
      <c r="F894" t="s">
        <v>1327</v>
      </c>
      <c r="G894" t="s">
        <v>2025</v>
      </c>
      <c r="H894">
        <v>41</v>
      </c>
    </row>
    <row r="895" spans="2:8" x14ac:dyDescent="0.35">
      <c r="B895" t="s">
        <v>242</v>
      </c>
      <c r="C895" t="s">
        <v>159</v>
      </c>
      <c r="D895" t="s">
        <v>1329</v>
      </c>
      <c r="E895">
        <v>1</v>
      </c>
      <c r="F895" t="s">
        <v>1327</v>
      </c>
      <c r="G895" t="s">
        <v>2026</v>
      </c>
      <c r="H895">
        <v>41</v>
      </c>
    </row>
    <row r="896" spans="2:8" x14ac:dyDescent="0.35">
      <c r="B896" t="s">
        <v>243</v>
      </c>
      <c r="C896" t="s">
        <v>162</v>
      </c>
      <c r="D896" t="s">
        <v>1326</v>
      </c>
      <c r="E896">
        <v>1</v>
      </c>
      <c r="F896" t="s">
        <v>1327</v>
      </c>
      <c r="G896" t="s">
        <v>2027</v>
      </c>
      <c r="H896">
        <v>41</v>
      </c>
    </row>
    <row r="897" spans="2:8" x14ac:dyDescent="0.35">
      <c r="B897" t="s">
        <v>63</v>
      </c>
      <c r="C897" t="s">
        <v>161</v>
      </c>
      <c r="D897" t="s">
        <v>1340</v>
      </c>
      <c r="E897">
        <v>1</v>
      </c>
      <c r="F897" t="s">
        <v>1327</v>
      </c>
      <c r="G897" t="s">
        <v>2028</v>
      </c>
      <c r="H897">
        <v>41</v>
      </c>
    </row>
    <row r="898" spans="2:8" x14ac:dyDescent="0.35">
      <c r="B898" t="s">
        <v>246</v>
      </c>
      <c r="C898" t="s">
        <v>161</v>
      </c>
      <c r="D898" t="s">
        <v>1329</v>
      </c>
      <c r="E898">
        <v>1</v>
      </c>
      <c r="F898" t="s">
        <v>1327</v>
      </c>
      <c r="G898" t="s">
        <v>2029</v>
      </c>
      <c r="H898">
        <v>41</v>
      </c>
    </row>
    <row r="899" spans="2:8" x14ac:dyDescent="0.35">
      <c r="B899" t="s">
        <v>244</v>
      </c>
      <c r="C899" t="s">
        <v>189</v>
      </c>
      <c r="D899" t="s">
        <v>1329</v>
      </c>
      <c r="E899">
        <v>1</v>
      </c>
      <c r="F899" t="s">
        <v>1327</v>
      </c>
      <c r="G899" t="s">
        <v>2030</v>
      </c>
      <c r="H899">
        <v>41</v>
      </c>
    </row>
    <row r="900" spans="2:8" x14ac:dyDescent="0.35">
      <c r="B900" t="s">
        <v>243</v>
      </c>
      <c r="C900" t="s">
        <v>194</v>
      </c>
      <c r="D900" t="s">
        <v>1329</v>
      </c>
      <c r="E900">
        <v>1</v>
      </c>
      <c r="F900" t="s">
        <v>1327</v>
      </c>
      <c r="G900" t="s">
        <v>2031</v>
      </c>
      <c r="H900">
        <v>41</v>
      </c>
    </row>
    <row r="901" spans="2:8" x14ac:dyDescent="0.35">
      <c r="B901" t="s">
        <v>243</v>
      </c>
      <c r="C901" t="s">
        <v>180</v>
      </c>
      <c r="D901" t="s">
        <v>1329</v>
      </c>
      <c r="E901">
        <v>1</v>
      </c>
      <c r="F901" t="s">
        <v>1327</v>
      </c>
      <c r="G901" t="s">
        <v>2032</v>
      </c>
      <c r="H901">
        <v>41</v>
      </c>
    </row>
    <row r="902" spans="2:8" x14ac:dyDescent="0.35">
      <c r="B902" t="s">
        <v>242</v>
      </c>
      <c r="C902" t="s">
        <v>159</v>
      </c>
      <c r="D902" t="s">
        <v>1329</v>
      </c>
      <c r="E902">
        <v>1</v>
      </c>
      <c r="F902" t="s">
        <v>1327</v>
      </c>
      <c r="G902" t="s">
        <v>2033</v>
      </c>
      <c r="H902">
        <v>41</v>
      </c>
    </row>
    <row r="903" spans="2:8" x14ac:dyDescent="0.35">
      <c r="B903" t="s">
        <v>257</v>
      </c>
      <c r="C903" t="s">
        <v>159</v>
      </c>
      <c r="D903" t="s">
        <v>1329</v>
      </c>
      <c r="E903">
        <v>1</v>
      </c>
      <c r="F903" t="s">
        <v>1327</v>
      </c>
      <c r="G903" t="s">
        <v>2034</v>
      </c>
      <c r="H903">
        <v>41</v>
      </c>
    </row>
    <row r="904" spans="2:8" x14ac:dyDescent="0.35">
      <c r="B904" t="s">
        <v>275</v>
      </c>
      <c r="C904" t="s">
        <v>159</v>
      </c>
      <c r="D904" t="s">
        <v>1329</v>
      </c>
      <c r="E904">
        <v>1</v>
      </c>
      <c r="F904" t="s">
        <v>1327</v>
      </c>
      <c r="G904" t="s">
        <v>2035</v>
      </c>
      <c r="H904">
        <v>41</v>
      </c>
    </row>
    <row r="905" spans="2:8" x14ac:dyDescent="0.35">
      <c r="B905" t="s">
        <v>244</v>
      </c>
      <c r="C905" t="s">
        <v>159</v>
      </c>
      <c r="D905" t="s">
        <v>1326</v>
      </c>
      <c r="E905">
        <v>1</v>
      </c>
      <c r="F905" t="s">
        <v>1327</v>
      </c>
      <c r="G905" t="s">
        <v>2036</v>
      </c>
      <c r="H905">
        <v>41</v>
      </c>
    </row>
    <row r="906" spans="2:8" x14ac:dyDescent="0.35">
      <c r="B906" t="s">
        <v>246</v>
      </c>
      <c r="C906" t="s">
        <v>192</v>
      </c>
      <c r="D906" t="s">
        <v>1326</v>
      </c>
      <c r="E906">
        <v>1</v>
      </c>
      <c r="F906" t="s">
        <v>1327</v>
      </c>
      <c r="G906" t="s">
        <v>1881</v>
      </c>
      <c r="H906">
        <v>41</v>
      </c>
    </row>
    <row r="907" spans="2:8" x14ac:dyDescent="0.35">
      <c r="B907" t="s">
        <v>56</v>
      </c>
      <c r="C907" t="s">
        <v>161</v>
      </c>
      <c r="D907" t="s">
        <v>1326</v>
      </c>
      <c r="E907">
        <v>1</v>
      </c>
      <c r="F907" t="s">
        <v>1327</v>
      </c>
      <c r="G907" t="s">
        <v>2037</v>
      </c>
      <c r="H907">
        <v>41</v>
      </c>
    </row>
    <row r="908" spans="2:8" x14ac:dyDescent="0.35">
      <c r="B908" t="s">
        <v>257</v>
      </c>
      <c r="C908" t="s">
        <v>159</v>
      </c>
      <c r="D908" t="s">
        <v>1329</v>
      </c>
      <c r="E908">
        <v>1</v>
      </c>
      <c r="F908" t="s">
        <v>1327</v>
      </c>
      <c r="G908" t="s">
        <v>2038</v>
      </c>
      <c r="H908">
        <v>41</v>
      </c>
    </row>
    <row r="909" spans="2:8" x14ac:dyDescent="0.35">
      <c r="B909" t="s">
        <v>244</v>
      </c>
      <c r="C909" t="s">
        <v>159</v>
      </c>
      <c r="D909" t="s">
        <v>1340</v>
      </c>
      <c r="E909">
        <v>1</v>
      </c>
      <c r="F909" t="s">
        <v>1327</v>
      </c>
      <c r="G909" t="s">
        <v>2039</v>
      </c>
      <c r="H909">
        <v>41</v>
      </c>
    </row>
    <row r="910" spans="2:8" x14ac:dyDescent="0.35">
      <c r="B910" t="s">
        <v>246</v>
      </c>
      <c r="C910" t="s">
        <v>162</v>
      </c>
      <c r="D910" t="s">
        <v>1329</v>
      </c>
      <c r="E910">
        <v>1</v>
      </c>
      <c r="F910" t="s">
        <v>1327</v>
      </c>
      <c r="G910" t="s">
        <v>1538</v>
      </c>
      <c r="H910">
        <v>41</v>
      </c>
    </row>
    <row r="911" spans="2:8" x14ac:dyDescent="0.35">
      <c r="B911" t="s">
        <v>88</v>
      </c>
      <c r="C911" t="s">
        <v>158</v>
      </c>
      <c r="D911" t="s">
        <v>1329</v>
      </c>
      <c r="E911">
        <v>1</v>
      </c>
      <c r="F911" t="s">
        <v>1327</v>
      </c>
      <c r="G911" t="s">
        <v>2040</v>
      </c>
      <c r="H911">
        <v>41</v>
      </c>
    </row>
    <row r="912" spans="2:8" x14ac:dyDescent="0.35">
      <c r="B912" t="s">
        <v>244</v>
      </c>
      <c r="C912" t="s">
        <v>159</v>
      </c>
      <c r="D912" t="s">
        <v>1326</v>
      </c>
      <c r="E912">
        <v>1</v>
      </c>
      <c r="F912" t="s">
        <v>1327</v>
      </c>
      <c r="G912" t="s">
        <v>2041</v>
      </c>
      <c r="H912">
        <v>41</v>
      </c>
    </row>
    <row r="913" spans="2:8" x14ac:dyDescent="0.35">
      <c r="B913" t="s">
        <v>252</v>
      </c>
      <c r="C913" t="s">
        <v>173</v>
      </c>
      <c r="D913" t="s">
        <v>1326</v>
      </c>
      <c r="E913">
        <v>1</v>
      </c>
      <c r="F913" t="s">
        <v>1327</v>
      </c>
      <c r="G913" t="s">
        <v>2042</v>
      </c>
      <c r="H913">
        <v>41</v>
      </c>
    </row>
    <row r="914" spans="2:8" x14ac:dyDescent="0.35">
      <c r="B914" t="s">
        <v>244</v>
      </c>
      <c r="C914" t="s">
        <v>164</v>
      </c>
      <c r="D914" t="s">
        <v>1340</v>
      </c>
      <c r="E914">
        <v>1</v>
      </c>
      <c r="F914" t="s">
        <v>1327</v>
      </c>
      <c r="G914" t="s">
        <v>1422</v>
      </c>
      <c r="H914">
        <v>41</v>
      </c>
    </row>
    <row r="915" spans="2:8" x14ac:dyDescent="0.35">
      <c r="B915" t="s">
        <v>250</v>
      </c>
      <c r="C915" t="s">
        <v>185</v>
      </c>
      <c r="D915" t="s">
        <v>1329</v>
      </c>
      <c r="E915">
        <v>1</v>
      </c>
      <c r="F915" t="s">
        <v>1327</v>
      </c>
      <c r="G915" t="s">
        <v>2043</v>
      </c>
      <c r="H915">
        <v>41</v>
      </c>
    </row>
    <row r="916" spans="2:8" x14ac:dyDescent="0.35">
      <c r="B916" t="s">
        <v>282</v>
      </c>
      <c r="C916" t="s">
        <v>185</v>
      </c>
      <c r="D916" t="s">
        <v>1329</v>
      </c>
      <c r="E916">
        <v>1</v>
      </c>
      <c r="F916" t="s">
        <v>1327</v>
      </c>
      <c r="G916" t="s">
        <v>2043</v>
      </c>
      <c r="H916">
        <v>41</v>
      </c>
    </row>
    <row r="917" spans="2:8" x14ac:dyDescent="0.35">
      <c r="B917" t="s">
        <v>350</v>
      </c>
      <c r="C917" t="s">
        <v>158</v>
      </c>
      <c r="D917" t="s">
        <v>1340</v>
      </c>
      <c r="E917">
        <v>1</v>
      </c>
      <c r="F917" t="s">
        <v>1327</v>
      </c>
      <c r="G917" t="s">
        <v>2044</v>
      </c>
      <c r="H917">
        <v>41</v>
      </c>
    </row>
    <row r="918" spans="2:8" x14ac:dyDescent="0.35">
      <c r="B918" t="s">
        <v>350</v>
      </c>
      <c r="C918" t="s">
        <v>158</v>
      </c>
      <c r="D918" t="s">
        <v>1326</v>
      </c>
      <c r="E918">
        <v>1</v>
      </c>
      <c r="F918" t="s">
        <v>1327</v>
      </c>
      <c r="G918" t="s">
        <v>2044</v>
      </c>
      <c r="H918">
        <v>41</v>
      </c>
    </row>
    <row r="919" spans="2:8" x14ac:dyDescent="0.35">
      <c r="B919" t="s">
        <v>257</v>
      </c>
      <c r="C919" t="s">
        <v>162</v>
      </c>
      <c r="D919" t="s">
        <v>1326</v>
      </c>
      <c r="E919">
        <v>1</v>
      </c>
      <c r="F919" t="s">
        <v>1327</v>
      </c>
      <c r="G919" t="s">
        <v>2045</v>
      </c>
      <c r="H919">
        <v>41</v>
      </c>
    </row>
    <row r="920" spans="2:8" x14ac:dyDescent="0.35">
      <c r="B920" t="s">
        <v>60</v>
      </c>
      <c r="C920" t="s">
        <v>162</v>
      </c>
      <c r="D920" t="s">
        <v>1326</v>
      </c>
      <c r="E920">
        <v>1</v>
      </c>
      <c r="F920" t="s">
        <v>1327</v>
      </c>
      <c r="G920" t="s">
        <v>2046</v>
      </c>
      <c r="H920">
        <v>41</v>
      </c>
    </row>
    <row r="921" spans="2:8" x14ac:dyDescent="0.35">
      <c r="B921" t="s">
        <v>60</v>
      </c>
      <c r="C921" t="s">
        <v>162</v>
      </c>
      <c r="D921" t="s">
        <v>1340</v>
      </c>
      <c r="E921">
        <v>1</v>
      </c>
      <c r="F921" t="s">
        <v>1327</v>
      </c>
      <c r="G921" t="s">
        <v>2046</v>
      </c>
      <c r="H921">
        <v>41</v>
      </c>
    </row>
    <row r="922" spans="2:8" x14ac:dyDescent="0.35">
      <c r="B922" t="s">
        <v>248</v>
      </c>
      <c r="C922" t="s">
        <v>159</v>
      </c>
      <c r="D922" t="s">
        <v>1326</v>
      </c>
      <c r="E922">
        <v>1</v>
      </c>
      <c r="F922" t="s">
        <v>1327</v>
      </c>
      <c r="G922" t="s">
        <v>2047</v>
      </c>
      <c r="H922">
        <v>41</v>
      </c>
    </row>
    <row r="923" spans="2:8" x14ac:dyDescent="0.35">
      <c r="B923" t="s">
        <v>248</v>
      </c>
      <c r="C923" t="s">
        <v>159</v>
      </c>
      <c r="D923" t="s">
        <v>1329</v>
      </c>
      <c r="E923">
        <v>1</v>
      </c>
      <c r="F923" t="s">
        <v>1327</v>
      </c>
      <c r="G923" t="s">
        <v>2047</v>
      </c>
      <c r="H923">
        <v>41</v>
      </c>
    </row>
    <row r="924" spans="2:8" x14ac:dyDescent="0.35">
      <c r="B924" t="s">
        <v>273</v>
      </c>
      <c r="C924" t="s">
        <v>161</v>
      </c>
      <c r="D924" t="s">
        <v>1326</v>
      </c>
      <c r="E924">
        <v>1</v>
      </c>
      <c r="F924" t="s">
        <v>1327</v>
      </c>
      <c r="G924" t="s">
        <v>1516</v>
      </c>
      <c r="H924">
        <v>41</v>
      </c>
    </row>
    <row r="925" spans="2:8" x14ac:dyDescent="0.35">
      <c r="B925" t="s">
        <v>68</v>
      </c>
      <c r="C925" t="s">
        <v>159</v>
      </c>
      <c r="D925" t="s">
        <v>1326</v>
      </c>
      <c r="E925">
        <v>1</v>
      </c>
      <c r="F925" t="s">
        <v>1327</v>
      </c>
      <c r="G925" t="s">
        <v>2048</v>
      </c>
      <c r="H925">
        <v>41</v>
      </c>
    </row>
    <row r="926" spans="2:8" x14ac:dyDescent="0.35">
      <c r="B926" t="s">
        <v>83</v>
      </c>
      <c r="C926" t="s">
        <v>158</v>
      </c>
      <c r="D926" t="s">
        <v>1326</v>
      </c>
      <c r="E926">
        <v>1</v>
      </c>
      <c r="F926" t="s">
        <v>1327</v>
      </c>
      <c r="G926" t="s">
        <v>2049</v>
      </c>
      <c r="H926">
        <v>41</v>
      </c>
    </row>
    <row r="927" spans="2:8" x14ac:dyDescent="0.35">
      <c r="B927" t="s">
        <v>251</v>
      </c>
      <c r="C927" t="s">
        <v>158</v>
      </c>
      <c r="D927" t="s">
        <v>1329</v>
      </c>
      <c r="E927">
        <v>1</v>
      </c>
      <c r="F927" t="s">
        <v>1327</v>
      </c>
      <c r="G927" t="s">
        <v>2050</v>
      </c>
      <c r="H927">
        <v>41</v>
      </c>
    </row>
    <row r="928" spans="2:8" x14ac:dyDescent="0.35">
      <c r="B928" t="s">
        <v>272</v>
      </c>
      <c r="C928" t="s">
        <v>158</v>
      </c>
      <c r="D928" t="s">
        <v>1326</v>
      </c>
      <c r="E928">
        <v>1</v>
      </c>
      <c r="F928" t="s">
        <v>1327</v>
      </c>
      <c r="G928" t="s">
        <v>2051</v>
      </c>
      <c r="H928">
        <v>41</v>
      </c>
    </row>
    <row r="929" spans="2:8" x14ac:dyDescent="0.35">
      <c r="B929" t="s">
        <v>61</v>
      </c>
      <c r="C929" t="s">
        <v>162</v>
      </c>
      <c r="D929" t="s">
        <v>1326</v>
      </c>
      <c r="E929">
        <v>1</v>
      </c>
      <c r="F929" t="s">
        <v>1327</v>
      </c>
      <c r="G929" t="s">
        <v>2052</v>
      </c>
      <c r="H929">
        <v>41</v>
      </c>
    </row>
    <row r="930" spans="2:8" x14ac:dyDescent="0.35">
      <c r="B930" t="s">
        <v>260</v>
      </c>
      <c r="C930" t="s">
        <v>161</v>
      </c>
      <c r="D930" t="s">
        <v>1340</v>
      </c>
      <c r="E930">
        <v>1</v>
      </c>
      <c r="F930" t="s">
        <v>1327</v>
      </c>
      <c r="G930" t="s">
        <v>2053</v>
      </c>
      <c r="H930">
        <v>41</v>
      </c>
    </row>
    <row r="931" spans="2:8" x14ac:dyDescent="0.35">
      <c r="B931" t="s">
        <v>244</v>
      </c>
      <c r="C931" t="s">
        <v>183</v>
      </c>
      <c r="D931" t="s">
        <v>1326</v>
      </c>
      <c r="E931">
        <v>1</v>
      </c>
      <c r="F931" t="s">
        <v>1327</v>
      </c>
      <c r="G931" t="s">
        <v>2054</v>
      </c>
      <c r="H931">
        <v>41</v>
      </c>
    </row>
    <row r="932" spans="2:8" x14ac:dyDescent="0.35">
      <c r="B932" t="s">
        <v>244</v>
      </c>
      <c r="C932" t="s">
        <v>164</v>
      </c>
      <c r="D932" t="s">
        <v>1329</v>
      </c>
      <c r="E932">
        <v>1</v>
      </c>
      <c r="F932" t="s">
        <v>1327</v>
      </c>
      <c r="G932" t="s">
        <v>2055</v>
      </c>
      <c r="H932">
        <v>41</v>
      </c>
    </row>
    <row r="933" spans="2:8" x14ac:dyDescent="0.35">
      <c r="B933" t="s">
        <v>244</v>
      </c>
      <c r="C933" t="s">
        <v>162</v>
      </c>
      <c r="D933" t="s">
        <v>1340</v>
      </c>
      <c r="E933">
        <v>1</v>
      </c>
      <c r="F933" t="s">
        <v>1327</v>
      </c>
      <c r="G933" t="s">
        <v>2056</v>
      </c>
      <c r="H933">
        <v>41</v>
      </c>
    </row>
    <row r="934" spans="2:8" x14ac:dyDescent="0.35">
      <c r="B934" t="s">
        <v>244</v>
      </c>
      <c r="C934" t="s">
        <v>162</v>
      </c>
      <c r="D934" t="s">
        <v>1326</v>
      </c>
      <c r="E934">
        <v>1</v>
      </c>
      <c r="F934" t="s">
        <v>1327</v>
      </c>
      <c r="G934" t="s">
        <v>2056</v>
      </c>
      <c r="H934">
        <v>41</v>
      </c>
    </row>
    <row r="935" spans="2:8" x14ac:dyDescent="0.35">
      <c r="B935" t="s">
        <v>244</v>
      </c>
      <c r="C935" t="s">
        <v>162</v>
      </c>
      <c r="D935" t="s">
        <v>1329</v>
      </c>
      <c r="E935">
        <v>1</v>
      </c>
      <c r="F935" t="s">
        <v>1327</v>
      </c>
      <c r="G935" t="s">
        <v>2056</v>
      </c>
      <c r="H935">
        <v>41</v>
      </c>
    </row>
    <row r="936" spans="2:8" x14ac:dyDescent="0.35">
      <c r="B936" t="s">
        <v>242</v>
      </c>
      <c r="C936" t="s">
        <v>171</v>
      </c>
      <c r="D936" t="s">
        <v>1329</v>
      </c>
      <c r="E936">
        <v>1</v>
      </c>
      <c r="F936" t="s">
        <v>1327</v>
      </c>
      <c r="G936" t="s">
        <v>2057</v>
      </c>
      <c r="H936">
        <v>41</v>
      </c>
    </row>
    <row r="937" spans="2:8" x14ac:dyDescent="0.35">
      <c r="B937" t="s">
        <v>245</v>
      </c>
      <c r="C937" t="s">
        <v>162</v>
      </c>
      <c r="D937" t="s">
        <v>1329</v>
      </c>
      <c r="E937">
        <v>1</v>
      </c>
      <c r="F937" t="s">
        <v>1327</v>
      </c>
      <c r="G937" t="s">
        <v>2058</v>
      </c>
      <c r="H937">
        <v>41</v>
      </c>
    </row>
    <row r="938" spans="2:8" x14ac:dyDescent="0.35">
      <c r="B938" t="s">
        <v>319</v>
      </c>
      <c r="C938" t="s">
        <v>158</v>
      </c>
      <c r="D938" t="s">
        <v>1329</v>
      </c>
      <c r="E938">
        <v>1</v>
      </c>
      <c r="F938" t="s">
        <v>1327</v>
      </c>
      <c r="G938" t="s">
        <v>2059</v>
      </c>
      <c r="H938">
        <v>41</v>
      </c>
    </row>
    <row r="939" spans="2:8" x14ac:dyDescent="0.35">
      <c r="B939" t="s">
        <v>251</v>
      </c>
      <c r="C939" t="s">
        <v>185</v>
      </c>
      <c r="D939" t="s">
        <v>1326</v>
      </c>
      <c r="E939">
        <v>1</v>
      </c>
      <c r="F939" t="s">
        <v>1327</v>
      </c>
      <c r="G939" t="s">
        <v>2060</v>
      </c>
      <c r="H939">
        <v>41</v>
      </c>
    </row>
    <row r="940" spans="2:8" x14ac:dyDescent="0.35">
      <c r="B940" t="s">
        <v>259</v>
      </c>
      <c r="C940" t="s">
        <v>158</v>
      </c>
      <c r="D940" t="s">
        <v>1340</v>
      </c>
      <c r="E940">
        <v>1</v>
      </c>
      <c r="F940" t="s">
        <v>1327</v>
      </c>
      <c r="G940" t="s">
        <v>1724</v>
      </c>
      <c r="H940">
        <v>41</v>
      </c>
    </row>
    <row r="941" spans="2:8" x14ac:dyDescent="0.35">
      <c r="B941" t="s">
        <v>260</v>
      </c>
      <c r="C941" t="s">
        <v>161</v>
      </c>
      <c r="D941" t="s">
        <v>1340</v>
      </c>
      <c r="E941">
        <v>1</v>
      </c>
      <c r="F941" t="s">
        <v>1327</v>
      </c>
      <c r="G941" t="s">
        <v>2061</v>
      </c>
      <c r="H941">
        <v>41</v>
      </c>
    </row>
    <row r="942" spans="2:8" x14ac:dyDescent="0.35">
      <c r="B942" t="s">
        <v>257</v>
      </c>
      <c r="C942" t="s">
        <v>162</v>
      </c>
      <c r="D942" t="s">
        <v>1326</v>
      </c>
      <c r="E942">
        <v>1</v>
      </c>
      <c r="F942" t="s">
        <v>1327</v>
      </c>
      <c r="G942" t="s">
        <v>1726</v>
      </c>
      <c r="H942">
        <v>41</v>
      </c>
    </row>
    <row r="943" spans="2:8" x14ac:dyDescent="0.35">
      <c r="B943" t="s">
        <v>83</v>
      </c>
      <c r="C943" t="s">
        <v>189</v>
      </c>
      <c r="D943" t="s">
        <v>1326</v>
      </c>
      <c r="E943">
        <v>1</v>
      </c>
      <c r="F943" t="s">
        <v>1327</v>
      </c>
      <c r="G943" t="s">
        <v>2062</v>
      </c>
      <c r="H943">
        <v>41</v>
      </c>
    </row>
    <row r="944" spans="2:8" x14ac:dyDescent="0.35">
      <c r="B944" t="s">
        <v>245</v>
      </c>
      <c r="C944" t="s">
        <v>162</v>
      </c>
      <c r="D944" t="s">
        <v>1340</v>
      </c>
      <c r="E944">
        <v>1</v>
      </c>
      <c r="F944" t="s">
        <v>1327</v>
      </c>
      <c r="G944" t="s">
        <v>1727</v>
      </c>
      <c r="H944">
        <v>41</v>
      </c>
    </row>
    <row r="945" spans="2:8" x14ac:dyDescent="0.35">
      <c r="B945" t="s">
        <v>259</v>
      </c>
      <c r="C945" t="s">
        <v>161</v>
      </c>
      <c r="D945" t="s">
        <v>1329</v>
      </c>
      <c r="E945">
        <v>1</v>
      </c>
      <c r="F945" t="s">
        <v>1327</v>
      </c>
      <c r="G945" t="s">
        <v>2063</v>
      </c>
      <c r="H945">
        <v>41</v>
      </c>
    </row>
    <row r="946" spans="2:8" x14ac:dyDescent="0.35">
      <c r="B946" t="s">
        <v>251</v>
      </c>
      <c r="C946" t="s">
        <v>158</v>
      </c>
      <c r="D946" t="s">
        <v>1326</v>
      </c>
      <c r="E946">
        <v>1</v>
      </c>
      <c r="F946" t="s">
        <v>1327</v>
      </c>
      <c r="G946" t="s">
        <v>2064</v>
      </c>
      <c r="H946">
        <v>41</v>
      </c>
    </row>
    <row r="947" spans="2:8" x14ac:dyDescent="0.35">
      <c r="B947" t="s">
        <v>242</v>
      </c>
      <c r="C947" t="s">
        <v>158</v>
      </c>
      <c r="D947" t="s">
        <v>1340</v>
      </c>
      <c r="E947">
        <v>1</v>
      </c>
      <c r="F947" t="s">
        <v>1327</v>
      </c>
      <c r="G947" t="s">
        <v>2065</v>
      </c>
      <c r="H947">
        <v>41</v>
      </c>
    </row>
    <row r="948" spans="2:8" x14ac:dyDescent="0.35">
      <c r="B948" t="s">
        <v>255</v>
      </c>
      <c r="C948" t="s">
        <v>189</v>
      </c>
      <c r="D948" t="s">
        <v>1329</v>
      </c>
      <c r="E948">
        <v>1</v>
      </c>
      <c r="F948" t="s">
        <v>1327</v>
      </c>
      <c r="G948" t="s">
        <v>2066</v>
      </c>
      <c r="H948">
        <v>41</v>
      </c>
    </row>
    <row r="949" spans="2:8" x14ac:dyDescent="0.35">
      <c r="B949" t="s">
        <v>248</v>
      </c>
      <c r="C949" t="s">
        <v>159</v>
      </c>
      <c r="D949" t="s">
        <v>1340</v>
      </c>
      <c r="E949">
        <v>1</v>
      </c>
      <c r="F949" t="s">
        <v>1327</v>
      </c>
      <c r="G949" t="s">
        <v>1717</v>
      </c>
      <c r="H949">
        <v>41</v>
      </c>
    </row>
    <row r="950" spans="2:8" x14ac:dyDescent="0.35">
      <c r="B950" t="s">
        <v>251</v>
      </c>
      <c r="C950" t="s">
        <v>158</v>
      </c>
      <c r="D950" t="s">
        <v>1329</v>
      </c>
      <c r="E950">
        <v>1</v>
      </c>
      <c r="F950" t="s">
        <v>1327</v>
      </c>
      <c r="G950" t="s">
        <v>2067</v>
      </c>
      <c r="H950">
        <v>41</v>
      </c>
    </row>
    <row r="951" spans="2:8" x14ac:dyDescent="0.35">
      <c r="B951" t="s">
        <v>258</v>
      </c>
      <c r="C951" t="s">
        <v>163</v>
      </c>
      <c r="D951" t="s">
        <v>1326</v>
      </c>
      <c r="E951">
        <v>1</v>
      </c>
      <c r="F951" t="s">
        <v>1327</v>
      </c>
      <c r="G951" t="s">
        <v>2068</v>
      </c>
      <c r="H951">
        <v>41</v>
      </c>
    </row>
    <row r="952" spans="2:8" x14ac:dyDescent="0.35">
      <c r="B952" t="s">
        <v>242</v>
      </c>
      <c r="C952" t="s">
        <v>162</v>
      </c>
      <c r="D952" t="s">
        <v>1329</v>
      </c>
      <c r="E952">
        <v>1</v>
      </c>
      <c r="F952" t="s">
        <v>1327</v>
      </c>
      <c r="G952" t="s">
        <v>2069</v>
      </c>
      <c r="H952">
        <v>41</v>
      </c>
    </row>
    <row r="953" spans="2:8" x14ac:dyDescent="0.35">
      <c r="B953" t="s">
        <v>253</v>
      </c>
      <c r="C953" t="s">
        <v>182</v>
      </c>
      <c r="D953" t="s">
        <v>1326</v>
      </c>
      <c r="E953">
        <v>1</v>
      </c>
      <c r="F953" t="s">
        <v>1327</v>
      </c>
      <c r="G953" t="s">
        <v>2070</v>
      </c>
      <c r="H953">
        <v>41</v>
      </c>
    </row>
    <row r="954" spans="2:8" x14ac:dyDescent="0.35">
      <c r="B954" t="s">
        <v>243</v>
      </c>
      <c r="C954" t="s">
        <v>163</v>
      </c>
      <c r="D954" t="s">
        <v>1326</v>
      </c>
      <c r="E954">
        <v>1</v>
      </c>
      <c r="F954" t="s">
        <v>1327</v>
      </c>
      <c r="G954" t="s">
        <v>2071</v>
      </c>
      <c r="H954">
        <v>41</v>
      </c>
    </row>
    <row r="955" spans="2:8" x14ac:dyDescent="0.35">
      <c r="B955" t="s">
        <v>252</v>
      </c>
      <c r="C955" t="s">
        <v>162</v>
      </c>
      <c r="D955" t="s">
        <v>1326</v>
      </c>
      <c r="E955">
        <v>1</v>
      </c>
      <c r="F955" t="s">
        <v>1327</v>
      </c>
      <c r="G955" t="s">
        <v>1721</v>
      </c>
      <c r="H955">
        <v>41</v>
      </c>
    </row>
    <row r="956" spans="2:8" x14ac:dyDescent="0.35">
      <c r="B956" t="s">
        <v>247</v>
      </c>
      <c r="C956" t="s">
        <v>188</v>
      </c>
      <c r="D956" t="s">
        <v>1326</v>
      </c>
      <c r="E956">
        <v>1</v>
      </c>
      <c r="F956" t="s">
        <v>1327</v>
      </c>
      <c r="G956" t="s">
        <v>2072</v>
      </c>
      <c r="H956">
        <v>41</v>
      </c>
    </row>
    <row r="957" spans="2:8" x14ac:dyDescent="0.35">
      <c r="B957" t="s">
        <v>247</v>
      </c>
      <c r="C957" t="s">
        <v>188</v>
      </c>
      <c r="D957" t="s">
        <v>1329</v>
      </c>
      <c r="E957">
        <v>1</v>
      </c>
      <c r="F957" t="s">
        <v>1327</v>
      </c>
      <c r="G957" t="s">
        <v>2072</v>
      </c>
      <c r="H957">
        <v>41</v>
      </c>
    </row>
    <row r="958" spans="2:8" x14ac:dyDescent="0.35">
      <c r="B958" t="s">
        <v>245</v>
      </c>
      <c r="C958" t="s">
        <v>193</v>
      </c>
      <c r="D958" t="s">
        <v>1340</v>
      </c>
      <c r="E958">
        <v>1</v>
      </c>
      <c r="F958" t="s">
        <v>1327</v>
      </c>
      <c r="G958" t="s">
        <v>2073</v>
      </c>
      <c r="H958">
        <v>41</v>
      </c>
    </row>
    <row r="959" spans="2:8" x14ac:dyDescent="0.35">
      <c r="B959" t="s">
        <v>242</v>
      </c>
      <c r="C959" t="s">
        <v>164</v>
      </c>
      <c r="D959" t="s">
        <v>1340</v>
      </c>
      <c r="E959">
        <v>1</v>
      </c>
      <c r="F959" t="s">
        <v>1327</v>
      </c>
      <c r="G959" t="s">
        <v>1720</v>
      </c>
      <c r="H959">
        <v>40</v>
      </c>
    </row>
    <row r="960" spans="2:8" x14ac:dyDescent="0.35">
      <c r="B960" t="s">
        <v>251</v>
      </c>
      <c r="C960" t="s">
        <v>161</v>
      </c>
      <c r="D960" t="s">
        <v>1326</v>
      </c>
      <c r="E960">
        <v>1</v>
      </c>
      <c r="F960" t="s">
        <v>1327</v>
      </c>
      <c r="G960" t="s">
        <v>2074</v>
      </c>
      <c r="H960">
        <v>40</v>
      </c>
    </row>
    <row r="961" spans="2:8" x14ac:dyDescent="0.35">
      <c r="B961" t="s">
        <v>60</v>
      </c>
      <c r="C961" t="s">
        <v>162</v>
      </c>
      <c r="D961" t="s">
        <v>1326</v>
      </c>
      <c r="E961">
        <v>1</v>
      </c>
      <c r="F961" t="s">
        <v>1327</v>
      </c>
      <c r="G961" t="s">
        <v>2075</v>
      </c>
      <c r="H961">
        <v>40</v>
      </c>
    </row>
    <row r="962" spans="2:8" x14ac:dyDescent="0.35">
      <c r="B962" t="s">
        <v>251</v>
      </c>
      <c r="C962" t="s">
        <v>158</v>
      </c>
      <c r="D962" t="s">
        <v>1329</v>
      </c>
      <c r="E962">
        <v>1</v>
      </c>
      <c r="F962" t="s">
        <v>1327</v>
      </c>
      <c r="G962" t="s">
        <v>2076</v>
      </c>
      <c r="H962">
        <v>40</v>
      </c>
    </row>
    <row r="963" spans="2:8" x14ac:dyDescent="0.35">
      <c r="B963" t="s">
        <v>252</v>
      </c>
      <c r="C963" t="s">
        <v>162</v>
      </c>
      <c r="D963" t="s">
        <v>1340</v>
      </c>
      <c r="E963">
        <v>1</v>
      </c>
      <c r="F963" t="s">
        <v>1327</v>
      </c>
      <c r="G963" t="s">
        <v>1761</v>
      </c>
      <c r="H963">
        <v>40</v>
      </c>
    </row>
    <row r="964" spans="2:8" x14ac:dyDescent="0.35">
      <c r="B964" t="s">
        <v>252</v>
      </c>
      <c r="C964" t="s">
        <v>162</v>
      </c>
      <c r="D964" t="s">
        <v>1326</v>
      </c>
      <c r="E964">
        <v>1</v>
      </c>
      <c r="F964" t="s">
        <v>1327</v>
      </c>
      <c r="G964" t="s">
        <v>1761</v>
      </c>
      <c r="H964">
        <v>40</v>
      </c>
    </row>
    <row r="965" spans="2:8" x14ac:dyDescent="0.35">
      <c r="B965" t="s">
        <v>260</v>
      </c>
      <c r="C965" t="s">
        <v>200</v>
      </c>
      <c r="D965" t="s">
        <v>1340</v>
      </c>
      <c r="E965">
        <v>1</v>
      </c>
      <c r="F965" t="s">
        <v>1327</v>
      </c>
      <c r="G965" t="s">
        <v>2077</v>
      </c>
      <c r="H965">
        <v>40</v>
      </c>
    </row>
    <row r="966" spans="2:8" x14ac:dyDescent="0.35">
      <c r="B966" t="s">
        <v>260</v>
      </c>
      <c r="C966" t="s">
        <v>165</v>
      </c>
      <c r="D966" t="s">
        <v>1326</v>
      </c>
      <c r="E966">
        <v>1</v>
      </c>
      <c r="F966" t="s">
        <v>1327</v>
      </c>
      <c r="G966" t="s">
        <v>2078</v>
      </c>
      <c r="H966">
        <v>40</v>
      </c>
    </row>
    <row r="967" spans="2:8" x14ac:dyDescent="0.35">
      <c r="B967" t="s">
        <v>273</v>
      </c>
      <c r="C967" t="s">
        <v>180</v>
      </c>
      <c r="D967" t="s">
        <v>1326</v>
      </c>
      <c r="E967">
        <v>1</v>
      </c>
      <c r="F967" t="s">
        <v>1327</v>
      </c>
      <c r="G967" t="s">
        <v>2079</v>
      </c>
      <c r="H967">
        <v>40</v>
      </c>
    </row>
    <row r="968" spans="2:8" x14ac:dyDescent="0.35">
      <c r="B968" t="s">
        <v>243</v>
      </c>
      <c r="C968" t="s">
        <v>173</v>
      </c>
      <c r="D968" t="s">
        <v>1340</v>
      </c>
      <c r="E968">
        <v>1</v>
      </c>
      <c r="F968" t="s">
        <v>1327</v>
      </c>
      <c r="G968" t="s">
        <v>1635</v>
      </c>
      <c r="H968">
        <v>40</v>
      </c>
    </row>
    <row r="969" spans="2:8" x14ac:dyDescent="0.35">
      <c r="B969" t="s">
        <v>243</v>
      </c>
      <c r="C969" t="s">
        <v>164</v>
      </c>
      <c r="D969" t="s">
        <v>1329</v>
      </c>
      <c r="E969">
        <v>1</v>
      </c>
      <c r="F969" t="s">
        <v>1327</v>
      </c>
      <c r="G969" t="s">
        <v>2080</v>
      </c>
      <c r="H969">
        <v>40</v>
      </c>
    </row>
    <row r="970" spans="2:8" x14ac:dyDescent="0.35">
      <c r="B970" t="s">
        <v>253</v>
      </c>
      <c r="C970" t="s">
        <v>158</v>
      </c>
      <c r="D970" t="s">
        <v>1326</v>
      </c>
      <c r="E970">
        <v>1</v>
      </c>
      <c r="F970" t="s">
        <v>1327</v>
      </c>
      <c r="G970" t="s">
        <v>2081</v>
      </c>
      <c r="H970">
        <v>40</v>
      </c>
    </row>
    <row r="971" spans="2:8" x14ac:dyDescent="0.35">
      <c r="B971" t="s">
        <v>255</v>
      </c>
      <c r="C971" t="s">
        <v>162</v>
      </c>
      <c r="D971" t="s">
        <v>1329</v>
      </c>
      <c r="E971">
        <v>1</v>
      </c>
      <c r="F971" t="s">
        <v>1327</v>
      </c>
      <c r="G971" t="s">
        <v>1764</v>
      </c>
      <c r="H971">
        <v>40</v>
      </c>
    </row>
    <row r="972" spans="2:8" x14ac:dyDescent="0.35">
      <c r="B972" t="s">
        <v>255</v>
      </c>
      <c r="C972" t="s">
        <v>162</v>
      </c>
      <c r="D972" t="s">
        <v>1326</v>
      </c>
      <c r="E972">
        <v>1</v>
      </c>
      <c r="F972" t="s">
        <v>1327</v>
      </c>
      <c r="G972" t="s">
        <v>1764</v>
      </c>
      <c r="H972">
        <v>40</v>
      </c>
    </row>
    <row r="973" spans="2:8" x14ac:dyDescent="0.35">
      <c r="B973" t="s">
        <v>245</v>
      </c>
      <c r="C973" t="s">
        <v>183</v>
      </c>
      <c r="D973" t="s">
        <v>1340</v>
      </c>
      <c r="E973">
        <v>1</v>
      </c>
      <c r="F973" t="s">
        <v>1327</v>
      </c>
      <c r="G973" t="s">
        <v>2082</v>
      </c>
      <c r="H973">
        <v>40</v>
      </c>
    </row>
    <row r="974" spans="2:8" x14ac:dyDescent="0.35">
      <c r="B974" t="s">
        <v>246</v>
      </c>
      <c r="C974" t="s">
        <v>159</v>
      </c>
      <c r="D974" t="s">
        <v>1329</v>
      </c>
      <c r="E974">
        <v>1</v>
      </c>
      <c r="F974" t="s">
        <v>1327</v>
      </c>
      <c r="G974" t="s">
        <v>2083</v>
      </c>
      <c r="H974">
        <v>40</v>
      </c>
    </row>
    <row r="975" spans="2:8" x14ac:dyDescent="0.35">
      <c r="B975" t="s">
        <v>242</v>
      </c>
      <c r="C975" t="s">
        <v>162</v>
      </c>
      <c r="D975" t="s">
        <v>1326</v>
      </c>
      <c r="E975">
        <v>1</v>
      </c>
      <c r="F975" t="s">
        <v>1327</v>
      </c>
      <c r="G975" t="s">
        <v>2084</v>
      </c>
      <c r="H975">
        <v>40</v>
      </c>
    </row>
    <row r="976" spans="2:8" x14ac:dyDescent="0.35">
      <c r="B976" t="s">
        <v>242</v>
      </c>
      <c r="C976" t="s">
        <v>185</v>
      </c>
      <c r="D976" t="s">
        <v>1326</v>
      </c>
      <c r="E976">
        <v>1</v>
      </c>
      <c r="F976" t="s">
        <v>1327</v>
      </c>
      <c r="G976" t="s">
        <v>2085</v>
      </c>
      <c r="H976">
        <v>40</v>
      </c>
    </row>
    <row r="977" spans="2:8" x14ac:dyDescent="0.35">
      <c r="B977" t="s">
        <v>252</v>
      </c>
      <c r="C977" t="s">
        <v>155</v>
      </c>
      <c r="D977" t="s">
        <v>1326</v>
      </c>
      <c r="E977">
        <v>1</v>
      </c>
      <c r="F977" t="s">
        <v>1327</v>
      </c>
      <c r="G977" t="s">
        <v>2086</v>
      </c>
      <c r="H977">
        <v>40</v>
      </c>
    </row>
    <row r="978" spans="2:8" x14ac:dyDescent="0.35">
      <c r="B978" t="s">
        <v>242</v>
      </c>
      <c r="C978" t="s">
        <v>158</v>
      </c>
      <c r="D978" t="s">
        <v>1340</v>
      </c>
      <c r="E978">
        <v>1</v>
      </c>
      <c r="F978" t="s">
        <v>1327</v>
      </c>
      <c r="G978" t="s">
        <v>2087</v>
      </c>
      <c r="H978">
        <v>40</v>
      </c>
    </row>
    <row r="979" spans="2:8" x14ac:dyDescent="0.35">
      <c r="B979" t="s">
        <v>244</v>
      </c>
      <c r="C979" t="s">
        <v>158</v>
      </c>
      <c r="D979" t="s">
        <v>1329</v>
      </c>
      <c r="E979">
        <v>1</v>
      </c>
      <c r="F979" t="s">
        <v>1327</v>
      </c>
      <c r="G979" t="s">
        <v>2088</v>
      </c>
      <c r="H979">
        <v>40</v>
      </c>
    </row>
    <row r="980" spans="2:8" x14ac:dyDescent="0.35">
      <c r="B980" t="s">
        <v>242</v>
      </c>
      <c r="C980" t="s">
        <v>161</v>
      </c>
      <c r="D980" t="s">
        <v>1326</v>
      </c>
      <c r="E980">
        <v>1</v>
      </c>
      <c r="F980" t="s">
        <v>1327</v>
      </c>
      <c r="G980" t="s">
        <v>2089</v>
      </c>
      <c r="H980">
        <v>40</v>
      </c>
    </row>
    <row r="981" spans="2:8" x14ac:dyDescent="0.35">
      <c r="B981" t="s">
        <v>243</v>
      </c>
      <c r="C981" t="s">
        <v>158</v>
      </c>
      <c r="D981" t="s">
        <v>1340</v>
      </c>
      <c r="E981">
        <v>1</v>
      </c>
      <c r="F981" t="s">
        <v>1327</v>
      </c>
      <c r="G981" t="s">
        <v>2090</v>
      </c>
      <c r="H981">
        <v>40</v>
      </c>
    </row>
    <row r="982" spans="2:8" x14ac:dyDescent="0.35">
      <c r="B982" t="s">
        <v>287</v>
      </c>
      <c r="C982" t="s">
        <v>165</v>
      </c>
      <c r="D982" t="s">
        <v>1329</v>
      </c>
      <c r="E982">
        <v>1</v>
      </c>
      <c r="F982" t="s">
        <v>1327</v>
      </c>
      <c r="G982" t="s">
        <v>2091</v>
      </c>
      <c r="H982">
        <v>40</v>
      </c>
    </row>
    <row r="983" spans="2:8" x14ac:dyDescent="0.35">
      <c r="B983" t="s">
        <v>242</v>
      </c>
      <c r="C983" t="s">
        <v>183</v>
      </c>
      <c r="D983" t="s">
        <v>1326</v>
      </c>
      <c r="E983">
        <v>1</v>
      </c>
      <c r="F983" t="s">
        <v>1327</v>
      </c>
      <c r="G983" t="s">
        <v>2092</v>
      </c>
      <c r="H983">
        <v>40</v>
      </c>
    </row>
    <row r="984" spans="2:8" x14ac:dyDescent="0.35">
      <c r="B984" t="s">
        <v>83</v>
      </c>
      <c r="C984" t="s">
        <v>158</v>
      </c>
      <c r="D984" t="s">
        <v>1329</v>
      </c>
      <c r="E984">
        <v>1</v>
      </c>
      <c r="F984" t="s">
        <v>1327</v>
      </c>
      <c r="G984" t="s">
        <v>2093</v>
      </c>
      <c r="H984">
        <v>40</v>
      </c>
    </row>
    <row r="985" spans="2:8" x14ac:dyDescent="0.35">
      <c r="B985" t="s">
        <v>255</v>
      </c>
      <c r="C985" t="s">
        <v>162</v>
      </c>
      <c r="D985" t="s">
        <v>1326</v>
      </c>
      <c r="E985">
        <v>1</v>
      </c>
      <c r="F985" t="s">
        <v>1327</v>
      </c>
      <c r="G985" t="s">
        <v>2094</v>
      </c>
      <c r="H985">
        <v>40</v>
      </c>
    </row>
    <row r="986" spans="2:8" x14ac:dyDescent="0.35">
      <c r="B986" t="s">
        <v>244</v>
      </c>
      <c r="C986" t="s">
        <v>159</v>
      </c>
      <c r="D986" t="s">
        <v>1340</v>
      </c>
      <c r="E986">
        <v>1</v>
      </c>
      <c r="F986" t="s">
        <v>1327</v>
      </c>
      <c r="G986" t="s">
        <v>2095</v>
      </c>
      <c r="H986">
        <v>40</v>
      </c>
    </row>
    <row r="987" spans="2:8" x14ac:dyDescent="0.35">
      <c r="B987" t="s">
        <v>242</v>
      </c>
      <c r="C987" t="s">
        <v>156</v>
      </c>
      <c r="D987" t="s">
        <v>1326</v>
      </c>
      <c r="E987">
        <v>1</v>
      </c>
      <c r="F987" t="s">
        <v>1327</v>
      </c>
      <c r="G987" t="s">
        <v>2096</v>
      </c>
      <c r="H987">
        <v>40</v>
      </c>
    </row>
    <row r="988" spans="2:8" x14ac:dyDescent="0.35">
      <c r="B988" t="s">
        <v>244</v>
      </c>
      <c r="C988" t="s">
        <v>159</v>
      </c>
      <c r="D988" t="s">
        <v>1340</v>
      </c>
      <c r="E988">
        <v>1</v>
      </c>
      <c r="F988" t="s">
        <v>1327</v>
      </c>
      <c r="G988" t="s">
        <v>2097</v>
      </c>
      <c r="H988">
        <v>40</v>
      </c>
    </row>
    <row r="989" spans="2:8" x14ac:dyDescent="0.35">
      <c r="B989" t="s">
        <v>246</v>
      </c>
      <c r="C989" t="s">
        <v>165</v>
      </c>
      <c r="D989" t="s">
        <v>1326</v>
      </c>
      <c r="E989">
        <v>1</v>
      </c>
      <c r="F989" t="s">
        <v>1327</v>
      </c>
      <c r="G989" t="s">
        <v>2098</v>
      </c>
      <c r="H989">
        <v>40</v>
      </c>
    </row>
    <row r="990" spans="2:8" x14ac:dyDescent="0.35">
      <c r="B990" t="s">
        <v>60</v>
      </c>
      <c r="C990" t="s">
        <v>162</v>
      </c>
      <c r="D990" t="s">
        <v>1326</v>
      </c>
      <c r="E990">
        <v>1</v>
      </c>
      <c r="F990" t="s">
        <v>1327</v>
      </c>
      <c r="G990" t="s">
        <v>2099</v>
      </c>
      <c r="H990">
        <v>40</v>
      </c>
    </row>
    <row r="991" spans="2:8" x14ac:dyDescent="0.35">
      <c r="B991" t="s">
        <v>251</v>
      </c>
      <c r="C991" t="s">
        <v>199</v>
      </c>
      <c r="D991" t="s">
        <v>1329</v>
      </c>
      <c r="E991">
        <v>1</v>
      </c>
      <c r="F991" t="s">
        <v>1327</v>
      </c>
      <c r="G991" t="s">
        <v>2100</v>
      </c>
      <c r="H991">
        <v>40</v>
      </c>
    </row>
    <row r="992" spans="2:8" x14ac:dyDescent="0.35">
      <c r="B992" t="s">
        <v>251</v>
      </c>
      <c r="C992" t="s">
        <v>199</v>
      </c>
      <c r="D992" t="s">
        <v>1340</v>
      </c>
      <c r="E992">
        <v>1</v>
      </c>
      <c r="F992" t="s">
        <v>1327</v>
      </c>
      <c r="G992" t="s">
        <v>2100</v>
      </c>
      <c r="H992">
        <v>40</v>
      </c>
    </row>
    <row r="993" spans="2:8" x14ac:dyDescent="0.35">
      <c r="B993" t="s">
        <v>56</v>
      </c>
      <c r="C993" t="s">
        <v>163</v>
      </c>
      <c r="D993" t="s">
        <v>1340</v>
      </c>
      <c r="E993">
        <v>1</v>
      </c>
      <c r="F993" t="s">
        <v>1327</v>
      </c>
      <c r="G993" t="s">
        <v>2101</v>
      </c>
      <c r="H993">
        <v>40</v>
      </c>
    </row>
    <row r="994" spans="2:8" x14ac:dyDescent="0.35">
      <c r="B994" t="s">
        <v>249</v>
      </c>
      <c r="C994" t="s">
        <v>165</v>
      </c>
      <c r="D994" t="s">
        <v>1340</v>
      </c>
      <c r="E994">
        <v>1</v>
      </c>
      <c r="F994" t="s">
        <v>1327</v>
      </c>
      <c r="G994" t="s">
        <v>1774</v>
      </c>
      <c r="H994">
        <v>40</v>
      </c>
    </row>
    <row r="995" spans="2:8" x14ac:dyDescent="0.35">
      <c r="B995" t="s">
        <v>244</v>
      </c>
      <c r="C995" t="s">
        <v>162</v>
      </c>
      <c r="D995" t="s">
        <v>1329</v>
      </c>
      <c r="E995">
        <v>1</v>
      </c>
      <c r="F995" t="s">
        <v>1327</v>
      </c>
      <c r="G995" t="s">
        <v>2102</v>
      </c>
      <c r="H995">
        <v>40</v>
      </c>
    </row>
    <row r="996" spans="2:8" x14ac:dyDescent="0.35">
      <c r="B996" t="s">
        <v>83</v>
      </c>
      <c r="C996" t="s">
        <v>185</v>
      </c>
      <c r="D996" t="s">
        <v>1340</v>
      </c>
      <c r="E996">
        <v>1</v>
      </c>
      <c r="F996" t="s">
        <v>1327</v>
      </c>
      <c r="G996" t="s">
        <v>2103</v>
      </c>
      <c r="H996">
        <v>40</v>
      </c>
    </row>
    <row r="997" spans="2:8" x14ac:dyDescent="0.35">
      <c r="B997" t="s">
        <v>77</v>
      </c>
      <c r="C997" t="s">
        <v>161</v>
      </c>
      <c r="D997" t="s">
        <v>1329</v>
      </c>
      <c r="E997">
        <v>1</v>
      </c>
      <c r="F997" t="s">
        <v>1327</v>
      </c>
      <c r="G997" t="s">
        <v>1775</v>
      </c>
      <c r="H997">
        <v>40</v>
      </c>
    </row>
    <row r="998" spans="2:8" x14ac:dyDescent="0.35">
      <c r="B998" t="s">
        <v>243</v>
      </c>
      <c r="C998" t="s">
        <v>165</v>
      </c>
      <c r="D998" t="s">
        <v>1326</v>
      </c>
      <c r="E998">
        <v>1</v>
      </c>
      <c r="F998" t="s">
        <v>1327</v>
      </c>
      <c r="G998" t="s">
        <v>2104</v>
      </c>
      <c r="H998">
        <v>40</v>
      </c>
    </row>
    <row r="999" spans="2:8" x14ac:dyDescent="0.35">
      <c r="B999" t="s">
        <v>242</v>
      </c>
      <c r="C999" t="s">
        <v>193</v>
      </c>
      <c r="D999" t="s">
        <v>1340</v>
      </c>
      <c r="E999">
        <v>1</v>
      </c>
      <c r="F999" t="s">
        <v>1327</v>
      </c>
      <c r="G999" t="s">
        <v>2105</v>
      </c>
      <c r="H999">
        <v>40</v>
      </c>
    </row>
    <row r="1000" spans="2:8" x14ac:dyDescent="0.35">
      <c r="B1000" t="s">
        <v>243</v>
      </c>
      <c r="C1000" t="s">
        <v>164</v>
      </c>
      <c r="D1000" t="s">
        <v>1340</v>
      </c>
      <c r="E1000">
        <v>1</v>
      </c>
      <c r="F1000" t="s">
        <v>1327</v>
      </c>
      <c r="G1000" t="s">
        <v>2106</v>
      </c>
      <c r="H1000">
        <v>40</v>
      </c>
    </row>
    <row r="1001" spans="2:8" x14ac:dyDescent="0.35">
      <c r="B1001" t="s">
        <v>242</v>
      </c>
      <c r="C1001" t="s">
        <v>162</v>
      </c>
      <c r="D1001" t="s">
        <v>1329</v>
      </c>
      <c r="E1001">
        <v>1</v>
      </c>
      <c r="F1001" t="s">
        <v>1327</v>
      </c>
      <c r="G1001" t="s">
        <v>1539</v>
      </c>
      <c r="H1001">
        <v>40</v>
      </c>
    </row>
    <row r="1002" spans="2:8" x14ac:dyDescent="0.35">
      <c r="B1002" t="s">
        <v>244</v>
      </c>
      <c r="C1002" t="s">
        <v>159</v>
      </c>
      <c r="D1002" t="s">
        <v>1326</v>
      </c>
      <c r="E1002">
        <v>1</v>
      </c>
      <c r="F1002" t="s">
        <v>1327</v>
      </c>
      <c r="G1002" t="s">
        <v>2107</v>
      </c>
      <c r="H1002">
        <v>40</v>
      </c>
    </row>
    <row r="1003" spans="2:8" x14ac:dyDescent="0.35">
      <c r="B1003" t="s">
        <v>244</v>
      </c>
      <c r="C1003" t="s">
        <v>158</v>
      </c>
      <c r="D1003" t="s">
        <v>1326</v>
      </c>
      <c r="E1003">
        <v>1</v>
      </c>
      <c r="F1003" t="s">
        <v>1327</v>
      </c>
      <c r="G1003" t="s">
        <v>2108</v>
      </c>
      <c r="H1003">
        <v>40</v>
      </c>
    </row>
    <row r="1004" spans="2:8" x14ac:dyDescent="0.35">
      <c r="B1004" t="s">
        <v>243</v>
      </c>
      <c r="C1004" t="s">
        <v>156</v>
      </c>
      <c r="D1004" t="s">
        <v>1329</v>
      </c>
      <c r="E1004">
        <v>1</v>
      </c>
      <c r="F1004" t="s">
        <v>1327</v>
      </c>
      <c r="G1004" t="s">
        <v>2109</v>
      </c>
      <c r="H1004">
        <v>40</v>
      </c>
    </row>
    <row r="1005" spans="2:8" x14ac:dyDescent="0.35">
      <c r="B1005" t="s">
        <v>273</v>
      </c>
      <c r="C1005" t="s">
        <v>165</v>
      </c>
      <c r="D1005" t="s">
        <v>1329</v>
      </c>
      <c r="E1005">
        <v>1</v>
      </c>
      <c r="F1005" t="s">
        <v>1327</v>
      </c>
      <c r="G1005" t="s">
        <v>2110</v>
      </c>
      <c r="H1005">
        <v>40</v>
      </c>
    </row>
    <row r="1006" spans="2:8" x14ac:dyDescent="0.35">
      <c r="B1006" t="s">
        <v>77</v>
      </c>
      <c r="C1006" t="s">
        <v>201</v>
      </c>
      <c r="D1006" t="s">
        <v>1340</v>
      </c>
      <c r="E1006">
        <v>1</v>
      </c>
      <c r="F1006" t="s">
        <v>1327</v>
      </c>
      <c r="G1006" t="s">
        <v>2111</v>
      </c>
      <c r="H1006">
        <v>40</v>
      </c>
    </row>
    <row r="1007" spans="2:8" x14ac:dyDescent="0.35">
      <c r="B1007" t="s">
        <v>255</v>
      </c>
      <c r="C1007" t="s">
        <v>162</v>
      </c>
      <c r="D1007" t="s">
        <v>1329</v>
      </c>
      <c r="E1007">
        <v>1</v>
      </c>
      <c r="F1007" t="s">
        <v>1327</v>
      </c>
      <c r="G1007" t="s">
        <v>1430</v>
      </c>
      <c r="H1007">
        <v>40</v>
      </c>
    </row>
    <row r="1008" spans="2:8" x14ac:dyDescent="0.35">
      <c r="B1008" t="s">
        <v>262</v>
      </c>
      <c r="C1008" t="s">
        <v>161</v>
      </c>
      <c r="D1008" t="s">
        <v>1340</v>
      </c>
      <c r="E1008">
        <v>1</v>
      </c>
      <c r="F1008" t="s">
        <v>1327</v>
      </c>
      <c r="G1008" t="s">
        <v>2112</v>
      </c>
      <c r="H1008">
        <v>40</v>
      </c>
    </row>
  </sheetData>
  <mergeCells count="7">
    <mergeCell ref="J14:R15"/>
    <mergeCell ref="J16:R17"/>
    <mergeCell ref="J25:Q26"/>
    <mergeCell ref="J52:K52"/>
    <mergeCell ref="B3:E5"/>
    <mergeCell ref="J5:R6"/>
    <mergeCell ref="J7:T8"/>
  </mergeCells>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026CA-F1E2-4978-B103-BB64196EE599}">
  <dimension ref="B3:AA1003"/>
  <sheetViews>
    <sheetView topLeftCell="A29" zoomScale="80" zoomScaleNormal="80" workbookViewId="0">
      <selection activeCell="T42" sqref="T42"/>
    </sheetView>
  </sheetViews>
  <sheetFormatPr defaultRowHeight="14.5" x14ac:dyDescent="0.35"/>
  <cols>
    <col min="2" max="6" width="12.7265625" customWidth="1"/>
    <col min="27" max="28" width="9.453125" customWidth="1"/>
    <col min="29" max="31" width="12.453125" customWidth="1"/>
    <col min="32" max="32" width="9.453125" customWidth="1"/>
  </cols>
  <sheetData>
    <row r="3" spans="2:27" ht="14.5" customHeight="1" x14ac:dyDescent="0.35">
      <c r="B3" s="37" t="s">
        <v>2129</v>
      </c>
      <c r="C3" s="37"/>
      <c r="D3" s="37"/>
      <c r="E3" s="37"/>
      <c r="F3" s="37"/>
      <c r="G3" s="37"/>
      <c r="W3" t="s">
        <v>368</v>
      </c>
      <c r="X3" t="s">
        <v>1</v>
      </c>
      <c r="Y3" t="s">
        <v>2130</v>
      </c>
      <c r="Z3" t="s">
        <v>2154</v>
      </c>
      <c r="AA3" t="s">
        <v>2155</v>
      </c>
    </row>
    <row r="4" spans="2:27" x14ac:dyDescent="0.35">
      <c r="B4" s="37"/>
      <c r="C4" s="37"/>
      <c r="D4" s="37"/>
      <c r="E4" s="37"/>
      <c r="F4" s="37"/>
      <c r="G4" s="37"/>
      <c r="W4" t="s">
        <v>49</v>
      </c>
      <c r="X4">
        <v>1936</v>
      </c>
      <c r="Y4">
        <v>14</v>
      </c>
      <c r="Z4" t="str">
        <f t="shared" ref="Z4:Z67" si="0">IF(W4=W3, Y4-Y3, "")</f>
        <v/>
      </c>
      <c r="AA4" t="str">
        <f t="shared" ref="AA4:AA67" si="1">IF(W4=W3, (Y4-Y3)/Y3 * 100, "")</f>
        <v/>
      </c>
    </row>
    <row r="5" spans="2:27" x14ac:dyDescent="0.35">
      <c r="B5" s="37"/>
      <c r="C5" s="37"/>
      <c r="D5" s="37"/>
      <c r="E5" s="37"/>
      <c r="F5" s="37"/>
      <c r="G5" s="37"/>
      <c r="W5" t="s">
        <v>49</v>
      </c>
      <c r="X5">
        <v>1960</v>
      </c>
      <c r="Y5">
        <v>12</v>
      </c>
      <c r="Z5">
        <f t="shared" si="0"/>
        <v>-2</v>
      </c>
      <c r="AA5">
        <f t="shared" si="1"/>
        <v>-14.285714285714285</v>
      </c>
    </row>
    <row r="6" spans="2:27" x14ac:dyDescent="0.35">
      <c r="W6" t="s">
        <v>49</v>
      </c>
      <c r="X6">
        <v>1964</v>
      </c>
      <c r="Y6">
        <v>7</v>
      </c>
      <c r="Z6">
        <f t="shared" si="0"/>
        <v>-5</v>
      </c>
      <c r="AA6">
        <f t="shared" si="1"/>
        <v>-41.666666666666671</v>
      </c>
    </row>
    <row r="7" spans="2:27" x14ac:dyDescent="0.35">
      <c r="W7" t="s">
        <v>49</v>
      </c>
      <c r="X7">
        <v>1968</v>
      </c>
      <c r="Y7">
        <v>5</v>
      </c>
      <c r="Z7">
        <f t="shared" si="0"/>
        <v>-2</v>
      </c>
      <c r="AA7">
        <f t="shared" si="1"/>
        <v>-28.571428571428569</v>
      </c>
    </row>
    <row r="8" spans="2:27" ht="15.5" x14ac:dyDescent="0.35">
      <c r="B8" s="29" t="s">
        <v>2157</v>
      </c>
      <c r="W8" t="s">
        <v>49</v>
      </c>
      <c r="X8">
        <v>1972</v>
      </c>
      <c r="Y8">
        <v>4</v>
      </c>
      <c r="Z8">
        <f t="shared" si="0"/>
        <v>-1</v>
      </c>
      <c r="AA8">
        <f t="shared" si="1"/>
        <v>-20</v>
      </c>
    </row>
    <row r="9" spans="2:27" x14ac:dyDescent="0.35">
      <c r="B9" s="4"/>
      <c r="W9" t="s">
        <v>50</v>
      </c>
      <c r="X9">
        <v>1972</v>
      </c>
      <c r="Y9">
        <v>5</v>
      </c>
      <c r="Z9" t="str">
        <f t="shared" si="0"/>
        <v/>
      </c>
      <c r="AA9" t="str">
        <f t="shared" si="1"/>
        <v/>
      </c>
    </row>
    <row r="10" spans="2:27" ht="14.5" customHeight="1" x14ac:dyDescent="0.35">
      <c r="B10" s="48" t="s">
        <v>2158</v>
      </c>
      <c r="C10" s="48"/>
      <c r="D10" s="48"/>
      <c r="E10" s="48"/>
      <c r="F10" s="48"/>
      <c r="G10" s="48"/>
      <c r="H10" s="48"/>
      <c r="I10" s="48"/>
      <c r="J10" s="48"/>
      <c r="K10" s="48"/>
      <c r="W10" t="s">
        <v>51</v>
      </c>
      <c r="X10">
        <v>1960</v>
      </c>
      <c r="Y10">
        <v>1</v>
      </c>
      <c r="Z10" t="str">
        <f t="shared" si="0"/>
        <v/>
      </c>
      <c r="AA10" t="str">
        <f t="shared" si="1"/>
        <v/>
      </c>
    </row>
    <row r="11" spans="2:27" x14ac:dyDescent="0.35">
      <c r="B11" s="48"/>
      <c r="C11" s="48"/>
      <c r="D11" s="48"/>
      <c r="E11" s="48"/>
      <c r="F11" s="48"/>
      <c r="G11" s="48"/>
      <c r="H11" s="48"/>
      <c r="I11" s="48"/>
      <c r="J11" s="48"/>
      <c r="K11" s="48"/>
      <c r="W11" t="s">
        <v>51</v>
      </c>
      <c r="X11">
        <v>1964</v>
      </c>
      <c r="Y11">
        <v>1</v>
      </c>
      <c r="Z11">
        <f t="shared" si="0"/>
        <v>0</v>
      </c>
      <c r="AA11">
        <f t="shared" si="1"/>
        <v>0</v>
      </c>
    </row>
    <row r="12" spans="2:27" x14ac:dyDescent="0.35">
      <c r="W12" t="s">
        <v>51</v>
      </c>
      <c r="X12">
        <v>1968</v>
      </c>
      <c r="Y12">
        <v>3</v>
      </c>
      <c r="Z12">
        <f t="shared" si="0"/>
        <v>2</v>
      </c>
      <c r="AA12">
        <f t="shared" si="1"/>
        <v>200</v>
      </c>
    </row>
    <row r="13" spans="2:27" x14ac:dyDescent="0.35">
      <c r="B13" s="48" t="s">
        <v>2164</v>
      </c>
      <c r="C13" s="48"/>
      <c r="D13" s="48"/>
      <c r="E13" s="48"/>
      <c r="F13" s="48"/>
      <c r="G13" s="48"/>
      <c r="H13" s="48"/>
      <c r="I13" s="48"/>
      <c r="J13" s="48"/>
      <c r="K13" s="48"/>
      <c r="W13" t="s">
        <v>51</v>
      </c>
      <c r="X13">
        <v>1972</v>
      </c>
      <c r="Y13">
        <v>5</v>
      </c>
      <c r="Z13">
        <f t="shared" si="0"/>
        <v>2</v>
      </c>
      <c r="AA13">
        <f t="shared" si="1"/>
        <v>66.666666666666657</v>
      </c>
    </row>
    <row r="14" spans="2:27" x14ac:dyDescent="0.35">
      <c r="B14" s="48"/>
      <c r="C14" s="48"/>
      <c r="D14" s="48"/>
      <c r="E14" s="48"/>
      <c r="F14" s="48"/>
      <c r="G14" s="48"/>
      <c r="H14" s="48"/>
      <c r="I14" s="48"/>
      <c r="J14" s="48"/>
      <c r="K14" s="48"/>
      <c r="W14" t="s">
        <v>53</v>
      </c>
      <c r="X14">
        <v>1976</v>
      </c>
      <c r="Y14">
        <v>8</v>
      </c>
      <c r="Z14" t="str">
        <f t="shared" si="0"/>
        <v/>
      </c>
      <c r="AA14" t="str">
        <f t="shared" si="1"/>
        <v/>
      </c>
    </row>
    <row r="15" spans="2:27" x14ac:dyDescent="0.35">
      <c r="W15" t="s">
        <v>55</v>
      </c>
      <c r="X15">
        <v>1976</v>
      </c>
      <c r="Y15">
        <v>9</v>
      </c>
      <c r="Z15" t="str">
        <f t="shared" si="0"/>
        <v/>
      </c>
      <c r="AA15" t="str">
        <f t="shared" si="1"/>
        <v/>
      </c>
    </row>
    <row r="16" spans="2:27" x14ac:dyDescent="0.35">
      <c r="B16" t="s">
        <v>2159</v>
      </c>
      <c r="C16" t="s">
        <v>2160</v>
      </c>
      <c r="D16" t="s">
        <v>2161</v>
      </c>
      <c r="E16" t="s">
        <v>2162</v>
      </c>
      <c r="F16" t="s">
        <v>2163</v>
      </c>
      <c r="W16" t="s">
        <v>56</v>
      </c>
      <c r="X16">
        <v>1900</v>
      </c>
      <c r="Y16">
        <v>1</v>
      </c>
      <c r="Z16" t="str">
        <f t="shared" si="0"/>
        <v/>
      </c>
      <c r="AA16" t="str">
        <f t="shared" si="1"/>
        <v/>
      </c>
    </row>
    <row r="17" spans="2:27" x14ac:dyDescent="0.35">
      <c r="B17">
        <f>COUNTA(_xlfn.ANCHORARRAY(Sheet6!G3))</f>
        <v>145</v>
      </c>
      <c r="C17" t="str">
        <f>MIN(Table35[games_year]) &amp; " to " &amp; MAX(Table35[games_year])</f>
        <v>1896 to 1976</v>
      </c>
      <c r="D17">
        <f>COUNTA(Table35[region_name])</f>
        <v>1000</v>
      </c>
      <c r="E17">
        <f>MAX(Table35[Percent_Change])</f>
        <v>10600</v>
      </c>
      <c r="F17">
        <f>MIN(Table35[Percent_Change])</f>
        <v>-99.082568807339456</v>
      </c>
      <c r="W17" t="s">
        <v>56</v>
      </c>
      <c r="X17">
        <v>1924</v>
      </c>
      <c r="Y17">
        <v>45</v>
      </c>
      <c r="Z17">
        <f t="shared" si="0"/>
        <v>44</v>
      </c>
      <c r="AA17">
        <f t="shared" si="1"/>
        <v>4400</v>
      </c>
    </row>
    <row r="18" spans="2:27" x14ac:dyDescent="0.35">
      <c r="W18" t="s">
        <v>56</v>
      </c>
      <c r="X18">
        <v>1928</v>
      </c>
      <c r="Y18">
        <v>54</v>
      </c>
      <c r="Z18">
        <f t="shared" si="0"/>
        <v>9</v>
      </c>
      <c r="AA18">
        <f t="shared" si="1"/>
        <v>20</v>
      </c>
    </row>
    <row r="19" spans="2:27" ht="17.5" x14ac:dyDescent="0.35">
      <c r="B19" s="3" t="s">
        <v>132</v>
      </c>
      <c r="W19" t="s">
        <v>56</v>
      </c>
      <c r="X19">
        <v>1932</v>
      </c>
      <c r="Y19">
        <v>28</v>
      </c>
      <c r="Z19">
        <f t="shared" si="0"/>
        <v>-26</v>
      </c>
      <c r="AA19">
        <f t="shared" si="1"/>
        <v>-48.148148148148145</v>
      </c>
    </row>
    <row r="20" spans="2:27" x14ac:dyDescent="0.35">
      <c r="W20" t="s">
        <v>56</v>
      </c>
      <c r="X20">
        <v>1936</v>
      </c>
      <c r="Y20">
        <v>51</v>
      </c>
      <c r="Z20">
        <f t="shared" si="0"/>
        <v>23</v>
      </c>
      <c r="AA20">
        <f t="shared" si="1"/>
        <v>82.142857142857139</v>
      </c>
    </row>
    <row r="21" spans="2:27" x14ac:dyDescent="0.35">
      <c r="B21" s="28" t="s">
        <v>2165</v>
      </c>
      <c r="W21" t="s">
        <v>56</v>
      </c>
      <c r="X21">
        <v>1948</v>
      </c>
      <c r="Y21">
        <v>135</v>
      </c>
      <c r="Z21">
        <f t="shared" si="0"/>
        <v>84</v>
      </c>
      <c r="AA21">
        <f t="shared" si="1"/>
        <v>164.70588235294116</v>
      </c>
    </row>
    <row r="22" spans="2:27" x14ac:dyDescent="0.35">
      <c r="B22" s="2"/>
      <c r="W22" t="s">
        <v>56</v>
      </c>
      <c r="X22">
        <v>1952</v>
      </c>
      <c r="Y22">
        <v>133</v>
      </c>
      <c r="Z22">
        <f t="shared" si="0"/>
        <v>-2</v>
      </c>
      <c r="AA22">
        <f t="shared" si="1"/>
        <v>-1.4814814814814816</v>
      </c>
    </row>
    <row r="23" spans="2:27" ht="14.5" customHeight="1" x14ac:dyDescent="0.35">
      <c r="B23" s="72" t="s">
        <v>2166</v>
      </c>
      <c r="C23" s="72"/>
      <c r="D23" s="72"/>
      <c r="E23" s="72"/>
      <c r="F23" s="72"/>
      <c r="G23" s="72"/>
      <c r="H23" s="72"/>
      <c r="I23" s="72"/>
      <c r="J23" s="13"/>
      <c r="K23" s="13"/>
      <c r="W23" t="s">
        <v>56</v>
      </c>
      <c r="X23">
        <v>1956</v>
      </c>
      <c r="Y23">
        <v>28</v>
      </c>
      <c r="Z23">
        <f t="shared" si="0"/>
        <v>-105</v>
      </c>
      <c r="AA23">
        <f t="shared" si="1"/>
        <v>-78.94736842105263</v>
      </c>
    </row>
    <row r="24" spans="2:27" x14ac:dyDescent="0.35">
      <c r="B24" s="72"/>
      <c r="C24" s="72"/>
      <c r="D24" s="72"/>
      <c r="E24" s="72"/>
      <c r="F24" s="72"/>
      <c r="G24" s="72"/>
      <c r="H24" s="72"/>
      <c r="I24" s="72"/>
      <c r="J24" s="13"/>
      <c r="K24" s="13"/>
      <c r="W24" t="s">
        <v>56</v>
      </c>
      <c r="X24">
        <v>1960</v>
      </c>
      <c r="Y24">
        <v>98</v>
      </c>
      <c r="Z24">
        <f t="shared" si="0"/>
        <v>70</v>
      </c>
      <c r="AA24">
        <f t="shared" si="1"/>
        <v>250</v>
      </c>
    </row>
    <row r="25" spans="2:27" x14ac:dyDescent="0.35">
      <c r="B25" s="72"/>
      <c r="C25" s="72"/>
      <c r="D25" s="72"/>
      <c r="E25" s="72"/>
      <c r="F25" s="72"/>
      <c r="G25" s="72"/>
      <c r="H25" s="72"/>
      <c r="I25" s="72"/>
      <c r="W25" t="s">
        <v>56</v>
      </c>
      <c r="X25">
        <v>1964</v>
      </c>
      <c r="Y25">
        <v>114</v>
      </c>
      <c r="Z25">
        <f t="shared" si="0"/>
        <v>16</v>
      </c>
      <c r="AA25">
        <f t="shared" si="1"/>
        <v>16.326530612244898</v>
      </c>
    </row>
    <row r="26" spans="2:27" x14ac:dyDescent="0.35">
      <c r="W26" t="s">
        <v>56</v>
      </c>
      <c r="X26">
        <v>1968</v>
      </c>
      <c r="Y26">
        <v>93</v>
      </c>
      <c r="Z26">
        <f t="shared" si="0"/>
        <v>-21</v>
      </c>
      <c r="AA26">
        <f t="shared" si="1"/>
        <v>-18.421052631578945</v>
      </c>
    </row>
    <row r="27" spans="2:27" ht="14.5" customHeight="1" x14ac:dyDescent="0.35">
      <c r="B27" s="72" t="s">
        <v>2167</v>
      </c>
      <c r="C27" s="72"/>
      <c r="D27" s="72"/>
      <c r="E27" s="72"/>
      <c r="F27" s="72"/>
      <c r="G27" s="72"/>
      <c r="H27" s="72"/>
      <c r="I27" s="72"/>
      <c r="J27" s="72"/>
      <c r="K27" s="72"/>
      <c r="W27" t="s">
        <v>56</v>
      </c>
      <c r="X27">
        <v>1972</v>
      </c>
      <c r="Y27">
        <v>94</v>
      </c>
      <c r="Z27">
        <f t="shared" si="0"/>
        <v>1</v>
      </c>
      <c r="AA27">
        <f t="shared" si="1"/>
        <v>1.0752688172043012</v>
      </c>
    </row>
    <row r="28" spans="2:27" x14ac:dyDescent="0.35">
      <c r="B28" s="72"/>
      <c r="C28" s="72"/>
      <c r="D28" s="72"/>
      <c r="E28" s="72"/>
      <c r="F28" s="72"/>
      <c r="G28" s="72"/>
      <c r="H28" s="72"/>
      <c r="I28" s="72"/>
      <c r="J28" s="72"/>
      <c r="K28" s="72"/>
      <c r="W28" t="s">
        <v>56</v>
      </c>
      <c r="X28">
        <v>1976</v>
      </c>
      <c r="Y28">
        <v>76</v>
      </c>
      <c r="Z28">
        <f t="shared" si="0"/>
        <v>-18</v>
      </c>
      <c r="AA28">
        <f t="shared" si="1"/>
        <v>-19.148936170212767</v>
      </c>
    </row>
    <row r="29" spans="2:27" x14ac:dyDescent="0.35">
      <c r="W29" t="s">
        <v>59</v>
      </c>
      <c r="X29">
        <v>1906</v>
      </c>
      <c r="Y29">
        <v>2</v>
      </c>
      <c r="Z29" t="str">
        <f t="shared" si="0"/>
        <v/>
      </c>
      <c r="AA29" t="str">
        <f t="shared" si="1"/>
        <v/>
      </c>
    </row>
    <row r="30" spans="2:27" x14ac:dyDescent="0.35">
      <c r="B30" s="28" t="s">
        <v>2168</v>
      </c>
      <c r="W30" t="s">
        <v>59</v>
      </c>
      <c r="X30">
        <v>1908</v>
      </c>
      <c r="Y30">
        <v>28</v>
      </c>
      <c r="Z30">
        <f t="shared" si="0"/>
        <v>26</v>
      </c>
      <c r="AA30">
        <f t="shared" si="1"/>
        <v>1300</v>
      </c>
    </row>
    <row r="31" spans="2:27" x14ac:dyDescent="0.35">
      <c r="B31" s="2"/>
      <c r="W31" t="s">
        <v>59</v>
      </c>
      <c r="X31">
        <v>1912</v>
      </c>
      <c r="Y31">
        <v>25</v>
      </c>
      <c r="Z31">
        <f t="shared" si="0"/>
        <v>-3</v>
      </c>
      <c r="AA31">
        <f t="shared" si="1"/>
        <v>-10.714285714285714</v>
      </c>
    </row>
    <row r="32" spans="2:27" x14ac:dyDescent="0.35">
      <c r="B32" s="75" t="s">
        <v>2169</v>
      </c>
      <c r="C32" s="75"/>
      <c r="D32" s="75"/>
      <c r="E32" s="75"/>
      <c r="F32" s="75"/>
      <c r="G32" s="75"/>
      <c r="H32" s="75"/>
      <c r="I32" s="75"/>
      <c r="J32" s="75"/>
      <c r="K32" s="75"/>
      <c r="L32" s="75"/>
      <c r="W32" t="s">
        <v>59</v>
      </c>
      <c r="X32">
        <v>1920</v>
      </c>
      <c r="Y32">
        <v>2</v>
      </c>
      <c r="Z32">
        <f t="shared" si="0"/>
        <v>-23</v>
      </c>
      <c r="AA32">
        <f t="shared" si="1"/>
        <v>-92</v>
      </c>
    </row>
    <row r="33" spans="2:27" ht="14.5" customHeight="1" x14ac:dyDescent="0.35">
      <c r="W33" t="s">
        <v>59</v>
      </c>
      <c r="X33">
        <v>1924</v>
      </c>
      <c r="Y33">
        <v>1</v>
      </c>
      <c r="Z33">
        <f t="shared" si="0"/>
        <v>-1</v>
      </c>
      <c r="AA33">
        <f t="shared" si="1"/>
        <v>-50</v>
      </c>
    </row>
    <row r="34" spans="2:27" ht="14.5" customHeight="1" x14ac:dyDescent="0.35">
      <c r="B34" s="72" t="s">
        <v>2170</v>
      </c>
      <c r="C34" s="72"/>
      <c r="D34" s="72"/>
      <c r="E34" s="72"/>
      <c r="F34" s="72"/>
      <c r="G34" s="72"/>
      <c r="H34" s="72"/>
      <c r="W34" t="s">
        <v>60</v>
      </c>
      <c r="X34">
        <v>1896</v>
      </c>
      <c r="Y34">
        <v>1</v>
      </c>
      <c r="Z34" t="str">
        <f t="shared" si="0"/>
        <v/>
      </c>
      <c r="AA34" t="str">
        <f t="shared" si="1"/>
        <v/>
      </c>
    </row>
    <row r="35" spans="2:27" ht="14.5" customHeight="1" x14ac:dyDescent="0.35">
      <c r="B35" s="72"/>
      <c r="C35" s="72"/>
      <c r="D35" s="72"/>
      <c r="E35" s="72"/>
      <c r="F35" s="72"/>
      <c r="G35" s="72"/>
      <c r="H35" s="72"/>
      <c r="W35" t="s">
        <v>60</v>
      </c>
      <c r="X35">
        <v>1900</v>
      </c>
      <c r="Y35">
        <v>2</v>
      </c>
      <c r="Z35">
        <f t="shared" si="0"/>
        <v>1</v>
      </c>
      <c r="AA35">
        <f t="shared" si="1"/>
        <v>100</v>
      </c>
    </row>
    <row r="36" spans="2:27" x14ac:dyDescent="0.35">
      <c r="W36" t="s">
        <v>60</v>
      </c>
      <c r="X36">
        <v>1904</v>
      </c>
      <c r="Y36">
        <v>2</v>
      </c>
      <c r="Z36">
        <f t="shared" si="0"/>
        <v>0</v>
      </c>
      <c r="AA36">
        <f t="shared" si="1"/>
        <v>0</v>
      </c>
    </row>
    <row r="37" spans="2:27" x14ac:dyDescent="0.35">
      <c r="B37" s="28" t="s">
        <v>2171</v>
      </c>
      <c r="W37" t="s">
        <v>60</v>
      </c>
      <c r="X37">
        <v>1906</v>
      </c>
      <c r="Y37">
        <v>4</v>
      </c>
      <c r="Z37">
        <f t="shared" si="0"/>
        <v>2</v>
      </c>
      <c r="AA37">
        <f t="shared" si="1"/>
        <v>100</v>
      </c>
    </row>
    <row r="38" spans="2:27" x14ac:dyDescent="0.35">
      <c r="B38" s="2"/>
      <c r="W38" t="s">
        <v>60</v>
      </c>
      <c r="X38">
        <v>1908</v>
      </c>
      <c r="Y38">
        <v>2</v>
      </c>
      <c r="Z38">
        <f t="shared" si="0"/>
        <v>-2</v>
      </c>
      <c r="AA38">
        <f t="shared" si="1"/>
        <v>-50</v>
      </c>
    </row>
    <row r="39" spans="2:27" ht="14.5" customHeight="1" x14ac:dyDescent="0.35">
      <c r="B39" s="73" t="s">
        <v>2172</v>
      </c>
      <c r="C39" s="73"/>
      <c r="D39" s="73"/>
      <c r="E39" s="73"/>
      <c r="F39" s="73"/>
      <c r="G39" s="73"/>
      <c r="H39" s="73"/>
      <c r="W39" t="s">
        <v>60</v>
      </c>
      <c r="X39">
        <v>1912</v>
      </c>
      <c r="Y39">
        <v>1</v>
      </c>
      <c r="Z39">
        <f t="shared" si="0"/>
        <v>-1</v>
      </c>
      <c r="AA39">
        <f t="shared" si="1"/>
        <v>-50</v>
      </c>
    </row>
    <row r="40" spans="2:27" x14ac:dyDescent="0.35">
      <c r="B40" s="73"/>
      <c r="C40" s="73"/>
      <c r="D40" s="73"/>
      <c r="E40" s="73"/>
      <c r="F40" s="73"/>
      <c r="G40" s="73"/>
      <c r="H40" s="73"/>
      <c r="W40" t="s">
        <v>60</v>
      </c>
      <c r="X40">
        <v>1920</v>
      </c>
      <c r="Y40">
        <v>10</v>
      </c>
      <c r="Z40">
        <f t="shared" si="0"/>
        <v>9</v>
      </c>
      <c r="AA40">
        <f t="shared" si="1"/>
        <v>900</v>
      </c>
    </row>
    <row r="41" spans="2:27" x14ac:dyDescent="0.35">
      <c r="B41" s="73" t="s">
        <v>2173</v>
      </c>
      <c r="C41" s="73"/>
      <c r="D41" s="73"/>
      <c r="E41" s="73"/>
      <c r="F41" s="73"/>
      <c r="G41" s="73"/>
      <c r="H41" s="73"/>
      <c r="W41" t="s">
        <v>60</v>
      </c>
      <c r="X41">
        <v>1924</v>
      </c>
      <c r="Y41">
        <v>33</v>
      </c>
      <c r="Z41">
        <f t="shared" si="0"/>
        <v>23</v>
      </c>
      <c r="AA41">
        <f t="shared" si="1"/>
        <v>229.99999999999997</v>
      </c>
    </row>
    <row r="42" spans="2:27" x14ac:dyDescent="0.35">
      <c r="B42" s="73"/>
      <c r="C42" s="73"/>
      <c r="D42" s="73"/>
      <c r="E42" s="73"/>
      <c r="F42" s="73"/>
      <c r="G42" s="73"/>
      <c r="H42" s="73"/>
      <c r="W42" t="s">
        <v>60</v>
      </c>
      <c r="X42">
        <v>1928</v>
      </c>
      <c r="Y42">
        <v>13</v>
      </c>
      <c r="Z42">
        <f t="shared" si="0"/>
        <v>-20</v>
      </c>
      <c r="AA42">
        <f t="shared" si="1"/>
        <v>-60.606060606060609</v>
      </c>
    </row>
    <row r="43" spans="2:27" x14ac:dyDescent="0.35">
      <c r="B43" s="2"/>
      <c r="W43" t="s">
        <v>60</v>
      </c>
      <c r="X43">
        <v>1932</v>
      </c>
      <c r="Y43">
        <v>12</v>
      </c>
      <c r="Z43">
        <f t="shared" si="0"/>
        <v>-1</v>
      </c>
      <c r="AA43">
        <f t="shared" si="1"/>
        <v>-7.6923076923076925</v>
      </c>
    </row>
    <row r="44" spans="2:27" ht="18.5" x14ac:dyDescent="0.35">
      <c r="B44" s="3" t="s">
        <v>2174</v>
      </c>
      <c r="K44" s="69" t="s">
        <v>92</v>
      </c>
      <c r="L44" s="70"/>
      <c r="W44" t="s">
        <v>60</v>
      </c>
      <c r="X44">
        <v>1936</v>
      </c>
      <c r="Y44">
        <v>32</v>
      </c>
      <c r="Z44">
        <f t="shared" si="0"/>
        <v>20</v>
      </c>
      <c r="AA44">
        <f t="shared" si="1"/>
        <v>166.66666666666669</v>
      </c>
    </row>
    <row r="45" spans="2:27" x14ac:dyDescent="0.35">
      <c r="B45" s="2"/>
      <c r="W45" t="s">
        <v>60</v>
      </c>
      <c r="X45">
        <v>1948</v>
      </c>
      <c r="Y45">
        <v>69</v>
      </c>
      <c r="Z45">
        <f t="shared" si="0"/>
        <v>37</v>
      </c>
      <c r="AA45">
        <f t="shared" si="1"/>
        <v>115.625</v>
      </c>
    </row>
    <row r="46" spans="2:27" x14ac:dyDescent="0.35">
      <c r="B46" s="74" t="s">
        <v>2175</v>
      </c>
      <c r="C46" s="74"/>
      <c r="D46" s="74"/>
      <c r="E46" s="74"/>
      <c r="F46" s="74"/>
      <c r="G46" s="74"/>
      <c r="H46" s="74"/>
      <c r="W46" t="s">
        <v>60</v>
      </c>
      <c r="X46">
        <v>1952</v>
      </c>
      <c r="Y46">
        <v>90</v>
      </c>
      <c r="Z46">
        <f t="shared" si="0"/>
        <v>21</v>
      </c>
      <c r="AA46">
        <f t="shared" si="1"/>
        <v>30.434782608695656</v>
      </c>
    </row>
    <row r="47" spans="2:27" x14ac:dyDescent="0.35">
      <c r="B47" s="74"/>
      <c r="C47" s="74"/>
      <c r="D47" s="74"/>
      <c r="E47" s="74"/>
      <c r="F47" s="74"/>
      <c r="G47" s="74"/>
      <c r="H47" s="74"/>
      <c r="W47" t="s">
        <v>60</v>
      </c>
      <c r="X47">
        <v>1956</v>
      </c>
      <c r="Y47">
        <v>262</v>
      </c>
      <c r="Z47">
        <f t="shared" si="0"/>
        <v>172</v>
      </c>
      <c r="AA47">
        <f t="shared" si="1"/>
        <v>191.11111111111111</v>
      </c>
    </row>
    <row r="48" spans="2:27" x14ac:dyDescent="0.35">
      <c r="B48" s="74"/>
      <c r="C48" s="74"/>
      <c r="D48" s="74"/>
      <c r="E48" s="74"/>
      <c r="F48" s="74"/>
      <c r="G48" s="74"/>
      <c r="H48" s="74"/>
      <c r="W48" t="s">
        <v>60</v>
      </c>
      <c r="X48">
        <v>1960</v>
      </c>
      <c r="Y48">
        <v>218</v>
      </c>
      <c r="Z48">
        <f t="shared" si="0"/>
        <v>-44</v>
      </c>
      <c r="AA48">
        <f t="shared" si="1"/>
        <v>-16.793893129770993</v>
      </c>
    </row>
    <row r="49" spans="2:27" ht="14.5" customHeight="1" x14ac:dyDescent="0.35">
      <c r="B49" s="74"/>
      <c r="C49" s="74"/>
      <c r="D49" s="74"/>
      <c r="E49" s="74"/>
      <c r="F49" s="74"/>
      <c r="G49" s="74"/>
      <c r="H49" s="74"/>
      <c r="W49" t="s">
        <v>60</v>
      </c>
      <c r="X49">
        <v>1964</v>
      </c>
      <c r="Y49">
        <v>247</v>
      </c>
      <c r="Z49">
        <f t="shared" si="0"/>
        <v>29</v>
      </c>
      <c r="AA49">
        <f t="shared" si="1"/>
        <v>13.302752293577983</v>
      </c>
    </row>
    <row r="50" spans="2:27" x14ac:dyDescent="0.35">
      <c r="W50" t="s">
        <v>60</v>
      </c>
      <c r="X50">
        <v>1968</v>
      </c>
      <c r="Y50">
        <v>131</v>
      </c>
      <c r="Z50">
        <f t="shared" si="0"/>
        <v>-116</v>
      </c>
      <c r="AA50">
        <f t="shared" si="1"/>
        <v>-46.963562753036435</v>
      </c>
    </row>
    <row r="51" spans="2:27" x14ac:dyDescent="0.35">
      <c r="W51" t="s">
        <v>60</v>
      </c>
      <c r="X51">
        <v>1972</v>
      </c>
      <c r="Y51">
        <v>171</v>
      </c>
      <c r="Z51">
        <f t="shared" si="0"/>
        <v>40</v>
      </c>
      <c r="AA51">
        <f t="shared" si="1"/>
        <v>30.534351145038169</v>
      </c>
    </row>
    <row r="52" spans="2:27" x14ac:dyDescent="0.35">
      <c r="W52" t="s">
        <v>60</v>
      </c>
      <c r="X52">
        <v>1976</v>
      </c>
      <c r="Y52">
        <v>187</v>
      </c>
      <c r="Z52">
        <f t="shared" si="0"/>
        <v>16</v>
      </c>
      <c r="AA52">
        <f t="shared" si="1"/>
        <v>9.3567251461988299</v>
      </c>
    </row>
    <row r="53" spans="2:27" x14ac:dyDescent="0.35">
      <c r="W53" t="s">
        <v>61</v>
      </c>
      <c r="X53">
        <v>1896</v>
      </c>
      <c r="Y53">
        <v>3</v>
      </c>
      <c r="Z53" t="str">
        <f t="shared" si="0"/>
        <v/>
      </c>
      <c r="AA53" t="str">
        <f t="shared" si="1"/>
        <v/>
      </c>
    </row>
    <row r="54" spans="2:27" x14ac:dyDescent="0.35">
      <c r="W54" t="s">
        <v>61</v>
      </c>
      <c r="X54">
        <v>1900</v>
      </c>
      <c r="Y54">
        <v>10</v>
      </c>
      <c r="Z54">
        <f t="shared" si="0"/>
        <v>7</v>
      </c>
      <c r="AA54">
        <f t="shared" si="1"/>
        <v>233.33333333333334</v>
      </c>
    </row>
    <row r="55" spans="2:27" x14ac:dyDescent="0.35">
      <c r="W55" t="s">
        <v>61</v>
      </c>
      <c r="X55">
        <v>1904</v>
      </c>
      <c r="Y55">
        <v>2</v>
      </c>
      <c r="Z55">
        <f t="shared" si="0"/>
        <v>-8</v>
      </c>
      <c r="AA55">
        <f t="shared" si="1"/>
        <v>-80</v>
      </c>
    </row>
    <row r="56" spans="2:27" x14ac:dyDescent="0.35">
      <c r="W56" t="s">
        <v>61</v>
      </c>
      <c r="X56">
        <v>1906</v>
      </c>
      <c r="Y56">
        <v>13</v>
      </c>
      <c r="Z56">
        <f t="shared" si="0"/>
        <v>11</v>
      </c>
      <c r="AA56">
        <f t="shared" si="1"/>
        <v>550</v>
      </c>
    </row>
    <row r="57" spans="2:27" x14ac:dyDescent="0.35">
      <c r="W57" t="s">
        <v>61</v>
      </c>
      <c r="X57">
        <v>1908</v>
      </c>
      <c r="Y57">
        <v>7</v>
      </c>
      <c r="Z57">
        <f t="shared" si="0"/>
        <v>-6</v>
      </c>
      <c r="AA57">
        <f t="shared" si="1"/>
        <v>-46.153846153846153</v>
      </c>
    </row>
    <row r="58" spans="2:27" x14ac:dyDescent="0.35">
      <c r="W58" t="s">
        <v>61</v>
      </c>
      <c r="X58">
        <v>1912</v>
      </c>
      <c r="Y58">
        <v>84</v>
      </c>
      <c r="Z58">
        <f t="shared" si="0"/>
        <v>77</v>
      </c>
      <c r="AA58">
        <f t="shared" si="1"/>
        <v>1100</v>
      </c>
    </row>
    <row r="59" spans="2:27" x14ac:dyDescent="0.35">
      <c r="W59" t="s">
        <v>61</v>
      </c>
      <c r="X59">
        <v>1924</v>
      </c>
      <c r="Y59">
        <v>31</v>
      </c>
      <c r="Z59">
        <f t="shared" si="0"/>
        <v>-53</v>
      </c>
      <c r="AA59">
        <f t="shared" si="1"/>
        <v>-63.095238095238095</v>
      </c>
    </row>
    <row r="60" spans="2:27" x14ac:dyDescent="0.35">
      <c r="W60" t="s">
        <v>61</v>
      </c>
      <c r="X60">
        <v>1928</v>
      </c>
      <c r="Y60">
        <v>81</v>
      </c>
      <c r="Z60">
        <f t="shared" si="0"/>
        <v>50</v>
      </c>
      <c r="AA60">
        <f t="shared" si="1"/>
        <v>161.29032258064515</v>
      </c>
    </row>
    <row r="61" spans="2:27" x14ac:dyDescent="0.35">
      <c r="W61" t="s">
        <v>61</v>
      </c>
      <c r="X61">
        <v>1932</v>
      </c>
      <c r="Y61">
        <v>22</v>
      </c>
      <c r="Z61">
        <f t="shared" si="0"/>
        <v>-59</v>
      </c>
      <c r="AA61">
        <f t="shared" si="1"/>
        <v>-72.839506172839506</v>
      </c>
    </row>
    <row r="62" spans="2:27" x14ac:dyDescent="0.35">
      <c r="W62" t="s">
        <v>61</v>
      </c>
      <c r="X62">
        <v>1936</v>
      </c>
      <c r="Y62">
        <v>283</v>
      </c>
      <c r="Z62">
        <f t="shared" si="0"/>
        <v>261</v>
      </c>
      <c r="AA62">
        <f t="shared" si="1"/>
        <v>1186.3636363636363</v>
      </c>
    </row>
    <row r="63" spans="2:27" x14ac:dyDescent="0.35">
      <c r="W63" t="s">
        <v>61</v>
      </c>
      <c r="X63">
        <v>1948</v>
      </c>
      <c r="Y63">
        <v>192</v>
      </c>
      <c r="Z63">
        <f t="shared" si="0"/>
        <v>-91</v>
      </c>
      <c r="AA63">
        <f t="shared" si="1"/>
        <v>-32.155477031802121</v>
      </c>
    </row>
    <row r="64" spans="2:27" x14ac:dyDescent="0.35">
      <c r="W64" t="s">
        <v>61</v>
      </c>
      <c r="X64">
        <v>1952</v>
      </c>
      <c r="Y64">
        <v>151</v>
      </c>
      <c r="Z64">
        <f t="shared" si="0"/>
        <v>-41</v>
      </c>
      <c r="AA64">
        <f t="shared" si="1"/>
        <v>-21.354166666666664</v>
      </c>
    </row>
    <row r="65" spans="23:27" x14ac:dyDescent="0.35">
      <c r="W65" t="s">
        <v>61</v>
      </c>
      <c r="X65">
        <v>1956</v>
      </c>
      <c r="Y65">
        <v>93</v>
      </c>
      <c r="Z65">
        <f t="shared" si="0"/>
        <v>-58</v>
      </c>
      <c r="AA65">
        <f t="shared" si="1"/>
        <v>-38.410596026490069</v>
      </c>
    </row>
    <row r="66" spans="23:27" x14ac:dyDescent="0.35">
      <c r="W66" t="s">
        <v>61</v>
      </c>
      <c r="X66">
        <v>1960</v>
      </c>
      <c r="Y66">
        <v>127</v>
      </c>
      <c r="Z66">
        <f t="shared" si="0"/>
        <v>34</v>
      </c>
      <c r="AA66">
        <f t="shared" si="1"/>
        <v>36.55913978494624</v>
      </c>
    </row>
    <row r="67" spans="23:27" x14ac:dyDescent="0.35">
      <c r="W67" t="s">
        <v>61</v>
      </c>
      <c r="X67">
        <v>1964</v>
      </c>
      <c r="Y67">
        <v>139</v>
      </c>
      <c r="Z67">
        <f t="shared" si="0"/>
        <v>12</v>
      </c>
      <c r="AA67">
        <f t="shared" si="1"/>
        <v>9.4488188976377945</v>
      </c>
    </row>
    <row r="68" spans="23:27" x14ac:dyDescent="0.35">
      <c r="W68" t="s">
        <v>61</v>
      </c>
      <c r="X68">
        <v>1968</v>
      </c>
      <c r="Y68">
        <v>119</v>
      </c>
      <c r="Z68">
        <f t="shared" ref="Z68:Z131" si="2">IF(W68=W67, Y68-Y67, "")</f>
        <v>-20</v>
      </c>
      <c r="AA68">
        <f t="shared" ref="AA68:AA131" si="3">IF(W68=W67, (Y68-Y67)/Y67 * 100, "")</f>
        <v>-14.388489208633093</v>
      </c>
    </row>
    <row r="69" spans="23:27" x14ac:dyDescent="0.35">
      <c r="W69" t="s">
        <v>61</v>
      </c>
      <c r="X69">
        <v>1972</v>
      </c>
      <c r="Y69">
        <v>152</v>
      </c>
      <c r="Z69">
        <f t="shared" si="2"/>
        <v>33</v>
      </c>
      <c r="AA69">
        <f t="shared" si="3"/>
        <v>27.731092436974791</v>
      </c>
    </row>
    <row r="70" spans="23:27" x14ac:dyDescent="0.35">
      <c r="W70" t="s">
        <v>61</v>
      </c>
      <c r="X70">
        <v>1976</v>
      </c>
      <c r="Y70">
        <v>137</v>
      </c>
      <c r="Z70">
        <f t="shared" si="2"/>
        <v>-15</v>
      </c>
      <c r="AA70">
        <f t="shared" si="3"/>
        <v>-9.8684210526315788</v>
      </c>
    </row>
    <row r="71" spans="23:27" x14ac:dyDescent="0.35">
      <c r="W71" t="s">
        <v>63</v>
      </c>
      <c r="X71">
        <v>1948</v>
      </c>
      <c r="Y71">
        <v>2</v>
      </c>
      <c r="Z71" t="str">
        <f t="shared" si="2"/>
        <v/>
      </c>
      <c r="AA71" t="str">
        <f t="shared" si="3"/>
        <v/>
      </c>
    </row>
    <row r="72" spans="23:27" x14ac:dyDescent="0.35">
      <c r="W72" t="s">
        <v>63</v>
      </c>
      <c r="X72">
        <v>1952</v>
      </c>
      <c r="Y72">
        <v>7</v>
      </c>
      <c r="Z72">
        <f t="shared" si="2"/>
        <v>5</v>
      </c>
      <c r="AA72">
        <f t="shared" si="3"/>
        <v>250</v>
      </c>
    </row>
    <row r="73" spans="23:27" x14ac:dyDescent="0.35">
      <c r="W73" t="s">
        <v>63</v>
      </c>
      <c r="X73">
        <v>1956</v>
      </c>
      <c r="Y73">
        <v>4</v>
      </c>
      <c r="Z73">
        <f t="shared" si="2"/>
        <v>-3</v>
      </c>
      <c r="AA73">
        <f t="shared" si="3"/>
        <v>-42.857142857142854</v>
      </c>
    </row>
    <row r="74" spans="23:27" x14ac:dyDescent="0.35">
      <c r="W74" t="s">
        <v>63</v>
      </c>
      <c r="X74">
        <v>1960</v>
      </c>
      <c r="Y74">
        <v>13</v>
      </c>
      <c r="Z74">
        <f t="shared" si="2"/>
        <v>9</v>
      </c>
      <c r="AA74">
        <f t="shared" si="3"/>
        <v>225</v>
      </c>
    </row>
    <row r="75" spans="23:27" x14ac:dyDescent="0.35">
      <c r="W75" t="s">
        <v>63</v>
      </c>
      <c r="X75">
        <v>1964</v>
      </c>
      <c r="Y75">
        <v>11</v>
      </c>
      <c r="Z75">
        <f t="shared" si="2"/>
        <v>-2</v>
      </c>
      <c r="AA75">
        <f t="shared" si="3"/>
        <v>-15.384615384615385</v>
      </c>
    </row>
    <row r="76" spans="23:27" x14ac:dyDescent="0.35">
      <c r="W76" t="s">
        <v>63</v>
      </c>
      <c r="X76">
        <v>1968</v>
      </c>
      <c r="Y76">
        <v>16</v>
      </c>
      <c r="Z76">
        <f t="shared" si="2"/>
        <v>5</v>
      </c>
      <c r="AA76">
        <f t="shared" si="3"/>
        <v>45.454545454545453</v>
      </c>
    </row>
    <row r="77" spans="23:27" x14ac:dyDescent="0.35">
      <c r="W77" t="s">
        <v>63</v>
      </c>
      <c r="X77">
        <v>1972</v>
      </c>
      <c r="Y77">
        <v>20</v>
      </c>
      <c r="Z77">
        <f t="shared" si="2"/>
        <v>4</v>
      </c>
      <c r="AA77">
        <f t="shared" si="3"/>
        <v>25</v>
      </c>
    </row>
    <row r="78" spans="23:27" x14ac:dyDescent="0.35">
      <c r="W78" t="s">
        <v>63</v>
      </c>
      <c r="X78">
        <v>1976</v>
      </c>
      <c r="Y78">
        <v>11</v>
      </c>
      <c r="Z78">
        <f t="shared" si="2"/>
        <v>-9</v>
      </c>
      <c r="AA78">
        <f t="shared" si="3"/>
        <v>-45</v>
      </c>
    </row>
    <row r="79" spans="23:27" x14ac:dyDescent="0.35">
      <c r="W79" t="s">
        <v>66</v>
      </c>
      <c r="X79">
        <v>1968</v>
      </c>
      <c r="Y79">
        <v>9</v>
      </c>
      <c r="Z79" t="str">
        <f t="shared" si="2"/>
        <v/>
      </c>
      <c r="AA79" t="str">
        <f t="shared" si="3"/>
        <v/>
      </c>
    </row>
    <row r="80" spans="23:27" x14ac:dyDescent="0.35">
      <c r="W80" t="s">
        <v>66</v>
      </c>
      <c r="X80">
        <v>1972</v>
      </c>
      <c r="Y80">
        <v>13</v>
      </c>
      <c r="Z80">
        <f t="shared" si="2"/>
        <v>4</v>
      </c>
      <c r="AA80">
        <f t="shared" si="3"/>
        <v>44.444444444444443</v>
      </c>
    </row>
    <row r="81" spans="23:27" x14ac:dyDescent="0.35">
      <c r="W81" t="s">
        <v>66</v>
      </c>
      <c r="X81">
        <v>1976</v>
      </c>
      <c r="Y81">
        <v>11</v>
      </c>
      <c r="Z81">
        <f t="shared" si="2"/>
        <v>-2</v>
      </c>
      <c r="AA81">
        <f t="shared" si="3"/>
        <v>-15.384615384615385</v>
      </c>
    </row>
    <row r="82" spans="23:27" x14ac:dyDescent="0.35">
      <c r="W82" t="s">
        <v>68</v>
      </c>
      <c r="X82">
        <v>1900</v>
      </c>
      <c r="Y82">
        <v>27</v>
      </c>
      <c r="Z82" t="str">
        <f t="shared" si="2"/>
        <v/>
      </c>
      <c r="AA82" t="str">
        <f t="shared" si="3"/>
        <v/>
      </c>
    </row>
    <row r="83" spans="23:27" x14ac:dyDescent="0.35">
      <c r="W83" t="s">
        <v>68</v>
      </c>
      <c r="X83">
        <v>1906</v>
      </c>
      <c r="Y83">
        <v>9</v>
      </c>
      <c r="Z83">
        <f t="shared" si="2"/>
        <v>-18</v>
      </c>
      <c r="AA83">
        <f t="shared" si="3"/>
        <v>-66.666666666666657</v>
      </c>
    </row>
    <row r="84" spans="23:27" x14ac:dyDescent="0.35">
      <c r="W84" t="s">
        <v>68</v>
      </c>
      <c r="X84">
        <v>1908</v>
      </c>
      <c r="Y84">
        <v>35</v>
      </c>
      <c r="Z84">
        <f t="shared" si="2"/>
        <v>26</v>
      </c>
      <c r="AA84">
        <f t="shared" si="3"/>
        <v>288.88888888888886</v>
      </c>
    </row>
    <row r="85" spans="23:27" x14ac:dyDescent="0.35">
      <c r="W85" t="s">
        <v>68</v>
      </c>
      <c r="X85">
        <v>1912</v>
      </c>
      <c r="Y85">
        <v>33</v>
      </c>
      <c r="Z85">
        <f t="shared" si="2"/>
        <v>-2</v>
      </c>
      <c r="AA85">
        <f t="shared" si="3"/>
        <v>-5.7142857142857144</v>
      </c>
    </row>
    <row r="86" spans="23:27" x14ac:dyDescent="0.35">
      <c r="W86" t="s">
        <v>68</v>
      </c>
      <c r="X86">
        <v>1920</v>
      </c>
      <c r="Y86">
        <v>171</v>
      </c>
      <c r="Z86">
        <f t="shared" si="2"/>
        <v>138</v>
      </c>
      <c r="AA86">
        <f t="shared" si="3"/>
        <v>418.18181818181819</v>
      </c>
    </row>
    <row r="87" spans="23:27" x14ac:dyDescent="0.35">
      <c r="W87" t="s">
        <v>68</v>
      </c>
      <c r="X87">
        <v>1924</v>
      </c>
      <c r="Y87">
        <v>117</v>
      </c>
      <c r="Z87">
        <f t="shared" si="2"/>
        <v>-54</v>
      </c>
      <c r="AA87">
        <f t="shared" si="3"/>
        <v>-31.578947368421051</v>
      </c>
    </row>
    <row r="88" spans="23:27" x14ac:dyDescent="0.35">
      <c r="W88" t="s">
        <v>68</v>
      </c>
      <c r="X88">
        <v>1928</v>
      </c>
      <c r="Y88">
        <v>109</v>
      </c>
      <c r="Z88">
        <f t="shared" si="2"/>
        <v>-8</v>
      </c>
      <c r="AA88">
        <f t="shared" si="3"/>
        <v>-6.8376068376068382</v>
      </c>
    </row>
    <row r="89" spans="23:27" x14ac:dyDescent="0.35">
      <c r="W89" t="s">
        <v>68</v>
      </c>
      <c r="X89">
        <v>1932</v>
      </c>
      <c r="Y89">
        <v>21</v>
      </c>
      <c r="Z89">
        <f t="shared" si="2"/>
        <v>-88</v>
      </c>
      <c r="AA89">
        <f t="shared" si="3"/>
        <v>-80.733944954128447</v>
      </c>
    </row>
    <row r="90" spans="23:27" x14ac:dyDescent="0.35">
      <c r="W90" t="s">
        <v>68</v>
      </c>
      <c r="X90">
        <v>1936</v>
      </c>
      <c r="Y90">
        <v>164</v>
      </c>
      <c r="Z90">
        <f t="shared" si="2"/>
        <v>143</v>
      </c>
      <c r="AA90">
        <f t="shared" si="3"/>
        <v>680.95238095238096</v>
      </c>
    </row>
    <row r="91" spans="23:27" x14ac:dyDescent="0.35">
      <c r="W91" t="s">
        <v>68</v>
      </c>
      <c r="X91">
        <v>1948</v>
      </c>
      <c r="Y91">
        <v>159</v>
      </c>
      <c r="Z91">
        <f t="shared" si="2"/>
        <v>-5</v>
      </c>
      <c r="AA91">
        <f t="shared" si="3"/>
        <v>-3.0487804878048781</v>
      </c>
    </row>
    <row r="92" spans="23:27" x14ac:dyDescent="0.35">
      <c r="W92" t="s">
        <v>68</v>
      </c>
      <c r="X92">
        <v>1952</v>
      </c>
      <c r="Y92">
        <v>145</v>
      </c>
      <c r="Z92">
        <f t="shared" si="2"/>
        <v>-14</v>
      </c>
      <c r="AA92">
        <f t="shared" si="3"/>
        <v>-8.8050314465408803</v>
      </c>
    </row>
    <row r="93" spans="23:27" x14ac:dyDescent="0.35">
      <c r="W93" t="s">
        <v>68</v>
      </c>
      <c r="X93">
        <v>1956</v>
      </c>
      <c r="Y93">
        <v>60</v>
      </c>
      <c r="Z93">
        <f t="shared" si="2"/>
        <v>-85</v>
      </c>
      <c r="AA93">
        <f t="shared" si="3"/>
        <v>-58.620689655172406</v>
      </c>
    </row>
    <row r="94" spans="23:27" x14ac:dyDescent="0.35">
      <c r="W94" t="s">
        <v>68</v>
      </c>
      <c r="X94">
        <v>1960</v>
      </c>
      <c r="Y94">
        <v>101</v>
      </c>
      <c r="Z94">
        <f t="shared" si="2"/>
        <v>41</v>
      </c>
      <c r="AA94">
        <f t="shared" si="3"/>
        <v>68.333333333333329</v>
      </c>
    </row>
    <row r="95" spans="23:27" x14ac:dyDescent="0.35">
      <c r="W95" t="s">
        <v>68</v>
      </c>
      <c r="X95">
        <v>1964</v>
      </c>
      <c r="Y95">
        <v>70</v>
      </c>
      <c r="Z95">
        <f t="shared" si="2"/>
        <v>-31</v>
      </c>
      <c r="AA95">
        <f t="shared" si="3"/>
        <v>-30.693069306930692</v>
      </c>
    </row>
    <row r="96" spans="23:27" x14ac:dyDescent="0.35">
      <c r="W96" t="s">
        <v>68</v>
      </c>
      <c r="X96">
        <v>1968</v>
      </c>
      <c r="Y96">
        <v>83</v>
      </c>
      <c r="Z96">
        <f t="shared" si="2"/>
        <v>13</v>
      </c>
      <c r="AA96">
        <f t="shared" si="3"/>
        <v>18.571428571428573</v>
      </c>
    </row>
    <row r="97" spans="23:27" x14ac:dyDescent="0.35">
      <c r="W97" t="s">
        <v>68</v>
      </c>
      <c r="X97">
        <v>1972</v>
      </c>
      <c r="Y97">
        <v>89</v>
      </c>
      <c r="Z97">
        <f t="shared" si="2"/>
        <v>6</v>
      </c>
      <c r="AA97">
        <f t="shared" si="3"/>
        <v>7.2289156626506017</v>
      </c>
    </row>
    <row r="98" spans="23:27" x14ac:dyDescent="0.35">
      <c r="W98" t="s">
        <v>69</v>
      </c>
      <c r="X98">
        <v>1968</v>
      </c>
      <c r="Y98">
        <v>7</v>
      </c>
      <c r="Z98" t="str">
        <f t="shared" si="2"/>
        <v/>
      </c>
      <c r="AA98" t="str">
        <f t="shared" si="3"/>
        <v/>
      </c>
    </row>
    <row r="99" spans="23:27" x14ac:dyDescent="0.35">
      <c r="W99" t="s">
        <v>69</v>
      </c>
      <c r="X99">
        <v>1972</v>
      </c>
      <c r="Y99">
        <v>1</v>
      </c>
      <c r="Z99">
        <f t="shared" si="2"/>
        <v>-6</v>
      </c>
      <c r="AA99">
        <f t="shared" si="3"/>
        <v>-85.714285714285708</v>
      </c>
    </row>
    <row r="100" spans="23:27" x14ac:dyDescent="0.35">
      <c r="W100" t="s">
        <v>70</v>
      </c>
      <c r="X100">
        <v>1972</v>
      </c>
      <c r="Y100">
        <v>2</v>
      </c>
      <c r="Z100" t="str">
        <f t="shared" si="2"/>
        <v/>
      </c>
      <c r="AA100" t="str">
        <f t="shared" si="3"/>
        <v/>
      </c>
    </row>
    <row r="101" spans="23:27" x14ac:dyDescent="0.35">
      <c r="W101" t="s">
        <v>71</v>
      </c>
      <c r="X101">
        <v>1936</v>
      </c>
      <c r="Y101">
        <v>5</v>
      </c>
      <c r="Z101" t="str">
        <f t="shared" si="2"/>
        <v/>
      </c>
      <c r="AA101" t="str">
        <f t="shared" si="3"/>
        <v/>
      </c>
    </row>
    <row r="102" spans="23:27" x14ac:dyDescent="0.35">
      <c r="W102" t="s">
        <v>71</v>
      </c>
      <c r="X102">
        <v>1948</v>
      </c>
      <c r="Y102">
        <v>9</v>
      </c>
      <c r="Z102">
        <f t="shared" si="2"/>
        <v>4</v>
      </c>
      <c r="AA102">
        <f t="shared" si="3"/>
        <v>80</v>
      </c>
    </row>
    <row r="103" spans="23:27" x14ac:dyDescent="0.35">
      <c r="W103" t="s">
        <v>71</v>
      </c>
      <c r="X103">
        <v>1952</v>
      </c>
      <c r="Y103">
        <v>6</v>
      </c>
      <c r="Z103">
        <f t="shared" si="2"/>
        <v>-3</v>
      </c>
      <c r="AA103">
        <f t="shared" si="3"/>
        <v>-33.333333333333329</v>
      </c>
    </row>
    <row r="104" spans="23:27" x14ac:dyDescent="0.35">
      <c r="W104" t="s">
        <v>71</v>
      </c>
      <c r="X104">
        <v>1956</v>
      </c>
      <c r="Y104">
        <v>1</v>
      </c>
      <c r="Z104">
        <f t="shared" si="2"/>
        <v>-5</v>
      </c>
      <c r="AA104">
        <f t="shared" si="3"/>
        <v>-83.333333333333343</v>
      </c>
    </row>
    <row r="105" spans="23:27" x14ac:dyDescent="0.35">
      <c r="W105" t="s">
        <v>71</v>
      </c>
      <c r="X105">
        <v>1960</v>
      </c>
      <c r="Y105">
        <v>8</v>
      </c>
      <c r="Z105">
        <f t="shared" si="2"/>
        <v>7</v>
      </c>
      <c r="AA105">
        <f t="shared" si="3"/>
        <v>700</v>
      </c>
    </row>
    <row r="106" spans="23:27" x14ac:dyDescent="0.35">
      <c r="W106" t="s">
        <v>71</v>
      </c>
      <c r="X106">
        <v>1964</v>
      </c>
      <c r="Y106">
        <v>4</v>
      </c>
      <c r="Z106">
        <f t="shared" si="2"/>
        <v>-4</v>
      </c>
      <c r="AA106">
        <f t="shared" si="3"/>
        <v>-50</v>
      </c>
    </row>
    <row r="107" spans="23:27" x14ac:dyDescent="0.35">
      <c r="W107" t="s">
        <v>71</v>
      </c>
      <c r="X107">
        <v>1968</v>
      </c>
      <c r="Y107">
        <v>6</v>
      </c>
      <c r="Z107">
        <f t="shared" si="2"/>
        <v>2</v>
      </c>
      <c r="AA107">
        <f t="shared" si="3"/>
        <v>50</v>
      </c>
    </row>
    <row r="108" spans="23:27" x14ac:dyDescent="0.35">
      <c r="W108" t="s">
        <v>71</v>
      </c>
      <c r="X108">
        <v>1972</v>
      </c>
      <c r="Y108">
        <v>9</v>
      </c>
      <c r="Z108">
        <f t="shared" si="2"/>
        <v>3</v>
      </c>
      <c r="AA108">
        <f t="shared" si="3"/>
        <v>50</v>
      </c>
    </row>
    <row r="109" spans="23:27" x14ac:dyDescent="0.35">
      <c r="W109" t="s">
        <v>73</v>
      </c>
      <c r="X109">
        <v>1900</v>
      </c>
      <c r="Y109">
        <v>4</v>
      </c>
      <c r="Z109" t="str">
        <f t="shared" si="2"/>
        <v/>
      </c>
      <c r="AA109" t="str">
        <f t="shared" si="3"/>
        <v/>
      </c>
    </row>
    <row r="110" spans="23:27" x14ac:dyDescent="0.35">
      <c r="W110" t="s">
        <v>73</v>
      </c>
      <c r="X110">
        <v>1906</v>
      </c>
      <c r="Y110">
        <v>6</v>
      </c>
      <c r="Z110">
        <f t="shared" si="2"/>
        <v>2</v>
      </c>
      <c r="AA110">
        <f t="shared" si="3"/>
        <v>50</v>
      </c>
    </row>
    <row r="111" spans="23:27" x14ac:dyDescent="0.35">
      <c r="W111" t="s">
        <v>73</v>
      </c>
      <c r="X111">
        <v>1908</v>
      </c>
      <c r="Y111">
        <v>13</v>
      </c>
      <c r="Z111">
        <f t="shared" si="2"/>
        <v>7</v>
      </c>
      <c r="AA111">
        <f t="shared" si="3"/>
        <v>116.66666666666667</v>
      </c>
    </row>
    <row r="112" spans="23:27" x14ac:dyDescent="0.35">
      <c r="W112" t="s">
        <v>73</v>
      </c>
      <c r="X112">
        <v>1912</v>
      </c>
      <c r="Y112">
        <v>39</v>
      </c>
      <c r="Z112">
        <f t="shared" si="2"/>
        <v>26</v>
      </c>
      <c r="AA112">
        <f t="shared" si="3"/>
        <v>200</v>
      </c>
    </row>
    <row r="113" spans="23:27" x14ac:dyDescent="0.35">
      <c r="W113" t="s">
        <v>73</v>
      </c>
      <c r="X113">
        <v>1920</v>
      </c>
      <c r="Y113">
        <v>14</v>
      </c>
      <c r="Z113">
        <f t="shared" si="2"/>
        <v>-25</v>
      </c>
      <c r="AA113">
        <f t="shared" si="3"/>
        <v>-64.102564102564102</v>
      </c>
    </row>
    <row r="114" spans="23:27" x14ac:dyDescent="0.35">
      <c r="W114" t="s">
        <v>73</v>
      </c>
      <c r="X114">
        <v>1924</v>
      </c>
      <c r="Y114">
        <v>7</v>
      </c>
      <c r="Z114">
        <f t="shared" si="2"/>
        <v>-7</v>
      </c>
      <c r="AA114">
        <f t="shared" si="3"/>
        <v>-50</v>
      </c>
    </row>
    <row r="115" spans="23:27" x14ac:dyDescent="0.35">
      <c r="W115" t="s">
        <v>73</v>
      </c>
      <c r="X115">
        <v>1928</v>
      </c>
      <c r="Y115">
        <v>1</v>
      </c>
      <c r="Z115">
        <f t="shared" si="2"/>
        <v>-6</v>
      </c>
      <c r="AA115">
        <f t="shared" si="3"/>
        <v>-85.714285714285708</v>
      </c>
    </row>
    <row r="116" spans="23:27" x14ac:dyDescent="0.35">
      <c r="W116" t="s">
        <v>73</v>
      </c>
      <c r="X116">
        <v>1936</v>
      </c>
      <c r="Y116">
        <v>1</v>
      </c>
      <c r="Z116">
        <f t="shared" si="2"/>
        <v>0</v>
      </c>
      <c r="AA116">
        <f t="shared" si="3"/>
        <v>0</v>
      </c>
    </row>
    <row r="117" spans="23:27" x14ac:dyDescent="0.35">
      <c r="W117" t="s">
        <v>74</v>
      </c>
      <c r="X117">
        <v>1936</v>
      </c>
      <c r="Y117">
        <v>1</v>
      </c>
      <c r="Z117" t="str">
        <f t="shared" si="2"/>
        <v/>
      </c>
      <c r="AA117" t="str">
        <f t="shared" si="3"/>
        <v/>
      </c>
    </row>
    <row r="118" spans="23:27" x14ac:dyDescent="0.35">
      <c r="W118" t="s">
        <v>74</v>
      </c>
      <c r="X118">
        <v>1956</v>
      </c>
      <c r="Y118">
        <v>1</v>
      </c>
      <c r="Z118">
        <f t="shared" si="2"/>
        <v>0</v>
      </c>
      <c r="AA118">
        <f t="shared" si="3"/>
        <v>0</v>
      </c>
    </row>
    <row r="119" spans="23:27" x14ac:dyDescent="0.35">
      <c r="W119" t="s">
        <v>74</v>
      </c>
      <c r="X119">
        <v>1964</v>
      </c>
      <c r="Y119">
        <v>1</v>
      </c>
      <c r="Z119">
        <f t="shared" si="2"/>
        <v>0</v>
      </c>
      <c r="AA119">
        <f t="shared" si="3"/>
        <v>0</v>
      </c>
    </row>
    <row r="120" spans="23:27" x14ac:dyDescent="0.35">
      <c r="W120" t="s">
        <v>74</v>
      </c>
      <c r="X120">
        <v>1968</v>
      </c>
      <c r="Y120">
        <v>4</v>
      </c>
      <c r="Z120">
        <f t="shared" si="2"/>
        <v>3</v>
      </c>
      <c r="AA120">
        <f t="shared" si="3"/>
        <v>300</v>
      </c>
    </row>
    <row r="121" spans="23:27" x14ac:dyDescent="0.35">
      <c r="W121" t="s">
        <v>74</v>
      </c>
      <c r="X121">
        <v>1972</v>
      </c>
      <c r="Y121">
        <v>11</v>
      </c>
      <c r="Z121">
        <f t="shared" si="2"/>
        <v>7</v>
      </c>
      <c r="AA121">
        <f t="shared" si="3"/>
        <v>175</v>
      </c>
    </row>
    <row r="122" spans="23:27" x14ac:dyDescent="0.35">
      <c r="W122" t="s">
        <v>77</v>
      </c>
      <c r="X122">
        <v>1900</v>
      </c>
      <c r="Y122">
        <v>1</v>
      </c>
      <c r="Z122" t="str">
        <f t="shared" si="2"/>
        <v/>
      </c>
      <c r="AA122" t="str">
        <f t="shared" si="3"/>
        <v/>
      </c>
    </row>
    <row r="123" spans="23:27" x14ac:dyDescent="0.35">
      <c r="W123" t="s">
        <v>77</v>
      </c>
      <c r="X123">
        <v>1920</v>
      </c>
      <c r="Y123">
        <v>8</v>
      </c>
      <c r="Z123">
        <f t="shared" si="2"/>
        <v>7</v>
      </c>
      <c r="AA123">
        <f t="shared" si="3"/>
        <v>700</v>
      </c>
    </row>
    <row r="124" spans="23:27" x14ac:dyDescent="0.35">
      <c r="W124" t="s">
        <v>77</v>
      </c>
      <c r="X124">
        <v>1924</v>
      </c>
      <c r="Y124">
        <v>8</v>
      </c>
      <c r="Z124">
        <f t="shared" si="2"/>
        <v>0</v>
      </c>
      <c r="AA124">
        <f t="shared" si="3"/>
        <v>0</v>
      </c>
    </row>
    <row r="125" spans="23:27" x14ac:dyDescent="0.35">
      <c r="W125" t="s">
        <v>77</v>
      </c>
      <c r="X125">
        <v>1932</v>
      </c>
      <c r="Y125">
        <v>34</v>
      </c>
      <c r="Z125">
        <f t="shared" si="2"/>
        <v>26</v>
      </c>
      <c r="AA125">
        <f t="shared" si="3"/>
        <v>325</v>
      </c>
    </row>
    <row r="126" spans="23:27" x14ac:dyDescent="0.35">
      <c r="W126" t="s">
        <v>77</v>
      </c>
      <c r="X126">
        <v>1936</v>
      </c>
      <c r="Y126">
        <v>73</v>
      </c>
      <c r="Z126">
        <f t="shared" si="2"/>
        <v>39</v>
      </c>
      <c r="AA126">
        <f t="shared" si="3"/>
        <v>114.70588235294117</v>
      </c>
    </row>
    <row r="127" spans="23:27" x14ac:dyDescent="0.35">
      <c r="W127" t="s">
        <v>77</v>
      </c>
      <c r="X127">
        <v>1948</v>
      </c>
      <c r="Y127">
        <v>66</v>
      </c>
      <c r="Z127">
        <f t="shared" si="2"/>
        <v>-7</v>
      </c>
      <c r="AA127">
        <f t="shared" si="3"/>
        <v>-9.5890410958904102</v>
      </c>
    </row>
    <row r="128" spans="23:27" x14ac:dyDescent="0.35">
      <c r="W128" t="s">
        <v>77</v>
      </c>
      <c r="X128">
        <v>1952</v>
      </c>
      <c r="Y128">
        <v>92</v>
      </c>
      <c r="Z128">
        <f t="shared" si="2"/>
        <v>26</v>
      </c>
      <c r="AA128">
        <f t="shared" si="3"/>
        <v>39.393939393939391</v>
      </c>
    </row>
    <row r="129" spans="23:27" x14ac:dyDescent="0.35">
      <c r="W129" t="s">
        <v>77</v>
      </c>
      <c r="X129">
        <v>1956</v>
      </c>
      <c r="Y129">
        <v>45</v>
      </c>
      <c r="Z129">
        <f t="shared" si="2"/>
        <v>-47</v>
      </c>
      <c r="AA129">
        <f t="shared" si="3"/>
        <v>-51.086956521739133</v>
      </c>
    </row>
    <row r="130" spans="23:27" x14ac:dyDescent="0.35">
      <c r="W130" t="s">
        <v>77</v>
      </c>
      <c r="X130">
        <v>1960</v>
      </c>
      <c r="Y130">
        <v>72</v>
      </c>
      <c r="Z130">
        <f t="shared" si="2"/>
        <v>27</v>
      </c>
      <c r="AA130">
        <f t="shared" si="3"/>
        <v>60</v>
      </c>
    </row>
    <row r="131" spans="23:27" x14ac:dyDescent="0.35">
      <c r="W131" t="s">
        <v>77</v>
      </c>
      <c r="X131">
        <v>1964</v>
      </c>
      <c r="Y131">
        <v>61</v>
      </c>
      <c r="Z131">
        <f t="shared" si="2"/>
        <v>-11</v>
      </c>
      <c r="AA131">
        <f t="shared" si="3"/>
        <v>-15.277777777777779</v>
      </c>
    </row>
    <row r="132" spans="23:27" x14ac:dyDescent="0.35">
      <c r="W132" t="s">
        <v>77</v>
      </c>
      <c r="X132">
        <v>1968</v>
      </c>
      <c r="Y132">
        <v>76</v>
      </c>
      <c r="Z132">
        <f t="shared" ref="Z132:Z195" si="4">IF(W132=W131, Y132-Y131, "")</f>
        <v>15</v>
      </c>
      <c r="AA132">
        <f t="shared" ref="AA132:AA195" si="5">IF(W132=W131, (Y132-Y131)/Y131 * 100, "")</f>
        <v>24.590163934426229</v>
      </c>
    </row>
    <row r="133" spans="23:27" x14ac:dyDescent="0.35">
      <c r="W133" t="s">
        <v>77</v>
      </c>
      <c r="X133">
        <v>1972</v>
      </c>
      <c r="Y133">
        <v>81</v>
      </c>
      <c r="Z133">
        <f t="shared" si="4"/>
        <v>5</v>
      </c>
      <c r="AA133">
        <f t="shared" si="5"/>
        <v>6.5789473684210522</v>
      </c>
    </row>
    <row r="134" spans="23:27" x14ac:dyDescent="0.35">
      <c r="W134" t="s">
        <v>79</v>
      </c>
      <c r="X134">
        <v>1924</v>
      </c>
      <c r="Y134">
        <v>13</v>
      </c>
      <c r="Z134" t="str">
        <f t="shared" si="4"/>
        <v/>
      </c>
      <c r="AA134" t="str">
        <f t="shared" si="5"/>
        <v/>
      </c>
    </row>
    <row r="135" spans="23:27" x14ac:dyDescent="0.35">
      <c r="W135" t="s">
        <v>79</v>
      </c>
      <c r="X135">
        <v>1928</v>
      </c>
      <c r="Y135">
        <v>5</v>
      </c>
      <c r="Z135">
        <f t="shared" si="4"/>
        <v>-8</v>
      </c>
      <c r="AA135">
        <f t="shared" si="5"/>
        <v>-61.53846153846154</v>
      </c>
    </row>
    <row r="136" spans="23:27" x14ac:dyDescent="0.35">
      <c r="W136" t="s">
        <v>79</v>
      </c>
      <c r="X136">
        <v>1932</v>
      </c>
      <c r="Y136">
        <v>2</v>
      </c>
      <c r="Z136">
        <f t="shared" si="4"/>
        <v>-3</v>
      </c>
      <c r="AA136">
        <f t="shared" si="5"/>
        <v>-60</v>
      </c>
    </row>
    <row r="137" spans="23:27" x14ac:dyDescent="0.35">
      <c r="W137" t="s">
        <v>79</v>
      </c>
      <c r="X137">
        <v>1936</v>
      </c>
      <c r="Y137">
        <v>33</v>
      </c>
      <c r="Z137">
        <f t="shared" si="4"/>
        <v>31</v>
      </c>
      <c r="AA137">
        <f t="shared" si="5"/>
        <v>1550</v>
      </c>
    </row>
    <row r="138" spans="23:27" x14ac:dyDescent="0.35">
      <c r="W138" t="s">
        <v>79</v>
      </c>
      <c r="X138">
        <v>1948</v>
      </c>
      <c r="Y138">
        <v>4</v>
      </c>
      <c r="Z138">
        <f t="shared" si="4"/>
        <v>-29</v>
      </c>
      <c r="AA138">
        <f t="shared" si="5"/>
        <v>-87.878787878787875</v>
      </c>
    </row>
    <row r="139" spans="23:27" x14ac:dyDescent="0.35">
      <c r="W139" t="s">
        <v>79</v>
      </c>
      <c r="X139">
        <v>1952</v>
      </c>
      <c r="Y139">
        <v>68</v>
      </c>
      <c r="Z139">
        <f t="shared" si="4"/>
        <v>64</v>
      </c>
      <c r="AA139">
        <f t="shared" si="5"/>
        <v>1600</v>
      </c>
    </row>
    <row r="140" spans="23:27" x14ac:dyDescent="0.35">
      <c r="W140" t="s">
        <v>79</v>
      </c>
      <c r="X140">
        <v>1956</v>
      </c>
      <c r="Y140">
        <v>52</v>
      </c>
      <c r="Z140">
        <f t="shared" si="4"/>
        <v>-16</v>
      </c>
      <c r="AA140">
        <f t="shared" si="5"/>
        <v>-23.52941176470588</v>
      </c>
    </row>
    <row r="141" spans="23:27" x14ac:dyDescent="0.35">
      <c r="W141" t="s">
        <v>79</v>
      </c>
      <c r="X141">
        <v>1960</v>
      </c>
      <c r="Y141">
        <v>105</v>
      </c>
      <c r="Z141">
        <f t="shared" si="4"/>
        <v>53</v>
      </c>
      <c r="AA141">
        <f t="shared" si="5"/>
        <v>101.92307692307692</v>
      </c>
    </row>
    <row r="142" spans="23:27" x14ac:dyDescent="0.35">
      <c r="W142" t="s">
        <v>79</v>
      </c>
      <c r="X142">
        <v>1964</v>
      </c>
      <c r="Y142">
        <v>70</v>
      </c>
      <c r="Z142">
        <f t="shared" si="4"/>
        <v>-35</v>
      </c>
      <c r="AA142">
        <f t="shared" si="5"/>
        <v>-33.333333333333329</v>
      </c>
    </row>
    <row r="143" spans="23:27" x14ac:dyDescent="0.35">
      <c r="W143" t="s">
        <v>79</v>
      </c>
      <c r="X143">
        <v>1968</v>
      </c>
      <c r="Y143">
        <v>118</v>
      </c>
      <c r="Z143">
        <f t="shared" si="4"/>
        <v>48</v>
      </c>
      <c r="AA143">
        <f t="shared" si="5"/>
        <v>68.571428571428569</v>
      </c>
    </row>
    <row r="144" spans="23:27" x14ac:dyDescent="0.35">
      <c r="W144" t="s">
        <v>79</v>
      </c>
      <c r="X144">
        <v>1972</v>
      </c>
      <c r="Y144">
        <v>134</v>
      </c>
      <c r="Z144">
        <f t="shared" si="4"/>
        <v>16</v>
      </c>
      <c r="AA144">
        <f t="shared" si="5"/>
        <v>13.559322033898304</v>
      </c>
    </row>
    <row r="145" spans="23:27" x14ac:dyDescent="0.35">
      <c r="W145" t="s">
        <v>80</v>
      </c>
      <c r="X145">
        <v>1972</v>
      </c>
      <c r="Y145">
        <v>1</v>
      </c>
      <c r="Z145" t="str">
        <f t="shared" si="4"/>
        <v/>
      </c>
      <c r="AA145" t="str">
        <f t="shared" si="5"/>
        <v/>
      </c>
    </row>
    <row r="146" spans="23:27" x14ac:dyDescent="0.35">
      <c r="W146" t="s">
        <v>82</v>
      </c>
      <c r="X146">
        <v>1956</v>
      </c>
      <c r="Y146">
        <v>2</v>
      </c>
      <c r="Z146" t="str">
        <f t="shared" si="4"/>
        <v/>
      </c>
      <c r="AA146" t="str">
        <f t="shared" si="5"/>
        <v/>
      </c>
    </row>
    <row r="147" spans="23:27" x14ac:dyDescent="0.35">
      <c r="W147" t="s">
        <v>82</v>
      </c>
      <c r="X147">
        <v>1964</v>
      </c>
      <c r="Y147">
        <v>10</v>
      </c>
      <c r="Z147">
        <f t="shared" si="4"/>
        <v>8</v>
      </c>
      <c r="AA147">
        <f t="shared" si="5"/>
        <v>400</v>
      </c>
    </row>
    <row r="148" spans="23:27" x14ac:dyDescent="0.35">
      <c r="W148" t="s">
        <v>82</v>
      </c>
      <c r="X148">
        <v>1972</v>
      </c>
      <c r="Y148">
        <v>9</v>
      </c>
      <c r="Z148">
        <f t="shared" si="4"/>
        <v>-1</v>
      </c>
      <c r="AA148">
        <f t="shared" si="5"/>
        <v>-10</v>
      </c>
    </row>
    <row r="149" spans="23:27" x14ac:dyDescent="0.35">
      <c r="W149" t="s">
        <v>314</v>
      </c>
      <c r="X149">
        <v>1964</v>
      </c>
      <c r="Y149">
        <v>1</v>
      </c>
      <c r="Z149" t="str">
        <f t="shared" si="4"/>
        <v/>
      </c>
      <c r="AA149" t="str">
        <f t="shared" si="5"/>
        <v/>
      </c>
    </row>
    <row r="150" spans="23:27" x14ac:dyDescent="0.35">
      <c r="W150" t="s">
        <v>314</v>
      </c>
      <c r="X150">
        <v>1968</v>
      </c>
      <c r="Y150">
        <v>5</v>
      </c>
      <c r="Z150">
        <f t="shared" si="4"/>
        <v>4</v>
      </c>
      <c r="AA150">
        <f t="shared" si="5"/>
        <v>400</v>
      </c>
    </row>
    <row r="151" spans="23:27" x14ac:dyDescent="0.35">
      <c r="W151" t="s">
        <v>314</v>
      </c>
      <c r="X151">
        <v>1972</v>
      </c>
      <c r="Y151">
        <v>11</v>
      </c>
      <c r="Z151">
        <f t="shared" si="4"/>
        <v>6</v>
      </c>
      <c r="AA151">
        <f t="shared" si="5"/>
        <v>120</v>
      </c>
    </row>
    <row r="152" spans="23:27" x14ac:dyDescent="0.35">
      <c r="W152" t="s">
        <v>83</v>
      </c>
      <c r="X152">
        <v>1900</v>
      </c>
      <c r="Y152">
        <v>3</v>
      </c>
      <c r="Z152" t="str">
        <f t="shared" si="4"/>
        <v/>
      </c>
      <c r="AA152" t="str">
        <f t="shared" si="5"/>
        <v/>
      </c>
    </row>
    <row r="153" spans="23:27" x14ac:dyDescent="0.35">
      <c r="W153" t="s">
        <v>83</v>
      </c>
      <c r="X153">
        <v>1904</v>
      </c>
      <c r="Y153">
        <v>39</v>
      </c>
      <c r="Z153">
        <f t="shared" si="4"/>
        <v>36</v>
      </c>
      <c r="AA153">
        <f t="shared" si="5"/>
        <v>1200</v>
      </c>
    </row>
    <row r="154" spans="23:27" x14ac:dyDescent="0.35">
      <c r="W154" t="s">
        <v>83</v>
      </c>
      <c r="X154">
        <v>1906</v>
      </c>
      <c r="Y154">
        <v>3</v>
      </c>
      <c r="Z154">
        <f t="shared" si="4"/>
        <v>-36</v>
      </c>
      <c r="AA154">
        <f t="shared" si="5"/>
        <v>-92.307692307692307</v>
      </c>
    </row>
    <row r="155" spans="23:27" x14ac:dyDescent="0.35">
      <c r="W155" t="s">
        <v>83</v>
      </c>
      <c r="X155">
        <v>1908</v>
      </c>
      <c r="Y155">
        <v>69</v>
      </c>
      <c r="Z155">
        <f t="shared" si="4"/>
        <v>66</v>
      </c>
      <c r="AA155">
        <f t="shared" si="5"/>
        <v>2200</v>
      </c>
    </row>
    <row r="156" spans="23:27" x14ac:dyDescent="0.35">
      <c r="W156" t="s">
        <v>83</v>
      </c>
      <c r="X156">
        <v>1912</v>
      </c>
      <c r="Y156">
        <v>35</v>
      </c>
      <c r="Z156">
        <f t="shared" si="4"/>
        <v>-34</v>
      </c>
      <c r="AA156">
        <f t="shared" si="5"/>
        <v>-49.275362318840585</v>
      </c>
    </row>
    <row r="157" spans="23:27" x14ac:dyDescent="0.35">
      <c r="W157" t="s">
        <v>83</v>
      </c>
      <c r="X157">
        <v>1920</v>
      </c>
      <c r="Y157">
        <v>43</v>
      </c>
      <c r="Z157">
        <f t="shared" si="4"/>
        <v>8</v>
      </c>
      <c r="AA157">
        <f t="shared" si="5"/>
        <v>22.857142857142858</v>
      </c>
    </row>
    <row r="158" spans="23:27" x14ac:dyDescent="0.35">
      <c r="W158" t="s">
        <v>83</v>
      </c>
      <c r="X158">
        <v>1924</v>
      </c>
      <c r="Y158">
        <v>67</v>
      </c>
      <c r="Z158">
        <f t="shared" si="4"/>
        <v>24</v>
      </c>
      <c r="AA158">
        <f t="shared" si="5"/>
        <v>55.813953488372093</v>
      </c>
    </row>
    <row r="159" spans="23:27" x14ac:dyDescent="0.35">
      <c r="W159" t="s">
        <v>83</v>
      </c>
      <c r="X159">
        <v>1928</v>
      </c>
      <c r="Y159">
        <v>82</v>
      </c>
      <c r="Z159">
        <f t="shared" si="4"/>
        <v>15</v>
      </c>
      <c r="AA159">
        <f t="shared" si="5"/>
        <v>22.388059701492537</v>
      </c>
    </row>
    <row r="160" spans="23:27" x14ac:dyDescent="0.35">
      <c r="W160" t="s">
        <v>83</v>
      </c>
      <c r="X160">
        <v>1932</v>
      </c>
      <c r="Y160">
        <v>122</v>
      </c>
      <c r="Z160">
        <f t="shared" si="4"/>
        <v>40</v>
      </c>
      <c r="AA160">
        <f t="shared" si="5"/>
        <v>48.780487804878049</v>
      </c>
    </row>
    <row r="161" spans="23:27" x14ac:dyDescent="0.35">
      <c r="W161" t="s">
        <v>83</v>
      </c>
      <c r="X161">
        <v>1936</v>
      </c>
      <c r="Y161">
        <v>121</v>
      </c>
      <c r="Z161">
        <f t="shared" si="4"/>
        <v>-1</v>
      </c>
      <c r="AA161">
        <f t="shared" si="5"/>
        <v>-0.81967213114754101</v>
      </c>
    </row>
    <row r="162" spans="23:27" x14ac:dyDescent="0.35">
      <c r="W162" t="s">
        <v>83</v>
      </c>
      <c r="X162">
        <v>1948</v>
      </c>
      <c r="Y162">
        <v>122</v>
      </c>
      <c r="Z162">
        <f t="shared" si="4"/>
        <v>1</v>
      </c>
      <c r="AA162">
        <f t="shared" si="5"/>
        <v>0.82644628099173556</v>
      </c>
    </row>
    <row r="163" spans="23:27" x14ac:dyDescent="0.35">
      <c r="W163" t="s">
        <v>83</v>
      </c>
      <c r="X163">
        <v>1952</v>
      </c>
      <c r="Y163">
        <v>145</v>
      </c>
      <c r="Z163">
        <f t="shared" si="4"/>
        <v>23</v>
      </c>
      <c r="AA163">
        <f t="shared" si="5"/>
        <v>18.852459016393443</v>
      </c>
    </row>
    <row r="164" spans="23:27" x14ac:dyDescent="0.35">
      <c r="W164" t="s">
        <v>83</v>
      </c>
      <c r="X164">
        <v>1956</v>
      </c>
      <c r="Y164">
        <v>111</v>
      </c>
      <c r="Z164">
        <f t="shared" si="4"/>
        <v>-34</v>
      </c>
      <c r="AA164">
        <f t="shared" si="5"/>
        <v>-23.448275862068964</v>
      </c>
    </row>
    <row r="165" spans="23:27" x14ac:dyDescent="0.35">
      <c r="W165" t="s">
        <v>83</v>
      </c>
      <c r="X165">
        <v>1960</v>
      </c>
      <c r="Y165">
        <v>130</v>
      </c>
      <c r="Z165">
        <f t="shared" si="4"/>
        <v>19</v>
      </c>
      <c r="AA165">
        <f t="shared" si="5"/>
        <v>17.117117117117118</v>
      </c>
    </row>
    <row r="166" spans="23:27" x14ac:dyDescent="0.35">
      <c r="W166" t="s">
        <v>83</v>
      </c>
      <c r="X166">
        <v>1964</v>
      </c>
      <c r="Y166">
        <v>172</v>
      </c>
      <c r="Z166">
        <f t="shared" si="4"/>
        <v>42</v>
      </c>
      <c r="AA166">
        <f t="shared" si="5"/>
        <v>32.307692307692307</v>
      </c>
    </row>
    <row r="167" spans="23:27" x14ac:dyDescent="0.35">
      <c r="W167" t="s">
        <v>83</v>
      </c>
      <c r="X167">
        <v>1968</v>
      </c>
      <c r="Y167">
        <v>208</v>
      </c>
      <c r="Z167">
        <f t="shared" si="4"/>
        <v>36</v>
      </c>
      <c r="AA167">
        <f t="shared" si="5"/>
        <v>20.930232558139537</v>
      </c>
    </row>
    <row r="168" spans="23:27" x14ac:dyDescent="0.35">
      <c r="W168" t="s">
        <v>83</v>
      </c>
      <c r="X168">
        <v>1972</v>
      </c>
      <c r="Y168">
        <v>257</v>
      </c>
      <c r="Z168">
        <f t="shared" si="4"/>
        <v>49</v>
      </c>
      <c r="AA168">
        <f t="shared" si="5"/>
        <v>23.557692307692307</v>
      </c>
    </row>
    <row r="169" spans="23:27" x14ac:dyDescent="0.35">
      <c r="W169" t="s">
        <v>86</v>
      </c>
      <c r="X169">
        <v>1960</v>
      </c>
      <c r="Y169">
        <v>1</v>
      </c>
      <c r="Z169" t="str">
        <f t="shared" si="4"/>
        <v/>
      </c>
      <c r="AA169" t="str">
        <f t="shared" si="5"/>
        <v/>
      </c>
    </row>
    <row r="170" spans="23:27" x14ac:dyDescent="0.35">
      <c r="W170" t="s">
        <v>86</v>
      </c>
      <c r="X170">
        <v>1964</v>
      </c>
      <c r="Y170">
        <v>2</v>
      </c>
      <c r="Z170">
        <f t="shared" si="4"/>
        <v>1</v>
      </c>
      <c r="AA170">
        <f t="shared" si="5"/>
        <v>100</v>
      </c>
    </row>
    <row r="171" spans="23:27" x14ac:dyDescent="0.35">
      <c r="W171" t="s">
        <v>86</v>
      </c>
      <c r="X171">
        <v>1968</v>
      </c>
      <c r="Y171">
        <v>3</v>
      </c>
      <c r="Z171">
        <f t="shared" si="4"/>
        <v>1</v>
      </c>
      <c r="AA171">
        <f t="shared" si="5"/>
        <v>50</v>
      </c>
    </row>
    <row r="172" spans="23:27" x14ac:dyDescent="0.35">
      <c r="W172" t="s">
        <v>86</v>
      </c>
      <c r="X172">
        <v>1972</v>
      </c>
      <c r="Y172">
        <v>4</v>
      </c>
      <c r="Z172">
        <f t="shared" si="4"/>
        <v>1</v>
      </c>
      <c r="AA172">
        <f t="shared" si="5"/>
        <v>33.333333333333329</v>
      </c>
    </row>
    <row r="173" spans="23:27" x14ac:dyDescent="0.35">
      <c r="W173" t="s">
        <v>87</v>
      </c>
      <c r="X173">
        <v>1912</v>
      </c>
      <c r="Y173">
        <v>12</v>
      </c>
      <c r="Z173" t="str">
        <f t="shared" si="4"/>
        <v/>
      </c>
      <c r="AA173" t="str">
        <f t="shared" si="5"/>
        <v/>
      </c>
    </row>
    <row r="174" spans="23:27" x14ac:dyDescent="0.35">
      <c r="W174" t="s">
        <v>87</v>
      </c>
      <c r="X174">
        <v>1920</v>
      </c>
      <c r="Y174">
        <v>1</v>
      </c>
      <c r="Z174">
        <f t="shared" si="4"/>
        <v>-11</v>
      </c>
      <c r="AA174">
        <f t="shared" si="5"/>
        <v>-91.666666666666657</v>
      </c>
    </row>
    <row r="175" spans="23:27" x14ac:dyDescent="0.35">
      <c r="W175" t="s">
        <v>87</v>
      </c>
      <c r="X175">
        <v>1924</v>
      </c>
      <c r="Y175">
        <v>7</v>
      </c>
      <c r="Z175">
        <f t="shared" si="4"/>
        <v>6</v>
      </c>
      <c r="AA175">
        <f t="shared" si="5"/>
        <v>600</v>
      </c>
    </row>
    <row r="176" spans="23:27" x14ac:dyDescent="0.35">
      <c r="W176" t="s">
        <v>87</v>
      </c>
      <c r="X176">
        <v>1928</v>
      </c>
      <c r="Y176">
        <v>14</v>
      </c>
      <c r="Z176">
        <f t="shared" si="4"/>
        <v>7</v>
      </c>
      <c r="AA176">
        <f t="shared" si="5"/>
        <v>100</v>
      </c>
    </row>
    <row r="177" spans="23:27" x14ac:dyDescent="0.35">
      <c r="W177" t="s">
        <v>87</v>
      </c>
      <c r="X177">
        <v>1936</v>
      </c>
      <c r="Y177">
        <v>40</v>
      </c>
      <c r="Z177">
        <f t="shared" si="4"/>
        <v>26</v>
      </c>
      <c r="AA177">
        <f t="shared" si="5"/>
        <v>185.71428571428572</v>
      </c>
    </row>
    <row r="178" spans="23:27" x14ac:dyDescent="0.35">
      <c r="W178" t="s">
        <v>87</v>
      </c>
      <c r="X178">
        <v>1948</v>
      </c>
      <c r="Y178">
        <v>38</v>
      </c>
      <c r="Z178">
        <f t="shared" si="4"/>
        <v>-2</v>
      </c>
      <c r="AA178">
        <f t="shared" si="5"/>
        <v>-5</v>
      </c>
    </row>
    <row r="179" spans="23:27" x14ac:dyDescent="0.35">
      <c r="W179" t="s">
        <v>87</v>
      </c>
      <c r="X179">
        <v>1952</v>
      </c>
      <c r="Y179">
        <v>59</v>
      </c>
      <c r="Z179">
        <f t="shared" si="4"/>
        <v>21</v>
      </c>
      <c r="AA179">
        <f t="shared" si="5"/>
        <v>55.26315789473685</v>
      </c>
    </row>
    <row r="180" spans="23:27" x14ac:dyDescent="0.35">
      <c r="W180" t="s">
        <v>87</v>
      </c>
      <c r="X180">
        <v>1956</v>
      </c>
      <c r="Y180">
        <v>23</v>
      </c>
      <c r="Z180">
        <f t="shared" si="4"/>
        <v>-36</v>
      </c>
      <c r="AA180">
        <f t="shared" si="5"/>
        <v>-61.016949152542374</v>
      </c>
    </row>
    <row r="181" spans="23:27" x14ac:dyDescent="0.35">
      <c r="W181" t="s">
        <v>87</v>
      </c>
      <c r="X181">
        <v>1960</v>
      </c>
      <c r="Y181">
        <v>14</v>
      </c>
      <c r="Z181">
        <f t="shared" si="4"/>
        <v>-9</v>
      </c>
      <c r="AA181">
        <f t="shared" si="5"/>
        <v>-39.130434782608695</v>
      </c>
    </row>
    <row r="182" spans="23:27" x14ac:dyDescent="0.35">
      <c r="W182" t="s">
        <v>87</v>
      </c>
      <c r="X182">
        <v>1964</v>
      </c>
      <c r="Y182">
        <v>19</v>
      </c>
      <c r="Z182">
        <f t="shared" si="4"/>
        <v>5</v>
      </c>
      <c r="AA182">
        <f t="shared" si="5"/>
        <v>35.714285714285715</v>
      </c>
    </row>
    <row r="183" spans="23:27" x14ac:dyDescent="0.35">
      <c r="W183" t="s">
        <v>87</v>
      </c>
      <c r="X183">
        <v>1968</v>
      </c>
      <c r="Y183">
        <v>25</v>
      </c>
      <c r="Z183">
        <f t="shared" si="4"/>
        <v>6</v>
      </c>
      <c r="AA183">
        <f t="shared" si="5"/>
        <v>31.578947368421051</v>
      </c>
    </row>
    <row r="184" spans="23:27" x14ac:dyDescent="0.35">
      <c r="W184" t="s">
        <v>87</v>
      </c>
      <c r="X184">
        <v>1972</v>
      </c>
      <c r="Y184">
        <v>11</v>
      </c>
      <c r="Z184">
        <f t="shared" si="4"/>
        <v>-14</v>
      </c>
      <c r="AA184">
        <f t="shared" si="5"/>
        <v>-56.000000000000007</v>
      </c>
    </row>
    <row r="185" spans="23:27" x14ac:dyDescent="0.35">
      <c r="W185" t="s">
        <v>88</v>
      </c>
      <c r="X185">
        <v>1932</v>
      </c>
      <c r="Y185">
        <v>1</v>
      </c>
      <c r="Z185" t="str">
        <f t="shared" si="4"/>
        <v/>
      </c>
      <c r="AA185" t="str">
        <f t="shared" si="5"/>
        <v/>
      </c>
    </row>
    <row r="186" spans="23:27" x14ac:dyDescent="0.35">
      <c r="W186" t="s">
        <v>88</v>
      </c>
      <c r="X186">
        <v>1936</v>
      </c>
      <c r="Y186">
        <v>54</v>
      </c>
      <c r="Z186">
        <f t="shared" si="4"/>
        <v>53</v>
      </c>
      <c r="AA186">
        <f t="shared" si="5"/>
        <v>5300</v>
      </c>
    </row>
    <row r="187" spans="23:27" x14ac:dyDescent="0.35">
      <c r="W187" t="s">
        <v>88</v>
      </c>
      <c r="X187">
        <v>1948</v>
      </c>
      <c r="Y187">
        <v>8</v>
      </c>
      <c r="Z187">
        <f t="shared" si="4"/>
        <v>-46</v>
      </c>
      <c r="AA187">
        <f t="shared" si="5"/>
        <v>-85.18518518518519</v>
      </c>
    </row>
    <row r="188" spans="23:27" x14ac:dyDescent="0.35">
      <c r="W188" t="s">
        <v>88</v>
      </c>
      <c r="X188">
        <v>1952</v>
      </c>
      <c r="Y188">
        <v>1</v>
      </c>
      <c r="Z188">
        <f t="shared" si="4"/>
        <v>-7</v>
      </c>
      <c r="AA188">
        <f t="shared" si="5"/>
        <v>-87.5</v>
      </c>
    </row>
    <row r="189" spans="23:27" x14ac:dyDescent="0.35">
      <c r="W189" t="s">
        <v>88</v>
      </c>
      <c r="X189">
        <v>1956</v>
      </c>
      <c r="Y189">
        <v>1</v>
      </c>
      <c r="Z189">
        <f t="shared" si="4"/>
        <v>0</v>
      </c>
      <c r="AA189">
        <f t="shared" si="5"/>
        <v>0</v>
      </c>
    </row>
    <row r="190" spans="23:27" x14ac:dyDescent="0.35">
      <c r="W190" t="s">
        <v>288</v>
      </c>
      <c r="X190">
        <v>1900</v>
      </c>
      <c r="Y190">
        <v>1</v>
      </c>
      <c r="Z190" t="str">
        <f t="shared" si="4"/>
        <v/>
      </c>
      <c r="AA190" t="str">
        <f t="shared" si="5"/>
        <v/>
      </c>
    </row>
    <row r="191" spans="23:27" x14ac:dyDescent="0.35">
      <c r="W191" t="s">
        <v>288</v>
      </c>
      <c r="X191">
        <v>1932</v>
      </c>
      <c r="Y191">
        <v>1</v>
      </c>
      <c r="Z191">
        <f t="shared" si="4"/>
        <v>0</v>
      </c>
      <c r="AA191">
        <f t="shared" si="5"/>
        <v>0</v>
      </c>
    </row>
    <row r="192" spans="23:27" x14ac:dyDescent="0.35">
      <c r="W192" t="s">
        <v>288</v>
      </c>
      <c r="X192">
        <v>1936</v>
      </c>
      <c r="Y192">
        <v>5</v>
      </c>
      <c r="Z192">
        <f t="shared" si="4"/>
        <v>4</v>
      </c>
      <c r="AA192">
        <f t="shared" si="5"/>
        <v>400</v>
      </c>
    </row>
    <row r="193" spans="23:27" x14ac:dyDescent="0.35">
      <c r="W193" t="s">
        <v>288</v>
      </c>
      <c r="X193">
        <v>1948</v>
      </c>
      <c r="Y193">
        <v>2</v>
      </c>
      <c r="Z193">
        <f t="shared" si="4"/>
        <v>-3</v>
      </c>
      <c r="AA193">
        <f t="shared" si="5"/>
        <v>-60</v>
      </c>
    </row>
    <row r="194" spans="23:27" x14ac:dyDescent="0.35">
      <c r="W194" t="s">
        <v>288</v>
      </c>
      <c r="X194">
        <v>1956</v>
      </c>
      <c r="Y194">
        <v>9</v>
      </c>
      <c r="Z194">
        <f t="shared" si="4"/>
        <v>7</v>
      </c>
      <c r="AA194">
        <f t="shared" si="5"/>
        <v>350</v>
      </c>
    </row>
    <row r="195" spans="23:27" x14ac:dyDescent="0.35">
      <c r="W195" t="s">
        <v>288</v>
      </c>
      <c r="X195">
        <v>1960</v>
      </c>
      <c r="Y195">
        <v>16</v>
      </c>
      <c r="Z195">
        <f t="shared" si="4"/>
        <v>7</v>
      </c>
      <c r="AA195">
        <f t="shared" si="5"/>
        <v>77.777777777777786</v>
      </c>
    </row>
    <row r="196" spans="23:27" x14ac:dyDescent="0.35">
      <c r="W196" t="s">
        <v>288</v>
      </c>
      <c r="X196">
        <v>1964</v>
      </c>
      <c r="Y196">
        <v>20</v>
      </c>
      <c r="Z196">
        <f t="shared" ref="Z196:Z259" si="6">IF(W196=W195, Y196-Y195, "")</f>
        <v>4</v>
      </c>
      <c r="AA196">
        <f t="shared" ref="AA196:AA259" si="7">IF(W196=W195, (Y196-Y195)/Y195 * 100, "")</f>
        <v>25</v>
      </c>
    </row>
    <row r="197" spans="23:27" x14ac:dyDescent="0.35">
      <c r="W197" t="s">
        <v>288</v>
      </c>
      <c r="X197">
        <v>1968</v>
      </c>
      <c r="Y197">
        <v>35</v>
      </c>
      <c r="Z197">
        <f t="shared" si="6"/>
        <v>15</v>
      </c>
      <c r="AA197">
        <f t="shared" si="7"/>
        <v>75</v>
      </c>
    </row>
    <row r="198" spans="23:27" x14ac:dyDescent="0.35">
      <c r="W198" t="s">
        <v>288</v>
      </c>
      <c r="X198">
        <v>1972</v>
      </c>
      <c r="Y198">
        <v>59</v>
      </c>
      <c r="Z198">
        <f t="shared" si="6"/>
        <v>24</v>
      </c>
      <c r="AA198">
        <f t="shared" si="7"/>
        <v>68.571428571428569</v>
      </c>
    </row>
    <row r="199" spans="23:27" x14ac:dyDescent="0.35">
      <c r="W199" t="s">
        <v>337</v>
      </c>
      <c r="X199">
        <v>1936</v>
      </c>
      <c r="Y199">
        <v>1</v>
      </c>
      <c r="Z199" t="str">
        <f t="shared" si="6"/>
        <v/>
      </c>
      <c r="AA199" t="str">
        <f t="shared" si="7"/>
        <v/>
      </c>
    </row>
    <row r="200" spans="23:27" x14ac:dyDescent="0.35">
      <c r="W200" t="s">
        <v>337</v>
      </c>
      <c r="X200">
        <v>1964</v>
      </c>
      <c r="Y200">
        <v>2</v>
      </c>
      <c r="Z200">
        <f t="shared" si="6"/>
        <v>1</v>
      </c>
      <c r="AA200">
        <f t="shared" si="7"/>
        <v>100</v>
      </c>
    </row>
    <row r="201" spans="23:27" x14ac:dyDescent="0.35">
      <c r="W201" t="s">
        <v>337</v>
      </c>
      <c r="X201">
        <v>1968</v>
      </c>
      <c r="Y201">
        <v>18</v>
      </c>
      <c r="Z201">
        <f t="shared" si="6"/>
        <v>16</v>
      </c>
      <c r="AA201">
        <f t="shared" si="7"/>
        <v>800</v>
      </c>
    </row>
    <row r="202" spans="23:27" x14ac:dyDescent="0.35">
      <c r="W202" t="s">
        <v>337</v>
      </c>
      <c r="X202">
        <v>1972</v>
      </c>
      <c r="Y202">
        <v>3</v>
      </c>
      <c r="Z202">
        <f t="shared" si="6"/>
        <v>-15</v>
      </c>
      <c r="AA202">
        <f t="shared" si="7"/>
        <v>-83.333333333333343</v>
      </c>
    </row>
    <row r="203" spans="23:27" x14ac:dyDescent="0.35">
      <c r="W203" t="s">
        <v>265</v>
      </c>
      <c r="X203">
        <v>1900</v>
      </c>
      <c r="Y203">
        <v>1</v>
      </c>
      <c r="Z203" t="str">
        <f t="shared" si="6"/>
        <v/>
      </c>
      <c r="AA203" t="str">
        <f t="shared" si="7"/>
        <v/>
      </c>
    </row>
    <row r="204" spans="23:27" x14ac:dyDescent="0.35">
      <c r="W204" t="s">
        <v>265</v>
      </c>
      <c r="X204">
        <v>1904</v>
      </c>
      <c r="Y204">
        <v>3</v>
      </c>
      <c r="Z204">
        <f t="shared" si="6"/>
        <v>2</v>
      </c>
      <c r="AA204">
        <f t="shared" si="7"/>
        <v>200</v>
      </c>
    </row>
    <row r="205" spans="23:27" x14ac:dyDescent="0.35">
      <c r="W205" t="s">
        <v>265</v>
      </c>
      <c r="X205">
        <v>1924</v>
      </c>
      <c r="Y205">
        <v>3</v>
      </c>
      <c r="Z205">
        <f t="shared" si="6"/>
        <v>0</v>
      </c>
      <c r="AA205">
        <f t="shared" si="7"/>
        <v>0</v>
      </c>
    </row>
    <row r="206" spans="23:27" x14ac:dyDescent="0.35">
      <c r="W206" t="s">
        <v>265</v>
      </c>
      <c r="X206">
        <v>1928</v>
      </c>
      <c r="Y206">
        <v>1</v>
      </c>
      <c r="Z206">
        <f t="shared" si="6"/>
        <v>-2</v>
      </c>
      <c r="AA206">
        <f t="shared" si="7"/>
        <v>-66.666666666666657</v>
      </c>
    </row>
    <row r="207" spans="23:27" x14ac:dyDescent="0.35">
      <c r="W207" t="s">
        <v>265</v>
      </c>
      <c r="X207">
        <v>1948</v>
      </c>
      <c r="Y207">
        <v>53</v>
      </c>
      <c r="Z207">
        <f t="shared" si="6"/>
        <v>52</v>
      </c>
      <c r="AA207">
        <f t="shared" si="7"/>
        <v>5200</v>
      </c>
    </row>
    <row r="208" spans="23:27" x14ac:dyDescent="0.35">
      <c r="W208" t="s">
        <v>265</v>
      </c>
      <c r="X208">
        <v>1952</v>
      </c>
      <c r="Y208">
        <v>29</v>
      </c>
      <c r="Z208">
        <f t="shared" si="6"/>
        <v>-24</v>
      </c>
      <c r="AA208">
        <f t="shared" si="7"/>
        <v>-45.283018867924532</v>
      </c>
    </row>
    <row r="209" spans="23:27" x14ac:dyDescent="0.35">
      <c r="W209" t="s">
        <v>265</v>
      </c>
      <c r="X209">
        <v>1956</v>
      </c>
      <c r="Y209">
        <v>15</v>
      </c>
      <c r="Z209">
        <f t="shared" si="6"/>
        <v>-14</v>
      </c>
      <c r="AA209">
        <f t="shared" si="7"/>
        <v>-48.275862068965516</v>
      </c>
    </row>
    <row r="210" spans="23:27" x14ac:dyDescent="0.35">
      <c r="W210" t="s">
        <v>265</v>
      </c>
      <c r="X210">
        <v>1960</v>
      </c>
      <c r="Y210">
        <v>12</v>
      </c>
      <c r="Z210">
        <f t="shared" si="6"/>
        <v>-3</v>
      </c>
      <c r="AA210">
        <f t="shared" si="7"/>
        <v>-20</v>
      </c>
    </row>
    <row r="211" spans="23:27" x14ac:dyDescent="0.35">
      <c r="W211" t="s">
        <v>265</v>
      </c>
      <c r="X211">
        <v>1964</v>
      </c>
      <c r="Y211">
        <v>27</v>
      </c>
      <c r="Z211">
        <f t="shared" si="6"/>
        <v>15</v>
      </c>
      <c r="AA211">
        <f t="shared" si="7"/>
        <v>125</v>
      </c>
    </row>
    <row r="212" spans="23:27" x14ac:dyDescent="0.35">
      <c r="W212" t="s">
        <v>265</v>
      </c>
      <c r="X212">
        <v>1968</v>
      </c>
      <c r="Y212">
        <v>115</v>
      </c>
      <c r="Z212">
        <f t="shared" si="6"/>
        <v>88</v>
      </c>
      <c r="AA212">
        <f t="shared" si="7"/>
        <v>325.92592592592592</v>
      </c>
    </row>
    <row r="213" spans="23:27" x14ac:dyDescent="0.35">
      <c r="W213" t="s">
        <v>265</v>
      </c>
      <c r="X213">
        <v>1972</v>
      </c>
      <c r="Y213">
        <v>137</v>
      </c>
      <c r="Z213">
        <f t="shared" si="6"/>
        <v>22</v>
      </c>
      <c r="AA213">
        <f t="shared" si="7"/>
        <v>19.130434782608695</v>
      </c>
    </row>
    <row r="214" spans="23:27" x14ac:dyDescent="0.35">
      <c r="W214" t="s">
        <v>250</v>
      </c>
      <c r="X214">
        <v>1900</v>
      </c>
      <c r="Y214">
        <v>1</v>
      </c>
      <c r="Z214" t="str">
        <f t="shared" si="6"/>
        <v/>
      </c>
      <c r="AA214" t="str">
        <f t="shared" si="7"/>
        <v/>
      </c>
    </row>
    <row r="215" spans="23:27" x14ac:dyDescent="0.35">
      <c r="W215" t="s">
        <v>250</v>
      </c>
      <c r="X215">
        <v>1906</v>
      </c>
      <c r="Y215">
        <v>3</v>
      </c>
      <c r="Z215">
        <f t="shared" si="6"/>
        <v>2</v>
      </c>
      <c r="AA215">
        <f t="shared" si="7"/>
        <v>200</v>
      </c>
    </row>
    <row r="216" spans="23:27" x14ac:dyDescent="0.35">
      <c r="W216" t="s">
        <v>250</v>
      </c>
      <c r="X216">
        <v>1908</v>
      </c>
      <c r="Y216">
        <v>7</v>
      </c>
      <c r="Z216">
        <f t="shared" si="6"/>
        <v>4</v>
      </c>
      <c r="AA216">
        <f t="shared" si="7"/>
        <v>133.33333333333331</v>
      </c>
    </row>
    <row r="217" spans="23:27" x14ac:dyDescent="0.35">
      <c r="W217" t="s">
        <v>250</v>
      </c>
      <c r="X217">
        <v>1912</v>
      </c>
      <c r="Y217">
        <v>17</v>
      </c>
      <c r="Z217">
        <f t="shared" si="6"/>
        <v>10</v>
      </c>
      <c r="AA217">
        <f t="shared" si="7"/>
        <v>142.85714285714286</v>
      </c>
    </row>
    <row r="218" spans="23:27" x14ac:dyDescent="0.35">
      <c r="W218" t="s">
        <v>250</v>
      </c>
      <c r="X218">
        <v>1920</v>
      </c>
      <c r="Y218">
        <v>71</v>
      </c>
      <c r="Z218">
        <f t="shared" si="6"/>
        <v>54</v>
      </c>
      <c r="AA218">
        <f t="shared" si="7"/>
        <v>317.64705882352939</v>
      </c>
    </row>
    <row r="219" spans="23:27" x14ac:dyDescent="0.35">
      <c r="W219" t="s">
        <v>250</v>
      </c>
      <c r="X219">
        <v>1924</v>
      </c>
      <c r="Y219">
        <v>104</v>
      </c>
      <c r="Z219">
        <f t="shared" si="6"/>
        <v>33</v>
      </c>
      <c r="AA219">
        <f t="shared" si="7"/>
        <v>46.478873239436616</v>
      </c>
    </row>
    <row r="220" spans="23:27" x14ac:dyDescent="0.35">
      <c r="W220" t="s">
        <v>250</v>
      </c>
      <c r="X220">
        <v>1928</v>
      </c>
      <c r="Y220">
        <v>73</v>
      </c>
      <c r="Z220">
        <f t="shared" si="6"/>
        <v>-31</v>
      </c>
      <c r="AA220">
        <f t="shared" si="7"/>
        <v>-29.807692307692307</v>
      </c>
    </row>
    <row r="221" spans="23:27" x14ac:dyDescent="0.35">
      <c r="W221" t="s">
        <v>250</v>
      </c>
      <c r="X221">
        <v>1932</v>
      </c>
      <c r="Y221">
        <v>30</v>
      </c>
      <c r="Z221">
        <f t="shared" si="6"/>
        <v>-43</v>
      </c>
      <c r="AA221">
        <f t="shared" si="7"/>
        <v>-58.904109589041099</v>
      </c>
    </row>
    <row r="222" spans="23:27" x14ac:dyDescent="0.35">
      <c r="W222" t="s">
        <v>250</v>
      </c>
      <c r="X222">
        <v>1936</v>
      </c>
      <c r="Y222">
        <v>217</v>
      </c>
      <c r="Z222">
        <f t="shared" si="6"/>
        <v>187</v>
      </c>
      <c r="AA222">
        <f t="shared" si="7"/>
        <v>623.33333333333337</v>
      </c>
    </row>
    <row r="223" spans="23:27" x14ac:dyDescent="0.35">
      <c r="W223" t="s">
        <v>250</v>
      </c>
      <c r="X223">
        <v>1948</v>
      </c>
      <c r="Y223">
        <v>114</v>
      </c>
      <c r="Z223">
        <f t="shared" si="6"/>
        <v>-103</v>
      </c>
      <c r="AA223">
        <f t="shared" si="7"/>
        <v>-47.465437788018434</v>
      </c>
    </row>
    <row r="224" spans="23:27" x14ac:dyDescent="0.35">
      <c r="W224" t="s">
        <v>250</v>
      </c>
      <c r="X224">
        <v>1952</v>
      </c>
      <c r="Y224">
        <v>121</v>
      </c>
      <c r="Z224">
        <f t="shared" si="6"/>
        <v>7</v>
      </c>
      <c r="AA224">
        <f t="shared" si="7"/>
        <v>6.140350877192982</v>
      </c>
    </row>
    <row r="225" spans="23:27" x14ac:dyDescent="0.35">
      <c r="W225" t="s">
        <v>250</v>
      </c>
      <c r="X225">
        <v>1956</v>
      </c>
      <c r="Y225">
        <v>100</v>
      </c>
      <c r="Z225">
        <f t="shared" si="6"/>
        <v>-21</v>
      </c>
      <c r="AA225">
        <f t="shared" si="7"/>
        <v>-17.355371900826448</v>
      </c>
    </row>
    <row r="226" spans="23:27" x14ac:dyDescent="0.35">
      <c r="W226" t="s">
        <v>250</v>
      </c>
      <c r="X226">
        <v>1960</v>
      </c>
      <c r="Y226">
        <v>138</v>
      </c>
      <c r="Z226">
        <f t="shared" si="6"/>
        <v>38</v>
      </c>
      <c r="AA226">
        <f t="shared" si="7"/>
        <v>38</v>
      </c>
    </row>
    <row r="227" spans="23:27" x14ac:dyDescent="0.35">
      <c r="W227" t="s">
        <v>250</v>
      </c>
      <c r="X227">
        <v>1964</v>
      </c>
      <c r="Y227">
        <v>151</v>
      </c>
      <c r="Z227">
        <f t="shared" si="6"/>
        <v>13</v>
      </c>
      <c r="AA227">
        <f t="shared" si="7"/>
        <v>9.4202898550724647</v>
      </c>
    </row>
    <row r="228" spans="23:27" x14ac:dyDescent="0.35">
      <c r="W228" t="s">
        <v>250</v>
      </c>
      <c r="X228">
        <v>1968</v>
      </c>
      <c r="Y228">
        <v>170</v>
      </c>
      <c r="Z228">
        <f t="shared" si="6"/>
        <v>19</v>
      </c>
      <c r="AA228">
        <f t="shared" si="7"/>
        <v>12.582781456953644</v>
      </c>
    </row>
    <row r="229" spans="23:27" x14ac:dyDescent="0.35">
      <c r="W229" t="s">
        <v>250</v>
      </c>
      <c r="X229">
        <v>1972</v>
      </c>
      <c r="Y229">
        <v>223</v>
      </c>
      <c r="Z229">
        <f t="shared" si="6"/>
        <v>53</v>
      </c>
      <c r="AA229">
        <f t="shared" si="7"/>
        <v>31.176470588235293</v>
      </c>
    </row>
    <row r="230" spans="23:27" x14ac:dyDescent="0.35">
      <c r="W230" t="s">
        <v>2131</v>
      </c>
      <c r="X230">
        <v>1968</v>
      </c>
      <c r="Y230">
        <v>5</v>
      </c>
      <c r="Z230" t="str">
        <f t="shared" si="6"/>
        <v/>
      </c>
      <c r="AA230" t="str">
        <f t="shared" si="7"/>
        <v/>
      </c>
    </row>
    <row r="231" spans="23:27" x14ac:dyDescent="0.35">
      <c r="W231" t="s">
        <v>273</v>
      </c>
      <c r="X231">
        <v>1896</v>
      </c>
      <c r="Y231">
        <v>3</v>
      </c>
      <c r="Z231" t="str">
        <f t="shared" si="6"/>
        <v/>
      </c>
      <c r="AA231" t="str">
        <f t="shared" si="7"/>
        <v/>
      </c>
    </row>
    <row r="232" spans="23:27" x14ac:dyDescent="0.35">
      <c r="W232" t="s">
        <v>273</v>
      </c>
      <c r="X232">
        <v>1900</v>
      </c>
      <c r="Y232">
        <v>13</v>
      </c>
      <c r="Z232">
        <f t="shared" si="6"/>
        <v>10</v>
      </c>
      <c r="AA232">
        <f t="shared" si="7"/>
        <v>333.33333333333337</v>
      </c>
    </row>
    <row r="233" spans="23:27" x14ac:dyDescent="0.35">
      <c r="W233" t="s">
        <v>273</v>
      </c>
      <c r="X233">
        <v>1906</v>
      </c>
      <c r="Y233">
        <v>47</v>
      </c>
      <c r="Z233">
        <f t="shared" si="6"/>
        <v>34</v>
      </c>
      <c r="AA233">
        <f t="shared" si="7"/>
        <v>261.53846153846155</v>
      </c>
    </row>
    <row r="234" spans="23:27" x14ac:dyDescent="0.35">
      <c r="W234" t="s">
        <v>273</v>
      </c>
      <c r="X234">
        <v>1908</v>
      </c>
      <c r="Y234">
        <v>75</v>
      </c>
      <c r="Z234">
        <f t="shared" si="6"/>
        <v>28</v>
      </c>
      <c r="AA234">
        <f t="shared" si="7"/>
        <v>59.574468085106382</v>
      </c>
    </row>
    <row r="235" spans="23:27" x14ac:dyDescent="0.35">
      <c r="W235" t="s">
        <v>273</v>
      </c>
      <c r="X235">
        <v>1912</v>
      </c>
      <c r="Y235">
        <v>152</v>
      </c>
      <c r="Z235">
        <f t="shared" si="6"/>
        <v>77</v>
      </c>
      <c r="AA235">
        <f t="shared" si="7"/>
        <v>102.66666666666666</v>
      </c>
    </row>
    <row r="236" spans="23:27" x14ac:dyDescent="0.35">
      <c r="W236" t="s">
        <v>273</v>
      </c>
      <c r="X236">
        <v>1920</v>
      </c>
      <c r="Y236">
        <v>152</v>
      </c>
      <c r="Z236">
        <f t="shared" si="6"/>
        <v>0</v>
      </c>
      <c r="AA236">
        <f t="shared" si="7"/>
        <v>0</v>
      </c>
    </row>
    <row r="237" spans="23:27" x14ac:dyDescent="0.35">
      <c r="W237" t="s">
        <v>273</v>
      </c>
      <c r="X237">
        <v>1924</v>
      </c>
      <c r="Y237">
        <v>89</v>
      </c>
      <c r="Z237">
        <f t="shared" si="6"/>
        <v>-63</v>
      </c>
      <c r="AA237">
        <f t="shared" si="7"/>
        <v>-41.44736842105263</v>
      </c>
    </row>
    <row r="238" spans="23:27" x14ac:dyDescent="0.35">
      <c r="W238" t="s">
        <v>273</v>
      </c>
      <c r="X238">
        <v>1928</v>
      </c>
      <c r="Y238">
        <v>91</v>
      </c>
      <c r="Z238">
        <f t="shared" si="6"/>
        <v>2</v>
      </c>
      <c r="AA238">
        <f t="shared" si="7"/>
        <v>2.2471910112359552</v>
      </c>
    </row>
    <row r="239" spans="23:27" x14ac:dyDescent="0.35">
      <c r="W239" t="s">
        <v>273</v>
      </c>
      <c r="X239">
        <v>1932</v>
      </c>
      <c r="Y239">
        <v>43</v>
      </c>
      <c r="Z239">
        <f t="shared" si="6"/>
        <v>-48</v>
      </c>
      <c r="AA239">
        <f t="shared" si="7"/>
        <v>-52.747252747252752</v>
      </c>
    </row>
    <row r="240" spans="23:27" x14ac:dyDescent="0.35">
      <c r="W240" t="s">
        <v>273</v>
      </c>
      <c r="X240">
        <v>1936</v>
      </c>
      <c r="Y240">
        <v>121</v>
      </c>
      <c r="Z240">
        <f t="shared" si="6"/>
        <v>78</v>
      </c>
      <c r="AA240">
        <f t="shared" si="7"/>
        <v>181.3953488372093</v>
      </c>
    </row>
    <row r="241" spans="23:27" x14ac:dyDescent="0.35">
      <c r="W241" t="s">
        <v>273</v>
      </c>
      <c r="X241">
        <v>1948</v>
      </c>
      <c r="Y241">
        <v>164</v>
      </c>
      <c r="Z241">
        <f t="shared" si="6"/>
        <v>43</v>
      </c>
      <c r="AA241">
        <f t="shared" si="7"/>
        <v>35.537190082644628</v>
      </c>
    </row>
    <row r="242" spans="23:27" x14ac:dyDescent="0.35">
      <c r="W242" t="s">
        <v>273</v>
      </c>
      <c r="X242">
        <v>1952</v>
      </c>
      <c r="Y242">
        <v>130</v>
      </c>
      <c r="Z242">
        <f t="shared" si="6"/>
        <v>-34</v>
      </c>
      <c r="AA242">
        <f t="shared" si="7"/>
        <v>-20.73170731707317</v>
      </c>
    </row>
    <row r="243" spans="23:27" x14ac:dyDescent="0.35">
      <c r="W243" t="s">
        <v>273</v>
      </c>
      <c r="X243">
        <v>1956</v>
      </c>
      <c r="Y243">
        <v>38</v>
      </c>
      <c r="Z243">
        <f t="shared" si="6"/>
        <v>-92</v>
      </c>
      <c r="AA243">
        <f t="shared" si="7"/>
        <v>-70.769230769230774</v>
      </c>
    </row>
    <row r="244" spans="23:27" x14ac:dyDescent="0.35">
      <c r="W244" t="s">
        <v>273</v>
      </c>
      <c r="X244">
        <v>1960</v>
      </c>
      <c r="Y244">
        <v>102</v>
      </c>
      <c r="Z244">
        <f t="shared" si="6"/>
        <v>64</v>
      </c>
      <c r="AA244">
        <f t="shared" si="7"/>
        <v>168.42105263157893</v>
      </c>
    </row>
    <row r="245" spans="23:27" x14ac:dyDescent="0.35">
      <c r="W245" t="s">
        <v>273</v>
      </c>
      <c r="X245">
        <v>1964</v>
      </c>
      <c r="Y245">
        <v>62</v>
      </c>
      <c r="Z245">
        <f t="shared" si="6"/>
        <v>-40</v>
      </c>
      <c r="AA245">
        <f t="shared" si="7"/>
        <v>-39.215686274509807</v>
      </c>
    </row>
    <row r="246" spans="23:27" x14ac:dyDescent="0.35">
      <c r="W246" t="s">
        <v>273</v>
      </c>
      <c r="X246">
        <v>1968</v>
      </c>
      <c r="Y246">
        <v>67</v>
      </c>
      <c r="Z246">
        <f t="shared" si="6"/>
        <v>5</v>
      </c>
      <c r="AA246">
        <f t="shared" si="7"/>
        <v>8.064516129032258</v>
      </c>
    </row>
    <row r="247" spans="23:27" x14ac:dyDescent="0.35">
      <c r="W247" t="s">
        <v>273</v>
      </c>
      <c r="X247">
        <v>1972</v>
      </c>
      <c r="Y247">
        <v>126</v>
      </c>
      <c r="Z247">
        <f t="shared" si="6"/>
        <v>59</v>
      </c>
      <c r="AA247">
        <f t="shared" si="7"/>
        <v>88.059701492537314</v>
      </c>
    </row>
    <row r="248" spans="23:27" x14ac:dyDescent="0.35">
      <c r="W248" t="s">
        <v>328</v>
      </c>
      <c r="X248">
        <v>1964</v>
      </c>
      <c r="Y248">
        <v>1</v>
      </c>
      <c r="Z248" t="str">
        <f t="shared" si="6"/>
        <v/>
      </c>
      <c r="AA248" t="str">
        <f t="shared" si="7"/>
        <v/>
      </c>
    </row>
    <row r="249" spans="23:27" x14ac:dyDescent="0.35">
      <c r="W249" t="s">
        <v>328</v>
      </c>
      <c r="X249">
        <v>1968</v>
      </c>
      <c r="Y249">
        <v>18</v>
      </c>
      <c r="Z249">
        <f t="shared" si="6"/>
        <v>17</v>
      </c>
      <c r="AA249">
        <f t="shared" si="7"/>
        <v>1700</v>
      </c>
    </row>
    <row r="250" spans="23:27" x14ac:dyDescent="0.35">
      <c r="W250" t="s">
        <v>328</v>
      </c>
      <c r="X250">
        <v>1972</v>
      </c>
      <c r="Y250">
        <v>5</v>
      </c>
      <c r="Z250">
        <f t="shared" si="6"/>
        <v>-13</v>
      </c>
      <c r="AA250">
        <f t="shared" si="7"/>
        <v>-72.222222222222214</v>
      </c>
    </row>
    <row r="251" spans="23:27" x14ac:dyDescent="0.35">
      <c r="W251" t="s">
        <v>262</v>
      </c>
      <c r="X251">
        <v>1960</v>
      </c>
      <c r="Y251">
        <v>15</v>
      </c>
      <c r="Z251" t="str">
        <f t="shared" si="6"/>
        <v/>
      </c>
      <c r="AA251" t="str">
        <f t="shared" si="7"/>
        <v/>
      </c>
    </row>
    <row r="252" spans="23:27" x14ac:dyDescent="0.35">
      <c r="W252" t="s">
        <v>262</v>
      </c>
      <c r="X252">
        <v>1964</v>
      </c>
      <c r="Y252">
        <v>61</v>
      </c>
      <c r="Z252">
        <f t="shared" si="6"/>
        <v>46</v>
      </c>
      <c r="AA252">
        <f t="shared" si="7"/>
        <v>306.66666666666669</v>
      </c>
    </row>
    <row r="253" spans="23:27" x14ac:dyDescent="0.35">
      <c r="W253" t="s">
        <v>262</v>
      </c>
      <c r="X253">
        <v>1968</v>
      </c>
      <c r="Y253">
        <v>283</v>
      </c>
      <c r="Z253">
        <f t="shared" si="6"/>
        <v>222</v>
      </c>
      <c r="AA253">
        <f t="shared" si="7"/>
        <v>363.93442622950818</v>
      </c>
    </row>
    <row r="254" spans="23:27" x14ac:dyDescent="0.35">
      <c r="W254" t="s">
        <v>262</v>
      </c>
      <c r="X254">
        <v>1972</v>
      </c>
      <c r="Y254">
        <v>339</v>
      </c>
      <c r="Z254">
        <f t="shared" si="6"/>
        <v>56</v>
      </c>
      <c r="AA254">
        <f t="shared" si="7"/>
        <v>19.78798586572438</v>
      </c>
    </row>
    <row r="255" spans="23:27" x14ac:dyDescent="0.35">
      <c r="W255" t="s">
        <v>321</v>
      </c>
      <c r="X255">
        <v>1924</v>
      </c>
      <c r="Y255">
        <v>1</v>
      </c>
      <c r="Z255" t="str">
        <f t="shared" si="6"/>
        <v/>
      </c>
      <c r="AA255" t="str">
        <f t="shared" si="7"/>
        <v/>
      </c>
    </row>
    <row r="256" spans="23:27" x14ac:dyDescent="0.35">
      <c r="W256" t="s">
        <v>321</v>
      </c>
      <c r="X256">
        <v>1968</v>
      </c>
      <c r="Y256">
        <v>15</v>
      </c>
      <c r="Z256">
        <f t="shared" si="6"/>
        <v>14</v>
      </c>
      <c r="AA256">
        <f t="shared" si="7"/>
        <v>1400</v>
      </c>
    </row>
    <row r="257" spans="23:27" x14ac:dyDescent="0.35">
      <c r="W257" t="s">
        <v>321</v>
      </c>
      <c r="X257">
        <v>1972</v>
      </c>
      <c r="Y257">
        <v>2</v>
      </c>
      <c r="Z257">
        <f t="shared" si="6"/>
        <v>-13</v>
      </c>
      <c r="AA257">
        <f t="shared" si="7"/>
        <v>-86.666666666666671</v>
      </c>
    </row>
    <row r="258" spans="23:27" x14ac:dyDescent="0.35">
      <c r="W258" t="s">
        <v>296</v>
      </c>
      <c r="X258">
        <v>1920</v>
      </c>
      <c r="Y258">
        <v>3</v>
      </c>
      <c r="Z258" t="str">
        <f t="shared" si="6"/>
        <v/>
      </c>
      <c r="AA258" t="str">
        <f t="shared" si="7"/>
        <v/>
      </c>
    </row>
    <row r="259" spans="23:27" x14ac:dyDescent="0.35">
      <c r="W259" t="s">
        <v>296</v>
      </c>
      <c r="X259">
        <v>1924</v>
      </c>
      <c r="Y259">
        <v>6</v>
      </c>
      <c r="Z259">
        <f t="shared" si="6"/>
        <v>3</v>
      </c>
      <c r="AA259">
        <f t="shared" si="7"/>
        <v>100</v>
      </c>
    </row>
    <row r="260" spans="23:27" x14ac:dyDescent="0.35">
      <c r="W260" t="s">
        <v>296</v>
      </c>
      <c r="X260">
        <v>1928</v>
      </c>
      <c r="Y260">
        <v>9</v>
      </c>
      <c r="Z260">
        <f t="shared" ref="Z260:Z323" si="8">IF(W260=W259, Y260-Y259, "")</f>
        <v>3</v>
      </c>
      <c r="AA260">
        <f t="shared" ref="AA260:AA323" si="9">IF(W260=W259, (Y260-Y259)/Y259 * 100, "")</f>
        <v>50</v>
      </c>
    </row>
    <row r="261" spans="23:27" x14ac:dyDescent="0.35">
      <c r="W261" t="s">
        <v>296</v>
      </c>
      <c r="X261">
        <v>1936</v>
      </c>
      <c r="Y261">
        <v>43</v>
      </c>
      <c r="Z261">
        <f t="shared" si="8"/>
        <v>34</v>
      </c>
      <c r="AA261">
        <f t="shared" si="9"/>
        <v>377.77777777777777</v>
      </c>
    </row>
    <row r="262" spans="23:27" x14ac:dyDescent="0.35">
      <c r="W262" t="s">
        <v>296</v>
      </c>
      <c r="X262">
        <v>1948</v>
      </c>
      <c r="Y262">
        <v>44</v>
      </c>
      <c r="Z262">
        <f t="shared" si="8"/>
        <v>1</v>
      </c>
      <c r="AA262">
        <f t="shared" si="9"/>
        <v>2.3255813953488373</v>
      </c>
    </row>
    <row r="263" spans="23:27" x14ac:dyDescent="0.35">
      <c r="W263" t="s">
        <v>296</v>
      </c>
      <c r="X263">
        <v>1952</v>
      </c>
      <c r="Y263">
        <v>97</v>
      </c>
      <c r="Z263">
        <f t="shared" si="8"/>
        <v>53</v>
      </c>
      <c r="AA263">
        <f t="shared" si="9"/>
        <v>120.45454545454545</v>
      </c>
    </row>
    <row r="264" spans="23:27" x14ac:dyDescent="0.35">
      <c r="W264" t="s">
        <v>296</v>
      </c>
      <c r="X264">
        <v>1956</v>
      </c>
      <c r="Y264">
        <v>2</v>
      </c>
      <c r="Z264">
        <f t="shared" si="8"/>
        <v>-95</v>
      </c>
      <c r="AA264">
        <f t="shared" si="9"/>
        <v>-97.9381443298969</v>
      </c>
    </row>
    <row r="265" spans="23:27" x14ac:dyDescent="0.35">
      <c r="W265" t="s">
        <v>296</v>
      </c>
      <c r="X265">
        <v>1960</v>
      </c>
      <c r="Y265">
        <v>34</v>
      </c>
      <c r="Z265">
        <f t="shared" si="8"/>
        <v>32</v>
      </c>
      <c r="AA265">
        <f t="shared" si="9"/>
        <v>1600</v>
      </c>
    </row>
    <row r="266" spans="23:27" x14ac:dyDescent="0.35">
      <c r="W266" t="s">
        <v>296</v>
      </c>
      <c r="X266">
        <v>1964</v>
      </c>
      <c r="Y266">
        <v>73</v>
      </c>
      <c r="Z266">
        <f t="shared" si="8"/>
        <v>39</v>
      </c>
      <c r="AA266">
        <f t="shared" si="9"/>
        <v>114.70588235294117</v>
      </c>
    </row>
    <row r="267" spans="23:27" x14ac:dyDescent="0.35">
      <c r="W267" t="s">
        <v>296</v>
      </c>
      <c r="X267">
        <v>1968</v>
      </c>
      <c r="Y267">
        <v>29</v>
      </c>
      <c r="Z267">
        <f t="shared" si="8"/>
        <v>-44</v>
      </c>
      <c r="AA267">
        <f t="shared" si="9"/>
        <v>-60.273972602739725</v>
      </c>
    </row>
    <row r="268" spans="23:27" x14ac:dyDescent="0.35">
      <c r="W268" t="s">
        <v>296</v>
      </c>
      <c r="X268">
        <v>1972</v>
      </c>
      <c r="Y268">
        <v>23</v>
      </c>
      <c r="Z268">
        <f t="shared" si="8"/>
        <v>-6</v>
      </c>
      <c r="AA268">
        <f t="shared" si="9"/>
        <v>-20.689655172413794</v>
      </c>
    </row>
    <row r="269" spans="23:27" x14ac:dyDescent="0.35">
      <c r="W269" t="s">
        <v>2132</v>
      </c>
      <c r="X269">
        <v>1932</v>
      </c>
      <c r="Y269">
        <v>1</v>
      </c>
      <c r="Z269" t="str">
        <f t="shared" si="8"/>
        <v/>
      </c>
      <c r="AA269" t="str">
        <f t="shared" si="9"/>
        <v/>
      </c>
    </row>
    <row r="270" spans="23:27" x14ac:dyDescent="0.35">
      <c r="W270" t="s">
        <v>2132</v>
      </c>
      <c r="X270">
        <v>1968</v>
      </c>
      <c r="Y270">
        <v>60</v>
      </c>
      <c r="Z270">
        <f t="shared" si="8"/>
        <v>59</v>
      </c>
      <c r="AA270">
        <f t="shared" si="9"/>
        <v>5900</v>
      </c>
    </row>
    <row r="271" spans="23:27" x14ac:dyDescent="0.35">
      <c r="W271" t="s">
        <v>2132</v>
      </c>
      <c r="X271">
        <v>1972</v>
      </c>
      <c r="Y271">
        <v>6</v>
      </c>
      <c r="Z271">
        <f t="shared" si="8"/>
        <v>-54</v>
      </c>
      <c r="AA271">
        <f t="shared" si="9"/>
        <v>-90</v>
      </c>
    </row>
    <row r="272" spans="23:27" x14ac:dyDescent="0.35">
      <c r="W272" t="s">
        <v>290</v>
      </c>
      <c r="X272">
        <v>1912</v>
      </c>
      <c r="Y272">
        <v>3</v>
      </c>
      <c r="Z272" t="str">
        <f t="shared" si="8"/>
        <v/>
      </c>
      <c r="AA272" t="str">
        <f t="shared" si="9"/>
        <v/>
      </c>
    </row>
    <row r="273" spans="23:27" x14ac:dyDescent="0.35">
      <c r="W273" t="s">
        <v>290</v>
      </c>
      <c r="X273">
        <v>1920</v>
      </c>
      <c r="Y273">
        <v>14</v>
      </c>
      <c r="Z273">
        <f t="shared" si="8"/>
        <v>11</v>
      </c>
      <c r="AA273">
        <f t="shared" si="9"/>
        <v>366.66666666666663</v>
      </c>
    </row>
    <row r="274" spans="23:27" x14ac:dyDescent="0.35">
      <c r="W274" t="s">
        <v>290</v>
      </c>
      <c r="X274">
        <v>1924</v>
      </c>
      <c r="Y274">
        <v>37</v>
      </c>
      <c r="Z274">
        <f t="shared" si="8"/>
        <v>23</v>
      </c>
      <c r="AA274">
        <f t="shared" si="9"/>
        <v>164.28571428571428</v>
      </c>
    </row>
    <row r="275" spans="23:27" x14ac:dyDescent="0.35">
      <c r="W275" t="s">
        <v>290</v>
      </c>
      <c r="X275">
        <v>1928</v>
      </c>
      <c r="Y275">
        <v>22</v>
      </c>
      <c r="Z275">
        <f t="shared" si="8"/>
        <v>-15</v>
      </c>
      <c r="AA275">
        <f t="shared" si="9"/>
        <v>-40.54054054054054</v>
      </c>
    </row>
    <row r="276" spans="23:27" x14ac:dyDescent="0.35">
      <c r="W276" t="s">
        <v>290</v>
      </c>
      <c r="X276">
        <v>1932</v>
      </c>
      <c r="Y276">
        <v>2</v>
      </c>
      <c r="Z276">
        <f t="shared" si="8"/>
        <v>-20</v>
      </c>
      <c r="AA276">
        <f t="shared" si="9"/>
        <v>-90.909090909090907</v>
      </c>
    </row>
    <row r="277" spans="23:27" x14ac:dyDescent="0.35">
      <c r="W277" t="s">
        <v>290</v>
      </c>
      <c r="X277">
        <v>1936</v>
      </c>
      <c r="Y277">
        <v>38</v>
      </c>
      <c r="Z277">
        <f t="shared" si="8"/>
        <v>36</v>
      </c>
      <c r="AA277">
        <f t="shared" si="9"/>
        <v>1800</v>
      </c>
    </row>
    <row r="278" spans="23:27" x14ac:dyDescent="0.35">
      <c r="W278" t="s">
        <v>278</v>
      </c>
      <c r="X278">
        <v>1956</v>
      </c>
      <c r="Y278">
        <v>6</v>
      </c>
      <c r="Z278" t="str">
        <f t="shared" si="8"/>
        <v/>
      </c>
      <c r="AA278" t="str">
        <f t="shared" si="9"/>
        <v/>
      </c>
    </row>
    <row r="279" spans="23:27" x14ac:dyDescent="0.35">
      <c r="W279" t="s">
        <v>278</v>
      </c>
      <c r="X279">
        <v>1960</v>
      </c>
      <c r="Y279">
        <v>10</v>
      </c>
      <c r="Z279">
        <f t="shared" si="8"/>
        <v>4</v>
      </c>
      <c r="AA279">
        <f t="shared" si="9"/>
        <v>66.666666666666657</v>
      </c>
    </row>
    <row r="280" spans="23:27" x14ac:dyDescent="0.35">
      <c r="W280" t="s">
        <v>278</v>
      </c>
      <c r="X280">
        <v>1964</v>
      </c>
      <c r="Y280">
        <v>12</v>
      </c>
      <c r="Z280">
        <f t="shared" si="8"/>
        <v>2</v>
      </c>
      <c r="AA280">
        <f t="shared" si="9"/>
        <v>20</v>
      </c>
    </row>
    <row r="281" spans="23:27" x14ac:dyDescent="0.35">
      <c r="W281" t="s">
        <v>278</v>
      </c>
      <c r="X281">
        <v>1968</v>
      </c>
      <c r="Y281">
        <v>18</v>
      </c>
      <c r="Z281">
        <f t="shared" si="8"/>
        <v>6</v>
      </c>
      <c r="AA281">
        <f t="shared" si="9"/>
        <v>50</v>
      </c>
    </row>
    <row r="282" spans="23:27" x14ac:dyDescent="0.35">
      <c r="W282" t="s">
        <v>278</v>
      </c>
      <c r="X282">
        <v>1972</v>
      </c>
      <c r="Y282">
        <v>31</v>
      </c>
      <c r="Z282">
        <f t="shared" si="8"/>
        <v>13</v>
      </c>
      <c r="AA282">
        <f t="shared" si="9"/>
        <v>72.222222222222214</v>
      </c>
    </row>
    <row r="283" spans="23:27" x14ac:dyDescent="0.35">
      <c r="W283" t="s">
        <v>332</v>
      </c>
      <c r="X283">
        <v>1956</v>
      </c>
      <c r="Y283">
        <v>3</v>
      </c>
      <c r="Z283" t="str">
        <f t="shared" si="8"/>
        <v/>
      </c>
      <c r="AA283" t="str">
        <f t="shared" si="9"/>
        <v/>
      </c>
    </row>
    <row r="284" spans="23:27" x14ac:dyDescent="0.35">
      <c r="W284" t="s">
        <v>332</v>
      </c>
      <c r="X284">
        <v>1960</v>
      </c>
      <c r="Y284">
        <v>2</v>
      </c>
      <c r="Z284">
        <f t="shared" si="8"/>
        <v>-1</v>
      </c>
      <c r="AA284">
        <f t="shared" si="9"/>
        <v>-33.333333333333329</v>
      </c>
    </row>
    <row r="285" spans="23:27" x14ac:dyDescent="0.35">
      <c r="W285" t="s">
        <v>332</v>
      </c>
      <c r="X285">
        <v>1968</v>
      </c>
      <c r="Y285">
        <v>1</v>
      </c>
      <c r="Z285">
        <f t="shared" si="8"/>
        <v>-1</v>
      </c>
      <c r="AA285">
        <f t="shared" si="9"/>
        <v>-50</v>
      </c>
    </row>
    <row r="286" spans="23:27" x14ac:dyDescent="0.35">
      <c r="W286" t="s">
        <v>332</v>
      </c>
      <c r="X286">
        <v>1972</v>
      </c>
      <c r="Y286">
        <v>2</v>
      </c>
      <c r="Z286">
        <f t="shared" si="8"/>
        <v>1</v>
      </c>
      <c r="AA286">
        <f t="shared" si="9"/>
        <v>100</v>
      </c>
    </row>
    <row r="287" spans="23:27" x14ac:dyDescent="0.35">
      <c r="W287" t="s">
        <v>253</v>
      </c>
      <c r="X287">
        <v>1906</v>
      </c>
      <c r="Y287">
        <v>4</v>
      </c>
      <c r="Z287" t="str">
        <f t="shared" si="8"/>
        <v/>
      </c>
      <c r="AA287" t="str">
        <f t="shared" si="9"/>
        <v/>
      </c>
    </row>
    <row r="288" spans="23:27" x14ac:dyDescent="0.35">
      <c r="W288" t="s">
        <v>253</v>
      </c>
      <c r="X288">
        <v>1908</v>
      </c>
      <c r="Y288">
        <v>61</v>
      </c>
      <c r="Z288">
        <f t="shared" si="8"/>
        <v>57</v>
      </c>
      <c r="AA288">
        <f t="shared" si="9"/>
        <v>1425</v>
      </c>
    </row>
    <row r="289" spans="23:27" x14ac:dyDescent="0.35">
      <c r="W289" t="s">
        <v>253</v>
      </c>
      <c r="X289">
        <v>1912</v>
      </c>
      <c r="Y289">
        <v>165</v>
      </c>
      <c r="Z289">
        <f t="shared" si="8"/>
        <v>104</v>
      </c>
      <c r="AA289">
        <f t="shared" si="9"/>
        <v>170.49180327868851</v>
      </c>
    </row>
    <row r="290" spans="23:27" x14ac:dyDescent="0.35">
      <c r="W290" t="s">
        <v>253</v>
      </c>
      <c r="X290">
        <v>1920</v>
      </c>
      <c r="Y290">
        <v>63</v>
      </c>
      <c r="Z290">
        <f t="shared" si="8"/>
        <v>-102</v>
      </c>
      <c r="AA290">
        <f t="shared" si="9"/>
        <v>-61.818181818181813</v>
      </c>
    </row>
    <row r="291" spans="23:27" x14ac:dyDescent="0.35">
      <c r="W291" t="s">
        <v>253</v>
      </c>
      <c r="X291">
        <v>1924</v>
      </c>
      <c r="Y291">
        <v>138</v>
      </c>
      <c r="Z291">
        <f t="shared" si="8"/>
        <v>75</v>
      </c>
      <c r="AA291">
        <f t="shared" si="9"/>
        <v>119.04761904761905</v>
      </c>
    </row>
    <row r="292" spans="23:27" x14ac:dyDescent="0.35">
      <c r="W292" t="s">
        <v>253</v>
      </c>
      <c r="X292">
        <v>1928</v>
      </c>
      <c r="Y292">
        <v>87</v>
      </c>
      <c r="Z292">
        <f t="shared" si="8"/>
        <v>-51</v>
      </c>
      <c r="AA292">
        <f t="shared" si="9"/>
        <v>-36.95652173913043</v>
      </c>
    </row>
    <row r="293" spans="23:27" x14ac:dyDescent="0.35">
      <c r="W293" t="s">
        <v>253</v>
      </c>
      <c r="X293">
        <v>1932</v>
      </c>
      <c r="Y293">
        <v>47</v>
      </c>
      <c r="Z293">
        <f t="shared" si="8"/>
        <v>-40</v>
      </c>
      <c r="AA293">
        <f t="shared" si="9"/>
        <v>-45.977011494252871</v>
      </c>
    </row>
    <row r="294" spans="23:27" x14ac:dyDescent="0.35">
      <c r="W294" t="s">
        <v>253</v>
      </c>
      <c r="X294">
        <v>1936</v>
      </c>
      <c r="Y294">
        <v>127</v>
      </c>
      <c r="Z294">
        <f t="shared" si="8"/>
        <v>80</v>
      </c>
      <c r="AA294">
        <f t="shared" si="9"/>
        <v>170.21276595744681</v>
      </c>
    </row>
    <row r="295" spans="23:27" x14ac:dyDescent="0.35">
      <c r="W295" t="s">
        <v>253</v>
      </c>
      <c r="X295">
        <v>1948</v>
      </c>
      <c r="Y295">
        <v>153</v>
      </c>
      <c r="Z295">
        <f t="shared" si="8"/>
        <v>26</v>
      </c>
      <c r="AA295">
        <f t="shared" si="9"/>
        <v>20.472440944881889</v>
      </c>
    </row>
    <row r="296" spans="23:27" x14ac:dyDescent="0.35">
      <c r="W296" t="s">
        <v>253</v>
      </c>
      <c r="X296">
        <v>1952</v>
      </c>
      <c r="Y296">
        <v>308</v>
      </c>
      <c r="Z296">
        <f t="shared" si="8"/>
        <v>155</v>
      </c>
      <c r="AA296">
        <f t="shared" si="9"/>
        <v>101.30718954248366</v>
      </c>
    </row>
    <row r="297" spans="23:27" x14ac:dyDescent="0.35">
      <c r="W297" t="s">
        <v>253</v>
      </c>
      <c r="X297">
        <v>1956</v>
      </c>
      <c r="Y297">
        <v>102</v>
      </c>
      <c r="Z297">
        <f t="shared" si="8"/>
        <v>-206</v>
      </c>
      <c r="AA297">
        <f t="shared" si="9"/>
        <v>-66.883116883116884</v>
      </c>
    </row>
    <row r="298" spans="23:27" x14ac:dyDescent="0.35">
      <c r="W298" t="s">
        <v>253</v>
      </c>
      <c r="X298">
        <v>1960</v>
      </c>
      <c r="Y298">
        <v>165</v>
      </c>
      <c r="Z298">
        <f t="shared" si="8"/>
        <v>63</v>
      </c>
      <c r="AA298">
        <f t="shared" si="9"/>
        <v>61.764705882352942</v>
      </c>
    </row>
    <row r="299" spans="23:27" x14ac:dyDescent="0.35">
      <c r="W299" t="s">
        <v>253</v>
      </c>
      <c r="X299">
        <v>1964</v>
      </c>
      <c r="Y299">
        <v>140</v>
      </c>
      <c r="Z299">
        <f t="shared" si="8"/>
        <v>-25</v>
      </c>
      <c r="AA299">
        <f t="shared" si="9"/>
        <v>-15.151515151515152</v>
      </c>
    </row>
    <row r="300" spans="23:27" x14ac:dyDescent="0.35">
      <c r="W300" t="s">
        <v>253</v>
      </c>
      <c r="X300">
        <v>1968</v>
      </c>
      <c r="Y300">
        <v>118</v>
      </c>
      <c r="Z300">
        <f t="shared" si="8"/>
        <v>-22</v>
      </c>
      <c r="AA300">
        <f t="shared" si="9"/>
        <v>-15.714285714285714</v>
      </c>
    </row>
    <row r="301" spans="23:27" x14ac:dyDescent="0.35">
      <c r="W301" t="s">
        <v>253</v>
      </c>
      <c r="X301">
        <v>1972</v>
      </c>
      <c r="Y301">
        <v>146</v>
      </c>
      <c r="Z301">
        <f t="shared" si="8"/>
        <v>28</v>
      </c>
      <c r="AA301">
        <f t="shared" si="9"/>
        <v>23.728813559322035</v>
      </c>
    </row>
    <row r="302" spans="23:27" x14ac:dyDescent="0.35">
      <c r="W302" t="s">
        <v>244</v>
      </c>
      <c r="X302">
        <v>1896</v>
      </c>
      <c r="Y302">
        <v>9</v>
      </c>
      <c r="Z302" t="str">
        <f t="shared" si="8"/>
        <v/>
      </c>
      <c r="AA302" t="str">
        <f t="shared" si="9"/>
        <v/>
      </c>
    </row>
    <row r="303" spans="23:27" x14ac:dyDescent="0.35">
      <c r="W303" t="s">
        <v>244</v>
      </c>
      <c r="X303">
        <v>1900</v>
      </c>
      <c r="Y303">
        <v>275</v>
      </c>
      <c r="Z303">
        <f t="shared" si="8"/>
        <v>266</v>
      </c>
      <c r="AA303">
        <f t="shared" si="9"/>
        <v>2955.5555555555557</v>
      </c>
    </row>
    <row r="304" spans="23:27" x14ac:dyDescent="0.35">
      <c r="W304" t="s">
        <v>244</v>
      </c>
      <c r="X304">
        <v>1906</v>
      </c>
      <c r="Y304">
        <v>39</v>
      </c>
      <c r="Z304">
        <f t="shared" si="8"/>
        <v>-236</v>
      </c>
      <c r="AA304">
        <f t="shared" si="9"/>
        <v>-85.818181818181813</v>
      </c>
    </row>
    <row r="305" spans="23:27" x14ac:dyDescent="0.35">
      <c r="W305" t="s">
        <v>244</v>
      </c>
      <c r="X305">
        <v>1908</v>
      </c>
      <c r="Y305">
        <v>102</v>
      </c>
      <c r="Z305">
        <f t="shared" si="8"/>
        <v>63</v>
      </c>
      <c r="AA305">
        <f t="shared" si="9"/>
        <v>161.53846153846155</v>
      </c>
    </row>
    <row r="306" spans="23:27" x14ac:dyDescent="0.35">
      <c r="W306" t="s">
        <v>244</v>
      </c>
      <c r="X306">
        <v>1912</v>
      </c>
      <c r="Y306">
        <v>117</v>
      </c>
      <c r="Z306">
        <f t="shared" si="8"/>
        <v>15</v>
      </c>
      <c r="AA306">
        <f t="shared" si="9"/>
        <v>14.705882352941178</v>
      </c>
    </row>
    <row r="307" spans="23:27" x14ac:dyDescent="0.35">
      <c r="W307" t="s">
        <v>244</v>
      </c>
      <c r="X307">
        <v>1920</v>
      </c>
      <c r="Y307">
        <v>206</v>
      </c>
      <c r="Z307">
        <f t="shared" si="8"/>
        <v>89</v>
      </c>
      <c r="AA307">
        <f t="shared" si="9"/>
        <v>76.068376068376068</v>
      </c>
    </row>
    <row r="308" spans="23:27" x14ac:dyDescent="0.35">
      <c r="W308" t="s">
        <v>244</v>
      </c>
      <c r="X308">
        <v>1924</v>
      </c>
      <c r="Y308">
        <v>333</v>
      </c>
      <c r="Z308">
        <f t="shared" si="8"/>
        <v>127</v>
      </c>
      <c r="AA308">
        <f t="shared" si="9"/>
        <v>61.650485436893199</v>
      </c>
    </row>
    <row r="309" spans="23:27" x14ac:dyDescent="0.35">
      <c r="W309" t="s">
        <v>244</v>
      </c>
      <c r="X309">
        <v>1928</v>
      </c>
      <c r="Y309">
        <v>185</v>
      </c>
      <c r="Z309">
        <f t="shared" si="8"/>
        <v>-148</v>
      </c>
      <c r="AA309">
        <f t="shared" si="9"/>
        <v>-44.444444444444443</v>
      </c>
    </row>
    <row r="310" spans="23:27" x14ac:dyDescent="0.35">
      <c r="W310" t="s">
        <v>244</v>
      </c>
      <c r="X310">
        <v>1932</v>
      </c>
      <c r="Y310">
        <v>100</v>
      </c>
      <c r="Z310">
        <f t="shared" si="8"/>
        <v>-85</v>
      </c>
      <c r="AA310">
        <f t="shared" si="9"/>
        <v>-45.945945945945951</v>
      </c>
    </row>
    <row r="311" spans="23:27" x14ac:dyDescent="0.35">
      <c r="W311" t="s">
        <v>244</v>
      </c>
      <c r="X311">
        <v>1936</v>
      </c>
      <c r="Y311">
        <v>230</v>
      </c>
      <c r="Z311">
        <f t="shared" si="8"/>
        <v>130</v>
      </c>
      <c r="AA311">
        <f t="shared" si="9"/>
        <v>130</v>
      </c>
    </row>
    <row r="312" spans="23:27" x14ac:dyDescent="0.35">
      <c r="W312" t="s">
        <v>244</v>
      </c>
      <c r="X312">
        <v>1948</v>
      </c>
      <c r="Y312">
        <v>291</v>
      </c>
      <c r="Z312">
        <f t="shared" si="8"/>
        <v>61</v>
      </c>
      <c r="AA312">
        <f t="shared" si="9"/>
        <v>26.521739130434785</v>
      </c>
    </row>
    <row r="313" spans="23:27" x14ac:dyDescent="0.35">
      <c r="W313" t="s">
        <v>244</v>
      </c>
      <c r="X313">
        <v>1952</v>
      </c>
      <c r="Y313">
        <v>268</v>
      </c>
      <c r="Z313">
        <f t="shared" si="8"/>
        <v>-23</v>
      </c>
      <c r="AA313">
        <f t="shared" si="9"/>
        <v>-7.9037800687285218</v>
      </c>
    </row>
    <row r="314" spans="23:27" x14ac:dyDescent="0.35">
      <c r="W314" t="s">
        <v>244</v>
      </c>
      <c r="X314">
        <v>1956</v>
      </c>
      <c r="Y314">
        <v>152</v>
      </c>
      <c r="Z314">
        <f t="shared" si="8"/>
        <v>-116</v>
      </c>
      <c r="AA314">
        <f t="shared" si="9"/>
        <v>-43.283582089552233</v>
      </c>
    </row>
    <row r="315" spans="23:27" x14ac:dyDescent="0.35">
      <c r="W315" t="s">
        <v>244</v>
      </c>
      <c r="X315">
        <v>1960</v>
      </c>
      <c r="Y315">
        <v>263</v>
      </c>
      <c r="Z315">
        <f t="shared" si="8"/>
        <v>111</v>
      </c>
      <c r="AA315">
        <f t="shared" si="9"/>
        <v>73.026315789473685</v>
      </c>
    </row>
    <row r="316" spans="23:27" x14ac:dyDescent="0.35">
      <c r="W316" t="s">
        <v>244</v>
      </c>
      <c r="X316">
        <v>1964</v>
      </c>
      <c r="Y316">
        <v>164</v>
      </c>
      <c r="Z316">
        <f t="shared" si="8"/>
        <v>-99</v>
      </c>
      <c r="AA316">
        <f t="shared" si="9"/>
        <v>-37.642585551330797</v>
      </c>
    </row>
    <row r="317" spans="23:27" x14ac:dyDescent="0.35">
      <c r="W317" t="s">
        <v>244</v>
      </c>
      <c r="X317">
        <v>1968</v>
      </c>
      <c r="Y317">
        <v>276</v>
      </c>
      <c r="Z317">
        <f t="shared" si="8"/>
        <v>112</v>
      </c>
      <c r="AA317">
        <f t="shared" si="9"/>
        <v>68.292682926829272</v>
      </c>
    </row>
    <row r="318" spans="23:27" x14ac:dyDescent="0.35">
      <c r="W318" t="s">
        <v>244</v>
      </c>
      <c r="X318">
        <v>1972</v>
      </c>
      <c r="Y318">
        <v>267</v>
      </c>
      <c r="Z318">
        <f t="shared" si="8"/>
        <v>-9</v>
      </c>
      <c r="AA318">
        <f t="shared" si="9"/>
        <v>-3.2608695652173911</v>
      </c>
    </row>
    <row r="319" spans="23:27" x14ac:dyDescent="0.35">
      <c r="W319" t="s">
        <v>361</v>
      </c>
      <c r="X319">
        <v>1972</v>
      </c>
      <c r="Y319">
        <v>1</v>
      </c>
      <c r="Z319" t="str">
        <f t="shared" si="8"/>
        <v/>
      </c>
      <c r="AA319" t="str">
        <f t="shared" si="9"/>
        <v/>
      </c>
    </row>
    <row r="320" spans="23:27" x14ac:dyDescent="0.35">
      <c r="W320" t="s">
        <v>245</v>
      </c>
      <c r="X320">
        <v>1896</v>
      </c>
      <c r="Y320">
        <v>16</v>
      </c>
      <c r="Z320" t="str">
        <f t="shared" si="8"/>
        <v/>
      </c>
      <c r="AA320" t="str">
        <f t="shared" si="9"/>
        <v/>
      </c>
    </row>
    <row r="321" spans="23:27" x14ac:dyDescent="0.35">
      <c r="W321" t="s">
        <v>245</v>
      </c>
      <c r="X321">
        <v>1900</v>
      </c>
      <c r="Y321">
        <v>53</v>
      </c>
      <c r="Z321">
        <f t="shared" si="8"/>
        <v>37</v>
      </c>
      <c r="AA321">
        <f t="shared" si="9"/>
        <v>231.25</v>
      </c>
    </row>
    <row r="322" spans="23:27" x14ac:dyDescent="0.35">
      <c r="W322" t="s">
        <v>245</v>
      </c>
      <c r="X322">
        <v>1904</v>
      </c>
      <c r="Y322">
        <v>18</v>
      </c>
      <c r="Z322">
        <f t="shared" si="8"/>
        <v>-35</v>
      </c>
      <c r="AA322">
        <f t="shared" si="9"/>
        <v>-66.037735849056602</v>
      </c>
    </row>
    <row r="323" spans="23:27" x14ac:dyDescent="0.35">
      <c r="W323" t="s">
        <v>245</v>
      </c>
      <c r="X323">
        <v>1906</v>
      </c>
      <c r="Y323">
        <v>35</v>
      </c>
      <c r="Z323">
        <f t="shared" si="8"/>
        <v>17</v>
      </c>
      <c r="AA323">
        <f t="shared" si="9"/>
        <v>94.444444444444443</v>
      </c>
    </row>
    <row r="324" spans="23:27" x14ac:dyDescent="0.35">
      <c r="W324" t="s">
        <v>245</v>
      </c>
      <c r="X324">
        <v>1908</v>
      </c>
      <c r="Y324">
        <v>58</v>
      </c>
      <c r="Z324">
        <f t="shared" ref="Z324:Z387" si="10">IF(W324=W323, Y324-Y323, "")</f>
        <v>23</v>
      </c>
      <c r="AA324">
        <f t="shared" ref="AA324:AA387" si="11">IF(W324=W323, (Y324-Y323)/Y323 * 100, "")</f>
        <v>65.714285714285708</v>
      </c>
    </row>
    <row r="325" spans="23:27" x14ac:dyDescent="0.35">
      <c r="W325" t="s">
        <v>245</v>
      </c>
      <c r="X325">
        <v>1912</v>
      </c>
      <c r="Y325">
        <v>181</v>
      </c>
      <c r="Z325">
        <f t="shared" si="10"/>
        <v>123</v>
      </c>
      <c r="AA325">
        <f t="shared" si="11"/>
        <v>212.06896551724137</v>
      </c>
    </row>
    <row r="326" spans="23:27" x14ac:dyDescent="0.35">
      <c r="W326" t="s">
        <v>245</v>
      </c>
      <c r="X326">
        <v>1928</v>
      </c>
      <c r="Y326">
        <v>315</v>
      </c>
      <c r="Z326">
        <f t="shared" si="10"/>
        <v>134</v>
      </c>
      <c r="AA326">
        <f t="shared" si="11"/>
        <v>74.033149171270722</v>
      </c>
    </row>
    <row r="327" spans="23:27" x14ac:dyDescent="0.35">
      <c r="W327" t="s">
        <v>245</v>
      </c>
      <c r="X327">
        <v>1932</v>
      </c>
      <c r="Y327">
        <v>160</v>
      </c>
      <c r="Z327">
        <f t="shared" si="10"/>
        <v>-155</v>
      </c>
      <c r="AA327">
        <f t="shared" si="11"/>
        <v>-49.206349206349202</v>
      </c>
    </row>
    <row r="328" spans="23:27" x14ac:dyDescent="0.35">
      <c r="W328" t="s">
        <v>245</v>
      </c>
      <c r="X328">
        <v>1936</v>
      </c>
      <c r="Y328">
        <v>481</v>
      </c>
      <c r="Z328">
        <f t="shared" si="10"/>
        <v>321</v>
      </c>
      <c r="AA328">
        <f t="shared" si="11"/>
        <v>200.625</v>
      </c>
    </row>
    <row r="329" spans="23:27" x14ac:dyDescent="0.35">
      <c r="W329" t="s">
        <v>245</v>
      </c>
      <c r="X329">
        <v>1952</v>
      </c>
      <c r="Y329">
        <v>256</v>
      </c>
      <c r="Z329">
        <f t="shared" si="10"/>
        <v>-225</v>
      </c>
      <c r="AA329">
        <f t="shared" si="11"/>
        <v>-46.777546777546782</v>
      </c>
    </row>
    <row r="330" spans="23:27" x14ac:dyDescent="0.35">
      <c r="W330" t="s">
        <v>245</v>
      </c>
      <c r="X330">
        <v>1956</v>
      </c>
      <c r="Y330">
        <v>230</v>
      </c>
      <c r="Z330">
        <f t="shared" si="10"/>
        <v>-26</v>
      </c>
      <c r="AA330">
        <f t="shared" si="11"/>
        <v>-10.15625</v>
      </c>
    </row>
    <row r="331" spans="23:27" x14ac:dyDescent="0.35">
      <c r="W331" t="s">
        <v>245</v>
      </c>
      <c r="X331">
        <v>1960</v>
      </c>
      <c r="Y331">
        <v>366</v>
      </c>
      <c r="Z331">
        <f t="shared" si="10"/>
        <v>136</v>
      </c>
      <c r="AA331">
        <f t="shared" si="11"/>
        <v>59.130434782608695</v>
      </c>
    </row>
    <row r="332" spans="23:27" x14ac:dyDescent="0.35">
      <c r="W332" t="s">
        <v>245</v>
      </c>
      <c r="X332">
        <v>1964</v>
      </c>
      <c r="Y332">
        <v>432</v>
      </c>
      <c r="Z332">
        <f t="shared" si="10"/>
        <v>66</v>
      </c>
      <c r="AA332">
        <f t="shared" si="11"/>
        <v>18.032786885245901</v>
      </c>
    </row>
    <row r="333" spans="23:27" x14ac:dyDescent="0.35">
      <c r="W333" t="s">
        <v>245</v>
      </c>
      <c r="X333">
        <v>1968</v>
      </c>
      <c r="Y333">
        <v>153</v>
      </c>
      <c r="Z333">
        <f t="shared" si="10"/>
        <v>-279</v>
      </c>
      <c r="AA333">
        <f t="shared" si="11"/>
        <v>-64.583333333333343</v>
      </c>
    </row>
    <row r="334" spans="23:27" x14ac:dyDescent="0.35">
      <c r="W334" t="s">
        <v>245</v>
      </c>
      <c r="X334">
        <v>1972</v>
      </c>
      <c r="Y334">
        <v>50</v>
      </c>
      <c r="Z334">
        <f t="shared" si="10"/>
        <v>-103</v>
      </c>
      <c r="AA334">
        <f t="shared" si="11"/>
        <v>-67.320261437908499</v>
      </c>
    </row>
    <row r="335" spans="23:27" x14ac:dyDescent="0.35">
      <c r="W335" t="s">
        <v>291</v>
      </c>
      <c r="X335">
        <v>1952</v>
      </c>
      <c r="Y335">
        <v>7</v>
      </c>
      <c r="Z335" t="str">
        <f t="shared" si="10"/>
        <v/>
      </c>
      <c r="AA335" t="str">
        <f t="shared" si="11"/>
        <v/>
      </c>
    </row>
    <row r="336" spans="23:27" x14ac:dyDescent="0.35">
      <c r="W336" t="s">
        <v>291</v>
      </c>
      <c r="X336">
        <v>1960</v>
      </c>
      <c r="Y336">
        <v>12</v>
      </c>
      <c r="Z336">
        <f t="shared" si="10"/>
        <v>5</v>
      </c>
      <c r="AA336">
        <f t="shared" si="11"/>
        <v>71.428571428571431</v>
      </c>
    </row>
    <row r="337" spans="23:27" x14ac:dyDescent="0.35">
      <c r="W337" t="s">
        <v>291</v>
      </c>
      <c r="X337">
        <v>1964</v>
      </c>
      <c r="Y337">
        <v>33</v>
      </c>
      <c r="Z337">
        <f t="shared" si="10"/>
        <v>21</v>
      </c>
      <c r="AA337">
        <f t="shared" si="11"/>
        <v>175</v>
      </c>
    </row>
    <row r="338" spans="23:27" x14ac:dyDescent="0.35">
      <c r="W338" t="s">
        <v>291</v>
      </c>
      <c r="X338">
        <v>1968</v>
      </c>
      <c r="Y338">
        <v>31</v>
      </c>
      <c r="Z338">
        <f t="shared" si="10"/>
        <v>-2</v>
      </c>
      <c r="AA338">
        <f t="shared" si="11"/>
        <v>-6.0606060606060606</v>
      </c>
    </row>
    <row r="339" spans="23:27" x14ac:dyDescent="0.35">
      <c r="W339" t="s">
        <v>291</v>
      </c>
      <c r="X339">
        <v>1972</v>
      </c>
      <c r="Y339">
        <v>31</v>
      </c>
      <c r="Z339">
        <f t="shared" si="10"/>
        <v>0</v>
      </c>
      <c r="AA339">
        <f t="shared" si="11"/>
        <v>0</v>
      </c>
    </row>
    <row r="340" spans="23:27" x14ac:dyDescent="0.35">
      <c r="W340" t="s">
        <v>264</v>
      </c>
      <c r="X340">
        <v>1896</v>
      </c>
      <c r="Y340">
        <v>12</v>
      </c>
      <c r="Z340" t="str">
        <f t="shared" si="10"/>
        <v/>
      </c>
      <c r="AA340" t="str">
        <f t="shared" si="11"/>
        <v/>
      </c>
    </row>
    <row r="341" spans="23:27" x14ac:dyDescent="0.35">
      <c r="W341" t="s">
        <v>264</v>
      </c>
      <c r="X341">
        <v>1900</v>
      </c>
      <c r="Y341">
        <v>2</v>
      </c>
      <c r="Z341">
        <f t="shared" si="10"/>
        <v>-10</v>
      </c>
      <c r="AA341">
        <f t="shared" si="11"/>
        <v>-83.333333333333343</v>
      </c>
    </row>
    <row r="342" spans="23:27" x14ac:dyDescent="0.35">
      <c r="W342" t="s">
        <v>264</v>
      </c>
      <c r="X342">
        <v>1904</v>
      </c>
      <c r="Y342">
        <v>1</v>
      </c>
      <c r="Z342">
        <f t="shared" si="10"/>
        <v>-1</v>
      </c>
      <c r="AA342">
        <f t="shared" si="11"/>
        <v>-50</v>
      </c>
    </row>
    <row r="343" spans="23:27" x14ac:dyDescent="0.35">
      <c r="W343" t="s">
        <v>264</v>
      </c>
      <c r="X343">
        <v>1906</v>
      </c>
      <c r="Y343">
        <v>20</v>
      </c>
      <c r="Z343">
        <f t="shared" si="10"/>
        <v>19</v>
      </c>
      <c r="AA343">
        <f t="shared" si="11"/>
        <v>1900</v>
      </c>
    </row>
    <row r="344" spans="23:27" x14ac:dyDescent="0.35">
      <c r="W344" t="s">
        <v>264</v>
      </c>
      <c r="X344">
        <v>1908</v>
      </c>
      <c r="Y344">
        <v>8</v>
      </c>
      <c r="Z344">
        <f t="shared" si="10"/>
        <v>-12</v>
      </c>
      <c r="AA344">
        <f t="shared" si="11"/>
        <v>-60</v>
      </c>
    </row>
    <row r="345" spans="23:27" x14ac:dyDescent="0.35">
      <c r="W345" t="s">
        <v>264</v>
      </c>
      <c r="X345">
        <v>1912</v>
      </c>
      <c r="Y345">
        <v>15</v>
      </c>
      <c r="Z345">
        <f t="shared" si="10"/>
        <v>7</v>
      </c>
      <c r="AA345">
        <f t="shared" si="11"/>
        <v>87.5</v>
      </c>
    </row>
    <row r="346" spans="23:27" x14ac:dyDescent="0.35">
      <c r="W346" t="s">
        <v>264</v>
      </c>
      <c r="X346">
        <v>1920</v>
      </c>
      <c r="Y346">
        <v>6</v>
      </c>
      <c r="Z346">
        <f t="shared" si="10"/>
        <v>-9</v>
      </c>
      <c r="AA346">
        <f t="shared" si="11"/>
        <v>-60</v>
      </c>
    </row>
    <row r="347" spans="23:27" x14ac:dyDescent="0.35">
      <c r="W347" t="s">
        <v>264</v>
      </c>
      <c r="X347">
        <v>1924</v>
      </c>
      <c r="Y347">
        <v>11</v>
      </c>
      <c r="Z347">
        <f t="shared" si="10"/>
        <v>5</v>
      </c>
      <c r="AA347">
        <f t="shared" si="11"/>
        <v>83.333333333333343</v>
      </c>
    </row>
    <row r="348" spans="23:27" x14ac:dyDescent="0.35">
      <c r="W348" t="s">
        <v>264</v>
      </c>
      <c r="X348">
        <v>1928</v>
      </c>
      <c r="Y348">
        <v>9</v>
      </c>
      <c r="Z348">
        <f t="shared" si="10"/>
        <v>-2</v>
      </c>
      <c r="AA348">
        <f t="shared" si="11"/>
        <v>-18.181818181818183</v>
      </c>
    </row>
    <row r="349" spans="23:27" x14ac:dyDescent="0.35">
      <c r="W349" t="s">
        <v>264</v>
      </c>
      <c r="X349">
        <v>1932</v>
      </c>
      <c r="Y349">
        <v>7</v>
      </c>
      <c r="Z349">
        <f t="shared" si="10"/>
        <v>-2</v>
      </c>
      <c r="AA349">
        <f t="shared" si="11"/>
        <v>-22.222222222222221</v>
      </c>
    </row>
    <row r="350" spans="23:27" x14ac:dyDescent="0.35">
      <c r="W350" t="s">
        <v>264</v>
      </c>
      <c r="X350">
        <v>1936</v>
      </c>
      <c r="Y350">
        <v>13</v>
      </c>
      <c r="Z350">
        <f t="shared" si="10"/>
        <v>6</v>
      </c>
      <c r="AA350">
        <f t="shared" si="11"/>
        <v>85.714285714285708</v>
      </c>
    </row>
    <row r="351" spans="23:27" x14ac:dyDescent="0.35">
      <c r="W351" t="s">
        <v>264</v>
      </c>
      <c r="X351">
        <v>1948</v>
      </c>
      <c r="Y351">
        <v>22</v>
      </c>
      <c r="Z351">
        <f t="shared" si="10"/>
        <v>9</v>
      </c>
      <c r="AA351">
        <f t="shared" si="11"/>
        <v>69.230769230769226</v>
      </c>
    </row>
    <row r="352" spans="23:27" x14ac:dyDescent="0.35">
      <c r="W352" t="s">
        <v>264</v>
      </c>
      <c r="X352">
        <v>1952</v>
      </c>
      <c r="Y352">
        <v>26</v>
      </c>
      <c r="Z352">
        <f t="shared" si="10"/>
        <v>4</v>
      </c>
      <c r="AA352">
        <f t="shared" si="11"/>
        <v>18.181818181818183</v>
      </c>
    </row>
    <row r="353" spans="23:27" x14ac:dyDescent="0.35">
      <c r="W353" t="s">
        <v>264</v>
      </c>
      <c r="X353">
        <v>1956</v>
      </c>
      <c r="Y353">
        <v>10</v>
      </c>
      <c r="Z353">
        <f t="shared" si="10"/>
        <v>-16</v>
      </c>
      <c r="AA353">
        <f t="shared" si="11"/>
        <v>-61.53846153846154</v>
      </c>
    </row>
    <row r="354" spans="23:27" x14ac:dyDescent="0.35">
      <c r="W354" t="s">
        <v>264</v>
      </c>
      <c r="X354">
        <v>1960</v>
      </c>
      <c r="Y354">
        <v>39</v>
      </c>
      <c r="Z354">
        <f t="shared" si="10"/>
        <v>29</v>
      </c>
      <c r="AA354">
        <f t="shared" si="11"/>
        <v>290</v>
      </c>
    </row>
    <row r="355" spans="23:27" x14ac:dyDescent="0.35">
      <c r="W355" t="s">
        <v>264</v>
      </c>
      <c r="X355">
        <v>1964</v>
      </c>
      <c r="Y355">
        <v>21</v>
      </c>
      <c r="Z355">
        <f t="shared" si="10"/>
        <v>-18</v>
      </c>
      <c r="AA355">
        <f t="shared" si="11"/>
        <v>-46.153846153846153</v>
      </c>
    </row>
    <row r="356" spans="23:27" x14ac:dyDescent="0.35">
      <c r="W356" t="s">
        <v>264</v>
      </c>
      <c r="X356">
        <v>1968</v>
      </c>
      <c r="Y356">
        <v>37</v>
      </c>
      <c r="Z356">
        <f t="shared" si="10"/>
        <v>16</v>
      </c>
      <c r="AA356">
        <f t="shared" si="11"/>
        <v>76.19047619047619</v>
      </c>
    </row>
    <row r="357" spans="23:27" x14ac:dyDescent="0.35">
      <c r="W357" t="s">
        <v>264</v>
      </c>
      <c r="X357">
        <v>1972</v>
      </c>
      <c r="Y357">
        <v>62</v>
      </c>
      <c r="Z357">
        <f t="shared" si="10"/>
        <v>25</v>
      </c>
      <c r="AA357">
        <f t="shared" si="11"/>
        <v>67.567567567567565</v>
      </c>
    </row>
    <row r="358" spans="23:27" x14ac:dyDescent="0.35">
      <c r="W358" t="s">
        <v>320</v>
      </c>
      <c r="X358">
        <v>1932</v>
      </c>
      <c r="Y358">
        <v>1</v>
      </c>
      <c r="Z358" t="str">
        <f t="shared" si="10"/>
        <v/>
      </c>
      <c r="AA358" t="str">
        <f t="shared" si="11"/>
        <v/>
      </c>
    </row>
    <row r="359" spans="23:27" x14ac:dyDescent="0.35">
      <c r="W359" t="s">
        <v>320</v>
      </c>
      <c r="X359">
        <v>1952</v>
      </c>
      <c r="Y359">
        <v>20</v>
      </c>
      <c r="Z359">
        <f t="shared" si="10"/>
        <v>19</v>
      </c>
      <c r="AA359">
        <f t="shared" si="11"/>
        <v>1900</v>
      </c>
    </row>
    <row r="360" spans="23:27" x14ac:dyDescent="0.35">
      <c r="W360" t="s">
        <v>320</v>
      </c>
      <c r="X360">
        <v>1968</v>
      </c>
      <c r="Y360">
        <v>47</v>
      </c>
      <c r="Z360">
        <f t="shared" si="10"/>
        <v>27</v>
      </c>
      <c r="AA360">
        <f t="shared" si="11"/>
        <v>135</v>
      </c>
    </row>
    <row r="361" spans="23:27" x14ac:dyDescent="0.35">
      <c r="W361" t="s">
        <v>320</v>
      </c>
      <c r="X361">
        <v>1972</v>
      </c>
      <c r="Y361">
        <v>8</v>
      </c>
      <c r="Z361">
        <f t="shared" si="10"/>
        <v>-39</v>
      </c>
      <c r="AA361">
        <f t="shared" si="11"/>
        <v>-82.978723404255319</v>
      </c>
    </row>
    <row r="362" spans="23:27" x14ac:dyDescent="0.35">
      <c r="W362" t="s">
        <v>2133</v>
      </c>
      <c r="X362">
        <v>1968</v>
      </c>
      <c r="Y362">
        <v>1</v>
      </c>
      <c r="Z362" t="str">
        <f t="shared" si="10"/>
        <v/>
      </c>
      <c r="AA362" t="str">
        <f t="shared" si="11"/>
        <v/>
      </c>
    </row>
    <row r="363" spans="23:27" x14ac:dyDescent="0.35">
      <c r="W363" t="s">
        <v>340</v>
      </c>
      <c r="X363">
        <v>1948</v>
      </c>
      <c r="Y363">
        <v>1</v>
      </c>
      <c r="Z363" t="str">
        <f t="shared" si="10"/>
        <v/>
      </c>
      <c r="AA363" t="str">
        <f t="shared" si="11"/>
        <v/>
      </c>
    </row>
    <row r="364" spans="23:27" x14ac:dyDescent="0.35">
      <c r="W364" t="s">
        <v>340</v>
      </c>
      <c r="X364">
        <v>1952</v>
      </c>
      <c r="Y364">
        <v>1</v>
      </c>
      <c r="Z364">
        <f t="shared" si="10"/>
        <v>0</v>
      </c>
      <c r="AA364">
        <f t="shared" si="11"/>
        <v>0</v>
      </c>
    </row>
    <row r="365" spans="23:27" x14ac:dyDescent="0.35">
      <c r="W365" t="s">
        <v>340</v>
      </c>
      <c r="X365">
        <v>1956</v>
      </c>
      <c r="Y365">
        <v>1</v>
      </c>
      <c r="Z365">
        <f t="shared" si="10"/>
        <v>0</v>
      </c>
      <c r="AA365">
        <f t="shared" si="11"/>
        <v>0</v>
      </c>
    </row>
    <row r="366" spans="23:27" x14ac:dyDescent="0.35">
      <c r="W366" t="s">
        <v>340</v>
      </c>
      <c r="X366">
        <v>1960</v>
      </c>
      <c r="Y366">
        <v>5</v>
      </c>
      <c r="Z366">
        <f t="shared" si="10"/>
        <v>4</v>
      </c>
      <c r="AA366">
        <f t="shared" si="11"/>
        <v>400</v>
      </c>
    </row>
    <row r="367" spans="23:27" x14ac:dyDescent="0.35">
      <c r="W367" t="s">
        <v>340</v>
      </c>
      <c r="X367">
        <v>1964</v>
      </c>
      <c r="Y367">
        <v>1</v>
      </c>
      <c r="Z367">
        <f t="shared" si="10"/>
        <v>-4</v>
      </c>
      <c r="AA367">
        <f t="shared" si="11"/>
        <v>-80</v>
      </c>
    </row>
    <row r="368" spans="23:27" x14ac:dyDescent="0.35">
      <c r="W368" t="s">
        <v>340</v>
      </c>
      <c r="X368">
        <v>1968</v>
      </c>
      <c r="Y368">
        <v>5</v>
      </c>
      <c r="Z368">
        <f t="shared" si="10"/>
        <v>4</v>
      </c>
      <c r="AA368">
        <f t="shared" si="11"/>
        <v>400</v>
      </c>
    </row>
    <row r="369" spans="23:27" x14ac:dyDescent="0.35">
      <c r="W369" t="s">
        <v>340</v>
      </c>
      <c r="X369">
        <v>1972</v>
      </c>
      <c r="Y369">
        <v>3</v>
      </c>
      <c r="Z369">
        <f t="shared" si="10"/>
        <v>-2</v>
      </c>
      <c r="AA369">
        <f t="shared" si="11"/>
        <v>-40</v>
      </c>
    </row>
    <row r="370" spans="23:27" x14ac:dyDescent="0.35">
      <c r="W370" t="s">
        <v>338</v>
      </c>
      <c r="X370">
        <v>1900</v>
      </c>
      <c r="Y370">
        <v>1</v>
      </c>
      <c r="Z370" t="str">
        <f t="shared" si="10"/>
        <v/>
      </c>
      <c r="AA370" t="str">
        <f t="shared" si="11"/>
        <v/>
      </c>
    </row>
    <row r="371" spans="23:27" x14ac:dyDescent="0.35">
      <c r="W371" t="s">
        <v>338</v>
      </c>
      <c r="X371">
        <v>1924</v>
      </c>
      <c r="Y371">
        <v>2</v>
      </c>
      <c r="Z371">
        <f t="shared" si="10"/>
        <v>1</v>
      </c>
      <c r="AA371">
        <f t="shared" si="11"/>
        <v>100</v>
      </c>
    </row>
    <row r="372" spans="23:27" x14ac:dyDescent="0.35">
      <c r="W372" t="s">
        <v>338</v>
      </c>
      <c r="X372">
        <v>1928</v>
      </c>
      <c r="Y372">
        <v>2</v>
      </c>
      <c r="Z372">
        <f t="shared" si="10"/>
        <v>0</v>
      </c>
      <c r="AA372">
        <f t="shared" si="11"/>
        <v>0</v>
      </c>
    </row>
    <row r="373" spans="23:27" x14ac:dyDescent="0.35">
      <c r="W373" t="s">
        <v>338</v>
      </c>
      <c r="X373">
        <v>1932</v>
      </c>
      <c r="Y373">
        <v>2</v>
      </c>
      <c r="Z373">
        <f t="shared" si="10"/>
        <v>0</v>
      </c>
      <c r="AA373">
        <f t="shared" si="11"/>
        <v>0</v>
      </c>
    </row>
    <row r="374" spans="23:27" x14ac:dyDescent="0.35">
      <c r="W374" t="s">
        <v>338</v>
      </c>
      <c r="X374">
        <v>1960</v>
      </c>
      <c r="Y374">
        <v>1</v>
      </c>
      <c r="Z374">
        <f t="shared" si="10"/>
        <v>-1</v>
      </c>
      <c r="AA374">
        <f t="shared" si="11"/>
        <v>-50</v>
      </c>
    </row>
    <row r="375" spans="23:27" x14ac:dyDescent="0.35">
      <c r="W375" t="s">
        <v>338</v>
      </c>
      <c r="X375">
        <v>1972</v>
      </c>
      <c r="Y375">
        <v>7</v>
      </c>
      <c r="Z375">
        <f t="shared" si="10"/>
        <v>6</v>
      </c>
      <c r="AA375">
        <f t="shared" si="11"/>
        <v>600</v>
      </c>
    </row>
    <row r="376" spans="23:27" x14ac:dyDescent="0.35">
      <c r="W376" t="s">
        <v>2134</v>
      </c>
      <c r="X376">
        <v>1968</v>
      </c>
      <c r="Y376">
        <v>6</v>
      </c>
      <c r="Z376" t="str">
        <f t="shared" si="10"/>
        <v/>
      </c>
      <c r="AA376" t="str">
        <f t="shared" si="11"/>
        <v/>
      </c>
    </row>
    <row r="377" spans="23:27" x14ac:dyDescent="0.35">
      <c r="W377" t="s">
        <v>289</v>
      </c>
      <c r="X377">
        <v>1952</v>
      </c>
      <c r="Y377">
        <v>4</v>
      </c>
      <c r="Z377" t="str">
        <f t="shared" si="10"/>
        <v/>
      </c>
      <c r="AA377" t="str">
        <f t="shared" si="11"/>
        <v/>
      </c>
    </row>
    <row r="378" spans="23:27" x14ac:dyDescent="0.35">
      <c r="W378" t="s">
        <v>289</v>
      </c>
      <c r="X378">
        <v>1956</v>
      </c>
      <c r="Y378">
        <v>1</v>
      </c>
      <c r="Z378">
        <f t="shared" si="10"/>
        <v>-3</v>
      </c>
      <c r="AA378">
        <f t="shared" si="11"/>
        <v>-75</v>
      </c>
    </row>
    <row r="379" spans="23:27" x14ac:dyDescent="0.35">
      <c r="W379" t="s">
        <v>289</v>
      </c>
      <c r="X379">
        <v>1960</v>
      </c>
      <c r="Y379">
        <v>4</v>
      </c>
      <c r="Z379">
        <f t="shared" si="10"/>
        <v>3</v>
      </c>
      <c r="AA379">
        <f t="shared" si="11"/>
        <v>300</v>
      </c>
    </row>
    <row r="380" spans="23:27" x14ac:dyDescent="0.35">
      <c r="W380" t="s">
        <v>289</v>
      </c>
      <c r="X380">
        <v>1964</v>
      </c>
      <c r="Y380">
        <v>38</v>
      </c>
      <c r="Z380">
        <f t="shared" si="10"/>
        <v>34</v>
      </c>
      <c r="AA380">
        <f t="shared" si="11"/>
        <v>850</v>
      </c>
    </row>
    <row r="381" spans="23:27" x14ac:dyDescent="0.35">
      <c r="W381" t="s">
        <v>289</v>
      </c>
      <c r="X381">
        <v>1968</v>
      </c>
      <c r="Y381">
        <v>11</v>
      </c>
      <c r="Z381">
        <f t="shared" si="10"/>
        <v>-27</v>
      </c>
      <c r="AA381">
        <f t="shared" si="11"/>
        <v>-71.05263157894737</v>
      </c>
    </row>
    <row r="382" spans="23:27" x14ac:dyDescent="0.35">
      <c r="W382" t="s">
        <v>289</v>
      </c>
      <c r="X382">
        <v>1972</v>
      </c>
      <c r="Y382">
        <v>10</v>
      </c>
      <c r="Z382">
        <f t="shared" si="10"/>
        <v>-1</v>
      </c>
      <c r="AA382">
        <f t="shared" si="11"/>
        <v>-9.0909090909090917</v>
      </c>
    </row>
    <row r="383" spans="23:27" x14ac:dyDescent="0.35">
      <c r="W383" t="s">
        <v>248</v>
      </c>
      <c r="X383">
        <v>1896</v>
      </c>
      <c r="Y383">
        <v>6</v>
      </c>
      <c r="Z383" t="str">
        <f t="shared" si="10"/>
        <v/>
      </c>
      <c r="AA383" t="str">
        <f t="shared" si="11"/>
        <v/>
      </c>
    </row>
    <row r="384" spans="23:27" x14ac:dyDescent="0.35">
      <c r="W384" t="s">
        <v>248</v>
      </c>
      <c r="X384">
        <v>1900</v>
      </c>
      <c r="Y384">
        <v>12</v>
      </c>
      <c r="Z384">
        <f t="shared" si="10"/>
        <v>6</v>
      </c>
      <c r="AA384">
        <f t="shared" si="11"/>
        <v>100</v>
      </c>
    </row>
    <row r="385" spans="23:27" x14ac:dyDescent="0.35">
      <c r="W385" t="s">
        <v>248</v>
      </c>
      <c r="X385">
        <v>1904</v>
      </c>
      <c r="Y385">
        <v>4</v>
      </c>
      <c r="Z385">
        <f t="shared" si="10"/>
        <v>-8</v>
      </c>
      <c r="AA385">
        <f t="shared" si="11"/>
        <v>-66.666666666666657</v>
      </c>
    </row>
    <row r="386" spans="23:27" x14ac:dyDescent="0.35">
      <c r="W386" t="s">
        <v>248</v>
      </c>
      <c r="X386">
        <v>1906</v>
      </c>
      <c r="Y386">
        <v>22</v>
      </c>
      <c r="Z386">
        <f t="shared" si="10"/>
        <v>18</v>
      </c>
      <c r="AA386">
        <f t="shared" si="11"/>
        <v>450</v>
      </c>
    </row>
    <row r="387" spans="23:27" x14ac:dyDescent="0.35">
      <c r="W387" t="s">
        <v>248</v>
      </c>
      <c r="X387">
        <v>1908</v>
      </c>
      <c r="Y387">
        <v>52</v>
      </c>
      <c r="Z387">
        <f t="shared" si="10"/>
        <v>30</v>
      </c>
      <c r="AA387">
        <f t="shared" si="11"/>
        <v>136.36363636363635</v>
      </c>
    </row>
    <row r="388" spans="23:27" x14ac:dyDescent="0.35">
      <c r="W388" t="s">
        <v>248</v>
      </c>
      <c r="X388">
        <v>1912</v>
      </c>
      <c r="Y388">
        <v>120</v>
      </c>
      <c r="Z388">
        <f t="shared" ref="Z388:Z451" si="12">IF(W388=W387, Y388-Y387, "")</f>
        <v>68</v>
      </c>
      <c r="AA388">
        <f t="shared" ref="AA388:AA451" si="13">IF(W388=W387, (Y388-Y387)/Y387 * 100, "")</f>
        <v>130.76923076923077</v>
      </c>
    </row>
    <row r="389" spans="23:27" x14ac:dyDescent="0.35">
      <c r="W389" t="s">
        <v>248</v>
      </c>
      <c r="X389">
        <v>1924</v>
      </c>
      <c r="Y389">
        <v>80</v>
      </c>
      <c r="Z389">
        <f t="shared" si="12"/>
        <v>-40</v>
      </c>
      <c r="AA389">
        <f t="shared" si="13"/>
        <v>-33.333333333333329</v>
      </c>
    </row>
    <row r="390" spans="23:27" x14ac:dyDescent="0.35">
      <c r="W390" t="s">
        <v>248</v>
      </c>
      <c r="X390">
        <v>1928</v>
      </c>
      <c r="Y390">
        <v>100</v>
      </c>
      <c r="Z390">
        <f t="shared" si="12"/>
        <v>20</v>
      </c>
      <c r="AA390">
        <f t="shared" si="13"/>
        <v>25</v>
      </c>
    </row>
    <row r="391" spans="23:27" x14ac:dyDescent="0.35">
      <c r="W391" t="s">
        <v>248</v>
      </c>
      <c r="X391">
        <v>1932</v>
      </c>
      <c r="Y391">
        <v>57</v>
      </c>
      <c r="Z391">
        <f t="shared" si="12"/>
        <v>-43</v>
      </c>
      <c r="AA391">
        <f t="shared" si="13"/>
        <v>-43</v>
      </c>
    </row>
    <row r="392" spans="23:27" x14ac:dyDescent="0.35">
      <c r="W392" t="s">
        <v>248</v>
      </c>
      <c r="X392">
        <v>1936</v>
      </c>
      <c r="Y392">
        <v>240</v>
      </c>
      <c r="Z392">
        <f t="shared" si="12"/>
        <v>183</v>
      </c>
      <c r="AA392">
        <f t="shared" si="13"/>
        <v>321.0526315789474</v>
      </c>
    </row>
    <row r="393" spans="23:27" x14ac:dyDescent="0.35">
      <c r="W393" t="s">
        <v>248</v>
      </c>
      <c r="X393">
        <v>1948</v>
      </c>
      <c r="Y393">
        <v>140</v>
      </c>
      <c r="Z393">
        <f t="shared" si="12"/>
        <v>-100</v>
      </c>
      <c r="AA393">
        <f t="shared" si="13"/>
        <v>-41.666666666666671</v>
      </c>
    </row>
    <row r="394" spans="23:27" x14ac:dyDescent="0.35">
      <c r="W394" t="s">
        <v>248</v>
      </c>
      <c r="X394">
        <v>1952</v>
      </c>
      <c r="Y394">
        <v>189</v>
      </c>
      <c r="Z394">
        <f t="shared" si="12"/>
        <v>49</v>
      </c>
      <c r="AA394">
        <f t="shared" si="13"/>
        <v>35</v>
      </c>
    </row>
    <row r="395" spans="23:27" x14ac:dyDescent="0.35">
      <c r="W395" t="s">
        <v>248</v>
      </c>
      <c r="X395">
        <v>1956</v>
      </c>
      <c r="Y395">
        <v>113</v>
      </c>
      <c r="Z395">
        <f t="shared" si="12"/>
        <v>-76</v>
      </c>
      <c r="AA395">
        <f t="shared" si="13"/>
        <v>-40.211640211640209</v>
      </c>
    </row>
    <row r="396" spans="23:27" x14ac:dyDescent="0.35">
      <c r="W396" t="s">
        <v>248</v>
      </c>
      <c r="X396">
        <v>1960</v>
      </c>
      <c r="Y396">
        <v>187</v>
      </c>
      <c r="Z396">
        <f t="shared" si="12"/>
        <v>74</v>
      </c>
      <c r="AA396">
        <f t="shared" si="13"/>
        <v>65.486725663716811</v>
      </c>
    </row>
    <row r="397" spans="23:27" x14ac:dyDescent="0.35">
      <c r="W397" t="s">
        <v>248</v>
      </c>
      <c r="X397">
        <v>1964</v>
      </c>
      <c r="Y397">
        <v>214</v>
      </c>
      <c r="Z397">
        <f t="shared" si="12"/>
        <v>27</v>
      </c>
      <c r="AA397">
        <f t="shared" si="13"/>
        <v>14.438502673796791</v>
      </c>
    </row>
    <row r="398" spans="23:27" x14ac:dyDescent="0.35">
      <c r="W398" t="s">
        <v>248</v>
      </c>
      <c r="X398">
        <v>1968</v>
      </c>
      <c r="Y398">
        <v>177</v>
      </c>
      <c r="Z398">
        <f t="shared" si="12"/>
        <v>-37</v>
      </c>
      <c r="AA398">
        <f t="shared" si="13"/>
        <v>-17.289719626168225</v>
      </c>
    </row>
    <row r="399" spans="23:27" x14ac:dyDescent="0.35">
      <c r="W399" t="s">
        <v>248</v>
      </c>
      <c r="X399">
        <v>1972</v>
      </c>
      <c r="Y399">
        <v>234</v>
      </c>
      <c r="Z399">
        <f t="shared" si="12"/>
        <v>57</v>
      </c>
      <c r="AA399">
        <f t="shared" si="13"/>
        <v>32.20338983050847</v>
      </c>
    </row>
    <row r="400" spans="23:27" x14ac:dyDescent="0.35">
      <c r="W400" t="s">
        <v>302</v>
      </c>
      <c r="X400">
        <v>1908</v>
      </c>
      <c r="Y400">
        <v>1</v>
      </c>
      <c r="Z400" t="str">
        <f t="shared" si="12"/>
        <v/>
      </c>
      <c r="AA400" t="str">
        <f t="shared" si="13"/>
        <v/>
      </c>
    </row>
    <row r="401" spans="23:27" x14ac:dyDescent="0.35">
      <c r="W401" t="s">
        <v>302</v>
      </c>
      <c r="X401">
        <v>1912</v>
      </c>
      <c r="Y401">
        <v>2</v>
      </c>
      <c r="Z401">
        <f t="shared" si="12"/>
        <v>1</v>
      </c>
      <c r="AA401">
        <f t="shared" si="13"/>
        <v>100</v>
      </c>
    </row>
    <row r="402" spans="23:27" x14ac:dyDescent="0.35">
      <c r="W402" t="s">
        <v>302</v>
      </c>
      <c r="X402">
        <v>1936</v>
      </c>
      <c r="Y402">
        <v>12</v>
      </c>
      <c r="Z402">
        <f t="shared" si="12"/>
        <v>10</v>
      </c>
      <c r="AA402">
        <f t="shared" si="13"/>
        <v>500</v>
      </c>
    </row>
    <row r="403" spans="23:27" x14ac:dyDescent="0.35">
      <c r="W403" t="s">
        <v>302</v>
      </c>
      <c r="X403">
        <v>1948</v>
      </c>
      <c r="Y403">
        <v>24</v>
      </c>
      <c r="Z403">
        <f t="shared" si="12"/>
        <v>12</v>
      </c>
      <c r="AA403">
        <f t="shared" si="13"/>
        <v>100</v>
      </c>
    </row>
    <row r="404" spans="23:27" x14ac:dyDescent="0.35">
      <c r="W404" t="s">
        <v>302</v>
      </c>
      <c r="X404">
        <v>1952</v>
      </c>
      <c r="Y404">
        <v>20</v>
      </c>
      <c r="Z404">
        <f t="shared" si="12"/>
        <v>-4</v>
      </c>
      <c r="AA404">
        <f t="shared" si="13"/>
        <v>-16.666666666666664</v>
      </c>
    </row>
    <row r="405" spans="23:27" x14ac:dyDescent="0.35">
      <c r="W405" t="s">
        <v>302</v>
      </c>
      <c r="X405">
        <v>1956</v>
      </c>
      <c r="Y405">
        <v>9</v>
      </c>
      <c r="Z405">
        <f t="shared" si="12"/>
        <v>-11</v>
      </c>
      <c r="AA405">
        <f t="shared" si="13"/>
        <v>-55.000000000000007</v>
      </c>
    </row>
    <row r="406" spans="23:27" x14ac:dyDescent="0.35">
      <c r="W406" t="s">
        <v>302</v>
      </c>
      <c r="X406">
        <v>1960</v>
      </c>
      <c r="Y406">
        <v>13</v>
      </c>
      <c r="Z406">
        <f t="shared" si="12"/>
        <v>4</v>
      </c>
      <c r="AA406">
        <f t="shared" si="13"/>
        <v>44.444444444444443</v>
      </c>
    </row>
    <row r="407" spans="23:27" x14ac:dyDescent="0.35">
      <c r="W407" t="s">
        <v>302</v>
      </c>
      <c r="X407">
        <v>1964</v>
      </c>
      <c r="Y407">
        <v>9</v>
      </c>
      <c r="Z407">
        <f t="shared" si="12"/>
        <v>-4</v>
      </c>
      <c r="AA407">
        <f t="shared" si="13"/>
        <v>-30.76923076923077</v>
      </c>
    </row>
    <row r="408" spans="23:27" x14ac:dyDescent="0.35">
      <c r="W408" t="s">
        <v>302</v>
      </c>
      <c r="X408">
        <v>1968</v>
      </c>
      <c r="Y408">
        <v>12</v>
      </c>
      <c r="Z408">
        <f t="shared" si="12"/>
        <v>3</v>
      </c>
      <c r="AA408">
        <f t="shared" si="13"/>
        <v>33.333333333333329</v>
      </c>
    </row>
    <row r="409" spans="23:27" x14ac:dyDescent="0.35">
      <c r="W409" t="s">
        <v>302</v>
      </c>
      <c r="X409">
        <v>1972</v>
      </c>
      <c r="Y409">
        <v>25</v>
      </c>
      <c r="Z409">
        <f t="shared" si="12"/>
        <v>13</v>
      </c>
      <c r="AA409">
        <f t="shared" si="13"/>
        <v>108.33333333333333</v>
      </c>
    </row>
    <row r="410" spans="23:27" x14ac:dyDescent="0.35">
      <c r="W410" t="s">
        <v>274</v>
      </c>
      <c r="X410">
        <v>1900</v>
      </c>
      <c r="Y410">
        <v>1</v>
      </c>
      <c r="Z410" t="str">
        <f t="shared" si="12"/>
        <v/>
      </c>
      <c r="AA410" t="str">
        <f t="shared" si="13"/>
        <v/>
      </c>
    </row>
    <row r="411" spans="23:27" x14ac:dyDescent="0.35">
      <c r="W411" t="s">
        <v>274</v>
      </c>
      <c r="X411">
        <v>1924</v>
      </c>
      <c r="Y411">
        <v>10</v>
      </c>
      <c r="Z411">
        <f t="shared" si="12"/>
        <v>9</v>
      </c>
      <c r="AA411">
        <f t="shared" si="13"/>
        <v>900</v>
      </c>
    </row>
    <row r="412" spans="23:27" x14ac:dyDescent="0.35">
      <c r="W412" t="s">
        <v>274</v>
      </c>
      <c r="X412">
        <v>1928</v>
      </c>
      <c r="Y412">
        <v>14</v>
      </c>
      <c r="Z412">
        <f t="shared" si="12"/>
        <v>4</v>
      </c>
      <c r="AA412">
        <f t="shared" si="13"/>
        <v>40</v>
      </c>
    </row>
    <row r="413" spans="23:27" x14ac:dyDescent="0.35">
      <c r="W413" t="s">
        <v>274</v>
      </c>
      <c r="X413">
        <v>1932</v>
      </c>
      <c r="Y413">
        <v>13</v>
      </c>
      <c r="Z413">
        <f t="shared" si="12"/>
        <v>-1</v>
      </c>
      <c r="AA413">
        <f t="shared" si="13"/>
        <v>-7.1428571428571423</v>
      </c>
    </row>
    <row r="414" spans="23:27" x14ac:dyDescent="0.35">
      <c r="W414" t="s">
        <v>274</v>
      </c>
      <c r="X414">
        <v>1936</v>
      </c>
      <c r="Y414">
        <v>26</v>
      </c>
      <c r="Z414">
        <f t="shared" si="12"/>
        <v>13</v>
      </c>
      <c r="AA414">
        <f t="shared" si="13"/>
        <v>100</v>
      </c>
    </row>
    <row r="415" spans="23:27" x14ac:dyDescent="0.35">
      <c r="W415" t="s">
        <v>274</v>
      </c>
      <c r="X415">
        <v>1948</v>
      </c>
      <c r="Y415">
        <v>35</v>
      </c>
      <c r="Z415">
        <f t="shared" si="12"/>
        <v>9</v>
      </c>
      <c r="AA415">
        <f t="shared" si="13"/>
        <v>34.615384615384613</v>
      </c>
    </row>
    <row r="416" spans="23:27" x14ac:dyDescent="0.35">
      <c r="W416" t="s">
        <v>274</v>
      </c>
      <c r="X416">
        <v>1952</v>
      </c>
      <c r="Y416">
        <v>54</v>
      </c>
      <c r="Z416">
        <f t="shared" si="12"/>
        <v>19</v>
      </c>
      <c r="AA416">
        <f t="shared" si="13"/>
        <v>54.285714285714285</v>
      </c>
    </row>
    <row r="417" spans="23:27" x14ac:dyDescent="0.35">
      <c r="W417" t="s">
        <v>274</v>
      </c>
      <c r="X417">
        <v>1956</v>
      </c>
      <c r="Y417">
        <v>33</v>
      </c>
      <c r="Z417">
        <f t="shared" si="12"/>
        <v>-21</v>
      </c>
      <c r="AA417">
        <f t="shared" si="13"/>
        <v>-38.888888888888893</v>
      </c>
    </row>
    <row r="418" spans="23:27" x14ac:dyDescent="0.35">
      <c r="W418" t="s">
        <v>274</v>
      </c>
      <c r="X418">
        <v>1960</v>
      </c>
      <c r="Y418">
        <v>45</v>
      </c>
      <c r="Z418">
        <f t="shared" si="12"/>
        <v>12</v>
      </c>
      <c r="AA418">
        <f t="shared" si="13"/>
        <v>36.363636363636367</v>
      </c>
    </row>
    <row r="419" spans="23:27" x14ac:dyDescent="0.35">
      <c r="W419" t="s">
        <v>274</v>
      </c>
      <c r="X419">
        <v>1964</v>
      </c>
      <c r="Y419">
        <v>54</v>
      </c>
      <c r="Z419">
        <f t="shared" si="12"/>
        <v>9</v>
      </c>
      <c r="AA419">
        <f t="shared" si="13"/>
        <v>20</v>
      </c>
    </row>
    <row r="420" spans="23:27" x14ac:dyDescent="0.35">
      <c r="W420" t="s">
        <v>274</v>
      </c>
      <c r="X420">
        <v>1968</v>
      </c>
      <c r="Y420">
        <v>26</v>
      </c>
      <c r="Z420">
        <f t="shared" si="12"/>
        <v>-28</v>
      </c>
      <c r="AA420">
        <f t="shared" si="13"/>
        <v>-51.851851851851848</v>
      </c>
    </row>
    <row r="421" spans="23:27" x14ac:dyDescent="0.35">
      <c r="W421" t="s">
        <v>274</v>
      </c>
      <c r="X421">
        <v>1972</v>
      </c>
      <c r="Y421">
        <v>40</v>
      </c>
      <c r="Z421">
        <f t="shared" si="12"/>
        <v>14</v>
      </c>
      <c r="AA421">
        <f t="shared" si="13"/>
        <v>53.846153846153847</v>
      </c>
    </row>
    <row r="422" spans="23:27" x14ac:dyDescent="0.35">
      <c r="W422" t="s">
        <v>312</v>
      </c>
      <c r="X422">
        <v>1952</v>
      </c>
      <c r="Y422">
        <v>3</v>
      </c>
      <c r="Z422" t="str">
        <f t="shared" si="12"/>
        <v/>
      </c>
      <c r="AA422" t="str">
        <f t="shared" si="13"/>
        <v/>
      </c>
    </row>
    <row r="423" spans="23:27" x14ac:dyDescent="0.35">
      <c r="W423" t="s">
        <v>312</v>
      </c>
      <c r="X423">
        <v>1956</v>
      </c>
      <c r="Y423">
        <v>9</v>
      </c>
      <c r="Z423">
        <f t="shared" si="12"/>
        <v>6</v>
      </c>
      <c r="AA423">
        <f t="shared" si="13"/>
        <v>200</v>
      </c>
    </row>
    <row r="424" spans="23:27" x14ac:dyDescent="0.35">
      <c r="W424" t="s">
        <v>312</v>
      </c>
      <c r="X424">
        <v>1960</v>
      </c>
      <c r="Y424">
        <v>22</v>
      </c>
      <c r="Z424">
        <f t="shared" si="12"/>
        <v>13</v>
      </c>
      <c r="AA424">
        <f t="shared" si="13"/>
        <v>144.44444444444443</v>
      </c>
    </row>
    <row r="425" spans="23:27" x14ac:dyDescent="0.35">
      <c r="W425" t="s">
        <v>312</v>
      </c>
      <c r="X425">
        <v>1968</v>
      </c>
      <c r="Y425">
        <v>6</v>
      </c>
      <c r="Z425">
        <f t="shared" si="12"/>
        <v>-16</v>
      </c>
      <c r="AA425">
        <f t="shared" si="13"/>
        <v>-72.727272727272734</v>
      </c>
    </row>
    <row r="426" spans="23:27" x14ac:dyDescent="0.35">
      <c r="W426" t="s">
        <v>312</v>
      </c>
      <c r="X426">
        <v>1972</v>
      </c>
      <c r="Y426">
        <v>6</v>
      </c>
      <c r="Z426">
        <f t="shared" si="12"/>
        <v>0</v>
      </c>
      <c r="AA426">
        <f t="shared" si="13"/>
        <v>0</v>
      </c>
    </row>
    <row r="427" spans="23:27" x14ac:dyDescent="0.35">
      <c r="W427" t="s">
        <v>294</v>
      </c>
      <c r="X427">
        <v>1948</v>
      </c>
      <c r="Y427">
        <v>10</v>
      </c>
      <c r="Z427" t="str">
        <f t="shared" si="12"/>
        <v/>
      </c>
      <c r="AA427" t="str">
        <f t="shared" si="13"/>
        <v/>
      </c>
    </row>
    <row r="428" spans="23:27" x14ac:dyDescent="0.35">
      <c r="W428" t="s">
        <v>294</v>
      </c>
      <c r="X428">
        <v>1952</v>
      </c>
      <c r="Y428">
        <v>22</v>
      </c>
      <c r="Z428">
        <f t="shared" si="12"/>
        <v>12</v>
      </c>
      <c r="AA428">
        <f t="shared" si="13"/>
        <v>120</v>
      </c>
    </row>
    <row r="429" spans="23:27" x14ac:dyDescent="0.35">
      <c r="W429" t="s">
        <v>294</v>
      </c>
      <c r="X429">
        <v>1956</v>
      </c>
      <c r="Y429">
        <v>13</v>
      </c>
      <c r="Z429">
        <f t="shared" si="12"/>
        <v>-9</v>
      </c>
      <c r="AA429">
        <f t="shared" si="13"/>
        <v>-40.909090909090914</v>
      </c>
    </row>
    <row r="430" spans="23:27" x14ac:dyDescent="0.35">
      <c r="W430" t="s">
        <v>294</v>
      </c>
      <c r="X430">
        <v>1960</v>
      </c>
      <c r="Y430">
        <v>23</v>
      </c>
      <c r="Z430">
        <f t="shared" si="12"/>
        <v>10</v>
      </c>
      <c r="AA430">
        <f t="shared" si="13"/>
        <v>76.923076923076934</v>
      </c>
    </row>
    <row r="431" spans="23:27" x14ac:dyDescent="0.35">
      <c r="W431" t="s">
        <v>294</v>
      </c>
      <c r="X431">
        <v>1964</v>
      </c>
      <c r="Y431">
        <v>65</v>
      </c>
      <c r="Z431">
        <f t="shared" si="12"/>
        <v>42</v>
      </c>
      <c r="AA431">
        <f t="shared" si="13"/>
        <v>182.60869565217391</v>
      </c>
    </row>
    <row r="432" spans="23:27" x14ac:dyDescent="0.35">
      <c r="W432" t="s">
        <v>294</v>
      </c>
      <c r="X432">
        <v>1968</v>
      </c>
      <c r="Y432">
        <v>16</v>
      </c>
      <c r="Z432">
        <f t="shared" si="12"/>
        <v>-49</v>
      </c>
      <c r="AA432">
        <f t="shared" si="13"/>
        <v>-75.384615384615387</v>
      </c>
    </row>
    <row r="433" spans="23:27" x14ac:dyDescent="0.35">
      <c r="W433" t="s">
        <v>294</v>
      </c>
      <c r="X433">
        <v>1972</v>
      </c>
      <c r="Y433">
        <v>51</v>
      </c>
      <c r="Z433">
        <f t="shared" si="12"/>
        <v>35</v>
      </c>
      <c r="AA433">
        <f t="shared" si="13"/>
        <v>218.75</v>
      </c>
    </row>
    <row r="434" spans="23:27" x14ac:dyDescent="0.35">
      <c r="W434" t="s">
        <v>2135</v>
      </c>
      <c r="X434">
        <v>1960</v>
      </c>
      <c r="Y434">
        <v>6</v>
      </c>
      <c r="Z434" t="str">
        <f t="shared" si="12"/>
        <v/>
      </c>
      <c r="AA434" t="str">
        <f t="shared" si="13"/>
        <v/>
      </c>
    </row>
    <row r="435" spans="23:27" x14ac:dyDescent="0.35">
      <c r="W435" t="s">
        <v>2135</v>
      </c>
      <c r="X435">
        <v>1964</v>
      </c>
      <c r="Y435">
        <v>13</v>
      </c>
      <c r="Z435">
        <f t="shared" si="12"/>
        <v>7</v>
      </c>
      <c r="AA435">
        <f t="shared" si="13"/>
        <v>116.66666666666667</v>
      </c>
    </row>
    <row r="436" spans="23:27" x14ac:dyDescent="0.35">
      <c r="W436" t="s">
        <v>2135</v>
      </c>
      <c r="X436">
        <v>1968</v>
      </c>
      <c r="Y436">
        <v>3</v>
      </c>
      <c r="Z436">
        <f t="shared" si="12"/>
        <v>-10</v>
      </c>
      <c r="AA436">
        <f t="shared" si="13"/>
        <v>-76.923076923076934</v>
      </c>
    </row>
    <row r="437" spans="23:27" x14ac:dyDescent="0.35">
      <c r="W437" t="s">
        <v>277</v>
      </c>
      <c r="X437">
        <v>1920</v>
      </c>
      <c r="Y437">
        <v>1</v>
      </c>
      <c r="Z437" t="str">
        <f t="shared" si="12"/>
        <v/>
      </c>
      <c r="AA437" t="str">
        <f t="shared" si="13"/>
        <v/>
      </c>
    </row>
    <row r="438" spans="23:27" x14ac:dyDescent="0.35">
      <c r="W438" t="s">
        <v>277</v>
      </c>
      <c r="X438">
        <v>1924</v>
      </c>
      <c r="Y438">
        <v>27</v>
      </c>
      <c r="Z438">
        <f t="shared" si="12"/>
        <v>26</v>
      </c>
      <c r="AA438">
        <f t="shared" si="13"/>
        <v>2600</v>
      </c>
    </row>
    <row r="439" spans="23:27" x14ac:dyDescent="0.35">
      <c r="W439" t="s">
        <v>277</v>
      </c>
      <c r="X439">
        <v>1928</v>
      </c>
      <c r="Y439">
        <v>22</v>
      </c>
      <c r="Z439">
        <f t="shared" si="12"/>
        <v>-5</v>
      </c>
      <c r="AA439">
        <f t="shared" si="13"/>
        <v>-18.518518518518519</v>
      </c>
    </row>
    <row r="440" spans="23:27" x14ac:dyDescent="0.35">
      <c r="W440" t="s">
        <v>277</v>
      </c>
      <c r="X440">
        <v>1932</v>
      </c>
      <c r="Y440">
        <v>12</v>
      </c>
      <c r="Z440">
        <f t="shared" si="12"/>
        <v>-10</v>
      </c>
      <c r="AA440">
        <f t="shared" si="13"/>
        <v>-45.454545454545453</v>
      </c>
    </row>
    <row r="441" spans="23:27" x14ac:dyDescent="0.35">
      <c r="W441" t="s">
        <v>277</v>
      </c>
      <c r="X441">
        <v>1948</v>
      </c>
      <c r="Y441">
        <v>26</v>
      </c>
      <c r="Z441">
        <f t="shared" si="12"/>
        <v>14</v>
      </c>
      <c r="AA441">
        <f t="shared" si="13"/>
        <v>116.66666666666667</v>
      </c>
    </row>
    <row r="442" spans="23:27" x14ac:dyDescent="0.35">
      <c r="W442" t="s">
        <v>277</v>
      </c>
      <c r="X442">
        <v>1952</v>
      </c>
      <c r="Y442">
        <v>19</v>
      </c>
      <c r="Z442">
        <f t="shared" si="12"/>
        <v>-7</v>
      </c>
      <c r="AA442">
        <f t="shared" si="13"/>
        <v>-26.923076923076923</v>
      </c>
    </row>
    <row r="443" spans="23:27" x14ac:dyDescent="0.35">
      <c r="W443" t="s">
        <v>277</v>
      </c>
      <c r="X443">
        <v>1956</v>
      </c>
      <c r="Y443">
        <v>15</v>
      </c>
      <c r="Z443">
        <f t="shared" si="12"/>
        <v>-4</v>
      </c>
      <c r="AA443">
        <f t="shared" si="13"/>
        <v>-21.052631578947366</v>
      </c>
    </row>
    <row r="444" spans="23:27" x14ac:dyDescent="0.35">
      <c r="W444" t="s">
        <v>277</v>
      </c>
      <c r="X444">
        <v>1960</v>
      </c>
      <c r="Y444">
        <v>49</v>
      </c>
      <c r="Z444">
        <f t="shared" si="12"/>
        <v>34</v>
      </c>
      <c r="AA444">
        <f t="shared" si="13"/>
        <v>226.66666666666666</v>
      </c>
    </row>
    <row r="445" spans="23:27" x14ac:dyDescent="0.35">
      <c r="W445" t="s">
        <v>277</v>
      </c>
      <c r="X445">
        <v>1964</v>
      </c>
      <c r="Y445">
        <v>25</v>
      </c>
      <c r="Z445">
        <f t="shared" si="12"/>
        <v>-24</v>
      </c>
      <c r="AA445">
        <f t="shared" si="13"/>
        <v>-48.979591836734691</v>
      </c>
    </row>
    <row r="446" spans="23:27" x14ac:dyDescent="0.35">
      <c r="W446" t="s">
        <v>277</v>
      </c>
      <c r="X446">
        <v>1968</v>
      </c>
      <c r="Y446">
        <v>32</v>
      </c>
      <c r="Z446">
        <f t="shared" si="12"/>
        <v>7</v>
      </c>
      <c r="AA446">
        <f t="shared" si="13"/>
        <v>28.000000000000004</v>
      </c>
    </row>
    <row r="447" spans="23:27" x14ac:dyDescent="0.35">
      <c r="W447" t="s">
        <v>277</v>
      </c>
      <c r="X447">
        <v>1972</v>
      </c>
      <c r="Y447">
        <v>59</v>
      </c>
      <c r="Z447">
        <f t="shared" si="12"/>
        <v>27</v>
      </c>
      <c r="AA447">
        <f t="shared" si="13"/>
        <v>84.375</v>
      </c>
    </row>
    <row r="448" spans="23:27" x14ac:dyDescent="0.35">
      <c r="W448" t="s">
        <v>306</v>
      </c>
      <c r="X448">
        <v>1952</v>
      </c>
      <c r="Y448">
        <v>25</v>
      </c>
      <c r="Z448" t="str">
        <f t="shared" si="12"/>
        <v/>
      </c>
      <c r="AA448" t="str">
        <f t="shared" si="13"/>
        <v/>
      </c>
    </row>
    <row r="449" spans="23:27" x14ac:dyDescent="0.35">
      <c r="W449" t="s">
        <v>306</v>
      </c>
      <c r="X449">
        <v>1956</v>
      </c>
      <c r="Y449">
        <v>3</v>
      </c>
      <c r="Z449">
        <f t="shared" si="12"/>
        <v>-22</v>
      </c>
      <c r="AA449">
        <f t="shared" si="13"/>
        <v>-88</v>
      </c>
    </row>
    <row r="450" spans="23:27" x14ac:dyDescent="0.35">
      <c r="W450" t="s">
        <v>306</v>
      </c>
      <c r="X450">
        <v>1960</v>
      </c>
      <c r="Y450">
        <v>19</v>
      </c>
      <c r="Z450">
        <f t="shared" si="12"/>
        <v>16</v>
      </c>
      <c r="AA450">
        <f t="shared" si="13"/>
        <v>533.33333333333326</v>
      </c>
    </row>
    <row r="451" spans="23:27" x14ac:dyDescent="0.35">
      <c r="W451" t="s">
        <v>306</v>
      </c>
      <c r="X451">
        <v>1964</v>
      </c>
      <c r="Y451">
        <v>10</v>
      </c>
      <c r="Z451">
        <f t="shared" si="12"/>
        <v>-9</v>
      </c>
      <c r="AA451">
        <f t="shared" si="13"/>
        <v>-47.368421052631575</v>
      </c>
    </row>
    <row r="452" spans="23:27" x14ac:dyDescent="0.35">
      <c r="W452" t="s">
        <v>306</v>
      </c>
      <c r="X452">
        <v>1968</v>
      </c>
      <c r="Y452">
        <v>29</v>
      </c>
      <c r="Z452">
        <f t="shared" ref="Z452:Z515" si="14">IF(W452=W451, Y452-Y451, "")</f>
        <v>19</v>
      </c>
      <c r="AA452">
        <f t="shared" ref="AA452:AA515" si="15">IF(W452=W451, (Y452-Y451)/Y451 * 100, "")</f>
        <v>190</v>
      </c>
    </row>
    <row r="453" spans="23:27" x14ac:dyDescent="0.35">
      <c r="W453" t="s">
        <v>306</v>
      </c>
      <c r="X453">
        <v>1972</v>
      </c>
      <c r="Y453">
        <v>14</v>
      </c>
      <c r="Z453">
        <f t="shared" si="14"/>
        <v>-15</v>
      </c>
      <c r="AA453">
        <f t="shared" si="15"/>
        <v>-51.724137931034484</v>
      </c>
    </row>
    <row r="454" spans="23:27" x14ac:dyDescent="0.35">
      <c r="W454" t="s">
        <v>246</v>
      </c>
      <c r="X454">
        <v>1900</v>
      </c>
      <c r="Y454">
        <v>8</v>
      </c>
      <c r="Z454" t="str">
        <f t="shared" si="14"/>
        <v/>
      </c>
      <c r="AA454" t="str">
        <f t="shared" si="15"/>
        <v/>
      </c>
    </row>
    <row r="455" spans="23:27" x14ac:dyDescent="0.35">
      <c r="W455" t="s">
        <v>246</v>
      </c>
      <c r="X455">
        <v>1904</v>
      </c>
      <c r="Y455">
        <v>1</v>
      </c>
      <c r="Z455">
        <f t="shared" si="14"/>
        <v>-7</v>
      </c>
      <c r="AA455">
        <f t="shared" si="15"/>
        <v>-87.5</v>
      </c>
    </row>
    <row r="456" spans="23:27" x14ac:dyDescent="0.35">
      <c r="W456" t="s">
        <v>246</v>
      </c>
      <c r="X456">
        <v>1906</v>
      </c>
      <c r="Y456">
        <v>19</v>
      </c>
      <c r="Z456">
        <f t="shared" si="14"/>
        <v>18</v>
      </c>
      <c r="AA456">
        <f t="shared" si="15"/>
        <v>1800</v>
      </c>
    </row>
    <row r="457" spans="23:27" x14ac:dyDescent="0.35">
      <c r="W457" t="s">
        <v>246</v>
      </c>
      <c r="X457">
        <v>1908</v>
      </c>
      <c r="Y457">
        <v>55</v>
      </c>
      <c r="Z457">
        <f t="shared" si="14"/>
        <v>36</v>
      </c>
      <c r="AA457">
        <f t="shared" si="15"/>
        <v>189.4736842105263</v>
      </c>
    </row>
    <row r="458" spans="23:27" x14ac:dyDescent="0.35">
      <c r="W458" t="s">
        <v>246</v>
      </c>
      <c r="X458">
        <v>1912</v>
      </c>
      <c r="Y458">
        <v>57</v>
      </c>
      <c r="Z458">
        <f t="shared" si="14"/>
        <v>2</v>
      </c>
      <c r="AA458">
        <f t="shared" si="15"/>
        <v>3.6363636363636362</v>
      </c>
    </row>
    <row r="459" spans="23:27" x14ac:dyDescent="0.35">
      <c r="W459" t="s">
        <v>246</v>
      </c>
      <c r="X459">
        <v>1920</v>
      </c>
      <c r="Y459">
        <v>134</v>
      </c>
      <c r="Z459">
        <f t="shared" si="14"/>
        <v>77</v>
      </c>
      <c r="AA459">
        <f t="shared" si="15"/>
        <v>135.08771929824562</v>
      </c>
    </row>
    <row r="460" spans="23:27" x14ac:dyDescent="0.35">
      <c r="W460" t="s">
        <v>246</v>
      </c>
      <c r="X460">
        <v>1924</v>
      </c>
      <c r="Y460">
        <v>148</v>
      </c>
      <c r="Z460">
        <f t="shared" si="14"/>
        <v>14</v>
      </c>
      <c r="AA460">
        <f t="shared" si="15"/>
        <v>10.44776119402985</v>
      </c>
    </row>
    <row r="461" spans="23:27" x14ac:dyDescent="0.35">
      <c r="W461" t="s">
        <v>246</v>
      </c>
      <c r="X461">
        <v>1928</v>
      </c>
      <c r="Y461">
        <v>153</v>
      </c>
      <c r="Z461">
        <f t="shared" si="14"/>
        <v>5</v>
      </c>
      <c r="AA461">
        <f t="shared" si="15"/>
        <v>3.3783783783783785</v>
      </c>
    </row>
    <row r="462" spans="23:27" x14ac:dyDescent="0.35">
      <c r="W462" t="s">
        <v>246</v>
      </c>
      <c r="X462">
        <v>1932</v>
      </c>
      <c r="Y462">
        <v>116</v>
      </c>
      <c r="Z462">
        <f t="shared" si="14"/>
        <v>-37</v>
      </c>
      <c r="AA462">
        <f t="shared" si="15"/>
        <v>-24.183006535947712</v>
      </c>
    </row>
    <row r="463" spans="23:27" x14ac:dyDescent="0.35">
      <c r="W463" t="s">
        <v>246</v>
      </c>
      <c r="X463">
        <v>1936</v>
      </c>
      <c r="Y463">
        <v>270</v>
      </c>
      <c r="Z463">
        <f t="shared" si="14"/>
        <v>154</v>
      </c>
      <c r="AA463">
        <f t="shared" si="15"/>
        <v>132.75862068965517</v>
      </c>
    </row>
    <row r="464" spans="23:27" x14ac:dyDescent="0.35">
      <c r="W464" t="s">
        <v>246</v>
      </c>
      <c r="X464">
        <v>1948</v>
      </c>
      <c r="Y464">
        <v>249</v>
      </c>
      <c r="Z464">
        <f t="shared" si="14"/>
        <v>-21</v>
      </c>
      <c r="AA464">
        <f t="shared" si="15"/>
        <v>-7.7777777777777777</v>
      </c>
    </row>
    <row r="465" spans="23:27" x14ac:dyDescent="0.35">
      <c r="W465" t="s">
        <v>246</v>
      </c>
      <c r="X465">
        <v>1952</v>
      </c>
      <c r="Y465">
        <v>261</v>
      </c>
      <c r="Z465">
        <f t="shared" si="14"/>
        <v>12</v>
      </c>
      <c r="AA465">
        <f t="shared" si="15"/>
        <v>4.8192771084337354</v>
      </c>
    </row>
    <row r="466" spans="23:27" x14ac:dyDescent="0.35">
      <c r="W466" t="s">
        <v>246</v>
      </c>
      <c r="X466">
        <v>1956</v>
      </c>
      <c r="Y466">
        <v>191</v>
      </c>
      <c r="Z466">
        <f t="shared" si="14"/>
        <v>-70</v>
      </c>
      <c r="AA466">
        <f t="shared" si="15"/>
        <v>-26.819923371647509</v>
      </c>
    </row>
    <row r="467" spans="23:27" x14ac:dyDescent="0.35">
      <c r="W467" t="s">
        <v>246</v>
      </c>
      <c r="X467">
        <v>1960</v>
      </c>
      <c r="Y467">
        <v>308</v>
      </c>
      <c r="Z467">
        <f t="shared" si="14"/>
        <v>117</v>
      </c>
      <c r="AA467">
        <f t="shared" si="15"/>
        <v>61.256544502617807</v>
      </c>
    </row>
    <row r="468" spans="23:27" x14ac:dyDescent="0.35">
      <c r="W468" t="s">
        <v>246</v>
      </c>
      <c r="X468">
        <v>1964</v>
      </c>
      <c r="Y468">
        <v>229</v>
      </c>
      <c r="Z468">
        <f t="shared" si="14"/>
        <v>-79</v>
      </c>
      <c r="AA468">
        <f t="shared" si="15"/>
        <v>-25.649350649350648</v>
      </c>
    </row>
    <row r="469" spans="23:27" x14ac:dyDescent="0.35">
      <c r="W469" t="s">
        <v>246</v>
      </c>
      <c r="X469">
        <v>1968</v>
      </c>
      <c r="Y469">
        <v>214</v>
      </c>
      <c r="Z469">
        <f t="shared" si="14"/>
        <v>-15</v>
      </c>
      <c r="AA469">
        <f t="shared" si="15"/>
        <v>-6.5502183406113534</v>
      </c>
    </row>
    <row r="470" spans="23:27" x14ac:dyDescent="0.35">
      <c r="W470" t="s">
        <v>246</v>
      </c>
      <c r="X470">
        <v>1972</v>
      </c>
      <c r="Y470">
        <v>268</v>
      </c>
      <c r="Z470">
        <f t="shared" si="14"/>
        <v>54</v>
      </c>
      <c r="AA470">
        <f t="shared" si="15"/>
        <v>25.233644859813083</v>
      </c>
    </row>
    <row r="471" spans="23:27" x14ac:dyDescent="0.35">
      <c r="W471" t="s">
        <v>317</v>
      </c>
      <c r="X471">
        <v>1964</v>
      </c>
      <c r="Y471">
        <v>7</v>
      </c>
      <c r="Z471" t="str">
        <f t="shared" si="14"/>
        <v/>
      </c>
      <c r="AA471" t="str">
        <f t="shared" si="15"/>
        <v/>
      </c>
    </row>
    <row r="472" spans="23:27" x14ac:dyDescent="0.35">
      <c r="W472" t="s">
        <v>317</v>
      </c>
      <c r="X472">
        <v>1968</v>
      </c>
      <c r="Y472">
        <v>8</v>
      </c>
      <c r="Z472">
        <f t="shared" si="14"/>
        <v>1</v>
      </c>
      <c r="AA472">
        <f t="shared" si="15"/>
        <v>14.285714285714285</v>
      </c>
    </row>
    <row r="473" spans="23:27" x14ac:dyDescent="0.35">
      <c r="W473" t="s">
        <v>317</v>
      </c>
      <c r="X473">
        <v>1972</v>
      </c>
      <c r="Y473">
        <v>9</v>
      </c>
      <c r="Z473">
        <f t="shared" si="14"/>
        <v>1</v>
      </c>
      <c r="AA473">
        <f t="shared" si="15"/>
        <v>12.5</v>
      </c>
    </row>
    <row r="474" spans="23:27" x14ac:dyDescent="0.35">
      <c r="W474" t="s">
        <v>256</v>
      </c>
      <c r="X474">
        <v>1948</v>
      </c>
      <c r="Y474">
        <v>9</v>
      </c>
      <c r="Z474" t="str">
        <f t="shared" si="14"/>
        <v/>
      </c>
      <c r="AA474" t="str">
        <f t="shared" si="15"/>
        <v/>
      </c>
    </row>
    <row r="475" spans="23:27" x14ac:dyDescent="0.35">
      <c r="W475" t="s">
        <v>256</v>
      </c>
      <c r="X475">
        <v>1952</v>
      </c>
      <c r="Y475">
        <v>8</v>
      </c>
      <c r="Z475">
        <f t="shared" si="14"/>
        <v>-1</v>
      </c>
      <c r="AA475">
        <f t="shared" si="15"/>
        <v>-11.111111111111111</v>
      </c>
    </row>
    <row r="476" spans="23:27" x14ac:dyDescent="0.35">
      <c r="W476" t="s">
        <v>256</v>
      </c>
      <c r="X476">
        <v>1956</v>
      </c>
      <c r="Y476">
        <v>6</v>
      </c>
      <c r="Z476">
        <f t="shared" si="14"/>
        <v>-2</v>
      </c>
      <c r="AA476">
        <f t="shared" si="15"/>
        <v>-25</v>
      </c>
    </row>
    <row r="477" spans="23:27" x14ac:dyDescent="0.35">
      <c r="W477" t="s">
        <v>256</v>
      </c>
      <c r="X477">
        <v>1960</v>
      </c>
      <c r="Y477">
        <v>5</v>
      </c>
      <c r="Z477">
        <f t="shared" si="14"/>
        <v>-1</v>
      </c>
      <c r="AA477">
        <f t="shared" si="15"/>
        <v>-16.666666666666664</v>
      </c>
    </row>
    <row r="478" spans="23:27" x14ac:dyDescent="0.35">
      <c r="W478" t="s">
        <v>256</v>
      </c>
      <c r="X478">
        <v>1964</v>
      </c>
      <c r="Y478">
        <v>21</v>
      </c>
      <c r="Z478">
        <f t="shared" si="14"/>
        <v>16</v>
      </c>
      <c r="AA478">
        <f t="shared" si="15"/>
        <v>320</v>
      </c>
    </row>
    <row r="479" spans="23:27" x14ac:dyDescent="0.35">
      <c r="W479" t="s">
        <v>256</v>
      </c>
      <c r="X479">
        <v>1968</v>
      </c>
      <c r="Y479">
        <v>25</v>
      </c>
      <c r="Z479">
        <f t="shared" si="14"/>
        <v>4</v>
      </c>
      <c r="AA479">
        <f t="shared" si="15"/>
        <v>19.047619047619047</v>
      </c>
    </row>
    <row r="480" spans="23:27" x14ac:dyDescent="0.35">
      <c r="W480" t="s">
        <v>256</v>
      </c>
      <c r="X480">
        <v>1972</v>
      </c>
      <c r="Y480">
        <v>32</v>
      </c>
      <c r="Z480">
        <f t="shared" si="14"/>
        <v>7</v>
      </c>
      <c r="AA480">
        <f t="shared" si="15"/>
        <v>28.000000000000004</v>
      </c>
    </row>
    <row r="481" spans="23:27" x14ac:dyDescent="0.35">
      <c r="W481" t="s">
        <v>247</v>
      </c>
      <c r="X481">
        <v>1912</v>
      </c>
      <c r="Y481">
        <v>2</v>
      </c>
      <c r="Z481" t="str">
        <f t="shared" si="14"/>
        <v/>
      </c>
      <c r="AA481" t="str">
        <f t="shared" si="15"/>
        <v/>
      </c>
    </row>
    <row r="482" spans="23:27" x14ac:dyDescent="0.35">
      <c r="W482" t="s">
        <v>247</v>
      </c>
      <c r="X482">
        <v>1920</v>
      </c>
      <c r="Y482">
        <v>15</v>
      </c>
      <c r="Z482">
        <f t="shared" si="14"/>
        <v>13</v>
      </c>
      <c r="AA482">
        <f t="shared" si="15"/>
        <v>650</v>
      </c>
    </row>
    <row r="483" spans="23:27" x14ac:dyDescent="0.35">
      <c r="W483" t="s">
        <v>247</v>
      </c>
      <c r="X483">
        <v>1924</v>
      </c>
      <c r="Y483">
        <v>18</v>
      </c>
      <c r="Z483">
        <f t="shared" si="14"/>
        <v>3</v>
      </c>
      <c r="AA483">
        <f t="shared" si="15"/>
        <v>20</v>
      </c>
    </row>
    <row r="484" spans="23:27" x14ac:dyDescent="0.35">
      <c r="W484" t="s">
        <v>247</v>
      </c>
      <c r="X484">
        <v>1928</v>
      </c>
      <c r="Y484">
        <v>34</v>
      </c>
      <c r="Z484">
        <f t="shared" si="14"/>
        <v>16</v>
      </c>
      <c r="AA484">
        <f t="shared" si="15"/>
        <v>88.888888888888886</v>
      </c>
    </row>
    <row r="485" spans="23:27" x14ac:dyDescent="0.35">
      <c r="W485" t="s">
        <v>247</v>
      </c>
      <c r="X485">
        <v>1932</v>
      </c>
      <c r="Y485">
        <v>124</v>
      </c>
      <c r="Z485">
        <f t="shared" si="14"/>
        <v>90</v>
      </c>
      <c r="AA485">
        <f t="shared" si="15"/>
        <v>264.70588235294116</v>
      </c>
    </row>
    <row r="486" spans="23:27" x14ac:dyDescent="0.35">
      <c r="W486" t="s">
        <v>247</v>
      </c>
      <c r="X486">
        <v>1936</v>
      </c>
      <c r="Y486">
        <v>218</v>
      </c>
      <c r="Z486">
        <f t="shared" si="14"/>
        <v>94</v>
      </c>
      <c r="AA486">
        <f t="shared" si="15"/>
        <v>75.806451612903231</v>
      </c>
    </row>
    <row r="487" spans="23:27" x14ac:dyDescent="0.35">
      <c r="W487" t="s">
        <v>247</v>
      </c>
      <c r="X487">
        <v>1948</v>
      </c>
      <c r="Y487">
        <v>2</v>
      </c>
      <c r="Z487">
        <f t="shared" si="14"/>
        <v>-216</v>
      </c>
      <c r="AA487">
        <f t="shared" si="15"/>
        <v>-99.082568807339456</v>
      </c>
    </row>
    <row r="488" spans="23:27" x14ac:dyDescent="0.35">
      <c r="W488" t="s">
        <v>247</v>
      </c>
      <c r="X488">
        <v>1952</v>
      </c>
      <c r="Y488">
        <v>82</v>
      </c>
      <c r="Z488">
        <f t="shared" si="14"/>
        <v>80</v>
      </c>
      <c r="AA488">
        <f t="shared" si="15"/>
        <v>4000</v>
      </c>
    </row>
    <row r="489" spans="23:27" x14ac:dyDescent="0.35">
      <c r="W489" t="s">
        <v>247</v>
      </c>
      <c r="X489">
        <v>1956</v>
      </c>
      <c r="Y489">
        <v>110</v>
      </c>
      <c r="Z489">
        <f t="shared" si="14"/>
        <v>28</v>
      </c>
      <c r="AA489">
        <f t="shared" si="15"/>
        <v>34.146341463414636</v>
      </c>
    </row>
    <row r="490" spans="23:27" x14ac:dyDescent="0.35">
      <c r="W490" t="s">
        <v>247</v>
      </c>
      <c r="X490">
        <v>1960</v>
      </c>
      <c r="Y490">
        <v>203</v>
      </c>
      <c r="Z490">
        <f t="shared" si="14"/>
        <v>93</v>
      </c>
      <c r="AA490">
        <f t="shared" si="15"/>
        <v>84.545454545454547</v>
      </c>
    </row>
    <row r="491" spans="23:27" x14ac:dyDescent="0.35">
      <c r="W491" t="s">
        <v>247</v>
      </c>
      <c r="X491">
        <v>1964</v>
      </c>
      <c r="Y491">
        <v>375</v>
      </c>
      <c r="Z491">
        <f t="shared" si="14"/>
        <v>172</v>
      </c>
      <c r="AA491">
        <f t="shared" si="15"/>
        <v>84.729064039408868</v>
      </c>
    </row>
    <row r="492" spans="23:27" x14ac:dyDescent="0.35">
      <c r="W492" t="s">
        <v>247</v>
      </c>
      <c r="X492">
        <v>1968</v>
      </c>
      <c r="Y492">
        <v>232</v>
      </c>
      <c r="Z492">
        <f t="shared" si="14"/>
        <v>-143</v>
      </c>
      <c r="AA492">
        <f t="shared" si="15"/>
        <v>-38.133333333333333</v>
      </c>
    </row>
    <row r="493" spans="23:27" x14ac:dyDescent="0.35">
      <c r="W493" t="s">
        <v>247</v>
      </c>
      <c r="X493">
        <v>1972</v>
      </c>
      <c r="Y493">
        <v>269</v>
      </c>
      <c r="Z493">
        <f t="shared" si="14"/>
        <v>37</v>
      </c>
      <c r="AA493">
        <f t="shared" si="15"/>
        <v>15.948275862068966</v>
      </c>
    </row>
    <row r="494" spans="23:27" x14ac:dyDescent="0.35">
      <c r="W494" t="s">
        <v>267</v>
      </c>
      <c r="X494">
        <v>1956</v>
      </c>
      <c r="Y494">
        <v>14</v>
      </c>
      <c r="Z494" t="str">
        <f t="shared" si="14"/>
        <v/>
      </c>
      <c r="AA494" t="str">
        <f t="shared" si="15"/>
        <v/>
      </c>
    </row>
    <row r="495" spans="23:27" x14ac:dyDescent="0.35">
      <c r="W495" t="s">
        <v>267</v>
      </c>
      <c r="X495">
        <v>1960</v>
      </c>
      <c r="Y495">
        <v>24</v>
      </c>
      <c r="Z495">
        <f t="shared" si="14"/>
        <v>10</v>
      </c>
      <c r="AA495">
        <f t="shared" si="15"/>
        <v>71.428571428571431</v>
      </c>
    </row>
    <row r="496" spans="23:27" x14ac:dyDescent="0.35">
      <c r="W496" t="s">
        <v>267</v>
      </c>
      <c r="X496">
        <v>1964</v>
      </c>
      <c r="Y496">
        <v>30</v>
      </c>
      <c r="Z496">
        <f t="shared" si="14"/>
        <v>6</v>
      </c>
      <c r="AA496">
        <f t="shared" si="15"/>
        <v>25</v>
      </c>
    </row>
    <row r="497" spans="23:27" x14ac:dyDescent="0.35">
      <c r="W497" t="s">
        <v>267</v>
      </c>
      <c r="X497">
        <v>1968</v>
      </c>
      <c r="Y497">
        <v>36</v>
      </c>
      <c r="Z497">
        <f t="shared" si="14"/>
        <v>6</v>
      </c>
      <c r="AA497">
        <f t="shared" si="15"/>
        <v>20</v>
      </c>
    </row>
    <row r="498" spans="23:27" x14ac:dyDescent="0.35">
      <c r="W498" t="s">
        <v>267</v>
      </c>
      <c r="X498">
        <v>1972</v>
      </c>
      <c r="Y498">
        <v>56</v>
      </c>
      <c r="Z498">
        <f t="shared" si="14"/>
        <v>20</v>
      </c>
      <c r="AA498">
        <f t="shared" si="15"/>
        <v>55.555555555555557</v>
      </c>
    </row>
    <row r="499" spans="23:27" x14ac:dyDescent="0.35">
      <c r="W499" t="s">
        <v>339</v>
      </c>
      <c r="X499">
        <v>1972</v>
      </c>
      <c r="Y499">
        <v>4</v>
      </c>
      <c r="Z499" t="str">
        <f t="shared" si="14"/>
        <v/>
      </c>
      <c r="AA499" t="str">
        <f t="shared" si="15"/>
        <v/>
      </c>
    </row>
    <row r="500" spans="23:27" x14ac:dyDescent="0.35">
      <c r="W500" t="s">
        <v>303</v>
      </c>
      <c r="X500">
        <v>1912</v>
      </c>
      <c r="Y500">
        <v>3</v>
      </c>
      <c r="Z500" t="str">
        <f t="shared" si="14"/>
        <v/>
      </c>
      <c r="AA500" t="str">
        <f t="shared" si="15"/>
        <v/>
      </c>
    </row>
    <row r="501" spans="23:27" x14ac:dyDescent="0.35">
      <c r="W501" t="s">
        <v>303</v>
      </c>
      <c r="X501">
        <v>1924</v>
      </c>
      <c r="Y501">
        <v>29</v>
      </c>
      <c r="Z501">
        <f t="shared" si="14"/>
        <v>26</v>
      </c>
      <c r="AA501">
        <f t="shared" si="15"/>
        <v>866.66666666666663</v>
      </c>
    </row>
    <row r="502" spans="23:27" x14ac:dyDescent="0.35">
      <c r="W502" t="s">
        <v>303</v>
      </c>
      <c r="X502">
        <v>1928</v>
      </c>
      <c r="Y502">
        <v>11</v>
      </c>
      <c r="Z502">
        <f t="shared" si="14"/>
        <v>-18</v>
      </c>
      <c r="AA502">
        <f t="shared" si="15"/>
        <v>-62.068965517241381</v>
      </c>
    </row>
    <row r="503" spans="23:27" x14ac:dyDescent="0.35">
      <c r="W503" t="s">
        <v>303</v>
      </c>
      <c r="X503">
        <v>1932</v>
      </c>
      <c r="Y503">
        <v>4</v>
      </c>
      <c r="Z503">
        <f t="shared" si="14"/>
        <v>-7</v>
      </c>
      <c r="AA503">
        <f t="shared" si="15"/>
        <v>-63.636363636363633</v>
      </c>
    </row>
    <row r="504" spans="23:27" x14ac:dyDescent="0.35">
      <c r="W504" t="s">
        <v>303</v>
      </c>
      <c r="X504">
        <v>1936</v>
      </c>
      <c r="Y504">
        <v>53</v>
      </c>
      <c r="Z504">
        <f t="shared" si="14"/>
        <v>49</v>
      </c>
      <c r="AA504">
        <f t="shared" si="15"/>
        <v>1225</v>
      </c>
    </row>
    <row r="505" spans="23:27" x14ac:dyDescent="0.35">
      <c r="W505" t="s">
        <v>333</v>
      </c>
      <c r="X505">
        <v>1948</v>
      </c>
      <c r="Y505">
        <v>2</v>
      </c>
      <c r="Z505" t="str">
        <f t="shared" si="14"/>
        <v/>
      </c>
      <c r="AA505" t="str">
        <f t="shared" si="15"/>
        <v/>
      </c>
    </row>
    <row r="506" spans="23:27" x14ac:dyDescent="0.35">
      <c r="W506" t="s">
        <v>333</v>
      </c>
      <c r="X506">
        <v>1952</v>
      </c>
      <c r="Y506">
        <v>5</v>
      </c>
      <c r="Z506">
        <f t="shared" si="14"/>
        <v>3</v>
      </c>
      <c r="AA506">
        <f t="shared" si="15"/>
        <v>150</v>
      </c>
    </row>
    <row r="507" spans="23:27" x14ac:dyDescent="0.35">
      <c r="W507" t="s">
        <v>333</v>
      </c>
      <c r="X507">
        <v>1956</v>
      </c>
      <c r="Y507">
        <v>1</v>
      </c>
      <c r="Z507">
        <f t="shared" si="14"/>
        <v>-4</v>
      </c>
      <c r="AA507">
        <f t="shared" si="15"/>
        <v>-80</v>
      </c>
    </row>
    <row r="508" spans="23:27" x14ac:dyDescent="0.35">
      <c r="W508" t="s">
        <v>333</v>
      </c>
      <c r="X508">
        <v>1960</v>
      </c>
      <c r="Y508">
        <v>20</v>
      </c>
      <c r="Z508">
        <f t="shared" si="14"/>
        <v>19</v>
      </c>
      <c r="AA508">
        <f t="shared" si="15"/>
        <v>1900</v>
      </c>
    </row>
    <row r="509" spans="23:27" x14ac:dyDescent="0.35">
      <c r="W509" t="s">
        <v>333</v>
      </c>
      <c r="X509">
        <v>1964</v>
      </c>
      <c r="Y509">
        <v>6</v>
      </c>
      <c r="Z509">
        <f t="shared" si="14"/>
        <v>-14</v>
      </c>
      <c r="AA509">
        <f t="shared" si="15"/>
        <v>-70</v>
      </c>
    </row>
    <row r="510" spans="23:27" x14ac:dyDescent="0.35">
      <c r="W510" t="s">
        <v>333</v>
      </c>
      <c r="X510">
        <v>1968</v>
      </c>
      <c r="Y510">
        <v>11</v>
      </c>
      <c r="Z510">
        <f t="shared" si="14"/>
        <v>5</v>
      </c>
      <c r="AA510">
        <f t="shared" si="15"/>
        <v>83.333333333333343</v>
      </c>
    </row>
    <row r="511" spans="23:27" x14ac:dyDescent="0.35">
      <c r="W511" t="s">
        <v>333</v>
      </c>
      <c r="X511">
        <v>1972</v>
      </c>
      <c r="Y511">
        <v>20</v>
      </c>
      <c r="Z511">
        <f t="shared" si="14"/>
        <v>9</v>
      </c>
      <c r="AA511">
        <f t="shared" si="15"/>
        <v>81.818181818181827</v>
      </c>
    </row>
    <row r="512" spans="23:27" x14ac:dyDescent="0.35">
      <c r="W512" t="s">
        <v>2136</v>
      </c>
      <c r="X512">
        <v>1972</v>
      </c>
      <c r="Y512">
        <v>1</v>
      </c>
      <c r="Z512" t="str">
        <f t="shared" si="14"/>
        <v/>
      </c>
      <c r="AA512" t="str">
        <f t="shared" si="15"/>
        <v/>
      </c>
    </row>
    <row r="513" spans="23:27" x14ac:dyDescent="0.35">
      <c r="W513" t="s">
        <v>2137</v>
      </c>
      <c r="X513">
        <v>1956</v>
      </c>
      <c r="Y513">
        <v>3</v>
      </c>
      <c r="Z513" t="str">
        <f t="shared" si="14"/>
        <v/>
      </c>
      <c r="AA513" t="str">
        <f t="shared" si="15"/>
        <v/>
      </c>
    </row>
    <row r="514" spans="23:27" x14ac:dyDescent="0.35">
      <c r="W514" t="s">
        <v>2137</v>
      </c>
      <c r="X514">
        <v>1960</v>
      </c>
      <c r="Y514">
        <v>4</v>
      </c>
      <c r="Z514">
        <f t="shared" si="14"/>
        <v>1</v>
      </c>
      <c r="AA514">
        <f t="shared" si="15"/>
        <v>33.333333333333329</v>
      </c>
    </row>
    <row r="515" spans="23:27" x14ac:dyDescent="0.35">
      <c r="W515" t="s">
        <v>2137</v>
      </c>
      <c r="X515">
        <v>1964</v>
      </c>
      <c r="Y515">
        <v>1</v>
      </c>
      <c r="Z515">
        <f t="shared" si="14"/>
        <v>-3</v>
      </c>
      <c r="AA515">
        <f t="shared" si="15"/>
        <v>-75</v>
      </c>
    </row>
    <row r="516" spans="23:27" x14ac:dyDescent="0.35">
      <c r="W516" t="s">
        <v>2137</v>
      </c>
      <c r="X516">
        <v>1968</v>
      </c>
      <c r="Y516">
        <v>1</v>
      </c>
      <c r="Z516">
        <f t="shared" ref="Z516:Z579" si="16">IF(W516=W515, Y516-Y515, "")</f>
        <v>0</v>
      </c>
      <c r="AA516">
        <f t="shared" ref="AA516:AA579" si="17">IF(W516=W515, (Y516-Y515)/Y515 * 100, "")</f>
        <v>0</v>
      </c>
    </row>
    <row r="517" spans="23:27" x14ac:dyDescent="0.35">
      <c r="W517" t="s">
        <v>2137</v>
      </c>
      <c r="X517">
        <v>1972</v>
      </c>
      <c r="Y517">
        <v>5</v>
      </c>
      <c r="Z517">
        <f t="shared" si="16"/>
        <v>4</v>
      </c>
      <c r="AA517">
        <f t="shared" si="17"/>
        <v>400</v>
      </c>
    </row>
    <row r="518" spans="23:27" x14ac:dyDescent="0.35">
      <c r="W518" t="s">
        <v>286</v>
      </c>
      <c r="X518">
        <v>1936</v>
      </c>
      <c r="Y518">
        <v>10</v>
      </c>
      <c r="Z518" t="str">
        <f t="shared" si="16"/>
        <v/>
      </c>
      <c r="AA518" t="str">
        <f t="shared" si="17"/>
        <v/>
      </c>
    </row>
    <row r="519" spans="23:27" x14ac:dyDescent="0.35">
      <c r="W519" t="s">
        <v>286</v>
      </c>
      <c r="X519">
        <v>1948</v>
      </c>
      <c r="Y519">
        <v>11</v>
      </c>
      <c r="Z519">
        <f t="shared" si="16"/>
        <v>1</v>
      </c>
      <c r="AA519">
        <f t="shared" si="17"/>
        <v>10</v>
      </c>
    </row>
    <row r="520" spans="23:27" x14ac:dyDescent="0.35">
      <c r="W520" t="s">
        <v>286</v>
      </c>
      <c r="X520">
        <v>1952</v>
      </c>
      <c r="Y520">
        <v>2</v>
      </c>
      <c r="Z520">
        <f t="shared" si="16"/>
        <v>-9</v>
      </c>
      <c r="AA520">
        <f t="shared" si="17"/>
        <v>-81.818181818181827</v>
      </c>
    </row>
    <row r="521" spans="23:27" x14ac:dyDescent="0.35">
      <c r="W521" t="s">
        <v>286</v>
      </c>
      <c r="X521">
        <v>1956</v>
      </c>
      <c r="Y521">
        <v>8</v>
      </c>
      <c r="Z521">
        <f t="shared" si="16"/>
        <v>6</v>
      </c>
      <c r="AA521">
        <f t="shared" si="17"/>
        <v>300</v>
      </c>
    </row>
    <row r="522" spans="23:27" x14ac:dyDescent="0.35">
      <c r="W522" t="s">
        <v>286</v>
      </c>
      <c r="X522">
        <v>1960</v>
      </c>
      <c r="Y522">
        <v>8</v>
      </c>
      <c r="Z522">
        <f t="shared" si="16"/>
        <v>0</v>
      </c>
      <c r="AA522">
        <f t="shared" si="17"/>
        <v>0</v>
      </c>
    </row>
    <row r="523" spans="23:27" x14ac:dyDescent="0.35">
      <c r="W523" t="s">
        <v>286</v>
      </c>
      <c r="X523">
        <v>1964</v>
      </c>
      <c r="Y523">
        <v>8</v>
      </c>
      <c r="Z523">
        <f t="shared" si="16"/>
        <v>0</v>
      </c>
      <c r="AA523">
        <f t="shared" si="17"/>
        <v>0</v>
      </c>
    </row>
    <row r="524" spans="23:27" x14ac:dyDescent="0.35">
      <c r="W524" t="s">
        <v>286</v>
      </c>
      <c r="X524">
        <v>1968</v>
      </c>
      <c r="Y524">
        <v>11</v>
      </c>
      <c r="Z524">
        <f t="shared" si="16"/>
        <v>3</v>
      </c>
      <c r="AA524">
        <f t="shared" si="17"/>
        <v>37.5</v>
      </c>
    </row>
    <row r="525" spans="23:27" x14ac:dyDescent="0.35">
      <c r="W525" t="s">
        <v>286</v>
      </c>
      <c r="X525">
        <v>1972</v>
      </c>
      <c r="Y525">
        <v>10</v>
      </c>
      <c r="Z525">
        <f t="shared" si="16"/>
        <v>-1</v>
      </c>
      <c r="AA525">
        <f t="shared" si="17"/>
        <v>-9.0909090909090917</v>
      </c>
    </row>
    <row r="526" spans="23:27" x14ac:dyDescent="0.35">
      <c r="W526" t="s">
        <v>308</v>
      </c>
      <c r="X526">
        <v>1924</v>
      </c>
      <c r="Y526">
        <v>9</v>
      </c>
      <c r="Z526" t="str">
        <f t="shared" si="16"/>
        <v/>
      </c>
      <c r="AA526" t="str">
        <f t="shared" si="17"/>
        <v/>
      </c>
    </row>
    <row r="527" spans="23:27" x14ac:dyDescent="0.35">
      <c r="W527" t="s">
        <v>308</v>
      </c>
      <c r="X527">
        <v>1928</v>
      </c>
      <c r="Y527">
        <v>7</v>
      </c>
      <c r="Z527">
        <f t="shared" si="16"/>
        <v>-2</v>
      </c>
      <c r="AA527">
        <f t="shared" si="17"/>
        <v>-22.222222222222221</v>
      </c>
    </row>
    <row r="528" spans="23:27" x14ac:dyDescent="0.35">
      <c r="W528" t="s">
        <v>268</v>
      </c>
      <c r="X528">
        <v>1900</v>
      </c>
      <c r="Y528">
        <v>1</v>
      </c>
      <c r="Z528" t="str">
        <f t="shared" si="16"/>
        <v/>
      </c>
      <c r="AA528" t="str">
        <f t="shared" si="17"/>
        <v/>
      </c>
    </row>
    <row r="529" spans="23:27" x14ac:dyDescent="0.35">
      <c r="W529" t="s">
        <v>268</v>
      </c>
      <c r="X529">
        <v>1912</v>
      </c>
      <c r="Y529">
        <v>21</v>
      </c>
      <c r="Z529">
        <f t="shared" si="16"/>
        <v>20</v>
      </c>
      <c r="AA529">
        <f t="shared" si="17"/>
        <v>2000</v>
      </c>
    </row>
    <row r="530" spans="23:27" x14ac:dyDescent="0.35">
      <c r="W530" t="s">
        <v>268</v>
      </c>
      <c r="X530">
        <v>1920</v>
      </c>
      <c r="Y530">
        <v>22</v>
      </c>
      <c r="Z530">
        <f t="shared" si="16"/>
        <v>1</v>
      </c>
      <c r="AA530">
        <f t="shared" si="17"/>
        <v>4.7619047619047619</v>
      </c>
    </row>
    <row r="531" spans="23:27" x14ac:dyDescent="0.35">
      <c r="W531" t="s">
        <v>268</v>
      </c>
      <c r="X531">
        <v>1924</v>
      </c>
      <c r="Y531">
        <v>44</v>
      </c>
      <c r="Z531">
        <f t="shared" si="16"/>
        <v>22</v>
      </c>
      <c r="AA531">
        <f t="shared" si="17"/>
        <v>100</v>
      </c>
    </row>
    <row r="532" spans="23:27" x14ac:dyDescent="0.35">
      <c r="W532" t="s">
        <v>268</v>
      </c>
      <c r="X532">
        <v>1928</v>
      </c>
      <c r="Y532">
        <v>52</v>
      </c>
      <c r="Z532">
        <f t="shared" si="16"/>
        <v>8</v>
      </c>
      <c r="AA532">
        <f t="shared" si="17"/>
        <v>18.181818181818183</v>
      </c>
    </row>
    <row r="533" spans="23:27" x14ac:dyDescent="0.35">
      <c r="W533" t="s">
        <v>268</v>
      </c>
      <c r="X533">
        <v>1932</v>
      </c>
      <c r="Y533">
        <v>3</v>
      </c>
      <c r="Z533">
        <f t="shared" si="16"/>
        <v>-49</v>
      </c>
      <c r="AA533">
        <f t="shared" si="17"/>
        <v>-94.230769230769226</v>
      </c>
    </row>
    <row r="534" spans="23:27" x14ac:dyDescent="0.35">
      <c r="W534" t="s">
        <v>268</v>
      </c>
      <c r="X534">
        <v>1936</v>
      </c>
      <c r="Y534">
        <v>53</v>
      </c>
      <c r="Z534">
        <f t="shared" si="16"/>
        <v>50</v>
      </c>
      <c r="AA534">
        <f t="shared" si="17"/>
        <v>1666.6666666666667</v>
      </c>
    </row>
    <row r="535" spans="23:27" x14ac:dyDescent="0.35">
      <c r="W535" t="s">
        <v>268</v>
      </c>
      <c r="X535">
        <v>1948</v>
      </c>
      <c r="Y535">
        <v>44</v>
      </c>
      <c r="Z535">
        <f t="shared" si="16"/>
        <v>-9</v>
      </c>
      <c r="AA535">
        <f t="shared" si="17"/>
        <v>-16.981132075471699</v>
      </c>
    </row>
    <row r="536" spans="23:27" x14ac:dyDescent="0.35">
      <c r="W536" t="s">
        <v>268</v>
      </c>
      <c r="X536">
        <v>1952</v>
      </c>
      <c r="Y536">
        <v>43</v>
      </c>
      <c r="Z536">
        <f t="shared" si="16"/>
        <v>-1</v>
      </c>
      <c r="AA536">
        <f t="shared" si="17"/>
        <v>-2.2727272727272729</v>
      </c>
    </row>
    <row r="537" spans="23:27" x14ac:dyDescent="0.35">
      <c r="W537" t="s">
        <v>268</v>
      </c>
      <c r="X537">
        <v>1956</v>
      </c>
      <c r="Y537">
        <v>11</v>
      </c>
      <c r="Z537">
        <f t="shared" si="16"/>
        <v>-32</v>
      </c>
      <c r="AA537">
        <f t="shared" si="17"/>
        <v>-74.418604651162795</v>
      </c>
    </row>
    <row r="538" spans="23:27" x14ac:dyDescent="0.35">
      <c r="W538" t="s">
        <v>268</v>
      </c>
      <c r="X538">
        <v>1960</v>
      </c>
      <c r="Y538">
        <v>52</v>
      </c>
      <c r="Z538">
        <f t="shared" si="16"/>
        <v>41</v>
      </c>
      <c r="AA538">
        <f t="shared" si="17"/>
        <v>372.72727272727269</v>
      </c>
    </row>
    <row r="539" spans="23:27" x14ac:dyDescent="0.35">
      <c r="W539" t="s">
        <v>268</v>
      </c>
      <c r="X539">
        <v>1964</v>
      </c>
      <c r="Y539">
        <v>12</v>
      </c>
      <c r="Z539">
        <f t="shared" si="16"/>
        <v>-40</v>
      </c>
      <c r="AA539">
        <f t="shared" si="17"/>
        <v>-76.923076923076934</v>
      </c>
    </row>
    <row r="540" spans="23:27" x14ac:dyDescent="0.35">
      <c r="W540" t="s">
        <v>268</v>
      </c>
      <c r="X540">
        <v>1968</v>
      </c>
      <c r="Y540">
        <v>5</v>
      </c>
      <c r="Z540">
        <f t="shared" si="16"/>
        <v>-7</v>
      </c>
      <c r="AA540">
        <f t="shared" si="17"/>
        <v>-58.333333333333336</v>
      </c>
    </row>
    <row r="541" spans="23:27" x14ac:dyDescent="0.35">
      <c r="W541" t="s">
        <v>268</v>
      </c>
      <c r="X541">
        <v>1972</v>
      </c>
      <c r="Y541">
        <v>11</v>
      </c>
      <c r="Z541">
        <f t="shared" si="16"/>
        <v>6</v>
      </c>
      <c r="AA541">
        <f t="shared" si="17"/>
        <v>120</v>
      </c>
    </row>
    <row r="542" spans="23:27" x14ac:dyDescent="0.35">
      <c r="W542" t="s">
        <v>2138</v>
      </c>
      <c r="X542">
        <v>1964</v>
      </c>
      <c r="Y542">
        <v>3</v>
      </c>
      <c r="Z542" t="str">
        <f t="shared" si="16"/>
        <v/>
      </c>
      <c r="AA542" t="str">
        <f t="shared" si="17"/>
        <v/>
      </c>
    </row>
    <row r="543" spans="23:27" x14ac:dyDescent="0.35">
      <c r="W543" t="s">
        <v>2138</v>
      </c>
      <c r="X543">
        <v>1968</v>
      </c>
      <c r="Y543">
        <v>4</v>
      </c>
      <c r="Z543">
        <f t="shared" si="16"/>
        <v>1</v>
      </c>
      <c r="AA543">
        <f t="shared" si="17"/>
        <v>33.333333333333329</v>
      </c>
    </row>
    <row r="544" spans="23:27" x14ac:dyDescent="0.35">
      <c r="W544" t="s">
        <v>2138</v>
      </c>
      <c r="X544">
        <v>1972</v>
      </c>
      <c r="Y544">
        <v>11</v>
      </c>
      <c r="Z544">
        <f t="shared" si="16"/>
        <v>7</v>
      </c>
      <c r="AA544">
        <f t="shared" si="17"/>
        <v>175</v>
      </c>
    </row>
    <row r="545" spans="23:27" x14ac:dyDescent="0.35">
      <c r="W545" t="s">
        <v>2139</v>
      </c>
      <c r="X545">
        <v>1972</v>
      </c>
      <c r="Y545">
        <v>16</v>
      </c>
      <c r="Z545" t="str">
        <f t="shared" si="16"/>
        <v/>
      </c>
      <c r="AA545" t="str">
        <f t="shared" si="17"/>
        <v/>
      </c>
    </row>
    <row r="546" spans="23:27" x14ac:dyDescent="0.35">
      <c r="W546" t="s">
        <v>2140</v>
      </c>
      <c r="X546">
        <v>1956</v>
      </c>
      <c r="Y546">
        <v>10</v>
      </c>
      <c r="Z546" t="str">
        <f t="shared" si="16"/>
        <v/>
      </c>
      <c r="AA546" t="str">
        <f t="shared" si="17"/>
        <v/>
      </c>
    </row>
    <row r="547" spans="23:27" x14ac:dyDescent="0.35">
      <c r="W547" t="s">
        <v>2140</v>
      </c>
      <c r="X547">
        <v>1960</v>
      </c>
      <c r="Y547">
        <v>9</v>
      </c>
      <c r="Z547">
        <f t="shared" si="16"/>
        <v>-1</v>
      </c>
      <c r="AA547">
        <f t="shared" si="17"/>
        <v>-10</v>
      </c>
    </row>
    <row r="548" spans="23:27" x14ac:dyDescent="0.35">
      <c r="W548" t="s">
        <v>2140</v>
      </c>
      <c r="X548">
        <v>1964</v>
      </c>
      <c r="Y548">
        <v>2</v>
      </c>
      <c r="Z548">
        <f t="shared" si="16"/>
        <v>-7</v>
      </c>
      <c r="AA548">
        <f t="shared" si="17"/>
        <v>-77.777777777777786</v>
      </c>
    </row>
    <row r="549" spans="23:27" x14ac:dyDescent="0.35">
      <c r="W549" t="s">
        <v>2140</v>
      </c>
      <c r="X549">
        <v>1968</v>
      </c>
      <c r="Y549">
        <v>1</v>
      </c>
      <c r="Z549">
        <f t="shared" si="16"/>
        <v>-1</v>
      </c>
      <c r="AA549">
        <f t="shared" si="17"/>
        <v>-50</v>
      </c>
    </row>
    <row r="550" spans="23:27" x14ac:dyDescent="0.35">
      <c r="W550" t="s">
        <v>307</v>
      </c>
      <c r="X550">
        <v>1956</v>
      </c>
      <c r="Y550">
        <v>1</v>
      </c>
      <c r="Z550" t="str">
        <f t="shared" si="16"/>
        <v/>
      </c>
      <c r="AA550" t="str">
        <f t="shared" si="17"/>
        <v/>
      </c>
    </row>
    <row r="551" spans="23:27" x14ac:dyDescent="0.35">
      <c r="W551" t="s">
        <v>307</v>
      </c>
      <c r="X551">
        <v>1960</v>
      </c>
      <c r="Y551">
        <v>4</v>
      </c>
      <c r="Z551">
        <f t="shared" si="16"/>
        <v>3</v>
      </c>
      <c r="AA551">
        <f t="shared" si="17"/>
        <v>300</v>
      </c>
    </row>
    <row r="552" spans="23:27" x14ac:dyDescent="0.35">
      <c r="W552" t="s">
        <v>307</v>
      </c>
      <c r="X552">
        <v>1964</v>
      </c>
      <c r="Y552">
        <v>59</v>
      </c>
      <c r="Z552">
        <f t="shared" si="16"/>
        <v>55</v>
      </c>
      <c r="AA552">
        <f t="shared" si="17"/>
        <v>1375</v>
      </c>
    </row>
    <row r="553" spans="23:27" x14ac:dyDescent="0.35">
      <c r="W553" t="s">
        <v>307</v>
      </c>
      <c r="X553">
        <v>1968</v>
      </c>
      <c r="Y553">
        <v>33</v>
      </c>
      <c r="Z553">
        <f t="shared" si="16"/>
        <v>-26</v>
      </c>
      <c r="AA553">
        <f t="shared" si="17"/>
        <v>-44.067796610169488</v>
      </c>
    </row>
    <row r="554" spans="23:27" x14ac:dyDescent="0.35">
      <c r="W554" t="s">
        <v>307</v>
      </c>
      <c r="X554">
        <v>1972</v>
      </c>
      <c r="Y554">
        <v>45</v>
      </c>
      <c r="Z554">
        <f t="shared" si="16"/>
        <v>12</v>
      </c>
      <c r="AA554">
        <f t="shared" si="17"/>
        <v>36.363636363636367</v>
      </c>
    </row>
    <row r="555" spans="23:27" x14ac:dyDescent="0.35">
      <c r="W555" t="s">
        <v>2141</v>
      </c>
      <c r="X555">
        <v>1964</v>
      </c>
      <c r="Y555">
        <v>2</v>
      </c>
      <c r="Z555" t="str">
        <f t="shared" si="16"/>
        <v/>
      </c>
      <c r="AA555" t="str">
        <f t="shared" si="17"/>
        <v/>
      </c>
    </row>
    <row r="556" spans="23:27" x14ac:dyDescent="0.35">
      <c r="W556" t="s">
        <v>2141</v>
      </c>
      <c r="X556">
        <v>1968</v>
      </c>
      <c r="Y556">
        <v>2</v>
      </c>
      <c r="Z556">
        <f t="shared" si="16"/>
        <v>0</v>
      </c>
      <c r="AA556">
        <f t="shared" si="17"/>
        <v>0</v>
      </c>
    </row>
    <row r="557" spans="23:27" x14ac:dyDescent="0.35">
      <c r="W557" t="s">
        <v>2141</v>
      </c>
      <c r="X557">
        <v>1972</v>
      </c>
      <c r="Y557">
        <v>3</v>
      </c>
      <c r="Z557">
        <f t="shared" si="16"/>
        <v>1</v>
      </c>
      <c r="AA557">
        <f t="shared" si="17"/>
        <v>50</v>
      </c>
    </row>
    <row r="558" spans="23:27" x14ac:dyDescent="0.35">
      <c r="W558" t="s">
        <v>2142</v>
      </c>
      <c r="X558">
        <v>1928</v>
      </c>
      <c r="Y558">
        <v>5</v>
      </c>
      <c r="Z558" t="str">
        <f t="shared" si="16"/>
        <v/>
      </c>
      <c r="AA558" t="str">
        <f t="shared" si="17"/>
        <v/>
      </c>
    </row>
    <row r="559" spans="23:27" x14ac:dyDescent="0.35">
      <c r="W559" t="s">
        <v>2142</v>
      </c>
      <c r="X559">
        <v>1936</v>
      </c>
      <c r="Y559">
        <v>11</v>
      </c>
      <c r="Z559">
        <f t="shared" si="16"/>
        <v>6</v>
      </c>
      <c r="AA559">
        <f t="shared" si="17"/>
        <v>120</v>
      </c>
    </row>
    <row r="560" spans="23:27" x14ac:dyDescent="0.35">
      <c r="W560" t="s">
        <v>2142</v>
      </c>
      <c r="X560">
        <v>1948</v>
      </c>
      <c r="Y560">
        <v>1</v>
      </c>
      <c r="Z560">
        <f t="shared" si="16"/>
        <v>-10</v>
      </c>
      <c r="AA560">
        <f t="shared" si="17"/>
        <v>-90.909090909090907</v>
      </c>
    </row>
    <row r="561" spans="23:27" x14ac:dyDescent="0.35">
      <c r="W561" t="s">
        <v>2142</v>
      </c>
      <c r="X561">
        <v>1960</v>
      </c>
      <c r="Y561">
        <v>10</v>
      </c>
      <c r="Z561">
        <f t="shared" si="16"/>
        <v>9</v>
      </c>
      <c r="AA561">
        <f t="shared" si="17"/>
        <v>900</v>
      </c>
    </row>
    <row r="562" spans="23:27" x14ac:dyDescent="0.35">
      <c r="W562" t="s">
        <v>2142</v>
      </c>
      <c r="X562">
        <v>1968</v>
      </c>
      <c r="Y562">
        <v>1</v>
      </c>
      <c r="Z562">
        <f t="shared" si="16"/>
        <v>-9</v>
      </c>
      <c r="AA562">
        <f t="shared" si="17"/>
        <v>-90</v>
      </c>
    </row>
    <row r="563" spans="23:27" x14ac:dyDescent="0.35">
      <c r="W563" t="s">
        <v>2142</v>
      </c>
      <c r="X563">
        <v>1972</v>
      </c>
      <c r="Y563">
        <v>5</v>
      </c>
      <c r="Z563">
        <f t="shared" si="16"/>
        <v>4</v>
      </c>
      <c r="AA563">
        <f t="shared" si="17"/>
        <v>400</v>
      </c>
    </row>
    <row r="564" spans="23:27" x14ac:dyDescent="0.35">
      <c r="W564" t="s">
        <v>271</v>
      </c>
      <c r="X564">
        <v>1900</v>
      </c>
      <c r="Y564">
        <v>3</v>
      </c>
      <c r="Z564" t="str">
        <f t="shared" si="16"/>
        <v/>
      </c>
      <c r="AA564" t="str">
        <f t="shared" si="17"/>
        <v/>
      </c>
    </row>
    <row r="565" spans="23:27" x14ac:dyDescent="0.35">
      <c r="W565" t="s">
        <v>271</v>
      </c>
      <c r="X565">
        <v>1924</v>
      </c>
      <c r="Y565">
        <v>2</v>
      </c>
      <c r="Z565">
        <f t="shared" si="16"/>
        <v>-1</v>
      </c>
      <c r="AA565">
        <f t="shared" si="17"/>
        <v>-33.333333333333329</v>
      </c>
    </row>
    <row r="566" spans="23:27" x14ac:dyDescent="0.35">
      <c r="W566" t="s">
        <v>271</v>
      </c>
      <c r="X566">
        <v>1928</v>
      </c>
      <c r="Y566">
        <v>15</v>
      </c>
      <c r="Z566">
        <f t="shared" si="16"/>
        <v>13</v>
      </c>
      <c r="AA566">
        <f t="shared" si="17"/>
        <v>650</v>
      </c>
    </row>
    <row r="567" spans="23:27" x14ac:dyDescent="0.35">
      <c r="W567" t="s">
        <v>271</v>
      </c>
      <c r="X567">
        <v>1932</v>
      </c>
      <c r="Y567">
        <v>29</v>
      </c>
      <c r="Z567">
        <f t="shared" si="16"/>
        <v>14</v>
      </c>
      <c r="AA567">
        <f t="shared" si="17"/>
        <v>93.333333333333329</v>
      </c>
    </row>
    <row r="568" spans="23:27" x14ac:dyDescent="0.35">
      <c r="W568" t="s">
        <v>271</v>
      </c>
      <c r="X568">
        <v>1936</v>
      </c>
      <c r="Y568">
        <v>32</v>
      </c>
      <c r="Z568">
        <f t="shared" si="16"/>
        <v>3</v>
      </c>
      <c r="AA568">
        <f t="shared" si="17"/>
        <v>10.344827586206897</v>
      </c>
    </row>
    <row r="569" spans="23:27" x14ac:dyDescent="0.35">
      <c r="W569" t="s">
        <v>271</v>
      </c>
      <c r="X569">
        <v>1948</v>
      </c>
      <c r="Y569">
        <v>52</v>
      </c>
      <c r="Z569">
        <f t="shared" si="16"/>
        <v>20</v>
      </c>
      <c r="AA569">
        <f t="shared" si="17"/>
        <v>62.5</v>
      </c>
    </row>
    <row r="570" spans="23:27" x14ac:dyDescent="0.35">
      <c r="W570" t="s">
        <v>271</v>
      </c>
      <c r="X570">
        <v>1952</v>
      </c>
      <c r="Y570">
        <v>60</v>
      </c>
      <c r="Z570">
        <f t="shared" si="16"/>
        <v>8</v>
      </c>
      <c r="AA570">
        <f t="shared" si="17"/>
        <v>15.384615384615385</v>
      </c>
    </row>
    <row r="571" spans="23:27" x14ac:dyDescent="0.35">
      <c r="W571" t="s">
        <v>271</v>
      </c>
      <c r="X571">
        <v>1956</v>
      </c>
      <c r="Y571">
        <v>16</v>
      </c>
      <c r="Z571">
        <f t="shared" si="16"/>
        <v>-44</v>
      </c>
      <c r="AA571">
        <f t="shared" si="17"/>
        <v>-73.333333333333329</v>
      </c>
    </row>
    <row r="572" spans="23:27" x14ac:dyDescent="0.35">
      <c r="W572" t="s">
        <v>271</v>
      </c>
      <c r="X572">
        <v>1960</v>
      </c>
      <c r="Y572">
        <v>69</v>
      </c>
      <c r="Z572">
        <f t="shared" si="16"/>
        <v>53</v>
      </c>
      <c r="AA572">
        <f t="shared" si="17"/>
        <v>331.25</v>
      </c>
    </row>
    <row r="573" spans="23:27" x14ac:dyDescent="0.35">
      <c r="W573" t="s">
        <v>271</v>
      </c>
      <c r="X573">
        <v>1964</v>
      </c>
      <c r="Y573">
        <v>94</v>
      </c>
      <c r="Z573">
        <f t="shared" si="16"/>
        <v>25</v>
      </c>
      <c r="AA573">
        <f t="shared" si="17"/>
        <v>36.231884057971016</v>
      </c>
    </row>
    <row r="574" spans="23:27" x14ac:dyDescent="0.35">
      <c r="W574" t="s">
        <v>271</v>
      </c>
      <c r="X574">
        <v>1968</v>
      </c>
      <c r="Y574">
        <v>274</v>
      </c>
      <c r="Z574">
        <f t="shared" si="16"/>
        <v>180</v>
      </c>
      <c r="AA574">
        <f t="shared" si="17"/>
        <v>191.48936170212767</v>
      </c>
    </row>
    <row r="575" spans="23:27" x14ac:dyDescent="0.35">
      <c r="W575" t="s">
        <v>271</v>
      </c>
      <c r="X575">
        <v>1972</v>
      </c>
      <c r="Y575">
        <v>174</v>
      </c>
      <c r="Z575">
        <f t="shared" si="16"/>
        <v>-100</v>
      </c>
      <c r="AA575">
        <f t="shared" si="17"/>
        <v>-36.496350364963504</v>
      </c>
    </row>
    <row r="576" spans="23:27" x14ac:dyDescent="0.35">
      <c r="W576" t="s">
        <v>341</v>
      </c>
      <c r="X576">
        <v>1920</v>
      </c>
      <c r="Y576">
        <v>4</v>
      </c>
      <c r="Z576" t="str">
        <f t="shared" si="16"/>
        <v/>
      </c>
      <c r="AA576" t="str">
        <f t="shared" si="17"/>
        <v/>
      </c>
    </row>
    <row r="577" spans="23:27" x14ac:dyDescent="0.35">
      <c r="W577" t="s">
        <v>341</v>
      </c>
      <c r="X577">
        <v>1924</v>
      </c>
      <c r="Y577">
        <v>7</v>
      </c>
      <c r="Z577">
        <f t="shared" si="16"/>
        <v>3</v>
      </c>
      <c r="AA577">
        <f t="shared" si="17"/>
        <v>75</v>
      </c>
    </row>
    <row r="578" spans="23:27" x14ac:dyDescent="0.35">
      <c r="W578" t="s">
        <v>341</v>
      </c>
      <c r="X578">
        <v>1928</v>
      </c>
      <c r="Y578">
        <v>7</v>
      </c>
      <c r="Z578">
        <f t="shared" si="16"/>
        <v>0</v>
      </c>
      <c r="AA578">
        <f t="shared" si="17"/>
        <v>0</v>
      </c>
    </row>
    <row r="579" spans="23:27" x14ac:dyDescent="0.35">
      <c r="W579" t="s">
        <v>341</v>
      </c>
      <c r="X579">
        <v>1936</v>
      </c>
      <c r="Y579">
        <v>6</v>
      </c>
      <c r="Z579">
        <f t="shared" si="16"/>
        <v>-1</v>
      </c>
      <c r="AA579">
        <f t="shared" si="17"/>
        <v>-14.285714285714285</v>
      </c>
    </row>
    <row r="580" spans="23:27" x14ac:dyDescent="0.35">
      <c r="W580" t="s">
        <v>341</v>
      </c>
      <c r="X580">
        <v>1948</v>
      </c>
      <c r="Y580">
        <v>4</v>
      </c>
      <c r="Z580">
        <f t="shared" ref="Z580:Z643" si="18">IF(W580=W579, Y580-Y579, "")</f>
        <v>-2</v>
      </c>
      <c r="AA580">
        <f t="shared" ref="AA580:AA643" si="19">IF(W580=W579, (Y580-Y579)/Y579 * 100, "")</f>
        <v>-33.333333333333329</v>
      </c>
    </row>
    <row r="581" spans="23:27" x14ac:dyDescent="0.35">
      <c r="W581" t="s">
        <v>341</v>
      </c>
      <c r="X581">
        <v>1952</v>
      </c>
      <c r="Y581">
        <v>8</v>
      </c>
      <c r="Z581">
        <f t="shared" si="18"/>
        <v>4</v>
      </c>
      <c r="AA581">
        <f t="shared" si="19"/>
        <v>100</v>
      </c>
    </row>
    <row r="582" spans="23:27" x14ac:dyDescent="0.35">
      <c r="W582" t="s">
        <v>341</v>
      </c>
      <c r="X582">
        <v>1960</v>
      </c>
      <c r="Y582">
        <v>11</v>
      </c>
      <c r="Z582">
        <f t="shared" si="18"/>
        <v>3</v>
      </c>
      <c r="AA582">
        <f t="shared" si="19"/>
        <v>37.5</v>
      </c>
    </row>
    <row r="583" spans="23:27" x14ac:dyDescent="0.35">
      <c r="W583" t="s">
        <v>341</v>
      </c>
      <c r="X583">
        <v>1964</v>
      </c>
      <c r="Y583">
        <v>1</v>
      </c>
      <c r="Z583">
        <f t="shared" si="18"/>
        <v>-10</v>
      </c>
      <c r="AA583">
        <f t="shared" si="19"/>
        <v>-90.909090909090907</v>
      </c>
    </row>
    <row r="584" spans="23:27" x14ac:dyDescent="0.35">
      <c r="W584" t="s">
        <v>341</v>
      </c>
      <c r="X584">
        <v>1968</v>
      </c>
      <c r="Y584">
        <v>2</v>
      </c>
      <c r="Z584">
        <f t="shared" si="18"/>
        <v>1</v>
      </c>
      <c r="AA584">
        <f t="shared" si="19"/>
        <v>100</v>
      </c>
    </row>
    <row r="585" spans="23:27" x14ac:dyDescent="0.35">
      <c r="W585" t="s">
        <v>341</v>
      </c>
      <c r="X585">
        <v>1972</v>
      </c>
      <c r="Y585">
        <v>5</v>
      </c>
      <c r="Z585">
        <f t="shared" si="18"/>
        <v>3</v>
      </c>
      <c r="AA585">
        <f t="shared" si="19"/>
        <v>150</v>
      </c>
    </row>
    <row r="586" spans="23:27" x14ac:dyDescent="0.35">
      <c r="W586" t="s">
        <v>309</v>
      </c>
      <c r="X586">
        <v>1964</v>
      </c>
      <c r="Y586">
        <v>34</v>
      </c>
      <c r="Z586" t="str">
        <f t="shared" si="18"/>
        <v/>
      </c>
      <c r="AA586" t="str">
        <f t="shared" si="19"/>
        <v/>
      </c>
    </row>
    <row r="587" spans="23:27" x14ac:dyDescent="0.35">
      <c r="W587" t="s">
        <v>309</v>
      </c>
      <c r="X587">
        <v>1968</v>
      </c>
      <c r="Y587">
        <v>23</v>
      </c>
      <c r="Z587">
        <f t="shared" si="18"/>
        <v>-11</v>
      </c>
      <c r="AA587">
        <f t="shared" si="19"/>
        <v>-32.352941176470587</v>
      </c>
    </row>
    <row r="588" spans="23:27" x14ac:dyDescent="0.35">
      <c r="W588" t="s">
        <v>309</v>
      </c>
      <c r="X588">
        <v>1972</v>
      </c>
      <c r="Y588">
        <v>42</v>
      </c>
      <c r="Z588">
        <f t="shared" si="18"/>
        <v>19</v>
      </c>
      <c r="AA588">
        <f t="shared" si="19"/>
        <v>82.608695652173907</v>
      </c>
    </row>
    <row r="589" spans="23:27" x14ac:dyDescent="0.35">
      <c r="W589" t="s">
        <v>292</v>
      </c>
      <c r="X589">
        <v>1960</v>
      </c>
      <c r="Y589">
        <v>20</v>
      </c>
      <c r="Z589" t="str">
        <f t="shared" si="18"/>
        <v/>
      </c>
      <c r="AA589" t="str">
        <f t="shared" si="19"/>
        <v/>
      </c>
    </row>
    <row r="590" spans="23:27" x14ac:dyDescent="0.35">
      <c r="W590" t="s">
        <v>292</v>
      </c>
      <c r="X590">
        <v>1964</v>
      </c>
      <c r="Y590">
        <v>5</v>
      </c>
      <c r="Z590">
        <f t="shared" si="18"/>
        <v>-15</v>
      </c>
      <c r="AA590">
        <f t="shared" si="19"/>
        <v>-75</v>
      </c>
    </row>
    <row r="591" spans="23:27" x14ac:dyDescent="0.35">
      <c r="W591" t="s">
        <v>292</v>
      </c>
      <c r="X591">
        <v>1968</v>
      </c>
      <c r="Y591">
        <v>16</v>
      </c>
      <c r="Z591">
        <f t="shared" si="18"/>
        <v>11</v>
      </c>
      <c r="AA591">
        <f t="shared" si="19"/>
        <v>220.00000000000003</v>
      </c>
    </row>
    <row r="592" spans="23:27" x14ac:dyDescent="0.35">
      <c r="W592" t="s">
        <v>292</v>
      </c>
      <c r="X592">
        <v>1972</v>
      </c>
      <c r="Y592">
        <v>17</v>
      </c>
      <c r="Z592">
        <f t="shared" si="18"/>
        <v>1</v>
      </c>
      <c r="AA592">
        <f t="shared" si="19"/>
        <v>6.25</v>
      </c>
    </row>
    <row r="593" spans="23:27" x14ac:dyDescent="0.35">
      <c r="W593" t="s">
        <v>2143</v>
      </c>
      <c r="X593">
        <v>1952</v>
      </c>
      <c r="Y593">
        <v>5</v>
      </c>
      <c r="Z593" t="str">
        <f t="shared" si="18"/>
        <v/>
      </c>
      <c r="AA593" t="str">
        <f t="shared" si="19"/>
        <v/>
      </c>
    </row>
    <row r="594" spans="23:27" x14ac:dyDescent="0.35">
      <c r="W594" t="s">
        <v>2143</v>
      </c>
      <c r="X594">
        <v>1956</v>
      </c>
      <c r="Y594">
        <v>9</v>
      </c>
      <c r="Z594">
        <f t="shared" si="18"/>
        <v>4</v>
      </c>
      <c r="AA594">
        <f t="shared" si="19"/>
        <v>80</v>
      </c>
    </row>
    <row r="595" spans="23:27" x14ac:dyDescent="0.35">
      <c r="W595" t="s">
        <v>2143</v>
      </c>
      <c r="X595">
        <v>1960</v>
      </c>
      <c r="Y595">
        <v>9</v>
      </c>
      <c r="Z595">
        <f t="shared" si="18"/>
        <v>0</v>
      </c>
      <c r="AA595">
        <f t="shared" si="19"/>
        <v>0</v>
      </c>
    </row>
    <row r="596" spans="23:27" x14ac:dyDescent="0.35">
      <c r="W596" t="s">
        <v>2143</v>
      </c>
      <c r="X596">
        <v>1964</v>
      </c>
      <c r="Y596">
        <v>11</v>
      </c>
      <c r="Z596">
        <f t="shared" si="18"/>
        <v>2</v>
      </c>
      <c r="AA596">
        <f t="shared" si="19"/>
        <v>22.222222222222221</v>
      </c>
    </row>
    <row r="597" spans="23:27" x14ac:dyDescent="0.35">
      <c r="W597" t="s">
        <v>2143</v>
      </c>
      <c r="X597">
        <v>1968</v>
      </c>
      <c r="Y597">
        <v>4</v>
      </c>
      <c r="Z597">
        <f t="shared" si="18"/>
        <v>-7</v>
      </c>
      <c r="AA597">
        <f t="shared" si="19"/>
        <v>-63.636363636363633</v>
      </c>
    </row>
    <row r="598" spans="23:27" x14ac:dyDescent="0.35">
      <c r="W598" t="s">
        <v>2143</v>
      </c>
      <c r="X598">
        <v>1972</v>
      </c>
      <c r="Y598">
        <v>18</v>
      </c>
      <c r="Z598">
        <f t="shared" si="18"/>
        <v>14</v>
      </c>
      <c r="AA598">
        <f t="shared" si="19"/>
        <v>350</v>
      </c>
    </row>
    <row r="599" spans="23:27" x14ac:dyDescent="0.35">
      <c r="W599" t="s">
        <v>2144</v>
      </c>
      <c r="X599">
        <v>1964</v>
      </c>
      <c r="Y599">
        <v>3</v>
      </c>
      <c r="Z599" t="str">
        <f t="shared" si="18"/>
        <v/>
      </c>
      <c r="AA599" t="str">
        <f t="shared" si="19"/>
        <v/>
      </c>
    </row>
    <row r="600" spans="23:27" x14ac:dyDescent="0.35">
      <c r="W600" t="s">
        <v>257</v>
      </c>
      <c r="X600">
        <v>1900</v>
      </c>
      <c r="Y600">
        <v>35</v>
      </c>
      <c r="Z600" t="str">
        <f t="shared" si="18"/>
        <v/>
      </c>
      <c r="AA600" t="str">
        <f t="shared" si="19"/>
        <v/>
      </c>
    </row>
    <row r="601" spans="23:27" x14ac:dyDescent="0.35">
      <c r="W601" t="s">
        <v>257</v>
      </c>
      <c r="X601">
        <v>1906</v>
      </c>
      <c r="Y601">
        <v>16</v>
      </c>
      <c r="Z601">
        <f t="shared" si="18"/>
        <v>-19</v>
      </c>
      <c r="AA601">
        <f t="shared" si="19"/>
        <v>-54.285714285714285</v>
      </c>
    </row>
    <row r="602" spans="23:27" x14ac:dyDescent="0.35">
      <c r="W602" t="s">
        <v>257</v>
      </c>
      <c r="X602">
        <v>1908</v>
      </c>
      <c r="Y602">
        <v>113</v>
      </c>
      <c r="Z602">
        <f t="shared" si="18"/>
        <v>97</v>
      </c>
      <c r="AA602">
        <f t="shared" si="19"/>
        <v>606.25</v>
      </c>
    </row>
    <row r="603" spans="23:27" x14ac:dyDescent="0.35">
      <c r="W603" t="s">
        <v>257</v>
      </c>
      <c r="X603">
        <v>1912</v>
      </c>
      <c r="Y603">
        <v>32</v>
      </c>
      <c r="Z603">
        <f t="shared" si="18"/>
        <v>-81</v>
      </c>
      <c r="AA603">
        <f t="shared" si="19"/>
        <v>-71.681415929203538</v>
      </c>
    </row>
    <row r="604" spans="23:27" x14ac:dyDescent="0.35">
      <c r="W604" t="s">
        <v>257</v>
      </c>
      <c r="X604">
        <v>1920</v>
      </c>
      <c r="Y604">
        <v>128</v>
      </c>
      <c r="Z604">
        <f t="shared" si="18"/>
        <v>96</v>
      </c>
      <c r="AA604">
        <f t="shared" si="19"/>
        <v>300</v>
      </c>
    </row>
    <row r="605" spans="23:27" x14ac:dyDescent="0.35">
      <c r="W605" t="s">
        <v>257</v>
      </c>
      <c r="X605">
        <v>1924</v>
      </c>
      <c r="Y605">
        <v>177</v>
      </c>
      <c r="Z605">
        <f t="shared" si="18"/>
        <v>49</v>
      </c>
      <c r="AA605">
        <f t="shared" si="19"/>
        <v>38.28125</v>
      </c>
    </row>
    <row r="606" spans="23:27" x14ac:dyDescent="0.35">
      <c r="W606" t="s">
        <v>257</v>
      </c>
      <c r="X606">
        <v>1928</v>
      </c>
      <c r="Y606">
        <v>273</v>
      </c>
      <c r="Z606">
        <f t="shared" si="18"/>
        <v>96</v>
      </c>
      <c r="AA606">
        <f t="shared" si="19"/>
        <v>54.237288135593218</v>
      </c>
    </row>
    <row r="607" spans="23:27" x14ac:dyDescent="0.35">
      <c r="W607" t="s">
        <v>257</v>
      </c>
      <c r="X607">
        <v>1932</v>
      </c>
      <c r="Y607">
        <v>44</v>
      </c>
      <c r="Z607">
        <f t="shared" si="18"/>
        <v>-229</v>
      </c>
      <c r="AA607">
        <f t="shared" si="19"/>
        <v>-83.882783882783883</v>
      </c>
    </row>
    <row r="608" spans="23:27" x14ac:dyDescent="0.35">
      <c r="W608" t="s">
        <v>257</v>
      </c>
      <c r="X608">
        <v>1936</v>
      </c>
      <c r="Y608">
        <v>169</v>
      </c>
      <c r="Z608">
        <f t="shared" si="18"/>
        <v>125</v>
      </c>
      <c r="AA608">
        <f t="shared" si="19"/>
        <v>284.09090909090907</v>
      </c>
    </row>
    <row r="609" spans="23:27" x14ac:dyDescent="0.35">
      <c r="W609" t="s">
        <v>257</v>
      </c>
      <c r="X609">
        <v>1948</v>
      </c>
      <c r="Y609">
        <v>149</v>
      </c>
      <c r="Z609">
        <f t="shared" si="18"/>
        <v>-20</v>
      </c>
      <c r="AA609">
        <f t="shared" si="19"/>
        <v>-11.834319526627219</v>
      </c>
    </row>
    <row r="610" spans="23:27" x14ac:dyDescent="0.35">
      <c r="W610" t="s">
        <v>257</v>
      </c>
      <c r="X610">
        <v>1952</v>
      </c>
      <c r="Y610">
        <v>114</v>
      </c>
      <c r="Z610">
        <f t="shared" si="18"/>
        <v>-35</v>
      </c>
      <c r="AA610">
        <f t="shared" si="19"/>
        <v>-23.48993288590604</v>
      </c>
    </row>
    <row r="611" spans="23:27" x14ac:dyDescent="0.35">
      <c r="W611" t="s">
        <v>257</v>
      </c>
      <c r="X611">
        <v>1956</v>
      </c>
      <c r="Y611">
        <v>9</v>
      </c>
      <c r="Z611">
        <f t="shared" si="18"/>
        <v>-105</v>
      </c>
      <c r="AA611">
        <f t="shared" si="19"/>
        <v>-92.10526315789474</v>
      </c>
    </row>
    <row r="612" spans="23:27" x14ac:dyDescent="0.35">
      <c r="W612" t="s">
        <v>257</v>
      </c>
      <c r="X612">
        <v>1960</v>
      </c>
      <c r="Y612">
        <v>117</v>
      </c>
      <c r="Z612">
        <f t="shared" si="18"/>
        <v>108</v>
      </c>
      <c r="AA612">
        <f t="shared" si="19"/>
        <v>1200</v>
      </c>
    </row>
    <row r="613" spans="23:27" x14ac:dyDescent="0.35">
      <c r="W613" t="s">
        <v>257</v>
      </c>
      <c r="X613">
        <v>1964</v>
      </c>
      <c r="Y613">
        <v>131</v>
      </c>
      <c r="Z613">
        <f t="shared" si="18"/>
        <v>14</v>
      </c>
      <c r="AA613">
        <f t="shared" si="19"/>
        <v>11.965811965811966</v>
      </c>
    </row>
    <row r="614" spans="23:27" x14ac:dyDescent="0.35">
      <c r="W614" t="s">
        <v>257</v>
      </c>
      <c r="X614">
        <v>1968</v>
      </c>
      <c r="Y614">
        <v>116</v>
      </c>
      <c r="Z614">
        <f t="shared" si="18"/>
        <v>-15</v>
      </c>
      <c r="AA614">
        <f t="shared" si="19"/>
        <v>-11.450381679389313</v>
      </c>
    </row>
    <row r="615" spans="23:27" x14ac:dyDescent="0.35">
      <c r="W615" t="s">
        <v>257</v>
      </c>
      <c r="X615">
        <v>1972</v>
      </c>
      <c r="Y615">
        <v>130</v>
      </c>
      <c r="Z615">
        <f t="shared" si="18"/>
        <v>14</v>
      </c>
      <c r="AA615">
        <f t="shared" si="19"/>
        <v>12.068965517241379</v>
      </c>
    </row>
    <row r="616" spans="23:27" x14ac:dyDescent="0.35">
      <c r="W616" t="s">
        <v>89</v>
      </c>
      <c r="X616">
        <v>1952</v>
      </c>
      <c r="Y616">
        <v>11</v>
      </c>
      <c r="Z616" t="str">
        <f t="shared" si="18"/>
        <v/>
      </c>
      <c r="AA616" t="str">
        <f t="shared" si="19"/>
        <v/>
      </c>
    </row>
    <row r="617" spans="23:27" x14ac:dyDescent="0.35">
      <c r="W617" t="s">
        <v>89</v>
      </c>
      <c r="X617">
        <v>1960</v>
      </c>
      <c r="Y617">
        <v>5</v>
      </c>
      <c r="Z617">
        <f t="shared" si="18"/>
        <v>-6</v>
      </c>
      <c r="AA617">
        <f t="shared" si="19"/>
        <v>-54.54545454545454</v>
      </c>
    </row>
    <row r="618" spans="23:27" x14ac:dyDescent="0.35">
      <c r="W618" t="s">
        <v>89</v>
      </c>
      <c r="X618">
        <v>1964</v>
      </c>
      <c r="Y618">
        <v>4</v>
      </c>
      <c r="Z618">
        <f t="shared" si="18"/>
        <v>-1</v>
      </c>
      <c r="AA618">
        <f t="shared" si="19"/>
        <v>-20</v>
      </c>
    </row>
    <row r="619" spans="23:27" x14ac:dyDescent="0.35">
      <c r="W619" t="s">
        <v>89</v>
      </c>
      <c r="X619">
        <v>1968</v>
      </c>
      <c r="Y619">
        <v>5</v>
      </c>
      <c r="Z619">
        <f t="shared" si="18"/>
        <v>1</v>
      </c>
      <c r="AA619">
        <f t="shared" si="19"/>
        <v>25</v>
      </c>
    </row>
    <row r="620" spans="23:27" x14ac:dyDescent="0.35">
      <c r="W620" t="s">
        <v>89</v>
      </c>
      <c r="X620">
        <v>1972</v>
      </c>
      <c r="Y620">
        <v>3</v>
      </c>
      <c r="Z620">
        <f t="shared" si="18"/>
        <v>-2</v>
      </c>
      <c r="AA620">
        <f t="shared" si="19"/>
        <v>-40</v>
      </c>
    </row>
    <row r="621" spans="23:27" x14ac:dyDescent="0.35">
      <c r="W621" t="s">
        <v>276</v>
      </c>
      <c r="X621">
        <v>1900</v>
      </c>
      <c r="Y621">
        <v>1</v>
      </c>
      <c r="Z621" t="str">
        <f t="shared" si="18"/>
        <v/>
      </c>
      <c r="AA621" t="str">
        <f t="shared" si="19"/>
        <v/>
      </c>
    </row>
    <row r="622" spans="23:27" x14ac:dyDescent="0.35">
      <c r="W622" t="s">
        <v>276</v>
      </c>
      <c r="X622">
        <v>1920</v>
      </c>
      <c r="Y622">
        <v>4</v>
      </c>
      <c r="Z622">
        <f t="shared" si="18"/>
        <v>3</v>
      </c>
      <c r="AA622">
        <f t="shared" si="19"/>
        <v>300</v>
      </c>
    </row>
    <row r="623" spans="23:27" x14ac:dyDescent="0.35">
      <c r="W623" t="s">
        <v>276</v>
      </c>
      <c r="X623">
        <v>1924</v>
      </c>
      <c r="Y623">
        <v>4</v>
      </c>
      <c r="Z623">
        <f t="shared" si="18"/>
        <v>0</v>
      </c>
      <c r="AA623">
        <f t="shared" si="19"/>
        <v>0</v>
      </c>
    </row>
    <row r="624" spans="23:27" x14ac:dyDescent="0.35">
      <c r="W624" t="s">
        <v>276</v>
      </c>
      <c r="X624">
        <v>1928</v>
      </c>
      <c r="Y624">
        <v>9</v>
      </c>
      <c r="Z624">
        <f t="shared" si="18"/>
        <v>5</v>
      </c>
      <c r="AA624">
        <f t="shared" si="19"/>
        <v>125</v>
      </c>
    </row>
    <row r="625" spans="23:27" x14ac:dyDescent="0.35">
      <c r="W625" t="s">
        <v>276</v>
      </c>
      <c r="X625">
        <v>1932</v>
      </c>
      <c r="Y625">
        <v>21</v>
      </c>
      <c r="Z625">
        <f t="shared" si="18"/>
        <v>12</v>
      </c>
      <c r="AA625">
        <f t="shared" si="19"/>
        <v>133.33333333333331</v>
      </c>
    </row>
    <row r="626" spans="23:27" x14ac:dyDescent="0.35">
      <c r="W626" t="s">
        <v>276</v>
      </c>
      <c r="X626">
        <v>1936</v>
      </c>
      <c r="Y626">
        <v>7</v>
      </c>
      <c r="Z626">
        <f t="shared" si="18"/>
        <v>-14</v>
      </c>
      <c r="AA626">
        <f t="shared" si="19"/>
        <v>-66.666666666666657</v>
      </c>
    </row>
    <row r="627" spans="23:27" x14ac:dyDescent="0.35">
      <c r="W627" t="s">
        <v>276</v>
      </c>
      <c r="X627">
        <v>1948</v>
      </c>
      <c r="Y627">
        <v>7</v>
      </c>
      <c r="Z627">
        <f t="shared" si="18"/>
        <v>0</v>
      </c>
      <c r="AA627">
        <f t="shared" si="19"/>
        <v>0</v>
      </c>
    </row>
    <row r="628" spans="23:27" x14ac:dyDescent="0.35">
      <c r="W628" t="s">
        <v>276</v>
      </c>
      <c r="X628">
        <v>1952</v>
      </c>
      <c r="Y628">
        <v>17</v>
      </c>
      <c r="Z628">
        <f t="shared" si="18"/>
        <v>10</v>
      </c>
      <c r="AA628">
        <f t="shared" si="19"/>
        <v>142.85714285714286</v>
      </c>
    </row>
    <row r="629" spans="23:27" x14ac:dyDescent="0.35">
      <c r="W629" t="s">
        <v>276</v>
      </c>
      <c r="X629">
        <v>1956</v>
      </c>
      <c r="Y629">
        <v>50</v>
      </c>
      <c r="Z629">
        <f t="shared" si="18"/>
        <v>33</v>
      </c>
      <c r="AA629">
        <f t="shared" si="19"/>
        <v>194.11764705882354</v>
      </c>
    </row>
    <row r="630" spans="23:27" x14ac:dyDescent="0.35">
      <c r="W630" t="s">
        <v>276</v>
      </c>
      <c r="X630">
        <v>1960</v>
      </c>
      <c r="Y630">
        <v>41</v>
      </c>
      <c r="Z630">
        <f t="shared" si="18"/>
        <v>-9</v>
      </c>
      <c r="AA630">
        <f t="shared" si="19"/>
        <v>-18</v>
      </c>
    </row>
    <row r="631" spans="23:27" x14ac:dyDescent="0.35">
      <c r="W631" t="s">
        <v>276</v>
      </c>
      <c r="X631">
        <v>1964</v>
      </c>
      <c r="Y631">
        <v>64</v>
      </c>
      <c r="Z631">
        <f t="shared" si="18"/>
        <v>23</v>
      </c>
      <c r="AA631">
        <f t="shared" si="19"/>
        <v>56.09756097560976</v>
      </c>
    </row>
    <row r="632" spans="23:27" x14ac:dyDescent="0.35">
      <c r="W632" t="s">
        <v>276</v>
      </c>
      <c r="X632">
        <v>1968</v>
      </c>
      <c r="Y632">
        <v>58</v>
      </c>
      <c r="Z632">
        <f t="shared" si="18"/>
        <v>-6</v>
      </c>
      <c r="AA632">
        <f t="shared" si="19"/>
        <v>-9.375</v>
      </c>
    </row>
    <row r="633" spans="23:27" x14ac:dyDescent="0.35">
      <c r="W633" t="s">
        <v>276</v>
      </c>
      <c r="X633">
        <v>1972</v>
      </c>
      <c r="Y633">
        <v>91</v>
      </c>
      <c r="Z633">
        <f t="shared" si="18"/>
        <v>33</v>
      </c>
      <c r="AA633">
        <f t="shared" si="19"/>
        <v>56.896551724137936</v>
      </c>
    </row>
    <row r="634" spans="23:27" x14ac:dyDescent="0.35">
      <c r="W634" t="s">
        <v>2145</v>
      </c>
      <c r="X634">
        <v>1904</v>
      </c>
      <c r="Y634">
        <v>1</v>
      </c>
      <c r="Z634" t="str">
        <f t="shared" si="18"/>
        <v/>
      </c>
      <c r="AA634" t="str">
        <f t="shared" si="19"/>
        <v/>
      </c>
    </row>
    <row r="635" spans="23:27" x14ac:dyDescent="0.35">
      <c r="W635" t="s">
        <v>2145</v>
      </c>
      <c r="X635">
        <v>1906</v>
      </c>
      <c r="Y635">
        <v>1</v>
      </c>
      <c r="Z635">
        <f t="shared" si="18"/>
        <v>0</v>
      </c>
      <c r="AA635">
        <f t="shared" si="19"/>
        <v>0</v>
      </c>
    </row>
    <row r="636" spans="23:27" x14ac:dyDescent="0.35">
      <c r="W636" t="s">
        <v>2146</v>
      </c>
      <c r="X636">
        <v>1968</v>
      </c>
      <c r="Y636">
        <v>11</v>
      </c>
      <c r="Z636" t="str">
        <f t="shared" si="18"/>
        <v/>
      </c>
      <c r="AA636" t="str">
        <f t="shared" si="19"/>
        <v/>
      </c>
    </row>
    <row r="637" spans="23:27" x14ac:dyDescent="0.35">
      <c r="W637" t="s">
        <v>2146</v>
      </c>
      <c r="X637">
        <v>1972</v>
      </c>
      <c r="Y637">
        <v>8</v>
      </c>
      <c r="Z637">
        <f t="shared" si="18"/>
        <v>-3</v>
      </c>
      <c r="AA637">
        <f t="shared" si="19"/>
        <v>-27.27272727272727</v>
      </c>
    </row>
    <row r="638" spans="23:27" x14ac:dyDescent="0.35">
      <c r="W638" t="s">
        <v>269</v>
      </c>
      <c r="X638">
        <v>1952</v>
      </c>
      <c r="Y638">
        <v>9</v>
      </c>
      <c r="Z638" t="str">
        <f t="shared" si="18"/>
        <v/>
      </c>
      <c r="AA638" t="str">
        <f t="shared" si="19"/>
        <v/>
      </c>
    </row>
    <row r="639" spans="23:27" x14ac:dyDescent="0.35">
      <c r="W639" t="s">
        <v>269</v>
      </c>
      <c r="X639">
        <v>1956</v>
      </c>
      <c r="Y639">
        <v>8</v>
      </c>
      <c r="Z639">
        <f t="shared" si="18"/>
        <v>-1</v>
      </c>
      <c r="AA639">
        <f t="shared" si="19"/>
        <v>-11.111111111111111</v>
      </c>
    </row>
    <row r="640" spans="23:27" x14ac:dyDescent="0.35">
      <c r="W640" t="s">
        <v>269</v>
      </c>
      <c r="X640">
        <v>1960</v>
      </c>
      <c r="Y640">
        <v>12</v>
      </c>
      <c r="Z640">
        <f t="shared" si="18"/>
        <v>4</v>
      </c>
      <c r="AA640">
        <f t="shared" si="19"/>
        <v>50</v>
      </c>
    </row>
    <row r="641" spans="23:27" x14ac:dyDescent="0.35">
      <c r="W641" t="s">
        <v>269</v>
      </c>
      <c r="X641">
        <v>1964</v>
      </c>
      <c r="Y641">
        <v>18</v>
      </c>
      <c r="Z641">
        <f t="shared" si="18"/>
        <v>6</v>
      </c>
      <c r="AA641">
        <f t="shared" si="19"/>
        <v>50</v>
      </c>
    </row>
    <row r="642" spans="23:27" x14ac:dyDescent="0.35">
      <c r="W642" t="s">
        <v>269</v>
      </c>
      <c r="X642">
        <v>1968</v>
      </c>
      <c r="Y642">
        <v>36</v>
      </c>
      <c r="Z642">
        <f t="shared" si="18"/>
        <v>18</v>
      </c>
      <c r="AA642">
        <f t="shared" si="19"/>
        <v>100</v>
      </c>
    </row>
    <row r="643" spans="23:27" x14ac:dyDescent="0.35">
      <c r="W643" t="s">
        <v>269</v>
      </c>
      <c r="X643">
        <v>1972</v>
      </c>
      <c r="Y643">
        <v>24</v>
      </c>
      <c r="Z643">
        <f t="shared" si="18"/>
        <v>-12</v>
      </c>
      <c r="AA643">
        <f t="shared" si="19"/>
        <v>-33.333333333333329</v>
      </c>
    </row>
    <row r="644" spans="23:27" x14ac:dyDescent="0.35">
      <c r="W644" t="s">
        <v>2147</v>
      </c>
      <c r="X644">
        <v>1956</v>
      </c>
      <c r="Y644">
        <v>2</v>
      </c>
      <c r="Z644" t="str">
        <f t="shared" ref="Z644:Z707" si="20">IF(W644=W643, Y644-Y643, "")</f>
        <v/>
      </c>
      <c r="AA644" t="str">
        <f t="shared" ref="AA644:AA707" si="21">IF(W644=W643, (Y644-Y643)/Y643 * 100, "")</f>
        <v/>
      </c>
    </row>
    <row r="645" spans="23:27" x14ac:dyDescent="0.35">
      <c r="W645" t="s">
        <v>279</v>
      </c>
      <c r="X645">
        <v>1964</v>
      </c>
      <c r="Y645">
        <v>13</v>
      </c>
      <c r="Z645" t="str">
        <f t="shared" si="20"/>
        <v/>
      </c>
      <c r="AA645" t="str">
        <f t="shared" si="21"/>
        <v/>
      </c>
    </row>
    <row r="646" spans="23:27" x14ac:dyDescent="0.35">
      <c r="W646" t="s">
        <v>279</v>
      </c>
      <c r="X646">
        <v>1972</v>
      </c>
      <c r="Y646">
        <v>43</v>
      </c>
      <c r="Z646">
        <f t="shared" si="20"/>
        <v>30</v>
      </c>
      <c r="AA646">
        <f t="shared" si="21"/>
        <v>230.76923076923075</v>
      </c>
    </row>
    <row r="647" spans="23:27" x14ac:dyDescent="0.35">
      <c r="W647" t="s">
        <v>260</v>
      </c>
      <c r="X647">
        <v>1900</v>
      </c>
      <c r="Y647">
        <v>7</v>
      </c>
      <c r="Z647" t="str">
        <f t="shared" si="20"/>
        <v/>
      </c>
      <c r="AA647" t="str">
        <f t="shared" si="21"/>
        <v/>
      </c>
    </row>
    <row r="648" spans="23:27" x14ac:dyDescent="0.35">
      <c r="W648" t="s">
        <v>260</v>
      </c>
      <c r="X648">
        <v>1904</v>
      </c>
      <c r="Y648">
        <v>3</v>
      </c>
      <c r="Z648">
        <f t="shared" si="20"/>
        <v>-4</v>
      </c>
      <c r="AA648">
        <f t="shared" si="21"/>
        <v>-57.142857142857139</v>
      </c>
    </row>
    <row r="649" spans="23:27" x14ac:dyDescent="0.35">
      <c r="W649" t="s">
        <v>260</v>
      </c>
      <c r="X649">
        <v>1906</v>
      </c>
      <c r="Y649">
        <v>32</v>
      </c>
      <c r="Z649">
        <f t="shared" si="20"/>
        <v>29</v>
      </c>
      <c r="AA649">
        <f t="shared" si="21"/>
        <v>966.66666666666663</v>
      </c>
    </row>
    <row r="650" spans="23:27" x14ac:dyDescent="0.35">
      <c r="W650" t="s">
        <v>260</v>
      </c>
      <c r="X650">
        <v>1908</v>
      </c>
      <c r="Y650">
        <v>69</v>
      </c>
      <c r="Z650">
        <f t="shared" si="20"/>
        <v>37</v>
      </c>
      <c r="AA650">
        <f t="shared" si="21"/>
        <v>115.625</v>
      </c>
    </row>
    <row r="651" spans="23:27" x14ac:dyDescent="0.35">
      <c r="W651" t="s">
        <v>260</v>
      </c>
      <c r="X651">
        <v>1912</v>
      </c>
      <c r="Y651">
        <v>190</v>
      </c>
      <c r="Z651">
        <f t="shared" si="20"/>
        <v>121</v>
      </c>
      <c r="AA651">
        <f t="shared" si="21"/>
        <v>175.36231884057972</v>
      </c>
    </row>
    <row r="652" spans="23:27" x14ac:dyDescent="0.35">
      <c r="W652" t="s">
        <v>260</v>
      </c>
      <c r="X652">
        <v>1920</v>
      </c>
      <c r="Y652">
        <v>193</v>
      </c>
      <c r="Z652">
        <f t="shared" si="20"/>
        <v>3</v>
      </c>
      <c r="AA652">
        <f t="shared" si="21"/>
        <v>1.5789473684210527</v>
      </c>
    </row>
    <row r="653" spans="23:27" x14ac:dyDescent="0.35">
      <c r="W653" t="s">
        <v>260</v>
      </c>
      <c r="X653">
        <v>1924</v>
      </c>
      <c r="Y653">
        <v>76</v>
      </c>
      <c r="Z653">
        <f t="shared" si="20"/>
        <v>-117</v>
      </c>
      <c r="AA653">
        <f t="shared" si="21"/>
        <v>-60.62176165803109</v>
      </c>
    </row>
    <row r="654" spans="23:27" x14ac:dyDescent="0.35">
      <c r="W654" t="s">
        <v>260</v>
      </c>
      <c r="X654">
        <v>1928</v>
      </c>
      <c r="Y654">
        <v>77</v>
      </c>
      <c r="Z654">
        <f t="shared" si="20"/>
        <v>1</v>
      </c>
      <c r="AA654">
        <f t="shared" si="21"/>
        <v>1.3157894736842104</v>
      </c>
    </row>
    <row r="655" spans="23:27" x14ac:dyDescent="0.35">
      <c r="W655" t="s">
        <v>260</v>
      </c>
      <c r="X655">
        <v>1932</v>
      </c>
      <c r="Y655">
        <v>26</v>
      </c>
      <c r="Z655">
        <f t="shared" si="20"/>
        <v>-51</v>
      </c>
      <c r="AA655">
        <f t="shared" si="21"/>
        <v>-66.233766233766232</v>
      </c>
    </row>
    <row r="656" spans="23:27" x14ac:dyDescent="0.35">
      <c r="W656" t="s">
        <v>260</v>
      </c>
      <c r="X656">
        <v>1936</v>
      </c>
      <c r="Y656">
        <v>101</v>
      </c>
      <c r="Z656">
        <f t="shared" si="20"/>
        <v>75</v>
      </c>
      <c r="AA656">
        <f t="shared" si="21"/>
        <v>288.46153846153845</v>
      </c>
    </row>
    <row r="657" spans="23:27" x14ac:dyDescent="0.35">
      <c r="W657" t="s">
        <v>260</v>
      </c>
      <c r="X657">
        <v>1948</v>
      </c>
      <c r="Y657">
        <v>130</v>
      </c>
      <c r="Z657">
        <f t="shared" si="20"/>
        <v>29</v>
      </c>
      <c r="AA657">
        <f t="shared" si="21"/>
        <v>28.71287128712871</v>
      </c>
    </row>
    <row r="658" spans="23:27" x14ac:dyDescent="0.35">
      <c r="W658" t="s">
        <v>260</v>
      </c>
      <c r="X658">
        <v>1952</v>
      </c>
      <c r="Y658">
        <v>175</v>
      </c>
      <c r="Z658">
        <f t="shared" si="20"/>
        <v>45</v>
      </c>
      <c r="AA658">
        <f t="shared" si="21"/>
        <v>34.615384615384613</v>
      </c>
    </row>
    <row r="659" spans="23:27" x14ac:dyDescent="0.35">
      <c r="W659" t="s">
        <v>260</v>
      </c>
      <c r="X659">
        <v>1956</v>
      </c>
      <c r="Y659">
        <v>67</v>
      </c>
      <c r="Z659">
        <f t="shared" si="20"/>
        <v>-108</v>
      </c>
      <c r="AA659">
        <f t="shared" si="21"/>
        <v>-61.714285714285708</v>
      </c>
    </row>
    <row r="660" spans="23:27" x14ac:dyDescent="0.35">
      <c r="W660" t="s">
        <v>260</v>
      </c>
      <c r="X660">
        <v>1960</v>
      </c>
      <c r="Y660">
        <v>69</v>
      </c>
      <c r="Z660">
        <f t="shared" si="20"/>
        <v>2</v>
      </c>
      <c r="AA660">
        <f t="shared" si="21"/>
        <v>2.9850746268656714</v>
      </c>
    </row>
    <row r="661" spans="23:27" x14ac:dyDescent="0.35">
      <c r="W661" t="s">
        <v>260</v>
      </c>
      <c r="X661">
        <v>1964</v>
      </c>
      <c r="Y661">
        <v>84</v>
      </c>
      <c r="Z661">
        <f t="shared" si="20"/>
        <v>15</v>
      </c>
      <c r="AA661">
        <f t="shared" si="21"/>
        <v>21.739130434782609</v>
      </c>
    </row>
    <row r="662" spans="23:27" x14ac:dyDescent="0.35">
      <c r="W662" t="s">
        <v>260</v>
      </c>
      <c r="X662">
        <v>1968</v>
      </c>
      <c r="Y662">
        <v>111</v>
      </c>
      <c r="Z662">
        <f t="shared" si="20"/>
        <v>27</v>
      </c>
      <c r="AA662">
        <f t="shared" si="21"/>
        <v>32.142857142857146</v>
      </c>
    </row>
    <row r="663" spans="23:27" x14ac:dyDescent="0.35">
      <c r="W663" t="s">
        <v>260</v>
      </c>
      <c r="X663">
        <v>1972</v>
      </c>
      <c r="Y663">
        <v>179</v>
      </c>
      <c r="Z663">
        <f t="shared" si="20"/>
        <v>68</v>
      </c>
      <c r="AA663">
        <f t="shared" si="21"/>
        <v>61.261261261261254</v>
      </c>
    </row>
    <row r="664" spans="23:27" x14ac:dyDescent="0.35">
      <c r="W664" t="s">
        <v>283</v>
      </c>
      <c r="X664">
        <v>1936</v>
      </c>
      <c r="Y664">
        <v>1</v>
      </c>
      <c r="Z664" t="str">
        <f t="shared" si="20"/>
        <v/>
      </c>
      <c r="AA664" t="str">
        <f t="shared" si="21"/>
        <v/>
      </c>
    </row>
    <row r="665" spans="23:27" x14ac:dyDescent="0.35">
      <c r="W665" t="s">
        <v>283</v>
      </c>
      <c r="X665">
        <v>1948</v>
      </c>
      <c r="Y665">
        <v>18</v>
      </c>
      <c r="Z665">
        <f t="shared" si="20"/>
        <v>17</v>
      </c>
      <c r="AA665">
        <f t="shared" si="21"/>
        <v>1700</v>
      </c>
    </row>
    <row r="666" spans="23:27" x14ac:dyDescent="0.35">
      <c r="W666" t="s">
        <v>283</v>
      </c>
      <c r="X666">
        <v>1952</v>
      </c>
      <c r="Y666">
        <v>38</v>
      </c>
      <c r="Z666">
        <f t="shared" si="20"/>
        <v>20</v>
      </c>
      <c r="AA666">
        <f t="shared" si="21"/>
        <v>111.11111111111111</v>
      </c>
    </row>
    <row r="667" spans="23:27" x14ac:dyDescent="0.35">
      <c r="W667" t="s">
        <v>283</v>
      </c>
      <c r="X667">
        <v>1956</v>
      </c>
      <c r="Y667">
        <v>41</v>
      </c>
      <c r="Z667">
        <f t="shared" si="20"/>
        <v>3</v>
      </c>
      <c r="AA667">
        <f t="shared" si="21"/>
        <v>7.8947368421052628</v>
      </c>
    </row>
    <row r="668" spans="23:27" x14ac:dyDescent="0.35">
      <c r="W668" t="s">
        <v>283</v>
      </c>
      <c r="X668">
        <v>1960</v>
      </c>
      <c r="Y668">
        <v>44</v>
      </c>
      <c r="Z668">
        <f t="shared" si="20"/>
        <v>3</v>
      </c>
      <c r="AA668">
        <f t="shared" si="21"/>
        <v>7.3170731707317067</v>
      </c>
    </row>
    <row r="669" spans="23:27" x14ac:dyDescent="0.35">
      <c r="W669" t="s">
        <v>283</v>
      </c>
      <c r="X669">
        <v>1964</v>
      </c>
      <c r="Y669">
        <v>40</v>
      </c>
      <c r="Z669">
        <f t="shared" si="20"/>
        <v>-4</v>
      </c>
      <c r="AA669">
        <f t="shared" si="21"/>
        <v>-9.0909090909090917</v>
      </c>
    </row>
    <row r="670" spans="23:27" x14ac:dyDescent="0.35">
      <c r="W670" t="s">
        <v>283</v>
      </c>
      <c r="X670">
        <v>1968</v>
      </c>
      <c r="Y670">
        <v>15</v>
      </c>
      <c r="Z670">
        <f t="shared" si="20"/>
        <v>-25</v>
      </c>
      <c r="AA670">
        <f t="shared" si="21"/>
        <v>-62.5</v>
      </c>
    </row>
    <row r="671" spans="23:27" x14ac:dyDescent="0.35">
      <c r="W671" t="s">
        <v>283</v>
      </c>
      <c r="X671">
        <v>1972</v>
      </c>
      <c r="Y671">
        <v>25</v>
      </c>
      <c r="Z671">
        <f t="shared" si="20"/>
        <v>10</v>
      </c>
      <c r="AA671">
        <f t="shared" si="21"/>
        <v>66.666666666666657</v>
      </c>
    </row>
    <row r="672" spans="23:27" x14ac:dyDescent="0.35">
      <c r="W672" t="s">
        <v>351</v>
      </c>
      <c r="X672">
        <v>1928</v>
      </c>
      <c r="Y672">
        <v>1</v>
      </c>
      <c r="Z672" t="str">
        <f t="shared" si="20"/>
        <v/>
      </c>
      <c r="AA672" t="str">
        <f t="shared" si="21"/>
        <v/>
      </c>
    </row>
    <row r="673" spans="23:27" x14ac:dyDescent="0.35">
      <c r="W673" t="s">
        <v>351</v>
      </c>
      <c r="X673">
        <v>1948</v>
      </c>
      <c r="Y673">
        <v>1</v>
      </c>
      <c r="Z673">
        <f t="shared" si="20"/>
        <v>0</v>
      </c>
      <c r="AA673">
        <f t="shared" si="21"/>
        <v>0</v>
      </c>
    </row>
    <row r="674" spans="23:27" x14ac:dyDescent="0.35">
      <c r="W674" t="s">
        <v>351</v>
      </c>
      <c r="X674">
        <v>1952</v>
      </c>
      <c r="Y674">
        <v>1</v>
      </c>
      <c r="Z674">
        <f t="shared" si="20"/>
        <v>0</v>
      </c>
      <c r="AA674">
        <f t="shared" si="21"/>
        <v>0</v>
      </c>
    </row>
    <row r="675" spans="23:27" x14ac:dyDescent="0.35">
      <c r="W675" t="s">
        <v>351</v>
      </c>
      <c r="X675">
        <v>1960</v>
      </c>
      <c r="Y675">
        <v>6</v>
      </c>
      <c r="Z675">
        <f t="shared" si="20"/>
        <v>5</v>
      </c>
      <c r="AA675">
        <f t="shared" si="21"/>
        <v>500</v>
      </c>
    </row>
    <row r="676" spans="23:27" x14ac:dyDescent="0.35">
      <c r="W676" t="s">
        <v>351</v>
      </c>
      <c r="X676">
        <v>1964</v>
      </c>
      <c r="Y676">
        <v>10</v>
      </c>
      <c r="Z676">
        <f t="shared" si="20"/>
        <v>4</v>
      </c>
      <c r="AA676">
        <f t="shared" si="21"/>
        <v>66.666666666666657</v>
      </c>
    </row>
    <row r="677" spans="23:27" x14ac:dyDescent="0.35">
      <c r="W677" t="s">
        <v>351</v>
      </c>
      <c r="X677">
        <v>1968</v>
      </c>
      <c r="Y677">
        <v>16</v>
      </c>
      <c r="Z677">
        <f t="shared" si="20"/>
        <v>6</v>
      </c>
      <c r="AA677">
        <f t="shared" si="21"/>
        <v>60</v>
      </c>
    </row>
    <row r="678" spans="23:27" x14ac:dyDescent="0.35">
      <c r="W678" t="s">
        <v>351</v>
      </c>
      <c r="X678">
        <v>1972</v>
      </c>
      <c r="Y678">
        <v>5</v>
      </c>
      <c r="Z678">
        <f t="shared" si="20"/>
        <v>-11</v>
      </c>
      <c r="AA678">
        <f t="shared" si="21"/>
        <v>-68.75</v>
      </c>
    </row>
    <row r="679" spans="23:27" x14ac:dyDescent="0.35">
      <c r="W679" t="s">
        <v>353</v>
      </c>
      <c r="X679">
        <v>1968</v>
      </c>
      <c r="Y679">
        <v>1</v>
      </c>
      <c r="Z679" t="str">
        <f t="shared" si="20"/>
        <v/>
      </c>
      <c r="AA679" t="str">
        <f t="shared" si="21"/>
        <v/>
      </c>
    </row>
    <row r="680" spans="23:27" x14ac:dyDescent="0.35">
      <c r="W680" t="s">
        <v>353</v>
      </c>
      <c r="X680">
        <v>1972</v>
      </c>
      <c r="Y680">
        <v>3</v>
      </c>
      <c r="Z680">
        <f t="shared" si="20"/>
        <v>2</v>
      </c>
      <c r="AA680">
        <f t="shared" si="21"/>
        <v>200</v>
      </c>
    </row>
    <row r="681" spans="23:27" x14ac:dyDescent="0.35">
      <c r="W681" t="s">
        <v>322</v>
      </c>
      <c r="X681">
        <v>1900</v>
      </c>
      <c r="Y681">
        <v>1</v>
      </c>
      <c r="Z681" t="str">
        <f t="shared" si="20"/>
        <v/>
      </c>
      <c r="AA681" t="str">
        <f t="shared" si="21"/>
        <v/>
      </c>
    </row>
    <row r="682" spans="23:27" x14ac:dyDescent="0.35">
      <c r="W682" t="s">
        <v>322</v>
      </c>
      <c r="X682">
        <v>1932</v>
      </c>
      <c r="Y682">
        <v>2</v>
      </c>
      <c r="Z682">
        <f t="shared" si="20"/>
        <v>1</v>
      </c>
      <c r="AA682">
        <f t="shared" si="21"/>
        <v>100</v>
      </c>
    </row>
    <row r="683" spans="23:27" x14ac:dyDescent="0.35">
      <c r="W683" t="s">
        <v>322</v>
      </c>
      <c r="X683">
        <v>1936</v>
      </c>
      <c r="Y683">
        <v>39</v>
      </c>
      <c r="Z683">
        <f t="shared" si="20"/>
        <v>37</v>
      </c>
      <c r="AA683">
        <f t="shared" si="21"/>
        <v>1850</v>
      </c>
    </row>
    <row r="684" spans="23:27" x14ac:dyDescent="0.35">
      <c r="W684" t="s">
        <v>322</v>
      </c>
      <c r="X684">
        <v>1948</v>
      </c>
      <c r="Y684">
        <v>17</v>
      </c>
      <c r="Z684">
        <f t="shared" si="20"/>
        <v>-22</v>
      </c>
      <c r="AA684">
        <f t="shared" si="21"/>
        <v>-56.410256410256409</v>
      </c>
    </row>
    <row r="685" spans="23:27" x14ac:dyDescent="0.35">
      <c r="W685" t="s">
        <v>322</v>
      </c>
      <c r="X685">
        <v>1956</v>
      </c>
      <c r="Y685">
        <v>6</v>
      </c>
      <c r="Z685">
        <f t="shared" si="20"/>
        <v>-11</v>
      </c>
      <c r="AA685">
        <f t="shared" si="21"/>
        <v>-64.705882352941174</v>
      </c>
    </row>
    <row r="686" spans="23:27" x14ac:dyDescent="0.35">
      <c r="W686" t="s">
        <v>322</v>
      </c>
      <c r="X686">
        <v>1960</v>
      </c>
      <c r="Y686">
        <v>31</v>
      </c>
      <c r="Z686">
        <f t="shared" si="20"/>
        <v>25</v>
      </c>
      <c r="AA686">
        <f t="shared" si="21"/>
        <v>416.66666666666669</v>
      </c>
    </row>
    <row r="687" spans="23:27" x14ac:dyDescent="0.35">
      <c r="W687" t="s">
        <v>322</v>
      </c>
      <c r="X687">
        <v>1964</v>
      </c>
      <c r="Y687">
        <v>31</v>
      </c>
      <c r="Z687">
        <f t="shared" si="20"/>
        <v>0</v>
      </c>
      <c r="AA687">
        <f t="shared" si="21"/>
        <v>0</v>
      </c>
    </row>
    <row r="688" spans="23:27" x14ac:dyDescent="0.35">
      <c r="W688" t="s">
        <v>322</v>
      </c>
      <c r="X688">
        <v>1968</v>
      </c>
      <c r="Y688">
        <v>28</v>
      </c>
      <c r="Z688">
        <f t="shared" si="20"/>
        <v>-3</v>
      </c>
      <c r="AA688">
        <f t="shared" si="21"/>
        <v>-9.67741935483871</v>
      </c>
    </row>
    <row r="689" spans="23:27" x14ac:dyDescent="0.35">
      <c r="W689" t="s">
        <v>322</v>
      </c>
      <c r="X689">
        <v>1972</v>
      </c>
      <c r="Y689">
        <v>20</v>
      </c>
      <c r="Z689">
        <f t="shared" si="20"/>
        <v>-8</v>
      </c>
      <c r="AA689">
        <f t="shared" si="21"/>
        <v>-28.571428571428569</v>
      </c>
    </row>
    <row r="690" spans="23:27" x14ac:dyDescent="0.35">
      <c r="W690" t="s">
        <v>295</v>
      </c>
      <c r="X690">
        <v>1924</v>
      </c>
      <c r="Y690">
        <v>1</v>
      </c>
      <c r="Z690" t="str">
        <f t="shared" si="20"/>
        <v/>
      </c>
      <c r="AA690" t="str">
        <f t="shared" si="21"/>
        <v/>
      </c>
    </row>
    <row r="691" spans="23:27" x14ac:dyDescent="0.35">
      <c r="W691" t="s">
        <v>295</v>
      </c>
      <c r="X691">
        <v>1928</v>
      </c>
      <c r="Y691">
        <v>3</v>
      </c>
      <c r="Z691">
        <f t="shared" si="20"/>
        <v>2</v>
      </c>
      <c r="AA691">
        <f t="shared" si="21"/>
        <v>200</v>
      </c>
    </row>
    <row r="692" spans="23:27" x14ac:dyDescent="0.35">
      <c r="W692" t="s">
        <v>295</v>
      </c>
      <c r="X692">
        <v>1932</v>
      </c>
      <c r="Y692">
        <v>8</v>
      </c>
      <c r="Z692">
        <f t="shared" si="20"/>
        <v>5</v>
      </c>
      <c r="AA692">
        <f t="shared" si="21"/>
        <v>166.66666666666669</v>
      </c>
    </row>
    <row r="693" spans="23:27" x14ac:dyDescent="0.35">
      <c r="W693" t="s">
        <v>295</v>
      </c>
      <c r="X693">
        <v>1936</v>
      </c>
      <c r="Y693">
        <v>23</v>
      </c>
      <c r="Z693">
        <f t="shared" si="20"/>
        <v>15</v>
      </c>
      <c r="AA693">
        <f t="shared" si="21"/>
        <v>187.5</v>
      </c>
    </row>
    <row r="694" spans="23:27" x14ac:dyDescent="0.35">
      <c r="W694" t="s">
        <v>295</v>
      </c>
      <c r="X694">
        <v>1948</v>
      </c>
      <c r="Y694">
        <v>15</v>
      </c>
      <c r="Z694">
        <f t="shared" si="20"/>
        <v>-8</v>
      </c>
      <c r="AA694">
        <f t="shared" si="21"/>
        <v>-34.782608695652172</v>
      </c>
    </row>
    <row r="695" spans="23:27" x14ac:dyDescent="0.35">
      <c r="W695" t="s">
        <v>295</v>
      </c>
      <c r="X695">
        <v>1952</v>
      </c>
      <c r="Y695">
        <v>25</v>
      </c>
      <c r="Z695">
        <f t="shared" si="20"/>
        <v>10</v>
      </c>
      <c r="AA695">
        <f t="shared" si="21"/>
        <v>66.666666666666657</v>
      </c>
    </row>
    <row r="696" spans="23:27" x14ac:dyDescent="0.35">
      <c r="W696" t="s">
        <v>295</v>
      </c>
      <c r="X696">
        <v>1956</v>
      </c>
      <c r="Y696">
        <v>18</v>
      </c>
      <c r="Z696">
        <f t="shared" si="20"/>
        <v>-7</v>
      </c>
      <c r="AA696">
        <f t="shared" si="21"/>
        <v>-28.000000000000004</v>
      </c>
    </row>
    <row r="697" spans="23:27" x14ac:dyDescent="0.35">
      <c r="W697" t="s">
        <v>295</v>
      </c>
      <c r="X697">
        <v>1960</v>
      </c>
      <c r="Y697">
        <v>39</v>
      </c>
      <c r="Z697">
        <f t="shared" si="20"/>
        <v>21</v>
      </c>
      <c r="AA697">
        <f t="shared" si="21"/>
        <v>116.66666666666667</v>
      </c>
    </row>
    <row r="698" spans="23:27" x14ac:dyDescent="0.35">
      <c r="W698" t="s">
        <v>295</v>
      </c>
      <c r="X698">
        <v>1964</v>
      </c>
      <c r="Y698">
        <v>47</v>
      </c>
      <c r="Z698">
        <f t="shared" si="20"/>
        <v>8</v>
      </c>
      <c r="AA698">
        <f t="shared" si="21"/>
        <v>20.512820512820511</v>
      </c>
    </row>
    <row r="699" spans="23:27" x14ac:dyDescent="0.35">
      <c r="W699" t="s">
        <v>295</v>
      </c>
      <c r="X699">
        <v>1968</v>
      </c>
      <c r="Y699">
        <v>47</v>
      </c>
      <c r="Z699">
        <f t="shared" si="20"/>
        <v>0</v>
      </c>
      <c r="AA699">
        <f t="shared" si="21"/>
        <v>0</v>
      </c>
    </row>
    <row r="700" spans="23:27" x14ac:dyDescent="0.35">
      <c r="W700" t="s">
        <v>295</v>
      </c>
      <c r="X700">
        <v>1972</v>
      </c>
      <c r="Y700">
        <v>52</v>
      </c>
      <c r="Z700">
        <f t="shared" si="20"/>
        <v>5</v>
      </c>
      <c r="AA700">
        <f t="shared" si="21"/>
        <v>10.638297872340425</v>
      </c>
    </row>
    <row r="701" spans="23:27" x14ac:dyDescent="0.35">
      <c r="W701" t="s">
        <v>254</v>
      </c>
      <c r="X701">
        <v>1912</v>
      </c>
      <c r="Y701">
        <v>2</v>
      </c>
      <c r="Z701" t="str">
        <f t="shared" si="20"/>
        <v/>
      </c>
      <c r="AA701" t="str">
        <f t="shared" si="21"/>
        <v/>
      </c>
    </row>
    <row r="702" spans="23:27" x14ac:dyDescent="0.35">
      <c r="W702" t="s">
        <v>254</v>
      </c>
      <c r="X702">
        <v>1924</v>
      </c>
      <c r="Y702">
        <v>69</v>
      </c>
      <c r="Z702">
        <f t="shared" si="20"/>
        <v>67</v>
      </c>
      <c r="AA702">
        <f t="shared" si="21"/>
        <v>3350</v>
      </c>
    </row>
    <row r="703" spans="23:27" x14ac:dyDescent="0.35">
      <c r="W703" t="s">
        <v>254</v>
      </c>
      <c r="X703">
        <v>1928</v>
      </c>
      <c r="Y703">
        <v>112</v>
      </c>
      <c r="Z703">
        <f t="shared" si="20"/>
        <v>43</v>
      </c>
      <c r="AA703">
        <f t="shared" si="21"/>
        <v>62.318840579710141</v>
      </c>
    </row>
    <row r="704" spans="23:27" x14ac:dyDescent="0.35">
      <c r="W704" t="s">
        <v>254</v>
      </c>
      <c r="X704">
        <v>1932</v>
      </c>
      <c r="Y704">
        <v>62</v>
      </c>
      <c r="Z704">
        <f t="shared" si="20"/>
        <v>-50</v>
      </c>
      <c r="AA704">
        <f t="shared" si="21"/>
        <v>-44.642857142857146</v>
      </c>
    </row>
    <row r="705" spans="23:27" x14ac:dyDescent="0.35">
      <c r="W705" t="s">
        <v>254</v>
      </c>
      <c r="X705">
        <v>1936</v>
      </c>
      <c r="Y705">
        <v>162</v>
      </c>
      <c r="Z705">
        <f t="shared" si="20"/>
        <v>100</v>
      </c>
      <c r="AA705">
        <f t="shared" si="21"/>
        <v>161.29032258064515</v>
      </c>
    </row>
    <row r="706" spans="23:27" x14ac:dyDescent="0.35">
      <c r="W706" t="s">
        <v>254</v>
      </c>
      <c r="X706">
        <v>1948</v>
      </c>
      <c r="Y706">
        <v>67</v>
      </c>
      <c r="Z706">
        <f t="shared" si="20"/>
        <v>-95</v>
      </c>
      <c r="AA706">
        <f t="shared" si="21"/>
        <v>-58.641975308641982</v>
      </c>
    </row>
    <row r="707" spans="23:27" x14ac:dyDescent="0.35">
      <c r="W707" t="s">
        <v>254</v>
      </c>
      <c r="X707">
        <v>1952</v>
      </c>
      <c r="Y707">
        <v>155</v>
      </c>
      <c r="Z707">
        <f t="shared" si="20"/>
        <v>88</v>
      </c>
      <c r="AA707">
        <f t="shared" si="21"/>
        <v>131.34328358208955</v>
      </c>
    </row>
    <row r="708" spans="23:27" x14ac:dyDescent="0.35">
      <c r="W708" t="s">
        <v>254</v>
      </c>
      <c r="X708">
        <v>1956</v>
      </c>
      <c r="Y708">
        <v>115</v>
      </c>
      <c r="Z708">
        <f t="shared" ref="Z708:Z771" si="22">IF(W708=W707, Y708-Y707, "")</f>
        <v>-40</v>
      </c>
      <c r="AA708">
        <f t="shared" ref="AA708:AA771" si="23">IF(W708=W707, (Y708-Y707)/Y707 * 100, "")</f>
        <v>-25.806451612903224</v>
      </c>
    </row>
    <row r="709" spans="23:27" x14ac:dyDescent="0.35">
      <c r="W709" t="s">
        <v>254</v>
      </c>
      <c r="X709">
        <v>1960</v>
      </c>
      <c r="Y709">
        <v>199</v>
      </c>
      <c r="Z709">
        <f t="shared" si="22"/>
        <v>84</v>
      </c>
      <c r="AA709">
        <f t="shared" si="23"/>
        <v>73.043478260869563</v>
      </c>
    </row>
    <row r="710" spans="23:27" x14ac:dyDescent="0.35">
      <c r="W710" t="s">
        <v>254</v>
      </c>
      <c r="X710">
        <v>1964</v>
      </c>
      <c r="Y710">
        <v>192</v>
      </c>
      <c r="Z710">
        <f t="shared" si="22"/>
        <v>-7</v>
      </c>
      <c r="AA710">
        <f t="shared" si="23"/>
        <v>-3.5175879396984926</v>
      </c>
    </row>
    <row r="711" spans="23:27" x14ac:dyDescent="0.35">
      <c r="W711" t="s">
        <v>254</v>
      </c>
      <c r="X711">
        <v>1968</v>
      </c>
      <c r="Y711">
        <v>209</v>
      </c>
      <c r="Z711">
        <f t="shared" si="22"/>
        <v>17</v>
      </c>
      <c r="AA711">
        <f t="shared" si="23"/>
        <v>8.8541666666666679</v>
      </c>
    </row>
    <row r="712" spans="23:27" x14ac:dyDescent="0.35">
      <c r="W712" t="s">
        <v>254</v>
      </c>
      <c r="X712">
        <v>1972</v>
      </c>
      <c r="Y712">
        <v>337</v>
      </c>
      <c r="Z712">
        <f t="shared" si="22"/>
        <v>128</v>
      </c>
      <c r="AA712">
        <f t="shared" si="23"/>
        <v>61.244019138755981</v>
      </c>
    </row>
    <row r="713" spans="23:27" x14ac:dyDescent="0.35">
      <c r="W713" t="s">
        <v>275</v>
      </c>
      <c r="X713">
        <v>1912</v>
      </c>
      <c r="Y713">
        <v>5</v>
      </c>
      <c r="Z713" t="str">
        <f t="shared" si="22"/>
        <v/>
      </c>
      <c r="AA713" t="str">
        <f t="shared" si="23"/>
        <v/>
      </c>
    </row>
    <row r="714" spans="23:27" x14ac:dyDescent="0.35">
      <c r="W714" t="s">
        <v>275</v>
      </c>
      <c r="X714">
        <v>1920</v>
      </c>
      <c r="Y714">
        <v>8</v>
      </c>
      <c r="Z714">
        <f t="shared" si="22"/>
        <v>3</v>
      </c>
      <c r="AA714">
        <f t="shared" si="23"/>
        <v>60</v>
      </c>
    </row>
    <row r="715" spans="23:27" x14ac:dyDescent="0.35">
      <c r="W715" t="s">
        <v>275</v>
      </c>
      <c r="X715">
        <v>1924</v>
      </c>
      <c r="Y715">
        <v>25</v>
      </c>
      <c r="Z715">
        <f t="shared" si="22"/>
        <v>17</v>
      </c>
      <c r="AA715">
        <f t="shared" si="23"/>
        <v>212.5</v>
      </c>
    </row>
    <row r="716" spans="23:27" x14ac:dyDescent="0.35">
      <c r="W716" t="s">
        <v>275</v>
      </c>
      <c r="X716">
        <v>1928</v>
      </c>
      <c r="Y716">
        <v>31</v>
      </c>
      <c r="Z716">
        <f t="shared" si="22"/>
        <v>6</v>
      </c>
      <c r="AA716">
        <f t="shared" si="23"/>
        <v>24</v>
      </c>
    </row>
    <row r="717" spans="23:27" x14ac:dyDescent="0.35">
      <c r="W717" t="s">
        <v>275</v>
      </c>
      <c r="X717">
        <v>1932</v>
      </c>
      <c r="Y717">
        <v>4</v>
      </c>
      <c r="Z717">
        <f t="shared" si="22"/>
        <v>-27</v>
      </c>
      <c r="AA717">
        <f t="shared" si="23"/>
        <v>-87.096774193548384</v>
      </c>
    </row>
    <row r="718" spans="23:27" x14ac:dyDescent="0.35">
      <c r="W718" t="s">
        <v>275</v>
      </c>
      <c r="X718">
        <v>1936</v>
      </c>
      <c r="Y718">
        <v>19</v>
      </c>
      <c r="Z718">
        <f t="shared" si="22"/>
        <v>15</v>
      </c>
      <c r="AA718">
        <f t="shared" si="23"/>
        <v>375</v>
      </c>
    </row>
    <row r="719" spans="23:27" x14ac:dyDescent="0.35">
      <c r="W719" t="s">
        <v>275</v>
      </c>
      <c r="X719">
        <v>1948</v>
      </c>
      <c r="Y719">
        <v>33</v>
      </c>
      <c r="Z719">
        <f t="shared" si="22"/>
        <v>14</v>
      </c>
      <c r="AA719">
        <f t="shared" si="23"/>
        <v>73.68421052631578</v>
      </c>
    </row>
    <row r="720" spans="23:27" x14ac:dyDescent="0.35">
      <c r="W720" t="s">
        <v>275</v>
      </c>
      <c r="X720">
        <v>1952</v>
      </c>
      <c r="Y720">
        <v>72</v>
      </c>
      <c r="Z720">
        <f t="shared" si="22"/>
        <v>39</v>
      </c>
      <c r="AA720">
        <f t="shared" si="23"/>
        <v>118.18181818181819</v>
      </c>
    </row>
    <row r="721" spans="23:27" x14ac:dyDescent="0.35">
      <c r="W721" t="s">
        <v>275</v>
      </c>
      <c r="X721">
        <v>1956</v>
      </c>
      <c r="Y721">
        <v>10</v>
      </c>
      <c r="Z721">
        <f t="shared" si="22"/>
        <v>-62</v>
      </c>
      <c r="AA721">
        <f t="shared" si="23"/>
        <v>-86.111111111111114</v>
      </c>
    </row>
    <row r="722" spans="23:27" x14ac:dyDescent="0.35">
      <c r="W722" t="s">
        <v>275</v>
      </c>
      <c r="X722">
        <v>1960</v>
      </c>
      <c r="Y722">
        <v>65</v>
      </c>
      <c r="Z722">
        <f t="shared" si="22"/>
        <v>55</v>
      </c>
      <c r="AA722">
        <f t="shared" si="23"/>
        <v>550</v>
      </c>
    </row>
    <row r="723" spans="23:27" x14ac:dyDescent="0.35">
      <c r="W723" t="s">
        <v>275</v>
      </c>
      <c r="X723">
        <v>1964</v>
      </c>
      <c r="Y723">
        <v>20</v>
      </c>
      <c r="Z723">
        <f t="shared" si="22"/>
        <v>-45</v>
      </c>
      <c r="AA723">
        <f t="shared" si="23"/>
        <v>-69.230769230769226</v>
      </c>
    </row>
    <row r="724" spans="23:27" x14ac:dyDescent="0.35">
      <c r="W724" t="s">
        <v>275</v>
      </c>
      <c r="X724">
        <v>1968</v>
      </c>
      <c r="Y724">
        <v>20</v>
      </c>
      <c r="Z724">
        <f t="shared" si="22"/>
        <v>0</v>
      </c>
      <c r="AA724">
        <f t="shared" si="23"/>
        <v>0</v>
      </c>
    </row>
    <row r="725" spans="23:27" x14ac:dyDescent="0.35">
      <c r="W725" t="s">
        <v>275</v>
      </c>
      <c r="X725">
        <v>1972</v>
      </c>
      <c r="Y725">
        <v>29</v>
      </c>
      <c r="Z725">
        <f t="shared" si="22"/>
        <v>9</v>
      </c>
      <c r="AA725">
        <f t="shared" si="23"/>
        <v>45</v>
      </c>
    </row>
    <row r="726" spans="23:27" x14ac:dyDescent="0.35">
      <c r="W726" t="s">
        <v>293</v>
      </c>
      <c r="X726">
        <v>1948</v>
      </c>
      <c r="Y726">
        <v>9</v>
      </c>
      <c r="Z726" t="str">
        <f t="shared" si="22"/>
        <v/>
      </c>
      <c r="AA726" t="str">
        <f t="shared" si="23"/>
        <v/>
      </c>
    </row>
    <row r="727" spans="23:27" x14ac:dyDescent="0.35">
      <c r="W727" t="s">
        <v>293</v>
      </c>
      <c r="X727">
        <v>1952</v>
      </c>
      <c r="Y727">
        <v>21</v>
      </c>
      <c r="Z727">
        <f t="shared" si="22"/>
        <v>12</v>
      </c>
      <c r="AA727">
        <f t="shared" si="23"/>
        <v>133.33333333333331</v>
      </c>
    </row>
    <row r="728" spans="23:27" x14ac:dyDescent="0.35">
      <c r="W728" t="s">
        <v>293</v>
      </c>
      <c r="X728">
        <v>1956</v>
      </c>
      <c r="Y728">
        <v>7</v>
      </c>
      <c r="Z728">
        <f t="shared" si="22"/>
        <v>-14</v>
      </c>
      <c r="AA728">
        <f t="shared" si="23"/>
        <v>-66.666666666666657</v>
      </c>
    </row>
    <row r="729" spans="23:27" x14ac:dyDescent="0.35">
      <c r="W729" t="s">
        <v>293</v>
      </c>
      <c r="X729">
        <v>1960</v>
      </c>
      <c r="Y729">
        <v>27</v>
      </c>
      <c r="Z729">
        <f t="shared" si="22"/>
        <v>20</v>
      </c>
      <c r="AA729">
        <f t="shared" si="23"/>
        <v>285.71428571428572</v>
      </c>
    </row>
    <row r="730" spans="23:27" x14ac:dyDescent="0.35">
      <c r="W730" t="s">
        <v>293</v>
      </c>
      <c r="X730">
        <v>1964</v>
      </c>
      <c r="Y730">
        <v>32</v>
      </c>
      <c r="Z730">
        <f t="shared" si="22"/>
        <v>5</v>
      </c>
      <c r="AA730">
        <f t="shared" si="23"/>
        <v>18.518518518518519</v>
      </c>
    </row>
    <row r="731" spans="23:27" x14ac:dyDescent="0.35">
      <c r="W731" t="s">
        <v>293</v>
      </c>
      <c r="X731">
        <v>1968</v>
      </c>
      <c r="Y731">
        <v>58</v>
      </c>
      <c r="Z731">
        <f t="shared" si="22"/>
        <v>26</v>
      </c>
      <c r="AA731">
        <f t="shared" si="23"/>
        <v>81.25</v>
      </c>
    </row>
    <row r="732" spans="23:27" x14ac:dyDescent="0.35">
      <c r="W732" t="s">
        <v>293</v>
      </c>
      <c r="X732">
        <v>1972</v>
      </c>
      <c r="Y732">
        <v>53</v>
      </c>
      <c r="Z732">
        <f t="shared" si="22"/>
        <v>-5</v>
      </c>
      <c r="AA732">
        <f t="shared" si="23"/>
        <v>-8.6206896551724146</v>
      </c>
    </row>
    <row r="733" spans="23:27" x14ac:dyDescent="0.35">
      <c r="W733" t="s">
        <v>90</v>
      </c>
      <c r="X733">
        <v>1964</v>
      </c>
      <c r="Y733">
        <v>2</v>
      </c>
      <c r="Z733" t="str">
        <f t="shared" si="22"/>
        <v/>
      </c>
      <c r="AA733" t="str">
        <f t="shared" si="23"/>
        <v/>
      </c>
    </row>
    <row r="734" spans="23:27" x14ac:dyDescent="0.35">
      <c r="W734" t="s">
        <v>90</v>
      </c>
      <c r="X734">
        <v>1972</v>
      </c>
      <c r="Y734">
        <v>6</v>
      </c>
      <c r="Z734">
        <f t="shared" si="22"/>
        <v>4</v>
      </c>
      <c r="AA734">
        <f t="shared" si="23"/>
        <v>200</v>
      </c>
    </row>
    <row r="735" spans="23:27" x14ac:dyDescent="0.35">
      <c r="W735" t="s">
        <v>249</v>
      </c>
      <c r="X735">
        <v>1900</v>
      </c>
      <c r="Y735">
        <v>1</v>
      </c>
      <c r="Z735" t="str">
        <f t="shared" si="22"/>
        <v/>
      </c>
      <c r="AA735" t="str">
        <f t="shared" si="23"/>
        <v/>
      </c>
    </row>
    <row r="736" spans="23:27" x14ac:dyDescent="0.35">
      <c r="W736" t="s">
        <v>249</v>
      </c>
      <c r="X736">
        <v>1924</v>
      </c>
      <c r="Y736">
        <v>10</v>
      </c>
      <c r="Z736">
        <f t="shared" si="22"/>
        <v>9</v>
      </c>
      <c r="AA736">
        <f t="shared" si="23"/>
        <v>900</v>
      </c>
    </row>
    <row r="737" spans="23:27" x14ac:dyDescent="0.35">
      <c r="W737" t="s">
        <v>249</v>
      </c>
      <c r="X737">
        <v>1928</v>
      </c>
      <c r="Y737">
        <v>13</v>
      </c>
      <c r="Z737">
        <f t="shared" si="22"/>
        <v>3</v>
      </c>
      <c r="AA737">
        <f t="shared" si="23"/>
        <v>30</v>
      </c>
    </row>
    <row r="738" spans="23:27" x14ac:dyDescent="0.35">
      <c r="W738" t="s">
        <v>249</v>
      </c>
      <c r="X738">
        <v>1932</v>
      </c>
      <c r="Y738">
        <v>5</v>
      </c>
      <c r="Z738">
        <f t="shared" si="22"/>
        <v>-8</v>
      </c>
      <c r="AA738">
        <f t="shared" si="23"/>
        <v>-61.53846153846154</v>
      </c>
    </row>
    <row r="739" spans="23:27" x14ac:dyDescent="0.35">
      <c r="W739" t="s">
        <v>249</v>
      </c>
      <c r="X739">
        <v>1936</v>
      </c>
      <c r="Y739">
        <v>69</v>
      </c>
      <c r="Z739">
        <f t="shared" si="22"/>
        <v>64</v>
      </c>
      <c r="AA739">
        <f t="shared" si="23"/>
        <v>1280</v>
      </c>
    </row>
    <row r="740" spans="23:27" x14ac:dyDescent="0.35">
      <c r="W740" t="s">
        <v>249</v>
      </c>
      <c r="X740">
        <v>1948</v>
      </c>
      <c r="Y740">
        <v>7</v>
      </c>
      <c r="Z740">
        <f t="shared" si="22"/>
        <v>-62</v>
      </c>
      <c r="AA740">
        <f t="shared" si="23"/>
        <v>-89.85507246376811</v>
      </c>
    </row>
    <row r="741" spans="23:27" x14ac:dyDescent="0.35">
      <c r="W741" t="s">
        <v>249</v>
      </c>
      <c r="X741">
        <v>1952</v>
      </c>
      <c r="Y741">
        <v>129</v>
      </c>
      <c r="Z741">
        <f t="shared" si="22"/>
        <v>122</v>
      </c>
      <c r="AA741">
        <f t="shared" si="23"/>
        <v>1742.8571428571427</v>
      </c>
    </row>
    <row r="742" spans="23:27" x14ac:dyDescent="0.35">
      <c r="W742" t="s">
        <v>249</v>
      </c>
      <c r="X742">
        <v>1956</v>
      </c>
      <c r="Y742">
        <v>60</v>
      </c>
      <c r="Z742">
        <f t="shared" si="22"/>
        <v>-69</v>
      </c>
      <c r="AA742">
        <f t="shared" si="23"/>
        <v>-53.488372093023251</v>
      </c>
    </row>
    <row r="743" spans="23:27" x14ac:dyDescent="0.35">
      <c r="W743" t="s">
        <v>249</v>
      </c>
      <c r="X743">
        <v>1960</v>
      </c>
      <c r="Y743">
        <v>98</v>
      </c>
      <c r="Z743">
        <f t="shared" si="22"/>
        <v>38</v>
      </c>
      <c r="AA743">
        <f t="shared" si="23"/>
        <v>63.333333333333329</v>
      </c>
    </row>
    <row r="744" spans="23:27" x14ac:dyDescent="0.35">
      <c r="W744" t="s">
        <v>249</v>
      </c>
      <c r="X744">
        <v>1964</v>
      </c>
      <c r="Y744">
        <v>164</v>
      </c>
      <c r="Z744">
        <f t="shared" si="22"/>
        <v>66</v>
      </c>
      <c r="AA744">
        <f t="shared" si="23"/>
        <v>67.346938775510196</v>
      </c>
    </row>
    <row r="745" spans="23:27" x14ac:dyDescent="0.35">
      <c r="W745" t="s">
        <v>249</v>
      </c>
      <c r="X745">
        <v>1968</v>
      </c>
      <c r="Y745">
        <v>112</v>
      </c>
      <c r="Z745">
        <f t="shared" si="22"/>
        <v>-52</v>
      </c>
      <c r="AA745">
        <f t="shared" si="23"/>
        <v>-31.707317073170731</v>
      </c>
    </row>
    <row r="746" spans="23:27" x14ac:dyDescent="0.35">
      <c r="W746" t="s">
        <v>249</v>
      </c>
      <c r="X746">
        <v>1972</v>
      </c>
      <c r="Y746">
        <v>172</v>
      </c>
      <c r="Z746">
        <f t="shared" si="22"/>
        <v>60</v>
      </c>
      <c r="AA746">
        <f t="shared" si="23"/>
        <v>53.571428571428569</v>
      </c>
    </row>
    <row r="747" spans="23:27" x14ac:dyDescent="0.35">
      <c r="W747" t="s">
        <v>259</v>
      </c>
      <c r="X747">
        <v>1900</v>
      </c>
      <c r="Y747">
        <v>1</v>
      </c>
      <c r="Z747" t="str">
        <f t="shared" si="22"/>
        <v/>
      </c>
      <c r="AA747" t="str">
        <f t="shared" si="23"/>
        <v/>
      </c>
    </row>
    <row r="748" spans="23:27" x14ac:dyDescent="0.35">
      <c r="W748" t="s">
        <v>259</v>
      </c>
      <c r="X748">
        <v>1908</v>
      </c>
      <c r="Y748">
        <v>2</v>
      </c>
      <c r="Z748">
        <f t="shared" si="22"/>
        <v>1</v>
      </c>
      <c r="AA748">
        <f t="shared" si="23"/>
        <v>100</v>
      </c>
    </row>
    <row r="749" spans="23:27" x14ac:dyDescent="0.35">
      <c r="W749" t="s">
        <v>259</v>
      </c>
      <c r="X749">
        <v>1912</v>
      </c>
      <c r="Y749">
        <v>114</v>
      </c>
      <c r="Z749">
        <f t="shared" si="22"/>
        <v>112</v>
      </c>
      <c r="AA749">
        <f t="shared" si="23"/>
        <v>5600</v>
      </c>
    </row>
    <row r="750" spans="23:27" x14ac:dyDescent="0.35">
      <c r="W750" t="s">
        <v>259</v>
      </c>
      <c r="X750">
        <v>1920</v>
      </c>
      <c r="Y750">
        <v>3</v>
      </c>
      <c r="Z750">
        <f t="shared" si="22"/>
        <v>-111</v>
      </c>
      <c r="AA750">
        <f t="shared" si="23"/>
        <v>-97.368421052631575</v>
      </c>
    </row>
    <row r="751" spans="23:27" x14ac:dyDescent="0.35">
      <c r="W751" t="s">
        <v>259</v>
      </c>
      <c r="X751">
        <v>1924</v>
      </c>
      <c r="Y751">
        <v>6</v>
      </c>
      <c r="Z751">
        <f t="shared" si="22"/>
        <v>3</v>
      </c>
      <c r="AA751">
        <f t="shared" si="23"/>
        <v>100</v>
      </c>
    </row>
    <row r="752" spans="23:27" x14ac:dyDescent="0.35">
      <c r="W752" t="s">
        <v>259</v>
      </c>
      <c r="X752">
        <v>1928</v>
      </c>
      <c r="Y752">
        <v>1</v>
      </c>
      <c r="Z752">
        <f t="shared" si="22"/>
        <v>-5</v>
      </c>
      <c r="AA752">
        <f t="shared" si="23"/>
        <v>-83.333333333333343</v>
      </c>
    </row>
    <row r="753" spans="23:27" x14ac:dyDescent="0.35">
      <c r="W753" t="s">
        <v>344</v>
      </c>
      <c r="X753">
        <v>1952</v>
      </c>
      <c r="Y753">
        <v>36</v>
      </c>
      <c r="Z753" t="str">
        <f t="shared" si="22"/>
        <v/>
      </c>
      <c r="AA753" t="str">
        <f t="shared" si="23"/>
        <v/>
      </c>
    </row>
    <row r="754" spans="23:27" x14ac:dyDescent="0.35">
      <c r="W754" t="s">
        <v>344</v>
      </c>
      <c r="X754">
        <v>1956</v>
      </c>
      <c r="Y754">
        <v>1</v>
      </c>
      <c r="Z754">
        <f t="shared" si="22"/>
        <v>-35</v>
      </c>
      <c r="AA754">
        <f t="shared" si="23"/>
        <v>-97.222222222222214</v>
      </c>
    </row>
    <row r="755" spans="23:27" x14ac:dyDescent="0.35">
      <c r="W755" t="s">
        <v>344</v>
      </c>
      <c r="X755">
        <v>1960</v>
      </c>
      <c r="Y755">
        <v>1</v>
      </c>
      <c r="Z755">
        <f t="shared" si="22"/>
        <v>0</v>
      </c>
      <c r="AA755">
        <f t="shared" si="23"/>
        <v>0</v>
      </c>
    </row>
    <row r="756" spans="23:27" x14ac:dyDescent="0.35">
      <c r="W756" t="s">
        <v>2148</v>
      </c>
      <c r="X756">
        <v>1960</v>
      </c>
      <c r="Y756">
        <v>9</v>
      </c>
      <c r="Z756" t="str">
        <f t="shared" si="22"/>
        <v/>
      </c>
      <c r="AA756" t="str">
        <f t="shared" si="23"/>
        <v/>
      </c>
    </row>
    <row r="757" spans="23:27" x14ac:dyDescent="0.35">
      <c r="W757" t="s">
        <v>2148</v>
      </c>
      <c r="X757">
        <v>1968</v>
      </c>
      <c r="Y757">
        <v>4</v>
      </c>
      <c r="Z757">
        <f t="shared" si="22"/>
        <v>-5</v>
      </c>
      <c r="AA757">
        <f t="shared" si="23"/>
        <v>-55.555555555555557</v>
      </c>
    </row>
    <row r="758" spans="23:27" x14ac:dyDescent="0.35">
      <c r="W758" t="s">
        <v>2148</v>
      </c>
      <c r="X758">
        <v>1972</v>
      </c>
      <c r="Y758">
        <v>7</v>
      </c>
      <c r="Z758">
        <f t="shared" si="22"/>
        <v>3</v>
      </c>
      <c r="AA758">
        <f t="shared" si="23"/>
        <v>75</v>
      </c>
    </row>
    <row r="759" spans="23:27" x14ac:dyDescent="0.35">
      <c r="W759" t="s">
        <v>311</v>
      </c>
      <c r="X759">
        <v>1972</v>
      </c>
      <c r="Y759">
        <v>10</v>
      </c>
      <c r="Z759" t="str">
        <f t="shared" si="22"/>
        <v/>
      </c>
      <c r="AA759" t="str">
        <f t="shared" si="23"/>
        <v/>
      </c>
    </row>
    <row r="760" spans="23:27" x14ac:dyDescent="0.35">
      <c r="W760" t="s">
        <v>297</v>
      </c>
      <c r="X760">
        <v>1964</v>
      </c>
      <c r="Y760">
        <v>12</v>
      </c>
      <c r="Z760" t="str">
        <f t="shared" si="22"/>
        <v/>
      </c>
      <c r="AA760" t="str">
        <f t="shared" si="23"/>
        <v/>
      </c>
    </row>
    <row r="761" spans="23:27" x14ac:dyDescent="0.35">
      <c r="W761" t="s">
        <v>297</v>
      </c>
      <c r="X761">
        <v>1968</v>
      </c>
      <c r="Y761">
        <v>20</v>
      </c>
      <c r="Z761">
        <f t="shared" si="22"/>
        <v>8</v>
      </c>
      <c r="AA761">
        <f t="shared" si="23"/>
        <v>66.666666666666657</v>
      </c>
    </row>
    <row r="762" spans="23:27" x14ac:dyDescent="0.35">
      <c r="W762" t="s">
        <v>297</v>
      </c>
      <c r="X762">
        <v>1972</v>
      </c>
      <c r="Y762">
        <v>33</v>
      </c>
      <c r="Z762">
        <f t="shared" si="22"/>
        <v>13</v>
      </c>
      <c r="AA762">
        <f t="shared" si="23"/>
        <v>65</v>
      </c>
    </row>
    <row r="763" spans="23:27" x14ac:dyDescent="0.35">
      <c r="W763" t="s">
        <v>326</v>
      </c>
      <c r="X763">
        <v>1912</v>
      </c>
      <c r="Y763">
        <v>2</v>
      </c>
      <c r="Z763" t="str">
        <f t="shared" si="22"/>
        <v/>
      </c>
      <c r="AA763" t="str">
        <f t="shared" si="23"/>
        <v/>
      </c>
    </row>
    <row r="764" spans="23:27" x14ac:dyDescent="0.35">
      <c r="W764" t="s">
        <v>2149</v>
      </c>
      <c r="X764">
        <v>1960</v>
      </c>
      <c r="Y764">
        <v>1</v>
      </c>
      <c r="Z764" t="str">
        <f t="shared" si="22"/>
        <v/>
      </c>
      <c r="AA764" t="str">
        <f t="shared" si="23"/>
        <v/>
      </c>
    </row>
    <row r="765" spans="23:27" x14ac:dyDescent="0.35">
      <c r="W765" t="s">
        <v>2149</v>
      </c>
      <c r="X765">
        <v>1968</v>
      </c>
      <c r="Y765">
        <v>3</v>
      </c>
      <c r="Z765">
        <f t="shared" si="22"/>
        <v>2</v>
      </c>
      <c r="AA765">
        <f t="shared" si="23"/>
        <v>200</v>
      </c>
    </row>
    <row r="766" spans="23:27" x14ac:dyDescent="0.35">
      <c r="W766" t="s">
        <v>304</v>
      </c>
      <c r="X766">
        <v>1948</v>
      </c>
      <c r="Y766">
        <v>2</v>
      </c>
      <c r="Z766" t="str">
        <f t="shared" si="22"/>
        <v/>
      </c>
      <c r="AA766" t="str">
        <f t="shared" si="23"/>
        <v/>
      </c>
    </row>
    <row r="767" spans="23:27" x14ac:dyDescent="0.35">
      <c r="W767" t="s">
        <v>304</v>
      </c>
      <c r="X767">
        <v>1952</v>
      </c>
      <c r="Y767">
        <v>3</v>
      </c>
      <c r="Z767">
        <f t="shared" si="22"/>
        <v>1</v>
      </c>
      <c r="AA767">
        <f t="shared" si="23"/>
        <v>50</v>
      </c>
    </row>
    <row r="768" spans="23:27" x14ac:dyDescent="0.35">
      <c r="W768" t="s">
        <v>304</v>
      </c>
      <c r="X768">
        <v>1956</v>
      </c>
      <c r="Y768">
        <v>39</v>
      </c>
      <c r="Z768">
        <f t="shared" si="22"/>
        <v>36</v>
      </c>
      <c r="AA768">
        <f t="shared" si="23"/>
        <v>1200</v>
      </c>
    </row>
    <row r="769" spans="23:27" x14ac:dyDescent="0.35">
      <c r="W769" t="s">
        <v>304</v>
      </c>
      <c r="X769">
        <v>1960</v>
      </c>
      <c r="Y769">
        <v>5</v>
      </c>
      <c r="Z769">
        <f t="shared" si="22"/>
        <v>-34</v>
      </c>
      <c r="AA769">
        <f t="shared" si="23"/>
        <v>-87.179487179487182</v>
      </c>
    </row>
    <row r="770" spans="23:27" x14ac:dyDescent="0.35">
      <c r="W770" t="s">
        <v>304</v>
      </c>
      <c r="X770">
        <v>1964</v>
      </c>
      <c r="Y770">
        <v>4</v>
      </c>
      <c r="Z770">
        <f t="shared" si="22"/>
        <v>-1</v>
      </c>
      <c r="AA770">
        <f t="shared" si="23"/>
        <v>-20</v>
      </c>
    </row>
    <row r="771" spans="23:27" x14ac:dyDescent="0.35">
      <c r="W771" t="s">
        <v>304</v>
      </c>
      <c r="X771">
        <v>1968</v>
      </c>
      <c r="Y771">
        <v>4</v>
      </c>
      <c r="Z771">
        <f t="shared" si="22"/>
        <v>0</v>
      </c>
      <c r="AA771">
        <f t="shared" si="23"/>
        <v>0</v>
      </c>
    </row>
    <row r="772" spans="23:27" x14ac:dyDescent="0.35">
      <c r="W772" t="s">
        <v>304</v>
      </c>
      <c r="X772">
        <v>1972</v>
      </c>
      <c r="Y772">
        <v>7</v>
      </c>
      <c r="Z772">
        <f t="shared" ref="Z772:Z835" si="24">IF(W772=W771, Y772-Y771, "")</f>
        <v>3</v>
      </c>
      <c r="AA772">
        <f t="shared" ref="AA772:AA835" si="25">IF(W772=W771, (Y772-Y771)/Y771 * 100, "")</f>
        <v>75</v>
      </c>
    </row>
    <row r="773" spans="23:27" x14ac:dyDescent="0.35">
      <c r="W773" t="s">
        <v>2150</v>
      </c>
      <c r="X773">
        <v>1972</v>
      </c>
      <c r="Y773">
        <v>3</v>
      </c>
      <c r="Z773" t="str">
        <f t="shared" si="24"/>
        <v/>
      </c>
      <c r="AA773" t="str">
        <f t="shared" si="25"/>
        <v/>
      </c>
    </row>
    <row r="774" spans="23:27" x14ac:dyDescent="0.35">
      <c r="W774" t="s">
        <v>272</v>
      </c>
      <c r="X774">
        <v>1908</v>
      </c>
      <c r="Y774">
        <v>11</v>
      </c>
      <c r="Z774" t="str">
        <f t="shared" si="24"/>
        <v/>
      </c>
      <c r="AA774" t="str">
        <f t="shared" si="25"/>
        <v/>
      </c>
    </row>
    <row r="775" spans="23:27" x14ac:dyDescent="0.35">
      <c r="W775" t="s">
        <v>272</v>
      </c>
      <c r="X775">
        <v>1912</v>
      </c>
      <c r="Y775">
        <v>21</v>
      </c>
      <c r="Z775">
        <f t="shared" si="24"/>
        <v>10</v>
      </c>
      <c r="AA775">
        <f t="shared" si="25"/>
        <v>90.909090909090907</v>
      </c>
    </row>
    <row r="776" spans="23:27" x14ac:dyDescent="0.35">
      <c r="W776" t="s">
        <v>272</v>
      </c>
      <c r="X776">
        <v>1920</v>
      </c>
      <c r="Y776">
        <v>26</v>
      </c>
      <c r="Z776">
        <f t="shared" si="24"/>
        <v>5</v>
      </c>
      <c r="AA776">
        <f t="shared" si="25"/>
        <v>23.809523809523807</v>
      </c>
    </row>
    <row r="777" spans="23:27" x14ac:dyDescent="0.35">
      <c r="W777" t="s">
        <v>272</v>
      </c>
      <c r="X777">
        <v>1924</v>
      </c>
      <c r="Y777">
        <v>23</v>
      </c>
      <c r="Z777">
        <f t="shared" si="24"/>
        <v>-3</v>
      </c>
      <c r="AA777">
        <f t="shared" si="25"/>
        <v>-11.538461538461538</v>
      </c>
    </row>
    <row r="778" spans="23:27" x14ac:dyDescent="0.35">
      <c r="W778" t="s">
        <v>272</v>
      </c>
      <c r="X778">
        <v>1928</v>
      </c>
      <c r="Y778">
        <v>19</v>
      </c>
      <c r="Z778">
        <f t="shared" si="24"/>
        <v>-4</v>
      </c>
      <c r="AA778">
        <f t="shared" si="25"/>
        <v>-17.391304347826086</v>
      </c>
    </row>
    <row r="779" spans="23:27" x14ac:dyDescent="0.35">
      <c r="W779" t="s">
        <v>272</v>
      </c>
      <c r="X779">
        <v>1932</v>
      </c>
      <c r="Y779">
        <v>10</v>
      </c>
      <c r="Z779">
        <f t="shared" si="24"/>
        <v>-9</v>
      </c>
      <c r="AA779">
        <f t="shared" si="25"/>
        <v>-47.368421052631575</v>
      </c>
    </row>
    <row r="780" spans="23:27" x14ac:dyDescent="0.35">
      <c r="W780" t="s">
        <v>272</v>
      </c>
      <c r="X780">
        <v>1936</v>
      </c>
      <c r="Y780">
        <v>26</v>
      </c>
      <c r="Z780">
        <f t="shared" si="24"/>
        <v>16</v>
      </c>
      <c r="AA780">
        <f t="shared" si="25"/>
        <v>160</v>
      </c>
    </row>
    <row r="781" spans="23:27" x14ac:dyDescent="0.35">
      <c r="W781" t="s">
        <v>272</v>
      </c>
      <c r="X781">
        <v>1948</v>
      </c>
      <c r="Y781">
        <v>32</v>
      </c>
      <c r="Z781">
        <f t="shared" si="24"/>
        <v>6</v>
      </c>
      <c r="AA781">
        <f t="shared" si="25"/>
        <v>23.076923076923077</v>
      </c>
    </row>
    <row r="782" spans="23:27" x14ac:dyDescent="0.35">
      <c r="W782" t="s">
        <v>272</v>
      </c>
      <c r="X782">
        <v>1952</v>
      </c>
      <c r="Y782">
        <v>64</v>
      </c>
      <c r="Z782">
        <f t="shared" si="24"/>
        <v>32</v>
      </c>
      <c r="AA782">
        <f t="shared" si="25"/>
        <v>100</v>
      </c>
    </row>
    <row r="783" spans="23:27" x14ac:dyDescent="0.35">
      <c r="W783" t="s">
        <v>272</v>
      </c>
      <c r="X783">
        <v>1956</v>
      </c>
      <c r="Y783">
        <v>48</v>
      </c>
      <c r="Z783">
        <f t="shared" si="24"/>
        <v>-16</v>
      </c>
      <c r="AA783">
        <f t="shared" si="25"/>
        <v>-25</v>
      </c>
    </row>
    <row r="784" spans="23:27" x14ac:dyDescent="0.35">
      <c r="W784" t="s">
        <v>272</v>
      </c>
      <c r="X784">
        <v>1960</v>
      </c>
      <c r="Y784">
        <v>58</v>
      </c>
      <c r="Z784">
        <f t="shared" si="24"/>
        <v>10</v>
      </c>
      <c r="AA784">
        <f t="shared" si="25"/>
        <v>20.833333333333336</v>
      </c>
    </row>
    <row r="785" spans="23:27" x14ac:dyDescent="0.35">
      <c r="W785" t="s">
        <v>263</v>
      </c>
      <c r="X785">
        <v>1936</v>
      </c>
      <c r="Y785">
        <v>2</v>
      </c>
      <c r="Z785" t="str">
        <f t="shared" si="24"/>
        <v/>
      </c>
      <c r="AA785" t="str">
        <f t="shared" si="25"/>
        <v/>
      </c>
    </row>
    <row r="786" spans="23:27" x14ac:dyDescent="0.35">
      <c r="W786" t="s">
        <v>263</v>
      </c>
      <c r="X786">
        <v>1948</v>
      </c>
      <c r="Y786">
        <v>26</v>
      </c>
      <c r="Z786">
        <f t="shared" si="24"/>
        <v>24</v>
      </c>
      <c r="AA786">
        <f t="shared" si="25"/>
        <v>1200</v>
      </c>
    </row>
    <row r="787" spans="23:27" x14ac:dyDescent="0.35">
      <c r="W787" t="s">
        <v>263</v>
      </c>
      <c r="X787">
        <v>1952</v>
      </c>
      <c r="Y787">
        <v>17</v>
      </c>
      <c r="Z787">
        <f t="shared" si="24"/>
        <v>-9</v>
      </c>
      <c r="AA787">
        <f t="shared" si="25"/>
        <v>-34.615384615384613</v>
      </c>
    </row>
    <row r="788" spans="23:27" x14ac:dyDescent="0.35">
      <c r="W788" t="s">
        <v>263</v>
      </c>
      <c r="X788">
        <v>1956</v>
      </c>
      <c r="Y788">
        <v>22</v>
      </c>
      <c r="Z788">
        <f t="shared" si="24"/>
        <v>5</v>
      </c>
      <c r="AA788">
        <f t="shared" si="25"/>
        <v>29.411764705882355</v>
      </c>
    </row>
    <row r="789" spans="23:27" x14ac:dyDescent="0.35">
      <c r="W789" t="s">
        <v>263</v>
      </c>
      <c r="X789">
        <v>1960</v>
      </c>
      <c r="Y789">
        <v>39</v>
      </c>
      <c r="Z789">
        <f t="shared" si="24"/>
        <v>17</v>
      </c>
      <c r="AA789">
        <f t="shared" si="25"/>
        <v>77.272727272727266</v>
      </c>
    </row>
    <row r="790" spans="23:27" x14ac:dyDescent="0.35">
      <c r="W790" t="s">
        <v>263</v>
      </c>
      <c r="X790">
        <v>1964</v>
      </c>
      <c r="Y790">
        <v>161</v>
      </c>
      <c r="Z790">
        <f t="shared" si="24"/>
        <v>122</v>
      </c>
      <c r="AA790">
        <f t="shared" si="25"/>
        <v>312.82051282051282</v>
      </c>
    </row>
    <row r="791" spans="23:27" x14ac:dyDescent="0.35">
      <c r="W791" t="s">
        <v>263</v>
      </c>
      <c r="X791">
        <v>1968</v>
      </c>
      <c r="Y791">
        <v>60</v>
      </c>
      <c r="Z791">
        <f t="shared" si="24"/>
        <v>-101</v>
      </c>
      <c r="AA791">
        <f t="shared" si="25"/>
        <v>-62.732919254658384</v>
      </c>
    </row>
    <row r="792" spans="23:27" x14ac:dyDescent="0.35">
      <c r="W792" t="s">
        <v>263</v>
      </c>
      <c r="X792">
        <v>1972</v>
      </c>
      <c r="Y792">
        <v>47</v>
      </c>
      <c r="Z792">
        <f t="shared" si="24"/>
        <v>-13</v>
      </c>
      <c r="AA792">
        <f t="shared" si="25"/>
        <v>-21.666666666666668</v>
      </c>
    </row>
    <row r="793" spans="23:27" x14ac:dyDescent="0.35">
      <c r="W793" t="s">
        <v>252</v>
      </c>
      <c r="X793">
        <v>1952</v>
      </c>
      <c r="Y793">
        <v>232</v>
      </c>
      <c r="Z793" t="str">
        <f t="shared" si="24"/>
        <v/>
      </c>
      <c r="AA793" t="str">
        <f t="shared" si="25"/>
        <v/>
      </c>
    </row>
    <row r="794" spans="23:27" x14ac:dyDescent="0.35">
      <c r="W794" t="s">
        <v>252</v>
      </c>
      <c r="X794">
        <v>1956</v>
      </c>
      <c r="Y794">
        <v>302</v>
      </c>
      <c r="Z794">
        <f t="shared" si="24"/>
        <v>70</v>
      </c>
      <c r="AA794">
        <f t="shared" si="25"/>
        <v>30.172413793103448</v>
      </c>
    </row>
    <row r="795" spans="23:27" x14ac:dyDescent="0.35">
      <c r="W795" t="s">
        <v>252</v>
      </c>
      <c r="X795">
        <v>1960</v>
      </c>
      <c r="Y795">
        <v>345</v>
      </c>
      <c r="Z795">
        <f t="shared" si="24"/>
        <v>43</v>
      </c>
      <c r="AA795">
        <f t="shared" si="25"/>
        <v>14.23841059602649</v>
      </c>
    </row>
    <row r="796" spans="23:27" x14ac:dyDescent="0.35">
      <c r="W796" t="s">
        <v>252</v>
      </c>
      <c r="X796">
        <v>1964</v>
      </c>
      <c r="Y796">
        <v>386</v>
      </c>
      <c r="Z796">
        <f t="shared" si="24"/>
        <v>41</v>
      </c>
      <c r="AA796">
        <f t="shared" si="25"/>
        <v>11.884057971014492</v>
      </c>
    </row>
    <row r="797" spans="23:27" x14ac:dyDescent="0.35">
      <c r="W797" t="s">
        <v>252</v>
      </c>
      <c r="X797">
        <v>1968</v>
      </c>
      <c r="Y797">
        <v>386</v>
      </c>
      <c r="Z797">
        <f t="shared" si="24"/>
        <v>0</v>
      </c>
      <c r="AA797">
        <f t="shared" si="25"/>
        <v>0</v>
      </c>
    </row>
    <row r="798" spans="23:27" x14ac:dyDescent="0.35">
      <c r="W798" t="s">
        <v>252</v>
      </c>
      <c r="X798">
        <v>1972</v>
      </c>
      <c r="Y798">
        <v>447</v>
      </c>
      <c r="Z798">
        <f t="shared" si="24"/>
        <v>61</v>
      </c>
      <c r="AA798">
        <f t="shared" si="25"/>
        <v>15.803108808290157</v>
      </c>
    </row>
    <row r="799" spans="23:27" x14ac:dyDescent="0.35">
      <c r="W799" t="s">
        <v>258</v>
      </c>
      <c r="X799">
        <v>1900</v>
      </c>
      <c r="Y799">
        <v>7</v>
      </c>
      <c r="Z799" t="str">
        <f t="shared" si="24"/>
        <v/>
      </c>
      <c r="AA799" t="str">
        <f t="shared" si="25"/>
        <v/>
      </c>
    </row>
    <row r="800" spans="23:27" x14ac:dyDescent="0.35">
      <c r="W800" t="s">
        <v>258</v>
      </c>
      <c r="X800">
        <v>1920</v>
      </c>
      <c r="Y800">
        <v>55</v>
      </c>
      <c r="Z800">
        <f t="shared" si="24"/>
        <v>48</v>
      </c>
      <c r="AA800">
        <f t="shared" si="25"/>
        <v>685.71428571428567</v>
      </c>
    </row>
    <row r="801" spans="23:27" x14ac:dyDescent="0.35">
      <c r="W801" t="s">
        <v>258</v>
      </c>
      <c r="X801">
        <v>1924</v>
      </c>
      <c r="Y801">
        <v>85</v>
      </c>
      <c r="Z801">
        <f t="shared" si="24"/>
        <v>30</v>
      </c>
      <c r="AA801">
        <f t="shared" si="25"/>
        <v>54.54545454545454</v>
      </c>
    </row>
    <row r="802" spans="23:27" x14ac:dyDescent="0.35">
      <c r="W802" t="s">
        <v>258</v>
      </c>
      <c r="X802">
        <v>1928</v>
      </c>
      <c r="Y802">
        <v>67</v>
      </c>
      <c r="Z802">
        <f t="shared" si="24"/>
        <v>-18</v>
      </c>
      <c r="AA802">
        <f t="shared" si="25"/>
        <v>-21.176470588235293</v>
      </c>
    </row>
    <row r="803" spans="23:27" x14ac:dyDescent="0.35">
      <c r="W803" t="s">
        <v>258</v>
      </c>
      <c r="X803">
        <v>1932</v>
      </c>
      <c r="Y803">
        <v>6</v>
      </c>
      <c r="Z803">
        <f t="shared" si="24"/>
        <v>-61</v>
      </c>
      <c r="AA803">
        <f t="shared" si="25"/>
        <v>-91.044776119402982</v>
      </c>
    </row>
    <row r="804" spans="23:27" x14ac:dyDescent="0.35">
      <c r="W804" t="s">
        <v>258</v>
      </c>
      <c r="X804">
        <v>1936</v>
      </c>
      <c r="Y804">
        <v>6</v>
      </c>
      <c r="Z804">
        <f t="shared" si="24"/>
        <v>0</v>
      </c>
      <c r="AA804">
        <f t="shared" si="25"/>
        <v>0</v>
      </c>
    </row>
    <row r="805" spans="23:27" x14ac:dyDescent="0.35">
      <c r="W805" t="s">
        <v>258</v>
      </c>
      <c r="X805">
        <v>1948</v>
      </c>
      <c r="Y805">
        <v>63</v>
      </c>
      <c r="Z805">
        <f t="shared" si="24"/>
        <v>57</v>
      </c>
      <c r="AA805">
        <f t="shared" si="25"/>
        <v>950</v>
      </c>
    </row>
    <row r="806" spans="23:27" x14ac:dyDescent="0.35">
      <c r="W806" t="s">
        <v>258</v>
      </c>
      <c r="X806">
        <v>1952</v>
      </c>
      <c r="Y806">
        <v>31</v>
      </c>
      <c r="Z806">
        <f t="shared" si="24"/>
        <v>-32</v>
      </c>
      <c r="AA806">
        <f t="shared" si="25"/>
        <v>-50.793650793650791</v>
      </c>
    </row>
    <row r="807" spans="23:27" x14ac:dyDescent="0.35">
      <c r="W807" t="s">
        <v>258</v>
      </c>
      <c r="X807">
        <v>1956</v>
      </c>
      <c r="Y807">
        <v>14</v>
      </c>
      <c r="Z807">
        <f t="shared" si="24"/>
        <v>-17</v>
      </c>
      <c r="AA807">
        <f t="shared" si="25"/>
        <v>-54.838709677419352</v>
      </c>
    </row>
    <row r="808" spans="23:27" x14ac:dyDescent="0.35">
      <c r="W808" t="s">
        <v>258</v>
      </c>
      <c r="X808">
        <v>1960</v>
      </c>
      <c r="Y808">
        <v>148</v>
      </c>
      <c r="Z808">
        <f t="shared" si="24"/>
        <v>134</v>
      </c>
      <c r="AA808">
        <f t="shared" si="25"/>
        <v>957.14285714285711</v>
      </c>
    </row>
    <row r="809" spans="23:27" x14ac:dyDescent="0.35">
      <c r="W809" t="s">
        <v>258</v>
      </c>
      <c r="X809">
        <v>1964</v>
      </c>
      <c r="Y809">
        <v>57</v>
      </c>
      <c r="Z809">
        <f t="shared" si="24"/>
        <v>-91</v>
      </c>
      <c r="AA809">
        <f t="shared" si="25"/>
        <v>-61.486486486486491</v>
      </c>
    </row>
    <row r="810" spans="23:27" x14ac:dyDescent="0.35">
      <c r="W810" t="s">
        <v>258</v>
      </c>
      <c r="X810">
        <v>1968</v>
      </c>
      <c r="Y810">
        <v>141</v>
      </c>
      <c r="Z810">
        <f t="shared" si="24"/>
        <v>84</v>
      </c>
      <c r="AA810">
        <f t="shared" si="25"/>
        <v>147.36842105263156</v>
      </c>
    </row>
    <row r="811" spans="23:27" x14ac:dyDescent="0.35">
      <c r="W811" t="s">
        <v>258</v>
      </c>
      <c r="X811">
        <v>1972</v>
      </c>
      <c r="Y811">
        <v>125</v>
      </c>
      <c r="Z811">
        <f t="shared" si="24"/>
        <v>-16</v>
      </c>
      <c r="AA811">
        <f t="shared" si="25"/>
        <v>-11.347517730496454</v>
      </c>
    </row>
    <row r="812" spans="23:27" x14ac:dyDescent="0.35">
      <c r="W812" t="s">
        <v>335</v>
      </c>
      <c r="X812">
        <v>1948</v>
      </c>
      <c r="Y812">
        <v>4</v>
      </c>
      <c r="Z812" t="str">
        <f t="shared" si="24"/>
        <v/>
      </c>
      <c r="AA812" t="str">
        <f t="shared" si="25"/>
        <v/>
      </c>
    </row>
    <row r="813" spans="23:27" x14ac:dyDescent="0.35">
      <c r="W813" t="s">
        <v>335</v>
      </c>
      <c r="X813">
        <v>1952</v>
      </c>
      <c r="Y813">
        <v>5</v>
      </c>
      <c r="Z813">
        <f t="shared" si="24"/>
        <v>1</v>
      </c>
      <c r="AA813">
        <f t="shared" si="25"/>
        <v>25</v>
      </c>
    </row>
    <row r="814" spans="23:27" x14ac:dyDescent="0.35">
      <c r="W814" t="s">
        <v>335</v>
      </c>
      <c r="X814">
        <v>1956</v>
      </c>
      <c r="Y814">
        <v>1</v>
      </c>
      <c r="Z814">
        <f t="shared" si="24"/>
        <v>-4</v>
      </c>
      <c r="AA814">
        <f t="shared" si="25"/>
        <v>-80</v>
      </c>
    </row>
    <row r="815" spans="23:27" x14ac:dyDescent="0.35">
      <c r="W815" t="s">
        <v>335</v>
      </c>
      <c r="X815">
        <v>1960</v>
      </c>
      <c r="Y815">
        <v>5</v>
      </c>
      <c r="Z815">
        <f t="shared" si="24"/>
        <v>4</v>
      </c>
      <c r="AA815">
        <f t="shared" si="25"/>
        <v>400</v>
      </c>
    </row>
    <row r="816" spans="23:27" x14ac:dyDescent="0.35">
      <c r="W816" t="s">
        <v>335</v>
      </c>
      <c r="X816">
        <v>1964</v>
      </c>
      <c r="Y816">
        <v>6</v>
      </c>
      <c r="Z816">
        <f t="shared" si="24"/>
        <v>1</v>
      </c>
      <c r="AA816">
        <f t="shared" si="25"/>
        <v>20</v>
      </c>
    </row>
    <row r="817" spans="23:27" x14ac:dyDescent="0.35">
      <c r="W817" t="s">
        <v>335</v>
      </c>
      <c r="X817">
        <v>1968</v>
      </c>
      <c r="Y817">
        <v>3</v>
      </c>
      <c r="Z817">
        <f t="shared" si="24"/>
        <v>-3</v>
      </c>
      <c r="AA817">
        <f t="shared" si="25"/>
        <v>-50</v>
      </c>
    </row>
    <row r="818" spans="23:27" x14ac:dyDescent="0.35">
      <c r="W818" t="s">
        <v>335</v>
      </c>
      <c r="X818">
        <v>1972</v>
      </c>
      <c r="Y818">
        <v>4</v>
      </c>
      <c r="Z818">
        <f t="shared" si="24"/>
        <v>1</v>
      </c>
      <c r="AA818">
        <f t="shared" si="25"/>
        <v>33.333333333333329</v>
      </c>
    </row>
    <row r="819" spans="23:27" x14ac:dyDescent="0.35">
      <c r="W819" t="s">
        <v>346</v>
      </c>
      <c r="X819">
        <v>1960</v>
      </c>
      <c r="Y819">
        <v>7</v>
      </c>
      <c r="Z819" t="str">
        <f t="shared" si="24"/>
        <v/>
      </c>
      <c r="AA819" t="str">
        <f t="shared" si="25"/>
        <v/>
      </c>
    </row>
    <row r="820" spans="23:27" x14ac:dyDescent="0.35">
      <c r="W820" t="s">
        <v>346</v>
      </c>
      <c r="X820">
        <v>1968</v>
      </c>
      <c r="Y820">
        <v>1</v>
      </c>
      <c r="Z820">
        <f t="shared" si="24"/>
        <v>-6</v>
      </c>
      <c r="AA820">
        <f t="shared" si="25"/>
        <v>-85.714285714285708</v>
      </c>
    </row>
    <row r="821" spans="23:27" x14ac:dyDescent="0.35">
      <c r="W821" t="s">
        <v>346</v>
      </c>
      <c r="X821">
        <v>1972</v>
      </c>
      <c r="Y821">
        <v>2</v>
      </c>
      <c r="Z821">
        <f t="shared" si="24"/>
        <v>1</v>
      </c>
      <c r="AA821">
        <f t="shared" si="25"/>
        <v>100</v>
      </c>
    </row>
    <row r="822" spans="23:27" x14ac:dyDescent="0.35">
      <c r="W822" t="s">
        <v>356</v>
      </c>
      <c r="X822">
        <v>1968</v>
      </c>
      <c r="Y822">
        <v>1</v>
      </c>
      <c r="Z822" t="str">
        <f t="shared" si="24"/>
        <v/>
      </c>
      <c r="AA822" t="str">
        <f t="shared" si="25"/>
        <v/>
      </c>
    </row>
    <row r="823" spans="23:27" x14ac:dyDescent="0.35">
      <c r="W823" t="s">
        <v>356</v>
      </c>
      <c r="X823">
        <v>1972</v>
      </c>
      <c r="Y823">
        <v>2</v>
      </c>
      <c r="Z823">
        <f t="shared" si="24"/>
        <v>1</v>
      </c>
      <c r="AA823">
        <f t="shared" si="25"/>
        <v>100</v>
      </c>
    </row>
    <row r="824" spans="23:27" x14ac:dyDescent="0.35">
      <c r="W824" t="s">
        <v>2151</v>
      </c>
      <c r="X824">
        <v>1972</v>
      </c>
      <c r="Y824">
        <v>2</v>
      </c>
      <c r="Z824" t="str">
        <f t="shared" si="24"/>
        <v/>
      </c>
      <c r="AA824" t="str">
        <f t="shared" si="25"/>
        <v/>
      </c>
    </row>
    <row r="825" spans="23:27" x14ac:dyDescent="0.35">
      <c r="W825" t="s">
        <v>251</v>
      </c>
      <c r="X825">
        <v>1896</v>
      </c>
      <c r="Y825">
        <v>1</v>
      </c>
      <c r="Z825" t="str">
        <f t="shared" si="24"/>
        <v/>
      </c>
      <c r="AA825" t="str">
        <f t="shared" si="25"/>
        <v/>
      </c>
    </row>
    <row r="826" spans="23:27" x14ac:dyDescent="0.35">
      <c r="W826" t="s">
        <v>251</v>
      </c>
      <c r="X826">
        <v>1900</v>
      </c>
      <c r="Y826">
        <v>9</v>
      </c>
      <c r="Z826">
        <f t="shared" si="24"/>
        <v>8</v>
      </c>
      <c r="AA826">
        <f t="shared" si="25"/>
        <v>800</v>
      </c>
    </row>
    <row r="827" spans="23:27" x14ac:dyDescent="0.35">
      <c r="W827" t="s">
        <v>251</v>
      </c>
      <c r="X827">
        <v>1906</v>
      </c>
      <c r="Y827">
        <v>39</v>
      </c>
      <c r="Z827">
        <f t="shared" si="24"/>
        <v>30</v>
      </c>
      <c r="AA827">
        <f t="shared" si="25"/>
        <v>333.33333333333337</v>
      </c>
    </row>
    <row r="828" spans="23:27" x14ac:dyDescent="0.35">
      <c r="W828" t="s">
        <v>251</v>
      </c>
      <c r="X828">
        <v>1908</v>
      </c>
      <c r="Y828">
        <v>167</v>
      </c>
      <c r="Z828">
        <f t="shared" si="24"/>
        <v>128</v>
      </c>
      <c r="AA828">
        <f t="shared" si="25"/>
        <v>328.20512820512818</v>
      </c>
    </row>
    <row r="829" spans="23:27" x14ac:dyDescent="0.35">
      <c r="W829" t="s">
        <v>251</v>
      </c>
      <c r="X829">
        <v>1912</v>
      </c>
      <c r="Y829">
        <v>443</v>
      </c>
      <c r="Z829">
        <f t="shared" si="24"/>
        <v>276</v>
      </c>
      <c r="AA829">
        <f t="shared" si="25"/>
        <v>165.26946107784431</v>
      </c>
    </row>
    <row r="830" spans="23:27" x14ac:dyDescent="0.35">
      <c r="W830" t="s">
        <v>251</v>
      </c>
      <c r="X830">
        <v>1920</v>
      </c>
      <c r="Y830">
        <v>260</v>
      </c>
      <c r="Z830">
        <f t="shared" si="24"/>
        <v>-183</v>
      </c>
      <c r="AA830">
        <f t="shared" si="25"/>
        <v>-41.309255079006775</v>
      </c>
    </row>
    <row r="831" spans="23:27" x14ac:dyDescent="0.35">
      <c r="W831" t="s">
        <v>251</v>
      </c>
      <c r="X831">
        <v>1924</v>
      </c>
      <c r="Y831">
        <v>190</v>
      </c>
      <c r="Z831">
        <f t="shared" si="24"/>
        <v>-70</v>
      </c>
      <c r="AA831">
        <f t="shared" si="25"/>
        <v>-26.923076923076923</v>
      </c>
    </row>
    <row r="832" spans="23:27" x14ac:dyDescent="0.35">
      <c r="W832" t="s">
        <v>251</v>
      </c>
      <c r="X832">
        <v>1928</v>
      </c>
      <c r="Y832">
        <v>124</v>
      </c>
      <c r="Z832">
        <f t="shared" si="24"/>
        <v>-66</v>
      </c>
      <c r="AA832">
        <f t="shared" si="25"/>
        <v>-34.736842105263158</v>
      </c>
    </row>
    <row r="833" spans="23:27" x14ac:dyDescent="0.35">
      <c r="W833" t="s">
        <v>251</v>
      </c>
      <c r="X833">
        <v>1932</v>
      </c>
      <c r="Y833">
        <v>92</v>
      </c>
      <c r="Z833">
        <f t="shared" si="24"/>
        <v>-32</v>
      </c>
      <c r="AA833">
        <f t="shared" si="25"/>
        <v>-25.806451612903224</v>
      </c>
    </row>
    <row r="834" spans="23:27" x14ac:dyDescent="0.35">
      <c r="W834" t="s">
        <v>251</v>
      </c>
      <c r="X834">
        <v>1936</v>
      </c>
      <c r="Y834">
        <v>203</v>
      </c>
      <c r="Z834">
        <f t="shared" si="24"/>
        <v>111</v>
      </c>
      <c r="AA834">
        <f t="shared" si="25"/>
        <v>120.65217391304348</v>
      </c>
    </row>
    <row r="835" spans="23:27" x14ac:dyDescent="0.35">
      <c r="W835" t="s">
        <v>251</v>
      </c>
      <c r="X835">
        <v>1948</v>
      </c>
      <c r="Y835">
        <v>224</v>
      </c>
      <c r="Z835">
        <f t="shared" si="24"/>
        <v>21</v>
      </c>
      <c r="AA835">
        <f t="shared" si="25"/>
        <v>10.344827586206897</v>
      </c>
    </row>
    <row r="836" spans="23:27" x14ac:dyDescent="0.35">
      <c r="W836" t="s">
        <v>251</v>
      </c>
      <c r="X836">
        <v>1952</v>
      </c>
      <c r="Y836">
        <v>270</v>
      </c>
      <c r="Z836">
        <f t="shared" ref="Z836:Z899" si="26">IF(W836=W835, Y836-Y835, "")</f>
        <v>46</v>
      </c>
      <c r="AA836">
        <f t="shared" ref="AA836:AA899" si="27">IF(W836=W835, (Y836-Y835)/Y835 * 100, "")</f>
        <v>20.535714285714285</v>
      </c>
    </row>
    <row r="837" spans="23:27" x14ac:dyDescent="0.35">
      <c r="W837" t="s">
        <v>251</v>
      </c>
      <c r="X837">
        <v>1956</v>
      </c>
      <c r="Y837">
        <v>154</v>
      </c>
      <c r="Z837">
        <f t="shared" si="26"/>
        <v>-116</v>
      </c>
      <c r="AA837">
        <f t="shared" si="27"/>
        <v>-42.962962962962962</v>
      </c>
    </row>
    <row r="838" spans="23:27" x14ac:dyDescent="0.35">
      <c r="W838" t="s">
        <v>251</v>
      </c>
      <c r="X838">
        <v>1960</v>
      </c>
      <c r="Y838">
        <v>181</v>
      </c>
      <c r="Z838">
        <f t="shared" si="26"/>
        <v>27</v>
      </c>
      <c r="AA838">
        <f t="shared" si="27"/>
        <v>17.532467532467532</v>
      </c>
    </row>
    <row r="839" spans="23:27" x14ac:dyDescent="0.35">
      <c r="W839" t="s">
        <v>251</v>
      </c>
      <c r="X839">
        <v>1964</v>
      </c>
      <c r="Y839">
        <v>151</v>
      </c>
      <c r="Z839">
        <f t="shared" si="26"/>
        <v>-30</v>
      </c>
      <c r="AA839">
        <f t="shared" si="27"/>
        <v>-16.574585635359114</v>
      </c>
    </row>
    <row r="840" spans="23:27" x14ac:dyDescent="0.35">
      <c r="W840" t="s">
        <v>251</v>
      </c>
      <c r="X840">
        <v>1968</v>
      </c>
      <c r="Y840">
        <v>168</v>
      </c>
      <c r="Z840">
        <f t="shared" si="26"/>
        <v>17</v>
      </c>
      <c r="AA840">
        <f t="shared" si="27"/>
        <v>11.258278145695364</v>
      </c>
    </row>
    <row r="841" spans="23:27" x14ac:dyDescent="0.35">
      <c r="W841" t="s">
        <v>251</v>
      </c>
      <c r="X841">
        <v>1972</v>
      </c>
      <c r="Y841">
        <v>189</v>
      </c>
      <c r="Z841">
        <f t="shared" si="26"/>
        <v>21</v>
      </c>
      <c r="AA841">
        <f t="shared" si="27"/>
        <v>12.5</v>
      </c>
    </row>
    <row r="842" spans="23:27" x14ac:dyDescent="0.35">
      <c r="W842" t="s">
        <v>255</v>
      </c>
      <c r="X842">
        <v>1896</v>
      </c>
      <c r="Y842">
        <v>1</v>
      </c>
      <c r="Z842" t="str">
        <f t="shared" si="26"/>
        <v/>
      </c>
      <c r="AA842" t="str">
        <f t="shared" si="27"/>
        <v/>
      </c>
    </row>
    <row r="843" spans="23:27" x14ac:dyDescent="0.35">
      <c r="W843" t="s">
        <v>255</v>
      </c>
      <c r="X843">
        <v>1900</v>
      </c>
      <c r="Y843">
        <v>13</v>
      </c>
      <c r="Z843">
        <f t="shared" si="26"/>
        <v>12</v>
      </c>
      <c r="AA843">
        <f t="shared" si="27"/>
        <v>1200</v>
      </c>
    </row>
    <row r="844" spans="23:27" x14ac:dyDescent="0.35">
      <c r="W844" t="s">
        <v>255</v>
      </c>
      <c r="X844">
        <v>1904</v>
      </c>
      <c r="Y844">
        <v>3</v>
      </c>
      <c r="Z844">
        <f t="shared" si="26"/>
        <v>-10</v>
      </c>
      <c r="AA844">
        <f t="shared" si="27"/>
        <v>-76.923076923076934</v>
      </c>
    </row>
    <row r="845" spans="23:27" x14ac:dyDescent="0.35">
      <c r="W845" t="s">
        <v>255</v>
      </c>
      <c r="X845">
        <v>1906</v>
      </c>
      <c r="Y845">
        <v>7</v>
      </c>
      <c r="Z845">
        <f t="shared" si="26"/>
        <v>4</v>
      </c>
      <c r="AA845">
        <f t="shared" si="27"/>
        <v>133.33333333333331</v>
      </c>
    </row>
    <row r="846" spans="23:27" x14ac:dyDescent="0.35">
      <c r="W846" t="s">
        <v>255</v>
      </c>
      <c r="X846">
        <v>1908</v>
      </c>
      <c r="Y846">
        <v>1</v>
      </c>
      <c r="Z846">
        <f t="shared" si="26"/>
        <v>-6</v>
      </c>
      <c r="AA846">
        <f t="shared" si="27"/>
        <v>-85.714285714285708</v>
      </c>
    </row>
    <row r="847" spans="23:27" x14ac:dyDescent="0.35">
      <c r="W847" t="s">
        <v>255</v>
      </c>
      <c r="X847">
        <v>1912</v>
      </c>
      <c r="Y847">
        <v>7</v>
      </c>
      <c r="Z847">
        <f t="shared" si="26"/>
        <v>6</v>
      </c>
      <c r="AA847">
        <f t="shared" si="27"/>
        <v>600</v>
      </c>
    </row>
    <row r="848" spans="23:27" x14ac:dyDescent="0.35">
      <c r="W848" t="s">
        <v>255</v>
      </c>
      <c r="X848">
        <v>1920</v>
      </c>
      <c r="Y848">
        <v>41</v>
      </c>
      <c r="Z848">
        <f t="shared" si="26"/>
        <v>34</v>
      </c>
      <c r="AA848">
        <f t="shared" si="27"/>
        <v>485.71428571428567</v>
      </c>
    </row>
    <row r="849" spans="23:27" x14ac:dyDescent="0.35">
      <c r="W849" t="s">
        <v>255</v>
      </c>
      <c r="X849">
        <v>1924</v>
      </c>
      <c r="Y849">
        <v>108</v>
      </c>
      <c r="Z849">
        <f t="shared" si="26"/>
        <v>67</v>
      </c>
      <c r="AA849">
        <f t="shared" si="27"/>
        <v>163.41463414634146</v>
      </c>
    </row>
    <row r="850" spans="23:27" x14ac:dyDescent="0.35">
      <c r="W850" t="s">
        <v>255</v>
      </c>
      <c r="X850">
        <v>1928</v>
      </c>
      <c r="Y850">
        <v>101</v>
      </c>
      <c r="Z850">
        <f t="shared" si="26"/>
        <v>-7</v>
      </c>
      <c r="AA850">
        <f t="shared" si="27"/>
        <v>-6.481481481481481</v>
      </c>
    </row>
    <row r="851" spans="23:27" x14ac:dyDescent="0.35">
      <c r="W851" t="s">
        <v>255</v>
      </c>
      <c r="X851">
        <v>1932</v>
      </c>
      <c r="Y851">
        <v>11</v>
      </c>
      <c r="Z851">
        <f t="shared" si="26"/>
        <v>-90</v>
      </c>
      <c r="AA851">
        <f t="shared" si="27"/>
        <v>-89.10891089108911</v>
      </c>
    </row>
    <row r="852" spans="23:27" x14ac:dyDescent="0.35">
      <c r="W852" t="s">
        <v>255</v>
      </c>
      <c r="X852">
        <v>1936</v>
      </c>
      <c r="Y852">
        <v>222</v>
      </c>
      <c r="Z852">
        <f t="shared" si="26"/>
        <v>211</v>
      </c>
      <c r="AA852">
        <f t="shared" si="27"/>
        <v>1918.1818181818182</v>
      </c>
    </row>
    <row r="853" spans="23:27" x14ac:dyDescent="0.35">
      <c r="W853" t="s">
        <v>255</v>
      </c>
      <c r="X853">
        <v>1948</v>
      </c>
      <c r="Y853">
        <v>187</v>
      </c>
      <c r="Z853">
        <f t="shared" si="26"/>
        <v>-35</v>
      </c>
      <c r="AA853">
        <f t="shared" si="27"/>
        <v>-15.765765765765765</v>
      </c>
    </row>
    <row r="854" spans="23:27" x14ac:dyDescent="0.35">
      <c r="W854" t="s">
        <v>255</v>
      </c>
      <c r="X854">
        <v>1952</v>
      </c>
      <c r="Y854">
        <v>206</v>
      </c>
      <c r="Z854">
        <f t="shared" si="26"/>
        <v>19</v>
      </c>
      <c r="AA854">
        <f t="shared" si="27"/>
        <v>10.160427807486631</v>
      </c>
    </row>
    <row r="855" spans="23:27" x14ac:dyDescent="0.35">
      <c r="W855" t="s">
        <v>255</v>
      </c>
      <c r="X855">
        <v>1956</v>
      </c>
      <c r="Y855">
        <v>66</v>
      </c>
      <c r="Z855">
        <f t="shared" si="26"/>
        <v>-140</v>
      </c>
      <c r="AA855">
        <f t="shared" si="27"/>
        <v>-67.961165048543691</v>
      </c>
    </row>
    <row r="856" spans="23:27" x14ac:dyDescent="0.35">
      <c r="W856" t="s">
        <v>255</v>
      </c>
      <c r="X856">
        <v>1960</v>
      </c>
      <c r="Y856">
        <v>170</v>
      </c>
      <c r="Z856">
        <f t="shared" si="26"/>
        <v>104</v>
      </c>
      <c r="AA856">
        <f t="shared" si="27"/>
        <v>157.57575757575756</v>
      </c>
    </row>
    <row r="857" spans="23:27" x14ac:dyDescent="0.35">
      <c r="W857" t="s">
        <v>255</v>
      </c>
      <c r="X857">
        <v>1964</v>
      </c>
      <c r="Y857">
        <v>138</v>
      </c>
      <c r="Z857">
        <f t="shared" si="26"/>
        <v>-32</v>
      </c>
      <c r="AA857">
        <f t="shared" si="27"/>
        <v>-18.823529411764707</v>
      </c>
    </row>
    <row r="858" spans="23:27" x14ac:dyDescent="0.35">
      <c r="W858" t="s">
        <v>255</v>
      </c>
      <c r="X858">
        <v>1968</v>
      </c>
      <c r="Y858">
        <v>119</v>
      </c>
      <c r="Z858">
        <f t="shared" si="26"/>
        <v>-19</v>
      </c>
      <c r="AA858">
        <f t="shared" si="27"/>
        <v>-13.768115942028986</v>
      </c>
    </row>
    <row r="859" spans="23:27" x14ac:dyDescent="0.35">
      <c r="W859" t="s">
        <v>255</v>
      </c>
      <c r="X859">
        <v>1972</v>
      </c>
      <c r="Y859">
        <v>203</v>
      </c>
      <c r="Z859">
        <f t="shared" si="26"/>
        <v>84</v>
      </c>
      <c r="AA859">
        <f t="shared" si="27"/>
        <v>70.588235294117652</v>
      </c>
    </row>
    <row r="860" spans="23:27" x14ac:dyDescent="0.35">
      <c r="W860" t="s">
        <v>349</v>
      </c>
      <c r="X860">
        <v>1968</v>
      </c>
      <c r="Y860">
        <v>1</v>
      </c>
      <c r="Z860" t="str">
        <f t="shared" si="26"/>
        <v/>
      </c>
      <c r="AA860" t="str">
        <f t="shared" si="27"/>
        <v/>
      </c>
    </row>
    <row r="861" spans="23:27" x14ac:dyDescent="0.35">
      <c r="W861" t="s">
        <v>349</v>
      </c>
      <c r="X861">
        <v>1972</v>
      </c>
      <c r="Y861">
        <v>5</v>
      </c>
      <c r="Z861">
        <f t="shared" si="26"/>
        <v>4</v>
      </c>
      <c r="AA861">
        <f t="shared" si="27"/>
        <v>400</v>
      </c>
    </row>
    <row r="862" spans="23:27" x14ac:dyDescent="0.35">
      <c r="W862" t="s">
        <v>299</v>
      </c>
      <c r="X862">
        <v>1956</v>
      </c>
      <c r="Y862">
        <v>4</v>
      </c>
      <c r="Z862" t="str">
        <f t="shared" si="26"/>
        <v/>
      </c>
      <c r="AA862" t="str">
        <f t="shared" si="27"/>
        <v/>
      </c>
    </row>
    <row r="863" spans="23:27" x14ac:dyDescent="0.35">
      <c r="W863" t="s">
        <v>299</v>
      </c>
      <c r="X863">
        <v>1960</v>
      </c>
      <c r="Y863">
        <v>27</v>
      </c>
      <c r="Z863">
        <f t="shared" si="26"/>
        <v>23</v>
      </c>
      <c r="AA863">
        <f t="shared" si="27"/>
        <v>575</v>
      </c>
    </row>
    <row r="864" spans="23:27" x14ac:dyDescent="0.35">
      <c r="W864" t="s">
        <v>299</v>
      </c>
      <c r="X864">
        <v>1964</v>
      </c>
      <c r="Y864">
        <v>40</v>
      </c>
      <c r="Z864">
        <f t="shared" si="26"/>
        <v>13</v>
      </c>
      <c r="AA864">
        <f t="shared" si="27"/>
        <v>48.148148148148145</v>
      </c>
    </row>
    <row r="865" spans="23:27" x14ac:dyDescent="0.35">
      <c r="W865" t="s">
        <v>299</v>
      </c>
      <c r="X865">
        <v>1968</v>
      </c>
      <c r="Y865">
        <v>43</v>
      </c>
      <c r="Z865">
        <f t="shared" si="26"/>
        <v>3</v>
      </c>
      <c r="AA865">
        <f t="shared" si="27"/>
        <v>7.5</v>
      </c>
    </row>
    <row r="866" spans="23:27" x14ac:dyDescent="0.35">
      <c r="W866" t="s">
        <v>299</v>
      </c>
      <c r="X866">
        <v>1972</v>
      </c>
      <c r="Y866">
        <v>26</v>
      </c>
      <c r="Z866">
        <f t="shared" si="26"/>
        <v>-17</v>
      </c>
      <c r="AA866">
        <f t="shared" si="27"/>
        <v>-39.534883720930232</v>
      </c>
    </row>
    <row r="867" spans="23:27" x14ac:dyDescent="0.35">
      <c r="W867" t="s">
        <v>315</v>
      </c>
      <c r="X867">
        <v>1964</v>
      </c>
      <c r="Y867">
        <v>4</v>
      </c>
      <c r="Z867" t="str">
        <f t="shared" si="26"/>
        <v/>
      </c>
      <c r="AA867" t="str">
        <f t="shared" si="27"/>
        <v/>
      </c>
    </row>
    <row r="868" spans="23:27" x14ac:dyDescent="0.35">
      <c r="W868" t="s">
        <v>315</v>
      </c>
      <c r="X868">
        <v>1968</v>
      </c>
      <c r="Y868">
        <v>2</v>
      </c>
      <c r="Z868">
        <f t="shared" si="26"/>
        <v>-2</v>
      </c>
      <c r="AA868">
        <f t="shared" si="27"/>
        <v>-50</v>
      </c>
    </row>
    <row r="869" spans="23:27" x14ac:dyDescent="0.35">
      <c r="W869" t="s">
        <v>315</v>
      </c>
      <c r="X869">
        <v>1972</v>
      </c>
      <c r="Y869">
        <v>14</v>
      </c>
      <c r="Z869">
        <f t="shared" si="26"/>
        <v>12</v>
      </c>
      <c r="AA869">
        <f t="shared" si="27"/>
        <v>600</v>
      </c>
    </row>
    <row r="870" spans="23:27" x14ac:dyDescent="0.35">
      <c r="W870" t="s">
        <v>301</v>
      </c>
      <c r="X870">
        <v>1952</v>
      </c>
      <c r="Y870">
        <v>8</v>
      </c>
      <c r="Z870" t="str">
        <f t="shared" si="26"/>
        <v/>
      </c>
      <c r="AA870" t="str">
        <f t="shared" si="27"/>
        <v/>
      </c>
    </row>
    <row r="871" spans="23:27" x14ac:dyDescent="0.35">
      <c r="W871" t="s">
        <v>301</v>
      </c>
      <c r="X871">
        <v>1956</v>
      </c>
      <c r="Y871">
        <v>5</v>
      </c>
      <c r="Z871">
        <f t="shared" si="26"/>
        <v>-3</v>
      </c>
      <c r="AA871">
        <f t="shared" si="27"/>
        <v>-37.5</v>
      </c>
    </row>
    <row r="872" spans="23:27" x14ac:dyDescent="0.35">
      <c r="W872" t="s">
        <v>301</v>
      </c>
      <c r="X872">
        <v>1960</v>
      </c>
      <c r="Y872">
        <v>20</v>
      </c>
      <c r="Z872">
        <f t="shared" si="26"/>
        <v>15</v>
      </c>
      <c r="AA872">
        <f t="shared" si="27"/>
        <v>300</v>
      </c>
    </row>
    <row r="873" spans="23:27" x14ac:dyDescent="0.35">
      <c r="W873" t="s">
        <v>301</v>
      </c>
      <c r="X873">
        <v>1964</v>
      </c>
      <c r="Y873">
        <v>54</v>
      </c>
      <c r="Z873">
        <f t="shared" si="26"/>
        <v>34</v>
      </c>
      <c r="AA873">
        <f t="shared" si="27"/>
        <v>170</v>
      </c>
    </row>
    <row r="874" spans="23:27" x14ac:dyDescent="0.35">
      <c r="W874" t="s">
        <v>301</v>
      </c>
      <c r="X874">
        <v>1968</v>
      </c>
      <c r="Y874">
        <v>40</v>
      </c>
      <c r="Z874">
        <f t="shared" si="26"/>
        <v>-14</v>
      </c>
      <c r="AA874">
        <f t="shared" si="27"/>
        <v>-25.925925925925924</v>
      </c>
    </row>
    <row r="875" spans="23:27" x14ac:dyDescent="0.35">
      <c r="W875" t="s">
        <v>301</v>
      </c>
      <c r="X875">
        <v>1972</v>
      </c>
      <c r="Y875">
        <v>33</v>
      </c>
      <c r="Z875">
        <f t="shared" si="26"/>
        <v>-7</v>
      </c>
      <c r="AA875">
        <f t="shared" si="27"/>
        <v>-17.5</v>
      </c>
    </row>
    <row r="876" spans="23:27" x14ac:dyDescent="0.35">
      <c r="W876" t="s">
        <v>357</v>
      </c>
      <c r="X876">
        <v>1972</v>
      </c>
      <c r="Y876">
        <v>6</v>
      </c>
      <c r="Z876" t="str">
        <f t="shared" si="26"/>
        <v/>
      </c>
      <c r="AA876" t="str">
        <f t="shared" si="27"/>
        <v/>
      </c>
    </row>
    <row r="877" spans="23:27" x14ac:dyDescent="0.35">
      <c r="W877" t="s">
        <v>280</v>
      </c>
      <c r="X877">
        <v>1948</v>
      </c>
      <c r="Y877">
        <v>5</v>
      </c>
      <c r="Z877" t="str">
        <f t="shared" si="26"/>
        <v/>
      </c>
      <c r="AA877" t="str">
        <f t="shared" si="27"/>
        <v/>
      </c>
    </row>
    <row r="878" spans="23:27" x14ac:dyDescent="0.35">
      <c r="W878" t="s">
        <v>280</v>
      </c>
      <c r="X878">
        <v>1952</v>
      </c>
      <c r="Y878">
        <v>2</v>
      </c>
      <c r="Z878">
        <f t="shared" si="26"/>
        <v>-3</v>
      </c>
      <c r="AA878">
        <f t="shared" si="27"/>
        <v>-60</v>
      </c>
    </row>
    <row r="879" spans="23:27" x14ac:dyDescent="0.35">
      <c r="W879" t="s">
        <v>280</v>
      </c>
      <c r="X879">
        <v>1956</v>
      </c>
      <c r="Y879">
        <v>5</v>
      </c>
      <c r="Z879">
        <f t="shared" si="26"/>
        <v>3</v>
      </c>
      <c r="AA879">
        <f t="shared" si="27"/>
        <v>150</v>
      </c>
    </row>
    <row r="880" spans="23:27" x14ac:dyDescent="0.35">
      <c r="W880" t="s">
        <v>280</v>
      </c>
      <c r="X880">
        <v>1960</v>
      </c>
      <c r="Y880">
        <v>2</v>
      </c>
      <c r="Z880">
        <f t="shared" si="26"/>
        <v>-3</v>
      </c>
      <c r="AA880">
        <f t="shared" si="27"/>
        <v>-60</v>
      </c>
    </row>
    <row r="881" spans="23:27" x14ac:dyDescent="0.35">
      <c r="W881" t="s">
        <v>280</v>
      </c>
      <c r="X881">
        <v>1964</v>
      </c>
      <c r="Y881">
        <v>13</v>
      </c>
      <c r="Z881">
        <f t="shared" si="26"/>
        <v>11</v>
      </c>
      <c r="AA881">
        <f t="shared" si="27"/>
        <v>550</v>
      </c>
    </row>
    <row r="882" spans="23:27" x14ac:dyDescent="0.35">
      <c r="W882" t="s">
        <v>280</v>
      </c>
      <c r="X882">
        <v>1968</v>
      </c>
      <c r="Y882">
        <v>19</v>
      </c>
      <c r="Z882">
        <f t="shared" si="26"/>
        <v>6</v>
      </c>
      <c r="AA882">
        <f t="shared" si="27"/>
        <v>46.153846153846153</v>
      </c>
    </row>
    <row r="883" spans="23:27" x14ac:dyDescent="0.35">
      <c r="W883" t="s">
        <v>280</v>
      </c>
      <c r="X883">
        <v>1972</v>
      </c>
      <c r="Y883">
        <v>19</v>
      </c>
      <c r="Z883">
        <f t="shared" si="26"/>
        <v>0</v>
      </c>
      <c r="AA883">
        <f t="shared" si="27"/>
        <v>0</v>
      </c>
    </row>
    <row r="884" spans="23:27" x14ac:dyDescent="0.35">
      <c r="W884" t="s">
        <v>327</v>
      </c>
      <c r="X884">
        <v>1960</v>
      </c>
      <c r="Y884">
        <v>42</v>
      </c>
      <c r="Z884" t="str">
        <f t="shared" si="26"/>
        <v/>
      </c>
      <c r="AA884" t="str">
        <f t="shared" si="27"/>
        <v/>
      </c>
    </row>
    <row r="885" spans="23:27" x14ac:dyDescent="0.35">
      <c r="W885" t="s">
        <v>327</v>
      </c>
      <c r="X885">
        <v>1964</v>
      </c>
      <c r="Y885">
        <v>8</v>
      </c>
      <c r="Z885">
        <f t="shared" si="26"/>
        <v>-34</v>
      </c>
      <c r="AA885">
        <f t="shared" si="27"/>
        <v>-80.952380952380949</v>
      </c>
    </row>
    <row r="886" spans="23:27" x14ac:dyDescent="0.35">
      <c r="W886" t="s">
        <v>327</v>
      </c>
      <c r="X886">
        <v>1968</v>
      </c>
      <c r="Y886">
        <v>7</v>
      </c>
      <c r="Z886">
        <f t="shared" si="26"/>
        <v>-1</v>
      </c>
      <c r="AA886">
        <f t="shared" si="27"/>
        <v>-12.5</v>
      </c>
    </row>
    <row r="887" spans="23:27" x14ac:dyDescent="0.35">
      <c r="W887" t="s">
        <v>327</v>
      </c>
      <c r="X887">
        <v>1972</v>
      </c>
      <c r="Y887">
        <v>35</v>
      </c>
      <c r="Z887">
        <f t="shared" si="26"/>
        <v>28</v>
      </c>
      <c r="AA887">
        <f t="shared" si="27"/>
        <v>400</v>
      </c>
    </row>
    <row r="888" spans="23:27" x14ac:dyDescent="0.35">
      <c r="W888" t="s">
        <v>285</v>
      </c>
      <c r="X888">
        <v>1906</v>
      </c>
      <c r="Y888">
        <v>1</v>
      </c>
      <c r="Z888" t="str">
        <f t="shared" si="26"/>
        <v/>
      </c>
      <c r="AA888" t="str">
        <f t="shared" si="27"/>
        <v/>
      </c>
    </row>
    <row r="889" spans="23:27" x14ac:dyDescent="0.35">
      <c r="W889" t="s">
        <v>285</v>
      </c>
      <c r="X889">
        <v>1912</v>
      </c>
      <c r="Y889">
        <v>2</v>
      </c>
      <c r="Z889">
        <f t="shared" si="26"/>
        <v>1</v>
      </c>
      <c r="AA889">
        <f t="shared" si="27"/>
        <v>100</v>
      </c>
    </row>
    <row r="890" spans="23:27" x14ac:dyDescent="0.35">
      <c r="W890" t="s">
        <v>285</v>
      </c>
      <c r="X890">
        <v>1924</v>
      </c>
      <c r="Y890">
        <v>6</v>
      </c>
      <c r="Z890">
        <f t="shared" si="26"/>
        <v>4</v>
      </c>
      <c r="AA890">
        <f t="shared" si="27"/>
        <v>200</v>
      </c>
    </row>
    <row r="891" spans="23:27" x14ac:dyDescent="0.35">
      <c r="W891" t="s">
        <v>285</v>
      </c>
      <c r="X891">
        <v>1928</v>
      </c>
      <c r="Y891">
        <v>18</v>
      </c>
      <c r="Z891">
        <f t="shared" si="26"/>
        <v>12</v>
      </c>
      <c r="AA891">
        <f t="shared" si="27"/>
        <v>200</v>
      </c>
    </row>
    <row r="892" spans="23:27" x14ac:dyDescent="0.35">
      <c r="W892" t="s">
        <v>285</v>
      </c>
      <c r="X892">
        <v>1936</v>
      </c>
      <c r="Y892">
        <v>54</v>
      </c>
      <c r="Z892">
        <f t="shared" si="26"/>
        <v>36</v>
      </c>
      <c r="AA892">
        <f t="shared" si="27"/>
        <v>200</v>
      </c>
    </row>
    <row r="893" spans="23:27" x14ac:dyDescent="0.35">
      <c r="W893" t="s">
        <v>285</v>
      </c>
      <c r="X893">
        <v>1948</v>
      </c>
      <c r="Y893">
        <v>28</v>
      </c>
      <c r="Z893">
        <f t="shared" si="26"/>
        <v>-26</v>
      </c>
      <c r="AA893">
        <f t="shared" si="27"/>
        <v>-48.148148148148145</v>
      </c>
    </row>
    <row r="894" spans="23:27" x14ac:dyDescent="0.35">
      <c r="W894" t="s">
        <v>285</v>
      </c>
      <c r="X894">
        <v>1952</v>
      </c>
      <c r="Y894">
        <v>25</v>
      </c>
      <c r="Z894">
        <f t="shared" si="26"/>
        <v>-3</v>
      </c>
      <c r="AA894">
        <f t="shared" si="27"/>
        <v>-10.714285714285714</v>
      </c>
    </row>
    <row r="895" spans="23:27" x14ac:dyDescent="0.35">
      <c r="W895" t="s">
        <v>285</v>
      </c>
      <c r="X895">
        <v>1956</v>
      </c>
      <c r="Y895">
        <v>13</v>
      </c>
      <c r="Z895">
        <f t="shared" si="26"/>
        <v>-12</v>
      </c>
      <c r="AA895">
        <f t="shared" si="27"/>
        <v>-48</v>
      </c>
    </row>
    <row r="896" spans="23:27" x14ac:dyDescent="0.35">
      <c r="W896" t="s">
        <v>285</v>
      </c>
      <c r="X896">
        <v>1960</v>
      </c>
      <c r="Y896">
        <v>30</v>
      </c>
      <c r="Z896">
        <f t="shared" si="26"/>
        <v>17</v>
      </c>
      <c r="AA896">
        <f t="shared" si="27"/>
        <v>130.76923076923077</v>
      </c>
    </row>
    <row r="897" spans="23:27" x14ac:dyDescent="0.35">
      <c r="W897" t="s">
        <v>285</v>
      </c>
      <c r="X897">
        <v>1964</v>
      </c>
      <c r="Y897">
        <v>26</v>
      </c>
      <c r="Z897">
        <f t="shared" si="26"/>
        <v>-4</v>
      </c>
      <c r="AA897">
        <f t="shared" si="27"/>
        <v>-13.333333333333334</v>
      </c>
    </row>
    <row r="898" spans="23:27" x14ac:dyDescent="0.35">
      <c r="W898" t="s">
        <v>285</v>
      </c>
      <c r="X898">
        <v>1968</v>
      </c>
      <c r="Y898">
        <v>27</v>
      </c>
      <c r="Z898">
        <f t="shared" si="26"/>
        <v>1</v>
      </c>
      <c r="AA898">
        <f t="shared" si="27"/>
        <v>3.8461538461538463</v>
      </c>
    </row>
    <row r="899" spans="23:27" x14ac:dyDescent="0.35">
      <c r="W899" t="s">
        <v>285</v>
      </c>
      <c r="X899">
        <v>1972</v>
      </c>
      <c r="Y899">
        <v>43</v>
      </c>
      <c r="Z899">
        <f t="shared" si="26"/>
        <v>16</v>
      </c>
      <c r="AA899">
        <f t="shared" si="27"/>
        <v>59.259259259259252</v>
      </c>
    </row>
    <row r="900" spans="23:27" x14ac:dyDescent="0.35">
      <c r="W900" t="s">
        <v>305</v>
      </c>
      <c r="X900">
        <v>1956</v>
      </c>
      <c r="Y900">
        <v>2</v>
      </c>
      <c r="Z900" t="str">
        <f t="shared" ref="Z900:Z963" si="28">IF(W900=W899, Y900-Y899, "")</f>
        <v/>
      </c>
      <c r="AA900" t="str">
        <f t="shared" ref="AA900:AA963" si="29">IF(W900=W899, (Y900-Y899)/Y899 * 100, "")</f>
        <v/>
      </c>
    </row>
    <row r="901" spans="23:27" x14ac:dyDescent="0.35">
      <c r="W901" t="s">
        <v>305</v>
      </c>
      <c r="X901">
        <v>1960</v>
      </c>
      <c r="Y901">
        <v>10</v>
      </c>
      <c r="Z901">
        <f t="shared" si="28"/>
        <v>8</v>
      </c>
      <c r="AA901">
        <f t="shared" si="29"/>
        <v>400</v>
      </c>
    </row>
    <row r="902" spans="23:27" x14ac:dyDescent="0.35">
      <c r="W902" t="s">
        <v>305</v>
      </c>
      <c r="X902">
        <v>1964</v>
      </c>
      <c r="Y902">
        <v>13</v>
      </c>
      <c r="Z902">
        <f t="shared" si="28"/>
        <v>3</v>
      </c>
      <c r="AA902">
        <f t="shared" si="29"/>
        <v>30</v>
      </c>
    </row>
    <row r="903" spans="23:27" x14ac:dyDescent="0.35">
      <c r="W903" t="s">
        <v>305</v>
      </c>
      <c r="X903">
        <v>1968</v>
      </c>
      <c r="Y903">
        <v>11</v>
      </c>
      <c r="Z903">
        <f t="shared" si="28"/>
        <v>-2</v>
      </c>
      <c r="AA903">
        <f t="shared" si="29"/>
        <v>-15.384615384615385</v>
      </c>
    </row>
    <row r="904" spans="23:27" x14ac:dyDescent="0.35">
      <c r="W904" t="s">
        <v>305</v>
      </c>
      <c r="X904">
        <v>1972</v>
      </c>
      <c r="Y904">
        <v>33</v>
      </c>
      <c r="Z904">
        <f t="shared" si="28"/>
        <v>22</v>
      </c>
      <c r="AA904">
        <f t="shared" si="29"/>
        <v>200</v>
      </c>
    </row>
    <row r="905" spans="23:27" x14ac:dyDescent="0.35">
      <c r="W905" t="s">
        <v>243</v>
      </c>
      <c r="X905">
        <v>1896</v>
      </c>
      <c r="Y905">
        <v>7</v>
      </c>
      <c r="Z905" t="str">
        <f t="shared" si="28"/>
        <v/>
      </c>
      <c r="AA905" t="str">
        <f t="shared" si="29"/>
        <v/>
      </c>
    </row>
    <row r="906" spans="23:27" x14ac:dyDescent="0.35">
      <c r="W906" t="s">
        <v>243</v>
      </c>
      <c r="X906">
        <v>1900</v>
      </c>
      <c r="Y906">
        <v>72</v>
      </c>
      <c r="Z906">
        <f t="shared" si="28"/>
        <v>65</v>
      </c>
      <c r="AA906">
        <f t="shared" si="29"/>
        <v>928.57142857142867</v>
      </c>
    </row>
    <row r="907" spans="23:27" x14ac:dyDescent="0.35">
      <c r="W907" t="s">
        <v>243</v>
      </c>
      <c r="X907">
        <v>1904</v>
      </c>
      <c r="Y907">
        <v>6</v>
      </c>
      <c r="Z907">
        <f t="shared" si="28"/>
        <v>-66</v>
      </c>
      <c r="AA907">
        <f t="shared" si="29"/>
        <v>-91.666666666666657</v>
      </c>
    </row>
    <row r="908" spans="23:27" x14ac:dyDescent="0.35">
      <c r="W908" t="s">
        <v>243</v>
      </c>
      <c r="X908">
        <v>1906</v>
      </c>
      <c r="Y908">
        <v>40</v>
      </c>
      <c r="Z908">
        <f t="shared" si="28"/>
        <v>34</v>
      </c>
      <c r="AA908">
        <f t="shared" si="29"/>
        <v>566.66666666666674</v>
      </c>
    </row>
    <row r="909" spans="23:27" x14ac:dyDescent="0.35">
      <c r="W909" t="s">
        <v>243</v>
      </c>
      <c r="X909">
        <v>1908</v>
      </c>
      <c r="Y909">
        <v>490</v>
      </c>
      <c r="Z909">
        <f t="shared" si="28"/>
        <v>450</v>
      </c>
      <c r="AA909">
        <f t="shared" si="29"/>
        <v>1125</v>
      </c>
    </row>
    <row r="910" spans="23:27" x14ac:dyDescent="0.35">
      <c r="W910" t="s">
        <v>243</v>
      </c>
      <c r="X910">
        <v>1912</v>
      </c>
      <c r="Y910">
        <v>268</v>
      </c>
      <c r="Z910">
        <f t="shared" si="28"/>
        <v>-222</v>
      </c>
      <c r="AA910">
        <f t="shared" si="29"/>
        <v>-45.306122448979593</v>
      </c>
    </row>
    <row r="911" spans="23:27" x14ac:dyDescent="0.35">
      <c r="W911" t="s">
        <v>243</v>
      </c>
      <c r="X911">
        <v>1920</v>
      </c>
      <c r="Y911">
        <v>181</v>
      </c>
      <c r="Z911">
        <f t="shared" si="28"/>
        <v>-87</v>
      </c>
      <c r="AA911">
        <f t="shared" si="29"/>
        <v>-32.462686567164177</v>
      </c>
    </row>
    <row r="912" spans="23:27" x14ac:dyDescent="0.35">
      <c r="W912" t="s">
        <v>243</v>
      </c>
      <c r="X912">
        <v>1924</v>
      </c>
      <c r="Y912">
        <v>253</v>
      </c>
      <c r="Z912">
        <f t="shared" si="28"/>
        <v>72</v>
      </c>
      <c r="AA912">
        <f t="shared" si="29"/>
        <v>39.77900552486188</v>
      </c>
    </row>
    <row r="913" spans="23:27" x14ac:dyDescent="0.35">
      <c r="W913" t="s">
        <v>243</v>
      </c>
      <c r="X913">
        <v>1928</v>
      </c>
      <c r="Y913">
        <v>219</v>
      </c>
      <c r="Z913">
        <f t="shared" si="28"/>
        <v>-34</v>
      </c>
      <c r="AA913">
        <f t="shared" si="29"/>
        <v>-13.438735177865613</v>
      </c>
    </row>
    <row r="914" spans="23:27" x14ac:dyDescent="0.35">
      <c r="W914" t="s">
        <v>243</v>
      </c>
      <c r="X914">
        <v>1932</v>
      </c>
      <c r="Y914">
        <v>108</v>
      </c>
      <c r="Z914">
        <f t="shared" si="28"/>
        <v>-111</v>
      </c>
      <c r="AA914">
        <f t="shared" si="29"/>
        <v>-50.684931506849317</v>
      </c>
    </row>
    <row r="915" spans="23:27" x14ac:dyDescent="0.35">
      <c r="W915" t="s">
        <v>243</v>
      </c>
      <c r="X915">
        <v>1936</v>
      </c>
      <c r="Y915">
        <v>246</v>
      </c>
      <c r="Z915">
        <f t="shared" si="28"/>
        <v>138</v>
      </c>
      <c r="AA915">
        <f t="shared" si="29"/>
        <v>127.77777777777777</v>
      </c>
    </row>
    <row r="916" spans="23:27" x14ac:dyDescent="0.35">
      <c r="W916" t="s">
        <v>243</v>
      </c>
      <c r="X916">
        <v>1948</v>
      </c>
      <c r="Y916">
        <v>401</v>
      </c>
      <c r="Z916">
        <f t="shared" si="28"/>
        <v>155</v>
      </c>
      <c r="AA916">
        <f t="shared" si="29"/>
        <v>63.00813008130082</v>
      </c>
    </row>
    <row r="917" spans="23:27" x14ac:dyDescent="0.35">
      <c r="W917" t="s">
        <v>243</v>
      </c>
      <c r="X917">
        <v>1952</v>
      </c>
      <c r="Y917">
        <v>277</v>
      </c>
      <c r="Z917">
        <f t="shared" si="28"/>
        <v>-124</v>
      </c>
      <c r="AA917">
        <f t="shared" si="29"/>
        <v>-30.922693266832919</v>
      </c>
    </row>
    <row r="918" spans="23:27" x14ac:dyDescent="0.35">
      <c r="W918" t="s">
        <v>243</v>
      </c>
      <c r="X918">
        <v>1956</v>
      </c>
      <c r="Y918">
        <v>239</v>
      </c>
      <c r="Z918">
        <f t="shared" si="28"/>
        <v>-38</v>
      </c>
      <c r="AA918">
        <f t="shared" si="29"/>
        <v>-13.718411552346572</v>
      </c>
    </row>
    <row r="919" spans="23:27" x14ac:dyDescent="0.35">
      <c r="W919" t="s">
        <v>243</v>
      </c>
      <c r="X919">
        <v>1960</v>
      </c>
      <c r="Y919">
        <v>271</v>
      </c>
      <c r="Z919">
        <f t="shared" si="28"/>
        <v>32</v>
      </c>
      <c r="AA919">
        <f t="shared" si="29"/>
        <v>13.389121338912133</v>
      </c>
    </row>
    <row r="920" spans="23:27" x14ac:dyDescent="0.35">
      <c r="W920" t="s">
        <v>243</v>
      </c>
      <c r="X920">
        <v>1964</v>
      </c>
      <c r="Y920">
        <v>241</v>
      </c>
      <c r="Z920">
        <f t="shared" si="28"/>
        <v>-30</v>
      </c>
      <c r="AA920">
        <f t="shared" si="29"/>
        <v>-11.07011070110701</v>
      </c>
    </row>
    <row r="921" spans="23:27" x14ac:dyDescent="0.35">
      <c r="W921" t="s">
        <v>243</v>
      </c>
      <c r="X921">
        <v>1968</v>
      </c>
      <c r="Y921">
        <v>264</v>
      </c>
      <c r="Z921">
        <f t="shared" si="28"/>
        <v>23</v>
      </c>
      <c r="AA921">
        <f t="shared" si="29"/>
        <v>9.5435684647302903</v>
      </c>
    </row>
    <row r="922" spans="23:27" x14ac:dyDescent="0.35">
      <c r="W922" t="s">
        <v>243</v>
      </c>
      <c r="X922">
        <v>1972</v>
      </c>
      <c r="Y922">
        <v>322</v>
      </c>
      <c r="Z922">
        <f t="shared" si="28"/>
        <v>58</v>
      </c>
      <c r="AA922">
        <f t="shared" si="29"/>
        <v>21.969696969696969</v>
      </c>
    </row>
    <row r="923" spans="23:27" x14ac:dyDescent="0.35">
      <c r="W923" t="s">
        <v>360</v>
      </c>
      <c r="X923">
        <v>1948</v>
      </c>
      <c r="Y923">
        <v>1</v>
      </c>
      <c r="Z923" t="str">
        <f t="shared" si="28"/>
        <v/>
      </c>
      <c r="AA923" t="str">
        <f t="shared" si="29"/>
        <v/>
      </c>
    </row>
    <row r="924" spans="23:27" x14ac:dyDescent="0.35">
      <c r="W924" t="s">
        <v>360</v>
      </c>
      <c r="X924">
        <v>1952</v>
      </c>
      <c r="Y924">
        <v>8</v>
      </c>
      <c r="Z924">
        <f t="shared" si="28"/>
        <v>7</v>
      </c>
      <c r="AA924">
        <f t="shared" si="29"/>
        <v>700</v>
      </c>
    </row>
    <row r="925" spans="23:27" x14ac:dyDescent="0.35">
      <c r="W925" t="s">
        <v>360</v>
      </c>
      <c r="X925">
        <v>1956</v>
      </c>
      <c r="Y925">
        <v>2</v>
      </c>
      <c r="Z925">
        <f t="shared" si="28"/>
        <v>-6</v>
      </c>
      <c r="AA925">
        <f t="shared" si="29"/>
        <v>-75</v>
      </c>
    </row>
    <row r="926" spans="23:27" x14ac:dyDescent="0.35">
      <c r="W926" t="s">
        <v>360</v>
      </c>
      <c r="X926">
        <v>1960</v>
      </c>
      <c r="Y926">
        <v>44</v>
      </c>
      <c r="Z926">
        <f t="shared" si="28"/>
        <v>42</v>
      </c>
      <c r="AA926">
        <f t="shared" si="29"/>
        <v>2100</v>
      </c>
    </row>
    <row r="927" spans="23:27" x14ac:dyDescent="0.35">
      <c r="W927" t="s">
        <v>360</v>
      </c>
      <c r="X927">
        <v>1964</v>
      </c>
      <c r="Y927">
        <v>25</v>
      </c>
      <c r="Z927">
        <f t="shared" si="28"/>
        <v>-19</v>
      </c>
      <c r="AA927">
        <f t="shared" si="29"/>
        <v>-43.18181818181818</v>
      </c>
    </row>
    <row r="928" spans="23:27" x14ac:dyDescent="0.35">
      <c r="W928" t="s">
        <v>360</v>
      </c>
      <c r="X928">
        <v>1968</v>
      </c>
      <c r="Y928">
        <v>5</v>
      </c>
      <c r="Z928">
        <f t="shared" si="28"/>
        <v>-20</v>
      </c>
      <c r="AA928">
        <f t="shared" si="29"/>
        <v>-80</v>
      </c>
    </row>
    <row r="929" spans="23:27" x14ac:dyDescent="0.35">
      <c r="W929" t="s">
        <v>313</v>
      </c>
      <c r="X929">
        <v>1924</v>
      </c>
      <c r="Y929">
        <v>21</v>
      </c>
      <c r="Z929" t="str">
        <f t="shared" si="28"/>
        <v/>
      </c>
      <c r="AA929" t="str">
        <f t="shared" si="29"/>
        <v/>
      </c>
    </row>
    <row r="930" spans="23:27" x14ac:dyDescent="0.35">
      <c r="W930" t="s">
        <v>313</v>
      </c>
      <c r="X930">
        <v>1928</v>
      </c>
      <c r="Y930">
        <v>17</v>
      </c>
      <c r="Z930">
        <f t="shared" si="28"/>
        <v>-4</v>
      </c>
      <c r="AA930">
        <f t="shared" si="29"/>
        <v>-19.047619047619047</v>
      </c>
    </row>
    <row r="931" spans="23:27" x14ac:dyDescent="0.35">
      <c r="W931" t="s">
        <v>313</v>
      </c>
      <c r="X931">
        <v>1932</v>
      </c>
      <c r="Y931">
        <v>1</v>
      </c>
      <c r="Z931">
        <f t="shared" si="28"/>
        <v>-16</v>
      </c>
      <c r="AA931">
        <f t="shared" si="29"/>
        <v>-94.117647058823522</v>
      </c>
    </row>
    <row r="932" spans="23:27" x14ac:dyDescent="0.35">
      <c r="W932" t="s">
        <v>313</v>
      </c>
      <c r="X932">
        <v>1936</v>
      </c>
      <c r="Y932">
        <v>37</v>
      </c>
      <c r="Z932">
        <f t="shared" si="28"/>
        <v>36</v>
      </c>
      <c r="AA932">
        <f t="shared" si="29"/>
        <v>3600</v>
      </c>
    </row>
    <row r="933" spans="23:27" x14ac:dyDescent="0.35">
      <c r="W933" t="s">
        <v>313</v>
      </c>
      <c r="X933">
        <v>1948</v>
      </c>
      <c r="Y933">
        <v>50</v>
      </c>
      <c r="Z933">
        <f t="shared" si="28"/>
        <v>13</v>
      </c>
      <c r="AA933">
        <f t="shared" si="29"/>
        <v>35.135135135135137</v>
      </c>
    </row>
    <row r="934" spans="23:27" x14ac:dyDescent="0.35">
      <c r="W934" t="s">
        <v>313</v>
      </c>
      <c r="X934">
        <v>1952</v>
      </c>
      <c r="Y934">
        <v>32</v>
      </c>
      <c r="Z934">
        <f t="shared" si="28"/>
        <v>-18</v>
      </c>
      <c r="AA934">
        <f t="shared" si="29"/>
        <v>-36</v>
      </c>
    </row>
    <row r="935" spans="23:27" x14ac:dyDescent="0.35">
      <c r="W935" t="s">
        <v>313</v>
      </c>
      <c r="X935">
        <v>1956</v>
      </c>
      <c r="Y935">
        <v>19</v>
      </c>
      <c r="Z935">
        <f t="shared" si="28"/>
        <v>-13</v>
      </c>
      <c r="AA935">
        <f t="shared" si="29"/>
        <v>-40.625</v>
      </c>
    </row>
    <row r="936" spans="23:27" x14ac:dyDescent="0.35">
      <c r="W936" t="s">
        <v>313</v>
      </c>
      <c r="X936">
        <v>1960</v>
      </c>
      <c r="Y936">
        <v>34</v>
      </c>
      <c r="Z936">
        <f t="shared" si="28"/>
        <v>15</v>
      </c>
      <c r="AA936">
        <f t="shared" si="29"/>
        <v>78.94736842105263</v>
      </c>
    </row>
    <row r="937" spans="23:27" x14ac:dyDescent="0.35">
      <c r="W937" t="s">
        <v>313</v>
      </c>
      <c r="X937">
        <v>1964</v>
      </c>
      <c r="Y937">
        <v>23</v>
      </c>
      <c r="Z937">
        <f t="shared" si="28"/>
        <v>-11</v>
      </c>
      <c r="AA937">
        <f t="shared" si="29"/>
        <v>-32.352941176470587</v>
      </c>
    </row>
    <row r="938" spans="23:27" x14ac:dyDescent="0.35">
      <c r="W938" t="s">
        <v>313</v>
      </c>
      <c r="X938">
        <v>1968</v>
      </c>
      <c r="Y938">
        <v>26</v>
      </c>
      <c r="Z938">
        <f t="shared" si="28"/>
        <v>3</v>
      </c>
      <c r="AA938">
        <f t="shared" si="29"/>
        <v>13.043478260869565</v>
      </c>
    </row>
    <row r="939" spans="23:27" x14ac:dyDescent="0.35">
      <c r="W939" t="s">
        <v>313</v>
      </c>
      <c r="X939">
        <v>1972</v>
      </c>
      <c r="Y939">
        <v>13</v>
      </c>
      <c r="Z939">
        <f t="shared" si="28"/>
        <v>-13</v>
      </c>
      <c r="AA939">
        <f t="shared" si="29"/>
        <v>-50</v>
      </c>
    </row>
    <row r="940" spans="23:27" x14ac:dyDescent="0.35">
      <c r="W940" t="s">
        <v>242</v>
      </c>
      <c r="X940">
        <v>1896</v>
      </c>
      <c r="Y940">
        <v>14</v>
      </c>
      <c r="Z940" t="str">
        <f t="shared" si="28"/>
        <v/>
      </c>
      <c r="AA940" t="str">
        <f t="shared" si="29"/>
        <v/>
      </c>
    </row>
    <row r="941" spans="23:27" x14ac:dyDescent="0.35">
      <c r="W941" t="s">
        <v>242</v>
      </c>
      <c r="X941">
        <v>1900</v>
      </c>
      <c r="Y941">
        <v>71</v>
      </c>
      <c r="Z941">
        <f t="shared" si="28"/>
        <v>57</v>
      </c>
      <c r="AA941">
        <f t="shared" si="29"/>
        <v>407.14285714285711</v>
      </c>
    </row>
    <row r="942" spans="23:27" x14ac:dyDescent="0.35">
      <c r="W942" t="s">
        <v>242</v>
      </c>
      <c r="X942">
        <v>1904</v>
      </c>
      <c r="Y942">
        <v>414</v>
      </c>
      <c r="Z942">
        <f t="shared" si="28"/>
        <v>343</v>
      </c>
      <c r="AA942">
        <f t="shared" si="29"/>
        <v>483.0985915492958</v>
      </c>
    </row>
    <row r="943" spans="23:27" x14ac:dyDescent="0.35">
      <c r="W943" t="s">
        <v>242</v>
      </c>
      <c r="X943">
        <v>1906</v>
      </c>
      <c r="Y943">
        <v>37</v>
      </c>
      <c r="Z943">
        <f t="shared" si="28"/>
        <v>-377</v>
      </c>
      <c r="AA943">
        <f t="shared" si="29"/>
        <v>-91.062801932367151</v>
      </c>
    </row>
    <row r="944" spans="23:27" x14ac:dyDescent="0.35">
      <c r="W944" t="s">
        <v>242</v>
      </c>
      <c r="X944">
        <v>1908</v>
      </c>
      <c r="Y944">
        <v>115</v>
      </c>
      <c r="Z944">
        <f t="shared" si="28"/>
        <v>78</v>
      </c>
      <c r="AA944">
        <f t="shared" si="29"/>
        <v>210.81081081081078</v>
      </c>
    </row>
    <row r="945" spans="23:27" x14ac:dyDescent="0.35">
      <c r="W945" t="s">
        <v>242</v>
      </c>
      <c r="X945">
        <v>1912</v>
      </c>
      <c r="Y945">
        <v>168</v>
      </c>
      <c r="Z945">
        <f t="shared" si="28"/>
        <v>53</v>
      </c>
      <c r="AA945">
        <f t="shared" si="29"/>
        <v>46.086956521739133</v>
      </c>
    </row>
    <row r="946" spans="23:27" x14ac:dyDescent="0.35">
      <c r="W946" t="s">
        <v>242</v>
      </c>
      <c r="X946">
        <v>1920</v>
      </c>
      <c r="Y946">
        <v>282</v>
      </c>
      <c r="Z946">
        <f t="shared" si="28"/>
        <v>114</v>
      </c>
      <c r="AA946">
        <f t="shared" si="29"/>
        <v>67.857142857142861</v>
      </c>
    </row>
    <row r="947" spans="23:27" x14ac:dyDescent="0.35">
      <c r="W947" t="s">
        <v>242</v>
      </c>
      <c r="X947">
        <v>1924</v>
      </c>
      <c r="Y947">
        <v>313</v>
      </c>
      <c r="Z947">
        <f t="shared" si="28"/>
        <v>31</v>
      </c>
      <c r="AA947">
        <f t="shared" si="29"/>
        <v>10.99290780141844</v>
      </c>
    </row>
    <row r="948" spans="23:27" x14ac:dyDescent="0.35">
      <c r="W948" t="s">
        <v>242</v>
      </c>
      <c r="X948">
        <v>1928</v>
      </c>
      <c r="Y948">
        <v>287</v>
      </c>
      <c r="Z948">
        <f t="shared" si="28"/>
        <v>-26</v>
      </c>
      <c r="AA948">
        <f t="shared" si="29"/>
        <v>-8.3067092651757193</v>
      </c>
    </row>
    <row r="949" spans="23:27" x14ac:dyDescent="0.35">
      <c r="W949" t="s">
        <v>242</v>
      </c>
      <c r="X949">
        <v>1932</v>
      </c>
      <c r="Y949">
        <v>500</v>
      </c>
      <c r="Z949">
        <f t="shared" si="28"/>
        <v>213</v>
      </c>
      <c r="AA949">
        <f t="shared" si="29"/>
        <v>74.21602787456446</v>
      </c>
    </row>
    <row r="950" spans="23:27" x14ac:dyDescent="0.35">
      <c r="W950" t="s">
        <v>242</v>
      </c>
      <c r="X950">
        <v>1936</v>
      </c>
      <c r="Y950">
        <v>394</v>
      </c>
      <c r="Z950">
        <f t="shared" si="28"/>
        <v>-106</v>
      </c>
      <c r="AA950">
        <f t="shared" si="29"/>
        <v>-21.2</v>
      </c>
    </row>
    <row r="951" spans="23:27" x14ac:dyDescent="0.35">
      <c r="W951" t="s">
        <v>242</v>
      </c>
      <c r="X951">
        <v>1948</v>
      </c>
      <c r="Y951">
        <v>346</v>
      </c>
      <c r="Z951">
        <f t="shared" si="28"/>
        <v>-48</v>
      </c>
      <c r="AA951">
        <f t="shared" si="29"/>
        <v>-12.18274111675127</v>
      </c>
    </row>
    <row r="952" spans="23:27" x14ac:dyDescent="0.35">
      <c r="W952" t="s">
        <v>242</v>
      </c>
      <c r="X952">
        <v>1952</v>
      </c>
      <c r="Y952">
        <v>329</v>
      </c>
      <c r="Z952">
        <f t="shared" si="28"/>
        <v>-17</v>
      </c>
      <c r="AA952">
        <f t="shared" si="29"/>
        <v>-4.9132947976878611</v>
      </c>
    </row>
    <row r="953" spans="23:27" x14ac:dyDescent="0.35">
      <c r="W953" t="s">
        <v>242</v>
      </c>
      <c r="X953">
        <v>1956</v>
      </c>
      <c r="Y953">
        <v>350</v>
      </c>
      <c r="Z953">
        <f t="shared" si="28"/>
        <v>21</v>
      </c>
      <c r="AA953">
        <f t="shared" si="29"/>
        <v>6.3829787234042552</v>
      </c>
    </row>
    <row r="954" spans="23:27" x14ac:dyDescent="0.35">
      <c r="W954" t="s">
        <v>242</v>
      </c>
      <c r="X954">
        <v>1960</v>
      </c>
      <c r="Y954">
        <v>350</v>
      </c>
      <c r="Z954">
        <f t="shared" si="28"/>
        <v>0</v>
      </c>
      <c r="AA954">
        <f t="shared" si="29"/>
        <v>0</v>
      </c>
    </row>
    <row r="955" spans="23:27" x14ac:dyDescent="0.35">
      <c r="W955" t="s">
        <v>242</v>
      </c>
      <c r="X955">
        <v>1964</v>
      </c>
      <c r="Y955">
        <v>405</v>
      </c>
      <c r="Z955">
        <f t="shared" si="28"/>
        <v>55</v>
      </c>
      <c r="AA955">
        <f t="shared" si="29"/>
        <v>15.714285714285714</v>
      </c>
    </row>
    <row r="956" spans="23:27" x14ac:dyDescent="0.35">
      <c r="W956" t="s">
        <v>242</v>
      </c>
      <c r="X956">
        <v>1968</v>
      </c>
      <c r="Y956">
        <v>423</v>
      </c>
      <c r="Z956">
        <f t="shared" si="28"/>
        <v>18</v>
      </c>
      <c r="AA956">
        <f t="shared" si="29"/>
        <v>4.4444444444444446</v>
      </c>
    </row>
    <row r="957" spans="23:27" x14ac:dyDescent="0.35">
      <c r="W957" t="s">
        <v>242</v>
      </c>
      <c r="X957">
        <v>1972</v>
      </c>
      <c r="Y957">
        <v>476</v>
      </c>
      <c r="Z957">
        <f t="shared" si="28"/>
        <v>53</v>
      </c>
      <c r="AA957">
        <f t="shared" si="29"/>
        <v>12.529550827423167</v>
      </c>
    </row>
    <row r="958" spans="23:27" x14ac:dyDescent="0.35">
      <c r="W958" t="s">
        <v>298</v>
      </c>
      <c r="X958">
        <v>1932</v>
      </c>
      <c r="Y958">
        <v>1</v>
      </c>
      <c r="Z958" t="str">
        <f t="shared" si="28"/>
        <v/>
      </c>
      <c r="AA958" t="str">
        <f t="shared" si="29"/>
        <v/>
      </c>
    </row>
    <row r="959" spans="23:27" x14ac:dyDescent="0.35">
      <c r="W959" t="s">
        <v>298</v>
      </c>
      <c r="X959">
        <v>1948</v>
      </c>
      <c r="Y959">
        <v>1</v>
      </c>
      <c r="Z959">
        <f t="shared" si="28"/>
        <v>0</v>
      </c>
      <c r="AA959">
        <f t="shared" si="29"/>
        <v>0</v>
      </c>
    </row>
    <row r="960" spans="23:27" x14ac:dyDescent="0.35">
      <c r="W960" t="s">
        <v>298</v>
      </c>
      <c r="X960">
        <v>1952</v>
      </c>
      <c r="Y960">
        <v>37</v>
      </c>
      <c r="Z960">
        <f t="shared" si="28"/>
        <v>36</v>
      </c>
      <c r="AA960">
        <f t="shared" si="29"/>
        <v>3600</v>
      </c>
    </row>
    <row r="961" spans="23:27" x14ac:dyDescent="0.35">
      <c r="W961" t="s">
        <v>298</v>
      </c>
      <c r="X961">
        <v>1956</v>
      </c>
      <c r="Y961">
        <v>17</v>
      </c>
      <c r="Z961">
        <f t="shared" si="28"/>
        <v>-20</v>
      </c>
      <c r="AA961">
        <f t="shared" si="29"/>
        <v>-54.054054054054056</v>
      </c>
    </row>
    <row r="962" spans="23:27" x14ac:dyDescent="0.35">
      <c r="W962" t="s">
        <v>298</v>
      </c>
      <c r="X962">
        <v>1960</v>
      </c>
      <c r="Y962">
        <v>36</v>
      </c>
      <c r="Z962">
        <f t="shared" si="28"/>
        <v>19</v>
      </c>
      <c r="AA962">
        <f t="shared" si="29"/>
        <v>111.76470588235294</v>
      </c>
    </row>
    <row r="963" spans="23:27" x14ac:dyDescent="0.35">
      <c r="W963" t="s">
        <v>298</v>
      </c>
      <c r="X963">
        <v>1964</v>
      </c>
      <c r="Y963">
        <v>16</v>
      </c>
      <c r="Z963">
        <f t="shared" si="28"/>
        <v>-20</v>
      </c>
      <c r="AA963">
        <f t="shared" si="29"/>
        <v>-55.555555555555557</v>
      </c>
    </row>
    <row r="964" spans="23:27" x14ac:dyDescent="0.35">
      <c r="W964" t="s">
        <v>298</v>
      </c>
      <c r="X964">
        <v>1968</v>
      </c>
      <c r="Y964">
        <v>23</v>
      </c>
      <c r="Z964">
        <f t="shared" ref="Z964:Z1003" si="30">IF(W964=W963, Y964-Y963, "")</f>
        <v>7</v>
      </c>
      <c r="AA964">
        <f t="shared" ref="AA964:AA1003" si="31">IF(W964=W963, (Y964-Y963)/Y963 * 100, "")</f>
        <v>43.75</v>
      </c>
    </row>
    <row r="965" spans="23:27" x14ac:dyDescent="0.35">
      <c r="W965" t="s">
        <v>298</v>
      </c>
      <c r="X965">
        <v>1972</v>
      </c>
      <c r="Y965">
        <v>23</v>
      </c>
      <c r="Z965">
        <f t="shared" si="30"/>
        <v>0</v>
      </c>
      <c r="AA965">
        <f t="shared" si="31"/>
        <v>0</v>
      </c>
    </row>
    <row r="966" spans="23:27" x14ac:dyDescent="0.35">
      <c r="W966" t="s">
        <v>2152</v>
      </c>
      <c r="X966">
        <v>1952</v>
      </c>
      <c r="Y966">
        <v>8</v>
      </c>
      <c r="Z966" t="str">
        <f t="shared" si="30"/>
        <v/>
      </c>
      <c r="AA966" t="str">
        <f t="shared" si="31"/>
        <v/>
      </c>
    </row>
    <row r="967" spans="23:27" x14ac:dyDescent="0.35">
      <c r="W967" t="s">
        <v>2152</v>
      </c>
      <c r="X967">
        <v>1956</v>
      </c>
      <c r="Y967">
        <v>1</v>
      </c>
      <c r="Z967">
        <f t="shared" si="30"/>
        <v>-7</v>
      </c>
      <c r="AA967">
        <f t="shared" si="31"/>
        <v>-87.5</v>
      </c>
    </row>
    <row r="968" spans="23:27" x14ac:dyDescent="0.35">
      <c r="W968" t="s">
        <v>2152</v>
      </c>
      <c r="X968">
        <v>1960</v>
      </c>
      <c r="Y968">
        <v>3</v>
      </c>
      <c r="Z968">
        <f t="shared" si="30"/>
        <v>2</v>
      </c>
      <c r="AA968">
        <f t="shared" si="31"/>
        <v>200</v>
      </c>
    </row>
    <row r="969" spans="23:27" x14ac:dyDescent="0.35">
      <c r="W969" t="s">
        <v>2152</v>
      </c>
      <c r="X969">
        <v>1964</v>
      </c>
      <c r="Y969">
        <v>15</v>
      </c>
      <c r="Z969">
        <f t="shared" si="30"/>
        <v>12</v>
      </c>
      <c r="AA969">
        <f t="shared" si="31"/>
        <v>400</v>
      </c>
    </row>
    <row r="970" spans="23:27" x14ac:dyDescent="0.35">
      <c r="W970" t="s">
        <v>2152</v>
      </c>
      <c r="X970">
        <v>1968</v>
      </c>
      <c r="Y970">
        <v>9</v>
      </c>
      <c r="Z970">
        <f t="shared" si="30"/>
        <v>-6</v>
      </c>
      <c r="AA970">
        <f t="shared" si="31"/>
        <v>-40</v>
      </c>
    </row>
    <row r="971" spans="23:27" x14ac:dyDescent="0.35">
      <c r="W971" t="s">
        <v>2152</v>
      </c>
      <c r="X971">
        <v>1972</v>
      </c>
      <c r="Y971">
        <v>1</v>
      </c>
      <c r="Z971">
        <f t="shared" si="30"/>
        <v>-8</v>
      </c>
      <c r="AA971">
        <f t="shared" si="31"/>
        <v>-88.888888888888886</v>
      </c>
    </row>
    <row r="972" spans="23:27" x14ac:dyDescent="0.35">
      <c r="W972" t="s">
        <v>323</v>
      </c>
      <c r="X972">
        <v>1968</v>
      </c>
      <c r="Y972">
        <v>4</v>
      </c>
      <c r="Z972" t="str">
        <f t="shared" si="30"/>
        <v/>
      </c>
      <c r="AA972" t="str">
        <f t="shared" si="31"/>
        <v/>
      </c>
    </row>
    <row r="973" spans="23:27" x14ac:dyDescent="0.35">
      <c r="W973" t="s">
        <v>323</v>
      </c>
      <c r="X973">
        <v>1972</v>
      </c>
      <c r="Y973">
        <v>15</v>
      </c>
      <c r="Z973">
        <f t="shared" si="30"/>
        <v>11</v>
      </c>
      <c r="AA973">
        <f t="shared" si="31"/>
        <v>275</v>
      </c>
    </row>
    <row r="974" spans="23:27" x14ac:dyDescent="0.35">
      <c r="W974" t="s">
        <v>266</v>
      </c>
      <c r="X974">
        <v>1952</v>
      </c>
      <c r="Y974">
        <v>1</v>
      </c>
      <c r="Z974" t="str">
        <f t="shared" si="30"/>
        <v/>
      </c>
      <c r="AA974" t="str">
        <f t="shared" si="31"/>
        <v/>
      </c>
    </row>
    <row r="975" spans="23:27" x14ac:dyDescent="0.35">
      <c r="W975" t="s">
        <v>266</v>
      </c>
      <c r="X975">
        <v>1956</v>
      </c>
      <c r="Y975">
        <v>6</v>
      </c>
      <c r="Z975">
        <f t="shared" si="30"/>
        <v>5</v>
      </c>
      <c r="AA975">
        <f t="shared" si="31"/>
        <v>500</v>
      </c>
    </row>
    <row r="976" spans="23:27" x14ac:dyDescent="0.35">
      <c r="W976" t="s">
        <v>266</v>
      </c>
      <c r="X976">
        <v>1960</v>
      </c>
      <c r="Y976">
        <v>40</v>
      </c>
      <c r="Z976">
        <f t="shared" si="30"/>
        <v>34</v>
      </c>
      <c r="AA976">
        <f t="shared" si="31"/>
        <v>566.66666666666674</v>
      </c>
    </row>
    <row r="977" spans="23:27" x14ac:dyDescent="0.35">
      <c r="W977" t="s">
        <v>266</v>
      </c>
      <c r="X977">
        <v>1964</v>
      </c>
      <c r="Y977">
        <v>89</v>
      </c>
      <c r="Z977">
        <f t="shared" si="30"/>
        <v>49</v>
      </c>
      <c r="AA977">
        <f t="shared" si="31"/>
        <v>122.50000000000001</v>
      </c>
    </row>
    <row r="978" spans="23:27" x14ac:dyDescent="0.35">
      <c r="W978" t="s">
        <v>266</v>
      </c>
      <c r="X978">
        <v>1968</v>
      </c>
      <c r="Y978">
        <v>361</v>
      </c>
      <c r="Z978">
        <f t="shared" si="30"/>
        <v>272</v>
      </c>
      <c r="AA978">
        <f t="shared" si="31"/>
        <v>305.61797752808985</v>
      </c>
    </row>
    <row r="979" spans="23:27" x14ac:dyDescent="0.35">
      <c r="W979" t="s">
        <v>266</v>
      </c>
      <c r="X979">
        <v>1972</v>
      </c>
      <c r="Y979">
        <v>502</v>
      </c>
      <c r="Z979">
        <f t="shared" si="30"/>
        <v>141</v>
      </c>
      <c r="AA979">
        <f t="shared" si="31"/>
        <v>39.05817174515235</v>
      </c>
    </row>
    <row r="980" spans="23:27" x14ac:dyDescent="0.35">
      <c r="W980" t="s">
        <v>359</v>
      </c>
      <c r="X980">
        <v>1956</v>
      </c>
      <c r="Y980">
        <v>3</v>
      </c>
      <c r="Z980" t="str">
        <f t="shared" si="30"/>
        <v/>
      </c>
      <c r="AA980" t="str">
        <f t="shared" si="31"/>
        <v/>
      </c>
    </row>
    <row r="981" spans="23:27" x14ac:dyDescent="0.35">
      <c r="W981" t="s">
        <v>359</v>
      </c>
      <c r="X981">
        <v>1960</v>
      </c>
      <c r="Y981">
        <v>13</v>
      </c>
      <c r="Z981">
        <f t="shared" si="30"/>
        <v>10</v>
      </c>
      <c r="AA981">
        <f t="shared" si="31"/>
        <v>333.33333333333337</v>
      </c>
    </row>
    <row r="982" spans="23:27" x14ac:dyDescent="0.35">
      <c r="W982" t="s">
        <v>359</v>
      </c>
      <c r="X982">
        <v>1964</v>
      </c>
      <c r="Y982">
        <v>5</v>
      </c>
      <c r="Z982">
        <f t="shared" si="30"/>
        <v>-8</v>
      </c>
      <c r="AA982">
        <f t="shared" si="31"/>
        <v>-61.53846153846154</v>
      </c>
    </row>
    <row r="983" spans="23:27" x14ac:dyDescent="0.35">
      <c r="W983" t="s">
        <v>359</v>
      </c>
      <c r="X983">
        <v>1972</v>
      </c>
      <c r="Y983">
        <v>1</v>
      </c>
      <c r="Z983">
        <f t="shared" si="30"/>
        <v>-4</v>
      </c>
      <c r="AA983">
        <f t="shared" si="31"/>
        <v>-80</v>
      </c>
    </row>
    <row r="984" spans="23:27" x14ac:dyDescent="0.35">
      <c r="W984" t="s">
        <v>261</v>
      </c>
      <c r="X984">
        <v>1920</v>
      </c>
      <c r="Y984">
        <v>15</v>
      </c>
      <c r="Z984" t="str">
        <f t="shared" si="30"/>
        <v/>
      </c>
      <c r="AA984" t="str">
        <f t="shared" si="31"/>
        <v/>
      </c>
    </row>
    <row r="985" spans="23:27" x14ac:dyDescent="0.35">
      <c r="W985" t="s">
        <v>261</v>
      </c>
      <c r="X985">
        <v>1924</v>
      </c>
      <c r="Y985">
        <v>35</v>
      </c>
      <c r="Z985">
        <f t="shared" si="30"/>
        <v>20</v>
      </c>
      <c r="AA985">
        <f t="shared" si="31"/>
        <v>133.33333333333331</v>
      </c>
    </row>
    <row r="986" spans="23:27" x14ac:dyDescent="0.35">
      <c r="W986" t="s">
        <v>261</v>
      </c>
      <c r="X986">
        <v>1928</v>
      </c>
      <c r="Y986">
        <v>32</v>
      </c>
      <c r="Z986">
        <f t="shared" si="30"/>
        <v>-3</v>
      </c>
      <c r="AA986">
        <f t="shared" si="31"/>
        <v>-8.5714285714285712</v>
      </c>
    </row>
    <row r="987" spans="23:27" x14ac:dyDescent="0.35">
      <c r="W987" t="s">
        <v>261</v>
      </c>
      <c r="X987">
        <v>1932</v>
      </c>
      <c r="Y987">
        <v>1</v>
      </c>
      <c r="Z987">
        <f t="shared" si="30"/>
        <v>-31</v>
      </c>
      <c r="AA987">
        <f t="shared" si="31"/>
        <v>-96.875</v>
      </c>
    </row>
    <row r="988" spans="23:27" x14ac:dyDescent="0.35">
      <c r="W988" t="s">
        <v>261</v>
      </c>
      <c r="X988">
        <v>1936</v>
      </c>
      <c r="Y988">
        <v>107</v>
      </c>
      <c r="Z988">
        <f t="shared" si="30"/>
        <v>106</v>
      </c>
      <c r="AA988">
        <f t="shared" si="31"/>
        <v>10600</v>
      </c>
    </row>
    <row r="989" spans="23:27" x14ac:dyDescent="0.35">
      <c r="W989" t="s">
        <v>261</v>
      </c>
      <c r="X989">
        <v>1948</v>
      </c>
      <c r="Y989">
        <v>90</v>
      </c>
      <c r="Z989">
        <f t="shared" si="30"/>
        <v>-17</v>
      </c>
      <c r="AA989">
        <f t="shared" si="31"/>
        <v>-15.887850467289718</v>
      </c>
    </row>
    <row r="990" spans="23:27" x14ac:dyDescent="0.35">
      <c r="W990" t="s">
        <v>261</v>
      </c>
      <c r="X990">
        <v>1952</v>
      </c>
      <c r="Y990">
        <v>89</v>
      </c>
      <c r="Z990">
        <f t="shared" si="30"/>
        <v>-1</v>
      </c>
      <c r="AA990">
        <f t="shared" si="31"/>
        <v>-1.1111111111111112</v>
      </c>
    </row>
    <row r="991" spans="23:27" x14ac:dyDescent="0.35">
      <c r="W991" t="s">
        <v>261</v>
      </c>
      <c r="X991">
        <v>1956</v>
      </c>
      <c r="Y991">
        <v>52</v>
      </c>
      <c r="Z991">
        <f t="shared" si="30"/>
        <v>-37</v>
      </c>
      <c r="AA991">
        <f t="shared" si="31"/>
        <v>-41.573033707865171</v>
      </c>
    </row>
    <row r="992" spans="23:27" x14ac:dyDescent="0.35">
      <c r="W992" t="s">
        <v>261</v>
      </c>
      <c r="X992">
        <v>1960</v>
      </c>
      <c r="Y992">
        <v>116</v>
      </c>
      <c r="Z992">
        <f t="shared" si="30"/>
        <v>64</v>
      </c>
      <c r="AA992">
        <f t="shared" si="31"/>
        <v>123.07692307692308</v>
      </c>
    </row>
    <row r="993" spans="23:27" x14ac:dyDescent="0.35">
      <c r="W993" t="s">
        <v>261</v>
      </c>
      <c r="X993">
        <v>1964</v>
      </c>
      <c r="Y993">
        <v>106</v>
      </c>
      <c r="Z993">
        <f t="shared" si="30"/>
        <v>-10</v>
      </c>
      <c r="AA993">
        <f t="shared" si="31"/>
        <v>-8.6206896551724146</v>
      </c>
    </row>
    <row r="994" spans="23:27" x14ac:dyDescent="0.35">
      <c r="W994" t="s">
        <v>261</v>
      </c>
      <c r="X994">
        <v>1968</v>
      </c>
      <c r="Y994">
        <v>99</v>
      </c>
      <c r="Z994">
        <f t="shared" si="30"/>
        <v>-7</v>
      </c>
      <c r="AA994">
        <f t="shared" si="31"/>
        <v>-6.6037735849056602</v>
      </c>
    </row>
    <row r="995" spans="23:27" x14ac:dyDescent="0.35">
      <c r="W995" t="s">
        <v>261</v>
      </c>
      <c r="X995">
        <v>1972</v>
      </c>
      <c r="Y995">
        <v>152</v>
      </c>
      <c r="Z995">
        <f t="shared" si="30"/>
        <v>53</v>
      </c>
      <c r="AA995">
        <f t="shared" si="31"/>
        <v>53.535353535353536</v>
      </c>
    </row>
    <row r="996" spans="23:27" x14ac:dyDescent="0.35">
      <c r="W996" t="s">
        <v>330</v>
      </c>
      <c r="X996">
        <v>1964</v>
      </c>
      <c r="Y996">
        <v>12</v>
      </c>
      <c r="Z996" t="str">
        <f t="shared" si="30"/>
        <v/>
      </c>
      <c r="AA996" t="str">
        <f t="shared" si="31"/>
        <v/>
      </c>
    </row>
    <row r="997" spans="23:27" x14ac:dyDescent="0.35">
      <c r="W997" t="s">
        <v>330</v>
      </c>
      <c r="X997">
        <v>1968</v>
      </c>
      <c r="Y997">
        <v>7</v>
      </c>
      <c r="Z997">
        <f t="shared" si="30"/>
        <v>-5</v>
      </c>
      <c r="AA997">
        <f t="shared" si="31"/>
        <v>-41.666666666666671</v>
      </c>
    </row>
    <row r="998" spans="23:27" x14ac:dyDescent="0.35">
      <c r="W998" t="s">
        <v>330</v>
      </c>
      <c r="X998">
        <v>1972</v>
      </c>
      <c r="Y998">
        <v>11</v>
      </c>
      <c r="Z998">
        <f t="shared" si="30"/>
        <v>4</v>
      </c>
      <c r="AA998">
        <f t="shared" si="31"/>
        <v>57.142857142857139</v>
      </c>
    </row>
    <row r="999" spans="23:27" x14ac:dyDescent="0.35">
      <c r="W999" t="s">
        <v>324</v>
      </c>
      <c r="X999">
        <v>1928</v>
      </c>
      <c r="Y999">
        <v>1</v>
      </c>
      <c r="Z999" t="str">
        <f t="shared" si="30"/>
        <v/>
      </c>
      <c r="AA999" t="str">
        <f t="shared" si="31"/>
        <v/>
      </c>
    </row>
    <row r="1000" spans="23:27" x14ac:dyDescent="0.35">
      <c r="W1000" t="s">
        <v>324</v>
      </c>
      <c r="X1000">
        <v>1960</v>
      </c>
      <c r="Y1000">
        <v>5</v>
      </c>
      <c r="Z1000">
        <f t="shared" si="30"/>
        <v>4</v>
      </c>
      <c r="AA1000">
        <f t="shared" si="31"/>
        <v>400</v>
      </c>
    </row>
    <row r="1001" spans="23:27" x14ac:dyDescent="0.35">
      <c r="W1001" t="s">
        <v>324</v>
      </c>
      <c r="X1001">
        <v>1964</v>
      </c>
      <c r="Y1001">
        <v>29</v>
      </c>
      <c r="Z1001">
        <f t="shared" si="30"/>
        <v>24</v>
      </c>
      <c r="AA1001">
        <f t="shared" si="31"/>
        <v>480</v>
      </c>
    </row>
    <row r="1002" spans="23:27" x14ac:dyDescent="0.35">
      <c r="W1002" t="s">
        <v>2153</v>
      </c>
      <c r="X1002">
        <v>1960</v>
      </c>
      <c r="Y1002">
        <v>10</v>
      </c>
      <c r="Z1002" t="str">
        <f t="shared" si="30"/>
        <v/>
      </c>
      <c r="AA1002" t="str">
        <f t="shared" si="31"/>
        <v/>
      </c>
    </row>
    <row r="1003" spans="23:27" x14ac:dyDescent="0.35">
      <c r="W1003" t="s">
        <v>2153</v>
      </c>
      <c r="X1003">
        <v>1964</v>
      </c>
      <c r="Y1003">
        <v>1</v>
      </c>
      <c r="Z1003">
        <f t="shared" si="30"/>
        <v>-9</v>
      </c>
      <c r="AA1003">
        <f t="shared" si="31"/>
        <v>-90</v>
      </c>
    </row>
  </sheetData>
  <mergeCells count="11">
    <mergeCell ref="B34:H35"/>
    <mergeCell ref="B39:H40"/>
    <mergeCell ref="B41:H42"/>
    <mergeCell ref="B46:H49"/>
    <mergeCell ref="B32:L32"/>
    <mergeCell ref="K44:L44"/>
    <mergeCell ref="B3:G5"/>
    <mergeCell ref="B10:K11"/>
    <mergeCell ref="B13:K14"/>
    <mergeCell ref="B23:I25"/>
    <mergeCell ref="B27:K28"/>
  </mergeCells>
  <pageMargins left="0.7" right="0.7" top="0.75" bottom="0.75" header="0.3" footer="0.3"/>
  <drawing r:id="rId1"/>
  <tableParts count="2">
    <tablePart r:id="rId2"/>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AC000-6688-4774-9464-83ECFE842DEC}">
  <dimension ref="B3:AM1519"/>
  <sheetViews>
    <sheetView zoomScale="80" zoomScaleNormal="80" workbookViewId="0">
      <selection activeCell="T42" sqref="T42"/>
    </sheetView>
  </sheetViews>
  <sheetFormatPr defaultRowHeight="14.5" x14ac:dyDescent="0.35"/>
  <cols>
    <col min="8" max="8" width="8.7265625" customWidth="1"/>
    <col min="13" max="13" width="8.7265625" customWidth="1"/>
    <col min="17" max="17" width="8.7265625" customWidth="1"/>
  </cols>
  <sheetData>
    <row r="3" spans="2:39" x14ac:dyDescent="0.35">
      <c r="B3" s="56" t="s">
        <v>2177</v>
      </c>
      <c r="C3" s="57"/>
      <c r="D3" s="57"/>
      <c r="E3" s="57"/>
      <c r="F3" s="57"/>
      <c r="G3" s="58"/>
      <c r="Y3" t="s">
        <v>1211</v>
      </c>
      <c r="Z3" t="s">
        <v>139</v>
      </c>
      <c r="AA3" t="s">
        <v>108</v>
      </c>
      <c r="AB3" t="s">
        <v>1207</v>
      </c>
      <c r="AC3" t="s">
        <v>1208</v>
      </c>
      <c r="AD3" t="s">
        <v>1209</v>
      </c>
      <c r="AE3" t="s">
        <v>1210</v>
      </c>
      <c r="AG3" t="s">
        <v>1211</v>
      </c>
      <c r="AH3" t="s">
        <v>108</v>
      </c>
      <c r="AI3" t="s">
        <v>1210</v>
      </c>
      <c r="AK3" t="s">
        <v>1211</v>
      </c>
      <c r="AL3" t="s">
        <v>139</v>
      </c>
      <c r="AM3" t="s">
        <v>2178</v>
      </c>
    </row>
    <row r="4" spans="2:39" x14ac:dyDescent="0.35">
      <c r="B4" s="59"/>
      <c r="C4" s="60"/>
      <c r="D4" s="60"/>
      <c r="E4" s="60"/>
      <c r="F4" s="60"/>
      <c r="G4" s="61"/>
      <c r="Y4" t="s">
        <v>242</v>
      </c>
      <c r="Z4" t="s">
        <v>157</v>
      </c>
      <c r="AA4" t="s">
        <v>110</v>
      </c>
      <c r="AB4">
        <v>624</v>
      </c>
      <c r="AC4">
        <v>249</v>
      </c>
      <c r="AD4">
        <v>165</v>
      </c>
      <c r="AE4">
        <v>1038</v>
      </c>
      <c r="AG4" t="s">
        <v>242</v>
      </c>
      <c r="AH4" t="s">
        <v>110</v>
      </c>
      <c r="AI4">
        <v>4812</v>
      </c>
      <c r="AK4" t="s">
        <v>49</v>
      </c>
      <c r="AL4" t="s">
        <v>135</v>
      </c>
      <c r="AM4">
        <v>2</v>
      </c>
    </row>
    <row r="5" spans="2:39" x14ac:dyDescent="0.35">
      <c r="B5" s="62"/>
      <c r="C5" s="63"/>
      <c r="D5" s="63"/>
      <c r="E5" s="63"/>
      <c r="F5" s="63"/>
      <c r="G5" s="64"/>
      <c r="Y5" t="s">
        <v>242</v>
      </c>
      <c r="Z5" t="s">
        <v>153</v>
      </c>
      <c r="AA5" t="s">
        <v>110</v>
      </c>
      <c r="AB5">
        <v>516</v>
      </c>
      <c r="AC5">
        <v>305</v>
      </c>
      <c r="AD5">
        <v>214</v>
      </c>
      <c r="AE5">
        <v>1035</v>
      </c>
      <c r="AG5" t="s">
        <v>252</v>
      </c>
      <c r="AH5" t="s">
        <v>110</v>
      </c>
      <c r="AI5">
        <v>2189</v>
      </c>
      <c r="AK5" t="s">
        <v>50</v>
      </c>
      <c r="AL5" t="s">
        <v>153</v>
      </c>
      <c r="AM5">
        <v>2</v>
      </c>
    </row>
    <row r="6" spans="2:39" x14ac:dyDescent="0.35">
      <c r="Y6" t="s">
        <v>60</v>
      </c>
      <c r="Z6" t="s">
        <v>157</v>
      </c>
      <c r="AA6" t="s">
        <v>110</v>
      </c>
      <c r="AB6">
        <v>117</v>
      </c>
      <c r="AC6">
        <v>163</v>
      </c>
      <c r="AD6">
        <v>122</v>
      </c>
      <c r="AE6">
        <v>402</v>
      </c>
      <c r="AG6" t="s">
        <v>245</v>
      </c>
      <c r="AH6" t="s">
        <v>110</v>
      </c>
      <c r="AI6">
        <v>1972</v>
      </c>
      <c r="AK6" t="s">
        <v>50</v>
      </c>
      <c r="AL6" t="s">
        <v>203</v>
      </c>
      <c r="AM6">
        <v>1</v>
      </c>
    </row>
    <row r="7" spans="2:39" x14ac:dyDescent="0.35">
      <c r="Y7" t="s">
        <v>246</v>
      </c>
      <c r="Z7" t="s">
        <v>159</v>
      </c>
      <c r="AA7" t="s">
        <v>110</v>
      </c>
      <c r="AB7">
        <v>151</v>
      </c>
      <c r="AC7">
        <v>135</v>
      </c>
      <c r="AD7">
        <v>72</v>
      </c>
      <c r="AE7">
        <v>358</v>
      </c>
      <c r="AG7" t="s">
        <v>243</v>
      </c>
      <c r="AH7" t="s">
        <v>110</v>
      </c>
      <c r="AI7">
        <v>1889</v>
      </c>
      <c r="AK7" t="s">
        <v>51</v>
      </c>
      <c r="AL7" t="s">
        <v>153</v>
      </c>
      <c r="AM7">
        <v>9</v>
      </c>
    </row>
    <row r="8" spans="2:39" x14ac:dyDescent="0.35">
      <c r="B8" s="1" t="s">
        <v>2180</v>
      </c>
      <c r="Y8" t="s">
        <v>242</v>
      </c>
      <c r="Z8" t="s">
        <v>165</v>
      </c>
      <c r="AA8" t="s">
        <v>110</v>
      </c>
      <c r="AB8">
        <v>171</v>
      </c>
      <c r="AC8">
        <v>96</v>
      </c>
      <c r="AD8">
        <v>81</v>
      </c>
      <c r="AE8">
        <v>348</v>
      </c>
      <c r="AG8" t="s">
        <v>244</v>
      </c>
      <c r="AH8" t="s">
        <v>110</v>
      </c>
      <c r="AI8">
        <v>1532</v>
      </c>
      <c r="AK8" t="s">
        <v>51</v>
      </c>
      <c r="AL8" t="s">
        <v>176</v>
      </c>
      <c r="AM8">
        <v>6</v>
      </c>
    </row>
    <row r="9" spans="2:39" x14ac:dyDescent="0.35">
      <c r="B9" s="4"/>
      <c r="Y9" t="s">
        <v>83</v>
      </c>
      <c r="Z9" t="s">
        <v>185</v>
      </c>
      <c r="AA9" t="s">
        <v>111</v>
      </c>
      <c r="AB9">
        <v>212</v>
      </c>
      <c r="AC9">
        <v>93</v>
      </c>
      <c r="AD9">
        <v>34</v>
      </c>
      <c r="AE9">
        <v>339</v>
      </c>
      <c r="AG9" t="s">
        <v>246</v>
      </c>
      <c r="AH9" t="s">
        <v>110</v>
      </c>
      <c r="AI9">
        <v>1412</v>
      </c>
      <c r="AK9" t="s">
        <v>51</v>
      </c>
      <c r="AL9" t="s">
        <v>203</v>
      </c>
      <c r="AM9">
        <v>2</v>
      </c>
    </row>
    <row r="10" spans="2:39" x14ac:dyDescent="0.35">
      <c r="B10" s="4" t="s">
        <v>2181</v>
      </c>
      <c r="Y10" t="s">
        <v>243</v>
      </c>
      <c r="Z10" t="s">
        <v>153</v>
      </c>
      <c r="AA10" t="s">
        <v>110</v>
      </c>
      <c r="AB10">
        <v>78</v>
      </c>
      <c r="AC10">
        <v>132</v>
      </c>
      <c r="AD10">
        <v>127</v>
      </c>
      <c r="AE10">
        <v>337</v>
      </c>
      <c r="AG10" t="s">
        <v>60</v>
      </c>
      <c r="AH10" t="s">
        <v>110</v>
      </c>
      <c r="AI10">
        <v>1317</v>
      </c>
      <c r="AK10" t="s">
        <v>56</v>
      </c>
      <c r="AL10" t="s">
        <v>180</v>
      </c>
      <c r="AM10">
        <v>81</v>
      </c>
    </row>
    <row r="11" spans="2:39" x14ac:dyDescent="0.35">
      <c r="B11" s="14" t="s">
        <v>2182</v>
      </c>
      <c r="Y11" t="s">
        <v>242</v>
      </c>
      <c r="Z11" t="s">
        <v>197</v>
      </c>
      <c r="AA11" t="s">
        <v>110</v>
      </c>
      <c r="AB11">
        <v>274</v>
      </c>
      <c r="AC11">
        <v>24</v>
      </c>
      <c r="AD11">
        <v>33</v>
      </c>
      <c r="AE11">
        <v>331</v>
      </c>
      <c r="AG11" t="s">
        <v>248</v>
      </c>
      <c r="AH11" t="s">
        <v>110</v>
      </c>
      <c r="AI11">
        <v>1125</v>
      </c>
      <c r="AK11" t="s">
        <v>56</v>
      </c>
      <c r="AL11" t="s">
        <v>167</v>
      </c>
      <c r="AM11">
        <v>68</v>
      </c>
    </row>
    <row r="12" spans="2:39" x14ac:dyDescent="0.35">
      <c r="B12" s="14" t="s">
        <v>2183</v>
      </c>
      <c r="Y12" t="s">
        <v>244</v>
      </c>
      <c r="Z12" t="s">
        <v>159</v>
      </c>
      <c r="AA12" t="s">
        <v>110</v>
      </c>
      <c r="AB12">
        <v>128</v>
      </c>
      <c r="AC12">
        <v>91</v>
      </c>
      <c r="AD12">
        <v>88</v>
      </c>
      <c r="AE12">
        <v>307</v>
      </c>
      <c r="AG12" t="s">
        <v>251</v>
      </c>
      <c r="AH12" t="s">
        <v>110</v>
      </c>
      <c r="AI12">
        <v>1107</v>
      </c>
      <c r="AK12" t="s">
        <v>56</v>
      </c>
      <c r="AL12" t="s">
        <v>197</v>
      </c>
      <c r="AM12">
        <v>24</v>
      </c>
    </row>
    <row r="13" spans="2:39" x14ac:dyDescent="0.35">
      <c r="Y13" t="s">
        <v>252</v>
      </c>
      <c r="Z13" t="s">
        <v>160</v>
      </c>
      <c r="AA13" t="s">
        <v>110</v>
      </c>
      <c r="AB13">
        <v>143</v>
      </c>
      <c r="AC13">
        <v>99</v>
      </c>
      <c r="AD13">
        <v>48</v>
      </c>
      <c r="AE13">
        <v>290</v>
      </c>
      <c r="AG13" t="s">
        <v>259</v>
      </c>
      <c r="AH13" t="s">
        <v>110</v>
      </c>
      <c r="AI13">
        <v>1004</v>
      </c>
      <c r="AK13" t="s">
        <v>56</v>
      </c>
      <c r="AL13" t="s">
        <v>176</v>
      </c>
      <c r="AM13">
        <v>24</v>
      </c>
    </row>
    <row r="14" spans="2:39" x14ac:dyDescent="0.35">
      <c r="B14" s="1" t="s">
        <v>2184</v>
      </c>
      <c r="Y14" t="s">
        <v>243</v>
      </c>
      <c r="Z14" t="s">
        <v>165</v>
      </c>
      <c r="AA14" t="s">
        <v>110</v>
      </c>
      <c r="AB14">
        <v>109</v>
      </c>
      <c r="AC14">
        <v>118</v>
      </c>
      <c r="AD14">
        <v>42</v>
      </c>
      <c r="AE14">
        <v>269</v>
      </c>
      <c r="AG14" t="s">
        <v>262</v>
      </c>
      <c r="AH14" t="s">
        <v>110</v>
      </c>
      <c r="AI14">
        <v>943</v>
      </c>
      <c r="AK14" t="s">
        <v>56</v>
      </c>
      <c r="AL14" t="s">
        <v>161</v>
      </c>
      <c r="AM14">
        <v>22</v>
      </c>
    </row>
    <row r="15" spans="2:39" x14ac:dyDescent="0.35">
      <c r="B15" s="4"/>
      <c r="Y15" t="s">
        <v>245</v>
      </c>
      <c r="Z15" t="s">
        <v>165</v>
      </c>
      <c r="AA15" t="s">
        <v>110</v>
      </c>
      <c r="AB15">
        <v>126</v>
      </c>
      <c r="AC15">
        <v>65</v>
      </c>
      <c r="AD15">
        <v>67</v>
      </c>
      <c r="AE15">
        <v>258</v>
      </c>
      <c r="AG15" t="s">
        <v>88</v>
      </c>
      <c r="AH15" t="s">
        <v>110</v>
      </c>
      <c r="AI15">
        <v>911</v>
      </c>
      <c r="AK15" t="s">
        <v>56</v>
      </c>
      <c r="AL15" t="s">
        <v>201</v>
      </c>
      <c r="AM15">
        <v>12</v>
      </c>
    </row>
    <row r="16" spans="2:39" x14ac:dyDescent="0.35">
      <c r="B16" s="4" t="s">
        <v>2185</v>
      </c>
      <c r="Y16" t="s">
        <v>252</v>
      </c>
      <c r="Z16" t="s">
        <v>153</v>
      </c>
      <c r="AA16" t="s">
        <v>110</v>
      </c>
      <c r="AB16">
        <v>91</v>
      </c>
      <c r="AC16">
        <v>75</v>
      </c>
      <c r="AD16">
        <v>90</v>
      </c>
      <c r="AE16">
        <v>256</v>
      </c>
      <c r="AG16" t="s">
        <v>257</v>
      </c>
      <c r="AH16" t="s">
        <v>110</v>
      </c>
      <c r="AI16">
        <v>911</v>
      </c>
      <c r="AK16" t="s">
        <v>56</v>
      </c>
      <c r="AL16" t="s">
        <v>163</v>
      </c>
      <c r="AM16">
        <v>9</v>
      </c>
    </row>
    <row r="17" spans="2:39" x14ac:dyDescent="0.35">
      <c r="B17" s="4" t="s">
        <v>2186</v>
      </c>
      <c r="Y17" t="s">
        <v>257</v>
      </c>
      <c r="Z17" t="s">
        <v>180</v>
      </c>
      <c r="AA17" t="s">
        <v>110</v>
      </c>
      <c r="AB17">
        <v>80</v>
      </c>
      <c r="AC17">
        <v>87</v>
      </c>
      <c r="AD17">
        <v>88</v>
      </c>
      <c r="AE17">
        <v>255</v>
      </c>
      <c r="AG17" t="s">
        <v>247</v>
      </c>
      <c r="AH17" t="s">
        <v>110</v>
      </c>
      <c r="AI17">
        <v>846</v>
      </c>
      <c r="AK17" t="s">
        <v>56</v>
      </c>
      <c r="AL17" t="s">
        <v>156</v>
      </c>
      <c r="AM17">
        <v>7</v>
      </c>
    </row>
    <row r="18" spans="2:39" x14ac:dyDescent="0.35">
      <c r="B18" s="4" t="s">
        <v>2187</v>
      </c>
      <c r="Y18" t="s">
        <v>242</v>
      </c>
      <c r="Z18" t="s">
        <v>185</v>
      </c>
      <c r="AA18" t="s">
        <v>111</v>
      </c>
      <c r="AB18">
        <v>53</v>
      </c>
      <c r="AC18">
        <v>168</v>
      </c>
      <c r="AD18">
        <v>29</v>
      </c>
      <c r="AE18">
        <v>250</v>
      </c>
      <c r="AG18" t="s">
        <v>83</v>
      </c>
      <c r="AH18" t="s">
        <v>110</v>
      </c>
      <c r="AI18">
        <v>714</v>
      </c>
      <c r="AK18" t="s">
        <v>56</v>
      </c>
      <c r="AL18" t="s">
        <v>165</v>
      </c>
      <c r="AM18">
        <v>6</v>
      </c>
    </row>
    <row r="19" spans="2:39" x14ac:dyDescent="0.35">
      <c r="Y19" t="s">
        <v>248</v>
      </c>
      <c r="Z19" t="s">
        <v>159</v>
      </c>
      <c r="AA19" t="s">
        <v>110</v>
      </c>
      <c r="AB19">
        <v>103</v>
      </c>
      <c r="AC19">
        <v>61</v>
      </c>
      <c r="AD19">
        <v>73</v>
      </c>
      <c r="AE19">
        <v>237</v>
      </c>
      <c r="AG19" t="s">
        <v>249</v>
      </c>
      <c r="AH19" t="s">
        <v>110</v>
      </c>
      <c r="AI19">
        <v>642</v>
      </c>
      <c r="AK19" t="s">
        <v>56</v>
      </c>
      <c r="AL19" t="s">
        <v>153</v>
      </c>
      <c r="AM19">
        <v>5</v>
      </c>
    </row>
    <row r="20" spans="2:39" x14ac:dyDescent="0.35">
      <c r="B20" s="1" t="s">
        <v>2188</v>
      </c>
      <c r="Y20" t="s">
        <v>251</v>
      </c>
      <c r="Z20" t="s">
        <v>185</v>
      </c>
      <c r="AA20" t="s">
        <v>111</v>
      </c>
      <c r="AB20">
        <v>46</v>
      </c>
      <c r="AC20">
        <v>72</v>
      </c>
      <c r="AD20">
        <v>99</v>
      </c>
      <c r="AE20">
        <v>217</v>
      </c>
      <c r="AG20" t="s">
        <v>266</v>
      </c>
      <c r="AH20" t="s">
        <v>110</v>
      </c>
      <c r="AI20">
        <v>620</v>
      </c>
      <c r="AK20" t="s">
        <v>56</v>
      </c>
      <c r="AL20" t="s">
        <v>159</v>
      </c>
      <c r="AM20">
        <v>5</v>
      </c>
    </row>
    <row r="21" spans="2:39" x14ac:dyDescent="0.35">
      <c r="B21" s="4"/>
      <c r="Y21" t="s">
        <v>262</v>
      </c>
      <c r="Z21" t="s">
        <v>165</v>
      </c>
      <c r="AA21" t="s">
        <v>110</v>
      </c>
      <c r="AB21">
        <v>143</v>
      </c>
      <c r="AC21">
        <v>29</v>
      </c>
      <c r="AD21">
        <v>29</v>
      </c>
      <c r="AE21">
        <v>201</v>
      </c>
      <c r="AG21" t="s">
        <v>83</v>
      </c>
      <c r="AH21" t="s">
        <v>111</v>
      </c>
      <c r="AI21">
        <v>610</v>
      </c>
      <c r="AK21" t="s">
        <v>56</v>
      </c>
      <c r="AL21" t="s">
        <v>157</v>
      </c>
      <c r="AM21">
        <v>3</v>
      </c>
    </row>
    <row r="22" spans="2:39" x14ac:dyDescent="0.35">
      <c r="B22" s="4" t="s">
        <v>2189</v>
      </c>
      <c r="Y22" t="s">
        <v>83</v>
      </c>
      <c r="Z22" t="s">
        <v>165</v>
      </c>
      <c r="AA22" t="s">
        <v>110</v>
      </c>
      <c r="AB22">
        <v>50</v>
      </c>
      <c r="AC22">
        <v>85</v>
      </c>
      <c r="AD22">
        <v>62</v>
      </c>
      <c r="AE22">
        <v>197</v>
      </c>
      <c r="AG22" t="s">
        <v>242</v>
      </c>
      <c r="AH22" t="s">
        <v>111</v>
      </c>
      <c r="AI22">
        <v>602</v>
      </c>
      <c r="AK22" t="s">
        <v>56</v>
      </c>
      <c r="AL22" t="s">
        <v>152</v>
      </c>
      <c r="AM22">
        <v>2</v>
      </c>
    </row>
    <row r="23" spans="2:39" x14ac:dyDescent="0.35">
      <c r="B23" s="4" t="s">
        <v>2190</v>
      </c>
      <c r="Y23" t="s">
        <v>242</v>
      </c>
      <c r="Z23" t="s">
        <v>158</v>
      </c>
      <c r="AA23" t="s">
        <v>110</v>
      </c>
      <c r="AB23">
        <v>116</v>
      </c>
      <c r="AC23">
        <v>36</v>
      </c>
      <c r="AD23">
        <v>39</v>
      </c>
      <c r="AE23">
        <v>191</v>
      </c>
      <c r="AG23" t="s">
        <v>273</v>
      </c>
      <c r="AH23" t="s">
        <v>110</v>
      </c>
      <c r="AI23">
        <v>592</v>
      </c>
      <c r="AK23" t="s">
        <v>56</v>
      </c>
      <c r="AL23" t="s">
        <v>203</v>
      </c>
      <c r="AM23">
        <v>2</v>
      </c>
    </row>
    <row r="24" spans="2:39" x14ac:dyDescent="0.35">
      <c r="Y24" t="s">
        <v>245</v>
      </c>
      <c r="Z24" t="s">
        <v>180</v>
      </c>
      <c r="AA24" t="s">
        <v>110</v>
      </c>
      <c r="AB24">
        <v>66</v>
      </c>
      <c r="AC24">
        <v>46</v>
      </c>
      <c r="AD24">
        <v>78</v>
      </c>
      <c r="AE24">
        <v>190</v>
      </c>
      <c r="AG24" t="s">
        <v>260</v>
      </c>
      <c r="AH24" t="s">
        <v>110</v>
      </c>
      <c r="AI24">
        <v>591</v>
      </c>
      <c r="AK24" t="s">
        <v>56</v>
      </c>
      <c r="AL24" t="s">
        <v>154</v>
      </c>
      <c r="AM24">
        <v>2</v>
      </c>
    </row>
    <row r="25" spans="2:39" x14ac:dyDescent="0.35">
      <c r="Y25" t="s">
        <v>242</v>
      </c>
      <c r="Z25" t="s">
        <v>160</v>
      </c>
      <c r="AA25" t="s">
        <v>110</v>
      </c>
      <c r="AB25">
        <v>60</v>
      </c>
      <c r="AC25">
        <v>69</v>
      </c>
      <c r="AD25">
        <v>60</v>
      </c>
      <c r="AE25">
        <v>189</v>
      </c>
      <c r="AG25" t="s">
        <v>263</v>
      </c>
      <c r="AH25" t="s">
        <v>110</v>
      </c>
      <c r="AI25">
        <v>552</v>
      </c>
      <c r="AK25" t="s">
        <v>56</v>
      </c>
      <c r="AL25" t="s">
        <v>135</v>
      </c>
      <c r="AM25">
        <v>1</v>
      </c>
    </row>
    <row r="26" spans="2:39" x14ac:dyDescent="0.35">
      <c r="Y26" t="s">
        <v>60</v>
      </c>
      <c r="Z26" t="s">
        <v>180</v>
      </c>
      <c r="AA26" t="s">
        <v>110</v>
      </c>
      <c r="AB26">
        <v>64</v>
      </c>
      <c r="AC26">
        <v>45</v>
      </c>
      <c r="AD26">
        <v>79</v>
      </c>
      <c r="AE26">
        <v>188</v>
      </c>
      <c r="AG26" t="s">
        <v>254</v>
      </c>
      <c r="AH26" t="s">
        <v>110</v>
      </c>
      <c r="AI26">
        <v>540</v>
      </c>
      <c r="AK26" t="s">
        <v>56</v>
      </c>
      <c r="AL26" t="s">
        <v>162</v>
      </c>
      <c r="AM26">
        <v>1</v>
      </c>
    </row>
    <row r="27" spans="2:39" x14ac:dyDescent="0.35">
      <c r="Y27" t="s">
        <v>245</v>
      </c>
      <c r="Z27" t="s">
        <v>153</v>
      </c>
      <c r="AA27" t="s">
        <v>110</v>
      </c>
      <c r="AB27">
        <v>36</v>
      </c>
      <c r="AC27">
        <v>77</v>
      </c>
      <c r="AD27">
        <v>74</v>
      </c>
      <c r="AE27">
        <v>187</v>
      </c>
      <c r="AG27" t="s">
        <v>258</v>
      </c>
      <c r="AH27" t="s">
        <v>110</v>
      </c>
      <c r="AI27">
        <v>491</v>
      </c>
      <c r="AK27" t="s">
        <v>56</v>
      </c>
      <c r="AL27" t="s">
        <v>158</v>
      </c>
      <c r="AM27">
        <v>1</v>
      </c>
    </row>
    <row r="28" spans="2:39" x14ac:dyDescent="0.35">
      <c r="Y28" t="s">
        <v>245</v>
      </c>
      <c r="Z28" t="s">
        <v>199</v>
      </c>
      <c r="AA28" t="s">
        <v>110</v>
      </c>
      <c r="AB28">
        <v>86</v>
      </c>
      <c r="AC28">
        <v>58</v>
      </c>
      <c r="AD28">
        <v>40</v>
      </c>
      <c r="AE28">
        <v>184</v>
      </c>
      <c r="AG28" t="s">
        <v>77</v>
      </c>
      <c r="AH28" t="s">
        <v>110</v>
      </c>
      <c r="AI28">
        <v>476</v>
      </c>
      <c r="AK28" t="s">
        <v>57</v>
      </c>
      <c r="AL28" t="s">
        <v>155</v>
      </c>
      <c r="AM28">
        <v>12</v>
      </c>
    </row>
    <row r="29" spans="2:39" x14ac:dyDescent="0.35">
      <c r="Y29" t="s">
        <v>245</v>
      </c>
      <c r="Z29" t="s">
        <v>162</v>
      </c>
      <c r="AA29" t="s">
        <v>110</v>
      </c>
      <c r="AB29">
        <v>96</v>
      </c>
      <c r="AC29">
        <v>39</v>
      </c>
      <c r="AD29">
        <v>44</v>
      </c>
      <c r="AE29">
        <v>179</v>
      </c>
      <c r="AG29" t="s">
        <v>253</v>
      </c>
      <c r="AH29" t="s">
        <v>110</v>
      </c>
      <c r="AI29">
        <v>475</v>
      </c>
      <c r="AK29" t="s">
        <v>57</v>
      </c>
      <c r="AL29" t="s">
        <v>154</v>
      </c>
      <c r="AM29">
        <v>9</v>
      </c>
    </row>
    <row r="30" spans="2:39" x14ac:dyDescent="0.35">
      <c r="Y30" t="s">
        <v>252</v>
      </c>
      <c r="Z30" t="s">
        <v>185</v>
      </c>
      <c r="AA30" t="s">
        <v>111</v>
      </c>
      <c r="AB30">
        <v>134</v>
      </c>
      <c r="AC30">
        <v>23</v>
      </c>
      <c r="AD30">
        <v>19</v>
      </c>
      <c r="AE30">
        <v>176</v>
      </c>
      <c r="AG30" t="s">
        <v>252</v>
      </c>
      <c r="AH30" t="s">
        <v>111</v>
      </c>
      <c r="AI30">
        <v>469</v>
      </c>
      <c r="AK30" t="s">
        <v>57</v>
      </c>
      <c r="AL30" t="s">
        <v>158</v>
      </c>
      <c r="AM30">
        <v>1</v>
      </c>
    </row>
    <row r="31" spans="2:39" x14ac:dyDescent="0.35">
      <c r="Y31" t="s">
        <v>245</v>
      </c>
      <c r="Z31" t="s">
        <v>157</v>
      </c>
      <c r="AA31" t="s">
        <v>110</v>
      </c>
      <c r="AB31">
        <v>21</v>
      </c>
      <c r="AC31">
        <v>65</v>
      </c>
      <c r="AD31">
        <v>89</v>
      </c>
      <c r="AE31">
        <v>175</v>
      </c>
      <c r="AG31" t="s">
        <v>284</v>
      </c>
      <c r="AH31" t="s">
        <v>110</v>
      </c>
      <c r="AI31">
        <v>443</v>
      </c>
      <c r="AK31" t="s">
        <v>57</v>
      </c>
      <c r="AL31" t="s">
        <v>176</v>
      </c>
      <c r="AM31">
        <v>1</v>
      </c>
    </row>
    <row r="32" spans="2:39" x14ac:dyDescent="0.35">
      <c r="Y32" t="s">
        <v>249</v>
      </c>
      <c r="Z32" t="s">
        <v>165</v>
      </c>
      <c r="AA32" t="s">
        <v>110</v>
      </c>
      <c r="AB32">
        <v>65</v>
      </c>
      <c r="AC32">
        <v>58</v>
      </c>
      <c r="AD32">
        <v>52</v>
      </c>
      <c r="AE32">
        <v>175</v>
      </c>
      <c r="AG32" t="s">
        <v>260</v>
      </c>
      <c r="AH32" t="s">
        <v>111</v>
      </c>
      <c r="AI32">
        <v>443</v>
      </c>
      <c r="AK32" t="s">
        <v>59</v>
      </c>
      <c r="AL32" t="s">
        <v>168</v>
      </c>
      <c r="AM32">
        <v>16</v>
      </c>
    </row>
    <row r="33" spans="25:39" x14ac:dyDescent="0.35">
      <c r="Y33" t="s">
        <v>253</v>
      </c>
      <c r="Z33" t="s">
        <v>185</v>
      </c>
      <c r="AA33" t="s">
        <v>111</v>
      </c>
      <c r="AB33">
        <v>0</v>
      </c>
      <c r="AC33">
        <v>45</v>
      </c>
      <c r="AD33">
        <v>129</v>
      </c>
      <c r="AE33">
        <v>174</v>
      </c>
      <c r="AG33" t="s">
        <v>251</v>
      </c>
      <c r="AH33" t="s">
        <v>111</v>
      </c>
      <c r="AI33">
        <v>428</v>
      </c>
      <c r="AK33" t="s">
        <v>59</v>
      </c>
      <c r="AL33" t="s">
        <v>157</v>
      </c>
      <c r="AM33">
        <v>16</v>
      </c>
    </row>
    <row r="34" spans="25:39" x14ac:dyDescent="0.35">
      <c r="Y34" t="s">
        <v>248</v>
      </c>
      <c r="Z34" t="s">
        <v>173</v>
      </c>
      <c r="AA34" t="s">
        <v>110</v>
      </c>
      <c r="AB34">
        <v>107</v>
      </c>
      <c r="AC34">
        <v>29</v>
      </c>
      <c r="AD34">
        <v>36</v>
      </c>
      <c r="AE34">
        <v>172</v>
      </c>
      <c r="AG34" t="s">
        <v>253</v>
      </c>
      <c r="AH34" t="s">
        <v>111</v>
      </c>
      <c r="AI34">
        <v>426</v>
      </c>
      <c r="AK34" t="s">
        <v>59</v>
      </c>
      <c r="AL34" t="s">
        <v>176</v>
      </c>
      <c r="AM34">
        <v>1</v>
      </c>
    </row>
    <row r="35" spans="25:39" x14ac:dyDescent="0.35">
      <c r="Y35" t="s">
        <v>243</v>
      </c>
      <c r="Z35" t="s">
        <v>152</v>
      </c>
      <c r="AA35" t="s">
        <v>110</v>
      </c>
      <c r="AB35">
        <v>58</v>
      </c>
      <c r="AC35">
        <v>62</v>
      </c>
      <c r="AD35">
        <v>52</v>
      </c>
      <c r="AE35">
        <v>172</v>
      </c>
      <c r="AG35" t="s">
        <v>245</v>
      </c>
      <c r="AH35" t="s">
        <v>111</v>
      </c>
      <c r="AI35">
        <v>423</v>
      </c>
      <c r="AK35" t="s">
        <v>59</v>
      </c>
      <c r="AL35" t="s">
        <v>156</v>
      </c>
      <c r="AM35">
        <v>1</v>
      </c>
    </row>
    <row r="36" spans="25:39" x14ac:dyDescent="0.35">
      <c r="Y36" t="s">
        <v>262</v>
      </c>
      <c r="Z36" t="s">
        <v>157</v>
      </c>
      <c r="AA36" t="s">
        <v>110</v>
      </c>
      <c r="AB36">
        <v>62</v>
      </c>
      <c r="AC36">
        <v>68</v>
      </c>
      <c r="AD36">
        <v>36</v>
      </c>
      <c r="AE36">
        <v>166</v>
      </c>
      <c r="AG36" t="s">
        <v>265</v>
      </c>
      <c r="AH36" t="s">
        <v>110</v>
      </c>
      <c r="AI36">
        <v>410</v>
      </c>
      <c r="AK36" t="s">
        <v>59</v>
      </c>
      <c r="AL36" t="s">
        <v>153</v>
      </c>
      <c r="AM36">
        <v>1</v>
      </c>
    </row>
    <row r="37" spans="25:39" x14ac:dyDescent="0.35">
      <c r="Y37" t="s">
        <v>247</v>
      </c>
      <c r="Z37" t="s">
        <v>160</v>
      </c>
      <c r="AA37" t="s">
        <v>110</v>
      </c>
      <c r="AB37">
        <v>65</v>
      </c>
      <c r="AC37">
        <v>47</v>
      </c>
      <c r="AD37">
        <v>54</v>
      </c>
      <c r="AE37">
        <v>166</v>
      </c>
      <c r="AG37" t="s">
        <v>261</v>
      </c>
      <c r="AH37" t="s">
        <v>110</v>
      </c>
      <c r="AI37">
        <v>409</v>
      </c>
      <c r="AK37" t="s">
        <v>60</v>
      </c>
      <c r="AL37" t="s">
        <v>157</v>
      </c>
      <c r="AM37">
        <v>402</v>
      </c>
    </row>
    <row r="38" spans="25:39" x14ac:dyDescent="0.35">
      <c r="Y38" t="s">
        <v>260</v>
      </c>
      <c r="Z38" t="s">
        <v>192</v>
      </c>
      <c r="AA38" t="s">
        <v>111</v>
      </c>
      <c r="AB38">
        <v>54</v>
      </c>
      <c r="AC38">
        <v>73</v>
      </c>
      <c r="AD38">
        <v>37</v>
      </c>
      <c r="AE38">
        <v>164</v>
      </c>
      <c r="AG38" t="s">
        <v>255</v>
      </c>
      <c r="AH38" t="s">
        <v>110</v>
      </c>
      <c r="AI38">
        <v>387</v>
      </c>
      <c r="AK38" t="s">
        <v>60</v>
      </c>
      <c r="AL38" t="s">
        <v>180</v>
      </c>
      <c r="AM38">
        <v>188</v>
      </c>
    </row>
    <row r="39" spans="25:39" x14ac:dyDescent="0.35">
      <c r="Y39" t="s">
        <v>274</v>
      </c>
      <c r="Z39" t="s">
        <v>180</v>
      </c>
      <c r="AA39" t="s">
        <v>110</v>
      </c>
      <c r="AB39">
        <v>118</v>
      </c>
      <c r="AC39">
        <v>15</v>
      </c>
      <c r="AD39">
        <v>30</v>
      </c>
      <c r="AE39">
        <v>163</v>
      </c>
      <c r="AG39" t="s">
        <v>250</v>
      </c>
      <c r="AH39" t="s">
        <v>110</v>
      </c>
      <c r="AI39">
        <v>350</v>
      </c>
      <c r="AK39" t="s">
        <v>60</v>
      </c>
      <c r="AL39" t="s">
        <v>165</v>
      </c>
      <c r="AM39">
        <v>144</v>
      </c>
    </row>
    <row r="40" spans="25:39" x14ac:dyDescent="0.35">
      <c r="Y40" t="s">
        <v>252</v>
      </c>
      <c r="Z40" t="s">
        <v>165</v>
      </c>
      <c r="AA40" t="s">
        <v>110</v>
      </c>
      <c r="AB40">
        <v>23</v>
      </c>
      <c r="AC40">
        <v>91</v>
      </c>
      <c r="AD40">
        <v>49</v>
      </c>
      <c r="AE40">
        <v>163</v>
      </c>
      <c r="AG40" t="s">
        <v>79</v>
      </c>
      <c r="AH40" t="s">
        <v>110</v>
      </c>
      <c r="AI40">
        <v>342</v>
      </c>
      <c r="AK40" t="s">
        <v>60</v>
      </c>
      <c r="AL40" t="s">
        <v>153</v>
      </c>
      <c r="AM40">
        <v>88</v>
      </c>
    </row>
    <row r="41" spans="25:39" x14ac:dyDescent="0.35">
      <c r="Y41" t="s">
        <v>256</v>
      </c>
      <c r="Z41" t="s">
        <v>153</v>
      </c>
      <c r="AA41" t="s">
        <v>110</v>
      </c>
      <c r="AB41">
        <v>38</v>
      </c>
      <c r="AC41">
        <v>76</v>
      </c>
      <c r="AD41">
        <v>47</v>
      </c>
      <c r="AE41">
        <v>161</v>
      </c>
      <c r="AG41" t="s">
        <v>68</v>
      </c>
      <c r="AH41" t="s">
        <v>110</v>
      </c>
      <c r="AI41">
        <v>334</v>
      </c>
      <c r="AK41" t="s">
        <v>60</v>
      </c>
      <c r="AL41" t="s">
        <v>152</v>
      </c>
      <c r="AM41">
        <v>84</v>
      </c>
    </row>
    <row r="42" spans="25:39" x14ac:dyDescent="0.35">
      <c r="Y42" t="s">
        <v>252</v>
      </c>
      <c r="Z42" t="s">
        <v>197</v>
      </c>
      <c r="AA42" t="s">
        <v>110</v>
      </c>
      <c r="AB42">
        <v>53</v>
      </c>
      <c r="AC42">
        <v>50</v>
      </c>
      <c r="AD42">
        <v>56</v>
      </c>
      <c r="AE42">
        <v>159</v>
      </c>
      <c r="AG42" t="s">
        <v>259</v>
      </c>
      <c r="AH42" t="s">
        <v>111</v>
      </c>
      <c r="AI42">
        <v>317</v>
      </c>
      <c r="AK42" t="s">
        <v>60</v>
      </c>
      <c r="AL42" t="s">
        <v>197</v>
      </c>
      <c r="AM42">
        <v>60</v>
      </c>
    </row>
    <row r="43" spans="25:39" x14ac:dyDescent="0.35">
      <c r="Y43" t="s">
        <v>248</v>
      </c>
      <c r="Z43" t="s">
        <v>199</v>
      </c>
      <c r="AA43" t="s">
        <v>110</v>
      </c>
      <c r="AB43">
        <v>52</v>
      </c>
      <c r="AC43">
        <v>62</v>
      </c>
      <c r="AD43">
        <v>44</v>
      </c>
      <c r="AE43">
        <v>158</v>
      </c>
      <c r="AG43" t="s">
        <v>61</v>
      </c>
      <c r="AH43" t="s">
        <v>111</v>
      </c>
      <c r="AI43">
        <v>278</v>
      </c>
      <c r="AK43" t="s">
        <v>60</v>
      </c>
      <c r="AL43" t="s">
        <v>211</v>
      </c>
      <c r="AM43">
        <v>60</v>
      </c>
    </row>
    <row r="44" spans="25:39" x14ac:dyDescent="0.35">
      <c r="Y44" t="s">
        <v>243</v>
      </c>
      <c r="Z44" t="s">
        <v>180</v>
      </c>
      <c r="AA44" t="s">
        <v>110</v>
      </c>
      <c r="AB44">
        <v>56</v>
      </c>
      <c r="AC44">
        <v>22</v>
      </c>
      <c r="AD44">
        <v>79</v>
      </c>
      <c r="AE44">
        <v>157</v>
      </c>
      <c r="AG44" t="s">
        <v>56</v>
      </c>
      <c r="AH44" t="s">
        <v>110</v>
      </c>
      <c r="AI44">
        <v>275</v>
      </c>
      <c r="AK44" t="s">
        <v>60</v>
      </c>
      <c r="AL44" t="s">
        <v>161</v>
      </c>
      <c r="AM44">
        <v>52</v>
      </c>
    </row>
    <row r="45" spans="25:39" x14ac:dyDescent="0.35">
      <c r="Y45" t="s">
        <v>252</v>
      </c>
      <c r="Z45" t="s">
        <v>159</v>
      </c>
      <c r="AA45" t="s">
        <v>110</v>
      </c>
      <c r="AB45">
        <v>67</v>
      </c>
      <c r="AC45">
        <v>49</v>
      </c>
      <c r="AD45">
        <v>40</v>
      </c>
      <c r="AE45">
        <v>156</v>
      </c>
      <c r="AG45" t="s">
        <v>255</v>
      </c>
      <c r="AH45" t="s">
        <v>111</v>
      </c>
      <c r="AI45">
        <v>275</v>
      </c>
      <c r="AK45" t="s">
        <v>60</v>
      </c>
      <c r="AL45" t="s">
        <v>199</v>
      </c>
      <c r="AM45">
        <v>45</v>
      </c>
    </row>
    <row r="46" spans="25:39" x14ac:dyDescent="0.35">
      <c r="Y46" t="s">
        <v>246</v>
      </c>
      <c r="Z46" t="s">
        <v>165</v>
      </c>
      <c r="AA46" t="s">
        <v>110</v>
      </c>
      <c r="AB46">
        <v>47</v>
      </c>
      <c r="AC46">
        <v>60</v>
      </c>
      <c r="AD46">
        <v>48</v>
      </c>
      <c r="AE46">
        <v>155</v>
      </c>
      <c r="AG46" t="s">
        <v>276</v>
      </c>
      <c r="AH46" t="s">
        <v>110</v>
      </c>
      <c r="AI46">
        <v>229</v>
      </c>
      <c r="AK46" t="s">
        <v>60</v>
      </c>
      <c r="AL46" t="s">
        <v>173</v>
      </c>
      <c r="AM46">
        <v>42</v>
      </c>
    </row>
    <row r="47" spans="25:39" x14ac:dyDescent="0.35">
      <c r="Y47" t="s">
        <v>244</v>
      </c>
      <c r="Z47" t="s">
        <v>152</v>
      </c>
      <c r="AA47" t="s">
        <v>110</v>
      </c>
      <c r="AB47">
        <v>69</v>
      </c>
      <c r="AC47">
        <v>39</v>
      </c>
      <c r="AD47">
        <v>42</v>
      </c>
      <c r="AE47">
        <v>150</v>
      </c>
      <c r="AG47" t="s">
        <v>270</v>
      </c>
      <c r="AH47" t="s">
        <v>110</v>
      </c>
      <c r="AI47">
        <v>225</v>
      </c>
      <c r="AK47" t="s">
        <v>60</v>
      </c>
      <c r="AL47" t="s">
        <v>162</v>
      </c>
      <c r="AM47">
        <v>38</v>
      </c>
    </row>
    <row r="48" spans="25:39" x14ac:dyDescent="0.35">
      <c r="Y48" t="s">
        <v>262</v>
      </c>
      <c r="Z48" t="s">
        <v>153</v>
      </c>
      <c r="AA48" t="s">
        <v>110</v>
      </c>
      <c r="AB48">
        <v>54</v>
      </c>
      <c r="AC48">
        <v>53</v>
      </c>
      <c r="AD48">
        <v>42</v>
      </c>
      <c r="AE48">
        <v>149</v>
      </c>
      <c r="AG48" t="s">
        <v>262</v>
      </c>
      <c r="AH48" t="s">
        <v>111</v>
      </c>
      <c r="AI48">
        <v>194</v>
      </c>
      <c r="AK48" t="s">
        <v>60</v>
      </c>
      <c r="AL48" t="s">
        <v>207</v>
      </c>
      <c r="AM48">
        <v>24</v>
      </c>
    </row>
    <row r="49" spans="25:39" x14ac:dyDescent="0.35">
      <c r="Y49" t="s">
        <v>252</v>
      </c>
      <c r="Z49" t="s">
        <v>201</v>
      </c>
      <c r="AA49" t="s">
        <v>110</v>
      </c>
      <c r="AB49">
        <v>81</v>
      </c>
      <c r="AC49">
        <v>53</v>
      </c>
      <c r="AD49">
        <v>12</v>
      </c>
      <c r="AE49">
        <v>146</v>
      </c>
      <c r="AG49" t="s">
        <v>246</v>
      </c>
      <c r="AH49" t="s">
        <v>111</v>
      </c>
      <c r="AI49">
        <v>191</v>
      </c>
      <c r="AK49" t="s">
        <v>60</v>
      </c>
      <c r="AL49" t="s">
        <v>174</v>
      </c>
      <c r="AM49">
        <v>22</v>
      </c>
    </row>
    <row r="50" spans="25:39" x14ac:dyDescent="0.35">
      <c r="Y50" t="s">
        <v>242</v>
      </c>
      <c r="Z50" t="s">
        <v>173</v>
      </c>
      <c r="AA50" t="s">
        <v>110</v>
      </c>
      <c r="AB50">
        <v>29</v>
      </c>
      <c r="AC50">
        <v>71</v>
      </c>
      <c r="AD50">
        <v>46</v>
      </c>
      <c r="AE50">
        <v>146</v>
      </c>
      <c r="AG50" t="s">
        <v>61</v>
      </c>
      <c r="AH50" t="s">
        <v>110</v>
      </c>
      <c r="AI50">
        <v>180</v>
      </c>
      <c r="AK50" t="s">
        <v>60</v>
      </c>
      <c r="AL50" t="s">
        <v>158</v>
      </c>
      <c r="AM50">
        <v>12</v>
      </c>
    </row>
    <row r="51" spans="25:39" x14ac:dyDescent="0.35">
      <c r="Y51" t="s">
        <v>60</v>
      </c>
      <c r="Z51" t="s">
        <v>165</v>
      </c>
      <c r="AA51" t="s">
        <v>110</v>
      </c>
      <c r="AB51">
        <v>22</v>
      </c>
      <c r="AC51">
        <v>56</v>
      </c>
      <c r="AD51">
        <v>66</v>
      </c>
      <c r="AE51">
        <v>144</v>
      </c>
      <c r="AG51" t="s">
        <v>274</v>
      </c>
      <c r="AH51" t="s">
        <v>110</v>
      </c>
      <c r="AI51">
        <v>180</v>
      </c>
      <c r="AK51" t="s">
        <v>60</v>
      </c>
      <c r="AL51" t="s">
        <v>138</v>
      </c>
      <c r="AM51">
        <v>12</v>
      </c>
    </row>
    <row r="52" spans="25:39" x14ac:dyDescent="0.35">
      <c r="Y52" t="s">
        <v>253</v>
      </c>
      <c r="Z52" t="s">
        <v>192</v>
      </c>
      <c r="AA52" t="s">
        <v>111</v>
      </c>
      <c r="AB52">
        <v>35</v>
      </c>
      <c r="AC52">
        <v>42</v>
      </c>
      <c r="AD52">
        <v>64</v>
      </c>
      <c r="AE52">
        <v>141</v>
      </c>
      <c r="AG52" t="s">
        <v>250</v>
      </c>
      <c r="AH52" t="s">
        <v>111</v>
      </c>
      <c r="AI52">
        <v>171</v>
      </c>
      <c r="AK52" t="s">
        <v>60</v>
      </c>
      <c r="AL52" t="s">
        <v>156</v>
      </c>
      <c r="AM52">
        <v>10</v>
      </c>
    </row>
    <row r="53" spans="25:39" x14ac:dyDescent="0.35">
      <c r="Y53" t="s">
        <v>253</v>
      </c>
      <c r="Z53" t="s">
        <v>153</v>
      </c>
      <c r="AA53" t="s">
        <v>110</v>
      </c>
      <c r="AB53">
        <v>64</v>
      </c>
      <c r="AC53">
        <v>42</v>
      </c>
      <c r="AD53">
        <v>33</v>
      </c>
      <c r="AE53">
        <v>139</v>
      </c>
      <c r="AG53" t="s">
        <v>256</v>
      </c>
      <c r="AH53" t="s">
        <v>110</v>
      </c>
      <c r="AI53">
        <v>162</v>
      </c>
      <c r="AK53" t="s">
        <v>60</v>
      </c>
      <c r="AL53" t="s">
        <v>209</v>
      </c>
      <c r="AM53">
        <v>7</v>
      </c>
    </row>
    <row r="54" spans="25:39" x14ac:dyDescent="0.35">
      <c r="Y54" t="s">
        <v>257</v>
      </c>
      <c r="Z54" t="s">
        <v>165</v>
      </c>
      <c r="AA54" t="s">
        <v>110</v>
      </c>
      <c r="AB54">
        <v>21</v>
      </c>
      <c r="AC54">
        <v>53</v>
      </c>
      <c r="AD54">
        <v>65</v>
      </c>
      <c r="AE54">
        <v>139</v>
      </c>
      <c r="AG54" t="s">
        <v>310</v>
      </c>
      <c r="AH54" t="s">
        <v>110</v>
      </c>
      <c r="AI54">
        <v>159</v>
      </c>
      <c r="AK54" t="s">
        <v>60</v>
      </c>
      <c r="AL54" t="s">
        <v>154</v>
      </c>
      <c r="AM54">
        <v>6</v>
      </c>
    </row>
    <row r="55" spans="25:39" x14ac:dyDescent="0.35">
      <c r="Y55" t="s">
        <v>250</v>
      </c>
      <c r="Z55" t="s">
        <v>185</v>
      </c>
      <c r="AA55" t="s">
        <v>111</v>
      </c>
      <c r="AB55">
        <v>5</v>
      </c>
      <c r="AC55">
        <v>74</v>
      </c>
      <c r="AD55">
        <v>59</v>
      </c>
      <c r="AE55">
        <v>138</v>
      </c>
      <c r="AG55" t="s">
        <v>284</v>
      </c>
      <c r="AH55" t="s">
        <v>111</v>
      </c>
      <c r="AI55">
        <v>157</v>
      </c>
      <c r="AK55" t="s">
        <v>60</v>
      </c>
      <c r="AL55" t="s">
        <v>136</v>
      </c>
      <c r="AM55">
        <v>5</v>
      </c>
    </row>
    <row r="56" spans="25:39" x14ac:dyDescent="0.35">
      <c r="Y56" t="s">
        <v>242</v>
      </c>
      <c r="Z56" t="s">
        <v>174</v>
      </c>
      <c r="AA56" t="s">
        <v>110</v>
      </c>
      <c r="AB56">
        <v>47</v>
      </c>
      <c r="AC56">
        <v>46</v>
      </c>
      <c r="AD56">
        <v>45</v>
      </c>
      <c r="AE56">
        <v>138</v>
      </c>
      <c r="AG56" t="s">
        <v>244</v>
      </c>
      <c r="AH56" t="s">
        <v>111</v>
      </c>
      <c r="AI56">
        <v>154</v>
      </c>
      <c r="AK56" t="s">
        <v>60</v>
      </c>
      <c r="AL56" t="s">
        <v>164</v>
      </c>
      <c r="AM56">
        <v>5</v>
      </c>
    </row>
    <row r="57" spans="25:39" x14ac:dyDescent="0.35">
      <c r="Y57" t="s">
        <v>243</v>
      </c>
      <c r="Z57" t="s">
        <v>161</v>
      </c>
      <c r="AA57" t="s">
        <v>110</v>
      </c>
      <c r="AB57">
        <v>67</v>
      </c>
      <c r="AC57">
        <v>45</v>
      </c>
      <c r="AD57">
        <v>25</v>
      </c>
      <c r="AE57">
        <v>137</v>
      </c>
      <c r="AG57" t="s">
        <v>67</v>
      </c>
      <c r="AH57" t="s">
        <v>110</v>
      </c>
      <c r="AI57">
        <v>152</v>
      </c>
      <c r="AK57" t="s">
        <v>60</v>
      </c>
      <c r="AL57" t="s">
        <v>210</v>
      </c>
      <c r="AM57">
        <v>5</v>
      </c>
    </row>
    <row r="58" spans="25:39" x14ac:dyDescent="0.35">
      <c r="Y58" t="s">
        <v>77</v>
      </c>
      <c r="Z58" t="s">
        <v>167</v>
      </c>
      <c r="AA58" t="s">
        <v>110</v>
      </c>
      <c r="AB58">
        <v>17</v>
      </c>
      <c r="AC58">
        <v>85</v>
      </c>
      <c r="AD58">
        <v>34</v>
      </c>
      <c r="AE58">
        <v>136</v>
      </c>
      <c r="AG58" t="s">
        <v>272</v>
      </c>
      <c r="AH58" t="s">
        <v>110</v>
      </c>
      <c r="AI58">
        <v>128</v>
      </c>
      <c r="AK58" t="s">
        <v>60</v>
      </c>
      <c r="AL58" t="s">
        <v>176</v>
      </c>
      <c r="AM58">
        <v>4</v>
      </c>
    </row>
    <row r="59" spans="25:39" x14ac:dyDescent="0.35">
      <c r="Y59" t="s">
        <v>249</v>
      </c>
      <c r="Z59" t="s">
        <v>160</v>
      </c>
      <c r="AA59" t="s">
        <v>110</v>
      </c>
      <c r="AB59">
        <v>40</v>
      </c>
      <c r="AC59">
        <v>40</v>
      </c>
      <c r="AD59">
        <v>54</v>
      </c>
      <c r="AE59">
        <v>134</v>
      </c>
      <c r="AG59" t="s">
        <v>283</v>
      </c>
      <c r="AH59" t="s">
        <v>110</v>
      </c>
      <c r="AI59">
        <v>124</v>
      </c>
      <c r="AK59" t="s">
        <v>60</v>
      </c>
      <c r="AL59" t="s">
        <v>212</v>
      </c>
      <c r="AM59">
        <v>4</v>
      </c>
    </row>
    <row r="60" spans="25:39" x14ac:dyDescent="0.35">
      <c r="Y60" t="s">
        <v>242</v>
      </c>
      <c r="Z60" t="s">
        <v>161</v>
      </c>
      <c r="AA60" t="s">
        <v>110</v>
      </c>
      <c r="AB60">
        <v>57</v>
      </c>
      <c r="AC60">
        <v>43</v>
      </c>
      <c r="AD60">
        <v>31</v>
      </c>
      <c r="AE60">
        <v>131</v>
      </c>
      <c r="AG60" t="s">
        <v>264</v>
      </c>
      <c r="AH60" t="s">
        <v>110</v>
      </c>
      <c r="AI60">
        <v>124</v>
      </c>
      <c r="AK60" t="s">
        <v>60</v>
      </c>
      <c r="AL60" t="s">
        <v>155</v>
      </c>
      <c r="AM60">
        <v>3</v>
      </c>
    </row>
    <row r="61" spans="25:39" x14ac:dyDescent="0.35">
      <c r="Y61" t="s">
        <v>242</v>
      </c>
      <c r="Z61" t="s">
        <v>162</v>
      </c>
      <c r="AA61" t="s">
        <v>110</v>
      </c>
      <c r="AB61">
        <v>30</v>
      </c>
      <c r="AC61">
        <v>48</v>
      </c>
      <c r="AD61">
        <v>51</v>
      </c>
      <c r="AE61">
        <v>129</v>
      </c>
      <c r="AG61" t="s">
        <v>257</v>
      </c>
      <c r="AH61" t="s">
        <v>111</v>
      </c>
      <c r="AI61">
        <v>123</v>
      </c>
      <c r="AK61" t="s">
        <v>60</v>
      </c>
      <c r="AL61" t="s">
        <v>135</v>
      </c>
      <c r="AM61">
        <v>2</v>
      </c>
    </row>
    <row r="62" spans="25:39" x14ac:dyDescent="0.35">
      <c r="Y62" t="s">
        <v>251</v>
      </c>
      <c r="Z62" t="s">
        <v>153</v>
      </c>
      <c r="AA62" t="s">
        <v>110</v>
      </c>
      <c r="AB62">
        <v>32</v>
      </c>
      <c r="AC62">
        <v>35</v>
      </c>
      <c r="AD62">
        <v>61</v>
      </c>
      <c r="AE62">
        <v>128</v>
      </c>
      <c r="AG62" t="s">
        <v>271</v>
      </c>
      <c r="AH62" t="s">
        <v>110</v>
      </c>
      <c r="AI62">
        <v>111</v>
      </c>
      <c r="AK62" t="s">
        <v>60</v>
      </c>
      <c r="AL62" t="s">
        <v>213</v>
      </c>
      <c r="AM62">
        <v>2</v>
      </c>
    </row>
    <row r="63" spans="25:39" x14ac:dyDescent="0.35">
      <c r="Y63" t="s">
        <v>252</v>
      </c>
      <c r="Z63" t="s">
        <v>157</v>
      </c>
      <c r="AA63" t="s">
        <v>110</v>
      </c>
      <c r="AB63">
        <v>18</v>
      </c>
      <c r="AC63">
        <v>49</v>
      </c>
      <c r="AD63">
        <v>60</v>
      </c>
      <c r="AE63">
        <v>127</v>
      </c>
      <c r="AG63" t="s">
        <v>326</v>
      </c>
      <c r="AH63" t="s">
        <v>110</v>
      </c>
      <c r="AI63">
        <v>107</v>
      </c>
      <c r="AK63" t="s">
        <v>60</v>
      </c>
      <c r="AL63" t="s">
        <v>184</v>
      </c>
      <c r="AM63">
        <v>2</v>
      </c>
    </row>
    <row r="64" spans="25:39" x14ac:dyDescent="0.35">
      <c r="Y64" t="s">
        <v>251</v>
      </c>
      <c r="Z64" t="s">
        <v>158</v>
      </c>
      <c r="AA64" t="s">
        <v>110</v>
      </c>
      <c r="AB64">
        <v>32</v>
      </c>
      <c r="AC64">
        <v>54</v>
      </c>
      <c r="AD64">
        <v>40</v>
      </c>
      <c r="AE64">
        <v>126</v>
      </c>
      <c r="AG64" t="s">
        <v>267</v>
      </c>
      <c r="AH64" t="s">
        <v>110</v>
      </c>
      <c r="AI64">
        <v>103</v>
      </c>
      <c r="AK64" t="s">
        <v>60</v>
      </c>
      <c r="AL64" t="s">
        <v>203</v>
      </c>
      <c r="AM64">
        <v>2</v>
      </c>
    </row>
    <row r="65" spans="2:39" x14ac:dyDescent="0.35">
      <c r="Y65" t="s">
        <v>260</v>
      </c>
      <c r="Z65" t="s">
        <v>161</v>
      </c>
      <c r="AA65" t="s">
        <v>110</v>
      </c>
      <c r="AB65">
        <v>81</v>
      </c>
      <c r="AC65">
        <v>37</v>
      </c>
      <c r="AD65">
        <v>7</v>
      </c>
      <c r="AE65">
        <v>125</v>
      </c>
      <c r="AG65" t="s">
        <v>269</v>
      </c>
      <c r="AH65" t="s">
        <v>110</v>
      </c>
      <c r="AI65">
        <v>101</v>
      </c>
      <c r="AK65" t="s">
        <v>60</v>
      </c>
      <c r="AL65" t="s">
        <v>137</v>
      </c>
      <c r="AM65">
        <v>1</v>
      </c>
    </row>
    <row r="66" spans="2:39" x14ac:dyDescent="0.35">
      <c r="Y66" t="s">
        <v>252</v>
      </c>
      <c r="Z66" t="s">
        <v>155</v>
      </c>
      <c r="AA66" t="s">
        <v>110</v>
      </c>
      <c r="AB66">
        <v>67</v>
      </c>
      <c r="AC66">
        <v>33</v>
      </c>
      <c r="AD66">
        <v>25</v>
      </c>
      <c r="AE66">
        <v>125</v>
      </c>
      <c r="AG66" t="s">
        <v>266</v>
      </c>
      <c r="AH66" t="s">
        <v>111</v>
      </c>
      <c r="AI66">
        <v>99</v>
      </c>
      <c r="AK66" t="s">
        <v>60</v>
      </c>
      <c r="AL66" t="s">
        <v>186</v>
      </c>
      <c r="AM66">
        <v>1</v>
      </c>
    </row>
    <row r="67" spans="2:39" x14ac:dyDescent="0.35">
      <c r="Y67" t="s">
        <v>246</v>
      </c>
      <c r="Z67" t="s">
        <v>152</v>
      </c>
      <c r="AA67" t="s">
        <v>110</v>
      </c>
      <c r="AB67">
        <v>70</v>
      </c>
      <c r="AC67">
        <v>34</v>
      </c>
      <c r="AD67">
        <v>20</v>
      </c>
      <c r="AE67">
        <v>124</v>
      </c>
      <c r="AG67" t="s">
        <v>334</v>
      </c>
      <c r="AH67" t="s">
        <v>110</v>
      </c>
      <c r="AI67">
        <v>95</v>
      </c>
      <c r="AK67" t="s">
        <v>60</v>
      </c>
      <c r="AL67" t="s">
        <v>196</v>
      </c>
      <c r="AM67">
        <v>1</v>
      </c>
    </row>
    <row r="68" spans="2:39" ht="18.5" x14ac:dyDescent="0.35">
      <c r="B68" s="69" t="s">
        <v>92</v>
      </c>
      <c r="C68" s="70"/>
      <c r="Y68" t="s">
        <v>243</v>
      </c>
      <c r="Z68" t="s">
        <v>157</v>
      </c>
      <c r="AA68" t="s">
        <v>110</v>
      </c>
      <c r="AB68">
        <v>22</v>
      </c>
      <c r="AC68">
        <v>48</v>
      </c>
      <c r="AD68">
        <v>54</v>
      </c>
      <c r="AE68">
        <v>124</v>
      </c>
      <c r="AG68" t="s">
        <v>282</v>
      </c>
      <c r="AH68" t="s">
        <v>111</v>
      </c>
      <c r="AI68">
        <v>93</v>
      </c>
      <c r="AK68" t="s">
        <v>61</v>
      </c>
      <c r="AL68" t="s">
        <v>196</v>
      </c>
      <c r="AM68">
        <v>114</v>
      </c>
    </row>
    <row r="69" spans="2:39" x14ac:dyDescent="0.35">
      <c r="Y69" t="s">
        <v>251</v>
      </c>
      <c r="Z69" t="s">
        <v>192</v>
      </c>
      <c r="AA69" t="s">
        <v>111</v>
      </c>
      <c r="AB69">
        <v>54</v>
      </c>
      <c r="AC69">
        <v>30</v>
      </c>
      <c r="AD69">
        <v>39</v>
      </c>
      <c r="AE69">
        <v>123</v>
      </c>
      <c r="AG69" t="s">
        <v>263</v>
      </c>
      <c r="AH69" t="s">
        <v>111</v>
      </c>
      <c r="AI69">
        <v>90</v>
      </c>
      <c r="AK69" t="s">
        <v>61</v>
      </c>
      <c r="AL69" t="s">
        <v>188</v>
      </c>
      <c r="AM69">
        <v>43</v>
      </c>
    </row>
    <row r="70" spans="2:39" x14ac:dyDescent="0.35">
      <c r="B70" s="1" t="s">
        <v>93</v>
      </c>
      <c r="N70" s="1" t="s">
        <v>94</v>
      </c>
      <c r="Y70" t="s">
        <v>242</v>
      </c>
      <c r="Z70" t="s">
        <v>155</v>
      </c>
      <c r="AA70" t="s">
        <v>110</v>
      </c>
      <c r="AB70">
        <v>51</v>
      </c>
      <c r="AC70">
        <v>41</v>
      </c>
      <c r="AD70">
        <v>31</v>
      </c>
      <c r="AE70">
        <v>123</v>
      </c>
      <c r="AG70" t="s">
        <v>281</v>
      </c>
      <c r="AH70" t="s">
        <v>110</v>
      </c>
      <c r="AI70">
        <v>83</v>
      </c>
      <c r="AK70" t="s">
        <v>61</v>
      </c>
      <c r="AL70" t="s">
        <v>198</v>
      </c>
      <c r="AM70">
        <v>30</v>
      </c>
    </row>
    <row r="71" spans="2:39" x14ac:dyDescent="0.35">
      <c r="Y71" t="s">
        <v>283</v>
      </c>
      <c r="Z71" t="s">
        <v>180</v>
      </c>
      <c r="AA71" t="s">
        <v>110</v>
      </c>
      <c r="AB71">
        <v>45</v>
      </c>
      <c r="AC71">
        <v>45</v>
      </c>
      <c r="AD71">
        <v>32</v>
      </c>
      <c r="AE71">
        <v>122</v>
      </c>
      <c r="AG71" t="s">
        <v>243</v>
      </c>
      <c r="AH71" t="s">
        <v>111</v>
      </c>
      <c r="AI71">
        <v>82</v>
      </c>
      <c r="AK71" t="s">
        <v>61</v>
      </c>
      <c r="AL71" t="s">
        <v>191</v>
      </c>
      <c r="AM71">
        <v>29</v>
      </c>
    </row>
    <row r="72" spans="2:39" x14ac:dyDescent="0.35">
      <c r="Y72" t="s">
        <v>247</v>
      </c>
      <c r="Z72" t="s">
        <v>157</v>
      </c>
      <c r="AA72" t="s">
        <v>110</v>
      </c>
      <c r="AB72">
        <v>28</v>
      </c>
      <c r="AC72">
        <v>37</v>
      </c>
      <c r="AD72">
        <v>56</v>
      </c>
      <c r="AE72">
        <v>121</v>
      </c>
      <c r="AG72" t="s">
        <v>282</v>
      </c>
      <c r="AH72" t="s">
        <v>110</v>
      </c>
      <c r="AI72">
        <v>82</v>
      </c>
      <c r="AK72" t="s">
        <v>61</v>
      </c>
      <c r="AL72" t="s">
        <v>202</v>
      </c>
      <c r="AM72">
        <v>27</v>
      </c>
    </row>
    <row r="73" spans="2:39" x14ac:dyDescent="0.35">
      <c r="Y73" t="s">
        <v>260</v>
      </c>
      <c r="Z73" t="s">
        <v>160</v>
      </c>
      <c r="AA73" t="s">
        <v>110</v>
      </c>
      <c r="AB73">
        <v>44</v>
      </c>
      <c r="AC73">
        <v>55</v>
      </c>
      <c r="AD73">
        <v>22</v>
      </c>
      <c r="AE73">
        <v>121</v>
      </c>
      <c r="AG73" t="s">
        <v>285</v>
      </c>
      <c r="AH73" t="s">
        <v>110</v>
      </c>
      <c r="AI73">
        <v>81</v>
      </c>
      <c r="AK73" t="s">
        <v>61</v>
      </c>
      <c r="AL73" t="s">
        <v>182</v>
      </c>
      <c r="AM73">
        <v>23</v>
      </c>
    </row>
    <row r="74" spans="2:39" x14ac:dyDescent="0.35">
      <c r="Y74" t="s">
        <v>77</v>
      </c>
      <c r="Z74" t="s">
        <v>201</v>
      </c>
      <c r="AA74" t="s">
        <v>110</v>
      </c>
      <c r="AB74">
        <v>60</v>
      </c>
      <c r="AC74">
        <v>36</v>
      </c>
      <c r="AD74">
        <v>24</v>
      </c>
      <c r="AE74">
        <v>120</v>
      </c>
      <c r="AG74" t="s">
        <v>88</v>
      </c>
      <c r="AH74" t="s">
        <v>111</v>
      </c>
      <c r="AI74">
        <v>80</v>
      </c>
      <c r="AK74" t="s">
        <v>61</v>
      </c>
      <c r="AL74" t="s">
        <v>199</v>
      </c>
      <c r="AM74">
        <v>21</v>
      </c>
    </row>
    <row r="75" spans="2:39" x14ac:dyDescent="0.35">
      <c r="Y75" t="s">
        <v>246</v>
      </c>
      <c r="Z75" t="s">
        <v>173</v>
      </c>
      <c r="AA75" t="s">
        <v>110</v>
      </c>
      <c r="AB75">
        <v>46</v>
      </c>
      <c r="AC75">
        <v>37</v>
      </c>
      <c r="AD75">
        <v>37</v>
      </c>
      <c r="AE75">
        <v>120</v>
      </c>
      <c r="AG75" t="s">
        <v>308</v>
      </c>
      <c r="AH75" t="s">
        <v>110</v>
      </c>
      <c r="AI75">
        <v>71</v>
      </c>
      <c r="AK75" t="s">
        <v>61</v>
      </c>
      <c r="AL75" t="s">
        <v>157</v>
      </c>
      <c r="AM75">
        <v>17</v>
      </c>
    </row>
    <row r="76" spans="2:39" x14ac:dyDescent="0.35">
      <c r="Y76" t="s">
        <v>242</v>
      </c>
      <c r="Z76" t="s">
        <v>201</v>
      </c>
      <c r="AA76" t="s">
        <v>110</v>
      </c>
      <c r="AB76">
        <v>36</v>
      </c>
      <c r="AC76">
        <v>36</v>
      </c>
      <c r="AD76">
        <v>48</v>
      </c>
      <c r="AE76">
        <v>120</v>
      </c>
      <c r="AG76" t="s">
        <v>294</v>
      </c>
      <c r="AH76" t="s">
        <v>110</v>
      </c>
      <c r="AI76">
        <v>67</v>
      </c>
      <c r="AK76" t="s">
        <v>61</v>
      </c>
      <c r="AL76" t="s">
        <v>167</v>
      </c>
      <c r="AM76">
        <v>13</v>
      </c>
    </row>
    <row r="77" spans="2:39" x14ac:dyDescent="0.35">
      <c r="Y77" t="s">
        <v>252</v>
      </c>
      <c r="Z77" t="s">
        <v>192</v>
      </c>
      <c r="AA77" t="s">
        <v>111</v>
      </c>
      <c r="AB77">
        <v>48</v>
      </c>
      <c r="AC77">
        <v>37</v>
      </c>
      <c r="AD77">
        <v>34</v>
      </c>
      <c r="AE77">
        <v>119</v>
      </c>
      <c r="AG77" t="s">
        <v>279</v>
      </c>
      <c r="AH77" t="s">
        <v>110</v>
      </c>
      <c r="AI77">
        <v>65</v>
      </c>
      <c r="AK77" t="s">
        <v>61</v>
      </c>
      <c r="AL77" t="s">
        <v>159</v>
      </c>
      <c r="AM77">
        <v>13</v>
      </c>
    </row>
    <row r="78" spans="2:39" x14ac:dyDescent="0.35">
      <c r="Y78" t="s">
        <v>257</v>
      </c>
      <c r="Z78" t="s">
        <v>190</v>
      </c>
      <c r="AA78" t="s">
        <v>111</v>
      </c>
      <c r="AB78">
        <v>40</v>
      </c>
      <c r="AC78">
        <v>36</v>
      </c>
      <c r="AD78">
        <v>42</v>
      </c>
      <c r="AE78">
        <v>118</v>
      </c>
      <c r="AG78" t="s">
        <v>247</v>
      </c>
      <c r="AH78" t="s">
        <v>111</v>
      </c>
      <c r="AI78">
        <v>63</v>
      </c>
      <c r="AK78" t="s">
        <v>61</v>
      </c>
      <c r="AL78" t="s">
        <v>154</v>
      </c>
      <c r="AM78">
        <v>12</v>
      </c>
    </row>
    <row r="79" spans="2:39" x14ac:dyDescent="0.35">
      <c r="Y79" t="s">
        <v>259</v>
      </c>
      <c r="Z79" t="s">
        <v>153</v>
      </c>
      <c r="AA79" t="s">
        <v>110</v>
      </c>
      <c r="AB79">
        <v>33</v>
      </c>
      <c r="AC79">
        <v>51</v>
      </c>
      <c r="AD79">
        <v>32</v>
      </c>
      <c r="AE79">
        <v>116</v>
      </c>
      <c r="AG79" t="s">
        <v>313</v>
      </c>
      <c r="AH79" t="s">
        <v>110</v>
      </c>
      <c r="AI79">
        <v>59</v>
      </c>
      <c r="AK79" t="s">
        <v>61</v>
      </c>
      <c r="AL79" t="s">
        <v>193</v>
      </c>
      <c r="AM79">
        <v>12</v>
      </c>
    </row>
    <row r="80" spans="2:39" x14ac:dyDescent="0.35">
      <c r="Y80" t="s">
        <v>61</v>
      </c>
      <c r="Z80" t="s">
        <v>196</v>
      </c>
      <c r="AA80" t="s">
        <v>111</v>
      </c>
      <c r="AB80">
        <v>34</v>
      </c>
      <c r="AC80">
        <v>39</v>
      </c>
      <c r="AD80">
        <v>41</v>
      </c>
      <c r="AE80">
        <v>114</v>
      </c>
      <c r="AG80" t="s">
        <v>278</v>
      </c>
      <c r="AH80" t="s">
        <v>110</v>
      </c>
      <c r="AI80">
        <v>53</v>
      </c>
      <c r="AK80" t="s">
        <v>61</v>
      </c>
      <c r="AL80" t="s">
        <v>161</v>
      </c>
      <c r="AM80">
        <v>12</v>
      </c>
    </row>
    <row r="81" spans="25:39" x14ac:dyDescent="0.35">
      <c r="Y81" t="s">
        <v>244</v>
      </c>
      <c r="Z81" t="s">
        <v>165</v>
      </c>
      <c r="AA81" t="s">
        <v>110</v>
      </c>
      <c r="AB81">
        <v>19</v>
      </c>
      <c r="AC81">
        <v>44</v>
      </c>
      <c r="AD81">
        <v>50</v>
      </c>
      <c r="AE81">
        <v>113</v>
      </c>
      <c r="AG81" t="s">
        <v>62</v>
      </c>
      <c r="AH81" t="s">
        <v>110</v>
      </c>
      <c r="AI81">
        <v>52</v>
      </c>
      <c r="AK81" t="s">
        <v>61</v>
      </c>
      <c r="AL81" t="s">
        <v>200</v>
      </c>
      <c r="AM81">
        <v>11</v>
      </c>
    </row>
    <row r="82" spans="25:39" x14ac:dyDescent="0.35">
      <c r="Y82" t="s">
        <v>244</v>
      </c>
      <c r="Z82" t="s">
        <v>153</v>
      </c>
      <c r="AA82" t="s">
        <v>110</v>
      </c>
      <c r="AB82">
        <v>14</v>
      </c>
      <c r="AC82">
        <v>37</v>
      </c>
      <c r="AD82">
        <v>62</v>
      </c>
      <c r="AE82">
        <v>113</v>
      </c>
      <c r="AG82" t="s">
        <v>299</v>
      </c>
      <c r="AH82" t="s">
        <v>110</v>
      </c>
      <c r="AI82">
        <v>51</v>
      </c>
      <c r="AK82" t="s">
        <v>61</v>
      </c>
      <c r="AL82" t="s">
        <v>183</v>
      </c>
      <c r="AM82">
        <v>10</v>
      </c>
    </row>
    <row r="83" spans="25:39" x14ac:dyDescent="0.35">
      <c r="Y83" t="s">
        <v>251</v>
      </c>
      <c r="Z83" t="s">
        <v>161</v>
      </c>
      <c r="AA83" t="s">
        <v>110</v>
      </c>
      <c r="AB83">
        <v>33</v>
      </c>
      <c r="AC83">
        <v>45</v>
      </c>
      <c r="AD83">
        <v>35</v>
      </c>
      <c r="AE83">
        <v>113</v>
      </c>
      <c r="AG83" t="s">
        <v>290</v>
      </c>
      <c r="AH83" t="s">
        <v>110</v>
      </c>
      <c r="AI83">
        <v>50</v>
      </c>
      <c r="AK83" t="s">
        <v>61</v>
      </c>
      <c r="AL83" t="s">
        <v>165</v>
      </c>
      <c r="AM83">
        <v>9</v>
      </c>
    </row>
    <row r="84" spans="25:39" x14ac:dyDescent="0.35">
      <c r="Y84" t="s">
        <v>265</v>
      </c>
      <c r="Z84" t="s">
        <v>207</v>
      </c>
      <c r="AA84" t="s">
        <v>110</v>
      </c>
      <c r="AB84">
        <v>64</v>
      </c>
      <c r="AC84">
        <v>48</v>
      </c>
      <c r="AD84">
        <v>0</v>
      </c>
      <c r="AE84">
        <v>112</v>
      </c>
      <c r="AG84" t="s">
        <v>300</v>
      </c>
      <c r="AH84" t="s">
        <v>110</v>
      </c>
      <c r="AI84">
        <v>47</v>
      </c>
      <c r="AK84" t="s">
        <v>61</v>
      </c>
      <c r="AL84" t="s">
        <v>158</v>
      </c>
      <c r="AM84">
        <v>8</v>
      </c>
    </row>
    <row r="85" spans="25:39" x14ac:dyDescent="0.35">
      <c r="Y85" t="s">
        <v>273</v>
      </c>
      <c r="Z85" t="s">
        <v>160</v>
      </c>
      <c r="AA85" t="s">
        <v>110</v>
      </c>
      <c r="AB85">
        <v>20</v>
      </c>
      <c r="AC85">
        <v>70</v>
      </c>
      <c r="AD85">
        <v>20</v>
      </c>
      <c r="AE85">
        <v>110</v>
      </c>
      <c r="AG85" t="s">
        <v>287</v>
      </c>
      <c r="AH85" t="s">
        <v>110</v>
      </c>
      <c r="AI85">
        <v>43</v>
      </c>
      <c r="AK85" t="s">
        <v>61</v>
      </c>
      <c r="AL85" t="s">
        <v>153</v>
      </c>
      <c r="AM85">
        <v>8</v>
      </c>
    </row>
    <row r="86" spans="25:39" x14ac:dyDescent="0.35">
      <c r="Y86" t="s">
        <v>248</v>
      </c>
      <c r="Z86" t="s">
        <v>160</v>
      </c>
      <c r="AA86" t="s">
        <v>110</v>
      </c>
      <c r="AB86">
        <v>20</v>
      </c>
      <c r="AC86">
        <v>45</v>
      </c>
      <c r="AD86">
        <v>45</v>
      </c>
      <c r="AE86">
        <v>110</v>
      </c>
      <c r="AG86" t="s">
        <v>312</v>
      </c>
      <c r="AH86" t="s">
        <v>110</v>
      </c>
      <c r="AI86">
        <v>42</v>
      </c>
      <c r="AK86" t="s">
        <v>61</v>
      </c>
      <c r="AL86" t="s">
        <v>162</v>
      </c>
      <c r="AM86">
        <v>6</v>
      </c>
    </row>
    <row r="87" spans="25:39" x14ac:dyDescent="0.35">
      <c r="Y87" t="s">
        <v>88</v>
      </c>
      <c r="Z87" t="s">
        <v>160</v>
      </c>
      <c r="AA87" t="s">
        <v>110</v>
      </c>
      <c r="AB87">
        <v>45</v>
      </c>
      <c r="AC87">
        <v>34</v>
      </c>
      <c r="AD87">
        <v>30</v>
      </c>
      <c r="AE87">
        <v>109</v>
      </c>
      <c r="AG87" t="s">
        <v>316</v>
      </c>
      <c r="AH87" t="s">
        <v>110</v>
      </c>
      <c r="AI87">
        <v>42</v>
      </c>
      <c r="AK87" t="s">
        <v>61</v>
      </c>
      <c r="AL87" t="s">
        <v>190</v>
      </c>
      <c r="AM87">
        <v>6</v>
      </c>
    </row>
    <row r="88" spans="25:39" x14ac:dyDescent="0.35">
      <c r="Y88" t="s">
        <v>245</v>
      </c>
      <c r="Z88" t="s">
        <v>167</v>
      </c>
      <c r="AA88" t="s">
        <v>110</v>
      </c>
      <c r="AB88">
        <v>18</v>
      </c>
      <c r="AC88">
        <v>17</v>
      </c>
      <c r="AD88">
        <v>70</v>
      </c>
      <c r="AE88">
        <v>105</v>
      </c>
      <c r="AG88" t="s">
        <v>275</v>
      </c>
      <c r="AH88" t="s">
        <v>110</v>
      </c>
      <c r="AI88">
        <v>41</v>
      </c>
      <c r="AK88" t="s">
        <v>61</v>
      </c>
      <c r="AL88" t="s">
        <v>155</v>
      </c>
      <c r="AM88">
        <v>6</v>
      </c>
    </row>
    <row r="89" spans="25:39" x14ac:dyDescent="0.35">
      <c r="Y89" t="s">
        <v>257</v>
      </c>
      <c r="Z89" t="s">
        <v>157</v>
      </c>
      <c r="AA89" t="s">
        <v>110</v>
      </c>
      <c r="AB89">
        <v>25</v>
      </c>
      <c r="AC89">
        <v>44</v>
      </c>
      <c r="AD89">
        <v>36</v>
      </c>
      <c r="AE89">
        <v>105</v>
      </c>
      <c r="AG89" t="s">
        <v>63</v>
      </c>
      <c r="AH89" t="s">
        <v>110</v>
      </c>
      <c r="AI89">
        <v>40</v>
      </c>
      <c r="AK89" t="s">
        <v>61</v>
      </c>
      <c r="AL89" t="s">
        <v>213</v>
      </c>
      <c r="AM89">
        <v>6</v>
      </c>
    </row>
    <row r="90" spans="25:39" x14ac:dyDescent="0.35">
      <c r="Y90" t="s">
        <v>242</v>
      </c>
      <c r="Z90" t="s">
        <v>176</v>
      </c>
      <c r="AA90" t="s">
        <v>110</v>
      </c>
      <c r="AB90">
        <v>46</v>
      </c>
      <c r="AC90">
        <v>21</v>
      </c>
      <c r="AD90">
        <v>38</v>
      </c>
      <c r="AE90">
        <v>105</v>
      </c>
      <c r="AG90" t="s">
        <v>277</v>
      </c>
      <c r="AH90" t="s">
        <v>110</v>
      </c>
      <c r="AI90">
        <v>37</v>
      </c>
      <c r="AK90" t="s">
        <v>61</v>
      </c>
      <c r="AL90" t="s">
        <v>203</v>
      </c>
      <c r="AM90">
        <v>5</v>
      </c>
    </row>
    <row r="91" spans="25:39" x14ac:dyDescent="0.35">
      <c r="Y91" t="s">
        <v>251</v>
      </c>
      <c r="Z91" t="s">
        <v>160</v>
      </c>
      <c r="AA91" t="s">
        <v>110</v>
      </c>
      <c r="AB91">
        <v>95</v>
      </c>
      <c r="AC91">
        <v>7</v>
      </c>
      <c r="AD91">
        <v>1</v>
      </c>
      <c r="AE91">
        <v>103</v>
      </c>
      <c r="AG91" t="s">
        <v>329</v>
      </c>
      <c r="AH91" t="s">
        <v>110</v>
      </c>
      <c r="AI91">
        <v>36</v>
      </c>
      <c r="AK91" t="s">
        <v>61</v>
      </c>
      <c r="AL91" t="s">
        <v>192</v>
      </c>
      <c r="AM91">
        <v>5</v>
      </c>
    </row>
    <row r="92" spans="25:39" x14ac:dyDescent="0.35">
      <c r="Y92" t="s">
        <v>246</v>
      </c>
      <c r="Z92" t="s">
        <v>160</v>
      </c>
      <c r="AA92" t="s">
        <v>110</v>
      </c>
      <c r="AB92">
        <v>68</v>
      </c>
      <c r="AC92">
        <v>18</v>
      </c>
      <c r="AD92">
        <v>15</v>
      </c>
      <c r="AE92">
        <v>101</v>
      </c>
      <c r="AG92" t="s">
        <v>59</v>
      </c>
      <c r="AH92" t="s">
        <v>110</v>
      </c>
      <c r="AI92">
        <v>35</v>
      </c>
      <c r="AK92" t="s">
        <v>61</v>
      </c>
      <c r="AL92" t="s">
        <v>160</v>
      </c>
      <c r="AM92">
        <v>3</v>
      </c>
    </row>
    <row r="93" spans="25:39" x14ac:dyDescent="0.35">
      <c r="Y93" t="s">
        <v>247</v>
      </c>
      <c r="Z93" t="s">
        <v>201</v>
      </c>
      <c r="AA93" t="s">
        <v>110</v>
      </c>
      <c r="AB93">
        <v>36</v>
      </c>
      <c r="AC93">
        <v>32</v>
      </c>
      <c r="AD93">
        <v>33</v>
      </c>
      <c r="AE93">
        <v>101</v>
      </c>
      <c r="AG93" t="s">
        <v>87</v>
      </c>
      <c r="AH93" t="s">
        <v>110</v>
      </c>
      <c r="AI93">
        <v>32</v>
      </c>
      <c r="AK93" t="s">
        <v>61</v>
      </c>
      <c r="AL93" t="s">
        <v>152</v>
      </c>
      <c r="AM93">
        <v>3</v>
      </c>
    </row>
    <row r="94" spans="25:39" x14ac:dyDescent="0.35">
      <c r="Y94" t="s">
        <v>253</v>
      </c>
      <c r="Z94" t="s">
        <v>160</v>
      </c>
      <c r="AA94" t="s">
        <v>110</v>
      </c>
      <c r="AB94">
        <v>15</v>
      </c>
      <c r="AC94">
        <v>24</v>
      </c>
      <c r="AD94">
        <v>60</v>
      </c>
      <c r="AE94">
        <v>99</v>
      </c>
      <c r="AG94" t="s">
        <v>280</v>
      </c>
      <c r="AH94" t="s">
        <v>110</v>
      </c>
      <c r="AI94">
        <v>32</v>
      </c>
      <c r="AK94" t="s">
        <v>61</v>
      </c>
      <c r="AL94" t="s">
        <v>156</v>
      </c>
      <c r="AM94">
        <v>2</v>
      </c>
    </row>
    <row r="95" spans="25:39" x14ac:dyDescent="0.35">
      <c r="Y95" t="s">
        <v>83</v>
      </c>
      <c r="Z95" t="s">
        <v>157</v>
      </c>
      <c r="AA95" t="s">
        <v>110</v>
      </c>
      <c r="AB95">
        <v>8</v>
      </c>
      <c r="AC95">
        <v>25</v>
      </c>
      <c r="AD95">
        <v>65</v>
      </c>
      <c r="AE95">
        <v>98</v>
      </c>
      <c r="AG95" t="s">
        <v>301</v>
      </c>
      <c r="AH95" t="s">
        <v>110</v>
      </c>
      <c r="AI95">
        <v>32</v>
      </c>
      <c r="AK95" t="s">
        <v>61</v>
      </c>
      <c r="AL95" t="s">
        <v>194</v>
      </c>
      <c r="AM95">
        <v>1</v>
      </c>
    </row>
    <row r="96" spans="25:39" x14ac:dyDescent="0.35">
      <c r="Y96" t="s">
        <v>245</v>
      </c>
      <c r="Z96" t="s">
        <v>152</v>
      </c>
      <c r="AA96" t="s">
        <v>110</v>
      </c>
      <c r="AB96">
        <v>34</v>
      </c>
      <c r="AC96">
        <v>34</v>
      </c>
      <c r="AD96">
        <v>29</v>
      </c>
      <c r="AE96">
        <v>97</v>
      </c>
      <c r="AG96" t="s">
        <v>288</v>
      </c>
      <c r="AH96" t="s">
        <v>110</v>
      </c>
      <c r="AI96">
        <v>28</v>
      </c>
      <c r="AK96" t="s">
        <v>61</v>
      </c>
      <c r="AL96" t="s">
        <v>209</v>
      </c>
      <c r="AM96">
        <v>1</v>
      </c>
    </row>
    <row r="97" spans="14:39" x14ac:dyDescent="0.35">
      <c r="Y97" t="s">
        <v>252</v>
      </c>
      <c r="Z97" t="s">
        <v>198</v>
      </c>
      <c r="AA97" t="s">
        <v>110</v>
      </c>
      <c r="AB97">
        <v>60</v>
      </c>
      <c r="AC97">
        <v>14</v>
      </c>
      <c r="AD97">
        <v>23</v>
      </c>
      <c r="AE97">
        <v>97</v>
      </c>
      <c r="AG97" t="s">
        <v>254</v>
      </c>
      <c r="AH97" t="s">
        <v>111</v>
      </c>
      <c r="AI97">
        <v>27</v>
      </c>
      <c r="AK97" t="s">
        <v>61</v>
      </c>
      <c r="AL97" t="s">
        <v>136</v>
      </c>
      <c r="AM97">
        <v>1</v>
      </c>
    </row>
    <row r="98" spans="14:39" x14ac:dyDescent="0.35">
      <c r="Y98" t="s">
        <v>267</v>
      </c>
      <c r="Z98" t="s">
        <v>153</v>
      </c>
      <c r="AA98" t="s">
        <v>110</v>
      </c>
      <c r="AB98">
        <v>33</v>
      </c>
      <c r="AC98">
        <v>38</v>
      </c>
      <c r="AD98">
        <v>25</v>
      </c>
      <c r="AE98">
        <v>96</v>
      </c>
      <c r="AG98" t="s">
        <v>309</v>
      </c>
      <c r="AH98" t="s">
        <v>110</v>
      </c>
      <c r="AI98">
        <v>27</v>
      </c>
      <c r="AK98" t="s">
        <v>61</v>
      </c>
      <c r="AL98" t="s">
        <v>174</v>
      </c>
      <c r="AM98">
        <v>1</v>
      </c>
    </row>
    <row r="99" spans="14:39" x14ac:dyDescent="0.35">
      <c r="Y99" t="s">
        <v>263</v>
      </c>
      <c r="Z99" t="s">
        <v>198</v>
      </c>
      <c r="AA99" t="s">
        <v>110</v>
      </c>
      <c r="AB99">
        <v>25</v>
      </c>
      <c r="AC99">
        <v>57</v>
      </c>
      <c r="AD99">
        <v>14</v>
      </c>
      <c r="AE99">
        <v>96</v>
      </c>
      <c r="AG99" t="s">
        <v>67</v>
      </c>
      <c r="AH99" t="s">
        <v>111</v>
      </c>
      <c r="AI99">
        <v>26</v>
      </c>
      <c r="AK99" t="s">
        <v>62</v>
      </c>
      <c r="AL99" t="s">
        <v>155</v>
      </c>
      <c r="AM99">
        <v>25</v>
      </c>
    </row>
    <row r="100" spans="14:39" x14ac:dyDescent="0.35">
      <c r="Y100" t="s">
        <v>242</v>
      </c>
      <c r="Z100" t="s">
        <v>167</v>
      </c>
      <c r="AA100" t="s">
        <v>110</v>
      </c>
      <c r="AB100">
        <v>64</v>
      </c>
      <c r="AC100">
        <v>23</v>
      </c>
      <c r="AD100">
        <v>9</v>
      </c>
      <c r="AE100">
        <v>96</v>
      </c>
      <c r="AG100" t="s">
        <v>296</v>
      </c>
      <c r="AH100" t="s">
        <v>110</v>
      </c>
      <c r="AI100">
        <v>25</v>
      </c>
      <c r="AK100" t="s">
        <v>62</v>
      </c>
      <c r="AL100" t="s">
        <v>176</v>
      </c>
      <c r="AM100">
        <v>9</v>
      </c>
    </row>
    <row r="101" spans="14:39" x14ac:dyDescent="0.35">
      <c r="Y101" t="s">
        <v>83</v>
      </c>
      <c r="Z101" t="s">
        <v>153</v>
      </c>
      <c r="AA101" t="s">
        <v>110</v>
      </c>
      <c r="AB101">
        <v>21</v>
      </c>
      <c r="AC101">
        <v>26</v>
      </c>
      <c r="AD101">
        <v>47</v>
      </c>
      <c r="AE101">
        <v>94</v>
      </c>
      <c r="AG101" t="s">
        <v>57</v>
      </c>
      <c r="AH101" t="s">
        <v>110</v>
      </c>
      <c r="AI101">
        <v>23</v>
      </c>
      <c r="AK101" t="s">
        <v>62</v>
      </c>
      <c r="AL101" t="s">
        <v>199</v>
      </c>
      <c r="AM101">
        <v>6</v>
      </c>
    </row>
    <row r="102" spans="14:39" x14ac:dyDescent="0.35">
      <c r="Y102" t="s">
        <v>248</v>
      </c>
      <c r="Z102" t="s">
        <v>157</v>
      </c>
      <c r="AA102" t="s">
        <v>110</v>
      </c>
      <c r="AB102">
        <v>36</v>
      </c>
      <c r="AC102">
        <v>32</v>
      </c>
      <c r="AD102">
        <v>26</v>
      </c>
      <c r="AE102">
        <v>94</v>
      </c>
      <c r="AG102" t="s">
        <v>314</v>
      </c>
      <c r="AH102" t="s">
        <v>110</v>
      </c>
      <c r="AI102">
        <v>23</v>
      </c>
      <c r="AK102" t="s">
        <v>62</v>
      </c>
      <c r="AL102" t="s">
        <v>203</v>
      </c>
      <c r="AM102">
        <v>5</v>
      </c>
    </row>
    <row r="103" spans="14:39" x14ac:dyDescent="0.35">
      <c r="N103" s="1" t="s">
        <v>95</v>
      </c>
      <c r="Y103" t="s">
        <v>266</v>
      </c>
      <c r="Z103" t="s">
        <v>162</v>
      </c>
      <c r="AA103" t="s">
        <v>110</v>
      </c>
      <c r="AB103">
        <v>46</v>
      </c>
      <c r="AC103">
        <v>19</v>
      </c>
      <c r="AD103">
        <v>29</v>
      </c>
      <c r="AE103">
        <v>94</v>
      </c>
      <c r="AG103" t="s">
        <v>292</v>
      </c>
      <c r="AH103" t="s">
        <v>110</v>
      </c>
      <c r="AI103">
        <v>23</v>
      </c>
      <c r="AK103" t="s">
        <v>62</v>
      </c>
      <c r="AL103" t="s">
        <v>158</v>
      </c>
      <c r="AM103">
        <v>3</v>
      </c>
    </row>
    <row r="104" spans="14:39" x14ac:dyDescent="0.35">
      <c r="Y104" t="s">
        <v>262</v>
      </c>
      <c r="Z104" t="s">
        <v>160</v>
      </c>
      <c r="AA104" t="s">
        <v>110</v>
      </c>
      <c r="AB104">
        <v>7</v>
      </c>
      <c r="AC104">
        <v>29</v>
      </c>
      <c r="AD104">
        <v>57</v>
      </c>
      <c r="AE104">
        <v>93</v>
      </c>
      <c r="AG104" t="s">
        <v>291</v>
      </c>
      <c r="AH104" t="s">
        <v>110</v>
      </c>
      <c r="AI104">
        <v>23</v>
      </c>
      <c r="AK104" t="s">
        <v>62</v>
      </c>
      <c r="AL104" t="s">
        <v>135</v>
      </c>
      <c r="AM104">
        <v>3</v>
      </c>
    </row>
    <row r="105" spans="14:39" x14ac:dyDescent="0.35">
      <c r="Y105" t="s">
        <v>252</v>
      </c>
      <c r="Z105" t="s">
        <v>199</v>
      </c>
      <c r="AA105" t="s">
        <v>110</v>
      </c>
      <c r="AB105">
        <v>54</v>
      </c>
      <c r="AC105">
        <v>26</v>
      </c>
      <c r="AD105">
        <v>12</v>
      </c>
      <c r="AE105">
        <v>92</v>
      </c>
      <c r="AG105" t="s">
        <v>303</v>
      </c>
      <c r="AH105" t="s">
        <v>110</v>
      </c>
      <c r="AI105">
        <v>22</v>
      </c>
      <c r="AK105" t="s">
        <v>62</v>
      </c>
      <c r="AL105" t="s">
        <v>154</v>
      </c>
      <c r="AM105">
        <v>1</v>
      </c>
    </row>
    <row r="106" spans="14:39" x14ac:dyDescent="0.35">
      <c r="Y106" t="s">
        <v>255</v>
      </c>
      <c r="Z106" t="s">
        <v>193</v>
      </c>
      <c r="AA106" t="s">
        <v>111</v>
      </c>
      <c r="AB106">
        <v>28</v>
      </c>
      <c r="AC106">
        <v>32</v>
      </c>
      <c r="AD106">
        <v>32</v>
      </c>
      <c r="AE106">
        <v>92</v>
      </c>
      <c r="AG106" t="s">
        <v>324</v>
      </c>
      <c r="AH106" t="s">
        <v>110</v>
      </c>
      <c r="AI106">
        <v>21</v>
      </c>
      <c r="AK106" t="s">
        <v>63</v>
      </c>
      <c r="AL106" t="s">
        <v>153</v>
      </c>
      <c r="AM106">
        <v>36</v>
      </c>
    </row>
    <row r="107" spans="14:39" x14ac:dyDescent="0.35">
      <c r="Y107" t="s">
        <v>261</v>
      </c>
      <c r="Z107" t="s">
        <v>197</v>
      </c>
      <c r="AA107" t="s">
        <v>110</v>
      </c>
      <c r="AB107">
        <v>12</v>
      </c>
      <c r="AC107">
        <v>56</v>
      </c>
      <c r="AD107">
        <v>24</v>
      </c>
      <c r="AE107">
        <v>92</v>
      </c>
      <c r="AG107" t="s">
        <v>270</v>
      </c>
      <c r="AH107" t="s">
        <v>111</v>
      </c>
      <c r="AI107">
        <v>20</v>
      </c>
      <c r="AK107" t="s">
        <v>63</v>
      </c>
      <c r="AL107" t="s">
        <v>161</v>
      </c>
      <c r="AM107">
        <v>4</v>
      </c>
    </row>
    <row r="108" spans="14:39" x14ac:dyDescent="0.35">
      <c r="Y108" t="s">
        <v>245</v>
      </c>
      <c r="Z108" t="s">
        <v>160</v>
      </c>
      <c r="AA108" t="s">
        <v>110</v>
      </c>
      <c r="AB108">
        <v>47</v>
      </c>
      <c r="AC108">
        <v>16</v>
      </c>
      <c r="AD108">
        <v>26</v>
      </c>
      <c r="AE108">
        <v>89</v>
      </c>
      <c r="AG108" t="s">
        <v>287</v>
      </c>
      <c r="AH108" t="s">
        <v>111</v>
      </c>
      <c r="AI108">
        <v>20</v>
      </c>
      <c r="AK108" t="s">
        <v>64</v>
      </c>
      <c r="AL108" t="s">
        <v>153</v>
      </c>
      <c r="AM108">
        <v>3</v>
      </c>
    </row>
    <row r="109" spans="14:39" x14ac:dyDescent="0.35">
      <c r="Y109" t="s">
        <v>245</v>
      </c>
      <c r="Z109" t="s">
        <v>159</v>
      </c>
      <c r="AA109" t="s">
        <v>110</v>
      </c>
      <c r="AB109">
        <v>25</v>
      </c>
      <c r="AC109">
        <v>24</v>
      </c>
      <c r="AD109">
        <v>40</v>
      </c>
      <c r="AE109">
        <v>89</v>
      </c>
      <c r="AG109" t="s">
        <v>345</v>
      </c>
      <c r="AH109" t="s">
        <v>110</v>
      </c>
      <c r="AI109">
        <v>19</v>
      </c>
      <c r="AK109" t="s">
        <v>66</v>
      </c>
      <c r="AL109" t="s">
        <v>153</v>
      </c>
      <c r="AM109">
        <v>1</v>
      </c>
    </row>
    <row r="110" spans="14:39" x14ac:dyDescent="0.35">
      <c r="Y110" t="s">
        <v>60</v>
      </c>
      <c r="Z110" t="s">
        <v>153</v>
      </c>
      <c r="AA110" t="s">
        <v>110</v>
      </c>
      <c r="AB110">
        <v>24</v>
      </c>
      <c r="AC110">
        <v>36</v>
      </c>
      <c r="AD110">
        <v>28</v>
      </c>
      <c r="AE110">
        <v>88</v>
      </c>
      <c r="AG110" t="s">
        <v>303</v>
      </c>
      <c r="AH110" t="s">
        <v>111</v>
      </c>
      <c r="AI110">
        <v>19</v>
      </c>
      <c r="AK110" t="s">
        <v>67</v>
      </c>
      <c r="AL110" t="s">
        <v>199</v>
      </c>
      <c r="AM110">
        <v>24</v>
      </c>
    </row>
    <row r="111" spans="14:39" x14ac:dyDescent="0.35">
      <c r="Y111" t="s">
        <v>88</v>
      </c>
      <c r="Z111" t="s">
        <v>174</v>
      </c>
      <c r="AA111" t="s">
        <v>110</v>
      </c>
      <c r="AB111">
        <v>56</v>
      </c>
      <c r="AC111">
        <v>21</v>
      </c>
      <c r="AD111">
        <v>11</v>
      </c>
      <c r="AE111">
        <v>88</v>
      </c>
      <c r="AG111" t="s">
        <v>51</v>
      </c>
      <c r="AH111" t="s">
        <v>110</v>
      </c>
      <c r="AI111">
        <v>17</v>
      </c>
      <c r="AK111" t="s">
        <v>67</v>
      </c>
      <c r="AL111" t="s">
        <v>205</v>
      </c>
      <c r="AM111">
        <v>21</v>
      </c>
    </row>
    <row r="112" spans="14:39" x14ac:dyDescent="0.35">
      <c r="Y112" t="s">
        <v>259</v>
      </c>
      <c r="Z112" t="s">
        <v>160</v>
      </c>
      <c r="AA112" t="s">
        <v>110</v>
      </c>
      <c r="AB112">
        <v>20</v>
      </c>
      <c r="AC112">
        <v>38</v>
      </c>
      <c r="AD112">
        <v>29</v>
      </c>
      <c r="AE112">
        <v>87</v>
      </c>
      <c r="AG112" t="s">
        <v>353</v>
      </c>
      <c r="AH112" t="s">
        <v>110</v>
      </c>
      <c r="AI112">
        <v>17</v>
      </c>
      <c r="AK112" t="s">
        <v>67</v>
      </c>
      <c r="AL112" t="s">
        <v>153</v>
      </c>
      <c r="AM112">
        <v>21</v>
      </c>
    </row>
    <row r="113" spans="25:39" x14ac:dyDescent="0.35">
      <c r="Y113" t="s">
        <v>252</v>
      </c>
      <c r="Z113" t="s">
        <v>167</v>
      </c>
      <c r="AA113" t="s">
        <v>110</v>
      </c>
      <c r="AB113">
        <v>36</v>
      </c>
      <c r="AC113">
        <v>0</v>
      </c>
      <c r="AD113">
        <v>51</v>
      </c>
      <c r="AE113">
        <v>87</v>
      </c>
      <c r="AG113" t="s">
        <v>307</v>
      </c>
      <c r="AH113" t="s">
        <v>110</v>
      </c>
      <c r="AI113">
        <v>17</v>
      </c>
      <c r="AK113" t="s">
        <v>67</v>
      </c>
      <c r="AL113" t="s">
        <v>165</v>
      </c>
      <c r="AM113">
        <v>18</v>
      </c>
    </row>
    <row r="114" spans="25:39" x14ac:dyDescent="0.35">
      <c r="Y114" t="s">
        <v>251</v>
      </c>
      <c r="Z114" t="s">
        <v>155</v>
      </c>
      <c r="AA114" t="s">
        <v>110</v>
      </c>
      <c r="AB114">
        <v>28</v>
      </c>
      <c r="AC114">
        <v>27</v>
      </c>
      <c r="AD114">
        <v>31</v>
      </c>
      <c r="AE114">
        <v>86</v>
      </c>
      <c r="AG114" t="s">
        <v>302</v>
      </c>
      <c r="AH114" t="s">
        <v>110</v>
      </c>
      <c r="AI114">
        <v>17</v>
      </c>
      <c r="AK114" t="s">
        <v>67</v>
      </c>
      <c r="AL114" t="s">
        <v>200</v>
      </c>
      <c r="AM114">
        <v>16</v>
      </c>
    </row>
    <row r="115" spans="25:39" x14ac:dyDescent="0.35">
      <c r="Y115" t="s">
        <v>243</v>
      </c>
      <c r="Z115" t="s">
        <v>158</v>
      </c>
      <c r="AA115" t="s">
        <v>110</v>
      </c>
      <c r="AB115">
        <v>25</v>
      </c>
      <c r="AC115">
        <v>34</v>
      </c>
      <c r="AD115">
        <v>27</v>
      </c>
      <c r="AE115">
        <v>86</v>
      </c>
      <c r="AG115" t="s">
        <v>318</v>
      </c>
      <c r="AH115" t="s">
        <v>110</v>
      </c>
      <c r="AI115">
        <v>17</v>
      </c>
      <c r="AK115" t="s">
        <v>67</v>
      </c>
      <c r="AL115" t="s">
        <v>160</v>
      </c>
      <c r="AM115">
        <v>15</v>
      </c>
    </row>
    <row r="116" spans="25:39" x14ac:dyDescent="0.35">
      <c r="Y116" t="s">
        <v>253</v>
      </c>
      <c r="Z116" t="s">
        <v>155</v>
      </c>
      <c r="AA116" t="s">
        <v>110</v>
      </c>
      <c r="AB116">
        <v>27</v>
      </c>
      <c r="AC116">
        <v>29</v>
      </c>
      <c r="AD116">
        <v>29</v>
      </c>
      <c r="AE116">
        <v>85</v>
      </c>
      <c r="AG116" t="s">
        <v>60</v>
      </c>
      <c r="AH116" t="s">
        <v>111</v>
      </c>
      <c r="AI116">
        <v>16</v>
      </c>
      <c r="AK116" t="s">
        <v>67</v>
      </c>
      <c r="AL116" t="s">
        <v>154</v>
      </c>
      <c r="AM116">
        <v>14</v>
      </c>
    </row>
    <row r="117" spans="25:39" x14ac:dyDescent="0.35">
      <c r="Y117" t="s">
        <v>245</v>
      </c>
      <c r="Z117" t="s">
        <v>200</v>
      </c>
      <c r="AA117" t="s">
        <v>111</v>
      </c>
      <c r="AB117">
        <v>36</v>
      </c>
      <c r="AC117">
        <v>36</v>
      </c>
      <c r="AD117">
        <v>13</v>
      </c>
      <c r="AE117">
        <v>85</v>
      </c>
      <c r="AG117" t="s">
        <v>322</v>
      </c>
      <c r="AH117" t="s">
        <v>110</v>
      </c>
      <c r="AI117">
        <v>15</v>
      </c>
      <c r="AK117" t="s">
        <v>67</v>
      </c>
      <c r="AL117" t="s">
        <v>155</v>
      </c>
      <c r="AM117">
        <v>13</v>
      </c>
    </row>
    <row r="118" spans="25:39" x14ac:dyDescent="0.35">
      <c r="Y118" t="s">
        <v>260</v>
      </c>
      <c r="Z118" t="s">
        <v>198</v>
      </c>
      <c r="AA118" t="s">
        <v>110</v>
      </c>
      <c r="AB118">
        <v>28</v>
      </c>
      <c r="AC118">
        <v>28</v>
      </c>
      <c r="AD118">
        <v>29</v>
      </c>
      <c r="AE118">
        <v>85</v>
      </c>
      <c r="AG118" t="s">
        <v>336</v>
      </c>
      <c r="AH118" t="s">
        <v>110</v>
      </c>
      <c r="AI118">
        <v>15</v>
      </c>
      <c r="AK118" t="s">
        <v>67</v>
      </c>
      <c r="AL118" t="s">
        <v>158</v>
      </c>
      <c r="AM118">
        <v>10</v>
      </c>
    </row>
    <row r="119" spans="25:39" x14ac:dyDescent="0.35">
      <c r="Y119" t="s">
        <v>60</v>
      </c>
      <c r="Z119" t="s">
        <v>152</v>
      </c>
      <c r="AA119" t="s">
        <v>110</v>
      </c>
      <c r="AB119">
        <v>26</v>
      </c>
      <c r="AC119">
        <v>29</v>
      </c>
      <c r="AD119">
        <v>29</v>
      </c>
      <c r="AE119">
        <v>84</v>
      </c>
      <c r="AG119" t="s">
        <v>248</v>
      </c>
      <c r="AH119" t="s">
        <v>111</v>
      </c>
      <c r="AI119">
        <v>15</v>
      </c>
      <c r="AK119" t="s">
        <v>67</v>
      </c>
      <c r="AL119" t="s">
        <v>209</v>
      </c>
      <c r="AM119">
        <v>6</v>
      </c>
    </row>
    <row r="120" spans="25:39" x14ac:dyDescent="0.35">
      <c r="Y120" t="s">
        <v>247</v>
      </c>
      <c r="Z120" t="s">
        <v>203</v>
      </c>
      <c r="AA120" t="s">
        <v>110</v>
      </c>
      <c r="AB120">
        <v>39</v>
      </c>
      <c r="AC120">
        <v>19</v>
      </c>
      <c r="AD120">
        <v>26</v>
      </c>
      <c r="AE120">
        <v>84</v>
      </c>
      <c r="AG120" t="s">
        <v>298</v>
      </c>
      <c r="AH120" t="s">
        <v>110</v>
      </c>
      <c r="AI120">
        <v>15</v>
      </c>
      <c r="AK120" t="s">
        <v>67</v>
      </c>
      <c r="AL120" t="s">
        <v>157</v>
      </c>
      <c r="AM120">
        <v>5</v>
      </c>
    </row>
    <row r="121" spans="25:39" x14ac:dyDescent="0.35">
      <c r="Y121" t="s">
        <v>88</v>
      </c>
      <c r="Z121" t="s">
        <v>206</v>
      </c>
      <c r="AA121" t="s">
        <v>110</v>
      </c>
      <c r="AB121">
        <v>49</v>
      </c>
      <c r="AC121">
        <v>24</v>
      </c>
      <c r="AD121">
        <v>10</v>
      </c>
      <c r="AE121">
        <v>83</v>
      </c>
      <c r="AG121" t="s">
        <v>68</v>
      </c>
      <c r="AH121" t="s">
        <v>111</v>
      </c>
      <c r="AI121">
        <v>14</v>
      </c>
      <c r="AK121" t="s">
        <v>67</v>
      </c>
      <c r="AL121" t="s">
        <v>156</v>
      </c>
      <c r="AM121">
        <v>4</v>
      </c>
    </row>
    <row r="122" spans="25:39" x14ac:dyDescent="0.35">
      <c r="Y122" t="s">
        <v>252</v>
      </c>
      <c r="Z122" t="s">
        <v>173</v>
      </c>
      <c r="AA122" t="s">
        <v>110</v>
      </c>
      <c r="AB122">
        <v>22</v>
      </c>
      <c r="AC122">
        <v>22</v>
      </c>
      <c r="AD122">
        <v>39</v>
      </c>
      <c r="AE122">
        <v>83</v>
      </c>
      <c r="AG122" t="s">
        <v>327</v>
      </c>
      <c r="AH122" t="s">
        <v>110</v>
      </c>
      <c r="AI122">
        <v>13</v>
      </c>
      <c r="AK122" t="s">
        <v>67</v>
      </c>
      <c r="AL122" t="s">
        <v>176</v>
      </c>
      <c r="AM122">
        <v>2</v>
      </c>
    </row>
    <row r="123" spans="25:39" x14ac:dyDescent="0.35">
      <c r="Y123" t="s">
        <v>251</v>
      </c>
      <c r="Z123" t="s">
        <v>162</v>
      </c>
      <c r="AA123" t="s">
        <v>110</v>
      </c>
      <c r="AB123">
        <v>35</v>
      </c>
      <c r="AC123">
        <v>24</v>
      </c>
      <c r="AD123">
        <v>24</v>
      </c>
      <c r="AE123">
        <v>83</v>
      </c>
      <c r="AG123" t="s">
        <v>332</v>
      </c>
      <c r="AH123" t="s">
        <v>110</v>
      </c>
      <c r="AI123">
        <v>13</v>
      </c>
      <c r="AK123" t="s">
        <v>67</v>
      </c>
      <c r="AL123" t="s">
        <v>190</v>
      </c>
      <c r="AM123">
        <v>2</v>
      </c>
    </row>
    <row r="124" spans="25:39" x14ac:dyDescent="0.35">
      <c r="Y124" t="s">
        <v>243</v>
      </c>
      <c r="Z124" t="s">
        <v>162</v>
      </c>
      <c r="AA124" t="s">
        <v>110</v>
      </c>
      <c r="AB124">
        <v>26</v>
      </c>
      <c r="AC124">
        <v>34</v>
      </c>
      <c r="AD124">
        <v>23</v>
      </c>
      <c r="AE124">
        <v>83</v>
      </c>
      <c r="AG124" t="s">
        <v>310</v>
      </c>
      <c r="AH124" t="s">
        <v>111</v>
      </c>
      <c r="AI124">
        <v>11</v>
      </c>
      <c r="AK124" t="s">
        <v>67</v>
      </c>
      <c r="AL124" t="s">
        <v>203</v>
      </c>
      <c r="AM124">
        <v>2</v>
      </c>
    </row>
    <row r="125" spans="25:39" x14ac:dyDescent="0.35">
      <c r="Y125" t="s">
        <v>244</v>
      </c>
      <c r="Z125" t="s">
        <v>161</v>
      </c>
      <c r="AA125" t="s">
        <v>110</v>
      </c>
      <c r="AB125">
        <v>25</v>
      </c>
      <c r="AC125">
        <v>26</v>
      </c>
      <c r="AD125">
        <v>31</v>
      </c>
      <c r="AE125">
        <v>82</v>
      </c>
      <c r="AG125" t="s">
        <v>73</v>
      </c>
      <c r="AH125" t="s">
        <v>110</v>
      </c>
      <c r="AI125">
        <v>10</v>
      </c>
      <c r="AK125" t="s">
        <v>67</v>
      </c>
      <c r="AL125" t="s">
        <v>182</v>
      </c>
      <c r="AM125">
        <v>1</v>
      </c>
    </row>
    <row r="126" spans="25:39" x14ac:dyDescent="0.35">
      <c r="Y126" t="s">
        <v>254</v>
      </c>
      <c r="Z126" t="s">
        <v>159</v>
      </c>
      <c r="AA126" t="s">
        <v>110</v>
      </c>
      <c r="AB126">
        <v>8</v>
      </c>
      <c r="AC126">
        <v>36</v>
      </c>
      <c r="AD126">
        <v>38</v>
      </c>
      <c r="AE126">
        <v>82</v>
      </c>
      <c r="AG126" t="s">
        <v>295</v>
      </c>
      <c r="AH126" t="s">
        <v>110</v>
      </c>
      <c r="AI126">
        <v>10</v>
      </c>
      <c r="AK126" t="s">
        <v>67</v>
      </c>
      <c r="AL126" t="s">
        <v>192</v>
      </c>
      <c r="AM126">
        <v>1</v>
      </c>
    </row>
    <row r="127" spans="25:39" x14ac:dyDescent="0.35">
      <c r="Y127" t="s">
        <v>56</v>
      </c>
      <c r="Z127" t="s">
        <v>180</v>
      </c>
      <c r="AA127" t="s">
        <v>110</v>
      </c>
      <c r="AB127">
        <v>18</v>
      </c>
      <c r="AC127">
        <v>31</v>
      </c>
      <c r="AD127">
        <v>32</v>
      </c>
      <c r="AE127">
        <v>81</v>
      </c>
      <c r="AG127" t="s">
        <v>281</v>
      </c>
      <c r="AH127" t="s">
        <v>111</v>
      </c>
      <c r="AI127">
        <v>10</v>
      </c>
      <c r="AK127" t="s">
        <v>67</v>
      </c>
      <c r="AL127" t="s">
        <v>137</v>
      </c>
      <c r="AM127">
        <v>1</v>
      </c>
    </row>
    <row r="128" spans="25:39" x14ac:dyDescent="0.35">
      <c r="Y128" t="s">
        <v>266</v>
      </c>
      <c r="Z128" t="s">
        <v>153</v>
      </c>
      <c r="AA128" t="s">
        <v>110</v>
      </c>
      <c r="AB128">
        <v>18</v>
      </c>
      <c r="AC128">
        <v>18</v>
      </c>
      <c r="AD128">
        <v>45</v>
      </c>
      <c r="AE128">
        <v>81</v>
      </c>
      <c r="AG128" t="s">
        <v>293</v>
      </c>
      <c r="AH128" t="s">
        <v>110</v>
      </c>
      <c r="AI128">
        <v>9</v>
      </c>
      <c r="AK128" t="s">
        <v>67</v>
      </c>
      <c r="AL128" t="s">
        <v>152</v>
      </c>
      <c r="AM128">
        <v>1</v>
      </c>
    </row>
    <row r="129" spans="25:39" x14ac:dyDescent="0.35">
      <c r="Y129" t="s">
        <v>260</v>
      </c>
      <c r="Z129" t="s">
        <v>190</v>
      </c>
      <c r="AA129" t="s">
        <v>111</v>
      </c>
      <c r="AB129">
        <v>25</v>
      </c>
      <c r="AC129">
        <v>28</v>
      </c>
      <c r="AD129">
        <v>27</v>
      </c>
      <c r="AE129">
        <v>80</v>
      </c>
      <c r="AG129" t="s">
        <v>286</v>
      </c>
      <c r="AH129" t="s">
        <v>111</v>
      </c>
      <c r="AI129">
        <v>9</v>
      </c>
      <c r="AK129" t="s">
        <v>67</v>
      </c>
      <c r="AL129" t="s">
        <v>184</v>
      </c>
      <c r="AM129">
        <v>1</v>
      </c>
    </row>
    <row r="130" spans="25:39" x14ac:dyDescent="0.35">
      <c r="Y130" t="s">
        <v>273</v>
      </c>
      <c r="Z130" t="s">
        <v>165</v>
      </c>
      <c r="AA130" t="s">
        <v>110</v>
      </c>
      <c r="AB130">
        <v>26</v>
      </c>
      <c r="AC130">
        <v>13</v>
      </c>
      <c r="AD130">
        <v>40</v>
      </c>
      <c r="AE130">
        <v>79</v>
      </c>
      <c r="AG130" t="s">
        <v>306</v>
      </c>
      <c r="AH130" t="s">
        <v>110</v>
      </c>
      <c r="AI130">
        <v>9</v>
      </c>
      <c r="AK130" t="s">
        <v>68</v>
      </c>
      <c r="AL130" t="s">
        <v>152</v>
      </c>
      <c r="AM130">
        <v>44</v>
      </c>
    </row>
    <row r="131" spans="25:39" x14ac:dyDescent="0.35">
      <c r="Y131" t="s">
        <v>248</v>
      </c>
      <c r="Z131" t="s">
        <v>167</v>
      </c>
      <c r="AA131" t="s">
        <v>110</v>
      </c>
      <c r="AB131">
        <v>46</v>
      </c>
      <c r="AC131">
        <v>17</v>
      </c>
      <c r="AD131">
        <v>16</v>
      </c>
      <c r="AE131">
        <v>79</v>
      </c>
      <c r="AG131" t="s">
        <v>304</v>
      </c>
      <c r="AH131" t="s">
        <v>110</v>
      </c>
      <c r="AI131">
        <v>9</v>
      </c>
      <c r="AK131" t="s">
        <v>68</v>
      </c>
      <c r="AL131" t="s">
        <v>159</v>
      </c>
      <c r="AM131">
        <v>42</v>
      </c>
    </row>
    <row r="132" spans="25:39" x14ac:dyDescent="0.35">
      <c r="Y132" t="s">
        <v>259</v>
      </c>
      <c r="Z132" t="s">
        <v>201</v>
      </c>
      <c r="AA132" t="s">
        <v>110</v>
      </c>
      <c r="AB132">
        <v>15</v>
      </c>
      <c r="AC132">
        <v>40</v>
      </c>
      <c r="AD132">
        <v>24</v>
      </c>
      <c r="AE132">
        <v>79</v>
      </c>
      <c r="AG132" t="s">
        <v>290</v>
      </c>
      <c r="AH132" t="s">
        <v>111</v>
      </c>
      <c r="AI132">
        <v>8</v>
      </c>
      <c r="AK132" t="s">
        <v>68</v>
      </c>
      <c r="AL132" t="s">
        <v>173</v>
      </c>
      <c r="AM132">
        <v>40</v>
      </c>
    </row>
    <row r="133" spans="25:39" x14ac:dyDescent="0.35">
      <c r="Y133" t="s">
        <v>255</v>
      </c>
      <c r="Z133" t="s">
        <v>160</v>
      </c>
      <c r="AA133" t="s">
        <v>110</v>
      </c>
      <c r="AB133">
        <v>22</v>
      </c>
      <c r="AC133">
        <v>40</v>
      </c>
      <c r="AD133">
        <v>17</v>
      </c>
      <c r="AE133">
        <v>79</v>
      </c>
      <c r="AG133" t="s">
        <v>328</v>
      </c>
      <c r="AH133" t="s">
        <v>110</v>
      </c>
      <c r="AI133">
        <v>7</v>
      </c>
      <c r="AK133" t="s">
        <v>68</v>
      </c>
      <c r="AL133" t="s">
        <v>165</v>
      </c>
      <c r="AM133">
        <v>25</v>
      </c>
    </row>
    <row r="134" spans="25:39" x14ac:dyDescent="0.35">
      <c r="Y134" t="s">
        <v>261</v>
      </c>
      <c r="Z134" t="s">
        <v>173</v>
      </c>
      <c r="AA134" t="s">
        <v>110</v>
      </c>
      <c r="AB134">
        <v>37</v>
      </c>
      <c r="AC134">
        <v>41</v>
      </c>
      <c r="AD134">
        <v>1</v>
      </c>
      <c r="AE134">
        <v>79</v>
      </c>
      <c r="AG134" t="s">
        <v>305</v>
      </c>
      <c r="AH134" t="s">
        <v>110</v>
      </c>
      <c r="AI134">
        <v>7</v>
      </c>
      <c r="AK134" t="s">
        <v>68</v>
      </c>
      <c r="AL134" t="s">
        <v>180</v>
      </c>
      <c r="AM134">
        <v>21</v>
      </c>
    </row>
    <row r="135" spans="25:39" x14ac:dyDescent="0.35">
      <c r="Y135" t="s">
        <v>250</v>
      </c>
      <c r="Z135" t="s">
        <v>160</v>
      </c>
      <c r="AA135" t="s">
        <v>110</v>
      </c>
      <c r="AB135">
        <v>19</v>
      </c>
      <c r="AC135">
        <v>42</v>
      </c>
      <c r="AD135">
        <v>17</v>
      </c>
      <c r="AE135">
        <v>78</v>
      </c>
      <c r="AG135" t="s">
        <v>261</v>
      </c>
      <c r="AH135" t="s">
        <v>111</v>
      </c>
      <c r="AI135">
        <v>7</v>
      </c>
      <c r="AK135" t="s">
        <v>68</v>
      </c>
      <c r="AL135" t="s">
        <v>164</v>
      </c>
      <c r="AM135">
        <v>21</v>
      </c>
    </row>
    <row r="136" spans="25:39" x14ac:dyDescent="0.35">
      <c r="Y136" t="s">
        <v>242</v>
      </c>
      <c r="Z136" t="s">
        <v>152</v>
      </c>
      <c r="AA136" t="s">
        <v>110</v>
      </c>
      <c r="AB136">
        <v>16</v>
      </c>
      <c r="AC136">
        <v>31</v>
      </c>
      <c r="AD136">
        <v>31</v>
      </c>
      <c r="AE136">
        <v>78</v>
      </c>
      <c r="AG136" t="s">
        <v>79</v>
      </c>
      <c r="AH136" t="s">
        <v>111</v>
      </c>
      <c r="AI136">
        <v>6</v>
      </c>
      <c r="AK136" t="s">
        <v>68</v>
      </c>
      <c r="AL136" t="s">
        <v>162</v>
      </c>
      <c r="AM136">
        <v>21</v>
      </c>
    </row>
    <row r="137" spans="25:39" x14ac:dyDescent="0.35">
      <c r="Y137" t="s">
        <v>244</v>
      </c>
      <c r="Z137" t="s">
        <v>198</v>
      </c>
      <c r="AA137" t="s">
        <v>110</v>
      </c>
      <c r="AB137">
        <v>30</v>
      </c>
      <c r="AC137">
        <v>31</v>
      </c>
      <c r="AD137">
        <v>16</v>
      </c>
      <c r="AE137">
        <v>77</v>
      </c>
      <c r="AG137" t="s">
        <v>300</v>
      </c>
      <c r="AH137" t="s">
        <v>111</v>
      </c>
      <c r="AI137">
        <v>6</v>
      </c>
      <c r="AK137" t="s">
        <v>68</v>
      </c>
      <c r="AL137" t="s">
        <v>160</v>
      </c>
      <c r="AM137">
        <v>19</v>
      </c>
    </row>
    <row r="138" spans="25:39" x14ac:dyDescent="0.35">
      <c r="Y138" t="s">
        <v>244</v>
      </c>
      <c r="Z138" t="s">
        <v>157</v>
      </c>
      <c r="AA138" t="s">
        <v>110</v>
      </c>
      <c r="AB138">
        <v>13</v>
      </c>
      <c r="AC138">
        <v>32</v>
      </c>
      <c r="AD138">
        <v>32</v>
      </c>
      <c r="AE138">
        <v>77</v>
      </c>
      <c r="AG138" t="s">
        <v>268</v>
      </c>
      <c r="AH138" t="s">
        <v>110</v>
      </c>
      <c r="AI138">
        <v>6</v>
      </c>
      <c r="AK138" t="s">
        <v>68</v>
      </c>
      <c r="AL138" t="s">
        <v>161</v>
      </c>
      <c r="AM138">
        <v>17</v>
      </c>
    </row>
    <row r="139" spans="25:39" x14ac:dyDescent="0.35">
      <c r="Y139" t="s">
        <v>260</v>
      </c>
      <c r="Z139" t="s">
        <v>158</v>
      </c>
      <c r="AA139" t="s">
        <v>110</v>
      </c>
      <c r="AB139">
        <v>29</v>
      </c>
      <c r="AC139">
        <v>33</v>
      </c>
      <c r="AD139">
        <v>15</v>
      </c>
      <c r="AE139">
        <v>77</v>
      </c>
      <c r="AG139" t="s">
        <v>311</v>
      </c>
      <c r="AH139" t="s">
        <v>110</v>
      </c>
      <c r="AI139">
        <v>6</v>
      </c>
      <c r="AK139" t="s">
        <v>68</v>
      </c>
      <c r="AL139" t="s">
        <v>153</v>
      </c>
      <c r="AM139">
        <v>16</v>
      </c>
    </row>
    <row r="140" spans="25:39" x14ac:dyDescent="0.35">
      <c r="Y140" t="s">
        <v>263</v>
      </c>
      <c r="Z140" t="s">
        <v>210</v>
      </c>
      <c r="AA140" t="s">
        <v>111</v>
      </c>
      <c r="AB140">
        <v>48</v>
      </c>
      <c r="AC140">
        <v>19</v>
      </c>
      <c r="AD140">
        <v>10</v>
      </c>
      <c r="AE140">
        <v>77</v>
      </c>
      <c r="AG140" t="s">
        <v>273</v>
      </c>
      <c r="AH140" t="s">
        <v>111</v>
      </c>
      <c r="AI140">
        <v>5</v>
      </c>
      <c r="AK140" t="s">
        <v>68</v>
      </c>
      <c r="AL140" t="s">
        <v>167</v>
      </c>
      <c r="AM140">
        <v>14</v>
      </c>
    </row>
    <row r="141" spans="25:39" x14ac:dyDescent="0.35">
      <c r="Y141" t="s">
        <v>258</v>
      </c>
      <c r="Z141" t="s">
        <v>180</v>
      </c>
      <c r="AA141" t="s">
        <v>110</v>
      </c>
      <c r="AB141">
        <v>15</v>
      </c>
      <c r="AC141">
        <v>48</v>
      </c>
      <c r="AD141">
        <v>14</v>
      </c>
      <c r="AE141">
        <v>77</v>
      </c>
      <c r="AG141" t="s">
        <v>319</v>
      </c>
      <c r="AH141" t="s">
        <v>110</v>
      </c>
      <c r="AI141">
        <v>5</v>
      </c>
      <c r="AK141" t="s">
        <v>68</v>
      </c>
      <c r="AL141" t="s">
        <v>203</v>
      </c>
      <c r="AM141">
        <v>12</v>
      </c>
    </row>
    <row r="142" spans="25:39" x14ac:dyDescent="0.35">
      <c r="Y142" t="s">
        <v>261</v>
      </c>
      <c r="Z142" t="s">
        <v>198</v>
      </c>
      <c r="AA142" t="s">
        <v>110</v>
      </c>
      <c r="AB142">
        <v>48</v>
      </c>
      <c r="AC142">
        <v>14</v>
      </c>
      <c r="AD142">
        <v>15</v>
      </c>
      <c r="AE142">
        <v>77</v>
      </c>
      <c r="AG142" t="s">
        <v>325</v>
      </c>
      <c r="AH142" t="s">
        <v>110</v>
      </c>
      <c r="AI142">
        <v>5</v>
      </c>
      <c r="AK142" t="s">
        <v>68</v>
      </c>
      <c r="AL142" t="s">
        <v>158</v>
      </c>
      <c r="AM142">
        <v>11</v>
      </c>
    </row>
    <row r="143" spans="25:39" x14ac:dyDescent="0.35">
      <c r="Y143" t="s">
        <v>262</v>
      </c>
      <c r="Z143" t="s">
        <v>199</v>
      </c>
      <c r="AA143" t="s">
        <v>110</v>
      </c>
      <c r="AB143">
        <v>37</v>
      </c>
      <c r="AC143">
        <v>19</v>
      </c>
      <c r="AD143">
        <v>18</v>
      </c>
      <c r="AE143">
        <v>74</v>
      </c>
      <c r="AG143" t="s">
        <v>359</v>
      </c>
      <c r="AH143" t="s">
        <v>110</v>
      </c>
      <c r="AI143">
        <v>5</v>
      </c>
      <c r="AK143" t="s">
        <v>68</v>
      </c>
      <c r="AL143" t="s">
        <v>157</v>
      </c>
      <c r="AM143">
        <v>9</v>
      </c>
    </row>
    <row r="144" spans="25:39" x14ac:dyDescent="0.35">
      <c r="Y144" t="s">
        <v>266</v>
      </c>
      <c r="Z144" t="s">
        <v>180</v>
      </c>
      <c r="AA144" t="s">
        <v>110</v>
      </c>
      <c r="AB144">
        <v>23</v>
      </c>
      <c r="AC144">
        <v>51</v>
      </c>
      <c r="AD144">
        <v>0</v>
      </c>
      <c r="AE144">
        <v>74</v>
      </c>
      <c r="AG144" t="s">
        <v>337</v>
      </c>
      <c r="AH144" t="s">
        <v>110</v>
      </c>
      <c r="AI144">
        <v>4</v>
      </c>
      <c r="AK144" t="s">
        <v>68</v>
      </c>
      <c r="AL144" t="s">
        <v>193</v>
      </c>
      <c r="AM144">
        <v>8</v>
      </c>
    </row>
    <row r="145" spans="25:39" x14ac:dyDescent="0.35">
      <c r="Y145" t="s">
        <v>265</v>
      </c>
      <c r="Z145" t="s">
        <v>176</v>
      </c>
      <c r="AA145" t="s">
        <v>110</v>
      </c>
      <c r="AB145">
        <v>37</v>
      </c>
      <c r="AC145">
        <v>19</v>
      </c>
      <c r="AD145">
        <v>17</v>
      </c>
      <c r="AE145">
        <v>73</v>
      </c>
      <c r="AG145" t="s">
        <v>366</v>
      </c>
      <c r="AH145" t="s">
        <v>110</v>
      </c>
      <c r="AI145">
        <v>4</v>
      </c>
      <c r="AK145" t="s">
        <v>68</v>
      </c>
      <c r="AL145" t="s">
        <v>183</v>
      </c>
      <c r="AM145">
        <v>8</v>
      </c>
    </row>
    <row r="146" spans="25:39" x14ac:dyDescent="0.35">
      <c r="Y146" t="s">
        <v>246</v>
      </c>
      <c r="Z146" t="s">
        <v>201</v>
      </c>
      <c r="AA146" t="s">
        <v>110</v>
      </c>
      <c r="AB146">
        <v>1</v>
      </c>
      <c r="AC146">
        <v>36</v>
      </c>
      <c r="AD146">
        <v>36</v>
      </c>
      <c r="AE146">
        <v>73</v>
      </c>
      <c r="AG146" t="s">
        <v>355</v>
      </c>
      <c r="AH146" t="s">
        <v>110</v>
      </c>
      <c r="AI146">
        <v>4</v>
      </c>
      <c r="AK146" t="s">
        <v>68</v>
      </c>
      <c r="AL146" t="s">
        <v>176</v>
      </c>
      <c r="AM146">
        <v>3</v>
      </c>
    </row>
    <row r="147" spans="25:39" x14ac:dyDescent="0.35">
      <c r="Y147" t="s">
        <v>261</v>
      </c>
      <c r="Z147" t="s">
        <v>167</v>
      </c>
      <c r="AA147" t="s">
        <v>110</v>
      </c>
      <c r="AB147">
        <v>16</v>
      </c>
      <c r="AC147">
        <v>40</v>
      </c>
      <c r="AD147">
        <v>17</v>
      </c>
      <c r="AE147">
        <v>73</v>
      </c>
      <c r="AG147" t="s">
        <v>333</v>
      </c>
      <c r="AH147" t="s">
        <v>110</v>
      </c>
      <c r="AI147">
        <v>4</v>
      </c>
      <c r="AK147" t="s">
        <v>68</v>
      </c>
      <c r="AL147" t="s">
        <v>190</v>
      </c>
      <c r="AM147">
        <v>3</v>
      </c>
    </row>
    <row r="148" spans="25:39" x14ac:dyDescent="0.35">
      <c r="Y148" t="s">
        <v>244</v>
      </c>
      <c r="Z148" t="s">
        <v>162</v>
      </c>
      <c r="AA148" t="s">
        <v>110</v>
      </c>
      <c r="AB148">
        <v>32</v>
      </c>
      <c r="AC148">
        <v>20</v>
      </c>
      <c r="AD148">
        <v>20</v>
      </c>
      <c r="AE148">
        <v>72</v>
      </c>
      <c r="AG148" t="s">
        <v>289</v>
      </c>
      <c r="AH148" t="s">
        <v>110</v>
      </c>
      <c r="AI148">
        <v>4</v>
      </c>
      <c r="AK148" t="s">
        <v>68</v>
      </c>
      <c r="AL148" t="s">
        <v>182</v>
      </c>
      <c r="AM148">
        <v>3</v>
      </c>
    </row>
    <row r="149" spans="25:39" x14ac:dyDescent="0.35">
      <c r="Y149" t="s">
        <v>245</v>
      </c>
      <c r="Z149" t="s">
        <v>193</v>
      </c>
      <c r="AA149" t="s">
        <v>111</v>
      </c>
      <c r="AB149">
        <v>33</v>
      </c>
      <c r="AC149">
        <v>20</v>
      </c>
      <c r="AD149">
        <v>19</v>
      </c>
      <c r="AE149">
        <v>72</v>
      </c>
      <c r="AG149" t="s">
        <v>350</v>
      </c>
      <c r="AH149" t="s">
        <v>110</v>
      </c>
      <c r="AI149">
        <v>4</v>
      </c>
      <c r="AK149" t="s">
        <v>68</v>
      </c>
      <c r="AL149" t="s">
        <v>156</v>
      </c>
      <c r="AM149">
        <v>3</v>
      </c>
    </row>
    <row r="150" spans="25:39" x14ac:dyDescent="0.35">
      <c r="Y150" t="s">
        <v>246</v>
      </c>
      <c r="Z150" t="s">
        <v>153</v>
      </c>
      <c r="AA150" t="s">
        <v>110</v>
      </c>
      <c r="AB150">
        <v>19</v>
      </c>
      <c r="AC150">
        <v>18</v>
      </c>
      <c r="AD150">
        <v>35</v>
      </c>
      <c r="AE150">
        <v>72</v>
      </c>
      <c r="AG150" t="s">
        <v>339</v>
      </c>
      <c r="AH150" t="s">
        <v>110</v>
      </c>
      <c r="AI150">
        <v>4</v>
      </c>
      <c r="AK150" t="s">
        <v>68</v>
      </c>
      <c r="AL150" t="s">
        <v>166</v>
      </c>
      <c r="AM150">
        <v>3</v>
      </c>
    </row>
    <row r="151" spans="25:39" x14ac:dyDescent="0.35">
      <c r="Y151" t="s">
        <v>254</v>
      </c>
      <c r="Z151" t="s">
        <v>153</v>
      </c>
      <c r="AA151" t="s">
        <v>110</v>
      </c>
      <c r="AB151">
        <v>27</v>
      </c>
      <c r="AC151">
        <v>28</v>
      </c>
      <c r="AD151">
        <v>17</v>
      </c>
      <c r="AE151">
        <v>72</v>
      </c>
      <c r="AG151" t="s">
        <v>50</v>
      </c>
      <c r="AH151" t="s">
        <v>110</v>
      </c>
      <c r="AI151">
        <v>3</v>
      </c>
      <c r="AK151" t="s">
        <v>68</v>
      </c>
      <c r="AL151" t="s">
        <v>154</v>
      </c>
      <c r="AM151">
        <v>2</v>
      </c>
    </row>
    <row r="152" spans="25:39" x14ac:dyDescent="0.35">
      <c r="Y152" t="s">
        <v>259</v>
      </c>
      <c r="Z152" t="s">
        <v>155</v>
      </c>
      <c r="AA152" t="s">
        <v>110</v>
      </c>
      <c r="AB152">
        <v>35</v>
      </c>
      <c r="AC152">
        <v>18</v>
      </c>
      <c r="AD152">
        <v>19</v>
      </c>
      <c r="AE152">
        <v>72</v>
      </c>
      <c r="AG152" t="s">
        <v>317</v>
      </c>
      <c r="AH152" t="s">
        <v>110</v>
      </c>
      <c r="AI152">
        <v>3</v>
      </c>
      <c r="AK152" t="s">
        <v>68</v>
      </c>
      <c r="AL152" t="s">
        <v>155</v>
      </c>
      <c r="AM152">
        <v>2</v>
      </c>
    </row>
    <row r="153" spans="25:39" x14ac:dyDescent="0.35">
      <c r="Y153" t="s">
        <v>79</v>
      </c>
      <c r="Z153" t="s">
        <v>155</v>
      </c>
      <c r="AA153" t="s">
        <v>110</v>
      </c>
      <c r="AB153">
        <v>17</v>
      </c>
      <c r="AC153">
        <v>32</v>
      </c>
      <c r="AD153">
        <v>22</v>
      </c>
      <c r="AE153">
        <v>71</v>
      </c>
      <c r="AG153" t="s">
        <v>64</v>
      </c>
      <c r="AH153" t="s">
        <v>110</v>
      </c>
      <c r="AI153">
        <v>3</v>
      </c>
      <c r="AK153" t="s">
        <v>68</v>
      </c>
      <c r="AL153" t="s">
        <v>199</v>
      </c>
      <c r="AM153">
        <v>1</v>
      </c>
    </row>
    <row r="154" spans="25:39" x14ac:dyDescent="0.35">
      <c r="Y154" t="s">
        <v>83</v>
      </c>
      <c r="Z154" t="s">
        <v>210</v>
      </c>
      <c r="AA154" t="s">
        <v>111</v>
      </c>
      <c r="AB154">
        <v>22</v>
      </c>
      <c r="AC154">
        <v>32</v>
      </c>
      <c r="AD154">
        <v>16</v>
      </c>
      <c r="AE154">
        <v>70</v>
      </c>
      <c r="AG154" t="s">
        <v>349</v>
      </c>
      <c r="AH154" t="s">
        <v>110</v>
      </c>
      <c r="AI154">
        <v>3</v>
      </c>
      <c r="AK154" t="s">
        <v>71</v>
      </c>
      <c r="AL154" t="s">
        <v>176</v>
      </c>
      <c r="AM154">
        <v>1</v>
      </c>
    </row>
    <row r="155" spans="25:39" x14ac:dyDescent="0.35">
      <c r="Y155" t="s">
        <v>88</v>
      </c>
      <c r="Z155" t="s">
        <v>157</v>
      </c>
      <c r="AA155" t="s">
        <v>110</v>
      </c>
      <c r="AB155">
        <v>13</v>
      </c>
      <c r="AC155">
        <v>34</v>
      </c>
      <c r="AD155">
        <v>23</v>
      </c>
      <c r="AE155">
        <v>70</v>
      </c>
      <c r="AG155" t="s">
        <v>344</v>
      </c>
      <c r="AH155" t="s">
        <v>110</v>
      </c>
      <c r="AI155">
        <v>3</v>
      </c>
      <c r="AK155" t="s">
        <v>73</v>
      </c>
      <c r="AL155" t="s">
        <v>159</v>
      </c>
      <c r="AM155">
        <v>5</v>
      </c>
    </row>
    <row r="156" spans="25:39" x14ac:dyDescent="0.35">
      <c r="Y156" t="s">
        <v>249</v>
      </c>
      <c r="Z156" t="s">
        <v>199</v>
      </c>
      <c r="AA156" t="s">
        <v>110</v>
      </c>
      <c r="AB156">
        <v>20</v>
      </c>
      <c r="AC156">
        <v>25</v>
      </c>
      <c r="AD156">
        <v>25</v>
      </c>
      <c r="AE156">
        <v>70</v>
      </c>
      <c r="AG156" t="s">
        <v>352</v>
      </c>
      <c r="AH156" t="s">
        <v>110</v>
      </c>
      <c r="AI156">
        <v>3</v>
      </c>
      <c r="AK156" t="s">
        <v>73</v>
      </c>
      <c r="AL156" t="s">
        <v>156</v>
      </c>
      <c r="AM156">
        <v>4</v>
      </c>
    </row>
    <row r="157" spans="25:39" x14ac:dyDescent="0.35">
      <c r="Y157" t="s">
        <v>251</v>
      </c>
      <c r="Z157" t="s">
        <v>157</v>
      </c>
      <c r="AA157" t="s">
        <v>110</v>
      </c>
      <c r="AB157">
        <v>9</v>
      </c>
      <c r="AC157">
        <v>26</v>
      </c>
      <c r="AD157">
        <v>35</v>
      </c>
      <c r="AE157">
        <v>70</v>
      </c>
      <c r="AG157" t="s">
        <v>351</v>
      </c>
      <c r="AH157" t="s">
        <v>110</v>
      </c>
      <c r="AI157">
        <v>3</v>
      </c>
      <c r="AK157" t="s">
        <v>73</v>
      </c>
      <c r="AL157" t="s">
        <v>153</v>
      </c>
      <c r="AM157">
        <v>1</v>
      </c>
    </row>
    <row r="158" spans="25:39" x14ac:dyDescent="0.35">
      <c r="Y158" t="s">
        <v>242</v>
      </c>
      <c r="Z158" t="s">
        <v>159</v>
      </c>
      <c r="AA158" t="s">
        <v>110</v>
      </c>
      <c r="AB158">
        <v>6</v>
      </c>
      <c r="AC158">
        <v>17</v>
      </c>
      <c r="AD158">
        <v>47</v>
      </c>
      <c r="AE158">
        <v>70</v>
      </c>
      <c r="AG158" t="s">
        <v>49</v>
      </c>
      <c r="AH158" t="s">
        <v>110</v>
      </c>
      <c r="AI158">
        <v>2</v>
      </c>
      <c r="AK158" t="s">
        <v>76</v>
      </c>
      <c r="AL158" t="s">
        <v>153</v>
      </c>
      <c r="AM158">
        <v>1</v>
      </c>
    </row>
    <row r="159" spans="25:39" x14ac:dyDescent="0.35">
      <c r="Y159" t="s">
        <v>242</v>
      </c>
      <c r="Z159" t="s">
        <v>190</v>
      </c>
      <c r="AA159" t="s">
        <v>111</v>
      </c>
      <c r="AB159">
        <v>29</v>
      </c>
      <c r="AC159">
        <v>25</v>
      </c>
      <c r="AD159">
        <v>16</v>
      </c>
      <c r="AE159">
        <v>70</v>
      </c>
      <c r="AG159" t="s">
        <v>321</v>
      </c>
      <c r="AH159" t="s">
        <v>110</v>
      </c>
      <c r="AI159">
        <v>2</v>
      </c>
      <c r="AK159" t="s">
        <v>77</v>
      </c>
      <c r="AL159" t="s">
        <v>167</v>
      </c>
      <c r="AM159">
        <v>136</v>
      </c>
    </row>
    <row r="160" spans="25:39" x14ac:dyDescent="0.35">
      <c r="Y160" t="s">
        <v>247</v>
      </c>
      <c r="Z160" t="s">
        <v>155</v>
      </c>
      <c r="AA160" t="s">
        <v>110</v>
      </c>
      <c r="AB160">
        <v>32</v>
      </c>
      <c r="AC160">
        <v>20</v>
      </c>
      <c r="AD160">
        <v>17</v>
      </c>
      <c r="AE160">
        <v>69</v>
      </c>
      <c r="AG160" t="s">
        <v>81</v>
      </c>
      <c r="AH160" t="s">
        <v>110</v>
      </c>
      <c r="AI160">
        <v>2</v>
      </c>
      <c r="AK160" t="s">
        <v>77</v>
      </c>
      <c r="AL160" t="s">
        <v>201</v>
      </c>
      <c r="AM160">
        <v>120</v>
      </c>
    </row>
    <row r="161" spans="25:39" x14ac:dyDescent="0.35">
      <c r="Y161" t="s">
        <v>276</v>
      </c>
      <c r="Z161" t="s">
        <v>165</v>
      </c>
      <c r="AA161" t="s">
        <v>110</v>
      </c>
      <c r="AB161">
        <v>31</v>
      </c>
      <c r="AC161">
        <v>8</v>
      </c>
      <c r="AD161">
        <v>30</v>
      </c>
      <c r="AE161">
        <v>69</v>
      </c>
      <c r="AG161" t="s">
        <v>360</v>
      </c>
      <c r="AH161" t="s">
        <v>110</v>
      </c>
      <c r="AI161">
        <v>2</v>
      </c>
      <c r="AK161" t="s">
        <v>77</v>
      </c>
      <c r="AL161" t="s">
        <v>197</v>
      </c>
      <c r="AM161">
        <v>58</v>
      </c>
    </row>
    <row r="162" spans="25:39" x14ac:dyDescent="0.35">
      <c r="Y162" t="s">
        <v>259</v>
      </c>
      <c r="Z162" t="s">
        <v>159</v>
      </c>
      <c r="AA162" t="s">
        <v>110</v>
      </c>
      <c r="AB162">
        <v>36</v>
      </c>
      <c r="AC162">
        <v>11</v>
      </c>
      <c r="AD162">
        <v>22</v>
      </c>
      <c r="AE162">
        <v>69</v>
      </c>
      <c r="AG162" t="s">
        <v>315</v>
      </c>
      <c r="AH162" t="s">
        <v>110</v>
      </c>
      <c r="AI162">
        <v>2</v>
      </c>
      <c r="AK162" t="s">
        <v>77</v>
      </c>
      <c r="AL162" t="s">
        <v>161</v>
      </c>
      <c r="AM162">
        <v>34</v>
      </c>
    </row>
    <row r="163" spans="25:39" x14ac:dyDescent="0.35">
      <c r="Y163" t="s">
        <v>263</v>
      </c>
      <c r="Z163" t="s">
        <v>164</v>
      </c>
      <c r="AA163" t="s">
        <v>110</v>
      </c>
      <c r="AB163">
        <v>49</v>
      </c>
      <c r="AC163">
        <v>11</v>
      </c>
      <c r="AD163">
        <v>9</v>
      </c>
      <c r="AE163">
        <v>69</v>
      </c>
      <c r="AG163" t="s">
        <v>335</v>
      </c>
      <c r="AH163" t="s">
        <v>110</v>
      </c>
      <c r="AI163">
        <v>2</v>
      </c>
      <c r="AK163" t="s">
        <v>77</v>
      </c>
      <c r="AL163" t="s">
        <v>212</v>
      </c>
      <c r="AM163">
        <v>26</v>
      </c>
    </row>
    <row r="164" spans="25:39" x14ac:dyDescent="0.35">
      <c r="Y164" t="s">
        <v>56</v>
      </c>
      <c r="Z164" t="s">
        <v>167</v>
      </c>
      <c r="AA164" t="s">
        <v>110</v>
      </c>
      <c r="AB164">
        <v>34</v>
      </c>
      <c r="AC164">
        <v>34</v>
      </c>
      <c r="AD164">
        <v>0</v>
      </c>
      <c r="AE164">
        <v>68</v>
      </c>
      <c r="AG164" t="s">
        <v>279</v>
      </c>
      <c r="AH164" t="s">
        <v>111</v>
      </c>
      <c r="AI164">
        <v>2</v>
      </c>
      <c r="AK164" t="s">
        <v>77</v>
      </c>
      <c r="AL164" t="s">
        <v>153</v>
      </c>
      <c r="AM164">
        <v>26</v>
      </c>
    </row>
    <row r="165" spans="25:39" x14ac:dyDescent="0.35">
      <c r="Y165" t="s">
        <v>259</v>
      </c>
      <c r="Z165" t="s">
        <v>192</v>
      </c>
      <c r="AA165" t="s">
        <v>111</v>
      </c>
      <c r="AB165">
        <v>32</v>
      </c>
      <c r="AC165">
        <v>19</v>
      </c>
      <c r="AD165">
        <v>17</v>
      </c>
      <c r="AE165">
        <v>68</v>
      </c>
      <c r="AG165" t="s">
        <v>268</v>
      </c>
      <c r="AH165" t="s">
        <v>111</v>
      </c>
      <c r="AI165">
        <v>2</v>
      </c>
      <c r="AK165" t="s">
        <v>77</v>
      </c>
      <c r="AL165" t="s">
        <v>203</v>
      </c>
      <c r="AM165">
        <v>22</v>
      </c>
    </row>
    <row r="166" spans="25:39" x14ac:dyDescent="0.35">
      <c r="Y166" t="s">
        <v>252</v>
      </c>
      <c r="Z166" t="s">
        <v>158</v>
      </c>
      <c r="AA166" t="s">
        <v>110</v>
      </c>
      <c r="AB166">
        <v>22</v>
      </c>
      <c r="AC166">
        <v>22</v>
      </c>
      <c r="AD166">
        <v>24</v>
      </c>
      <c r="AE166">
        <v>68</v>
      </c>
      <c r="AG166" t="s">
        <v>256</v>
      </c>
      <c r="AH166" t="s">
        <v>111</v>
      </c>
      <c r="AI166">
        <v>2</v>
      </c>
      <c r="AK166" t="s">
        <v>77</v>
      </c>
      <c r="AL166" t="s">
        <v>157</v>
      </c>
      <c r="AM166">
        <v>20</v>
      </c>
    </row>
    <row r="167" spans="25:39" x14ac:dyDescent="0.35">
      <c r="Y167" t="s">
        <v>242</v>
      </c>
      <c r="Z167" t="s">
        <v>207</v>
      </c>
      <c r="AA167" t="s">
        <v>110</v>
      </c>
      <c r="AB167">
        <v>24</v>
      </c>
      <c r="AC167">
        <v>0</v>
      </c>
      <c r="AD167">
        <v>44</v>
      </c>
      <c r="AE167">
        <v>68</v>
      </c>
      <c r="AG167" t="s">
        <v>348</v>
      </c>
      <c r="AH167" t="s">
        <v>110</v>
      </c>
      <c r="AI167">
        <v>2</v>
      </c>
      <c r="AK167" t="s">
        <v>77</v>
      </c>
      <c r="AL167" t="s">
        <v>162</v>
      </c>
      <c r="AM167">
        <v>9</v>
      </c>
    </row>
    <row r="168" spans="25:39" x14ac:dyDescent="0.35">
      <c r="Y168" t="s">
        <v>273</v>
      </c>
      <c r="Z168" t="s">
        <v>161</v>
      </c>
      <c r="AA168" t="s">
        <v>110</v>
      </c>
      <c r="AB168">
        <v>24</v>
      </c>
      <c r="AC168">
        <v>24</v>
      </c>
      <c r="AD168">
        <v>19</v>
      </c>
      <c r="AE168">
        <v>67</v>
      </c>
      <c r="AG168" t="s">
        <v>258</v>
      </c>
      <c r="AH168" t="s">
        <v>111</v>
      </c>
      <c r="AI168">
        <v>2</v>
      </c>
      <c r="AK168" t="s">
        <v>77</v>
      </c>
      <c r="AL168" t="s">
        <v>158</v>
      </c>
      <c r="AM168">
        <v>7</v>
      </c>
    </row>
    <row r="169" spans="25:39" x14ac:dyDescent="0.35">
      <c r="Y169" t="s">
        <v>257</v>
      </c>
      <c r="Z169" t="s">
        <v>152</v>
      </c>
      <c r="AA169" t="s">
        <v>110</v>
      </c>
      <c r="AB169">
        <v>25</v>
      </c>
      <c r="AC169">
        <v>25</v>
      </c>
      <c r="AD169">
        <v>17</v>
      </c>
      <c r="AE169">
        <v>67</v>
      </c>
      <c r="AG169" t="s">
        <v>342</v>
      </c>
      <c r="AH169" t="s">
        <v>110</v>
      </c>
      <c r="AI169">
        <v>2</v>
      </c>
      <c r="AK169" t="s">
        <v>77</v>
      </c>
      <c r="AL169" t="s">
        <v>176</v>
      </c>
      <c r="AM169">
        <v>5</v>
      </c>
    </row>
    <row r="170" spans="25:39" x14ac:dyDescent="0.35">
      <c r="Y170" t="s">
        <v>259</v>
      </c>
      <c r="Z170" t="s">
        <v>200</v>
      </c>
      <c r="AA170" t="s">
        <v>111</v>
      </c>
      <c r="AB170">
        <v>25</v>
      </c>
      <c r="AC170">
        <v>23</v>
      </c>
      <c r="AD170">
        <v>19</v>
      </c>
      <c r="AE170">
        <v>67</v>
      </c>
      <c r="AG170" t="s">
        <v>356</v>
      </c>
      <c r="AH170" t="s">
        <v>110</v>
      </c>
      <c r="AI170">
        <v>2</v>
      </c>
      <c r="AK170" t="s">
        <v>77</v>
      </c>
      <c r="AL170" t="s">
        <v>160</v>
      </c>
      <c r="AM170">
        <v>4</v>
      </c>
    </row>
    <row r="171" spans="25:39" x14ac:dyDescent="0.35">
      <c r="Y171" t="s">
        <v>242</v>
      </c>
      <c r="Z171" t="s">
        <v>193</v>
      </c>
      <c r="AA171" t="s">
        <v>111</v>
      </c>
      <c r="AB171">
        <v>21</v>
      </c>
      <c r="AC171">
        <v>22</v>
      </c>
      <c r="AD171">
        <v>24</v>
      </c>
      <c r="AE171">
        <v>67</v>
      </c>
      <c r="AG171" t="s">
        <v>354</v>
      </c>
      <c r="AH171" t="s">
        <v>110</v>
      </c>
      <c r="AI171">
        <v>2</v>
      </c>
      <c r="AK171" t="s">
        <v>77</v>
      </c>
      <c r="AL171" t="s">
        <v>199</v>
      </c>
      <c r="AM171">
        <v>4</v>
      </c>
    </row>
    <row r="172" spans="25:39" x14ac:dyDescent="0.35">
      <c r="Y172" t="s">
        <v>88</v>
      </c>
      <c r="Z172" t="s">
        <v>201</v>
      </c>
      <c r="AA172" t="s">
        <v>110</v>
      </c>
      <c r="AB172">
        <v>34</v>
      </c>
      <c r="AC172">
        <v>9</v>
      </c>
      <c r="AD172">
        <v>23</v>
      </c>
      <c r="AE172">
        <v>66</v>
      </c>
      <c r="AG172" t="s">
        <v>308</v>
      </c>
      <c r="AH172" t="s">
        <v>111</v>
      </c>
      <c r="AI172">
        <v>2</v>
      </c>
      <c r="AK172" t="s">
        <v>77</v>
      </c>
      <c r="AL172" t="s">
        <v>173</v>
      </c>
      <c r="AM172">
        <v>2</v>
      </c>
    </row>
    <row r="173" spans="25:39" x14ac:dyDescent="0.35">
      <c r="Y173" t="s">
        <v>259</v>
      </c>
      <c r="Z173" t="s">
        <v>198</v>
      </c>
      <c r="AA173" t="s">
        <v>110</v>
      </c>
      <c r="AB173">
        <v>38</v>
      </c>
      <c r="AC173">
        <v>14</v>
      </c>
      <c r="AD173">
        <v>14</v>
      </c>
      <c r="AE173">
        <v>66</v>
      </c>
      <c r="AG173" t="s">
        <v>249</v>
      </c>
      <c r="AH173" t="s">
        <v>111</v>
      </c>
      <c r="AI173">
        <v>2</v>
      </c>
      <c r="AK173" t="s">
        <v>77</v>
      </c>
      <c r="AL173" t="s">
        <v>135</v>
      </c>
      <c r="AM173">
        <v>2</v>
      </c>
    </row>
    <row r="174" spans="25:39" x14ac:dyDescent="0.35">
      <c r="Y174" t="s">
        <v>252</v>
      </c>
      <c r="Z174" t="s">
        <v>154</v>
      </c>
      <c r="AA174" t="s">
        <v>110</v>
      </c>
      <c r="AB174">
        <v>41</v>
      </c>
      <c r="AC174">
        <v>23</v>
      </c>
      <c r="AD174">
        <v>2</v>
      </c>
      <c r="AE174">
        <v>66</v>
      </c>
      <c r="AG174" t="s">
        <v>89</v>
      </c>
      <c r="AH174" t="s">
        <v>110</v>
      </c>
      <c r="AI174">
        <v>1</v>
      </c>
      <c r="AK174" t="s">
        <v>77</v>
      </c>
      <c r="AL174" t="s">
        <v>184</v>
      </c>
      <c r="AM174">
        <v>1</v>
      </c>
    </row>
    <row r="175" spans="25:39" x14ac:dyDescent="0.35">
      <c r="Y175" t="s">
        <v>266</v>
      </c>
      <c r="Z175" t="s">
        <v>159</v>
      </c>
      <c r="AA175" t="s">
        <v>110</v>
      </c>
      <c r="AB175">
        <v>28</v>
      </c>
      <c r="AC175">
        <v>28</v>
      </c>
      <c r="AD175">
        <v>10</v>
      </c>
      <c r="AE175">
        <v>66</v>
      </c>
      <c r="AG175" t="s">
        <v>361</v>
      </c>
      <c r="AH175" t="s">
        <v>110</v>
      </c>
      <c r="AI175">
        <v>1</v>
      </c>
      <c r="AK175" t="s">
        <v>79</v>
      </c>
      <c r="AL175" t="s">
        <v>155</v>
      </c>
      <c r="AM175">
        <v>71</v>
      </c>
    </row>
    <row r="176" spans="25:39" x14ac:dyDescent="0.35">
      <c r="Y176" t="s">
        <v>273</v>
      </c>
      <c r="Z176" t="s">
        <v>167</v>
      </c>
      <c r="AA176" t="s">
        <v>110</v>
      </c>
      <c r="AB176">
        <v>12</v>
      </c>
      <c r="AC176">
        <v>40</v>
      </c>
      <c r="AD176">
        <v>13</v>
      </c>
      <c r="AE176">
        <v>65</v>
      </c>
      <c r="AG176" t="s">
        <v>331</v>
      </c>
      <c r="AH176" t="s">
        <v>110</v>
      </c>
      <c r="AI176">
        <v>1</v>
      </c>
      <c r="AK176" t="s">
        <v>79</v>
      </c>
      <c r="AL176" t="s">
        <v>154</v>
      </c>
      <c r="AM176">
        <v>39</v>
      </c>
    </row>
    <row r="177" spans="25:39" x14ac:dyDescent="0.35">
      <c r="Y177" t="s">
        <v>244</v>
      </c>
      <c r="Z177" t="s">
        <v>158</v>
      </c>
      <c r="AA177" t="s">
        <v>110</v>
      </c>
      <c r="AB177">
        <v>11</v>
      </c>
      <c r="AC177">
        <v>26</v>
      </c>
      <c r="AD177">
        <v>28</v>
      </c>
      <c r="AE177">
        <v>65</v>
      </c>
      <c r="AG177" t="s">
        <v>76</v>
      </c>
      <c r="AH177" t="s">
        <v>110</v>
      </c>
      <c r="AI177">
        <v>1</v>
      </c>
      <c r="AK177" t="s">
        <v>79</v>
      </c>
      <c r="AL177" t="s">
        <v>165</v>
      </c>
      <c r="AM177">
        <v>34</v>
      </c>
    </row>
    <row r="178" spans="25:39" x14ac:dyDescent="0.35">
      <c r="Y178" t="s">
        <v>243</v>
      </c>
      <c r="Z178" t="s">
        <v>156</v>
      </c>
      <c r="AA178" t="s">
        <v>110</v>
      </c>
      <c r="AB178">
        <v>25</v>
      </c>
      <c r="AC178">
        <v>23</v>
      </c>
      <c r="AD178">
        <v>17</v>
      </c>
      <c r="AE178">
        <v>65</v>
      </c>
      <c r="AG178" t="s">
        <v>365</v>
      </c>
      <c r="AH178" t="s">
        <v>110</v>
      </c>
      <c r="AI178">
        <v>1</v>
      </c>
      <c r="AK178" t="s">
        <v>79</v>
      </c>
      <c r="AL178" t="s">
        <v>167</v>
      </c>
      <c r="AM178">
        <v>32</v>
      </c>
    </row>
    <row r="179" spans="25:39" x14ac:dyDescent="0.35">
      <c r="Y179" t="s">
        <v>88</v>
      </c>
      <c r="Z179" t="s">
        <v>208</v>
      </c>
      <c r="AA179" t="s">
        <v>110</v>
      </c>
      <c r="AB179">
        <v>28</v>
      </c>
      <c r="AC179">
        <v>13</v>
      </c>
      <c r="AD179">
        <v>23</v>
      </c>
      <c r="AE179">
        <v>64</v>
      </c>
      <c r="AG179" t="s">
        <v>363</v>
      </c>
      <c r="AH179" t="s">
        <v>110</v>
      </c>
      <c r="AI179">
        <v>1</v>
      </c>
      <c r="AK179" t="s">
        <v>79</v>
      </c>
      <c r="AL179" t="s">
        <v>199</v>
      </c>
      <c r="AM179">
        <v>28</v>
      </c>
    </row>
    <row r="180" spans="25:39" x14ac:dyDescent="0.35">
      <c r="Y180" t="s">
        <v>247</v>
      </c>
      <c r="Z180" t="s">
        <v>207</v>
      </c>
      <c r="AA180" t="s">
        <v>110</v>
      </c>
      <c r="AB180">
        <v>0</v>
      </c>
      <c r="AC180">
        <v>20</v>
      </c>
      <c r="AD180">
        <v>44</v>
      </c>
      <c r="AE180">
        <v>64</v>
      </c>
      <c r="AG180" t="s">
        <v>346</v>
      </c>
      <c r="AH180" t="s">
        <v>110</v>
      </c>
      <c r="AI180">
        <v>1</v>
      </c>
      <c r="AK180" t="s">
        <v>79</v>
      </c>
      <c r="AL180" t="s">
        <v>197</v>
      </c>
      <c r="AM180">
        <v>24</v>
      </c>
    </row>
    <row r="181" spans="25:39" x14ac:dyDescent="0.35">
      <c r="Y181" t="s">
        <v>266</v>
      </c>
      <c r="Z181" t="s">
        <v>165</v>
      </c>
      <c r="AA181" t="s">
        <v>110</v>
      </c>
      <c r="AB181">
        <v>29</v>
      </c>
      <c r="AC181">
        <v>7</v>
      </c>
      <c r="AD181">
        <v>27</v>
      </c>
      <c r="AE181">
        <v>63</v>
      </c>
      <c r="AG181" t="s">
        <v>297</v>
      </c>
      <c r="AH181" t="s">
        <v>110</v>
      </c>
      <c r="AI181">
        <v>1</v>
      </c>
      <c r="AK181" t="s">
        <v>79</v>
      </c>
      <c r="AL181" t="s">
        <v>201</v>
      </c>
      <c r="AM181">
        <v>22</v>
      </c>
    </row>
    <row r="182" spans="25:39" x14ac:dyDescent="0.35">
      <c r="Y182" t="s">
        <v>260</v>
      </c>
      <c r="Z182" t="s">
        <v>200</v>
      </c>
      <c r="AA182" t="s">
        <v>111</v>
      </c>
      <c r="AB182">
        <v>24</v>
      </c>
      <c r="AC182">
        <v>24</v>
      </c>
      <c r="AD182">
        <v>14</v>
      </c>
      <c r="AE182">
        <v>62</v>
      </c>
      <c r="AG182" t="s">
        <v>276</v>
      </c>
      <c r="AH182" t="s">
        <v>111</v>
      </c>
      <c r="AI182">
        <v>1</v>
      </c>
      <c r="AK182" t="s">
        <v>79</v>
      </c>
      <c r="AL182" t="s">
        <v>153</v>
      </c>
      <c r="AM182">
        <v>19</v>
      </c>
    </row>
    <row r="183" spans="25:39" x14ac:dyDescent="0.35">
      <c r="Y183" t="s">
        <v>246</v>
      </c>
      <c r="Z183" t="s">
        <v>192</v>
      </c>
      <c r="AA183" t="s">
        <v>111</v>
      </c>
      <c r="AB183">
        <v>15</v>
      </c>
      <c r="AC183">
        <v>21</v>
      </c>
      <c r="AD183">
        <v>25</v>
      </c>
      <c r="AE183">
        <v>61</v>
      </c>
      <c r="AG183" t="s">
        <v>364</v>
      </c>
      <c r="AH183" t="s">
        <v>110</v>
      </c>
      <c r="AI183">
        <v>1</v>
      </c>
      <c r="AK183" t="s">
        <v>79</v>
      </c>
      <c r="AL183" t="s">
        <v>205</v>
      </c>
      <c r="AM183">
        <v>18</v>
      </c>
    </row>
    <row r="184" spans="25:39" x14ac:dyDescent="0.35">
      <c r="Y184" t="s">
        <v>260</v>
      </c>
      <c r="Z184" t="s">
        <v>165</v>
      </c>
      <c r="AA184" t="s">
        <v>110</v>
      </c>
      <c r="AB184">
        <v>4</v>
      </c>
      <c r="AC184">
        <v>18</v>
      </c>
      <c r="AD184">
        <v>39</v>
      </c>
      <c r="AE184">
        <v>61</v>
      </c>
      <c r="AG184" t="s">
        <v>323</v>
      </c>
      <c r="AH184" t="s">
        <v>110</v>
      </c>
      <c r="AI184">
        <v>1</v>
      </c>
      <c r="AK184" t="s">
        <v>79</v>
      </c>
      <c r="AL184" t="s">
        <v>176</v>
      </c>
      <c r="AM184">
        <v>18</v>
      </c>
    </row>
    <row r="185" spans="25:39" x14ac:dyDescent="0.35">
      <c r="Y185" t="s">
        <v>252</v>
      </c>
      <c r="Z185" t="s">
        <v>190</v>
      </c>
      <c r="AA185" t="s">
        <v>111</v>
      </c>
      <c r="AB185">
        <v>24</v>
      </c>
      <c r="AC185">
        <v>18</v>
      </c>
      <c r="AD185">
        <v>19</v>
      </c>
      <c r="AE185">
        <v>61</v>
      </c>
      <c r="AG185" t="s">
        <v>338</v>
      </c>
      <c r="AH185" t="s">
        <v>110</v>
      </c>
      <c r="AI185">
        <v>1</v>
      </c>
      <c r="AK185" t="s">
        <v>79</v>
      </c>
      <c r="AL185" t="s">
        <v>158</v>
      </c>
      <c r="AM185">
        <v>16</v>
      </c>
    </row>
    <row r="186" spans="25:39" x14ac:dyDescent="0.35">
      <c r="Y186" t="s">
        <v>258</v>
      </c>
      <c r="Z186" t="s">
        <v>198</v>
      </c>
      <c r="AA186" t="s">
        <v>110</v>
      </c>
      <c r="AB186">
        <v>1</v>
      </c>
      <c r="AC186">
        <v>0</v>
      </c>
      <c r="AD186">
        <v>60</v>
      </c>
      <c r="AE186">
        <v>61</v>
      </c>
      <c r="AG186" t="s">
        <v>320</v>
      </c>
      <c r="AH186" t="s">
        <v>110</v>
      </c>
      <c r="AI186">
        <v>1</v>
      </c>
      <c r="AK186" t="s">
        <v>79</v>
      </c>
      <c r="AL186" t="s">
        <v>160</v>
      </c>
      <c r="AM186">
        <v>11</v>
      </c>
    </row>
    <row r="187" spans="25:39" x14ac:dyDescent="0.35">
      <c r="Y187" t="s">
        <v>251</v>
      </c>
      <c r="Z187" t="s">
        <v>198</v>
      </c>
      <c r="AA187" t="s">
        <v>110</v>
      </c>
      <c r="AB187">
        <v>0</v>
      </c>
      <c r="AC187">
        <v>61</v>
      </c>
      <c r="AD187">
        <v>0</v>
      </c>
      <c r="AE187">
        <v>61</v>
      </c>
      <c r="AG187" t="s">
        <v>330</v>
      </c>
      <c r="AH187" t="s">
        <v>110</v>
      </c>
      <c r="AI187">
        <v>1</v>
      </c>
      <c r="AK187" t="s">
        <v>79</v>
      </c>
      <c r="AL187" t="s">
        <v>203</v>
      </c>
      <c r="AM187">
        <v>3</v>
      </c>
    </row>
    <row r="188" spans="25:39" x14ac:dyDescent="0.35">
      <c r="Y188" t="s">
        <v>266</v>
      </c>
      <c r="Z188" t="s">
        <v>157</v>
      </c>
      <c r="AA188" t="s">
        <v>110</v>
      </c>
      <c r="AB188">
        <v>3</v>
      </c>
      <c r="AC188">
        <v>17</v>
      </c>
      <c r="AD188">
        <v>41</v>
      </c>
      <c r="AE188">
        <v>61</v>
      </c>
      <c r="AG188" t="s">
        <v>367</v>
      </c>
      <c r="AH188" t="s">
        <v>110</v>
      </c>
      <c r="AI188">
        <v>1</v>
      </c>
      <c r="AK188" t="s">
        <v>79</v>
      </c>
      <c r="AL188" t="s">
        <v>210</v>
      </c>
      <c r="AM188">
        <v>3</v>
      </c>
    </row>
    <row r="189" spans="25:39" x14ac:dyDescent="0.35">
      <c r="Y189" t="s">
        <v>60</v>
      </c>
      <c r="Z189" t="s">
        <v>197</v>
      </c>
      <c r="AA189" t="s">
        <v>110</v>
      </c>
      <c r="AB189">
        <v>0</v>
      </c>
      <c r="AC189">
        <v>36</v>
      </c>
      <c r="AD189">
        <v>24</v>
      </c>
      <c r="AE189">
        <v>60</v>
      </c>
      <c r="AG189" t="s">
        <v>362</v>
      </c>
      <c r="AH189" t="s">
        <v>110</v>
      </c>
      <c r="AI189">
        <v>1</v>
      </c>
      <c r="AK189" t="s">
        <v>79</v>
      </c>
      <c r="AL189" t="s">
        <v>162</v>
      </c>
      <c r="AM189">
        <v>3</v>
      </c>
    </row>
    <row r="190" spans="25:39" x14ac:dyDescent="0.35">
      <c r="Y190" t="s">
        <v>60</v>
      </c>
      <c r="Z190" t="s">
        <v>211</v>
      </c>
      <c r="AA190" t="s">
        <v>110</v>
      </c>
      <c r="AB190">
        <v>0</v>
      </c>
      <c r="AC190">
        <v>15</v>
      </c>
      <c r="AD190">
        <v>45</v>
      </c>
      <c r="AE190">
        <v>60</v>
      </c>
      <c r="AG190" t="s">
        <v>316</v>
      </c>
      <c r="AH190" t="s">
        <v>111</v>
      </c>
      <c r="AI190">
        <v>1</v>
      </c>
      <c r="AK190" t="s">
        <v>79</v>
      </c>
      <c r="AL190" t="s">
        <v>157</v>
      </c>
      <c r="AM190">
        <v>3</v>
      </c>
    </row>
    <row r="191" spans="25:39" x14ac:dyDescent="0.35">
      <c r="Y191" t="s">
        <v>282</v>
      </c>
      <c r="Z191" t="s">
        <v>185</v>
      </c>
      <c r="AA191" t="s">
        <v>111</v>
      </c>
      <c r="AB191">
        <v>21</v>
      </c>
      <c r="AC191">
        <v>3</v>
      </c>
      <c r="AD191">
        <v>36</v>
      </c>
      <c r="AE191">
        <v>60</v>
      </c>
      <c r="AG191" t="s">
        <v>347</v>
      </c>
      <c r="AH191" t="s">
        <v>110</v>
      </c>
      <c r="AI191">
        <v>1</v>
      </c>
      <c r="AK191" t="s">
        <v>79</v>
      </c>
      <c r="AL191" t="s">
        <v>200</v>
      </c>
      <c r="AM191">
        <v>2</v>
      </c>
    </row>
    <row r="192" spans="25:39" x14ac:dyDescent="0.35">
      <c r="Y192" t="s">
        <v>258</v>
      </c>
      <c r="Z192" t="s">
        <v>197</v>
      </c>
      <c r="AA192" t="s">
        <v>110</v>
      </c>
      <c r="AB192">
        <v>0</v>
      </c>
      <c r="AC192">
        <v>48</v>
      </c>
      <c r="AD192">
        <v>12</v>
      </c>
      <c r="AE192">
        <v>60</v>
      </c>
      <c r="AG192" t="s">
        <v>358</v>
      </c>
      <c r="AH192" t="s">
        <v>110</v>
      </c>
      <c r="AI192">
        <v>1</v>
      </c>
      <c r="AK192" t="s">
        <v>79</v>
      </c>
      <c r="AL192" t="s">
        <v>156</v>
      </c>
      <c r="AM192">
        <v>1</v>
      </c>
    </row>
    <row r="193" spans="25:39" x14ac:dyDescent="0.35">
      <c r="Y193" t="s">
        <v>251</v>
      </c>
      <c r="Z193" t="s">
        <v>167</v>
      </c>
      <c r="AA193" t="s">
        <v>110</v>
      </c>
      <c r="AB193">
        <v>12</v>
      </c>
      <c r="AC193">
        <v>18</v>
      </c>
      <c r="AD193">
        <v>30</v>
      </c>
      <c r="AE193">
        <v>60</v>
      </c>
      <c r="AG193" t="s">
        <v>71</v>
      </c>
      <c r="AH193" t="s">
        <v>110</v>
      </c>
      <c r="AI193">
        <v>1</v>
      </c>
      <c r="AK193" t="s">
        <v>79</v>
      </c>
      <c r="AL193" t="s">
        <v>192</v>
      </c>
      <c r="AM193">
        <v>1</v>
      </c>
    </row>
    <row r="194" spans="25:39" x14ac:dyDescent="0.35">
      <c r="Y194" t="s">
        <v>255</v>
      </c>
      <c r="Z194" t="s">
        <v>165</v>
      </c>
      <c r="AA194" t="s">
        <v>110</v>
      </c>
      <c r="AB194">
        <v>19</v>
      </c>
      <c r="AC194">
        <v>23</v>
      </c>
      <c r="AD194">
        <v>18</v>
      </c>
      <c r="AE194">
        <v>60</v>
      </c>
      <c r="AG194" t="s">
        <v>66</v>
      </c>
      <c r="AH194" t="s">
        <v>110</v>
      </c>
      <c r="AI194">
        <v>1</v>
      </c>
      <c r="AK194" t="s">
        <v>81</v>
      </c>
      <c r="AL194" t="s">
        <v>153</v>
      </c>
      <c r="AM194">
        <v>2</v>
      </c>
    </row>
    <row r="195" spans="25:39" x14ac:dyDescent="0.35">
      <c r="Y195" t="s">
        <v>242</v>
      </c>
      <c r="Z195" t="s">
        <v>156</v>
      </c>
      <c r="AA195" t="s">
        <v>110</v>
      </c>
      <c r="AB195">
        <v>32</v>
      </c>
      <c r="AC195">
        <v>10</v>
      </c>
      <c r="AD195">
        <v>18</v>
      </c>
      <c r="AE195">
        <v>60</v>
      </c>
      <c r="AG195" t="s">
        <v>343</v>
      </c>
      <c r="AH195" t="s">
        <v>110</v>
      </c>
      <c r="AI195">
        <v>1</v>
      </c>
      <c r="AK195" t="s">
        <v>314</v>
      </c>
      <c r="AL195" t="s">
        <v>167</v>
      </c>
      <c r="AM195">
        <v>18</v>
      </c>
    </row>
    <row r="196" spans="25:39" x14ac:dyDescent="0.35">
      <c r="Y196" t="s">
        <v>242</v>
      </c>
      <c r="Z196" t="s">
        <v>182</v>
      </c>
      <c r="AA196" t="s">
        <v>111</v>
      </c>
      <c r="AB196">
        <v>15</v>
      </c>
      <c r="AC196">
        <v>19</v>
      </c>
      <c r="AD196">
        <v>26</v>
      </c>
      <c r="AE196">
        <v>60</v>
      </c>
      <c r="AG196" t="s">
        <v>341</v>
      </c>
      <c r="AH196" t="s">
        <v>110</v>
      </c>
      <c r="AI196">
        <v>1</v>
      </c>
      <c r="AK196" t="s">
        <v>314</v>
      </c>
      <c r="AL196" t="s">
        <v>176</v>
      </c>
      <c r="AM196">
        <v>2</v>
      </c>
    </row>
    <row r="197" spans="25:39" x14ac:dyDescent="0.35">
      <c r="Y197" t="s">
        <v>242</v>
      </c>
      <c r="Z197" t="s">
        <v>211</v>
      </c>
      <c r="AA197" t="s">
        <v>110</v>
      </c>
      <c r="AB197">
        <v>45</v>
      </c>
      <c r="AC197">
        <v>15</v>
      </c>
      <c r="AD197">
        <v>0</v>
      </c>
      <c r="AE197">
        <v>60</v>
      </c>
      <c r="AG197" t="s">
        <v>340</v>
      </c>
      <c r="AH197" t="s">
        <v>110</v>
      </c>
      <c r="AI197">
        <v>1</v>
      </c>
      <c r="AK197" t="s">
        <v>314</v>
      </c>
      <c r="AL197" t="s">
        <v>153</v>
      </c>
      <c r="AM197">
        <v>2</v>
      </c>
    </row>
    <row r="198" spans="25:39" x14ac:dyDescent="0.35">
      <c r="Y198" t="s">
        <v>265</v>
      </c>
      <c r="Z198" t="s">
        <v>153</v>
      </c>
      <c r="AA198" t="s">
        <v>110</v>
      </c>
      <c r="AB198">
        <v>10</v>
      </c>
      <c r="AC198">
        <v>24</v>
      </c>
      <c r="AD198">
        <v>25</v>
      </c>
      <c r="AE198">
        <v>59</v>
      </c>
      <c r="AG198" t="s">
        <v>357</v>
      </c>
      <c r="AH198" t="s">
        <v>110</v>
      </c>
      <c r="AI198">
        <v>1</v>
      </c>
      <c r="AK198" t="s">
        <v>314</v>
      </c>
      <c r="AL198" t="s">
        <v>154</v>
      </c>
      <c r="AM198">
        <v>1</v>
      </c>
    </row>
    <row r="199" spans="25:39" x14ac:dyDescent="0.35">
      <c r="Y199" t="s">
        <v>273</v>
      </c>
      <c r="Z199" t="s">
        <v>198</v>
      </c>
      <c r="AA199" t="s">
        <v>110</v>
      </c>
      <c r="AB199">
        <v>59</v>
      </c>
      <c r="AC199">
        <v>0</v>
      </c>
      <c r="AD199">
        <v>0</v>
      </c>
      <c r="AE199">
        <v>59</v>
      </c>
      <c r="AK199" t="s">
        <v>83</v>
      </c>
      <c r="AL199" t="s">
        <v>185</v>
      </c>
      <c r="AM199">
        <v>347</v>
      </c>
    </row>
    <row r="200" spans="25:39" x14ac:dyDescent="0.35">
      <c r="Y200" t="s">
        <v>259</v>
      </c>
      <c r="Z200" t="s">
        <v>185</v>
      </c>
      <c r="AA200" t="s">
        <v>111</v>
      </c>
      <c r="AB200">
        <v>16</v>
      </c>
      <c r="AC200">
        <v>22</v>
      </c>
      <c r="AD200">
        <v>21</v>
      </c>
      <c r="AE200">
        <v>59</v>
      </c>
      <c r="AK200" t="s">
        <v>83</v>
      </c>
      <c r="AL200" t="s">
        <v>165</v>
      </c>
      <c r="AM200">
        <v>197</v>
      </c>
    </row>
    <row r="201" spans="25:39" x14ac:dyDescent="0.35">
      <c r="Y201" t="s">
        <v>255</v>
      </c>
      <c r="Z201" t="s">
        <v>196</v>
      </c>
      <c r="AA201" t="s">
        <v>111</v>
      </c>
      <c r="AB201">
        <v>20</v>
      </c>
      <c r="AC201">
        <v>19</v>
      </c>
      <c r="AD201">
        <v>20</v>
      </c>
      <c r="AE201">
        <v>59</v>
      </c>
      <c r="AK201" t="s">
        <v>83</v>
      </c>
      <c r="AL201" t="s">
        <v>157</v>
      </c>
      <c r="AM201">
        <v>98</v>
      </c>
    </row>
    <row r="202" spans="25:39" x14ac:dyDescent="0.35">
      <c r="Y202" t="s">
        <v>77</v>
      </c>
      <c r="Z202" t="s">
        <v>197</v>
      </c>
      <c r="AA202" t="s">
        <v>110</v>
      </c>
      <c r="AB202">
        <v>0</v>
      </c>
      <c r="AC202">
        <v>12</v>
      </c>
      <c r="AD202">
        <v>46</v>
      </c>
      <c r="AE202">
        <v>58</v>
      </c>
      <c r="AK202" t="s">
        <v>83</v>
      </c>
      <c r="AL202" t="s">
        <v>153</v>
      </c>
      <c r="AM202">
        <v>94</v>
      </c>
    </row>
    <row r="203" spans="25:39" x14ac:dyDescent="0.35">
      <c r="Y203" t="s">
        <v>249</v>
      </c>
      <c r="Z203" t="s">
        <v>198</v>
      </c>
      <c r="AA203" t="s">
        <v>110</v>
      </c>
      <c r="AB203">
        <v>0</v>
      </c>
      <c r="AC203">
        <v>14</v>
      </c>
      <c r="AD203">
        <v>44</v>
      </c>
      <c r="AE203">
        <v>58</v>
      </c>
      <c r="AK203" t="s">
        <v>83</v>
      </c>
      <c r="AL203" t="s">
        <v>210</v>
      </c>
      <c r="AM203">
        <v>70</v>
      </c>
    </row>
    <row r="204" spans="25:39" x14ac:dyDescent="0.35">
      <c r="Y204" t="s">
        <v>88</v>
      </c>
      <c r="Z204" t="s">
        <v>154</v>
      </c>
      <c r="AA204" t="s">
        <v>110</v>
      </c>
      <c r="AB204">
        <v>34</v>
      </c>
      <c r="AC204">
        <v>15</v>
      </c>
      <c r="AD204">
        <v>8</v>
      </c>
      <c r="AE204">
        <v>57</v>
      </c>
      <c r="AK204" t="s">
        <v>83</v>
      </c>
      <c r="AL204" t="s">
        <v>189</v>
      </c>
      <c r="AM204">
        <v>48</v>
      </c>
    </row>
    <row r="205" spans="25:39" x14ac:dyDescent="0.35">
      <c r="Y205" t="s">
        <v>245</v>
      </c>
      <c r="Z205" t="s">
        <v>202</v>
      </c>
      <c r="AA205" t="s">
        <v>111</v>
      </c>
      <c r="AB205">
        <v>27</v>
      </c>
      <c r="AC205">
        <v>17</v>
      </c>
      <c r="AD205">
        <v>13</v>
      </c>
      <c r="AE205">
        <v>57</v>
      </c>
      <c r="AK205" t="s">
        <v>83</v>
      </c>
      <c r="AL205" t="s">
        <v>167</v>
      </c>
      <c r="AM205">
        <v>48</v>
      </c>
    </row>
    <row r="206" spans="25:39" x14ac:dyDescent="0.35">
      <c r="Y206" t="s">
        <v>251</v>
      </c>
      <c r="Z206" t="s">
        <v>199</v>
      </c>
      <c r="AA206" t="s">
        <v>110</v>
      </c>
      <c r="AB206">
        <v>23</v>
      </c>
      <c r="AC206">
        <v>23</v>
      </c>
      <c r="AD206">
        <v>11</v>
      </c>
      <c r="AE206">
        <v>57</v>
      </c>
      <c r="AK206" t="s">
        <v>83</v>
      </c>
      <c r="AL206" t="s">
        <v>190</v>
      </c>
      <c r="AM206">
        <v>44</v>
      </c>
    </row>
    <row r="207" spans="25:39" x14ac:dyDescent="0.35">
      <c r="Y207" t="s">
        <v>284</v>
      </c>
      <c r="Z207" t="s">
        <v>153</v>
      </c>
      <c r="AA207" t="s">
        <v>110</v>
      </c>
      <c r="AB207">
        <v>26</v>
      </c>
      <c r="AC207">
        <v>18</v>
      </c>
      <c r="AD207">
        <v>13</v>
      </c>
      <c r="AE207">
        <v>57</v>
      </c>
      <c r="AK207" t="s">
        <v>83</v>
      </c>
      <c r="AL207" t="s">
        <v>182</v>
      </c>
      <c r="AM207">
        <v>43</v>
      </c>
    </row>
    <row r="208" spans="25:39" x14ac:dyDescent="0.35">
      <c r="Y208" t="s">
        <v>88</v>
      </c>
      <c r="Z208" t="s">
        <v>158</v>
      </c>
      <c r="AA208" t="s">
        <v>110</v>
      </c>
      <c r="AB208">
        <v>22</v>
      </c>
      <c r="AC208">
        <v>15</v>
      </c>
      <c r="AD208">
        <v>19</v>
      </c>
      <c r="AE208">
        <v>56</v>
      </c>
      <c r="AK208" t="s">
        <v>83</v>
      </c>
      <c r="AL208" t="s">
        <v>199</v>
      </c>
      <c r="AM208">
        <v>33</v>
      </c>
    </row>
    <row r="209" spans="25:39" x14ac:dyDescent="0.35">
      <c r="Y209" t="s">
        <v>245</v>
      </c>
      <c r="Z209" t="s">
        <v>198</v>
      </c>
      <c r="AA209" t="s">
        <v>110</v>
      </c>
      <c r="AB209">
        <v>23</v>
      </c>
      <c r="AC209">
        <v>18</v>
      </c>
      <c r="AD209">
        <v>15</v>
      </c>
      <c r="AE209">
        <v>56</v>
      </c>
      <c r="AK209" t="s">
        <v>83</v>
      </c>
      <c r="AL209" t="s">
        <v>204</v>
      </c>
      <c r="AM209">
        <v>26</v>
      </c>
    </row>
    <row r="210" spans="25:39" x14ac:dyDescent="0.35">
      <c r="Y210" t="s">
        <v>257</v>
      </c>
      <c r="Z210" t="s">
        <v>162</v>
      </c>
      <c r="AA210" t="s">
        <v>110</v>
      </c>
      <c r="AB210">
        <v>18</v>
      </c>
      <c r="AC210">
        <v>31</v>
      </c>
      <c r="AD210">
        <v>7</v>
      </c>
      <c r="AE210">
        <v>56</v>
      </c>
      <c r="AK210" t="s">
        <v>83</v>
      </c>
      <c r="AL210" t="s">
        <v>161</v>
      </c>
      <c r="AM210">
        <v>25</v>
      </c>
    </row>
    <row r="211" spans="25:39" x14ac:dyDescent="0.35">
      <c r="Y211" t="s">
        <v>259</v>
      </c>
      <c r="Z211" t="s">
        <v>173</v>
      </c>
      <c r="AA211" t="s">
        <v>110</v>
      </c>
      <c r="AB211">
        <v>0</v>
      </c>
      <c r="AC211">
        <v>12</v>
      </c>
      <c r="AD211">
        <v>44</v>
      </c>
      <c r="AE211">
        <v>56</v>
      </c>
      <c r="AK211" t="s">
        <v>83</v>
      </c>
      <c r="AL211" t="s">
        <v>177</v>
      </c>
      <c r="AM211">
        <v>23</v>
      </c>
    </row>
    <row r="212" spans="25:39" x14ac:dyDescent="0.35">
      <c r="Y212" t="s">
        <v>259</v>
      </c>
      <c r="Z212" t="s">
        <v>157</v>
      </c>
      <c r="AA212" t="s">
        <v>110</v>
      </c>
      <c r="AB212">
        <v>8</v>
      </c>
      <c r="AC212">
        <v>31</v>
      </c>
      <c r="AD212">
        <v>17</v>
      </c>
      <c r="AE212">
        <v>56</v>
      </c>
      <c r="AK212" t="s">
        <v>83</v>
      </c>
      <c r="AL212" t="s">
        <v>158</v>
      </c>
      <c r="AM212">
        <v>22</v>
      </c>
    </row>
    <row r="213" spans="25:39" x14ac:dyDescent="0.35">
      <c r="Y213" t="s">
        <v>252</v>
      </c>
      <c r="Z213" t="s">
        <v>152</v>
      </c>
      <c r="AA213" t="s">
        <v>110</v>
      </c>
      <c r="AB213">
        <v>32</v>
      </c>
      <c r="AC213">
        <v>8</v>
      </c>
      <c r="AD213">
        <v>16</v>
      </c>
      <c r="AE213">
        <v>56</v>
      </c>
      <c r="AK213" t="s">
        <v>83</v>
      </c>
      <c r="AL213" t="s">
        <v>152</v>
      </c>
      <c r="AM213">
        <v>22</v>
      </c>
    </row>
    <row r="214" spans="25:39" x14ac:dyDescent="0.35">
      <c r="Y214" t="s">
        <v>248</v>
      </c>
      <c r="Z214" t="s">
        <v>155</v>
      </c>
      <c r="AA214" t="s">
        <v>110</v>
      </c>
      <c r="AB214">
        <v>19</v>
      </c>
      <c r="AC214">
        <v>16</v>
      </c>
      <c r="AD214">
        <v>20</v>
      </c>
      <c r="AE214">
        <v>55</v>
      </c>
      <c r="AK214" t="s">
        <v>83</v>
      </c>
      <c r="AL214" t="s">
        <v>193</v>
      </c>
      <c r="AM214">
        <v>18</v>
      </c>
    </row>
    <row r="215" spans="25:39" x14ac:dyDescent="0.35">
      <c r="Y215" t="s">
        <v>259</v>
      </c>
      <c r="Z215" t="s">
        <v>182</v>
      </c>
      <c r="AA215" t="s">
        <v>111</v>
      </c>
      <c r="AB215">
        <v>33</v>
      </c>
      <c r="AC215">
        <v>15</v>
      </c>
      <c r="AD215">
        <v>7</v>
      </c>
      <c r="AE215">
        <v>55</v>
      </c>
      <c r="AK215" t="s">
        <v>83</v>
      </c>
      <c r="AL215" t="s">
        <v>209</v>
      </c>
      <c r="AM215">
        <v>18</v>
      </c>
    </row>
    <row r="216" spans="25:39" x14ac:dyDescent="0.35">
      <c r="Y216" t="s">
        <v>244</v>
      </c>
      <c r="Z216" t="s">
        <v>160</v>
      </c>
      <c r="AA216" t="s">
        <v>110</v>
      </c>
      <c r="AB216">
        <v>5</v>
      </c>
      <c r="AC216">
        <v>17</v>
      </c>
      <c r="AD216">
        <v>32</v>
      </c>
      <c r="AE216">
        <v>54</v>
      </c>
      <c r="AK216" t="s">
        <v>83</v>
      </c>
      <c r="AL216" t="s">
        <v>174</v>
      </c>
      <c r="AM216">
        <v>18</v>
      </c>
    </row>
    <row r="217" spans="25:39" x14ac:dyDescent="0.35">
      <c r="Y217" t="s">
        <v>259</v>
      </c>
      <c r="Z217" t="s">
        <v>204</v>
      </c>
      <c r="AA217" t="s">
        <v>110</v>
      </c>
      <c r="AB217">
        <v>54</v>
      </c>
      <c r="AC217">
        <v>0</v>
      </c>
      <c r="AD217">
        <v>0</v>
      </c>
      <c r="AE217">
        <v>54</v>
      </c>
      <c r="AK217" t="s">
        <v>83</v>
      </c>
      <c r="AL217" t="s">
        <v>162</v>
      </c>
      <c r="AM217">
        <v>17</v>
      </c>
    </row>
    <row r="218" spans="25:39" x14ac:dyDescent="0.35">
      <c r="Y218" t="s">
        <v>242</v>
      </c>
      <c r="Z218" t="s">
        <v>164</v>
      </c>
      <c r="AA218" t="s">
        <v>110</v>
      </c>
      <c r="AB218">
        <v>20</v>
      </c>
      <c r="AC218">
        <v>17</v>
      </c>
      <c r="AD218">
        <v>17</v>
      </c>
      <c r="AE218">
        <v>54</v>
      </c>
      <c r="AK218" t="s">
        <v>83</v>
      </c>
      <c r="AL218" t="s">
        <v>155</v>
      </c>
      <c r="AM218">
        <v>16</v>
      </c>
    </row>
    <row r="219" spans="25:39" x14ac:dyDescent="0.35">
      <c r="Y219" t="s">
        <v>278</v>
      </c>
      <c r="Z219" t="s">
        <v>153</v>
      </c>
      <c r="AA219" t="s">
        <v>110</v>
      </c>
      <c r="AB219">
        <v>22</v>
      </c>
      <c r="AC219">
        <v>9</v>
      </c>
      <c r="AD219">
        <v>22</v>
      </c>
      <c r="AE219">
        <v>53</v>
      </c>
      <c r="AK219" t="s">
        <v>83</v>
      </c>
      <c r="AL219" t="s">
        <v>176</v>
      </c>
      <c r="AM219">
        <v>16</v>
      </c>
    </row>
    <row r="220" spans="25:39" x14ac:dyDescent="0.35">
      <c r="Y220" t="s">
        <v>244</v>
      </c>
      <c r="Z220" t="s">
        <v>199</v>
      </c>
      <c r="AA220" t="s">
        <v>110</v>
      </c>
      <c r="AB220">
        <v>10</v>
      </c>
      <c r="AC220">
        <v>12</v>
      </c>
      <c r="AD220">
        <v>31</v>
      </c>
      <c r="AE220">
        <v>53</v>
      </c>
      <c r="AK220" t="s">
        <v>83</v>
      </c>
      <c r="AL220" t="s">
        <v>138</v>
      </c>
      <c r="AM220">
        <v>12</v>
      </c>
    </row>
    <row r="221" spans="25:39" x14ac:dyDescent="0.35">
      <c r="Y221" t="s">
        <v>243</v>
      </c>
      <c r="Z221" t="s">
        <v>176</v>
      </c>
      <c r="AA221" t="s">
        <v>110</v>
      </c>
      <c r="AB221">
        <v>18</v>
      </c>
      <c r="AC221">
        <v>11</v>
      </c>
      <c r="AD221">
        <v>24</v>
      </c>
      <c r="AE221">
        <v>53</v>
      </c>
      <c r="AK221" t="s">
        <v>83</v>
      </c>
      <c r="AL221" t="s">
        <v>196</v>
      </c>
      <c r="AM221">
        <v>11</v>
      </c>
    </row>
    <row r="222" spans="25:39" x14ac:dyDescent="0.35">
      <c r="Y222" t="s">
        <v>60</v>
      </c>
      <c r="Z222" t="s">
        <v>161</v>
      </c>
      <c r="AA222" t="s">
        <v>110</v>
      </c>
      <c r="AB222">
        <v>22</v>
      </c>
      <c r="AC222">
        <v>16</v>
      </c>
      <c r="AD222">
        <v>14</v>
      </c>
      <c r="AE222">
        <v>52</v>
      </c>
      <c r="AK222" t="s">
        <v>83</v>
      </c>
      <c r="AL222" t="s">
        <v>197</v>
      </c>
      <c r="AM222">
        <v>9</v>
      </c>
    </row>
    <row r="223" spans="25:39" x14ac:dyDescent="0.35">
      <c r="Y223" t="s">
        <v>265</v>
      </c>
      <c r="Z223" t="s">
        <v>201</v>
      </c>
      <c r="AA223" t="s">
        <v>110</v>
      </c>
      <c r="AB223">
        <v>28</v>
      </c>
      <c r="AC223">
        <v>0</v>
      </c>
      <c r="AD223">
        <v>24</v>
      </c>
      <c r="AE223">
        <v>52</v>
      </c>
      <c r="AK223" t="s">
        <v>83</v>
      </c>
      <c r="AL223" t="s">
        <v>213</v>
      </c>
      <c r="AM223">
        <v>7</v>
      </c>
    </row>
    <row r="224" spans="25:39" x14ac:dyDescent="0.35">
      <c r="Y224" t="s">
        <v>273</v>
      </c>
      <c r="Z224" t="s">
        <v>152</v>
      </c>
      <c r="AA224" t="s">
        <v>110</v>
      </c>
      <c r="AB224">
        <v>14</v>
      </c>
      <c r="AC224">
        <v>16</v>
      </c>
      <c r="AD224">
        <v>22</v>
      </c>
      <c r="AE224">
        <v>52</v>
      </c>
      <c r="AK224" t="s">
        <v>83</v>
      </c>
      <c r="AL224" t="s">
        <v>137</v>
      </c>
      <c r="AM224">
        <v>7</v>
      </c>
    </row>
    <row r="225" spans="25:39" x14ac:dyDescent="0.35">
      <c r="Y225" t="s">
        <v>262</v>
      </c>
      <c r="Z225" t="s">
        <v>167</v>
      </c>
      <c r="AA225" t="s">
        <v>110</v>
      </c>
      <c r="AB225">
        <v>17</v>
      </c>
      <c r="AC225">
        <v>17</v>
      </c>
      <c r="AD225">
        <v>18</v>
      </c>
      <c r="AE225">
        <v>52</v>
      </c>
      <c r="AK225" t="s">
        <v>83</v>
      </c>
      <c r="AL225" t="s">
        <v>203</v>
      </c>
      <c r="AM225">
        <v>5</v>
      </c>
    </row>
    <row r="226" spans="25:39" x14ac:dyDescent="0.35">
      <c r="Y226" t="s">
        <v>245</v>
      </c>
      <c r="Z226" t="s">
        <v>190</v>
      </c>
      <c r="AA226" t="s">
        <v>111</v>
      </c>
      <c r="AB226">
        <v>24</v>
      </c>
      <c r="AC226">
        <v>18</v>
      </c>
      <c r="AD226">
        <v>10</v>
      </c>
      <c r="AE226">
        <v>52</v>
      </c>
      <c r="AK226" t="s">
        <v>83</v>
      </c>
      <c r="AL226" t="s">
        <v>192</v>
      </c>
      <c r="AM226">
        <v>4</v>
      </c>
    </row>
    <row r="227" spans="25:39" x14ac:dyDescent="0.35">
      <c r="Y227" t="s">
        <v>248</v>
      </c>
      <c r="Z227" t="s">
        <v>153</v>
      </c>
      <c r="AA227" t="s">
        <v>110</v>
      </c>
      <c r="AB227">
        <v>11</v>
      </c>
      <c r="AC227">
        <v>15</v>
      </c>
      <c r="AD227">
        <v>26</v>
      </c>
      <c r="AE227">
        <v>52</v>
      </c>
      <c r="AK227" t="s">
        <v>83</v>
      </c>
      <c r="AL227" t="s">
        <v>194</v>
      </c>
      <c r="AM227">
        <v>4</v>
      </c>
    </row>
    <row r="228" spans="25:39" x14ac:dyDescent="0.35">
      <c r="Y228" t="s">
        <v>247</v>
      </c>
      <c r="Z228" t="s">
        <v>204</v>
      </c>
      <c r="AA228" t="s">
        <v>110</v>
      </c>
      <c r="AB228">
        <v>0</v>
      </c>
      <c r="AC228">
        <v>22</v>
      </c>
      <c r="AD228">
        <v>30</v>
      </c>
      <c r="AE228">
        <v>52</v>
      </c>
      <c r="AK228" t="s">
        <v>83</v>
      </c>
      <c r="AL228" t="s">
        <v>154</v>
      </c>
      <c r="AM228">
        <v>3</v>
      </c>
    </row>
    <row r="229" spans="25:39" x14ac:dyDescent="0.35">
      <c r="Y229" t="s">
        <v>254</v>
      </c>
      <c r="Z229" t="s">
        <v>165</v>
      </c>
      <c r="AA229" t="s">
        <v>110</v>
      </c>
      <c r="AB229">
        <v>10</v>
      </c>
      <c r="AC229">
        <v>9</v>
      </c>
      <c r="AD229">
        <v>33</v>
      </c>
      <c r="AE229">
        <v>52</v>
      </c>
      <c r="AK229" t="s">
        <v>83</v>
      </c>
      <c r="AL229" t="s">
        <v>200</v>
      </c>
      <c r="AM229">
        <v>3</v>
      </c>
    </row>
    <row r="230" spans="25:39" x14ac:dyDescent="0.35">
      <c r="Y230" t="s">
        <v>258</v>
      </c>
      <c r="Z230" t="s">
        <v>167</v>
      </c>
      <c r="AA230" t="s">
        <v>110</v>
      </c>
      <c r="AB230">
        <v>17</v>
      </c>
      <c r="AC230">
        <v>35</v>
      </c>
      <c r="AD230">
        <v>0</v>
      </c>
      <c r="AE230">
        <v>52</v>
      </c>
      <c r="AK230" t="s">
        <v>83</v>
      </c>
      <c r="AL230" t="s">
        <v>136</v>
      </c>
      <c r="AM230">
        <v>2</v>
      </c>
    </row>
    <row r="231" spans="25:39" x14ac:dyDescent="0.35">
      <c r="Y231" t="s">
        <v>310</v>
      </c>
      <c r="Z231" t="s">
        <v>198</v>
      </c>
      <c r="AA231" t="s">
        <v>110</v>
      </c>
      <c r="AB231">
        <v>31</v>
      </c>
      <c r="AC231">
        <v>0</v>
      </c>
      <c r="AD231">
        <v>20</v>
      </c>
      <c r="AE231">
        <v>51</v>
      </c>
      <c r="AK231" t="s">
        <v>83</v>
      </c>
      <c r="AL231" t="s">
        <v>183</v>
      </c>
      <c r="AM231">
        <v>2</v>
      </c>
    </row>
    <row r="232" spans="25:39" x14ac:dyDescent="0.35">
      <c r="Y232" t="s">
        <v>252</v>
      </c>
      <c r="Z232" t="s">
        <v>176</v>
      </c>
      <c r="AA232" t="s">
        <v>110</v>
      </c>
      <c r="AB232">
        <v>14</v>
      </c>
      <c r="AC232">
        <v>19</v>
      </c>
      <c r="AD232">
        <v>18</v>
      </c>
      <c r="AE232">
        <v>51</v>
      </c>
      <c r="AK232" t="s">
        <v>83</v>
      </c>
      <c r="AL232" t="s">
        <v>135</v>
      </c>
      <c r="AM232">
        <v>2</v>
      </c>
    </row>
    <row r="233" spans="25:39" x14ac:dyDescent="0.35">
      <c r="Y233" t="s">
        <v>244</v>
      </c>
      <c r="Z233" t="s">
        <v>203</v>
      </c>
      <c r="AA233" t="s">
        <v>110</v>
      </c>
      <c r="AB233">
        <v>14</v>
      </c>
      <c r="AC233">
        <v>10</v>
      </c>
      <c r="AD233">
        <v>26</v>
      </c>
      <c r="AE233">
        <v>50</v>
      </c>
      <c r="AK233" t="s">
        <v>83</v>
      </c>
      <c r="AL233" t="s">
        <v>156</v>
      </c>
      <c r="AM233">
        <v>2</v>
      </c>
    </row>
    <row r="234" spans="25:39" x14ac:dyDescent="0.35">
      <c r="Y234" t="s">
        <v>269</v>
      </c>
      <c r="Z234" t="s">
        <v>167</v>
      </c>
      <c r="AA234" t="s">
        <v>110</v>
      </c>
      <c r="AB234">
        <v>16</v>
      </c>
      <c r="AC234">
        <v>16</v>
      </c>
      <c r="AD234">
        <v>18</v>
      </c>
      <c r="AE234">
        <v>50</v>
      </c>
      <c r="AK234" t="s">
        <v>83</v>
      </c>
      <c r="AL234" t="s">
        <v>159</v>
      </c>
      <c r="AM234">
        <v>2</v>
      </c>
    </row>
    <row r="235" spans="25:39" x14ac:dyDescent="0.35">
      <c r="Y235" t="s">
        <v>254</v>
      </c>
      <c r="Z235" t="s">
        <v>167</v>
      </c>
      <c r="AA235" t="s">
        <v>110</v>
      </c>
      <c r="AB235">
        <v>17</v>
      </c>
      <c r="AC235">
        <v>33</v>
      </c>
      <c r="AD235">
        <v>0</v>
      </c>
      <c r="AE235">
        <v>50</v>
      </c>
      <c r="AK235" t="s">
        <v>83</v>
      </c>
      <c r="AL235" t="s">
        <v>212</v>
      </c>
      <c r="AM235">
        <v>2</v>
      </c>
    </row>
    <row r="236" spans="25:39" x14ac:dyDescent="0.35">
      <c r="Y236" t="s">
        <v>249</v>
      </c>
      <c r="Z236" t="s">
        <v>159</v>
      </c>
      <c r="AA236" t="s">
        <v>110</v>
      </c>
      <c r="AB236">
        <v>7</v>
      </c>
      <c r="AC236">
        <v>15</v>
      </c>
      <c r="AD236">
        <v>28</v>
      </c>
      <c r="AE236">
        <v>50</v>
      </c>
      <c r="AK236" t="s">
        <v>83</v>
      </c>
      <c r="AL236" t="s">
        <v>160</v>
      </c>
      <c r="AM236">
        <v>1</v>
      </c>
    </row>
    <row r="237" spans="25:39" x14ac:dyDescent="0.35">
      <c r="Y237" t="s">
        <v>326</v>
      </c>
      <c r="Z237" t="s">
        <v>173</v>
      </c>
      <c r="AA237" t="s">
        <v>110</v>
      </c>
      <c r="AB237">
        <v>13</v>
      </c>
      <c r="AC237">
        <v>7</v>
      </c>
      <c r="AD237">
        <v>30</v>
      </c>
      <c r="AE237">
        <v>50</v>
      </c>
      <c r="AK237" t="s">
        <v>83</v>
      </c>
      <c r="AL237" t="s">
        <v>171</v>
      </c>
      <c r="AM237">
        <v>1</v>
      </c>
    </row>
    <row r="238" spans="25:39" x14ac:dyDescent="0.35">
      <c r="Y238" t="s">
        <v>255</v>
      </c>
      <c r="Z238" t="s">
        <v>162</v>
      </c>
      <c r="AA238" t="s">
        <v>110</v>
      </c>
      <c r="AB238">
        <v>5</v>
      </c>
      <c r="AC238">
        <v>30</v>
      </c>
      <c r="AD238">
        <v>15</v>
      </c>
      <c r="AE238">
        <v>50</v>
      </c>
      <c r="AK238" t="s">
        <v>83</v>
      </c>
      <c r="AL238" t="s">
        <v>205</v>
      </c>
      <c r="AM238">
        <v>1</v>
      </c>
    </row>
    <row r="239" spans="25:39" x14ac:dyDescent="0.35">
      <c r="Y239" t="s">
        <v>284</v>
      </c>
      <c r="Z239" t="s">
        <v>157</v>
      </c>
      <c r="AA239" t="s">
        <v>110</v>
      </c>
      <c r="AB239">
        <v>15</v>
      </c>
      <c r="AC239">
        <v>24</v>
      </c>
      <c r="AD239">
        <v>11</v>
      </c>
      <c r="AE239">
        <v>50</v>
      </c>
      <c r="AK239" t="s">
        <v>83</v>
      </c>
      <c r="AL239" t="s">
        <v>202</v>
      </c>
      <c r="AM239">
        <v>1</v>
      </c>
    </row>
    <row r="240" spans="25:39" x14ac:dyDescent="0.35">
      <c r="Y240" t="s">
        <v>88</v>
      </c>
      <c r="Z240" t="s">
        <v>210</v>
      </c>
      <c r="AA240" t="s">
        <v>111</v>
      </c>
      <c r="AB240">
        <v>12</v>
      </c>
      <c r="AC240">
        <v>19</v>
      </c>
      <c r="AD240">
        <v>18</v>
      </c>
      <c r="AE240">
        <v>49</v>
      </c>
      <c r="AK240" t="s">
        <v>87</v>
      </c>
      <c r="AL240" t="s">
        <v>167</v>
      </c>
      <c r="AM240">
        <v>17</v>
      </c>
    </row>
    <row r="241" spans="25:39" x14ac:dyDescent="0.35">
      <c r="Y241" t="s">
        <v>284</v>
      </c>
      <c r="Z241" t="s">
        <v>192</v>
      </c>
      <c r="AA241" t="s">
        <v>111</v>
      </c>
      <c r="AB241">
        <v>23</v>
      </c>
      <c r="AC241">
        <v>17</v>
      </c>
      <c r="AD241">
        <v>9</v>
      </c>
      <c r="AE241">
        <v>49</v>
      </c>
      <c r="AK241" t="s">
        <v>87</v>
      </c>
      <c r="AL241" t="s">
        <v>156</v>
      </c>
      <c r="AM241">
        <v>5</v>
      </c>
    </row>
    <row r="242" spans="25:39" x14ac:dyDescent="0.35">
      <c r="Y242" t="s">
        <v>83</v>
      </c>
      <c r="Z242" t="s">
        <v>167</v>
      </c>
      <c r="AA242" t="s">
        <v>110</v>
      </c>
      <c r="AB242">
        <v>12</v>
      </c>
      <c r="AC242">
        <v>0</v>
      </c>
      <c r="AD242">
        <v>36</v>
      </c>
      <c r="AE242">
        <v>48</v>
      </c>
      <c r="AK242" t="s">
        <v>87</v>
      </c>
      <c r="AL242" t="s">
        <v>162</v>
      </c>
      <c r="AM242">
        <v>4</v>
      </c>
    </row>
    <row r="243" spans="25:39" x14ac:dyDescent="0.35">
      <c r="Y243" t="s">
        <v>83</v>
      </c>
      <c r="Z243" t="s">
        <v>189</v>
      </c>
      <c r="AA243" t="s">
        <v>111</v>
      </c>
      <c r="AB243">
        <v>23</v>
      </c>
      <c r="AC243">
        <v>15</v>
      </c>
      <c r="AD243">
        <v>10</v>
      </c>
      <c r="AE243">
        <v>48</v>
      </c>
      <c r="AK243" t="s">
        <v>87</v>
      </c>
      <c r="AL243" t="s">
        <v>176</v>
      </c>
      <c r="AM243">
        <v>3</v>
      </c>
    </row>
    <row r="244" spans="25:39" x14ac:dyDescent="0.35">
      <c r="Y244" t="s">
        <v>246</v>
      </c>
      <c r="Z244" t="s">
        <v>167</v>
      </c>
      <c r="AA244" t="s">
        <v>110</v>
      </c>
      <c r="AB244">
        <v>14</v>
      </c>
      <c r="AC244">
        <v>0</v>
      </c>
      <c r="AD244">
        <v>34</v>
      </c>
      <c r="AE244">
        <v>48</v>
      </c>
      <c r="AK244" t="s">
        <v>87</v>
      </c>
      <c r="AL244" t="s">
        <v>153</v>
      </c>
      <c r="AM244">
        <v>2</v>
      </c>
    </row>
    <row r="245" spans="25:39" x14ac:dyDescent="0.35">
      <c r="Y245" t="s">
        <v>263</v>
      </c>
      <c r="Z245" t="s">
        <v>180</v>
      </c>
      <c r="AA245" t="s">
        <v>110</v>
      </c>
      <c r="AB245">
        <v>0</v>
      </c>
      <c r="AC245">
        <v>48</v>
      </c>
      <c r="AD245">
        <v>0</v>
      </c>
      <c r="AE245">
        <v>48</v>
      </c>
      <c r="AK245" t="s">
        <v>87</v>
      </c>
      <c r="AL245" t="s">
        <v>158</v>
      </c>
      <c r="AM245">
        <v>1</v>
      </c>
    </row>
    <row r="246" spans="25:39" x14ac:dyDescent="0.35">
      <c r="Y246" t="s">
        <v>263</v>
      </c>
      <c r="Z246" t="s">
        <v>207</v>
      </c>
      <c r="AA246" t="s">
        <v>110</v>
      </c>
      <c r="AB246">
        <v>24</v>
      </c>
      <c r="AC246">
        <v>0</v>
      </c>
      <c r="AD246">
        <v>24</v>
      </c>
      <c r="AE246">
        <v>48</v>
      </c>
      <c r="AK246" t="s">
        <v>88</v>
      </c>
      <c r="AL246" t="s">
        <v>160</v>
      </c>
      <c r="AM246">
        <v>109</v>
      </c>
    </row>
    <row r="247" spans="25:39" x14ac:dyDescent="0.35">
      <c r="Y247" t="s">
        <v>251</v>
      </c>
      <c r="Z247" t="s">
        <v>152</v>
      </c>
      <c r="AA247" t="s">
        <v>110</v>
      </c>
      <c r="AB247">
        <v>15</v>
      </c>
      <c r="AC247">
        <v>11</v>
      </c>
      <c r="AD247">
        <v>22</v>
      </c>
      <c r="AE247">
        <v>48</v>
      </c>
      <c r="AK247" t="s">
        <v>88</v>
      </c>
      <c r="AL247" t="s">
        <v>174</v>
      </c>
      <c r="AM247">
        <v>88</v>
      </c>
    </row>
    <row r="248" spans="25:39" x14ac:dyDescent="0.35">
      <c r="Y248" t="s">
        <v>255</v>
      </c>
      <c r="Z248" t="s">
        <v>185</v>
      </c>
      <c r="AA248" t="s">
        <v>111</v>
      </c>
      <c r="AB248">
        <v>0</v>
      </c>
      <c r="AC248">
        <v>0</v>
      </c>
      <c r="AD248">
        <v>48</v>
      </c>
      <c r="AE248">
        <v>48</v>
      </c>
      <c r="AK248" t="s">
        <v>88</v>
      </c>
      <c r="AL248" t="s">
        <v>206</v>
      </c>
      <c r="AM248">
        <v>83</v>
      </c>
    </row>
    <row r="249" spans="25:39" x14ac:dyDescent="0.35">
      <c r="Y249" t="s">
        <v>262</v>
      </c>
      <c r="Z249" t="s">
        <v>202</v>
      </c>
      <c r="AA249" t="s">
        <v>111</v>
      </c>
      <c r="AB249">
        <v>24</v>
      </c>
      <c r="AC249">
        <v>10</v>
      </c>
      <c r="AD249">
        <v>13</v>
      </c>
      <c r="AE249">
        <v>47</v>
      </c>
      <c r="AK249" t="s">
        <v>88</v>
      </c>
      <c r="AL249" t="s">
        <v>157</v>
      </c>
      <c r="AM249">
        <v>70</v>
      </c>
    </row>
    <row r="250" spans="25:39" x14ac:dyDescent="0.35">
      <c r="Y250" t="s">
        <v>244</v>
      </c>
      <c r="Z250" t="s">
        <v>164</v>
      </c>
      <c r="AA250" t="s">
        <v>110</v>
      </c>
      <c r="AB250">
        <v>7</v>
      </c>
      <c r="AC250">
        <v>25</v>
      </c>
      <c r="AD250">
        <v>15</v>
      </c>
      <c r="AE250">
        <v>47</v>
      </c>
      <c r="AK250" t="s">
        <v>88</v>
      </c>
      <c r="AL250" t="s">
        <v>201</v>
      </c>
      <c r="AM250">
        <v>66</v>
      </c>
    </row>
    <row r="251" spans="25:39" x14ac:dyDescent="0.35">
      <c r="Y251" t="s">
        <v>246</v>
      </c>
      <c r="Z251" t="s">
        <v>176</v>
      </c>
      <c r="AA251" t="s">
        <v>110</v>
      </c>
      <c r="AB251">
        <v>15</v>
      </c>
      <c r="AC251">
        <v>15</v>
      </c>
      <c r="AD251">
        <v>17</v>
      </c>
      <c r="AE251">
        <v>47</v>
      </c>
      <c r="AK251" t="s">
        <v>88</v>
      </c>
      <c r="AL251" t="s">
        <v>208</v>
      </c>
      <c r="AM251">
        <v>64</v>
      </c>
    </row>
    <row r="252" spans="25:39" x14ac:dyDescent="0.35">
      <c r="Y252" t="s">
        <v>260</v>
      </c>
      <c r="Z252" t="s">
        <v>167</v>
      </c>
      <c r="AA252" t="s">
        <v>110</v>
      </c>
      <c r="AB252">
        <v>17</v>
      </c>
      <c r="AC252">
        <v>0</v>
      </c>
      <c r="AD252">
        <v>30</v>
      </c>
      <c r="AE252">
        <v>47</v>
      </c>
      <c r="AK252" t="s">
        <v>88</v>
      </c>
      <c r="AL252" t="s">
        <v>154</v>
      </c>
      <c r="AM252">
        <v>57</v>
      </c>
    </row>
    <row r="253" spans="25:39" x14ac:dyDescent="0.35">
      <c r="Y253" t="s">
        <v>252</v>
      </c>
      <c r="Z253" t="s">
        <v>182</v>
      </c>
      <c r="AA253" t="s">
        <v>111</v>
      </c>
      <c r="AB253">
        <v>23</v>
      </c>
      <c r="AC253">
        <v>16</v>
      </c>
      <c r="AD253">
        <v>8</v>
      </c>
      <c r="AE253">
        <v>47</v>
      </c>
      <c r="AK253" t="s">
        <v>88</v>
      </c>
      <c r="AL253" t="s">
        <v>158</v>
      </c>
      <c r="AM253">
        <v>56</v>
      </c>
    </row>
    <row r="254" spans="25:39" x14ac:dyDescent="0.35">
      <c r="Y254" t="s">
        <v>285</v>
      </c>
      <c r="Z254" t="s">
        <v>155</v>
      </c>
      <c r="AA254" t="s">
        <v>110</v>
      </c>
      <c r="AB254">
        <v>23</v>
      </c>
      <c r="AC254">
        <v>11</v>
      </c>
      <c r="AD254">
        <v>13</v>
      </c>
      <c r="AE254">
        <v>47</v>
      </c>
      <c r="AK254" t="s">
        <v>88</v>
      </c>
      <c r="AL254" t="s">
        <v>210</v>
      </c>
      <c r="AM254">
        <v>49</v>
      </c>
    </row>
    <row r="255" spans="25:39" x14ac:dyDescent="0.35">
      <c r="Y255" t="s">
        <v>246</v>
      </c>
      <c r="Z255" t="s">
        <v>162</v>
      </c>
      <c r="AA255" t="s">
        <v>110</v>
      </c>
      <c r="AB255">
        <v>10</v>
      </c>
      <c r="AC255">
        <v>16</v>
      </c>
      <c r="AD255">
        <v>20</v>
      </c>
      <c r="AE255">
        <v>46</v>
      </c>
      <c r="AK255" t="s">
        <v>88</v>
      </c>
      <c r="AL255" t="s">
        <v>204</v>
      </c>
      <c r="AM255">
        <v>31</v>
      </c>
    </row>
    <row r="256" spans="25:39" x14ac:dyDescent="0.35">
      <c r="Y256" t="s">
        <v>252</v>
      </c>
      <c r="Z256" t="s">
        <v>200</v>
      </c>
      <c r="AA256" t="s">
        <v>111</v>
      </c>
      <c r="AB256">
        <v>30</v>
      </c>
      <c r="AC256">
        <v>10</v>
      </c>
      <c r="AD256">
        <v>6</v>
      </c>
      <c r="AE256">
        <v>46</v>
      </c>
      <c r="AK256" t="s">
        <v>88</v>
      </c>
      <c r="AL256" t="s">
        <v>159</v>
      </c>
      <c r="AM256">
        <v>30</v>
      </c>
    </row>
    <row r="257" spans="25:39" x14ac:dyDescent="0.35">
      <c r="Y257" t="s">
        <v>243</v>
      </c>
      <c r="Z257" t="s">
        <v>160</v>
      </c>
      <c r="AA257" t="s">
        <v>110</v>
      </c>
      <c r="AB257">
        <v>2</v>
      </c>
      <c r="AC257">
        <v>3</v>
      </c>
      <c r="AD257">
        <v>41</v>
      </c>
      <c r="AE257">
        <v>46</v>
      </c>
      <c r="AK257" t="s">
        <v>88</v>
      </c>
      <c r="AL257" t="s">
        <v>165</v>
      </c>
      <c r="AM257">
        <v>29</v>
      </c>
    </row>
    <row r="258" spans="25:39" x14ac:dyDescent="0.35">
      <c r="Y258" t="s">
        <v>60</v>
      </c>
      <c r="Z258" t="s">
        <v>199</v>
      </c>
      <c r="AA258" t="s">
        <v>110</v>
      </c>
      <c r="AB258">
        <v>6</v>
      </c>
      <c r="AC258">
        <v>11</v>
      </c>
      <c r="AD258">
        <v>28</v>
      </c>
      <c r="AE258">
        <v>45</v>
      </c>
      <c r="AK258" t="s">
        <v>88</v>
      </c>
      <c r="AL258" t="s">
        <v>153</v>
      </c>
      <c r="AM258">
        <v>27</v>
      </c>
    </row>
    <row r="259" spans="25:39" x14ac:dyDescent="0.35">
      <c r="Y259" t="s">
        <v>250</v>
      </c>
      <c r="Z259" t="s">
        <v>165</v>
      </c>
      <c r="AA259" t="s">
        <v>110</v>
      </c>
      <c r="AB259">
        <v>7</v>
      </c>
      <c r="AC259">
        <v>4</v>
      </c>
      <c r="AD259">
        <v>34</v>
      </c>
      <c r="AE259">
        <v>45</v>
      </c>
      <c r="AK259" t="s">
        <v>88</v>
      </c>
      <c r="AL259" t="s">
        <v>197</v>
      </c>
      <c r="AM259">
        <v>23</v>
      </c>
    </row>
    <row r="260" spans="25:39" x14ac:dyDescent="0.35">
      <c r="Y260" t="s">
        <v>244</v>
      </c>
      <c r="Z260" t="s">
        <v>196</v>
      </c>
      <c r="AA260" t="s">
        <v>111</v>
      </c>
      <c r="AB260">
        <v>15</v>
      </c>
      <c r="AC260">
        <v>15</v>
      </c>
      <c r="AD260">
        <v>15</v>
      </c>
      <c r="AE260">
        <v>45</v>
      </c>
      <c r="AK260" t="s">
        <v>88</v>
      </c>
      <c r="AL260" t="s">
        <v>203</v>
      </c>
      <c r="AM260">
        <v>22</v>
      </c>
    </row>
    <row r="261" spans="25:39" x14ac:dyDescent="0.35">
      <c r="Y261" t="s">
        <v>248</v>
      </c>
      <c r="Z261" t="s">
        <v>198</v>
      </c>
      <c r="AA261" t="s">
        <v>110</v>
      </c>
      <c r="AB261">
        <v>0</v>
      </c>
      <c r="AC261">
        <v>15</v>
      </c>
      <c r="AD261">
        <v>30</v>
      </c>
      <c r="AE261">
        <v>45</v>
      </c>
      <c r="AK261" t="s">
        <v>88</v>
      </c>
      <c r="AL261" t="s">
        <v>164</v>
      </c>
      <c r="AM261">
        <v>19</v>
      </c>
    </row>
    <row r="262" spans="25:39" x14ac:dyDescent="0.35">
      <c r="Y262" t="s">
        <v>259</v>
      </c>
      <c r="Z262" t="s">
        <v>205</v>
      </c>
      <c r="AA262" t="s">
        <v>110</v>
      </c>
      <c r="AB262">
        <v>34</v>
      </c>
      <c r="AC262">
        <v>4</v>
      </c>
      <c r="AD262">
        <v>7</v>
      </c>
      <c r="AE262">
        <v>45</v>
      </c>
      <c r="AK262" t="s">
        <v>88</v>
      </c>
      <c r="AL262" t="s">
        <v>180</v>
      </c>
      <c r="AM262">
        <v>16</v>
      </c>
    </row>
    <row r="263" spans="25:39" x14ac:dyDescent="0.35">
      <c r="Y263" t="s">
        <v>259</v>
      </c>
      <c r="Z263" t="s">
        <v>197</v>
      </c>
      <c r="AA263" t="s">
        <v>110</v>
      </c>
      <c r="AB263">
        <v>6</v>
      </c>
      <c r="AC263">
        <v>0</v>
      </c>
      <c r="AD263">
        <v>39</v>
      </c>
      <c r="AE263">
        <v>45</v>
      </c>
      <c r="AK263" t="s">
        <v>88</v>
      </c>
      <c r="AL263" t="s">
        <v>167</v>
      </c>
      <c r="AM263">
        <v>15</v>
      </c>
    </row>
    <row r="264" spans="25:39" x14ac:dyDescent="0.35">
      <c r="Y264" t="s">
        <v>68</v>
      </c>
      <c r="Z264" t="s">
        <v>152</v>
      </c>
      <c r="AA264" t="s">
        <v>110</v>
      </c>
      <c r="AB264">
        <v>13</v>
      </c>
      <c r="AC264">
        <v>11</v>
      </c>
      <c r="AD264">
        <v>20</v>
      </c>
      <c r="AE264">
        <v>44</v>
      </c>
      <c r="AK264" t="s">
        <v>88</v>
      </c>
      <c r="AL264" t="s">
        <v>211</v>
      </c>
      <c r="AM264">
        <v>15</v>
      </c>
    </row>
    <row r="265" spans="25:39" x14ac:dyDescent="0.35">
      <c r="Y265" t="s">
        <v>83</v>
      </c>
      <c r="Z265" t="s">
        <v>190</v>
      </c>
      <c r="AA265" t="s">
        <v>111</v>
      </c>
      <c r="AB265">
        <v>10</v>
      </c>
      <c r="AC265">
        <v>19</v>
      </c>
      <c r="AD265">
        <v>15</v>
      </c>
      <c r="AE265">
        <v>44</v>
      </c>
      <c r="AK265" t="s">
        <v>88</v>
      </c>
      <c r="AL265" t="s">
        <v>198</v>
      </c>
      <c r="AM265">
        <v>13</v>
      </c>
    </row>
    <row r="266" spans="25:39" x14ac:dyDescent="0.35">
      <c r="Y266" t="s">
        <v>247</v>
      </c>
      <c r="Z266" t="s">
        <v>211</v>
      </c>
      <c r="AA266" t="s">
        <v>110</v>
      </c>
      <c r="AB266">
        <v>15</v>
      </c>
      <c r="AC266">
        <v>15</v>
      </c>
      <c r="AD266">
        <v>14</v>
      </c>
      <c r="AE266">
        <v>44</v>
      </c>
      <c r="AK266" t="s">
        <v>88</v>
      </c>
      <c r="AL266" t="s">
        <v>176</v>
      </c>
      <c r="AM266">
        <v>12</v>
      </c>
    </row>
    <row r="267" spans="25:39" x14ac:dyDescent="0.35">
      <c r="Y267" t="s">
        <v>257</v>
      </c>
      <c r="Z267" t="s">
        <v>161</v>
      </c>
      <c r="AA267" t="s">
        <v>110</v>
      </c>
      <c r="AB267">
        <v>10</v>
      </c>
      <c r="AC267">
        <v>21</v>
      </c>
      <c r="AD267">
        <v>13</v>
      </c>
      <c r="AE267">
        <v>44</v>
      </c>
      <c r="AK267" t="s">
        <v>88</v>
      </c>
      <c r="AL267" t="s">
        <v>182</v>
      </c>
      <c r="AM267">
        <v>12</v>
      </c>
    </row>
    <row r="268" spans="25:39" x14ac:dyDescent="0.35">
      <c r="Y268" t="s">
        <v>255</v>
      </c>
      <c r="Z268" t="s">
        <v>158</v>
      </c>
      <c r="AA268" t="s">
        <v>110</v>
      </c>
      <c r="AB268">
        <v>22</v>
      </c>
      <c r="AC268">
        <v>9</v>
      </c>
      <c r="AD268">
        <v>13</v>
      </c>
      <c r="AE268">
        <v>44</v>
      </c>
      <c r="AK268" t="s">
        <v>88</v>
      </c>
      <c r="AL268" t="s">
        <v>137</v>
      </c>
      <c r="AM268">
        <v>11</v>
      </c>
    </row>
    <row r="269" spans="25:39" x14ac:dyDescent="0.35">
      <c r="Y269" t="s">
        <v>61</v>
      </c>
      <c r="Z269" t="s">
        <v>188</v>
      </c>
      <c r="AA269" t="s">
        <v>111</v>
      </c>
      <c r="AB269">
        <v>12</v>
      </c>
      <c r="AC269">
        <v>15</v>
      </c>
      <c r="AD269">
        <v>16</v>
      </c>
      <c r="AE269">
        <v>43</v>
      </c>
      <c r="AK269" t="s">
        <v>88</v>
      </c>
      <c r="AL269" t="s">
        <v>155</v>
      </c>
      <c r="AM269">
        <v>10</v>
      </c>
    </row>
    <row r="270" spans="25:39" x14ac:dyDescent="0.35">
      <c r="Y270" t="s">
        <v>83</v>
      </c>
      <c r="Z270" t="s">
        <v>182</v>
      </c>
      <c r="AA270" t="s">
        <v>111</v>
      </c>
      <c r="AB270">
        <v>7</v>
      </c>
      <c r="AC270">
        <v>22</v>
      </c>
      <c r="AD270">
        <v>14</v>
      </c>
      <c r="AE270">
        <v>43</v>
      </c>
      <c r="AK270" t="s">
        <v>88</v>
      </c>
      <c r="AL270" t="s">
        <v>135</v>
      </c>
      <c r="AM270">
        <v>10</v>
      </c>
    </row>
    <row r="271" spans="25:39" x14ac:dyDescent="0.35">
      <c r="Y271" t="s">
        <v>244</v>
      </c>
      <c r="Z271" t="s">
        <v>168</v>
      </c>
      <c r="AA271" t="s">
        <v>110</v>
      </c>
      <c r="AB271">
        <v>13</v>
      </c>
      <c r="AC271">
        <v>30</v>
      </c>
      <c r="AD271">
        <v>0</v>
      </c>
      <c r="AE271">
        <v>43</v>
      </c>
      <c r="AK271" t="s">
        <v>88</v>
      </c>
      <c r="AL271" t="s">
        <v>152</v>
      </c>
      <c r="AM271">
        <v>9</v>
      </c>
    </row>
    <row r="272" spans="25:39" x14ac:dyDescent="0.35">
      <c r="Y272" t="s">
        <v>254</v>
      </c>
      <c r="Z272" t="s">
        <v>176</v>
      </c>
      <c r="AA272" t="s">
        <v>110</v>
      </c>
      <c r="AB272">
        <v>8</v>
      </c>
      <c r="AC272">
        <v>9</v>
      </c>
      <c r="AD272">
        <v>26</v>
      </c>
      <c r="AE272">
        <v>43</v>
      </c>
      <c r="AK272" t="s">
        <v>88</v>
      </c>
      <c r="AL272" t="s">
        <v>209</v>
      </c>
      <c r="AM272">
        <v>8</v>
      </c>
    </row>
    <row r="273" spans="25:39" x14ac:dyDescent="0.35">
      <c r="Y273" t="s">
        <v>263</v>
      </c>
      <c r="Z273" t="s">
        <v>203</v>
      </c>
      <c r="AA273" t="s">
        <v>110</v>
      </c>
      <c r="AB273">
        <v>11</v>
      </c>
      <c r="AC273">
        <v>16</v>
      </c>
      <c r="AD273">
        <v>16</v>
      </c>
      <c r="AE273">
        <v>43</v>
      </c>
      <c r="AK273" t="s">
        <v>88</v>
      </c>
      <c r="AL273" t="s">
        <v>190</v>
      </c>
      <c r="AM273">
        <v>7</v>
      </c>
    </row>
    <row r="274" spans="25:39" x14ac:dyDescent="0.35">
      <c r="Y274" t="s">
        <v>284</v>
      </c>
      <c r="Z274" t="s">
        <v>160</v>
      </c>
      <c r="AA274" t="s">
        <v>110</v>
      </c>
      <c r="AB274">
        <v>23</v>
      </c>
      <c r="AC274">
        <v>8</v>
      </c>
      <c r="AD274">
        <v>12</v>
      </c>
      <c r="AE274">
        <v>43</v>
      </c>
      <c r="AK274" t="s">
        <v>88</v>
      </c>
      <c r="AL274" t="s">
        <v>161</v>
      </c>
      <c r="AM274">
        <v>6</v>
      </c>
    </row>
    <row r="275" spans="25:39" x14ac:dyDescent="0.35">
      <c r="Y275" t="s">
        <v>60</v>
      </c>
      <c r="Z275" t="s">
        <v>173</v>
      </c>
      <c r="AA275" t="s">
        <v>110</v>
      </c>
      <c r="AB275">
        <v>13</v>
      </c>
      <c r="AC275">
        <v>1</v>
      </c>
      <c r="AD275">
        <v>28</v>
      </c>
      <c r="AE275">
        <v>42</v>
      </c>
      <c r="AK275" t="s">
        <v>88</v>
      </c>
      <c r="AL275" t="s">
        <v>205</v>
      </c>
      <c r="AM275">
        <v>6</v>
      </c>
    </row>
    <row r="276" spans="25:39" x14ac:dyDescent="0.35">
      <c r="Y276" t="s">
        <v>68</v>
      </c>
      <c r="Z276" t="s">
        <v>159</v>
      </c>
      <c r="AA276" t="s">
        <v>110</v>
      </c>
      <c r="AB276">
        <v>10</v>
      </c>
      <c r="AC276">
        <v>17</v>
      </c>
      <c r="AD276">
        <v>15</v>
      </c>
      <c r="AE276">
        <v>42</v>
      </c>
      <c r="AK276" t="s">
        <v>88</v>
      </c>
      <c r="AL276" t="s">
        <v>212</v>
      </c>
      <c r="AM276">
        <v>4</v>
      </c>
    </row>
    <row r="277" spans="25:39" x14ac:dyDescent="0.35">
      <c r="Y277" t="s">
        <v>310</v>
      </c>
      <c r="Z277" t="s">
        <v>173</v>
      </c>
      <c r="AA277" t="s">
        <v>110</v>
      </c>
      <c r="AB277">
        <v>16</v>
      </c>
      <c r="AC277">
        <v>26</v>
      </c>
      <c r="AD277">
        <v>0</v>
      </c>
      <c r="AE277">
        <v>42</v>
      </c>
      <c r="AK277" t="s">
        <v>88</v>
      </c>
      <c r="AL277" t="s">
        <v>199</v>
      </c>
      <c r="AM277">
        <v>4</v>
      </c>
    </row>
    <row r="278" spans="25:39" x14ac:dyDescent="0.35">
      <c r="Y278" t="s">
        <v>262</v>
      </c>
      <c r="Z278" t="s">
        <v>193</v>
      </c>
      <c r="AA278" t="s">
        <v>111</v>
      </c>
      <c r="AB278">
        <v>17</v>
      </c>
      <c r="AC278">
        <v>16</v>
      </c>
      <c r="AD278">
        <v>9</v>
      </c>
      <c r="AE278">
        <v>42</v>
      </c>
      <c r="AK278" t="s">
        <v>88</v>
      </c>
      <c r="AL278" t="s">
        <v>156</v>
      </c>
      <c r="AM278">
        <v>4</v>
      </c>
    </row>
    <row r="279" spans="25:39" x14ac:dyDescent="0.35">
      <c r="Y279" t="s">
        <v>262</v>
      </c>
      <c r="Z279" t="s">
        <v>198</v>
      </c>
      <c r="AA279" t="s">
        <v>110</v>
      </c>
      <c r="AB279">
        <v>14</v>
      </c>
      <c r="AC279">
        <v>14</v>
      </c>
      <c r="AD279">
        <v>14</v>
      </c>
      <c r="AE279">
        <v>42</v>
      </c>
      <c r="AK279" t="s">
        <v>88</v>
      </c>
      <c r="AL279" t="s">
        <v>189</v>
      </c>
      <c r="AM279">
        <v>4</v>
      </c>
    </row>
    <row r="280" spans="25:39" x14ac:dyDescent="0.35">
      <c r="Y280" t="s">
        <v>294</v>
      </c>
      <c r="Z280" t="s">
        <v>155</v>
      </c>
      <c r="AA280" t="s">
        <v>110</v>
      </c>
      <c r="AB280">
        <v>9</v>
      </c>
      <c r="AC280">
        <v>13</v>
      </c>
      <c r="AD280">
        <v>20</v>
      </c>
      <c r="AE280">
        <v>42</v>
      </c>
      <c r="AK280" t="s">
        <v>88</v>
      </c>
      <c r="AL280" t="s">
        <v>184</v>
      </c>
      <c r="AM280">
        <v>1</v>
      </c>
    </row>
    <row r="281" spans="25:39" x14ac:dyDescent="0.35">
      <c r="Y281" t="s">
        <v>246</v>
      </c>
      <c r="Z281" t="s">
        <v>158</v>
      </c>
      <c r="AA281" t="s">
        <v>110</v>
      </c>
      <c r="AB281">
        <v>16</v>
      </c>
      <c r="AC281">
        <v>15</v>
      </c>
      <c r="AD281">
        <v>11</v>
      </c>
      <c r="AE281">
        <v>42</v>
      </c>
      <c r="AK281" t="s">
        <v>88</v>
      </c>
      <c r="AL281" t="s">
        <v>171</v>
      </c>
      <c r="AM281">
        <v>1</v>
      </c>
    </row>
    <row r="282" spans="25:39" x14ac:dyDescent="0.35">
      <c r="Y282" t="s">
        <v>269</v>
      </c>
      <c r="Z282" t="s">
        <v>153</v>
      </c>
      <c r="AA282" t="s">
        <v>110</v>
      </c>
      <c r="AB282">
        <v>7</v>
      </c>
      <c r="AC282">
        <v>11</v>
      </c>
      <c r="AD282">
        <v>24</v>
      </c>
      <c r="AE282">
        <v>42</v>
      </c>
      <c r="AK282" t="s">
        <v>288</v>
      </c>
      <c r="AL282" t="s">
        <v>152</v>
      </c>
      <c r="AM282">
        <v>6</v>
      </c>
    </row>
    <row r="283" spans="25:39" x14ac:dyDescent="0.35">
      <c r="Y283" t="s">
        <v>253</v>
      </c>
      <c r="Z283" t="s">
        <v>158</v>
      </c>
      <c r="AA283" t="s">
        <v>110</v>
      </c>
      <c r="AB283">
        <v>4</v>
      </c>
      <c r="AC283">
        <v>11</v>
      </c>
      <c r="AD283">
        <v>26</v>
      </c>
      <c r="AE283">
        <v>41</v>
      </c>
      <c r="AK283" t="s">
        <v>288</v>
      </c>
      <c r="AL283" t="s">
        <v>154</v>
      </c>
      <c r="AM283">
        <v>6</v>
      </c>
    </row>
    <row r="284" spans="25:39" x14ac:dyDescent="0.35">
      <c r="Y284" t="s">
        <v>245</v>
      </c>
      <c r="Z284" t="s">
        <v>155</v>
      </c>
      <c r="AA284" t="s">
        <v>110</v>
      </c>
      <c r="AB284">
        <v>8</v>
      </c>
      <c r="AC284">
        <v>19</v>
      </c>
      <c r="AD284">
        <v>14</v>
      </c>
      <c r="AE284">
        <v>41</v>
      </c>
      <c r="AK284" t="s">
        <v>288</v>
      </c>
      <c r="AL284" t="s">
        <v>176</v>
      </c>
      <c r="AM284">
        <v>5</v>
      </c>
    </row>
    <row r="285" spans="25:39" x14ac:dyDescent="0.35">
      <c r="Y285" t="s">
        <v>257</v>
      </c>
      <c r="Z285" t="s">
        <v>167</v>
      </c>
      <c r="AA285" t="s">
        <v>110</v>
      </c>
      <c r="AB285">
        <v>0</v>
      </c>
      <c r="AC285">
        <v>0</v>
      </c>
      <c r="AD285">
        <v>41</v>
      </c>
      <c r="AE285">
        <v>41</v>
      </c>
      <c r="AK285" t="s">
        <v>288</v>
      </c>
      <c r="AL285" t="s">
        <v>153</v>
      </c>
      <c r="AM285">
        <v>3</v>
      </c>
    </row>
    <row r="286" spans="25:39" x14ac:dyDescent="0.35">
      <c r="Y286" t="s">
        <v>259</v>
      </c>
      <c r="Z286" t="s">
        <v>158</v>
      </c>
      <c r="AA286" t="s">
        <v>110</v>
      </c>
      <c r="AB286">
        <v>9</v>
      </c>
      <c r="AC286">
        <v>18</v>
      </c>
      <c r="AD286">
        <v>14</v>
      </c>
      <c r="AE286">
        <v>41</v>
      </c>
      <c r="AK286" t="s">
        <v>288</v>
      </c>
      <c r="AL286" t="s">
        <v>158</v>
      </c>
      <c r="AM286">
        <v>2</v>
      </c>
    </row>
    <row r="287" spans="25:39" x14ac:dyDescent="0.35">
      <c r="Y287" t="s">
        <v>242</v>
      </c>
      <c r="Z287" t="s">
        <v>196</v>
      </c>
      <c r="AA287" t="s">
        <v>111</v>
      </c>
      <c r="AB287">
        <v>16</v>
      </c>
      <c r="AC287">
        <v>17</v>
      </c>
      <c r="AD287">
        <v>8</v>
      </c>
      <c r="AE287">
        <v>41</v>
      </c>
      <c r="AK287" t="s">
        <v>288</v>
      </c>
      <c r="AL287" t="s">
        <v>203</v>
      </c>
      <c r="AM287">
        <v>2</v>
      </c>
    </row>
    <row r="288" spans="25:39" x14ac:dyDescent="0.35">
      <c r="Y288" t="s">
        <v>68</v>
      </c>
      <c r="Z288" t="s">
        <v>173</v>
      </c>
      <c r="AA288" t="s">
        <v>110</v>
      </c>
      <c r="AB288">
        <v>0</v>
      </c>
      <c r="AC288">
        <v>22</v>
      </c>
      <c r="AD288">
        <v>18</v>
      </c>
      <c r="AE288">
        <v>40</v>
      </c>
      <c r="AK288" t="s">
        <v>288</v>
      </c>
      <c r="AL288" t="s">
        <v>155</v>
      </c>
      <c r="AM288">
        <v>2</v>
      </c>
    </row>
    <row r="289" spans="25:39" x14ac:dyDescent="0.35">
      <c r="Y289" t="s">
        <v>244</v>
      </c>
      <c r="Z289" t="s">
        <v>200</v>
      </c>
      <c r="AA289" t="s">
        <v>111</v>
      </c>
      <c r="AB289">
        <v>8</v>
      </c>
      <c r="AC289">
        <v>8</v>
      </c>
      <c r="AD289">
        <v>24</v>
      </c>
      <c r="AE289">
        <v>40</v>
      </c>
      <c r="AK289" t="s">
        <v>288</v>
      </c>
      <c r="AL289" t="s">
        <v>166</v>
      </c>
      <c r="AM289">
        <v>1</v>
      </c>
    </row>
    <row r="290" spans="25:39" x14ac:dyDescent="0.35">
      <c r="Y290" t="s">
        <v>245</v>
      </c>
      <c r="Z290" t="s">
        <v>161</v>
      </c>
      <c r="AA290" t="s">
        <v>110</v>
      </c>
      <c r="AB290">
        <v>11</v>
      </c>
      <c r="AC290">
        <v>9</v>
      </c>
      <c r="AD290">
        <v>20</v>
      </c>
      <c r="AE290">
        <v>40</v>
      </c>
      <c r="AK290" t="s">
        <v>288</v>
      </c>
      <c r="AL290" t="s">
        <v>135</v>
      </c>
      <c r="AM290">
        <v>1</v>
      </c>
    </row>
    <row r="291" spans="25:39" x14ac:dyDescent="0.35">
      <c r="Y291" t="s">
        <v>308</v>
      </c>
      <c r="Z291" t="s">
        <v>197</v>
      </c>
      <c r="AA291" t="s">
        <v>110</v>
      </c>
      <c r="AB291">
        <v>4</v>
      </c>
      <c r="AC291">
        <v>0</v>
      </c>
      <c r="AD291">
        <v>36</v>
      </c>
      <c r="AE291">
        <v>40</v>
      </c>
      <c r="AK291" t="s">
        <v>337</v>
      </c>
      <c r="AL291" t="s">
        <v>157</v>
      </c>
      <c r="AM291">
        <v>4</v>
      </c>
    </row>
    <row r="292" spans="25:39" x14ac:dyDescent="0.35">
      <c r="Y292" t="s">
        <v>260</v>
      </c>
      <c r="Z292" t="s">
        <v>191</v>
      </c>
      <c r="AA292" t="s">
        <v>111</v>
      </c>
      <c r="AB292">
        <v>19</v>
      </c>
      <c r="AC292">
        <v>13</v>
      </c>
      <c r="AD292">
        <v>8</v>
      </c>
      <c r="AE292">
        <v>40</v>
      </c>
      <c r="AK292" t="s">
        <v>310</v>
      </c>
      <c r="AL292" t="s">
        <v>198</v>
      </c>
      <c r="AM292">
        <v>51</v>
      </c>
    </row>
    <row r="293" spans="25:39" x14ac:dyDescent="0.35">
      <c r="Y293" t="s">
        <v>284</v>
      </c>
      <c r="Z293" t="s">
        <v>198</v>
      </c>
      <c r="AA293" t="s">
        <v>110</v>
      </c>
      <c r="AB293">
        <v>17</v>
      </c>
      <c r="AC293">
        <v>0</v>
      </c>
      <c r="AD293">
        <v>23</v>
      </c>
      <c r="AE293">
        <v>40</v>
      </c>
      <c r="AK293" t="s">
        <v>310</v>
      </c>
      <c r="AL293" t="s">
        <v>173</v>
      </c>
      <c r="AM293">
        <v>42</v>
      </c>
    </row>
    <row r="294" spans="25:39" x14ac:dyDescent="0.35">
      <c r="Y294" t="s">
        <v>284</v>
      </c>
      <c r="Z294" t="s">
        <v>185</v>
      </c>
      <c r="AA294" t="s">
        <v>111</v>
      </c>
      <c r="AB294">
        <v>26</v>
      </c>
      <c r="AC294">
        <v>9</v>
      </c>
      <c r="AD294">
        <v>5</v>
      </c>
      <c r="AE294">
        <v>40</v>
      </c>
      <c r="AK294" t="s">
        <v>310</v>
      </c>
      <c r="AL294" t="s">
        <v>197</v>
      </c>
      <c r="AM294">
        <v>19</v>
      </c>
    </row>
    <row r="295" spans="25:39" x14ac:dyDescent="0.35">
      <c r="Y295" t="s">
        <v>242</v>
      </c>
      <c r="Z295" t="s">
        <v>210</v>
      </c>
      <c r="AA295" t="s">
        <v>111</v>
      </c>
      <c r="AB295">
        <v>4</v>
      </c>
      <c r="AC295">
        <v>14</v>
      </c>
      <c r="AD295">
        <v>22</v>
      </c>
      <c r="AE295">
        <v>40</v>
      </c>
      <c r="AK295" t="s">
        <v>310</v>
      </c>
      <c r="AL295" t="s">
        <v>165</v>
      </c>
      <c r="AM295">
        <v>18</v>
      </c>
    </row>
    <row r="296" spans="25:39" x14ac:dyDescent="0.35">
      <c r="Y296" t="s">
        <v>79</v>
      </c>
      <c r="Z296" t="s">
        <v>154</v>
      </c>
      <c r="AA296" t="s">
        <v>110</v>
      </c>
      <c r="AB296">
        <v>13</v>
      </c>
      <c r="AC296">
        <v>16</v>
      </c>
      <c r="AD296">
        <v>10</v>
      </c>
      <c r="AE296">
        <v>39</v>
      </c>
      <c r="AK296" t="s">
        <v>310</v>
      </c>
      <c r="AL296" t="s">
        <v>196</v>
      </c>
      <c r="AM296">
        <v>10</v>
      </c>
    </row>
    <row r="297" spans="25:39" x14ac:dyDescent="0.35">
      <c r="Y297" t="s">
        <v>262</v>
      </c>
      <c r="Z297" t="s">
        <v>190</v>
      </c>
      <c r="AA297" t="s">
        <v>111</v>
      </c>
      <c r="AB297">
        <v>12</v>
      </c>
      <c r="AC297">
        <v>16</v>
      </c>
      <c r="AD297">
        <v>11</v>
      </c>
      <c r="AE297">
        <v>39</v>
      </c>
      <c r="AK297" t="s">
        <v>310</v>
      </c>
      <c r="AL297" t="s">
        <v>153</v>
      </c>
      <c r="AM297">
        <v>5</v>
      </c>
    </row>
    <row r="298" spans="25:39" x14ac:dyDescent="0.35">
      <c r="Y298" t="s">
        <v>245</v>
      </c>
      <c r="Z298" t="s">
        <v>158</v>
      </c>
      <c r="AA298" t="s">
        <v>110</v>
      </c>
      <c r="AB298">
        <v>14</v>
      </c>
      <c r="AC298">
        <v>11</v>
      </c>
      <c r="AD298">
        <v>14</v>
      </c>
      <c r="AE298">
        <v>39</v>
      </c>
      <c r="AK298" t="s">
        <v>310</v>
      </c>
      <c r="AL298" t="s">
        <v>156</v>
      </c>
      <c r="AM298">
        <v>5</v>
      </c>
    </row>
    <row r="299" spans="25:39" x14ac:dyDescent="0.35">
      <c r="Y299" t="s">
        <v>260</v>
      </c>
      <c r="Z299" t="s">
        <v>188</v>
      </c>
      <c r="AA299" t="s">
        <v>111</v>
      </c>
      <c r="AB299">
        <v>9</v>
      </c>
      <c r="AC299">
        <v>9</v>
      </c>
      <c r="AD299">
        <v>21</v>
      </c>
      <c r="AE299">
        <v>39</v>
      </c>
      <c r="AK299" t="s">
        <v>310</v>
      </c>
      <c r="AL299" t="s">
        <v>154</v>
      </c>
      <c r="AM299">
        <v>4</v>
      </c>
    </row>
    <row r="300" spans="25:39" x14ac:dyDescent="0.35">
      <c r="Y300" t="s">
        <v>254</v>
      </c>
      <c r="Z300" t="s">
        <v>199</v>
      </c>
      <c r="AA300" t="s">
        <v>110</v>
      </c>
      <c r="AB300">
        <v>0</v>
      </c>
      <c r="AC300">
        <v>15</v>
      </c>
      <c r="AD300">
        <v>24</v>
      </c>
      <c r="AE300">
        <v>39</v>
      </c>
      <c r="AK300" t="s">
        <v>310</v>
      </c>
      <c r="AL300" t="s">
        <v>161</v>
      </c>
      <c r="AM300">
        <v>3</v>
      </c>
    </row>
    <row r="301" spans="25:39" x14ac:dyDescent="0.35">
      <c r="Y301" t="s">
        <v>60</v>
      </c>
      <c r="Z301" t="s">
        <v>162</v>
      </c>
      <c r="AA301" t="s">
        <v>110</v>
      </c>
      <c r="AB301">
        <v>18</v>
      </c>
      <c r="AC301">
        <v>7</v>
      </c>
      <c r="AD301">
        <v>13</v>
      </c>
      <c r="AE301">
        <v>38</v>
      </c>
      <c r="AK301" t="s">
        <v>310</v>
      </c>
      <c r="AL301" t="s">
        <v>158</v>
      </c>
      <c r="AM301">
        <v>3</v>
      </c>
    </row>
    <row r="302" spans="25:39" x14ac:dyDescent="0.35">
      <c r="Y302" t="s">
        <v>244</v>
      </c>
      <c r="Z302" t="s">
        <v>197</v>
      </c>
      <c r="AA302" t="s">
        <v>110</v>
      </c>
      <c r="AB302">
        <v>0</v>
      </c>
      <c r="AC302">
        <v>38</v>
      </c>
      <c r="AD302">
        <v>0</v>
      </c>
      <c r="AE302">
        <v>38</v>
      </c>
      <c r="AK302" t="s">
        <v>310</v>
      </c>
      <c r="AL302" t="s">
        <v>135</v>
      </c>
      <c r="AM302">
        <v>3</v>
      </c>
    </row>
    <row r="303" spans="25:39" x14ac:dyDescent="0.35">
      <c r="Y303" t="s">
        <v>248</v>
      </c>
      <c r="Z303" t="s">
        <v>184</v>
      </c>
      <c r="AA303" t="s">
        <v>110</v>
      </c>
      <c r="AB303">
        <v>17</v>
      </c>
      <c r="AC303">
        <v>12</v>
      </c>
      <c r="AD303">
        <v>9</v>
      </c>
      <c r="AE303">
        <v>38</v>
      </c>
      <c r="AK303" t="s">
        <v>310</v>
      </c>
      <c r="AL303" t="s">
        <v>201</v>
      </c>
      <c r="AM303">
        <v>2</v>
      </c>
    </row>
    <row r="304" spans="25:39" x14ac:dyDescent="0.35">
      <c r="Y304" t="s">
        <v>334</v>
      </c>
      <c r="Z304" t="s">
        <v>173</v>
      </c>
      <c r="AA304" t="s">
        <v>110</v>
      </c>
      <c r="AB304">
        <v>5</v>
      </c>
      <c r="AC304">
        <v>12</v>
      </c>
      <c r="AD304">
        <v>21</v>
      </c>
      <c r="AE304">
        <v>38</v>
      </c>
      <c r="AK304" t="s">
        <v>310</v>
      </c>
      <c r="AL304" t="s">
        <v>160</v>
      </c>
      <c r="AM304">
        <v>1</v>
      </c>
    </row>
    <row r="305" spans="25:39" x14ac:dyDescent="0.35">
      <c r="Y305" t="s">
        <v>242</v>
      </c>
      <c r="Z305" t="s">
        <v>154</v>
      </c>
      <c r="AA305" t="s">
        <v>110</v>
      </c>
      <c r="AB305">
        <v>14</v>
      </c>
      <c r="AC305">
        <v>15</v>
      </c>
      <c r="AD305">
        <v>9</v>
      </c>
      <c r="AE305">
        <v>38</v>
      </c>
      <c r="AK305" t="s">
        <v>310</v>
      </c>
      <c r="AL305" t="s">
        <v>206</v>
      </c>
      <c r="AM305">
        <v>1</v>
      </c>
    </row>
    <row r="306" spans="25:39" x14ac:dyDescent="0.35">
      <c r="Y306" t="s">
        <v>258</v>
      </c>
      <c r="Z306" t="s">
        <v>173</v>
      </c>
      <c r="AA306" t="s">
        <v>110</v>
      </c>
      <c r="AB306">
        <v>12</v>
      </c>
      <c r="AC306">
        <v>25</v>
      </c>
      <c r="AD306">
        <v>0</v>
      </c>
      <c r="AE306">
        <v>37</v>
      </c>
      <c r="AK306" t="s">
        <v>310</v>
      </c>
      <c r="AL306" t="s">
        <v>157</v>
      </c>
      <c r="AM306">
        <v>1</v>
      </c>
    </row>
    <row r="307" spans="25:39" x14ac:dyDescent="0.35">
      <c r="Y307" t="s">
        <v>243</v>
      </c>
      <c r="Z307" t="s">
        <v>167</v>
      </c>
      <c r="AA307" t="s">
        <v>110</v>
      </c>
      <c r="AB307">
        <v>32</v>
      </c>
      <c r="AC307">
        <v>4</v>
      </c>
      <c r="AD307">
        <v>1</v>
      </c>
      <c r="AE307">
        <v>37</v>
      </c>
      <c r="AK307" t="s">
        <v>310</v>
      </c>
      <c r="AL307" t="s">
        <v>176</v>
      </c>
      <c r="AM307">
        <v>1</v>
      </c>
    </row>
    <row r="308" spans="25:39" x14ac:dyDescent="0.35">
      <c r="Y308" t="s">
        <v>243</v>
      </c>
      <c r="Z308" t="s">
        <v>166</v>
      </c>
      <c r="AA308" t="s">
        <v>110</v>
      </c>
      <c r="AB308">
        <v>15</v>
      </c>
      <c r="AC308">
        <v>14</v>
      </c>
      <c r="AD308">
        <v>8</v>
      </c>
      <c r="AE308">
        <v>37</v>
      </c>
      <c r="AK308" t="s">
        <v>310</v>
      </c>
      <c r="AL308" t="s">
        <v>200</v>
      </c>
      <c r="AM308">
        <v>1</v>
      </c>
    </row>
    <row r="309" spans="25:39" x14ac:dyDescent="0.35">
      <c r="Y309" t="s">
        <v>63</v>
      </c>
      <c r="Z309" t="s">
        <v>153</v>
      </c>
      <c r="AA309" t="s">
        <v>110</v>
      </c>
      <c r="AB309">
        <v>12</v>
      </c>
      <c r="AC309">
        <v>11</v>
      </c>
      <c r="AD309">
        <v>13</v>
      </c>
      <c r="AE309">
        <v>36</v>
      </c>
      <c r="AK309" t="s">
        <v>265</v>
      </c>
      <c r="AL309" t="s">
        <v>207</v>
      </c>
      <c r="AM309">
        <v>112</v>
      </c>
    </row>
    <row r="310" spans="25:39" x14ac:dyDescent="0.35">
      <c r="Y310" t="s">
        <v>265</v>
      </c>
      <c r="Z310" t="s">
        <v>203</v>
      </c>
      <c r="AA310" t="s">
        <v>110</v>
      </c>
      <c r="AB310">
        <v>6</v>
      </c>
      <c r="AC310">
        <v>14</v>
      </c>
      <c r="AD310">
        <v>16</v>
      </c>
      <c r="AE310">
        <v>36</v>
      </c>
      <c r="AK310" t="s">
        <v>265</v>
      </c>
      <c r="AL310" t="s">
        <v>176</v>
      </c>
      <c r="AM310">
        <v>73</v>
      </c>
    </row>
    <row r="311" spans="25:39" x14ac:dyDescent="0.35">
      <c r="Y311" t="s">
        <v>244</v>
      </c>
      <c r="Z311" t="s">
        <v>156</v>
      </c>
      <c r="AA311" t="s">
        <v>110</v>
      </c>
      <c r="AB311">
        <v>12</v>
      </c>
      <c r="AC311">
        <v>9</v>
      </c>
      <c r="AD311">
        <v>15</v>
      </c>
      <c r="AE311">
        <v>36</v>
      </c>
      <c r="AK311" t="s">
        <v>265</v>
      </c>
      <c r="AL311" t="s">
        <v>153</v>
      </c>
      <c r="AM311">
        <v>59</v>
      </c>
    </row>
    <row r="312" spans="25:39" x14ac:dyDescent="0.35">
      <c r="Y312" t="s">
        <v>249</v>
      </c>
      <c r="Z312" t="s">
        <v>153</v>
      </c>
      <c r="AA312" t="s">
        <v>110</v>
      </c>
      <c r="AB312">
        <v>11</v>
      </c>
      <c r="AC312">
        <v>15</v>
      </c>
      <c r="AD312">
        <v>10</v>
      </c>
      <c r="AE312">
        <v>36</v>
      </c>
      <c r="AK312" t="s">
        <v>265</v>
      </c>
      <c r="AL312" t="s">
        <v>201</v>
      </c>
      <c r="AM312">
        <v>52</v>
      </c>
    </row>
    <row r="313" spans="25:39" x14ac:dyDescent="0.35">
      <c r="Y313" t="s">
        <v>263</v>
      </c>
      <c r="Z313" t="s">
        <v>155</v>
      </c>
      <c r="AA313" t="s">
        <v>110</v>
      </c>
      <c r="AB313">
        <v>11</v>
      </c>
      <c r="AC313">
        <v>11</v>
      </c>
      <c r="AD313">
        <v>14</v>
      </c>
      <c r="AE313">
        <v>36</v>
      </c>
      <c r="AK313" t="s">
        <v>265</v>
      </c>
      <c r="AL313" t="s">
        <v>203</v>
      </c>
      <c r="AM313">
        <v>36</v>
      </c>
    </row>
    <row r="314" spans="25:39" x14ac:dyDescent="0.35">
      <c r="Y314" t="s">
        <v>242</v>
      </c>
      <c r="Z314" t="s">
        <v>171</v>
      </c>
      <c r="AA314" t="s">
        <v>110</v>
      </c>
      <c r="AB314">
        <v>12</v>
      </c>
      <c r="AC314">
        <v>12</v>
      </c>
      <c r="AD314">
        <v>12</v>
      </c>
      <c r="AE314">
        <v>36</v>
      </c>
      <c r="AK314" t="s">
        <v>265</v>
      </c>
      <c r="AL314" t="s">
        <v>155</v>
      </c>
      <c r="AM314">
        <v>22</v>
      </c>
    </row>
    <row r="315" spans="25:39" x14ac:dyDescent="0.35">
      <c r="Y315" t="s">
        <v>262</v>
      </c>
      <c r="Z315" t="s">
        <v>152</v>
      </c>
      <c r="AA315" t="s">
        <v>110</v>
      </c>
      <c r="AB315">
        <v>11</v>
      </c>
      <c r="AC315">
        <v>20</v>
      </c>
      <c r="AD315">
        <v>4</v>
      </c>
      <c r="AE315">
        <v>35</v>
      </c>
      <c r="AK315" t="s">
        <v>265</v>
      </c>
      <c r="AL315" t="s">
        <v>159</v>
      </c>
      <c r="AM315">
        <v>20</v>
      </c>
    </row>
    <row r="316" spans="25:39" x14ac:dyDescent="0.35">
      <c r="Y316" t="s">
        <v>253</v>
      </c>
      <c r="Z316" t="s">
        <v>161</v>
      </c>
      <c r="AA316" t="s">
        <v>110</v>
      </c>
      <c r="AB316">
        <v>3</v>
      </c>
      <c r="AC316">
        <v>8</v>
      </c>
      <c r="AD316">
        <v>24</v>
      </c>
      <c r="AE316">
        <v>35</v>
      </c>
      <c r="AK316" t="s">
        <v>265</v>
      </c>
      <c r="AL316" t="s">
        <v>197</v>
      </c>
      <c r="AM316">
        <v>12</v>
      </c>
    </row>
    <row r="317" spans="25:39" x14ac:dyDescent="0.35">
      <c r="Y317" t="s">
        <v>245</v>
      </c>
      <c r="Z317" t="s">
        <v>192</v>
      </c>
      <c r="AA317" t="s">
        <v>111</v>
      </c>
      <c r="AB317">
        <v>6</v>
      </c>
      <c r="AC317">
        <v>19</v>
      </c>
      <c r="AD317">
        <v>10</v>
      </c>
      <c r="AE317">
        <v>35</v>
      </c>
      <c r="AK317" t="s">
        <v>265</v>
      </c>
      <c r="AL317" t="s">
        <v>199</v>
      </c>
      <c r="AM317">
        <v>5</v>
      </c>
    </row>
    <row r="318" spans="25:39" x14ac:dyDescent="0.35">
      <c r="Y318" t="s">
        <v>276</v>
      </c>
      <c r="Z318" t="s">
        <v>161</v>
      </c>
      <c r="AA318" t="s">
        <v>110</v>
      </c>
      <c r="AB318">
        <v>16</v>
      </c>
      <c r="AC318">
        <v>13</v>
      </c>
      <c r="AD318">
        <v>6</v>
      </c>
      <c r="AE318">
        <v>35</v>
      </c>
      <c r="AK318" t="s">
        <v>265</v>
      </c>
      <c r="AL318" t="s">
        <v>135</v>
      </c>
      <c r="AM318">
        <v>5</v>
      </c>
    </row>
    <row r="319" spans="25:39" x14ac:dyDescent="0.35">
      <c r="Y319" t="s">
        <v>263</v>
      </c>
      <c r="Z319" t="s">
        <v>208</v>
      </c>
      <c r="AA319" t="s">
        <v>110</v>
      </c>
      <c r="AB319">
        <v>11</v>
      </c>
      <c r="AC319">
        <v>12</v>
      </c>
      <c r="AD319">
        <v>12</v>
      </c>
      <c r="AE319">
        <v>35</v>
      </c>
      <c r="AK319" t="s">
        <v>265</v>
      </c>
      <c r="AL319" t="s">
        <v>154</v>
      </c>
      <c r="AM319">
        <v>5</v>
      </c>
    </row>
    <row r="320" spans="25:39" x14ac:dyDescent="0.35">
      <c r="Y320" t="s">
        <v>77</v>
      </c>
      <c r="Z320" t="s">
        <v>161</v>
      </c>
      <c r="AA320" t="s">
        <v>110</v>
      </c>
      <c r="AB320">
        <v>12</v>
      </c>
      <c r="AC320">
        <v>6</v>
      </c>
      <c r="AD320">
        <v>16</v>
      </c>
      <c r="AE320">
        <v>34</v>
      </c>
      <c r="AK320" t="s">
        <v>265</v>
      </c>
      <c r="AL320" t="s">
        <v>158</v>
      </c>
      <c r="AM320">
        <v>4</v>
      </c>
    </row>
    <row r="321" spans="25:39" x14ac:dyDescent="0.35">
      <c r="Y321" t="s">
        <v>79</v>
      </c>
      <c r="Z321" t="s">
        <v>165</v>
      </c>
      <c r="AA321" t="s">
        <v>110</v>
      </c>
      <c r="AB321">
        <v>5</v>
      </c>
      <c r="AC321">
        <v>13</v>
      </c>
      <c r="AD321">
        <v>16</v>
      </c>
      <c r="AE321">
        <v>34</v>
      </c>
      <c r="AK321" t="s">
        <v>265</v>
      </c>
      <c r="AL321" t="s">
        <v>157</v>
      </c>
      <c r="AM321">
        <v>2</v>
      </c>
    </row>
    <row r="322" spans="25:39" x14ac:dyDescent="0.35">
      <c r="Y322" t="s">
        <v>253</v>
      </c>
      <c r="Z322" t="s">
        <v>188</v>
      </c>
      <c r="AA322" t="s">
        <v>111</v>
      </c>
      <c r="AB322">
        <v>16</v>
      </c>
      <c r="AC322">
        <v>14</v>
      </c>
      <c r="AD322">
        <v>4</v>
      </c>
      <c r="AE322">
        <v>34</v>
      </c>
      <c r="AK322" t="s">
        <v>265</v>
      </c>
      <c r="AL322" t="s">
        <v>161</v>
      </c>
      <c r="AM322">
        <v>2</v>
      </c>
    </row>
    <row r="323" spans="25:39" x14ac:dyDescent="0.35">
      <c r="Y323" t="s">
        <v>247</v>
      </c>
      <c r="Z323" t="s">
        <v>167</v>
      </c>
      <c r="AA323" t="s">
        <v>110</v>
      </c>
      <c r="AB323">
        <v>0</v>
      </c>
      <c r="AC323">
        <v>18</v>
      </c>
      <c r="AD323">
        <v>16</v>
      </c>
      <c r="AE323">
        <v>34</v>
      </c>
      <c r="AK323" t="s">
        <v>265</v>
      </c>
      <c r="AL323" t="s">
        <v>152</v>
      </c>
      <c r="AM323">
        <v>1</v>
      </c>
    </row>
    <row r="324" spans="25:39" x14ac:dyDescent="0.35">
      <c r="Y324" t="s">
        <v>254</v>
      </c>
      <c r="Z324" t="s">
        <v>201</v>
      </c>
      <c r="AA324" t="s">
        <v>110</v>
      </c>
      <c r="AB324">
        <v>12</v>
      </c>
      <c r="AC324">
        <v>0</v>
      </c>
      <c r="AD324">
        <v>22</v>
      </c>
      <c r="AE324">
        <v>34</v>
      </c>
      <c r="AK324" t="s">
        <v>331</v>
      </c>
      <c r="AL324" t="s">
        <v>161</v>
      </c>
      <c r="AM324">
        <v>1</v>
      </c>
    </row>
    <row r="325" spans="25:39" x14ac:dyDescent="0.35">
      <c r="Y325" t="s">
        <v>242</v>
      </c>
      <c r="Z325" t="s">
        <v>168</v>
      </c>
      <c r="AA325" t="s">
        <v>110</v>
      </c>
      <c r="AB325">
        <v>34</v>
      </c>
      <c r="AC325">
        <v>0</v>
      </c>
      <c r="AD325">
        <v>0</v>
      </c>
      <c r="AE325">
        <v>34</v>
      </c>
      <c r="AK325" t="s">
        <v>282</v>
      </c>
      <c r="AL325" t="s">
        <v>185</v>
      </c>
      <c r="AM325">
        <v>60</v>
      </c>
    </row>
    <row r="326" spans="25:39" x14ac:dyDescent="0.35">
      <c r="Y326" t="s">
        <v>83</v>
      </c>
      <c r="Z326" t="s">
        <v>199</v>
      </c>
      <c r="AA326" t="s">
        <v>110</v>
      </c>
      <c r="AB326">
        <v>5</v>
      </c>
      <c r="AC326">
        <v>13</v>
      </c>
      <c r="AD326">
        <v>15</v>
      </c>
      <c r="AE326">
        <v>33</v>
      </c>
      <c r="AK326" t="s">
        <v>282</v>
      </c>
      <c r="AL326" t="s">
        <v>199</v>
      </c>
      <c r="AM326">
        <v>27</v>
      </c>
    </row>
    <row r="327" spans="25:39" x14ac:dyDescent="0.35">
      <c r="Y327" t="s">
        <v>250</v>
      </c>
      <c r="Z327" t="s">
        <v>167</v>
      </c>
      <c r="AA327" t="s">
        <v>110</v>
      </c>
      <c r="AB327">
        <v>16</v>
      </c>
      <c r="AC327">
        <v>17</v>
      </c>
      <c r="AD327">
        <v>0</v>
      </c>
      <c r="AE327">
        <v>33</v>
      </c>
      <c r="AK327" t="s">
        <v>282</v>
      </c>
      <c r="AL327" t="s">
        <v>153</v>
      </c>
      <c r="AM327">
        <v>15</v>
      </c>
    </row>
    <row r="328" spans="25:39" x14ac:dyDescent="0.35">
      <c r="Y328" t="s">
        <v>249</v>
      </c>
      <c r="Z328" t="s">
        <v>155</v>
      </c>
      <c r="AA328" t="s">
        <v>110</v>
      </c>
      <c r="AB328">
        <v>7</v>
      </c>
      <c r="AC328">
        <v>8</v>
      </c>
      <c r="AD328">
        <v>18</v>
      </c>
      <c r="AE328">
        <v>33</v>
      </c>
      <c r="AK328" t="s">
        <v>282</v>
      </c>
      <c r="AL328" t="s">
        <v>192</v>
      </c>
      <c r="AM328">
        <v>14</v>
      </c>
    </row>
    <row r="329" spans="25:39" x14ac:dyDescent="0.35">
      <c r="Y329" t="s">
        <v>263</v>
      </c>
      <c r="Z329" t="s">
        <v>206</v>
      </c>
      <c r="AA329" t="s">
        <v>110</v>
      </c>
      <c r="AB329">
        <v>4</v>
      </c>
      <c r="AC329">
        <v>6</v>
      </c>
      <c r="AD329">
        <v>23</v>
      </c>
      <c r="AE329">
        <v>33</v>
      </c>
      <c r="AK329" t="s">
        <v>282</v>
      </c>
      <c r="AL329" t="s">
        <v>156</v>
      </c>
      <c r="AM329">
        <v>12</v>
      </c>
    </row>
    <row r="330" spans="25:39" x14ac:dyDescent="0.35">
      <c r="Y330" t="s">
        <v>258</v>
      </c>
      <c r="Z330" t="s">
        <v>161</v>
      </c>
      <c r="AA330" t="s">
        <v>110</v>
      </c>
      <c r="AB330">
        <v>24</v>
      </c>
      <c r="AC330">
        <v>8</v>
      </c>
      <c r="AD330">
        <v>1</v>
      </c>
      <c r="AE330">
        <v>33</v>
      </c>
      <c r="AK330" t="s">
        <v>282</v>
      </c>
      <c r="AL330" t="s">
        <v>158</v>
      </c>
      <c r="AM330">
        <v>11</v>
      </c>
    </row>
    <row r="331" spans="25:39" x14ac:dyDescent="0.35">
      <c r="Y331" t="s">
        <v>79</v>
      </c>
      <c r="Z331" t="s">
        <v>167</v>
      </c>
      <c r="AA331" t="s">
        <v>110</v>
      </c>
      <c r="AB331">
        <v>0</v>
      </c>
      <c r="AC331">
        <v>18</v>
      </c>
      <c r="AD331">
        <v>14</v>
      </c>
      <c r="AE331">
        <v>32</v>
      </c>
      <c r="AK331" t="s">
        <v>282</v>
      </c>
      <c r="AL331" t="s">
        <v>165</v>
      </c>
      <c r="AM331">
        <v>9</v>
      </c>
    </row>
    <row r="332" spans="25:39" x14ac:dyDescent="0.35">
      <c r="Y332" t="s">
        <v>246</v>
      </c>
      <c r="Z332" t="s">
        <v>193</v>
      </c>
      <c r="AA332" t="s">
        <v>111</v>
      </c>
      <c r="AB332">
        <v>10</v>
      </c>
      <c r="AC332">
        <v>12</v>
      </c>
      <c r="AD332">
        <v>10</v>
      </c>
      <c r="AE332">
        <v>32</v>
      </c>
      <c r="AK332" t="s">
        <v>282</v>
      </c>
      <c r="AL332" t="s">
        <v>200</v>
      </c>
      <c r="AM332">
        <v>8</v>
      </c>
    </row>
    <row r="333" spans="25:39" x14ac:dyDescent="0.35">
      <c r="Y333" t="s">
        <v>254</v>
      </c>
      <c r="Z333" t="s">
        <v>154</v>
      </c>
      <c r="AA333" t="s">
        <v>110</v>
      </c>
      <c r="AB333">
        <v>5</v>
      </c>
      <c r="AC333">
        <v>6</v>
      </c>
      <c r="AD333">
        <v>21</v>
      </c>
      <c r="AE333">
        <v>32</v>
      </c>
      <c r="AK333" t="s">
        <v>282</v>
      </c>
      <c r="AL333" t="s">
        <v>190</v>
      </c>
      <c r="AM333">
        <v>5</v>
      </c>
    </row>
    <row r="334" spans="25:39" x14ac:dyDescent="0.35">
      <c r="Y334" t="s">
        <v>300</v>
      </c>
      <c r="Z334" t="s">
        <v>199</v>
      </c>
      <c r="AA334" t="s">
        <v>110</v>
      </c>
      <c r="AB334">
        <v>12</v>
      </c>
      <c r="AC334">
        <v>12</v>
      </c>
      <c r="AD334">
        <v>8</v>
      </c>
      <c r="AE334">
        <v>32</v>
      </c>
      <c r="AK334" t="s">
        <v>282</v>
      </c>
      <c r="AL334" t="s">
        <v>188</v>
      </c>
      <c r="AM334">
        <v>3</v>
      </c>
    </row>
    <row r="335" spans="25:39" x14ac:dyDescent="0.35">
      <c r="Y335" t="s">
        <v>252</v>
      </c>
      <c r="Z335" t="s">
        <v>180</v>
      </c>
      <c r="AA335" t="s">
        <v>110</v>
      </c>
      <c r="AB335">
        <v>0</v>
      </c>
      <c r="AC335">
        <v>0</v>
      </c>
      <c r="AD335">
        <v>32</v>
      </c>
      <c r="AE335">
        <v>32</v>
      </c>
      <c r="AK335" t="s">
        <v>282</v>
      </c>
      <c r="AL335" t="s">
        <v>152</v>
      </c>
      <c r="AM335">
        <v>2</v>
      </c>
    </row>
    <row r="336" spans="25:39" x14ac:dyDescent="0.35">
      <c r="Y336" t="s">
        <v>270</v>
      </c>
      <c r="Z336" t="s">
        <v>160</v>
      </c>
      <c r="AA336" t="s">
        <v>110</v>
      </c>
      <c r="AB336">
        <v>8</v>
      </c>
      <c r="AC336">
        <v>13</v>
      </c>
      <c r="AD336">
        <v>11</v>
      </c>
      <c r="AE336">
        <v>32</v>
      </c>
      <c r="AK336" t="s">
        <v>282</v>
      </c>
      <c r="AL336" t="s">
        <v>184</v>
      </c>
      <c r="AM336">
        <v>2</v>
      </c>
    </row>
    <row r="337" spans="25:39" x14ac:dyDescent="0.35">
      <c r="Y337" t="s">
        <v>266</v>
      </c>
      <c r="Z337" t="s">
        <v>152</v>
      </c>
      <c r="AA337" t="s">
        <v>110</v>
      </c>
      <c r="AB337">
        <v>14</v>
      </c>
      <c r="AC337">
        <v>9</v>
      </c>
      <c r="AD337">
        <v>9</v>
      </c>
      <c r="AE337">
        <v>32</v>
      </c>
      <c r="AK337" t="s">
        <v>282</v>
      </c>
      <c r="AL337" t="s">
        <v>161</v>
      </c>
      <c r="AM337">
        <v>1</v>
      </c>
    </row>
    <row r="338" spans="25:39" x14ac:dyDescent="0.35">
      <c r="Y338" t="s">
        <v>88</v>
      </c>
      <c r="Z338" t="s">
        <v>204</v>
      </c>
      <c r="AA338" t="s">
        <v>110</v>
      </c>
      <c r="AB338">
        <v>0</v>
      </c>
      <c r="AC338">
        <v>20</v>
      </c>
      <c r="AD338">
        <v>11</v>
      </c>
      <c r="AE338">
        <v>31</v>
      </c>
      <c r="AK338" t="s">
        <v>282</v>
      </c>
      <c r="AL338" t="s">
        <v>176</v>
      </c>
      <c r="AM338">
        <v>1</v>
      </c>
    </row>
    <row r="339" spans="25:39" x14ac:dyDescent="0.35">
      <c r="Y339" t="s">
        <v>245</v>
      </c>
      <c r="Z339" t="s">
        <v>196</v>
      </c>
      <c r="AA339" t="s">
        <v>111</v>
      </c>
      <c r="AB339">
        <v>14</v>
      </c>
      <c r="AC339">
        <v>8</v>
      </c>
      <c r="AD339">
        <v>9</v>
      </c>
      <c r="AE339">
        <v>31</v>
      </c>
      <c r="AK339" t="s">
        <v>282</v>
      </c>
      <c r="AL339" t="s">
        <v>209</v>
      </c>
      <c r="AM339">
        <v>1</v>
      </c>
    </row>
    <row r="340" spans="25:39" x14ac:dyDescent="0.35">
      <c r="Y340" t="s">
        <v>245</v>
      </c>
      <c r="Z340" t="s">
        <v>176</v>
      </c>
      <c r="AA340" t="s">
        <v>110</v>
      </c>
      <c r="AB340">
        <v>6</v>
      </c>
      <c r="AC340">
        <v>13</v>
      </c>
      <c r="AD340">
        <v>12</v>
      </c>
      <c r="AE340">
        <v>31</v>
      </c>
      <c r="AK340" t="s">
        <v>282</v>
      </c>
      <c r="AL340" t="s">
        <v>213</v>
      </c>
      <c r="AM340">
        <v>1</v>
      </c>
    </row>
    <row r="341" spans="25:39" x14ac:dyDescent="0.35">
      <c r="Y341" t="s">
        <v>245</v>
      </c>
      <c r="Z341" t="s">
        <v>173</v>
      </c>
      <c r="AA341" t="s">
        <v>110</v>
      </c>
      <c r="AB341">
        <v>8</v>
      </c>
      <c r="AC341">
        <v>19</v>
      </c>
      <c r="AD341">
        <v>4</v>
      </c>
      <c r="AE341">
        <v>31</v>
      </c>
      <c r="AK341" t="s">
        <v>282</v>
      </c>
      <c r="AL341" t="s">
        <v>203</v>
      </c>
      <c r="AM341">
        <v>1</v>
      </c>
    </row>
    <row r="342" spans="25:39" x14ac:dyDescent="0.35">
      <c r="Y342" t="s">
        <v>247</v>
      </c>
      <c r="Z342" t="s">
        <v>153</v>
      </c>
      <c r="AA342" t="s">
        <v>110</v>
      </c>
      <c r="AB342">
        <v>7</v>
      </c>
      <c r="AC342">
        <v>15</v>
      </c>
      <c r="AD342">
        <v>9</v>
      </c>
      <c r="AE342">
        <v>31</v>
      </c>
      <c r="AK342" t="s">
        <v>282</v>
      </c>
      <c r="AL342" t="s">
        <v>196</v>
      </c>
      <c r="AM342">
        <v>1</v>
      </c>
    </row>
    <row r="343" spans="25:39" x14ac:dyDescent="0.35">
      <c r="Y343" t="s">
        <v>257</v>
      </c>
      <c r="Z343" t="s">
        <v>159</v>
      </c>
      <c r="AA343" t="s">
        <v>110</v>
      </c>
      <c r="AB343">
        <v>0</v>
      </c>
      <c r="AC343">
        <v>1</v>
      </c>
      <c r="AD343">
        <v>30</v>
      </c>
      <c r="AE343">
        <v>31</v>
      </c>
      <c r="AK343" t="s">
        <v>282</v>
      </c>
      <c r="AL343" t="s">
        <v>136</v>
      </c>
      <c r="AM343">
        <v>1</v>
      </c>
    </row>
    <row r="344" spans="25:39" x14ac:dyDescent="0.35">
      <c r="Y344" t="s">
        <v>257</v>
      </c>
      <c r="Z344" t="s">
        <v>173</v>
      </c>
      <c r="AA344" t="s">
        <v>110</v>
      </c>
      <c r="AB344">
        <v>12</v>
      </c>
      <c r="AC344">
        <v>0</v>
      </c>
      <c r="AD344">
        <v>19</v>
      </c>
      <c r="AE344">
        <v>31</v>
      </c>
      <c r="AK344" t="s">
        <v>250</v>
      </c>
      <c r="AL344" t="s">
        <v>185</v>
      </c>
      <c r="AM344">
        <v>146</v>
      </c>
    </row>
    <row r="345" spans="25:39" x14ac:dyDescent="0.35">
      <c r="Y345" t="s">
        <v>259</v>
      </c>
      <c r="Z345" t="s">
        <v>176</v>
      </c>
      <c r="AA345" t="s">
        <v>110</v>
      </c>
      <c r="AB345">
        <v>10</v>
      </c>
      <c r="AC345">
        <v>5</v>
      </c>
      <c r="AD345">
        <v>16</v>
      </c>
      <c r="AE345">
        <v>31</v>
      </c>
      <c r="AK345" t="s">
        <v>250</v>
      </c>
      <c r="AL345" t="s">
        <v>160</v>
      </c>
      <c r="AM345">
        <v>78</v>
      </c>
    </row>
    <row r="346" spans="25:39" x14ac:dyDescent="0.35">
      <c r="Y346" t="s">
        <v>272</v>
      </c>
      <c r="Z346" t="s">
        <v>153</v>
      </c>
      <c r="AA346" t="s">
        <v>110</v>
      </c>
      <c r="AB346">
        <v>8</v>
      </c>
      <c r="AC346">
        <v>17</v>
      </c>
      <c r="AD346">
        <v>6</v>
      </c>
      <c r="AE346">
        <v>31</v>
      </c>
      <c r="AK346" t="s">
        <v>250</v>
      </c>
      <c r="AL346" t="s">
        <v>165</v>
      </c>
      <c r="AM346">
        <v>45</v>
      </c>
    </row>
    <row r="347" spans="25:39" x14ac:dyDescent="0.35">
      <c r="Y347" t="s">
        <v>284</v>
      </c>
      <c r="Z347" t="s">
        <v>159</v>
      </c>
      <c r="AA347" t="s">
        <v>110</v>
      </c>
      <c r="AB347">
        <v>14</v>
      </c>
      <c r="AC347">
        <v>5</v>
      </c>
      <c r="AD347">
        <v>12</v>
      </c>
      <c r="AE347">
        <v>31</v>
      </c>
      <c r="AK347" t="s">
        <v>250</v>
      </c>
      <c r="AL347" t="s">
        <v>167</v>
      </c>
      <c r="AM347">
        <v>33</v>
      </c>
    </row>
    <row r="348" spans="25:39" x14ac:dyDescent="0.35">
      <c r="Y348" t="s">
        <v>313</v>
      </c>
      <c r="Z348" t="s">
        <v>167</v>
      </c>
      <c r="AA348" t="s">
        <v>110</v>
      </c>
      <c r="AB348">
        <v>31</v>
      </c>
      <c r="AC348">
        <v>0</v>
      </c>
      <c r="AD348">
        <v>0</v>
      </c>
      <c r="AE348">
        <v>31</v>
      </c>
      <c r="AK348" t="s">
        <v>250</v>
      </c>
      <c r="AL348" t="s">
        <v>153</v>
      </c>
      <c r="AM348">
        <v>29</v>
      </c>
    </row>
    <row r="349" spans="25:39" x14ac:dyDescent="0.35">
      <c r="Y349" t="s">
        <v>61</v>
      </c>
      <c r="Z349" t="s">
        <v>198</v>
      </c>
      <c r="AA349" t="s">
        <v>110</v>
      </c>
      <c r="AB349">
        <v>3</v>
      </c>
      <c r="AC349">
        <v>24</v>
      </c>
      <c r="AD349">
        <v>3</v>
      </c>
      <c r="AE349">
        <v>30</v>
      </c>
      <c r="AK349" t="s">
        <v>250</v>
      </c>
      <c r="AL349" t="s">
        <v>199</v>
      </c>
      <c r="AM349">
        <v>24</v>
      </c>
    </row>
    <row r="350" spans="25:39" x14ac:dyDescent="0.35">
      <c r="Y350" t="s">
        <v>88</v>
      </c>
      <c r="Z350" t="s">
        <v>159</v>
      </c>
      <c r="AA350" t="s">
        <v>110</v>
      </c>
      <c r="AB350">
        <v>7</v>
      </c>
      <c r="AC350">
        <v>18</v>
      </c>
      <c r="AD350">
        <v>5</v>
      </c>
      <c r="AE350">
        <v>30</v>
      </c>
      <c r="AK350" t="s">
        <v>250</v>
      </c>
      <c r="AL350" t="s">
        <v>201</v>
      </c>
      <c r="AM350">
        <v>23</v>
      </c>
    </row>
    <row r="351" spans="25:39" x14ac:dyDescent="0.35">
      <c r="Y351" t="s">
        <v>245</v>
      </c>
      <c r="Z351" t="s">
        <v>154</v>
      </c>
      <c r="AA351" t="s">
        <v>110</v>
      </c>
      <c r="AB351">
        <v>6</v>
      </c>
      <c r="AC351">
        <v>9</v>
      </c>
      <c r="AD351">
        <v>15</v>
      </c>
      <c r="AE351">
        <v>30</v>
      </c>
      <c r="AK351" t="s">
        <v>250</v>
      </c>
      <c r="AL351" t="s">
        <v>192</v>
      </c>
      <c r="AM351">
        <v>17</v>
      </c>
    </row>
    <row r="352" spans="25:39" x14ac:dyDescent="0.35">
      <c r="Y352" t="s">
        <v>246</v>
      </c>
      <c r="Z352" t="s">
        <v>196</v>
      </c>
      <c r="AA352" t="s">
        <v>111</v>
      </c>
      <c r="AB352">
        <v>13</v>
      </c>
      <c r="AC352">
        <v>9</v>
      </c>
      <c r="AD352">
        <v>8</v>
      </c>
      <c r="AE352">
        <v>30</v>
      </c>
      <c r="AK352" t="s">
        <v>250</v>
      </c>
      <c r="AL352" t="s">
        <v>180</v>
      </c>
      <c r="AM352">
        <v>16</v>
      </c>
    </row>
    <row r="353" spans="25:39" x14ac:dyDescent="0.35">
      <c r="Y353" t="s">
        <v>259</v>
      </c>
      <c r="Z353" t="s">
        <v>174</v>
      </c>
      <c r="AA353" t="s">
        <v>110</v>
      </c>
      <c r="AB353">
        <v>6</v>
      </c>
      <c r="AC353">
        <v>15</v>
      </c>
      <c r="AD353">
        <v>9</v>
      </c>
      <c r="AE353">
        <v>30</v>
      </c>
      <c r="AK353" t="s">
        <v>250</v>
      </c>
      <c r="AL353" t="s">
        <v>198</v>
      </c>
      <c r="AM353">
        <v>16</v>
      </c>
    </row>
    <row r="354" spans="25:39" x14ac:dyDescent="0.35">
      <c r="Y354" t="s">
        <v>61</v>
      </c>
      <c r="Z354" t="s">
        <v>191</v>
      </c>
      <c r="AA354" t="s">
        <v>111</v>
      </c>
      <c r="AB354">
        <v>9</v>
      </c>
      <c r="AC354">
        <v>2</v>
      </c>
      <c r="AD354">
        <v>18</v>
      </c>
      <c r="AE354">
        <v>29</v>
      </c>
      <c r="AK354" t="s">
        <v>250</v>
      </c>
      <c r="AL354" t="s">
        <v>155</v>
      </c>
      <c r="AM354">
        <v>15</v>
      </c>
    </row>
    <row r="355" spans="25:39" x14ac:dyDescent="0.35">
      <c r="Y355" t="s">
        <v>88</v>
      </c>
      <c r="Z355" t="s">
        <v>165</v>
      </c>
      <c r="AA355" t="s">
        <v>110</v>
      </c>
      <c r="AB355">
        <v>4</v>
      </c>
      <c r="AC355">
        <v>11</v>
      </c>
      <c r="AD355">
        <v>14</v>
      </c>
      <c r="AE355">
        <v>29</v>
      </c>
      <c r="AK355" t="s">
        <v>250</v>
      </c>
      <c r="AL355" t="s">
        <v>152</v>
      </c>
      <c r="AM355">
        <v>13</v>
      </c>
    </row>
    <row r="356" spans="25:39" x14ac:dyDescent="0.35">
      <c r="Y356" t="s">
        <v>250</v>
      </c>
      <c r="Z356" t="s">
        <v>153</v>
      </c>
      <c r="AA356" t="s">
        <v>110</v>
      </c>
      <c r="AB356">
        <v>13</v>
      </c>
      <c r="AC356">
        <v>9</v>
      </c>
      <c r="AD356">
        <v>7</v>
      </c>
      <c r="AE356">
        <v>29</v>
      </c>
      <c r="AK356" t="s">
        <v>250</v>
      </c>
      <c r="AL356" t="s">
        <v>156</v>
      </c>
      <c r="AM356">
        <v>11</v>
      </c>
    </row>
    <row r="357" spans="25:39" x14ac:dyDescent="0.35">
      <c r="Y357" t="s">
        <v>312</v>
      </c>
      <c r="Z357" t="s">
        <v>208</v>
      </c>
      <c r="AA357" t="s">
        <v>110</v>
      </c>
      <c r="AB357">
        <v>11</v>
      </c>
      <c r="AC357">
        <v>10</v>
      </c>
      <c r="AD357">
        <v>8</v>
      </c>
      <c r="AE357">
        <v>29</v>
      </c>
      <c r="AK357" t="s">
        <v>250</v>
      </c>
      <c r="AL357" t="s">
        <v>158</v>
      </c>
      <c r="AM357">
        <v>11</v>
      </c>
    </row>
    <row r="358" spans="25:39" x14ac:dyDescent="0.35">
      <c r="Y358" t="s">
        <v>260</v>
      </c>
      <c r="Z358" t="s">
        <v>196</v>
      </c>
      <c r="AA358" t="s">
        <v>111</v>
      </c>
      <c r="AB358">
        <v>10</v>
      </c>
      <c r="AC358">
        <v>9</v>
      </c>
      <c r="AD358">
        <v>10</v>
      </c>
      <c r="AE358">
        <v>29</v>
      </c>
      <c r="AK358" t="s">
        <v>250</v>
      </c>
      <c r="AL358" t="s">
        <v>188</v>
      </c>
      <c r="AM358">
        <v>10</v>
      </c>
    </row>
    <row r="359" spans="25:39" x14ac:dyDescent="0.35">
      <c r="Y359" t="s">
        <v>252</v>
      </c>
      <c r="Z359" t="s">
        <v>162</v>
      </c>
      <c r="AA359" t="s">
        <v>110</v>
      </c>
      <c r="AB359">
        <v>16</v>
      </c>
      <c r="AC359">
        <v>7</v>
      </c>
      <c r="AD359">
        <v>6</v>
      </c>
      <c r="AE359">
        <v>29</v>
      </c>
      <c r="AK359" t="s">
        <v>250</v>
      </c>
      <c r="AL359" t="s">
        <v>154</v>
      </c>
      <c r="AM359">
        <v>8</v>
      </c>
    </row>
    <row r="360" spans="25:39" x14ac:dyDescent="0.35">
      <c r="Y360" t="s">
        <v>251</v>
      </c>
      <c r="Z360" t="s">
        <v>189</v>
      </c>
      <c r="AA360" t="s">
        <v>111</v>
      </c>
      <c r="AB360">
        <v>8</v>
      </c>
      <c r="AC360">
        <v>12</v>
      </c>
      <c r="AD360">
        <v>9</v>
      </c>
      <c r="AE360">
        <v>29</v>
      </c>
      <c r="AK360" t="s">
        <v>250</v>
      </c>
      <c r="AL360" t="s">
        <v>176</v>
      </c>
      <c r="AM360">
        <v>6</v>
      </c>
    </row>
    <row r="361" spans="25:39" x14ac:dyDescent="0.35">
      <c r="Y361" t="s">
        <v>243</v>
      </c>
      <c r="Z361" t="s">
        <v>163</v>
      </c>
      <c r="AA361" t="s">
        <v>110</v>
      </c>
      <c r="AB361">
        <v>11</v>
      </c>
      <c r="AC361">
        <v>13</v>
      </c>
      <c r="AD361">
        <v>5</v>
      </c>
      <c r="AE361">
        <v>29</v>
      </c>
      <c r="AK361" t="s">
        <v>250</v>
      </c>
      <c r="AL361" t="s">
        <v>182</v>
      </c>
      <c r="AM361">
        <v>5</v>
      </c>
    </row>
    <row r="362" spans="25:39" x14ac:dyDescent="0.35">
      <c r="Y362" t="s">
        <v>242</v>
      </c>
      <c r="Z362" t="s">
        <v>204</v>
      </c>
      <c r="AA362" t="s">
        <v>110</v>
      </c>
      <c r="AB362">
        <v>15</v>
      </c>
      <c r="AC362">
        <v>3</v>
      </c>
      <c r="AD362">
        <v>11</v>
      </c>
      <c r="AE362">
        <v>29</v>
      </c>
      <c r="AK362" t="s">
        <v>250</v>
      </c>
      <c r="AL362" t="s">
        <v>184</v>
      </c>
      <c r="AM362">
        <v>4</v>
      </c>
    </row>
    <row r="363" spans="25:39" x14ac:dyDescent="0.35">
      <c r="Y363" t="s">
        <v>79</v>
      </c>
      <c r="Z363" t="s">
        <v>199</v>
      </c>
      <c r="AA363" t="s">
        <v>110</v>
      </c>
      <c r="AB363">
        <v>4</v>
      </c>
      <c r="AC363">
        <v>6</v>
      </c>
      <c r="AD363">
        <v>18</v>
      </c>
      <c r="AE363">
        <v>28</v>
      </c>
      <c r="AK363" t="s">
        <v>250</v>
      </c>
      <c r="AL363" t="s">
        <v>183</v>
      </c>
      <c r="AM363">
        <v>3</v>
      </c>
    </row>
    <row r="364" spans="25:39" x14ac:dyDescent="0.35">
      <c r="Y364" t="s">
        <v>245</v>
      </c>
      <c r="Z364" t="s">
        <v>174</v>
      </c>
      <c r="AA364" t="s">
        <v>110</v>
      </c>
      <c r="AB364">
        <v>6</v>
      </c>
      <c r="AC364">
        <v>10</v>
      </c>
      <c r="AD364">
        <v>12</v>
      </c>
      <c r="AE364">
        <v>28</v>
      </c>
      <c r="AK364" t="s">
        <v>250</v>
      </c>
      <c r="AL364" t="s">
        <v>157</v>
      </c>
      <c r="AM364">
        <v>2</v>
      </c>
    </row>
    <row r="365" spans="25:39" x14ac:dyDescent="0.35">
      <c r="Y365" t="s">
        <v>245</v>
      </c>
      <c r="Z365" t="s">
        <v>188</v>
      </c>
      <c r="AA365" t="s">
        <v>111</v>
      </c>
      <c r="AB365">
        <v>16</v>
      </c>
      <c r="AC365">
        <v>10</v>
      </c>
      <c r="AD365">
        <v>2</v>
      </c>
      <c r="AE365">
        <v>28</v>
      </c>
      <c r="AK365" t="s">
        <v>250</v>
      </c>
      <c r="AL365" t="s">
        <v>174</v>
      </c>
      <c r="AM365">
        <v>2</v>
      </c>
    </row>
    <row r="366" spans="25:39" x14ac:dyDescent="0.35">
      <c r="Y366" t="s">
        <v>264</v>
      </c>
      <c r="Z366" t="s">
        <v>153</v>
      </c>
      <c r="AA366" t="s">
        <v>110</v>
      </c>
      <c r="AB366">
        <v>8</v>
      </c>
      <c r="AC366">
        <v>12</v>
      </c>
      <c r="AD366">
        <v>8</v>
      </c>
      <c r="AE366">
        <v>28</v>
      </c>
      <c r="AK366" t="s">
        <v>250</v>
      </c>
      <c r="AL366" t="s">
        <v>162</v>
      </c>
      <c r="AM366">
        <v>1</v>
      </c>
    </row>
    <row r="367" spans="25:39" x14ac:dyDescent="0.35">
      <c r="Y367" t="s">
        <v>259</v>
      </c>
      <c r="Z367" t="s">
        <v>154</v>
      </c>
      <c r="AA367" t="s">
        <v>110</v>
      </c>
      <c r="AB367">
        <v>3</v>
      </c>
      <c r="AC367">
        <v>15</v>
      </c>
      <c r="AD367">
        <v>10</v>
      </c>
      <c r="AE367">
        <v>28</v>
      </c>
      <c r="AK367" t="s">
        <v>250</v>
      </c>
      <c r="AL367" t="s">
        <v>159</v>
      </c>
      <c r="AM367">
        <v>1</v>
      </c>
    </row>
    <row r="368" spans="25:39" x14ac:dyDescent="0.35">
      <c r="Y368" t="s">
        <v>272</v>
      </c>
      <c r="Z368" t="s">
        <v>157</v>
      </c>
      <c r="AA368" t="s">
        <v>110</v>
      </c>
      <c r="AB368">
        <v>9</v>
      </c>
      <c r="AC368">
        <v>6</v>
      </c>
      <c r="AD368">
        <v>13</v>
      </c>
      <c r="AE368">
        <v>28</v>
      </c>
      <c r="AK368" t="s">
        <v>250</v>
      </c>
      <c r="AL368" t="s">
        <v>203</v>
      </c>
      <c r="AM368">
        <v>1</v>
      </c>
    </row>
    <row r="369" spans="25:39" x14ac:dyDescent="0.35">
      <c r="Y369" t="s">
        <v>252</v>
      </c>
      <c r="Z369" t="s">
        <v>184</v>
      </c>
      <c r="AA369" t="s">
        <v>110</v>
      </c>
      <c r="AB369">
        <v>13</v>
      </c>
      <c r="AC369">
        <v>10</v>
      </c>
      <c r="AD369">
        <v>5</v>
      </c>
      <c r="AE369">
        <v>28</v>
      </c>
      <c r="AK369" t="s">
        <v>250</v>
      </c>
      <c r="AL369" t="s">
        <v>196</v>
      </c>
      <c r="AM369">
        <v>1</v>
      </c>
    </row>
    <row r="370" spans="25:39" x14ac:dyDescent="0.35">
      <c r="Y370" t="s">
        <v>280</v>
      </c>
      <c r="Z370" t="s">
        <v>153</v>
      </c>
      <c r="AA370" t="s">
        <v>110</v>
      </c>
      <c r="AB370">
        <v>7</v>
      </c>
      <c r="AC370">
        <v>7</v>
      </c>
      <c r="AD370">
        <v>14</v>
      </c>
      <c r="AE370">
        <v>28</v>
      </c>
      <c r="AK370" t="s">
        <v>273</v>
      </c>
      <c r="AL370" t="s">
        <v>160</v>
      </c>
      <c r="AM370">
        <v>110</v>
      </c>
    </row>
    <row r="371" spans="25:39" x14ac:dyDescent="0.35">
      <c r="Y371" t="s">
        <v>242</v>
      </c>
      <c r="Z371" t="s">
        <v>180</v>
      </c>
      <c r="AA371" t="s">
        <v>110</v>
      </c>
      <c r="AB371">
        <v>0</v>
      </c>
      <c r="AC371">
        <v>0</v>
      </c>
      <c r="AD371">
        <v>28</v>
      </c>
      <c r="AE371">
        <v>28</v>
      </c>
      <c r="AK371" t="s">
        <v>273</v>
      </c>
      <c r="AL371" t="s">
        <v>165</v>
      </c>
      <c r="AM371">
        <v>79</v>
      </c>
    </row>
    <row r="372" spans="25:39" x14ac:dyDescent="0.35">
      <c r="Y372" t="s">
        <v>61</v>
      </c>
      <c r="Z372" t="s">
        <v>202</v>
      </c>
      <c r="AA372" t="s">
        <v>111</v>
      </c>
      <c r="AB372">
        <v>8</v>
      </c>
      <c r="AC372">
        <v>10</v>
      </c>
      <c r="AD372">
        <v>9</v>
      </c>
      <c r="AE372">
        <v>27</v>
      </c>
      <c r="AK372" t="s">
        <v>273</v>
      </c>
      <c r="AL372" t="s">
        <v>161</v>
      </c>
      <c r="AM372">
        <v>67</v>
      </c>
    </row>
    <row r="373" spans="25:39" x14ac:dyDescent="0.35">
      <c r="Y373" t="s">
        <v>88</v>
      </c>
      <c r="Z373" t="s">
        <v>153</v>
      </c>
      <c r="AA373" t="s">
        <v>110</v>
      </c>
      <c r="AB373">
        <v>8</v>
      </c>
      <c r="AC373">
        <v>5</v>
      </c>
      <c r="AD373">
        <v>14</v>
      </c>
      <c r="AE373">
        <v>27</v>
      </c>
      <c r="AK373" t="s">
        <v>273</v>
      </c>
      <c r="AL373" t="s">
        <v>167</v>
      </c>
      <c r="AM373">
        <v>65</v>
      </c>
    </row>
    <row r="374" spans="25:39" x14ac:dyDescent="0.35">
      <c r="Y374" t="s">
        <v>282</v>
      </c>
      <c r="Z374" t="s">
        <v>199</v>
      </c>
      <c r="AA374" t="s">
        <v>110</v>
      </c>
      <c r="AB374">
        <v>5</v>
      </c>
      <c r="AC374">
        <v>9</v>
      </c>
      <c r="AD374">
        <v>13</v>
      </c>
      <c r="AE374">
        <v>27</v>
      </c>
      <c r="AK374" t="s">
        <v>273</v>
      </c>
      <c r="AL374" t="s">
        <v>198</v>
      </c>
      <c r="AM374">
        <v>59</v>
      </c>
    </row>
    <row r="375" spans="25:39" x14ac:dyDescent="0.35">
      <c r="Y375" t="s">
        <v>273</v>
      </c>
      <c r="Z375" t="s">
        <v>158</v>
      </c>
      <c r="AA375" t="s">
        <v>110</v>
      </c>
      <c r="AB375">
        <v>7</v>
      </c>
      <c r="AC375">
        <v>10</v>
      </c>
      <c r="AD375">
        <v>10</v>
      </c>
      <c r="AE375">
        <v>27</v>
      </c>
      <c r="AK375" t="s">
        <v>273</v>
      </c>
      <c r="AL375" t="s">
        <v>152</v>
      </c>
      <c r="AM375">
        <v>52</v>
      </c>
    </row>
    <row r="376" spans="25:39" x14ac:dyDescent="0.35">
      <c r="Y376" t="s">
        <v>246</v>
      </c>
      <c r="Z376" t="s">
        <v>157</v>
      </c>
      <c r="AA376" t="s">
        <v>110</v>
      </c>
      <c r="AB376">
        <v>5</v>
      </c>
      <c r="AC376">
        <v>5</v>
      </c>
      <c r="AD376">
        <v>17</v>
      </c>
      <c r="AE376">
        <v>27</v>
      </c>
      <c r="AK376" t="s">
        <v>273</v>
      </c>
      <c r="AL376" t="s">
        <v>158</v>
      </c>
      <c r="AM376">
        <v>27</v>
      </c>
    </row>
    <row r="377" spans="25:39" x14ac:dyDescent="0.35">
      <c r="Y377" t="s">
        <v>243</v>
      </c>
      <c r="Z377" t="s">
        <v>159</v>
      </c>
      <c r="AA377" t="s">
        <v>110</v>
      </c>
      <c r="AB377">
        <v>1</v>
      </c>
      <c r="AC377">
        <v>26</v>
      </c>
      <c r="AD377">
        <v>0</v>
      </c>
      <c r="AE377">
        <v>27</v>
      </c>
      <c r="AK377" t="s">
        <v>273</v>
      </c>
      <c r="AL377" t="s">
        <v>199</v>
      </c>
      <c r="AM377">
        <v>22</v>
      </c>
    </row>
    <row r="378" spans="25:39" x14ac:dyDescent="0.35">
      <c r="Y378" t="s">
        <v>77</v>
      </c>
      <c r="Z378" t="s">
        <v>212</v>
      </c>
      <c r="AA378" t="s">
        <v>110</v>
      </c>
      <c r="AB378">
        <v>6</v>
      </c>
      <c r="AC378">
        <v>14</v>
      </c>
      <c r="AD378">
        <v>6</v>
      </c>
      <c r="AE378">
        <v>26</v>
      </c>
      <c r="AK378" t="s">
        <v>273</v>
      </c>
      <c r="AL378" t="s">
        <v>157</v>
      </c>
      <c r="AM378">
        <v>21</v>
      </c>
    </row>
    <row r="379" spans="25:39" x14ac:dyDescent="0.35">
      <c r="Y379" t="s">
        <v>77</v>
      </c>
      <c r="Z379" t="s">
        <v>153</v>
      </c>
      <c r="AA379" t="s">
        <v>110</v>
      </c>
      <c r="AB379">
        <v>5</v>
      </c>
      <c r="AC379">
        <v>7</v>
      </c>
      <c r="AD379">
        <v>14</v>
      </c>
      <c r="AE379">
        <v>26</v>
      </c>
      <c r="AK379" t="s">
        <v>273</v>
      </c>
      <c r="AL379" t="s">
        <v>155</v>
      </c>
      <c r="AM379">
        <v>13</v>
      </c>
    </row>
    <row r="380" spans="25:39" x14ac:dyDescent="0.35">
      <c r="Y380" t="s">
        <v>83</v>
      </c>
      <c r="Z380" t="s">
        <v>204</v>
      </c>
      <c r="AA380" t="s">
        <v>110</v>
      </c>
      <c r="AB380">
        <v>4</v>
      </c>
      <c r="AC380">
        <v>14</v>
      </c>
      <c r="AD380">
        <v>8</v>
      </c>
      <c r="AE380">
        <v>26</v>
      </c>
      <c r="AK380" t="s">
        <v>273</v>
      </c>
      <c r="AL380" t="s">
        <v>180</v>
      </c>
      <c r="AM380">
        <v>12</v>
      </c>
    </row>
    <row r="381" spans="25:39" x14ac:dyDescent="0.35">
      <c r="Y381" t="s">
        <v>262</v>
      </c>
      <c r="Z381" t="s">
        <v>200</v>
      </c>
      <c r="AA381" t="s">
        <v>111</v>
      </c>
      <c r="AB381">
        <v>5</v>
      </c>
      <c r="AC381">
        <v>11</v>
      </c>
      <c r="AD381">
        <v>10</v>
      </c>
      <c r="AE381">
        <v>26</v>
      </c>
      <c r="AK381" t="s">
        <v>273</v>
      </c>
      <c r="AL381" t="s">
        <v>176</v>
      </c>
      <c r="AM381">
        <v>12</v>
      </c>
    </row>
    <row r="382" spans="25:39" x14ac:dyDescent="0.35">
      <c r="Y382" t="s">
        <v>245</v>
      </c>
      <c r="Z382" t="s">
        <v>183</v>
      </c>
      <c r="AA382" t="s">
        <v>110</v>
      </c>
      <c r="AB382">
        <v>9</v>
      </c>
      <c r="AC382">
        <v>8</v>
      </c>
      <c r="AD382">
        <v>9</v>
      </c>
      <c r="AE382">
        <v>26</v>
      </c>
      <c r="AK382" t="s">
        <v>273</v>
      </c>
      <c r="AL382" t="s">
        <v>208</v>
      </c>
      <c r="AM382">
        <v>12</v>
      </c>
    </row>
    <row r="383" spans="25:39" x14ac:dyDescent="0.35">
      <c r="Y383" t="s">
        <v>246</v>
      </c>
      <c r="Z383" t="s">
        <v>161</v>
      </c>
      <c r="AA383" t="s">
        <v>110</v>
      </c>
      <c r="AB383">
        <v>9</v>
      </c>
      <c r="AC383">
        <v>4</v>
      </c>
      <c r="AD383">
        <v>13</v>
      </c>
      <c r="AE383">
        <v>26</v>
      </c>
      <c r="AK383" t="s">
        <v>273</v>
      </c>
      <c r="AL383" t="s">
        <v>183</v>
      </c>
      <c r="AM383">
        <v>9</v>
      </c>
    </row>
    <row r="384" spans="25:39" x14ac:dyDescent="0.35">
      <c r="Y384" t="s">
        <v>254</v>
      </c>
      <c r="Z384" t="s">
        <v>155</v>
      </c>
      <c r="AA384" t="s">
        <v>110</v>
      </c>
      <c r="AB384">
        <v>5</v>
      </c>
      <c r="AC384">
        <v>9</v>
      </c>
      <c r="AD384">
        <v>12</v>
      </c>
      <c r="AE384">
        <v>26</v>
      </c>
      <c r="AK384" t="s">
        <v>273</v>
      </c>
      <c r="AL384" t="s">
        <v>162</v>
      </c>
      <c r="AM384">
        <v>8</v>
      </c>
    </row>
    <row r="385" spans="25:39" x14ac:dyDescent="0.35">
      <c r="Y385" t="s">
        <v>259</v>
      </c>
      <c r="Z385" t="s">
        <v>152</v>
      </c>
      <c r="AA385" t="s">
        <v>110</v>
      </c>
      <c r="AB385">
        <v>7</v>
      </c>
      <c r="AC385">
        <v>9</v>
      </c>
      <c r="AD385">
        <v>10</v>
      </c>
      <c r="AE385">
        <v>26</v>
      </c>
      <c r="AK385" t="s">
        <v>273</v>
      </c>
      <c r="AL385" t="s">
        <v>153</v>
      </c>
      <c r="AM385">
        <v>7</v>
      </c>
    </row>
    <row r="386" spans="25:39" x14ac:dyDescent="0.35">
      <c r="Y386" t="s">
        <v>251</v>
      </c>
      <c r="Z386" t="s">
        <v>159</v>
      </c>
      <c r="AA386" t="s">
        <v>110</v>
      </c>
      <c r="AB386">
        <v>6</v>
      </c>
      <c r="AC386">
        <v>13</v>
      </c>
      <c r="AD386">
        <v>7</v>
      </c>
      <c r="AE386">
        <v>26</v>
      </c>
      <c r="AK386" t="s">
        <v>273</v>
      </c>
      <c r="AL386" t="s">
        <v>159</v>
      </c>
      <c r="AM386">
        <v>6</v>
      </c>
    </row>
    <row r="387" spans="25:39" x14ac:dyDescent="0.35">
      <c r="Y387" t="s">
        <v>255</v>
      </c>
      <c r="Z387" t="s">
        <v>152</v>
      </c>
      <c r="AA387" t="s">
        <v>110</v>
      </c>
      <c r="AB387">
        <v>5</v>
      </c>
      <c r="AC387">
        <v>15</v>
      </c>
      <c r="AD387">
        <v>6</v>
      </c>
      <c r="AE387">
        <v>26</v>
      </c>
      <c r="AK387" t="s">
        <v>273</v>
      </c>
      <c r="AL387" t="s">
        <v>189</v>
      </c>
      <c r="AM387">
        <v>5</v>
      </c>
    </row>
    <row r="388" spans="25:39" x14ac:dyDescent="0.35">
      <c r="Y388" t="s">
        <v>243</v>
      </c>
      <c r="Z388" t="s">
        <v>173</v>
      </c>
      <c r="AA388" t="s">
        <v>110</v>
      </c>
      <c r="AB388">
        <v>25</v>
      </c>
      <c r="AC388">
        <v>0</v>
      </c>
      <c r="AD388">
        <v>1</v>
      </c>
      <c r="AE388">
        <v>26</v>
      </c>
      <c r="AK388" t="s">
        <v>273</v>
      </c>
      <c r="AL388" t="s">
        <v>154</v>
      </c>
      <c r="AM388">
        <v>3</v>
      </c>
    </row>
    <row r="389" spans="25:39" x14ac:dyDescent="0.35">
      <c r="Y389" t="s">
        <v>284</v>
      </c>
      <c r="Z389" t="s">
        <v>155</v>
      </c>
      <c r="AA389" t="s">
        <v>110</v>
      </c>
      <c r="AB389">
        <v>11</v>
      </c>
      <c r="AC389">
        <v>9</v>
      </c>
      <c r="AD389">
        <v>6</v>
      </c>
      <c r="AE389">
        <v>26</v>
      </c>
      <c r="AK389" t="s">
        <v>273</v>
      </c>
      <c r="AL389" t="s">
        <v>166</v>
      </c>
      <c r="AM389">
        <v>3</v>
      </c>
    </row>
    <row r="390" spans="25:39" x14ac:dyDescent="0.35">
      <c r="Y390" t="s">
        <v>266</v>
      </c>
      <c r="Z390" t="s">
        <v>199</v>
      </c>
      <c r="AA390" t="s">
        <v>110</v>
      </c>
      <c r="AB390">
        <v>9</v>
      </c>
      <c r="AC390">
        <v>11</v>
      </c>
      <c r="AD390">
        <v>6</v>
      </c>
      <c r="AE390">
        <v>26</v>
      </c>
      <c r="AK390" t="s">
        <v>273</v>
      </c>
      <c r="AL390" t="s">
        <v>174</v>
      </c>
      <c r="AM390">
        <v>2</v>
      </c>
    </row>
    <row r="391" spans="25:39" x14ac:dyDescent="0.35">
      <c r="Y391" t="s">
        <v>62</v>
      </c>
      <c r="Z391" t="s">
        <v>155</v>
      </c>
      <c r="AA391" t="s">
        <v>110</v>
      </c>
      <c r="AB391">
        <v>4</v>
      </c>
      <c r="AC391">
        <v>9</v>
      </c>
      <c r="AD391">
        <v>12</v>
      </c>
      <c r="AE391">
        <v>25</v>
      </c>
      <c r="AK391" t="s">
        <v>273</v>
      </c>
      <c r="AL391" t="s">
        <v>206</v>
      </c>
      <c r="AM391">
        <v>2</v>
      </c>
    </row>
    <row r="392" spans="25:39" x14ac:dyDescent="0.35">
      <c r="Y392" t="s">
        <v>68</v>
      </c>
      <c r="Z392" t="s">
        <v>165</v>
      </c>
      <c r="AA392" t="s">
        <v>110</v>
      </c>
      <c r="AB392">
        <v>0</v>
      </c>
      <c r="AC392">
        <v>22</v>
      </c>
      <c r="AD392">
        <v>3</v>
      </c>
      <c r="AE392">
        <v>25</v>
      </c>
      <c r="AK392" t="s">
        <v>273</v>
      </c>
      <c r="AL392" t="s">
        <v>156</v>
      </c>
      <c r="AM392">
        <v>1</v>
      </c>
    </row>
    <row r="393" spans="25:39" x14ac:dyDescent="0.35">
      <c r="Y393" t="s">
        <v>83</v>
      </c>
      <c r="Z393" t="s">
        <v>161</v>
      </c>
      <c r="AA393" t="s">
        <v>110</v>
      </c>
      <c r="AB393">
        <v>0</v>
      </c>
      <c r="AC393">
        <v>11</v>
      </c>
      <c r="AD393">
        <v>14</v>
      </c>
      <c r="AE393">
        <v>25</v>
      </c>
      <c r="AK393" t="s">
        <v>358</v>
      </c>
      <c r="AL393" t="s">
        <v>153</v>
      </c>
      <c r="AM393">
        <v>1</v>
      </c>
    </row>
    <row r="394" spans="25:39" x14ac:dyDescent="0.35">
      <c r="Y394" t="s">
        <v>244</v>
      </c>
      <c r="Z394" t="s">
        <v>176</v>
      </c>
      <c r="AA394" t="s">
        <v>110</v>
      </c>
      <c r="AB394">
        <v>6</v>
      </c>
      <c r="AC394">
        <v>9</v>
      </c>
      <c r="AD394">
        <v>10</v>
      </c>
      <c r="AE394">
        <v>25</v>
      </c>
      <c r="AK394" t="s">
        <v>328</v>
      </c>
      <c r="AL394" t="s">
        <v>153</v>
      </c>
      <c r="AM394">
        <v>3</v>
      </c>
    </row>
    <row r="395" spans="25:39" x14ac:dyDescent="0.35">
      <c r="Y395" t="s">
        <v>244</v>
      </c>
      <c r="Z395" t="s">
        <v>167</v>
      </c>
      <c r="AA395" t="s">
        <v>110</v>
      </c>
      <c r="AB395">
        <v>16</v>
      </c>
      <c r="AC395">
        <v>9</v>
      </c>
      <c r="AD395">
        <v>0</v>
      </c>
      <c r="AE395">
        <v>25</v>
      </c>
      <c r="AK395" t="s">
        <v>328</v>
      </c>
      <c r="AL395" t="s">
        <v>135</v>
      </c>
      <c r="AM395">
        <v>2</v>
      </c>
    </row>
    <row r="396" spans="25:39" x14ac:dyDescent="0.35">
      <c r="Y396" t="s">
        <v>249</v>
      </c>
      <c r="Z396" t="s">
        <v>176</v>
      </c>
      <c r="AA396" t="s">
        <v>110</v>
      </c>
      <c r="AB396">
        <v>1</v>
      </c>
      <c r="AC396">
        <v>9</v>
      </c>
      <c r="AD396">
        <v>15</v>
      </c>
      <c r="AE396">
        <v>25</v>
      </c>
      <c r="AK396" t="s">
        <v>328</v>
      </c>
      <c r="AL396" t="s">
        <v>176</v>
      </c>
      <c r="AM396">
        <v>2</v>
      </c>
    </row>
    <row r="397" spans="25:39" x14ac:dyDescent="0.35">
      <c r="Y397" t="s">
        <v>251</v>
      </c>
      <c r="Z397" t="s">
        <v>184</v>
      </c>
      <c r="AA397" t="s">
        <v>110</v>
      </c>
      <c r="AB397">
        <v>9</v>
      </c>
      <c r="AC397">
        <v>9</v>
      </c>
      <c r="AD397">
        <v>7</v>
      </c>
      <c r="AE397">
        <v>25</v>
      </c>
      <c r="AK397" t="s">
        <v>262</v>
      </c>
      <c r="AL397" t="s">
        <v>165</v>
      </c>
      <c r="AM397">
        <v>201</v>
      </c>
    </row>
    <row r="398" spans="25:39" x14ac:dyDescent="0.35">
      <c r="Y398" t="s">
        <v>284</v>
      </c>
      <c r="Z398" t="s">
        <v>201</v>
      </c>
      <c r="AA398" t="s">
        <v>110</v>
      </c>
      <c r="AB398">
        <v>5</v>
      </c>
      <c r="AC398">
        <v>19</v>
      </c>
      <c r="AD398">
        <v>1</v>
      </c>
      <c r="AE398">
        <v>25</v>
      </c>
      <c r="AK398" t="s">
        <v>262</v>
      </c>
      <c r="AL398" t="s">
        <v>157</v>
      </c>
      <c r="AM398">
        <v>166</v>
      </c>
    </row>
    <row r="399" spans="25:39" x14ac:dyDescent="0.35">
      <c r="Y399" t="s">
        <v>56</v>
      </c>
      <c r="Z399" t="s">
        <v>197</v>
      </c>
      <c r="AA399" t="s">
        <v>110</v>
      </c>
      <c r="AB399">
        <v>12</v>
      </c>
      <c r="AC399">
        <v>0</v>
      </c>
      <c r="AD399">
        <v>12</v>
      </c>
      <c r="AE399">
        <v>24</v>
      </c>
      <c r="AK399" t="s">
        <v>262</v>
      </c>
      <c r="AL399" t="s">
        <v>153</v>
      </c>
      <c r="AM399">
        <v>149</v>
      </c>
    </row>
    <row r="400" spans="25:39" x14ac:dyDescent="0.35">
      <c r="Y400" t="s">
        <v>56</v>
      </c>
      <c r="Z400" t="s">
        <v>176</v>
      </c>
      <c r="AA400" t="s">
        <v>110</v>
      </c>
      <c r="AB400">
        <v>7</v>
      </c>
      <c r="AC400">
        <v>7</v>
      </c>
      <c r="AD400">
        <v>10</v>
      </c>
      <c r="AE400">
        <v>24</v>
      </c>
      <c r="AK400" t="s">
        <v>262</v>
      </c>
      <c r="AL400" t="s">
        <v>160</v>
      </c>
      <c r="AM400">
        <v>93</v>
      </c>
    </row>
    <row r="401" spans="25:39" x14ac:dyDescent="0.35">
      <c r="Y401" t="s">
        <v>60</v>
      </c>
      <c r="Z401" t="s">
        <v>207</v>
      </c>
      <c r="AA401" t="s">
        <v>110</v>
      </c>
      <c r="AB401">
        <v>0</v>
      </c>
      <c r="AC401">
        <v>24</v>
      </c>
      <c r="AD401">
        <v>0</v>
      </c>
      <c r="AE401">
        <v>24</v>
      </c>
      <c r="AK401" t="s">
        <v>262</v>
      </c>
      <c r="AL401" t="s">
        <v>199</v>
      </c>
      <c r="AM401">
        <v>74</v>
      </c>
    </row>
    <row r="402" spans="25:39" x14ac:dyDescent="0.35">
      <c r="Y402" t="s">
        <v>67</v>
      </c>
      <c r="Z402" t="s">
        <v>199</v>
      </c>
      <c r="AA402" t="s">
        <v>110</v>
      </c>
      <c r="AB402">
        <v>8</v>
      </c>
      <c r="AC402">
        <v>4</v>
      </c>
      <c r="AD402">
        <v>12</v>
      </c>
      <c r="AE402">
        <v>24</v>
      </c>
      <c r="AK402" t="s">
        <v>262</v>
      </c>
      <c r="AL402" t="s">
        <v>167</v>
      </c>
      <c r="AM402">
        <v>52</v>
      </c>
    </row>
    <row r="403" spans="25:39" x14ac:dyDescent="0.35">
      <c r="Y403" t="s">
        <v>79</v>
      </c>
      <c r="Z403" t="s">
        <v>197</v>
      </c>
      <c r="AA403" t="s">
        <v>110</v>
      </c>
      <c r="AB403">
        <v>0</v>
      </c>
      <c r="AC403">
        <v>12</v>
      </c>
      <c r="AD403">
        <v>12</v>
      </c>
      <c r="AE403">
        <v>24</v>
      </c>
      <c r="AK403" t="s">
        <v>262</v>
      </c>
      <c r="AL403" t="s">
        <v>202</v>
      </c>
      <c r="AM403">
        <v>47</v>
      </c>
    </row>
    <row r="404" spans="25:39" x14ac:dyDescent="0.35">
      <c r="Y404" t="s">
        <v>250</v>
      </c>
      <c r="Z404" t="s">
        <v>199</v>
      </c>
      <c r="AA404" t="s">
        <v>110</v>
      </c>
      <c r="AB404">
        <v>12</v>
      </c>
      <c r="AC404">
        <v>11</v>
      </c>
      <c r="AD404">
        <v>1</v>
      </c>
      <c r="AE404">
        <v>24</v>
      </c>
      <c r="AK404" t="s">
        <v>262</v>
      </c>
      <c r="AL404" t="s">
        <v>198</v>
      </c>
      <c r="AM404">
        <v>42</v>
      </c>
    </row>
    <row r="405" spans="25:39" x14ac:dyDescent="0.35">
      <c r="Y405" t="s">
        <v>262</v>
      </c>
      <c r="Z405" t="s">
        <v>201</v>
      </c>
      <c r="AA405" t="s">
        <v>110</v>
      </c>
      <c r="AB405">
        <v>0</v>
      </c>
      <c r="AC405">
        <v>24</v>
      </c>
      <c r="AD405">
        <v>0</v>
      </c>
      <c r="AE405">
        <v>24</v>
      </c>
      <c r="AK405" t="s">
        <v>262</v>
      </c>
      <c r="AL405" t="s">
        <v>193</v>
      </c>
      <c r="AM405">
        <v>42</v>
      </c>
    </row>
    <row r="406" spans="25:39" x14ac:dyDescent="0.35">
      <c r="Y406" t="s">
        <v>253</v>
      </c>
      <c r="Z406" t="s">
        <v>190</v>
      </c>
      <c r="AA406" t="s">
        <v>111</v>
      </c>
      <c r="AB406">
        <v>7</v>
      </c>
      <c r="AC406">
        <v>8</v>
      </c>
      <c r="AD406">
        <v>9</v>
      </c>
      <c r="AE406">
        <v>24</v>
      </c>
      <c r="AK406" t="s">
        <v>262</v>
      </c>
      <c r="AL406" t="s">
        <v>190</v>
      </c>
      <c r="AM406">
        <v>39</v>
      </c>
    </row>
    <row r="407" spans="25:39" x14ac:dyDescent="0.35">
      <c r="Y407" t="s">
        <v>245</v>
      </c>
      <c r="Z407" t="s">
        <v>191</v>
      </c>
      <c r="AA407" t="s">
        <v>111</v>
      </c>
      <c r="AB407">
        <v>4</v>
      </c>
      <c r="AC407">
        <v>13</v>
      </c>
      <c r="AD407">
        <v>7</v>
      </c>
      <c r="AE407">
        <v>24</v>
      </c>
      <c r="AK407" t="s">
        <v>262</v>
      </c>
      <c r="AL407" t="s">
        <v>152</v>
      </c>
      <c r="AM407">
        <v>35</v>
      </c>
    </row>
    <row r="408" spans="25:39" x14ac:dyDescent="0.35">
      <c r="Y408" t="s">
        <v>246</v>
      </c>
      <c r="Z408" t="s">
        <v>202</v>
      </c>
      <c r="AA408" t="s">
        <v>111</v>
      </c>
      <c r="AB408">
        <v>9</v>
      </c>
      <c r="AC408">
        <v>6</v>
      </c>
      <c r="AD408">
        <v>9</v>
      </c>
      <c r="AE408">
        <v>24</v>
      </c>
      <c r="AK408" t="s">
        <v>262</v>
      </c>
      <c r="AL408" t="s">
        <v>200</v>
      </c>
      <c r="AM408">
        <v>26</v>
      </c>
    </row>
    <row r="409" spans="25:39" x14ac:dyDescent="0.35">
      <c r="Y409" t="s">
        <v>246</v>
      </c>
      <c r="Z409" t="s">
        <v>199</v>
      </c>
      <c r="AA409" t="s">
        <v>110</v>
      </c>
      <c r="AB409">
        <v>8</v>
      </c>
      <c r="AC409">
        <v>9</v>
      </c>
      <c r="AD409">
        <v>7</v>
      </c>
      <c r="AE409">
        <v>24</v>
      </c>
      <c r="AK409" t="s">
        <v>262</v>
      </c>
      <c r="AL409" t="s">
        <v>201</v>
      </c>
      <c r="AM409">
        <v>24</v>
      </c>
    </row>
    <row r="410" spans="25:39" x14ac:dyDescent="0.35">
      <c r="Y410" t="s">
        <v>246</v>
      </c>
      <c r="Z410" t="s">
        <v>197</v>
      </c>
      <c r="AA410" t="s">
        <v>110</v>
      </c>
      <c r="AB410">
        <v>0</v>
      </c>
      <c r="AC410">
        <v>24</v>
      </c>
      <c r="AD410">
        <v>0</v>
      </c>
      <c r="AE410">
        <v>24</v>
      </c>
      <c r="AK410" t="s">
        <v>262</v>
      </c>
      <c r="AL410" t="s">
        <v>158</v>
      </c>
      <c r="AM410">
        <v>20</v>
      </c>
    </row>
    <row r="411" spans="25:39" x14ac:dyDescent="0.35">
      <c r="Y411" t="s">
        <v>257</v>
      </c>
      <c r="Z411" t="s">
        <v>201</v>
      </c>
      <c r="AA411" t="s">
        <v>110</v>
      </c>
      <c r="AB411">
        <v>12</v>
      </c>
      <c r="AC411">
        <v>12</v>
      </c>
      <c r="AD411">
        <v>0</v>
      </c>
      <c r="AE411">
        <v>24</v>
      </c>
      <c r="AK411" t="s">
        <v>262</v>
      </c>
      <c r="AL411" t="s">
        <v>161</v>
      </c>
      <c r="AM411">
        <v>19</v>
      </c>
    </row>
    <row r="412" spans="25:39" x14ac:dyDescent="0.35">
      <c r="Y412" t="s">
        <v>276</v>
      </c>
      <c r="Z412" t="s">
        <v>153</v>
      </c>
      <c r="AA412" t="s">
        <v>110</v>
      </c>
      <c r="AB412">
        <v>10</v>
      </c>
      <c r="AC412">
        <v>3</v>
      </c>
      <c r="AD412">
        <v>11</v>
      </c>
      <c r="AE412">
        <v>24</v>
      </c>
      <c r="AK412" t="s">
        <v>262</v>
      </c>
      <c r="AL412" t="s">
        <v>154</v>
      </c>
      <c r="AM412">
        <v>14</v>
      </c>
    </row>
    <row r="413" spans="25:39" x14ac:dyDescent="0.35">
      <c r="Y413" t="s">
        <v>254</v>
      </c>
      <c r="Z413" t="s">
        <v>152</v>
      </c>
      <c r="AA413" t="s">
        <v>110</v>
      </c>
      <c r="AB413">
        <v>0</v>
      </c>
      <c r="AC413">
        <v>19</v>
      </c>
      <c r="AD413">
        <v>5</v>
      </c>
      <c r="AE413">
        <v>24</v>
      </c>
      <c r="AK413" t="s">
        <v>262</v>
      </c>
      <c r="AL413" t="s">
        <v>176</v>
      </c>
      <c r="AM413">
        <v>14</v>
      </c>
    </row>
    <row r="414" spans="25:39" x14ac:dyDescent="0.35">
      <c r="Y414" t="s">
        <v>326</v>
      </c>
      <c r="Z414" t="s">
        <v>197</v>
      </c>
      <c r="AA414" t="s">
        <v>110</v>
      </c>
      <c r="AB414">
        <v>0</v>
      </c>
      <c r="AC414">
        <v>12</v>
      </c>
      <c r="AD414">
        <v>12</v>
      </c>
      <c r="AE414">
        <v>24</v>
      </c>
      <c r="AK414" t="s">
        <v>262</v>
      </c>
      <c r="AL414" t="s">
        <v>182</v>
      </c>
      <c r="AM414">
        <v>14</v>
      </c>
    </row>
    <row r="415" spans="25:39" x14ac:dyDescent="0.35">
      <c r="Y415" t="s">
        <v>258</v>
      </c>
      <c r="Z415" t="s">
        <v>199</v>
      </c>
      <c r="AA415" t="s">
        <v>110</v>
      </c>
      <c r="AB415">
        <v>7</v>
      </c>
      <c r="AC415">
        <v>11</v>
      </c>
      <c r="AD415">
        <v>6</v>
      </c>
      <c r="AE415">
        <v>24</v>
      </c>
      <c r="AK415" t="s">
        <v>262</v>
      </c>
      <c r="AL415" t="s">
        <v>174</v>
      </c>
      <c r="AM415">
        <v>14</v>
      </c>
    </row>
    <row r="416" spans="25:39" x14ac:dyDescent="0.35">
      <c r="Y416" t="s">
        <v>251</v>
      </c>
      <c r="Z416" t="s">
        <v>173</v>
      </c>
      <c r="AA416" t="s">
        <v>110</v>
      </c>
      <c r="AB416">
        <v>0</v>
      </c>
      <c r="AC416">
        <v>7</v>
      </c>
      <c r="AD416">
        <v>17</v>
      </c>
      <c r="AE416">
        <v>24</v>
      </c>
      <c r="AK416" t="s">
        <v>262</v>
      </c>
      <c r="AL416" t="s">
        <v>155</v>
      </c>
      <c r="AM416">
        <v>11</v>
      </c>
    </row>
    <row r="417" spans="25:39" x14ac:dyDescent="0.35">
      <c r="Y417" t="s">
        <v>284</v>
      </c>
      <c r="Z417" t="s">
        <v>182</v>
      </c>
      <c r="AA417" t="s">
        <v>111</v>
      </c>
      <c r="AB417">
        <v>11</v>
      </c>
      <c r="AC417">
        <v>8</v>
      </c>
      <c r="AD417">
        <v>5</v>
      </c>
      <c r="AE417">
        <v>24</v>
      </c>
      <c r="AK417" t="s">
        <v>262</v>
      </c>
      <c r="AL417" t="s">
        <v>203</v>
      </c>
      <c r="AM417">
        <v>11</v>
      </c>
    </row>
    <row r="418" spans="25:39" x14ac:dyDescent="0.35">
      <c r="Y418" t="s">
        <v>242</v>
      </c>
      <c r="Z418" t="s">
        <v>213</v>
      </c>
      <c r="AA418" t="s">
        <v>111</v>
      </c>
      <c r="AB418">
        <v>10</v>
      </c>
      <c r="AC418">
        <v>5</v>
      </c>
      <c r="AD418">
        <v>9</v>
      </c>
      <c r="AE418">
        <v>24</v>
      </c>
      <c r="AK418" t="s">
        <v>262</v>
      </c>
      <c r="AL418" t="s">
        <v>192</v>
      </c>
      <c r="AM418">
        <v>10</v>
      </c>
    </row>
    <row r="419" spans="25:39" x14ac:dyDescent="0.35">
      <c r="Y419" t="s">
        <v>61</v>
      </c>
      <c r="Z419" t="s">
        <v>182</v>
      </c>
      <c r="AA419" t="s">
        <v>111</v>
      </c>
      <c r="AB419">
        <v>9</v>
      </c>
      <c r="AC419">
        <v>9</v>
      </c>
      <c r="AD419">
        <v>5</v>
      </c>
      <c r="AE419">
        <v>23</v>
      </c>
      <c r="AK419" t="s">
        <v>262</v>
      </c>
      <c r="AL419" t="s">
        <v>188</v>
      </c>
      <c r="AM419">
        <v>9</v>
      </c>
    </row>
    <row r="420" spans="25:39" x14ac:dyDescent="0.35">
      <c r="Y420" t="s">
        <v>83</v>
      </c>
      <c r="Z420" t="s">
        <v>177</v>
      </c>
      <c r="AA420" t="s">
        <v>110</v>
      </c>
      <c r="AB420">
        <v>23</v>
      </c>
      <c r="AC420">
        <v>0</v>
      </c>
      <c r="AD420">
        <v>0</v>
      </c>
      <c r="AE420">
        <v>23</v>
      </c>
      <c r="AK420" t="s">
        <v>262</v>
      </c>
      <c r="AL420" t="s">
        <v>191</v>
      </c>
      <c r="AM420">
        <v>7</v>
      </c>
    </row>
    <row r="421" spans="25:39" x14ac:dyDescent="0.35">
      <c r="Y421" t="s">
        <v>88</v>
      </c>
      <c r="Z421" t="s">
        <v>197</v>
      </c>
      <c r="AA421" t="s">
        <v>110</v>
      </c>
      <c r="AB421">
        <v>0</v>
      </c>
      <c r="AC421">
        <v>11</v>
      </c>
      <c r="AD421">
        <v>12</v>
      </c>
      <c r="AE421">
        <v>23</v>
      </c>
      <c r="AK421" t="s">
        <v>262</v>
      </c>
      <c r="AL421" t="s">
        <v>159</v>
      </c>
      <c r="AM421">
        <v>3</v>
      </c>
    </row>
    <row r="422" spans="25:39" x14ac:dyDescent="0.35">
      <c r="Y422" t="s">
        <v>250</v>
      </c>
      <c r="Z422" t="s">
        <v>201</v>
      </c>
      <c r="AA422" t="s">
        <v>110</v>
      </c>
      <c r="AB422">
        <v>0</v>
      </c>
      <c r="AC422">
        <v>11</v>
      </c>
      <c r="AD422">
        <v>12</v>
      </c>
      <c r="AE422">
        <v>23</v>
      </c>
      <c r="AK422" t="s">
        <v>262</v>
      </c>
      <c r="AL422" t="s">
        <v>162</v>
      </c>
      <c r="AM422">
        <v>1</v>
      </c>
    </row>
    <row r="423" spans="25:39" x14ac:dyDescent="0.35">
      <c r="Y423" t="s">
        <v>253</v>
      </c>
      <c r="Z423" t="s">
        <v>191</v>
      </c>
      <c r="AA423" t="s">
        <v>111</v>
      </c>
      <c r="AB423">
        <v>7</v>
      </c>
      <c r="AC423">
        <v>11</v>
      </c>
      <c r="AD423">
        <v>5</v>
      </c>
      <c r="AE423">
        <v>23</v>
      </c>
      <c r="AK423" t="s">
        <v>321</v>
      </c>
      <c r="AL423" t="s">
        <v>153</v>
      </c>
      <c r="AM423">
        <v>2</v>
      </c>
    </row>
    <row r="424" spans="25:39" x14ac:dyDescent="0.35">
      <c r="Y424" t="s">
        <v>257</v>
      </c>
      <c r="Z424" t="s">
        <v>203</v>
      </c>
      <c r="AA424" t="s">
        <v>110</v>
      </c>
      <c r="AB424">
        <v>4</v>
      </c>
      <c r="AC424">
        <v>2</v>
      </c>
      <c r="AD424">
        <v>17</v>
      </c>
      <c r="AE424">
        <v>23</v>
      </c>
      <c r="AK424" t="s">
        <v>296</v>
      </c>
      <c r="AL424" t="s">
        <v>154</v>
      </c>
      <c r="AM424">
        <v>10</v>
      </c>
    </row>
    <row r="425" spans="25:39" x14ac:dyDescent="0.35">
      <c r="Y425" t="s">
        <v>276</v>
      </c>
      <c r="Z425" t="s">
        <v>162</v>
      </c>
      <c r="AA425" t="s">
        <v>110</v>
      </c>
      <c r="AB425">
        <v>3</v>
      </c>
      <c r="AC425">
        <v>5</v>
      </c>
      <c r="AD425">
        <v>15</v>
      </c>
      <c r="AE425">
        <v>23</v>
      </c>
      <c r="AK425" t="s">
        <v>296</v>
      </c>
      <c r="AL425" t="s">
        <v>155</v>
      </c>
      <c r="AM425">
        <v>5</v>
      </c>
    </row>
    <row r="426" spans="25:39" x14ac:dyDescent="0.35">
      <c r="Y426" t="s">
        <v>260</v>
      </c>
      <c r="Z426" t="s">
        <v>199</v>
      </c>
      <c r="AA426" t="s">
        <v>110</v>
      </c>
      <c r="AB426">
        <v>9</v>
      </c>
      <c r="AC426">
        <v>6</v>
      </c>
      <c r="AD426">
        <v>8</v>
      </c>
      <c r="AE426">
        <v>23</v>
      </c>
      <c r="AK426" t="s">
        <v>296</v>
      </c>
      <c r="AL426" t="s">
        <v>176</v>
      </c>
      <c r="AM426">
        <v>3</v>
      </c>
    </row>
    <row r="427" spans="25:39" x14ac:dyDescent="0.35">
      <c r="Y427" t="s">
        <v>334</v>
      </c>
      <c r="Z427" t="s">
        <v>201</v>
      </c>
      <c r="AA427" t="s">
        <v>110</v>
      </c>
      <c r="AB427">
        <v>11</v>
      </c>
      <c r="AC427">
        <v>0</v>
      </c>
      <c r="AD427">
        <v>12</v>
      </c>
      <c r="AE427">
        <v>23</v>
      </c>
      <c r="AK427" t="s">
        <v>296</v>
      </c>
      <c r="AL427" t="s">
        <v>174</v>
      </c>
      <c r="AM427">
        <v>2</v>
      </c>
    </row>
    <row r="428" spans="25:39" x14ac:dyDescent="0.35">
      <c r="Y428" t="s">
        <v>252</v>
      </c>
      <c r="Z428" t="s">
        <v>161</v>
      </c>
      <c r="AA428" t="s">
        <v>110</v>
      </c>
      <c r="AB428">
        <v>7</v>
      </c>
      <c r="AC428">
        <v>10</v>
      </c>
      <c r="AD428">
        <v>6</v>
      </c>
      <c r="AE428">
        <v>23</v>
      </c>
      <c r="AK428" t="s">
        <v>296</v>
      </c>
      <c r="AL428" t="s">
        <v>203</v>
      </c>
      <c r="AM428">
        <v>2</v>
      </c>
    </row>
    <row r="429" spans="25:39" x14ac:dyDescent="0.35">
      <c r="Y429" t="s">
        <v>252</v>
      </c>
      <c r="Z429" t="s">
        <v>203</v>
      </c>
      <c r="AA429" t="s">
        <v>110</v>
      </c>
      <c r="AB429">
        <v>5</v>
      </c>
      <c r="AC429">
        <v>5</v>
      </c>
      <c r="AD429">
        <v>13</v>
      </c>
      <c r="AE429">
        <v>23</v>
      </c>
      <c r="AK429" t="s">
        <v>296</v>
      </c>
      <c r="AL429" t="s">
        <v>135</v>
      </c>
      <c r="AM429">
        <v>2</v>
      </c>
    </row>
    <row r="430" spans="25:39" x14ac:dyDescent="0.35">
      <c r="Y430" t="s">
        <v>255</v>
      </c>
      <c r="Z430" t="s">
        <v>159</v>
      </c>
      <c r="AA430" t="s">
        <v>110</v>
      </c>
      <c r="AB430">
        <v>1</v>
      </c>
      <c r="AC430">
        <v>10</v>
      </c>
      <c r="AD430">
        <v>12</v>
      </c>
      <c r="AE430">
        <v>23</v>
      </c>
      <c r="AK430" t="s">
        <v>296</v>
      </c>
      <c r="AL430" t="s">
        <v>159</v>
      </c>
      <c r="AM430">
        <v>1</v>
      </c>
    </row>
    <row r="431" spans="25:39" x14ac:dyDescent="0.35">
      <c r="Y431" t="s">
        <v>255</v>
      </c>
      <c r="Z431" t="s">
        <v>189</v>
      </c>
      <c r="AA431" t="s">
        <v>111</v>
      </c>
      <c r="AB431">
        <v>5</v>
      </c>
      <c r="AC431">
        <v>9</v>
      </c>
      <c r="AD431">
        <v>9</v>
      </c>
      <c r="AE431">
        <v>23</v>
      </c>
      <c r="AK431" t="s">
        <v>347</v>
      </c>
      <c r="AL431" t="s">
        <v>153</v>
      </c>
      <c r="AM431">
        <v>1</v>
      </c>
    </row>
    <row r="432" spans="25:39" x14ac:dyDescent="0.35">
      <c r="Y432" t="s">
        <v>270</v>
      </c>
      <c r="Z432" t="s">
        <v>153</v>
      </c>
      <c r="AA432" t="s">
        <v>110</v>
      </c>
      <c r="AB432">
        <v>3</v>
      </c>
      <c r="AC432">
        <v>4</v>
      </c>
      <c r="AD432">
        <v>16</v>
      </c>
      <c r="AE432">
        <v>23</v>
      </c>
      <c r="AK432" t="s">
        <v>290</v>
      </c>
      <c r="AL432" t="s">
        <v>155</v>
      </c>
      <c r="AM432">
        <v>11</v>
      </c>
    </row>
    <row r="433" spans="25:39" x14ac:dyDescent="0.35">
      <c r="Y433" t="s">
        <v>284</v>
      </c>
      <c r="Z433" t="s">
        <v>173</v>
      </c>
      <c r="AA433" t="s">
        <v>110</v>
      </c>
      <c r="AB433">
        <v>1</v>
      </c>
      <c r="AC433">
        <v>2</v>
      </c>
      <c r="AD433">
        <v>20</v>
      </c>
      <c r="AE433">
        <v>23</v>
      </c>
      <c r="AK433" t="s">
        <v>290</v>
      </c>
      <c r="AL433" t="s">
        <v>161</v>
      </c>
      <c r="AM433">
        <v>9</v>
      </c>
    </row>
    <row r="434" spans="25:39" x14ac:dyDescent="0.35">
      <c r="Y434" t="s">
        <v>284</v>
      </c>
      <c r="Z434" t="s">
        <v>200</v>
      </c>
      <c r="AA434" t="s">
        <v>111</v>
      </c>
      <c r="AB434">
        <v>7</v>
      </c>
      <c r="AC434">
        <v>11</v>
      </c>
      <c r="AD434">
        <v>5</v>
      </c>
      <c r="AE434">
        <v>23</v>
      </c>
      <c r="AK434" t="s">
        <v>290</v>
      </c>
      <c r="AL434" t="s">
        <v>153</v>
      </c>
      <c r="AM434">
        <v>8</v>
      </c>
    </row>
    <row r="435" spans="25:39" x14ac:dyDescent="0.35">
      <c r="Y435" t="s">
        <v>284</v>
      </c>
      <c r="Z435" t="s">
        <v>165</v>
      </c>
      <c r="AA435" t="s">
        <v>110</v>
      </c>
      <c r="AB435">
        <v>3</v>
      </c>
      <c r="AC435">
        <v>11</v>
      </c>
      <c r="AD435">
        <v>9</v>
      </c>
      <c r="AE435">
        <v>23</v>
      </c>
      <c r="AK435" t="s">
        <v>290</v>
      </c>
      <c r="AL435" t="s">
        <v>192</v>
      </c>
      <c r="AM435">
        <v>7</v>
      </c>
    </row>
    <row r="436" spans="25:39" x14ac:dyDescent="0.35">
      <c r="Y436" t="s">
        <v>284</v>
      </c>
      <c r="Z436" t="s">
        <v>197</v>
      </c>
      <c r="AA436" t="s">
        <v>110</v>
      </c>
      <c r="AB436">
        <v>16</v>
      </c>
      <c r="AC436">
        <v>0</v>
      </c>
      <c r="AD436">
        <v>7</v>
      </c>
      <c r="AE436">
        <v>23</v>
      </c>
      <c r="AK436" t="s">
        <v>290</v>
      </c>
      <c r="AL436" t="s">
        <v>154</v>
      </c>
      <c r="AM436">
        <v>7</v>
      </c>
    </row>
    <row r="437" spans="25:39" x14ac:dyDescent="0.35">
      <c r="Y437" t="s">
        <v>242</v>
      </c>
      <c r="Z437" t="s">
        <v>199</v>
      </c>
      <c r="AA437" t="s">
        <v>110</v>
      </c>
      <c r="AB437">
        <v>8</v>
      </c>
      <c r="AC437">
        <v>7</v>
      </c>
      <c r="AD437">
        <v>8</v>
      </c>
      <c r="AE437">
        <v>23</v>
      </c>
      <c r="AK437" t="s">
        <v>290</v>
      </c>
      <c r="AL437" t="s">
        <v>165</v>
      </c>
      <c r="AM437">
        <v>7</v>
      </c>
    </row>
    <row r="438" spans="25:39" x14ac:dyDescent="0.35">
      <c r="Y438" t="s">
        <v>56</v>
      </c>
      <c r="Z438" t="s">
        <v>161</v>
      </c>
      <c r="AA438" t="s">
        <v>110</v>
      </c>
      <c r="AB438">
        <v>2</v>
      </c>
      <c r="AC438">
        <v>10</v>
      </c>
      <c r="AD438">
        <v>10</v>
      </c>
      <c r="AE438">
        <v>22</v>
      </c>
      <c r="AK438" t="s">
        <v>290</v>
      </c>
      <c r="AL438" t="s">
        <v>203</v>
      </c>
      <c r="AM438">
        <v>3</v>
      </c>
    </row>
    <row r="439" spans="25:39" x14ac:dyDescent="0.35">
      <c r="Y439" t="s">
        <v>60</v>
      </c>
      <c r="Z439" t="s">
        <v>174</v>
      </c>
      <c r="AA439" t="s">
        <v>110</v>
      </c>
      <c r="AB439">
        <v>3</v>
      </c>
      <c r="AC439">
        <v>6</v>
      </c>
      <c r="AD439">
        <v>13</v>
      </c>
      <c r="AE439">
        <v>22</v>
      </c>
      <c r="AK439" t="s">
        <v>290</v>
      </c>
      <c r="AL439" t="s">
        <v>159</v>
      </c>
      <c r="AM439">
        <v>2</v>
      </c>
    </row>
    <row r="440" spans="25:39" x14ac:dyDescent="0.35">
      <c r="Y440" t="s">
        <v>77</v>
      </c>
      <c r="Z440" t="s">
        <v>203</v>
      </c>
      <c r="AA440" t="s">
        <v>110</v>
      </c>
      <c r="AB440">
        <v>4</v>
      </c>
      <c r="AC440">
        <v>3</v>
      </c>
      <c r="AD440">
        <v>15</v>
      </c>
      <c r="AE440">
        <v>22</v>
      </c>
      <c r="AK440" t="s">
        <v>290</v>
      </c>
      <c r="AL440" t="s">
        <v>152</v>
      </c>
      <c r="AM440">
        <v>2</v>
      </c>
    </row>
    <row r="441" spans="25:39" x14ac:dyDescent="0.35">
      <c r="Y441" t="s">
        <v>79</v>
      </c>
      <c r="Z441" t="s">
        <v>201</v>
      </c>
      <c r="AA441" t="s">
        <v>110</v>
      </c>
      <c r="AB441">
        <v>0</v>
      </c>
      <c r="AC441">
        <v>12</v>
      </c>
      <c r="AD441">
        <v>10</v>
      </c>
      <c r="AE441">
        <v>22</v>
      </c>
      <c r="AK441" t="s">
        <v>290</v>
      </c>
      <c r="AL441" t="s">
        <v>176</v>
      </c>
      <c r="AM441">
        <v>1</v>
      </c>
    </row>
    <row r="442" spans="25:39" x14ac:dyDescent="0.35">
      <c r="Y442" t="s">
        <v>83</v>
      </c>
      <c r="Z442" t="s">
        <v>152</v>
      </c>
      <c r="AA442" t="s">
        <v>110</v>
      </c>
      <c r="AB442">
        <v>1</v>
      </c>
      <c r="AC442">
        <v>5</v>
      </c>
      <c r="AD442">
        <v>16</v>
      </c>
      <c r="AE442">
        <v>22</v>
      </c>
      <c r="AK442" t="s">
        <v>290</v>
      </c>
      <c r="AL442" t="s">
        <v>191</v>
      </c>
      <c r="AM442">
        <v>1</v>
      </c>
    </row>
    <row r="443" spans="25:39" x14ac:dyDescent="0.35">
      <c r="Y443" t="s">
        <v>83</v>
      </c>
      <c r="Z443" t="s">
        <v>158</v>
      </c>
      <c r="AA443" t="s">
        <v>110</v>
      </c>
      <c r="AB443">
        <v>4</v>
      </c>
      <c r="AC443">
        <v>12</v>
      </c>
      <c r="AD443">
        <v>6</v>
      </c>
      <c r="AE443">
        <v>22</v>
      </c>
      <c r="AK443" t="s">
        <v>278</v>
      </c>
      <c r="AL443" t="s">
        <v>153</v>
      </c>
      <c r="AM443">
        <v>53</v>
      </c>
    </row>
    <row r="444" spans="25:39" x14ac:dyDescent="0.35">
      <c r="Y444" t="s">
        <v>88</v>
      </c>
      <c r="Z444" t="s">
        <v>203</v>
      </c>
      <c r="AA444" t="s">
        <v>110</v>
      </c>
      <c r="AB444">
        <v>8</v>
      </c>
      <c r="AC444">
        <v>3</v>
      </c>
      <c r="AD444">
        <v>11</v>
      </c>
      <c r="AE444">
        <v>22</v>
      </c>
      <c r="AK444" t="s">
        <v>332</v>
      </c>
      <c r="AL444" t="s">
        <v>138</v>
      </c>
      <c r="AM444">
        <v>13</v>
      </c>
    </row>
    <row r="445" spans="25:39" x14ac:dyDescent="0.35">
      <c r="Y445" t="s">
        <v>265</v>
      </c>
      <c r="Z445" t="s">
        <v>155</v>
      </c>
      <c r="AA445" t="s">
        <v>110</v>
      </c>
      <c r="AB445">
        <v>9</v>
      </c>
      <c r="AC445">
        <v>6</v>
      </c>
      <c r="AD445">
        <v>7</v>
      </c>
      <c r="AE445">
        <v>22</v>
      </c>
      <c r="AK445" t="s">
        <v>253</v>
      </c>
      <c r="AL445" t="s">
        <v>185</v>
      </c>
      <c r="AM445">
        <v>174</v>
      </c>
    </row>
    <row r="446" spans="25:39" x14ac:dyDescent="0.35">
      <c r="Y446" t="s">
        <v>273</v>
      </c>
      <c r="Z446" t="s">
        <v>199</v>
      </c>
      <c r="AA446" t="s">
        <v>110</v>
      </c>
      <c r="AB446">
        <v>4</v>
      </c>
      <c r="AC446">
        <v>9</v>
      </c>
      <c r="AD446">
        <v>9</v>
      </c>
      <c r="AE446">
        <v>22</v>
      </c>
      <c r="AK446" t="s">
        <v>253</v>
      </c>
      <c r="AL446" t="s">
        <v>192</v>
      </c>
      <c r="AM446">
        <v>141</v>
      </c>
    </row>
    <row r="447" spans="25:39" x14ac:dyDescent="0.35">
      <c r="Y447" t="s">
        <v>244</v>
      </c>
      <c r="Z447" t="s">
        <v>173</v>
      </c>
      <c r="AA447" t="s">
        <v>110</v>
      </c>
      <c r="AB447">
        <v>7</v>
      </c>
      <c r="AC447">
        <v>0</v>
      </c>
      <c r="AD447">
        <v>15</v>
      </c>
      <c r="AE447">
        <v>22</v>
      </c>
      <c r="AK447" t="s">
        <v>253</v>
      </c>
      <c r="AL447" t="s">
        <v>153</v>
      </c>
      <c r="AM447">
        <v>139</v>
      </c>
    </row>
    <row r="448" spans="25:39" x14ac:dyDescent="0.35">
      <c r="Y448" t="s">
        <v>245</v>
      </c>
      <c r="Z448" t="s">
        <v>203</v>
      </c>
      <c r="AA448" t="s">
        <v>110</v>
      </c>
      <c r="AB448">
        <v>3</v>
      </c>
      <c r="AC448">
        <v>5</v>
      </c>
      <c r="AD448">
        <v>14</v>
      </c>
      <c r="AE448">
        <v>22</v>
      </c>
      <c r="AK448" t="s">
        <v>253</v>
      </c>
      <c r="AL448" t="s">
        <v>160</v>
      </c>
      <c r="AM448">
        <v>99</v>
      </c>
    </row>
    <row r="449" spans="25:39" x14ac:dyDescent="0.35">
      <c r="Y449" t="s">
        <v>281</v>
      </c>
      <c r="Z449" t="s">
        <v>176</v>
      </c>
      <c r="AA449" t="s">
        <v>110</v>
      </c>
      <c r="AB449">
        <v>7</v>
      </c>
      <c r="AC449">
        <v>7</v>
      </c>
      <c r="AD449">
        <v>8</v>
      </c>
      <c r="AE449">
        <v>22</v>
      </c>
      <c r="AK449" t="s">
        <v>253</v>
      </c>
      <c r="AL449" t="s">
        <v>155</v>
      </c>
      <c r="AM449">
        <v>85</v>
      </c>
    </row>
    <row r="450" spans="25:39" x14ac:dyDescent="0.35">
      <c r="Y450" t="s">
        <v>257</v>
      </c>
      <c r="Z450" t="s">
        <v>153</v>
      </c>
      <c r="AA450" t="s">
        <v>110</v>
      </c>
      <c r="AB450">
        <v>9</v>
      </c>
      <c r="AC450">
        <v>4</v>
      </c>
      <c r="AD450">
        <v>9</v>
      </c>
      <c r="AE450">
        <v>22</v>
      </c>
      <c r="AK450" t="s">
        <v>253</v>
      </c>
      <c r="AL450" t="s">
        <v>158</v>
      </c>
      <c r="AM450">
        <v>41</v>
      </c>
    </row>
    <row r="451" spans="25:39" x14ac:dyDescent="0.35">
      <c r="Y451" t="s">
        <v>259</v>
      </c>
      <c r="Z451" t="s">
        <v>199</v>
      </c>
      <c r="AA451" t="s">
        <v>110</v>
      </c>
      <c r="AB451">
        <v>3</v>
      </c>
      <c r="AC451">
        <v>5</v>
      </c>
      <c r="AD451">
        <v>14</v>
      </c>
      <c r="AE451">
        <v>22</v>
      </c>
      <c r="AK451" t="s">
        <v>253</v>
      </c>
      <c r="AL451" t="s">
        <v>161</v>
      </c>
      <c r="AM451">
        <v>35</v>
      </c>
    </row>
    <row r="452" spans="25:39" x14ac:dyDescent="0.35">
      <c r="Y452" t="s">
        <v>251</v>
      </c>
      <c r="Z452" t="s">
        <v>174</v>
      </c>
      <c r="AA452" t="s">
        <v>110</v>
      </c>
      <c r="AB452">
        <v>6</v>
      </c>
      <c r="AC452">
        <v>8</v>
      </c>
      <c r="AD452">
        <v>8</v>
      </c>
      <c r="AE452">
        <v>22</v>
      </c>
      <c r="AK452" t="s">
        <v>253</v>
      </c>
      <c r="AL452" t="s">
        <v>188</v>
      </c>
      <c r="AM452">
        <v>34</v>
      </c>
    </row>
    <row r="453" spans="25:39" x14ac:dyDescent="0.35">
      <c r="Y453" t="s">
        <v>243</v>
      </c>
      <c r="Z453" t="s">
        <v>199</v>
      </c>
      <c r="AA453" t="s">
        <v>110</v>
      </c>
      <c r="AB453">
        <v>6</v>
      </c>
      <c r="AC453">
        <v>10</v>
      </c>
      <c r="AD453">
        <v>6</v>
      </c>
      <c r="AE453">
        <v>22</v>
      </c>
      <c r="AK453" t="s">
        <v>253</v>
      </c>
      <c r="AL453" t="s">
        <v>190</v>
      </c>
      <c r="AM453">
        <v>24</v>
      </c>
    </row>
    <row r="454" spans="25:39" x14ac:dyDescent="0.35">
      <c r="Y454" t="s">
        <v>243</v>
      </c>
      <c r="Z454" t="s">
        <v>203</v>
      </c>
      <c r="AA454" t="s">
        <v>110</v>
      </c>
      <c r="AB454">
        <v>1</v>
      </c>
      <c r="AC454">
        <v>10</v>
      </c>
      <c r="AD454">
        <v>11</v>
      </c>
      <c r="AE454">
        <v>22</v>
      </c>
      <c r="AK454" t="s">
        <v>253</v>
      </c>
      <c r="AL454" t="s">
        <v>191</v>
      </c>
      <c r="AM454">
        <v>23</v>
      </c>
    </row>
    <row r="455" spans="25:39" x14ac:dyDescent="0.35">
      <c r="Y455" t="s">
        <v>243</v>
      </c>
      <c r="Z455" t="s">
        <v>185</v>
      </c>
      <c r="AA455" t="s">
        <v>111</v>
      </c>
      <c r="AB455">
        <v>12</v>
      </c>
      <c r="AC455">
        <v>0</v>
      </c>
      <c r="AD455">
        <v>10</v>
      </c>
      <c r="AE455">
        <v>22</v>
      </c>
      <c r="AK455" t="s">
        <v>253</v>
      </c>
      <c r="AL455" t="s">
        <v>165</v>
      </c>
      <c r="AM455">
        <v>16</v>
      </c>
    </row>
    <row r="456" spans="25:39" x14ac:dyDescent="0.35">
      <c r="Y456" t="s">
        <v>313</v>
      </c>
      <c r="Z456" t="s">
        <v>197</v>
      </c>
      <c r="AA456" t="s">
        <v>110</v>
      </c>
      <c r="AB456">
        <v>0</v>
      </c>
      <c r="AC456">
        <v>0</v>
      </c>
      <c r="AD456">
        <v>22</v>
      </c>
      <c r="AE456">
        <v>22</v>
      </c>
      <c r="AK456" t="s">
        <v>253</v>
      </c>
      <c r="AL456" t="s">
        <v>176</v>
      </c>
      <c r="AM456">
        <v>15</v>
      </c>
    </row>
    <row r="457" spans="25:39" x14ac:dyDescent="0.35">
      <c r="Y457" t="s">
        <v>266</v>
      </c>
      <c r="Z457" t="s">
        <v>193</v>
      </c>
      <c r="AA457" t="s">
        <v>111</v>
      </c>
      <c r="AB457">
        <v>6</v>
      </c>
      <c r="AC457">
        <v>6</v>
      </c>
      <c r="AD457">
        <v>10</v>
      </c>
      <c r="AE457">
        <v>22</v>
      </c>
      <c r="AK457" t="s">
        <v>253</v>
      </c>
      <c r="AL457" t="s">
        <v>199</v>
      </c>
      <c r="AM457">
        <v>14</v>
      </c>
    </row>
    <row r="458" spans="25:39" x14ac:dyDescent="0.35">
      <c r="Y458" t="s">
        <v>61</v>
      </c>
      <c r="Z458" t="s">
        <v>199</v>
      </c>
      <c r="AA458" t="s">
        <v>110</v>
      </c>
      <c r="AB458">
        <v>4</v>
      </c>
      <c r="AC458">
        <v>7</v>
      </c>
      <c r="AD458">
        <v>10</v>
      </c>
      <c r="AE458">
        <v>21</v>
      </c>
      <c r="AK458" t="s">
        <v>253</v>
      </c>
      <c r="AL458" t="s">
        <v>200</v>
      </c>
      <c r="AM458">
        <v>12</v>
      </c>
    </row>
    <row r="459" spans="25:39" x14ac:dyDescent="0.35">
      <c r="Y459" t="s">
        <v>67</v>
      </c>
      <c r="Z459" t="s">
        <v>205</v>
      </c>
      <c r="AA459" t="s">
        <v>110</v>
      </c>
      <c r="AB459">
        <v>0</v>
      </c>
      <c r="AC459">
        <v>14</v>
      </c>
      <c r="AD459">
        <v>7</v>
      </c>
      <c r="AE459">
        <v>21</v>
      </c>
      <c r="AK459" t="s">
        <v>253</v>
      </c>
      <c r="AL459" t="s">
        <v>184</v>
      </c>
      <c r="AM459">
        <v>11</v>
      </c>
    </row>
    <row r="460" spans="25:39" x14ac:dyDescent="0.35">
      <c r="Y460" t="s">
        <v>67</v>
      </c>
      <c r="Z460" t="s">
        <v>153</v>
      </c>
      <c r="AA460" t="s">
        <v>110</v>
      </c>
      <c r="AB460">
        <v>5</v>
      </c>
      <c r="AC460">
        <v>9</v>
      </c>
      <c r="AD460">
        <v>7</v>
      </c>
      <c r="AE460">
        <v>21</v>
      </c>
      <c r="AK460" t="s">
        <v>253</v>
      </c>
      <c r="AL460" t="s">
        <v>164</v>
      </c>
      <c r="AM460">
        <v>6</v>
      </c>
    </row>
    <row r="461" spans="25:39" x14ac:dyDescent="0.35">
      <c r="Y461" t="s">
        <v>68</v>
      </c>
      <c r="Z461" t="s">
        <v>162</v>
      </c>
      <c r="AA461" t="s">
        <v>110</v>
      </c>
      <c r="AB461">
        <v>7</v>
      </c>
      <c r="AC461">
        <v>4</v>
      </c>
      <c r="AD461">
        <v>10</v>
      </c>
      <c r="AE461">
        <v>21</v>
      </c>
      <c r="AK461" t="s">
        <v>253</v>
      </c>
      <c r="AL461" t="s">
        <v>183</v>
      </c>
      <c r="AM461">
        <v>5</v>
      </c>
    </row>
    <row r="462" spans="25:39" x14ac:dyDescent="0.35">
      <c r="Y462" t="s">
        <v>68</v>
      </c>
      <c r="Z462" t="s">
        <v>164</v>
      </c>
      <c r="AA462" t="s">
        <v>110</v>
      </c>
      <c r="AB462">
        <v>13</v>
      </c>
      <c r="AC462">
        <v>7</v>
      </c>
      <c r="AD462">
        <v>1</v>
      </c>
      <c r="AE462">
        <v>21</v>
      </c>
      <c r="AK462" t="s">
        <v>253</v>
      </c>
      <c r="AL462" t="s">
        <v>189</v>
      </c>
      <c r="AM462">
        <v>4</v>
      </c>
    </row>
    <row r="463" spans="25:39" x14ac:dyDescent="0.35">
      <c r="Y463" t="s">
        <v>68</v>
      </c>
      <c r="Z463" t="s">
        <v>180</v>
      </c>
      <c r="AA463" t="s">
        <v>110</v>
      </c>
      <c r="AB463">
        <v>0</v>
      </c>
      <c r="AC463">
        <v>16</v>
      </c>
      <c r="AD463">
        <v>5</v>
      </c>
      <c r="AE463">
        <v>21</v>
      </c>
      <c r="AK463" t="s">
        <v>253</v>
      </c>
      <c r="AL463" t="s">
        <v>157</v>
      </c>
      <c r="AM463">
        <v>4</v>
      </c>
    </row>
    <row r="464" spans="25:39" x14ac:dyDescent="0.35">
      <c r="Y464" t="s">
        <v>273</v>
      </c>
      <c r="Z464" t="s">
        <v>157</v>
      </c>
      <c r="AA464" t="s">
        <v>110</v>
      </c>
      <c r="AB464">
        <v>3</v>
      </c>
      <c r="AC464">
        <v>9</v>
      </c>
      <c r="AD464">
        <v>9</v>
      </c>
      <c r="AE464">
        <v>21</v>
      </c>
      <c r="AK464" t="s">
        <v>253</v>
      </c>
      <c r="AL464" t="s">
        <v>209</v>
      </c>
      <c r="AM464">
        <v>4</v>
      </c>
    </row>
    <row r="465" spans="25:39" x14ac:dyDescent="0.35">
      <c r="Y465" t="s">
        <v>246</v>
      </c>
      <c r="Z465" t="s">
        <v>210</v>
      </c>
      <c r="AA465" t="s">
        <v>111</v>
      </c>
      <c r="AB465">
        <v>4</v>
      </c>
      <c r="AC465">
        <v>7</v>
      </c>
      <c r="AD465">
        <v>10</v>
      </c>
      <c r="AE465">
        <v>21</v>
      </c>
      <c r="AK465" t="s">
        <v>253</v>
      </c>
      <c r="AL465" t="s">
        <v>187</v>
      </c>
      <c r="AM465">
        <v>4</v>
      </c>
    </row>
    <row r="466" spans="25:39" x14ac:dyDescent="0.35">
      <c r="Y466" t="s">
        <v>246</v>
      </c>
      <c r="Z466" t="s">
        <v>155</v>
      </c>
      <c r="AA466" t="s">
        <v>110</v>
      </c>
      <c r="AB466">
        <v>7</v>
      </c>
      <c r="AC466">
        <v>4</v>
      </c>
      <c r="AD466">
        <v>10</v>
      </c>
      <c r="AE466">
        <v>21</v>
      </c>
      <c r="AK466" t="s">
        <v>253</v>
      </c>
      <c r="AL466" t="s">
        <v>182</v>
      </c>
      <c r="AM466">
        <v>4</v>
      </c>
    </row>
    <row r="467" spans="25:39" x14ac:dyDescent="0.35">
      <c r="Y467" t="s">
        <v>281</v>
      </c>
      <c r="Z467" t="s">
        <v>155</v>
      </c>
      <c r="AA467" t="s">
        <v>110</v>
      </c>
      <c r="AB467">
        <v>1</v>
      </c>
      <c r="AC467">
        <v>8</v>
      </c>
      <c r="AD467">
        <v>12</v>
      </c>
      <c r="AE467">
        <v>21</v>
      </c>
      <c r="AK467" t="s">
        <v>253</v>
      </c>
      <c r="AL467" t="s">
        <v>213</v>
      </c>
      <c r="AM467">
        <v>3</v>
      </c>
    </row>
    <row r="468" spans="25:39" x14ac:dyDescent="0.35">
      <c r="Y468" t="s">
        <v>259</v>
      </c>
      <c r="Z468" t="s">
        <v>165</v>
      </c>
      <c r="AA468" t="s">
        <v>110</v>
      </c>
      <c r="AB468">
        <v>5</v>
      </c>
      <c r="AC468">
        <v>2</v>
      </c>
      <c r="AD468">
        <v>14</v>
      </c>
      <c r="AE468">
        <v>21</v>
      </c>
      <c r="AK468" t="s">
        <v>253</v>
      </c>
      <c r="AL468" t="s">
        <v>154</v>
      </c>
      <c r="AM468">
        <v>3</v>
      </c>
    </row>
    <row r="469" spans="25:39" x14ac:dyDescent="0.35">
      <c r="Y469" t="s">
        <v>242</v>
      </c>
      <c r="Z469" t="s">
        <v>209</v>
      </c>
      <c r="AA469" t="s">
        <v>111</v>
      </c>
      <c r="AB469">
        <v>8</v>
      </c>
      <c r="AC469">
        <v>7</v>
      </c>
      <c r="AD469">
        <v>6</v>
      </c>
      <c r="AE469">
        <v>21</v>
      </c>
      <c r="AK469" t="s">
        <v>253</v>
      </c>
      <c r="AL469" t="s">
        <v>196</v>
      </c>
      <c r="AM469">
        <v>1</v>
      </c>
    </row>
    <row r="470" spans="25:39" x14ac:dyDescent="0.35">
      <c r="Y470" t="s">
        <v>77</v>
      </c>
      <c r="Z470" t="s">
        <v>157</v>
      </c>
      <c r="AA470" t="s">
        <v>110</v>
      </c>
      <c r="AB470">
        <v>1</v>
      </c>
      <c r="AC470">
        <v>4</v>
      </c>
      <c r="AD470">
        <v>15</v>
      </c>
      <c r="AE470">
        <v>20</v>
      </c>
      <c r="AK470" t="s">
        <v>244</v>
      </c>
      <c r="AL470" t="s">
        <v>159</v>
      </c>
      <c r="AM470">
        <v>307</v>
      </c>
    </row>
    <row r="471" spans="25:39" x14ac:dyDescent="0.35">
      <c r="Y471" t="s">
        <v>265</v>
      </c>
      <c r="Z471" t="s">
        <v>159</v>
      </c>
      <c r="AA471" t="s">
        <v>110</v>
      </c>
      <c r="AB471">
        <v>6</v>
      </c>
      <c r="AC471">
        <v>7</v>
      </c>
      <c r="AD471">
        <v>7</v>
      </c>
      <c r="AE471">
        <v>20</v>
      </c>
      <c r="AK471" t="s">
        <v>244</v>
      </c>
      <c r="AL471" t="s">
        <v>152</v>
      </c>
      <c r="AM471">
        <v>150</v>
      </c>
    </row>
    <row r="472" spans="25:39" x14ac:dyDescent="0.35">
      <c r="Y472" t="s">
        <v>262</v>
      </c>
      <c r="Z472" t="s">
        <v>158</v>
      </c>
      <c r="AA472" t="s">
        <v>110</v>
      </c>
      <c r="AB472">
        <v>6</v>
      </c>
      <c r="AC472">
        <v>9</v>
      </c>
      <c r="AD472">
        <v>5</v>
      </c>
      <c r="AE472">
        <v>20</v>
      </c>
      <c r="AK472" t="s">
        <v>244</v>
      </c>
      <c r="AL472" t="s">
        <v>165</v>
      </c>
      <c r="AM472">
        <v>113</v>
      </c>
    </row>
    <row r="473" spans="25:39" x14ac:dyDescent="0.35">
      <c r="Y473" t="s">
        <v>291</v>
      </c>
      <c r="Z473" t="s">
        <v>167</v>
      </c>
      <c r="AA473" t="s">
        <v>110</v>
      </c>
      <c r="AB473">
        <v>0</v>
      </c>
      <c r="AC473">
        <v>0</v>
      </c>
      <c r="AD473">
        <v>20</v>
      </c>
      <c r="AE473">
        <v>20</v>
      </c>
      <c r="AK473" t="s">
        <v>244</v>
      </c>
      <c r="AL473" t="s">
        <v>153</v>
      </c>
      <c r="AM473">
        <v>113</v>
      </c>
    </row>
    <row r="474" spans="25:39" x14ac:dyDescent="0.35">
      <c r="Y474" t="s">
        <v>248</v>
      </c>
      <c r="Z474" t="s">
        <v>154</v>
      </c>
      <c r="AA474" t="s">
        <v>110</v>
      </c>
      <c r="AB474">
        <v>2</v>
      </c>
      <c r="AC474">
        <v>9</v>
      </c>
      <c r="AD474">
        <v>9</v>
      </c>
      <c r="AE474">
        <v>20</v>
      </c>
      <c r="AK474" t="s">
        <v>244</v>
      </c>
      <c r="AL474" t="s">
        <v>161</v>
      </c>
      <c r="AM474">
        <v>82</v>
      </c>
    </row>
    <row r="475" spans="25:39" x14ac:dyDescent="0.35">
      <c r="Y475" t="s">
        <v>248</v>
      </c>
      <c r="Z475" t="s">
        <v>176</v>
      </c>
      <c r="AA475" t="s">
        <v>110</v>
      </c>
      <c r="AB475">
        <v>10</v>
      </c>
      <c r="AC475">
        <v>2</v>
      </c>
      <c r="AD475">
        <v>8</v>
      </c>
      <c r="AE475">
        <v>20</v>
      </c>
      <c r="AK475" t="s">
        <v>244</v>
      </c>
      <c r="AL475" t="s">
        <v>198</v>
      </c>
      <c r="AM475">
        <v>77</v>
      </c>
    </row>
    <row r="476" spans="25:39" x14ac:dyDescent="0.35">
      <c r="Y476" t="s">
        <v>247</v>
      </c>
      <c r="Z476" t="s">
        <v>188</v>
      </c>
      <c r="AA476" t="s">
        <v>111</v>
      </c>
      <c r="AB476">
        <v>6</v>
      </c>
      <c r="AC476">
        <v>8</v>
      </c>
      <c r="AD476">
        <v>6</v>
      </c>
      <c r="AE476">
        <v>20</v>
      </c>
      <c r="AK476" t="s">
        <v>244</v>
      </c>
      <c r="AL476" t="s">
        <v>157</v>
      </c>
      <c r="AM476">
        <v>77</v>
      </c>
    </row>
    <row r="477" spans="25:39" x14ac:dyDescent="0.35">
      <c r="Y477" t="s">
        <v>260</v>
      </c>
      <c r="Z477" t="s">
        <v>153</v>
      </c>
      <c r="AA477" t="s">
        <v>110</v>
      </c>
      <c r="AB477">
        <v>7</v>
      </c>
      <c r="AC477">
        <v>5</v>
      </c>
      <c r="AD477">
        <v>8</v>
      </c>
      <c r="AE477">
        <v>20</v>
      </c>
      <c r="AK477" t="s">
        <v>244</v>
      </c>
      <c r="AL477" t="s">
        <v>162</v>
      </c>
      <c r="AM477">
        <v>72</v>
      </c>
    </row>
    <row r="478" spans="25:39" x14ac:dyDescent="0.35">
      <c r="Y478" t="s">
        <v>259</v>
      </c>
      <c r="Z478" t="s">
        <v>190</v>
      </c>
      <c r="AA478" t="s">
        <v>111</v>
      </c>
      <c r="AB478">
        <v>3</v>
      </c>
      <c r="AC478">
        <v>5</v>
      </c>
      <c r="AD478">
        <v>12</v>
      </c>
      <c r="AE478">
        <v>20</v>
      </c>
      <c r="AK478" t="s">
        <v>244</v>
      </c>
      <c r="AL478" t="s">
        <v>158</v>
      </c>
      <c r="AM478">
        <v>65</v>
      </c>
    </row>
    <row r="479" spans="25:39" x14ac:dyDescent="0.35">
      <c r="Y479" t="s">
        <v>263</v>
      </c>
      <c r="Z479" t="s">
        <v>176</v>
      </c>
      <c r="AA479" t="s">
        <v>110</v>
      </c>
      <c r="AB479">
        <v>3</v>
      </c>
      <c r="AC479">
        <v>7</v>
      </c>
      <c r="AD479">
        <v>10</v>
      </c>
      <c r="AE479">
        <v>20</v>
      </c>
      <c r="AK479" t="s">
        <v>244</v>
      </c>
      <c r="AL479" t="s">
        <v>160</v>
      </c>
      <c r="AM479">
        <v>54</v>
      </c>
    </row>
    <row r="480" spans="25:39" x14ac:dyDescent="0.35">
      <c r="Y480" t="s">
        <v>263</v>
      </c>
      <c r="Z480" t="s">
        <v>159</v>
      </c>
      <c r="AA480" t="s">
        <v>110</v>
      </c>
      <c r="AB480">
        <v>7</v>
      </c>
      <c r="AC480">
        <v>5</v>
      </c>
      <c r="AD480">
        <v>8</v>
      </c>
      <c r="AE480">
        <v>20</v>
      </c>
      <c r="AK480" t="s">
        <v>244</v>
      </c>
      <c r="AL480" t="s">
        <v>199</v>
      </c>
      <c r="AM480">
        <v>53</v>
      </c>
    </row>
    <row r="481" spans="25:39" x14ac:dyDescent="0.35">
      <c r="Y481" t="s">
        <v>258</v>
      </c>
      <c r="Z481" t="s">
        <v>204</v>
      </c>
      <c r="AA481" t="s">
        <v>110</v>
      </c>
      <c r="AB481">
        <v>0</v>
      </c>
      <c r="AC481">
        <v>12</v>
      </c>
      <c r="AD481">
        <v>8</v>
      </c>
      <c r="AE481">
        <v>20</v>
      </c>
      <c r="AK481" t="s">
        <v>244</v>
      </c>
      <c r="AL481" t="s">
        <v>203</v>
      </c>
      <c r="AM481">
        <v>50</v>
      </c>
    </row>
    <row r="482" spans="25:39" x14ac:dyDescent="0.35">
      <c r="Y482" t="s">
        <v>299</v>
      </c>
      <c r="Z482" t="s">
        <v>207</v>
      </c>
      <c r="AA482" t="s">
        <v>110</v>
      </c>
      <c r="AB482">
        <v>0</v>
      </c>
      <c r="AC482">
        <v>20</v>
      </c>
      <c r="AD482">
        <v>0</v>
      </c>
      <c r="AE482">
        <v>20</v>
      </c>
      <c r="AK482" t="s">
        <v>244</v>
      </c>
      <c r="AL482" t="s">
        <v>164</v>
      </c>
      <c r="AM482">
        <v>47</v>
      </c>
    </row>
    <row r="483" spans="25:39" x14ac:dyDescent="0.35">
      <c r="Y483" t="s">
        <v>284</v>
      </c>
      <c r="Z483" t="s">
        <v>158</v>
      </c>
      <c r="AA483" t="s">
        <v>110</v>
      </c>
      <c r="AB483">
        <v>8</v>
      </c>
      <c r="AC483">
        <v>4</v>
      </c>
      <c r="AD483">
        <v>8</v>
      </c>
      <c r="AE483">
        <v>20</v>
      </c>
      <c r="AK483" t="s">
        <v>244</v>
      </c>
      <c r="AL483" t="s">
        <v>196</v>
      </c>
      <c r="AM483">
        <v>45</v>
      </c>
    </row>
    <row r="484" spans="25:39" x14ac:dyDescent="0.35">
      <c r="Y484" t="s">
        <v>242</v>
      </c>
      <c r="Z484" t="s">
        <v>212</v>
      </c>
      <c r="AA484" t="s">
        <v>110</v>
      </c>
      <c r="AB484">
        <v>12</v>
      </c>
      <c r="AC484">
        <v>4</v>
      </c>
      <c r="AD484">
        <v>4</v>
      </c>
      <c r="AE484">
        <v>20</v>
      </c>
      <c r="AK484" t="s">
        <v>244</v>
      </c>
      <c r="AL484" t="s">
        <v>168</v>
      </c>
      <c r="AM484">
        <v>43</v>
      </c>
    </row>
    <row r="485" spans="25:39" x14ac:dyDescent="0.35">
      <c r="Y485" t="s">
        <v>68</v>
      </c>
      <c r="Z485" t="s">
        <v>160</v>
      </c>
      <c r="AA485" t="s">
        <v>110</v>
      </c>
      <c r="AB485">
        <v>0</v>
      </c>
      <c r="AC485">
        <v>10</v>
      </c>
      <c r="AD485">
        <v>9</v>
      </c>
      <c r="AE485">
        <v>19</v>
      </c>
      <c r="AK485" t="s">
        <v>244</v>
      </c>
      <c r="AL485" t="s">
        <v>200</v>
      </c>
      <c r="AM485">
        <v>40</v>
      </c>
    </row>
    <row r="486" spans="25:39" x14ac:dyDescent="0.35">
      <c r="Y486" t="s">
        <v>79</v>
      </c>
      <c r="Z486" t="s">
        <v>153</v>
      </c>
      <c r="AA486" t="s">
        <v>110</v>
      </c>
      <c r="AB486">
        <v>5</v>
      </c>
      <c r="AC486">
        <v>8</v>
      </c>
      <c r="AD486">
        <v>6</v>
      </c>
      <c r="AE486">
        <v>19</v>
      </c>
      <c r="AK486" t="s">
        <v>244</v>
      </c>
      <c r="AL486" t="s">
        <v>197</v>
      </c>
      <c r="AM486">
        <v>38</v>
      </c>
    </row>
    <row r="487" spans="25:39" x14ac:dyDescent="0.35">
      <c r="Y487" t="s">
        <v>88</v>
      </c>
      <c r="Z487" t="s">
        <v>164</v>
      </c>
      <c r="AA487" t="s">
        <v>110</v>
      </c>
      <c r="AB487">
        <v>1</v>
      </c>
      <c r="AC487">
        <v>14</v>
      </c>
      <c r="AD487">
        <v>4</v>
      </c>
      <c r="AE487">
        <v>19</v>
      </c>
      <c r="AK487" t="s">
        <v>244</v>
      </c>
      <c r="AL487" t="s">
        <v>156</v>
      </c>
      <c r="AM487">
        <v>36</v>
      </c>
    </row>
    <row r="488" spans="25:39" x14ac:dyDescent="0.35">
      <c r="Y488" t="s">
        <v>310</v>
      </c>
      <c r="Z488" t="s">
        <v>197</v>
      </c>
      <c r="AA488" t="s">
        <v>110</v>
      </c>
      <c r="AB488">
        <v>0</v>
      </c>
      <c r="AC488">
        <v>18</v>
      </c>
      <c r="AD488">
        <v>1</v>
      </c>
      <c r="AE488">
        <v>19</v>
      </c>
      <c r="AK488" t="s">
        <v>244</v>
      </c>
      <c r="AL488" t="s">
        <v>176</v>
      </c>
      <c r="AM488">
        <v>25</v>
      </c>
    </row>
    <row r="489" spans="25:39" x14ac:dyDescent="0.35">
      <c r="Y489" t="s">
        <v>262</v>
      </c>
      <c r="Z489" t="s">
        <v>161</v>
      </c>
      <c r="AA489" t="s">
        <v>110</v>
      </c>
      <c r="AB489">
        <v>7</v>
      </c>
      <c r="AC489">
        <v>6</v>
      </c>
      <c r="AD489">
        <v>6</v>
      </c>
      <c r="AE489">
        <v>19</v>
      </c>
      <c r="AK489" t="s">
        <v>244</v>
      </c>
      <c r="AL489" t="s">
        <v>167</v>
      </c>
      <c r="AM489">
        <v>25</v>
      </c>
    </row>
    <row r="490" spans="25:39" x14ac:dyDescent="0.35">
      <c r="Y490" t="s">
        <v>245</v>
      </c>
      <c r="Z490" t="s">
        <v>182</v>
      </c>
      <c r="AA490" t="s">
        <v>111</v>
      </c>
      <c r="AB490">
        <v>7</v>
      </c>
      <c r="AC490">
        <v>6</v>
      </c>
      <c r="AD490">
        <v>6</v>
      </c>
      <c r="AE490">
        <v>19</v>
      </c>
      <c r="AK490" t="s">
        <v>244</v>
      </c>
      <c r="AL490" t="s">
        <v>173</v>
      </c>
      <c r="AM490">
        <v>22</v>
      </c>
    </row>
    <row r="491" spans="25:39" x14ac:dyDescent="0.35">
      <c r="Y491" t="s">
        <v>292</v>
      </c>
      <c r="Z491" t="s">
        <v>153</v>
      </c>
      <c r="AA491" t="s">
        <v>110</v>
      </c>
      <c r="AB491">
        <v>6</v>
      </c>
      <c r="AC491">
        <v>5</v>
      </c>
      <c r="AD491">
        <v>8</v>
      </c>
      <c r="AE491">
        <v>19</v>
      </c>
      <c r="AK491" t="s">
        <v>244</v>
      </c>
      <c r="AL491" t="s">
        <v>182</v>
      </c>
      <c r="AM491">
        <v>18</v>
      </c>
    </row>
    <row r="492" spans="25:39" x14ac:dyDescent="0.35">
      <c r="Y492" t="s">
        <v>263</v>
      </c>
      <c r="Z492" t="s">
        <v>135</v>
      </c>
      <c r="AA492" t="s">
        <v>110</v>
      </c>
      <c r="AB492">
        <v>12</v>
      </c>
      <c r="AC492">
        <v>2</v>
      </c>
      <c r="AD492">
        <v>5</v>
      </c>
      <c r="AE492">
        <v>19</v>
      </c>
      <c r="AK492" t="s">
        <v>244</v>
      </c>
      <c r="AL492" t="s">
        <v>155</v>
      </c>
      <c r="AM492">
        <v>17</v>
      </c>
    </row>
    <row r="493" spans="25:39" x14ac:dyDescent="0.35">
      <c r="Y493" t="s">
        <v>258</v>
      </c>
      <c r="Z493" t="s">
        <v>156</v>
      </c>
      <c r="AA493" t="s">
        <v>110</v>
      </c>
      <c r="AB493">
        <v>3</v>
      </c>
      <c r="AC493">
        <v>11</v>
      </c>
      <c r="AD493">
        <v>5</v>
      </c>
      <c r="AE493">
        <v>19</v>
      </c>
      <c r="AK493" t="s">
        <v>244</v>
      </c>
      <c r="AL493" t="s">
        <v>154</v>
      </c>
      <c r="AM493">
        <v>15</v>
      </c>
    </row>
    <row r="494" spans="25:39" x14ac:dyDescent="0.35">
      <c r="Y494" t="s">
        <v>258</v>
      </c>
      <c r="Z494" t="s">
        <v>152</v>
      </c>
      <c r="AA494" t="s">
        <v>110</v>
      </c>
      <c r="AB494">
        <v>5</v>
      </c>
      <c r="AC494">
        <v>6</v>
      </c>
      <c r="AD494">
        <v>8</v>
      </c>
      <c r="AE494">
        <v>19</v>
      </c>
      <c r="AK494" t="s">
        <v>244</v>
      </c>
      <c r="AL494" t="s">
        <v>183</v>
      </c>
      <c r="AM494">
        <v>13</v>
      </c>
    </row>
    <row r="495" spans="25:39" x14ac:dyDescent="0.35">
      <c r="Y495" t="s">
        <v>251</v>
      </c>
      <c r="Z495" t="s">
        <v>166</v>
      </c>
      <c r="AA495" t="s">
        <v>110</v>
      </c>
      <c r="AB495">
        <v>11</v>
      </c>
      <c r="AC495">
        <v>0</v>
      </c>
      <c r="AD495">
        <v>8</v>
      </c>
      <c r="AE495">
        <v>19</v>
      </c>
      <c r="AK495" t="s">
        <v>244</v>
      </c>
      <c r="AL495" t="s">
        <v>209</v>
      </c>
      <c r="AM495">
        <v>12</v>
      </c>
    </row>
    <row r="496" spans="25:39" x14ac:dyDescent="0.35">
      <c r="Y496" t="s">
        <v>266</v>
      </c>
      <c r="Z496" t="s">
        <v>202</v>
      </c>
      <c r="AA496" t="s">
        <v>111</v>
      </c>
      <c r="AB496">
        <v>5</v>
      </c>
      <c r="AC496">
        <v>6</v>
      </c>
      <c r="AD496">
        <v>8</v>
      </c>
      <c r="AE496">
        <v>19</v>
      </c>
      <c r="AK496" t="s">
        <v>244</v>
      </c>
      <c r="AL496" t="s">
        <v>213</v>
      </c>
      <c r="AM496">
        <v>10</v>
      </c>
    </row>
    <row r="497" spans="25:39" x14ac:dyDescent="0.35">
      <c r="Y497" t="s">
        <v>67</v>
      </c>
      <c r="Z497" t="s">
        <v>165</v>
      </c>
      <c r="AA497" t="s">
        <v>110</v>
      </c>
      <c r="AB497">
        <v>2</v>
      </c>
      <c r="AC497">
        <v>1</v>
      </c>
      <c r="AD497">
        <v>15</v>
      </c>
      <c r="AE497">
        <v>18</v>
      </c>
      <c r="AK497" t="s">
        <v>244</v>
      </c>
      <c r="AL497" t="s">
        <v>169</v>
      </c>
      <c r="AM497">
        <v>8</v>
      </c>
    </row>
    <row r="498" spans="25:39" x14ac:dyDescent="0.35">
      <c r="Y498" t="s">
        <v>79</v>
      </c>
      <c r="Z498" t="s">
        <v>205</v>
      </c>
      <c r="AA498" t="s">
        <v>110</v>
      </c>
      <c r="AB498">
        <v>0</v>
      </c>
      <c r="AC498">
        <v>7</v>
      </c>
      <c r="AD498">
        <v>11</v>
      </c>
      <c r="AE498">
        <v>18</v>
      </c>
      <c r="AK498" t="s">
        <v>244</v>
      </c>
      <c r="AL498" t="s">
        <v>135</v>
      </c>
      <c r="AM498">
        <v>7</v>
      </c>
    </row>
    <row r="499" spans="25:39" x14ac:dyDescent="0.35">
      <c r="Y499" t="s">
        <v>79</v>
      </c>
      <c r="Z499" t="s">
        <v>176</v>
      </c>
      <c r="AA499" t="s">
        <v>110</v>
      </c>
      <c r="AB499">
        <v>4</v>
      </c>
      <c r="AC499">
        <v>5</v>
      </c>
      <c r="AD499">
        <v>9</v>
      </c>
      <c r="AE499">
        <v>18</v>
      </c>
      <c r="AK499" t="s">
        <v>244</v>
      </c>
      <c r="AL499" t="s">
        <v>191</v>
      </c>
      <c r="AM499">
        <v>7</v>
      </c>
    </row>
    <row r="500" spans="25:39" x14ac:dyDescent="0.35">
      <c r="Y500" t="s">
        <v>314</v>
      </c>
      <c r="Z500" t="s">
        <v>167</v>
      </c>
      <c r="AA500" t="s">
        <v>110</v>
      </c>
      <c r="AB500">
        <v>18</v>
      </c>
      <c r="AC500">
        <v>0</v>
      </c>
      <c r="AD500">
        <v>0</v>
      </c>
      <c r="AE500">
        <v>18</v>
      </c>
      <c r="AK500" t="s">
        <v>244</v>
      </c>
      <c r="AL500" t="s">
        <v>184</v>
      </c>
      <c r="AM500">
        <v>7</v>
      </c>
    </row>
    <row r="501" spans="25:39" x14ac:dyDescent="0.35">
      <c r="Y501" t="s">
        <v>83</v>
      </c>
      <c r="Z501" t="s">
        <v>193</v>
      </c>
      <c r="AA501" t="s">
        <v>111</v>
      </c>
      <c r="AB501">
        <v>10</v>
      </c>
      <c r="AC501">
        <v>4</v>
      </c>
      <c r="AD501">
        <v>4</v>
      </c>
      <c r="AE501">
        <v>18</v>
      </c>
      <c r="AK501" t="s">
        <v>244</v>
      </c>
      <c r="AL501" t="s">
        <v>192</v>
      </c>
      <c r="AM501">
        <v>5</v>
      </c>
    </row>
    <row r="502" spans="25:39" x14ac:dyDescent="0.35">
      <c r="Y502" t="s">
        <v>83</v>
      </c>
      <c r="Z502" t="s">
        <v>174</v>
      </c>
      <c r="AA502" t="s">
        <v>110</v>
      </c>
      <c r="AB502">
        <v>1</v>
      </c>
      <c r="AC502">
        <v>5</v>
      </c>
      <c r="AD502">
        <v>12</v>
      </c>
      <c r="AE502">
        <v>18</v>
      </c>
      <c r="AK502" t="s">
        <v>244</v>
      </c>
      <c r="AL502" t="s">
        <v>166</v>
      </c>
      <c r="AM502">
        <v>4</v>
      </c>
    </row>
    <row r="503" spans="25:39" x14ac:dyDescent="0.35">
      <c r="Y503" t="s">
        <v>83</v>
      </c>
      <c r="Z503" t="s">
        <v>209</v>
      </c>
      <c r="AA503" t="s">
        <v>111</v>
      </c>
      <c r="AB503">
        <v>8</v>
      </c>
      <c r="AC503">
        <v>7</v>
      </c>
      <c r="AD503">
        <v>3</v>
      </c>
      <c r="AE503">
        <v>18</v>
      </c>
      <c r="AK503" t="s">
        <v>244</v>
      </c>
      <c r="AL503" t="s">
        <v>163</v>
      </c>
      <c r="AM503">
        <v>4</v>
      </c>
    </row>
    <row r="504" spans="25:39" x14ac:dyDescent="0.35">
      <c r="Y504" t="s">
        <v>310</v>
      </c>
      <c r="Z504" t="s">
        <v>165</v>
      </c>
      <c r="AA504" t="s">
        <v>110</v>
      </c>
      <c r="AB504">
        <v>2</v>
      </c>
      <c r="AC504">
        <v>7</v>
      </c>
      <c r="AD504">
        <v>9</v>
      </c>
      <c r="AE504">
        <v>18</v>
      </c>
      <c r="AK504" t="s">
        <v>244</v>
      </c>
      <c r="AL504" t="s">
        <v>187</v>
      </c>
      <c r="AM504">
        <v>4</v>
      </c>
    </row>
    <row r="505" spans="25:39" x14ac:dyDescent="0.35">
      <c r="Y505" t="s">
        <v>244</v>
      </c>
      <c r="Z505" t="s">
        <v>182</v>
      </c>
      <c r="AA505" t="s">
        <v>111</v>
      </c>
      <c r="AB505">
        <v>6</v>
      </c>
      <c r="AC505">
        <v>3</v>
      </c>
      <c r="AD505">
        <v>9</v>
      </c>
      <c r="AE505">
        <v>18</v>
      </c>
      <c r="AK505" t="s">
        <v>244</v>
      </c>
      <c r="AL505" t="s">
        <v>193</v>
      </c>
      <c r="AM505">
        <v>4</v>
      </c>
    </row>
    <row r="506" spans="25:39" x14ac:dyDescent="0.35">
      <c r="Y506" t="s">
        <v>329</v>
      </c>
      <c r="Z506" t="s">
        <v>155</v>
      </c>
      <c r="AA506" t="s">
        <v>110</v>
      </c>
      <c r="AB506">
        <v>3</v>
      </c>
      <c r="AC506">
        <v>4</v>
      </c>
      <c r="AD506">
        <v>11</v>
      </c>
      <c r="AE506">
        <v>18</v>
      </c>
      <c r="AK506" t="s">
        <v>244</v>
      </c>
      <c r="AL506" t="s">
        <v>189</v>
      </c>
      <c r="AM506">
        <v>4</v>
      </c>
    </row>
    <row r="507" spans="25:39" x14ac:dyDescent="0.35">
      <c r="Y507" t="s">
        <v>294</v>
      </c>
      <c r="Z507" t="s">
        <v>154</v>
      </c>
      <c r="AA507" t="s">
        <v>110</v>
      </c>
      <c r="AB507">
        <v>7</v>
      </c>
      <c r="AC507">
        <v>5</v>
      </c>
      <c r="AD507">
        <v>6</v>
      </c>
      <c r="AE507">
        <v>18</v>
      </c>
      <c r="AK507" t="s">
        <v>244</v>
      </c>
      <c r="AL507" t="s">
        <v>206</v>
      </c>
      <c r="AM507">
        <v>3</v>
      </c>
    </row>
    <row r="508" spans="25:39" x14ac:dyDescent="0.35">
      <c r="Y508" t="s">
        <v>276</v>
      </c>
      <c r="Z508" t="s">
        <v>199</v>
      </c>
      <c r="AA508" t="s">
        <v>110</v>
      </c>
      <c r="AB508">
        <v>12</v>
      </c>
      <c r="AC508">
        <v>4</v>
      </c>
      <c r="AD508">
        <v>2</v>
      </c>
      <c r="AE508">
        <v>18</v>
      </c>
      <c r="AK508" t="s">
        <v>244</v>
      </c>
      <c r="AL508" t="s">
        <v>190</v>
      </c>
      <c r="AM508">
        <v>3</v>
      </c>
    </row>
    <row r="509" spans="25:39" x14ac:dyDescent="0.35">
      <c r="Y509" t="s">
        <v>276</v>
      </c>
      <c r="Z509" t="s">
        <v>152</v>
      </c>
      <c r="AA509" t="s">
        <v>110</v>
      </c>
      <c r="AB509">
        <v>1</v>
      </c>
      <c r="AC509">
        <v>5</v>
      </c>
      <c r="AD509">
        <v>12</v>
      </c>
      <c r="AE509">
        <v>18</v>
      </c>
      <c r="AK509" t="s">
        <v>244</v>
      </c>
      <c r="AL509" t="s">
        <v>204</v>
      </c>
      <c r="AM509">
        <v>2</v>
      </c>
    </row>
    <row r="510" spans="25:39" x14ac:dyDescent="0.35">
      <c r="Y510" t="s">
        <v>272</v>
      </c>
      <c r="Z510" t="s">
        <v>176</v>
      </c>
      <c r="AA510" t="s">
        <v>110</v>
      </c>
      <c r="AB510">
        <v>5</v>
      </c>
      <c r="AC510">
        <v>4</v>
      </c>
      <c r="AD510">
        <v>9</v>
      </c>
      <c r="AE510">
        <v>18</v>
      </c>
      <c r="AK510" t="s">
        <v>244</v>
      </c>
      <c r="AL510" t="s">
        <v>170</v>
      </c>
      <c r="AM510">
        <v>1</v>
      </c>
    </row>
    <row r="511" spans="25:39" x14ac:dyDescent="0.35">
      <c r="Y511" t="s">
        <v>263</v>
      </c>
      <c r="Z511" t="s">
        <v>167</v>
      </c>
      <c r="AA511" t="s">
        <v>110</v>
      </c>
      <c r="AB511">
        <v>0</v>
      </c>
      <c r="AC511">
        <v>0</v>
      </c>
      <c r="AD511">
        <v>18</v>
      </c>
      <c r="AE511">
        <v>18</v>
      </c>
      <c r="AK511" t="s">
        <v>244</v>
      </c>
      <c r="AL511" t="s">
        <v>174</v>
      </c>
      <c r="AM511">
        <v>1</v>
      </c>
    </row>
    <row r="512" spans="25:39" x14ac:dyDescent="0.35">
      <c r="Y512" t="s">
        <v>252</v>
      </c>
      <c r="Z512" t="s">
        <v>174</v>
      </c>
      <c r="AA512" t="s">
        <v>110</v>
      </c>
      <c r="AB512">
        <v>4</v>
      </c>
      <c r="AC512">
        <v>7</v>
      </c>
      <c r="AD512">
        <v>7</v>
      </c>
      <c r="AE512">
        <v>18</v>
      </c>
      <c r="AK512" t="s">
        <v>244</v>
      </c>
      <c r="AL512" t="s">
        <v>181</v>
      </c>
      <c r="AM512">
        <v>1</v>
      </c>
    </row>
    <row r="513" spans="25:39" x14ac:dyDescent="0.35">
      <c r="Y513" t="s">
        <v>270</v>
      </c>
      <c r="Z513" t="s">
        <v>155</v>
      </c>
      <c r="AA513" t="s">
        <v>110</v>
      </c>
      <c r="AB513">
        <v>4</v>
      </c>
      <c r="AC513">
        <v>6</v>
      </c>
      <c r="AD513">
        <v>8</v>
      </c>
      <c r="AE513">
        <v>18</v>
      </c>
      <c r="AK513" t="s">
        <v>244</v>
      </c>
      <c r="AL513" t="s">
        <v>210</v>
      </c>
      <c r="AM513">
        <v>1</v>
      </c>
    </row>
    <row r="514" spans="25:39" x14ac:dyDescent="0.35">
      <c r="Y514" t="s">
        <v>242</v>
      </c>
      <c r="Z514" t="s">
        <v>184</v>
      </c>
      <c r="AA514" t="s">
        <v>110</v>
      </c>
      <c r="AB514">
        <v>0</v>
      </c>
      <c r="AC514">
        <v>12</v>
      </c>
      <c r="AD514">
        <v>6</v>
      </c>
      <c r="AE514">
        <v>18</v>
      </c>
      <c r="AK514" t="s">
        <v>244</v>
      </c>
      <c r="AL514" t="s">
        <v>188</v>
      </c>
      <c r="AM514">
        <v>1</v>
      </c>
    </row>
    <row r="515" spans="25:39" x14ac:dyDescent="0.35">
      <c r="Y515" t="s">
        <v>266</v>
      </c>
      <c r="Z515" t="s">
        <v>185</v>
      </c>
      <c r="AA515" t="s">
        <v>111</v>
      </c>
      <c r="AB515">
        <v>0</v>
      </c>
      <c r="AC515">
        <v>0</v>
      </c>
      <c r="AD515">
        <v>18</v>
      </c>
      <c r="AE515">
        <v>18</v>
      </c>
      <c r="AK515" t="s">
        <v>361</v>
      </c>
      <c r="AL515" t="s">
        <v>135</v>
      </c>
      <c r="AM515">
        <v>1</v>
      </c>
    </row>
    <row r="516" spans="25:39" x14ac:dyDescent="0.35">
      <c r="Y516" t="s">
        <v>266</v>
      </c>
      <c r="Z516" t="s">
        <v>167</v>
      </c>
      <c r="AA516" t="s">
        <v>110</v>
      </c>
      <c r="AB516">
        <v>0</v>
      </c>
      <c r="AC516">
        <v>0</v>
      </c>
      <c r="AD516">
        <v>18</v>
      </c>
      <c r="AE516">
        <v>18</v>
      </c>
      <c r="AK516" t="s">
        <v>329</v>
      </c>
      <c r="AL516" t="s">
        <v>155</v>
      </c>
      <c r="AM516">
        <v>18</v>
      </c>
    </row>
    <row r="517" spans="25:39" x14ac:dyDescent="0.35">
      <c r="Y517" t="s">
        <v>61</v>
      </c>
      <c r="Z517" t="s">
        <v>157</v>
      </c>
      <c r="AA517" t="s">
        <v>110</v>
      </c>
      <c r="AB517">
        <v>2</v>
      </c>
      <c r="AC517">
        <v>6</v>
      </c>
      <c r="AD517">
        <v>9</v>
      </c>
      <c r="AE517">
        <v>17</v>
      </c>
      <c r="AK517" t="s">
        <v>329</v>
      </c>
      <c r="AL517" t="s">
        <v>203</v>
      </c>
      <c r="AM517">
        <v>8</v>
      </c>
    </row>
    <row r="518" spans="25:39" x14ac:dyDescent="0.35">
      <c r="Y518" t="s">
        <v>68</v>
      </c>
      <c r="Z518" t="s">
        <v>161</v>
      </c>
      <c r="AA518" t="s">
        <v>110</v>
      </c>
      <c r="AB518">
        <v>4</v>
      </c>
      <c r="AC518">
        <v>7</v>
      </c>
      <c r="AD518">
        <v>6</v>
      </c>
      <c r="AE518">
        <v>17</v>
      </c>
      <c r="AK518" t="s">
        <v>329</v>
      </c>
      <c r="AL518" t="s">
        <v>154</v>
      </c>
      <c r="AM518">
        <v>4</v>
      </c>
    </row>
    <row r="519" spans="25:39" x14ac:dyDescent="0.35">
      <c r="Y519" t="s">
        <v>83</v>
      </c>
      <c r="Z519" t="s">
        <v>162</v>
      </c>
      <c r="AA519" t="s">
        <v>110</v>
      </c>
      <c r="AB519">
        <v>4</v>
      </c>
      <c r="AC519">
        <v>5</v>
      </c>
      <c r="AD519">
        <v>8</v>
      </c>
      <c r="AE519">
        <v>17</v>
      </c>
      <c r="AK519" t="s">
        <v>329</v>
      </c>
      <c r="AL519" t="s">
        <v>158</v>
      </c>
      <c r="AM519">
        <v>3</v>
      </c>
    </row>
    <row r="520" spans="25:39" x14ac:dyDescent="0.35">
      <c r="Y520" t="s">
        <v>87</v>
      </c>
      <c r="Z520" t="s">
        <v>167</v>
      </c>
      <c r="AA520" t="s">
        <v>110</v>
      </c>
      <c r="AB520">
        <v>0</v>
      </c>
      <c r="AC520">
        <v>0</v>
      </c>
      <c r="AD520">
        <v>17</v>
      </c>
      <c r="AE520">
        <v>17</v>
      </c>
      <c r="AK520" t="s">
        <v>329</v>
      </c>
      <c r="AL520" t="s">
        <v>164</v>
      </c>
      <c r="AM520">
        <v>1</v>
      </c>
    </row>
    <row r="521" spans="25:39" x14ac:dyDescent="0.35">
      <c r="Y521" t="s">
        <v>250</v>
      </c>
      <c r="Z521" t="s">
        <v>192</v>
      </c>
      <c r="AA521" t="s">
        <v>111</v>
      </c>
      <c r="AB521">
        <v>1</v>
      </c>
      <c r="AC521">
        <v>8</v>
      </c>
      <c r="AD521">
        <v>8</v>
      </c>
      <c r="AE521">
        <v>17</v>
      </c>
      <c r="AK521" t="s">
        <v>329</v>
      </c>
      <c r="AL521" t="s">
        <v>184</v>
      </c>
      <c r="AM521">
        <v>1</v>
      </c>
    </row>
    <row r="522" spans="25:39" x14ac:dyDescent="0.35">
      <c r="Y522" t="s">
        <v>244</v>
      </c>
      <c r="Z522" t="s">
        <v>155</v>
      </c>
      <c r="AA522" t="s">
        <v>110</v>
      </c>
      <c r="AB522">
        <v>4</v>
      </c>
      <c r="AC522">
        <v>4</v>
      </c>
      <c r="AD522">
        <v>9</v>
      </c>
      <c r="AE522">
        <v>17</v>
      </c>
      <c r="AK522" t="s">
        <v>329</v>
      </c>
      <c r="AL522" t="s">
        <v>176</v>
      </c>
      <c r="AM522">
        <v>1</v>
      </c>
    </row>
    <row r="523" spans="25:39" x14ac:dyDescent="0.35">
      <c r="Y523" t="s">
        <v>245</v>
      </c>
      <c r="Z523" t="s">
        <v>156</v>
      </c>
      <c r="AA523" t="s">
        <v>110</v>
      </c>
      <c r="AB523">
        <v>6</v>
      </c>
      <c r="AC523">
        <v>7</v>
      </c>
      <c r="AD523">
        <v>4</v>
      </c>
      <c r="AE523">
        <v>17</v>
      </c>
      <c r="AK523" t="s">
        <v>245</v>
      </c>
      <c r="AL523" t="s">
        <v>165</v>
      </c>
      <c r="AM523">
        <v>258</v>
      </c>
    </row>
    <row r="524" spans="25:39" x14ac:dyDescent="0.35">
      <c r="Y524" t="s">
        <v>248</v>
      </c>
      <c r="Z524" t="s">
        <v>158</v>
      </c>
      <c r="AA524" t="s">
        <v>110</v>
      </c>
      <c r="AB524">
        <v>7</v>
      </c>
      <c r="AC524">
        <v>3</v>
      </c>
      <c r="AD524">
        <v>7</v>
      </c>
      <c r="AE524">
        <v>17</v>
      </c>
      <c r="AK524" t="s">
        <v>245</v>
      </c>
      <c r="AL524" t="s">
        <v>180</v>
      </c>
      <c r="AM524">
        <v>190</v>
      </c>
    </row>
    <row r="525" spans="25:39" x14ac:dyDescent="0.35">
      <c r="Y525" t="s">
        <v>246</v>
      </c>
      <c r="Z525" t="s">
        <v>164</v>
      </c>
      <c r="AA525" t="s">
        <v>110</v>
      </c>
      <c r="AB525">
        <v>4</v>
      </c>
      <c r="AC525">
        <v>6</v>
      </c>
      <c r="AD525">
        <v>7</v>
      </c>
      <c r="AE525">
        <v>17</v>
      </c>
      <c r="AK525" t="s">
        <v>245</v>
      </c>
      <c r="AL525" t="s">
        <v>153</v>
      </c>
      <c r="AM525">
        <v>187</v>
      </c>
    </row>
    <row r="526" spans="25:39" x14ac:dyDescent="0.35">
      <c r="Y526" t="s">
        <v>247</v>
      </c>
      <c r="Z526" t="s">
        <v>190</v>
      </c>
      <c r="AA526" t="s">
        <v>111</v>
      </c>
      <c r="AB526">
        <v>1</v>
      </c>
      <c r="AC526">
        <v>7</v>
      </c>
      <c r="AD526">
        <v>9</v>
      </c>
      <c r="AE526">
        <v>17</v>
      </c>
      <c r="AK526" t="s">
        <v>245</v>
      </c>
      <c r="AL526" t="s">
        <v>199</v>
      </c>
      <c r="AM526">
        <v>184</v>
      </c>
    </row>
    <row r="527" spans="25:39" x14ac:dyDescent="0.35">
      <c r="Y527" t="s">
        <v>281</v>
      </c>
      <c r="Z527" t="s">
        <v>154</v>
      </c>
      <c r="AA527" t="s">
        <v>110</v>
      </c>
      <c r="AB527">
        <v>7</v>
      </c>
      <c r="AC527">
        <v>5</v>
      </c>
      <c r="AD527">
        <v>5</v>
      </c>
      <c r="AE527">
        <v>17</v>
      </c>
      <c r="AK527" t="s">
        <v>245</v>
      </c>
      <c r="AL527" t="s">
        <v>162</v>
      </c>
      <c r="AM527">
        <v>179</v>
      </c>
    </row>
    <row r="528" spans="25:39" x14ac:dyDescent="0.35">
      <c r="Y528" t="s">
        <v>271</v>
      </c>
      <c r="Z528" t="s">
        <v>174</v>
      </c>
      <c r="AA528" t="s">
        <v>110</v>
      </c>
      <c r="AB528">
        <v>1</v>
      </c>
      <c r="AC528">
        <v>9</v>
      </c>
      <c r="AD528">
        <v>7</v>
      </c>
      <c r="AE528">
        <v>17</v>
      </c>
      <c r="AK528" t="s">
        <v>245</v>
      </c>
      <c r="AL528" t="s">
        <v>157</v>
      </c>
      <c r="AM528">
        <v>175</v>
      </c>
    </row>
    <row r="529" spans="25:39" x14ac:dyDescent="0.35">
      <c r="Y529" t="s">
        <v>271</v>
      </c>
      <c r="Z529" t="s">
        <v>162</v>
      </c>
      <c r="AA529" t="s">
        <v>110</v>
      </c>
      <c r="AB529">
        <v>4</v>
      </c>
      <c r="AC529">
        <v>1</v>
      </c>
      <c r="AD529">
        <v>12</v>
      </c>
      <c r="AE529">
        <v>17</v>
      </c>
      <c r="AK529" t="s">
        <v>245</v>
      </c>
      <c r="AL529" t="s">
        <v>167</v>
      </c>
      <c r="AM529">
        <v>105</v>
      </c>
    </row>
    <row r="530" spans="25:39" x14ac:dyDescent="0.35">
      <c r="Y530" t="s">
        <v>279</v>
      </c>
      <c r="Z530" t="s">
        <v>154</v>
      </c>
      <c r="AA530" t="s">
        <v>110</v>
      </c>
      <c r="AB530">
        <v>5</v>
      </c>
      <c r="AC530">
        <v>7</v>
      </c>
      <c r="AD530">
        <v>5</v>
      </c>
      <c r="AE530">
        <v>17</v>
      </c>
      <c r="AK530" t="s">
        <v>245</v>
      </c>
      <c r="AL530" t="s">
        <v>152</v>
      </c>
      <c r="AM530">
        <v>97</v>
      </c>
    </row>
    <row r="531" spans="25:39" x14ac:dyDescent="0.35">
      <c r="Y531" t="s">
        <v>353</v>
      </c>
      <c r="Z531" t="s">
        <v>167</v>
      </c>
      <c r="AA531" t="s">
        <v>110</v>
      </c>
      <c r="AB531">
        <v>0</v>
      </c>
      <c r="AC531">
        <v>17</v>
      </c>
      <c r="AD531">
        <v>0</v>
      </c>
      <c r="AE531">
        <v>17</v>
      </c>
      <c r="AK531" t="s">
        <v>245</v>
      </c>
      <c r="AL531" t="s">
        <v>160</v>
      </c>
      <c r="AM531">
        <v>89</v>
      </c>
    </row>
    <row r="532" spans="25:39" x14ac:dyDescent="0.35">
      <c r="Y532" t="s">
        <v>259</v>
      </c>
      <c r="Z532" t="s">
        <v>203</v>
      </c>
      <c r="AA532" t="s">
        <v>110</v>
      </c>
      <c r="AB532">
        <v>5</v>
      </c>
      <c r="AC532">
        <v>4</v>
      </c>
      <c r="AD532">
        <v>8</v>
      </c>
      <c r="AE532">
        <v>17</v>
      </c>
      <c r="AK532" t="s">
        <v>245</v>
      </c>
      <c r="AL532" t="s">
        <v>159</v>
      </c>
      <c r="AM532">
        <v>89</v>
      </c>
    </row>
    <row r="533" spans="25:39" x14ac:dyDescent="0.35">
      <c r="Y533" t="s">
        <v>326</v>
      </c>
      <c r="Z533" t="s">
        <v>201</v>
      </c>
      <c r="AA533" t="s">
        <v>110</v>
      </c>
      <c r="AB533">
        <v>3</v>
      </c>
      <c r="AC533">
        <v>12</v>
      </c>
      <c r="AD533">
        <v>2</v>
      </c>
      <c r="AE533">
        <v>17</v>
      </c>
      <c r="AK533" t="s">
        <v>245</v>
      </c>
      <c r="AL533" t="s">
        <v>200</v>
      </c>
      <c r="AM533">
        <v>85</v>
      </c>
    </row>
    <row r="534" spans="25:39" x14ac:dyDescent="0.35">
      <c r="Y534" t="s">
        <v>255</v>
      </c>
      <c r="Z534" t="s">
        <v>198</v>
      </c>
      <c r="AA534" t="s">
        <v>110</v>
      </c>
      <c r="AB534">
        <v>0</v>
      </c>
      <c r="AC534">
        <v>0</v>
      </c>
      <c r="AD534">
        <v>17</v>
      </c>
      <c r="AE534">
        <v>17</v>
      </c>
      <c r="AK534" t="s">
        <v>245</v>
      </c>
      <c r="AL534" t="s">
        <v>193</v>
      </c>
      <c r="AM534">
        <v>72</v>
      </c>
    </row>
    <row r="535" spans="25:39" x14ac:dyDescent="0.35">
      <c r="Y535" t="s">
        <v>243</v>
      </c>
      <c r="Z535" t="s">
        <v>170</v>
      </c>
      <c r="AA535" t="s">
        <v>110</v>
      </c>
      <c r="AB535">
        <v>11</v>
      </c>
      <c r="AC535">
        <v>6</v>
      </c>
      <c r="AD535">
        <v>0</v>
      </c>
      <c r="AE535">
        <v>17</v>
      </c>
      <c r="AK535" t="s">
        <v>245</v>
      </c>
      <c r="AL535" t="s">
        <v>202</v>
      </c>
      <c r="AM535">
        <v>57</v>
      </c>
    </row>
    <row r="536" spans="25:39" x14ac:dyDescent="0.35">
      <c r="Y536" t="s">
        <v>243</v>
      </c>
      <c r="Z536" t="s">
        <v>189</v>
      </c>
      <c r="AA536" t="s">
        <v>111</v>
      </c>
      <c r="AB536">
        <v>9</v>
      </c>
      <c r="AC536">
        <v>4</v>
      </c>
      <c r="AD536">
        <v>4</v>
      </c>
      <c r="AE536">
        <v>17</v>
      </c>
      <c r="AK536" t="s">
        <v>245</v>
      </c>
      <c r="AL536" t="s">
        <v>198</v>
      </c>
      <c r="AM536">
        <v>56</v>
      </c>
    </row>
    <row r="537" spans="25:39" x14ac:dyDescent="0.35">
      <c r="Y537" t="s">
        <v>270</v>
      </c>
      <c r="Z537" t="s">
        <v>165</v>
      </c>
      <c r="AA537" t="s">
        <v>110</v>
      </c>
      <c r="AB537">
        <v>4</v>
      </c>
      <c r="AC537">
        <v>6</v>
      </c>
      <c r="AD537">
        <v>7</v>
      </c>
      <c r="AE537">
        <v>17</v>
      </c>
      <c r="AK537" t="s">
        <v>245</v>
      </c>
      <c r="AL537" t="s">
        <v>190</v>
      </c>
      <c r="AM537">
        <v>52</v>
      </c>
    </row>
    <row r="538" spans="25:39" x14ac:dyDescent="0.35">
      <c r="Y538" t="s">
        <v>261</v>
      </c>
      <c r="Z538" t="s">
        <v>160</v>
      </c>
      <c r="AA538" t="s">
        <v>110</v>
      </c>
      <c r="AB538">
        <v>5</v>
      </c>
      <c r="AC538">
        <v>2</v>
      </c>
      <c r="AD538">
        <v>10</v>
      </c>
      <c r="AE538">
        <v>17</v>
      </c>
      <c r="AK538" t="s">
        <v>245</v>
      </c>
      <c r="AL538" t="s">
        <v>155</v>
      </c>
      <c r="AM538">
        <v>41</v>
      </c>
    </row>
    <row r="539" spans="25:39" x14ac:dyDescent="0.35">
      <c r="Y539" t="s">
        <v>59</v>
      </c>
      <c r="Z539" t="s">
        <v>168</v>
      </c>
      <c r="AA539" t="s">
        <v>110</v>
      </c>
      <c r="AB539">
        <v>16</v>
      </c>
      <c r="AC539">
        <v>0</v>
      </c>
      <c r="AD539">
        <v>0</v>
      </c>
      <c r="AE539">
        <v>16</v>
      </c>
      <c r="AK539" t="s">
        <v>245</v>
      </c>
      <c r="AL539" t="s">
        <v>161</v>
      </c>
      <c r="AM539">
        <v>40</v>
      </c>
    </row>
    <row r="540" spans="25:39" x14ac:dyDescent="0.35">
      <c r="Y540" t="s">
        <v>59</v>
      </c>
      <c r="Z540" t="s">
        <v>157</v>
      </c>
      <c r="AA540" t="s">
        <v>110</v>
      </c>
      <c r="AB540">
        <v>5</v>
      </c>
      <c r="AC540">
        <v>5</v>
      </c>
      <c r="AD540">
        <v>6</v>
      </c>
      <c r="AE540">
        <v>16</v>
      </c>
      <c r="AK540" t="s">
        <v>245</v>
      </c>
      <c r="AL540" t="s">
        <v>158</v>
      </c>
      <c r="AM540">
        <v>39</v>
      </c>
    </row>
    <row r="541" spans="25:39" x14ac:dyDescent="0.35">
      <c r="Y541" t="s">
        <v>67</v>
      </c>
      <c r="Z541" t="s">
        <v>200</v>
      </c>
      <c r="AA541" t="s">
        <v>111</v>
      </c>
      <c r="AB541">
        <v>5</v>
      </c>
      <c r="AC541">
        <v>5</v>
      </c>
      <c r="AD541">
        <v>6</v>
      </c>
      <c r="AE541">
        <v>16</v>
      </c>
      <c r="AK541" t="s">
        <v>245</v>
      </c>
      <c r="AL541" t="s">
        <v>192</v>
      </c>
      <c r="AM541">
        <v>35</v>
      </c>
    </row>
    <row r="542" spans="25:39" x14ac:dyDescent="0.35">
      <c r="Y542" t="s">
        <v>68</v>
      </c>
      <c r="Z542" t="s">
        <v>153</v>
      </c>
      <c r="AA542" t="s">
        <v>110</v>
      </c>
      <c r="AB542">
        <v>4</v>
      </c>
      <c r="AC542">
        <v>10</v>
      </c>
      <c r="AD542">
        <v>2</v>
      </c>
      <c r="AE542">
        <v>16</v>
      </c>
      <c r="AK542" t="s">
        <v>245</v>
      </c>
      <c r="AL542" t="s">
        <v>176</v>
      </c>
      <c r="AM542">
        <v>31</v>
      </c>
    </row>
    <row r="543" spans="25:39" x14ac:dyDescent="0.35">
      <c r="Y543" t="s">
        <v>79</v>
      </c>
      <c r="Z543" t="s">
        <v>158</v>
      </c>
      <c r="AA543" t="s">
        <v>110</v>
      </c>
      <c r="AB543">
        <v>4</v>
      </c>
      <c r="AC543">
        <v>6</v>
      </c>
      <c r="AD543">
        <v>6</v>
      </c>
      <c r="AE543">
        <v>16</v>
      </c>
      <c r="AK543" t="s">
        <v>245</v>
      </c>
      <c r="AL543" t="s">
        <v>196</v>
      </c>
      <c r="AM543">
        <v>31</v>
      </c>
    </row>
    <row r="544" spans="25:39" x14ac:dyDescent="0.35">
      <c r="Y544" t="s">
        <v>83</v>
      </c>
      <c r="Z544" t="s">
        <v>176</v>
      </c>
      <c r="AA544" t="s">
        <v>110</v>
      </c>
      <c r="AB544">
        <v>3</v>
      </c>
      <c r="AC544">
        <v>6</v>
      </c>
      <c r="AD544">
        <v>7</v>
      </c>
      <c r="AE544">
        <v>16</v>
      </c>
      <c r="AK544" t="s">
        <v>245</v>
      </c>
      <c r="AL544" t="s">
        <v>173</v>
      </c>
      <c r="AM544">
        <v>31</v>
      </c>
    </row>
    <row r="545" spans="25:39" x14ac:dyDescent="0.35">
      <c r="Y545" t="s">
        <v>83</v>
      </c>
      <c r="Z545" t="s">
        <v>155</v>
      </c>
      <c r="AA545" t="s">
        <v>110</v>
      </c>
      <c r="AB545">
        <v>3</v>
      </c>
      <c r="AC545">
        <v>6</v>
      </c>
      <c r="AD545">
        <v>7</v>
      </c>
      <c r="AE545">
        <v>16</v>
      </c>
      <c r="AK545" t="s">
        <v>245</v>
      </c>
      <c r="AL545" t="s">
        <v>154</v>
      </c>
      <c r="AM545">
        <v>30</v>
      </c>
    </row>
    <row r="546" spans="25:39" x14ac:dyDescent="0.35">
      <c r="Y546" t="s">
        <v>88</v>
      </c>
      <c r="Z546" t="s">
        <v>180</v>
      </c>
      <c r="AA546" t="s">
        <v>110</v>
      </c>
      <c r="AB546">
        <v>0</v>
      </c>
      <c r="AC546">
        <v>16</v>
      </c>
      <c r="AD546">
        <v>0</v>
      </c>
      <c r="AE546">
        <v>16</v>
      </c>
      <c r="AK546" t="s">
        <v>245</v>
      </c>
      <c r="AL546" t="s">
        <v>188</v>
      </c>
      <c r="AM546">
        <v>28</v>
      </c>
    </row>
    <row r="547" spans="25:39" x14ac:dyDescent="0.35">
      <c r="Y547" t="s">
        <v>250</v>
      </c>
      <c r="Z547" t="s">
        <v>198</v>
      </c>
      <c r="AA547" t="s">
        <v>110</v>
      </c>
      <c r="AB547">
        <v>0</v>
      </c>
      <c r="AC547">
        <v>16</v>
      </c>
      <c r="AD547">
        <v>0</v>
      </c>
      <c r="AE547">
        <v>16</v>
      </c>
      <c r="AK547" t="s">
        <v>245</v>
      </c>
      <c r="AL547" t="s">
        <v>174</v>
      </c>
      <c r="AM547">
        <v>28</v>
      </c>
    </row>
    <row r="548" spans="25:39" x14ac:dyDescent="0.35">
      <c r="Y548" t="s">
        <v>250</v>
      </c>
      <c r="Z548" t="s">
        <v>180</v>
      </c>
      <c r="AA548" t="s">
        <v>110</v>
      </c>
      <c r="AB548">
        <v>0</v>
      </c>
      <c r="AC548">
        <v>16</v>
      </c>
      <c r="AD548">
        <v>0</v>
      </c>
      <c r="AE548">
        <v>16</v>
      </c>
      <c r="AK548" t="s">
        <v>245</v>
      </c>
      <c r="AL548" t="s">
        <v>183</v>
      </c>
      <c r="AM548">
        <v>26</v>
      </c>
    </row>
    <row r="549" spans="25:39" x14ac:dyDescent="0.35">
      <c r="Y549" t="s">
        <v>253</v>
      </c>
      <c r="Z549" t="s">
        <v>165</v>
      </c>
      <c r="AA549" t="s">
        <v>110</v>
      </c>
      <c r="AB549">
        <v>3</v>
      </c>
      <c r="AC549">
        <v>2</v>
      </c>
      <c r="AD549">
        <v>11</v>
      </c>
      <c r="AE549">
        <v>16</v>
      </c>
      <c r="AK549" t="s">
        <v>245</v>
      </c>
      <c r="AL549" t="s">
        <v>191</v>
      </c>
      <c r="AM549">
        <v>24</v>
      </c>
    </row>
    <row r="550" spans="25:39" x14ac:dyDescent="0.35">
      <c r="Y550" t="s">
        <v>245</v>
      </c>
      <c r="Z550" t="s">
        <v>206</v>
      </c>
      <c r="AA550" t="s">
        <v>110</v>
      </c>
      <c r="AB550">
        <v>0</v>
      </c>
      <c r="AC550">
        <v>8</v>
      </c>
      <c r="AD550">
        <v>8</v>
      </c>
      <c r="AE550">
        <v>16</v>
      </c>
      <c r="AK550" t="s">
        <v>245</v>
      </c>
      <c r="AL550" t="s">
        <v>182</v>
      </c>
      <c r="AM550">
        <v>22</v>
      </c>
    </row>
    <row r="551" spans="25:39" x14ac:dyDescent="0.35">
      <c r="Y551" t="s">
        <v>264</v>
      </c>
      <c r="Z551" t="s">
        <v>161</v>
      </c>
      <c r="AA551" t="s">
        <v>110</v>
      </c>
      <c r="AB551">
        <v>6</v>
      </c>
      <c r="AC551">
        <v>2</v>
      </c>
      <c r="AD551">
        <v>8</v>
      </c>
      <c r="AE551">
        <v>16</v>
      </c>
      <c r="AK551" t="s">
        <v>245</v>
      </c>
      <c r="AL551" t="s">
        <v>203</v>
      </c>
      <c r="AM551">
        <v>22</v>
      </c>
    </row>
    <row r="552" spans="25:39" x14ac:dyDescent="0.35">
      <c r="Y552" t="s">
        <v>277</v>
      </c>
      <c r="Z552" t="s">
        <v>176</v>
      </c>
      <c r="AA552" t="s">
        <v>110</v>
      </c>
      <c r="AB552">
        <v>2</v>
      </c>
      <c r="AC552">
        <v>5</v>
      </c>
      <c r="AD552">
        <v>9</v>
      </c>
      <c r="AE552">
        <v>16</v>
      </c>
      <c r="AK552" t="s">
        <v>245</v>
      </c>
      <c r="AL552" t="s">
        <v>156</v>
      </c>
      <c r="AM552">
        <v>17</v>
      </c>
    </row>
    <row r="553" spans="25:39" x14ac:dyDescent="0.35">
      <c r="Y553" t="s">
        <v>246</v>
      </c>
      <c r="Z553" t="s">
        <v>203</v>
      </c>
      <c r="AA553" t="s">
        <v>110</v>
      </c>
      <c r="AB553">
        <v>4</v>
      </c>
      <c r="AC553">
        <v>4</v>
      </c>
      <c r="AD553">
        <v>8</v>
      </c>
      <c r="AE553">
        <v>16</v>
      </c>
      <c r="AK553" t="s">
        <v>245</v>
      </c>
      <c r="AL553" t="s">
        <v>206</v>
      </c>
      <c r="AM553">
        <v>16</v>
      </c>
    </row>
    <row r="554" spans="25:39" x14ac:dyDescent="0.35">
      <c r="Y554" t="s">
        <v>271</v>
      </c>
      <c r="Z554" t="s">
        <v>167</v>
      </c>
      <c r="AA554" t="s">
        <v>110</v>
      </c>
      <c r="AB554">
        <v>16</v>
      </c>
      <c r="AC554">
        <v>0</v>
      </c>
      <c r="AD554">
        <v>0</v>
      </c>
      <c r="AE554">
        <v>16</v>
      </c>
      <c r="AK554" t="s">
        <v>245</v>
      </c>
      <c r="AL554" t="s">
        <v>185</v>
      </c>
      <c r="AM554">
        <v>12</v>
      </c>
    </row>
    <row r="555" spans="25:39" x14ac:dyDescent="0.35">
      <c r="Y555" t="s">
        <v>263</v>
      </c>
      <c r="Z555" t="s">
        <v>158</v>
      </c>
      <c r="AA555" t="s">
        <v>110</v>
      </c>
      <c r="AB555">
        <v>7</v>
      </c>
      <c r="AC555">
        <v>8</v>
      </c>
      <c r="AD555">
        <v>1</v>
      </c>
      <c r="AE555">
        <v>16</v>
      </c>
      <c r="AK555" t="s">
        <v>245</v>
      </c>
      <c r="AL555" t="s">
        <v>166</v>
      </c>
      <c r="AM555">
        <v>9</v>
      </c>
    </row>
    <row r="556" spans="25:39" x14ac:dyDescent="0.35">
      <c r="Y556" t="s">
        <v>251</v>
      </c>
      <c r="Z556" t="s">
        <v>196</v>
      </c>
      <c r="AA556" t="s">
        <v>111</v>
      </c>
      <c r="AB556">
        <v>5</v>
      </c>
      <c r="AC556">
        <v>2</v>
      </c>
      <c r="AD556">
        <v>9</v>
      </c>
      <c r="AE556">
        <v>16</v>
      </c>
      <c r="AK556" t="s">
        <v>245</v>
      </c>
      <c r="AL556" t="s">
        <v>164</v>
      </c>
      <c r="AM556">
        <v>7</v>
      </c>
    </row>
    <row r="557" spans="25:39" x14ac:dyDescent="0.35">
      <c r="Y557" t="s">
        <v>251</v>
      </c>
      <c r="Z557" t="s">
        <v>190</v>
      </c>
      <c r="AA557" t="s">
        <v>111</v>
      </c>
      <c r="AB557">
        <v>7</v>
      </c>
      <c r="AC557">
        <v>4</v>
      </c>
      <c r="AD557">
        <v>5</v>
      </c>
      <c r="AE557">
        <v>16</v>
      </c>
      <c r="AK557" t="s">
        <v>245</v>
      </c>
      <c r="AL557" t="s">
        <v>168</v>
      </c>
      <c r="AM557">
        <v>6</v>
      </c>
    </row>
    <row r="558" spans="25:39" x14ac:dyDescent="0.35">
      <c r="Y558" t="s">
        <v>251</v>
      </c>
      <c r="Z558" t="s">
        <v>200</v>
      </c>
      <c r="AA558" t="s">
        <v>111</v>
      </c>
      <c r="AB558">
        <v>3</v>
      </c>
      <c r="AC558">
        <v>1</v>
      </c>
      <c r="AD558">
        <v>12</v>
      </c>
      <c r="AE558">
        <v>16</v>
      </c>
      <c r="AK558" t="s">
        <v>245</v>
      </c>
      <c r="AL558" t="s">
        <v>212</v>
      </c>
      <c r="AM558">
        <v>6</v>
      </c>
    </row>
    <row r="559" spans="25:39" x14ac:dyDescent="0.35">
      <c r="Y559" t="s">
        <v>284</v>
      </c>
      <c r="Z559" t="s">
        <v>154</v>
      </c>
      <c r="AA559" t="s">
        <v>110</v>
      </c>
      <c r="AB559">
        <v>10</v>
      </c>
      <c r="AC559">
        <v>6</v>
      </c>
      <c r="AD559">
        <v>0</v>
      </c>
      <c r="AE559">
        <v>16</v>
      </c>
      <c r="AK559" t="s">
        <v>245</v>
      </c>
      <c r="AL559" t="s">
        <v>213</v>
      </c>
      <c r="AM559">
        <v>5</v>
      </c>
    </row>
    <row r="560" spans="25:39" x14ac:dyDescent="0.35">
      <c r="Y560" t="s">
        <v>316</v>
      </c>
      <c r="Z560" t="s">
        <v>155</v>
      </c>
      <c r="AA560" t="s">
        <v>110</v>
      </c>
      <c r="AB560">
        <v>8</v>
      </c>
      <c r="AC560">
        <v>5</v>
      </c>
      <c r="AD560">
        <v>3</v>
      </c>
      <c r="AE560">
        <v>16</v>
      </c>
      <c r="AK560" t="s">
        <v>245</v>
      </c>
      <c r="AL560" t="s">
        <v>184</v>
      </c>
      <c r="AM560">
        <v>3</v>
      </c>
    </row>
    <row r="561" spans="25:39" x14ac:dyDescent="0.35">
      <c r="Y561" t="s">
        <v>266</v>
      </c>
      <c r="Z561" t="s">
        <v>161</v>
      </c>
      <c r="AA561" t="s">
        <v>110</v>
      </c>
      <c r="AB561">
        <v>5</v>
      </c>
      <c r="AC561">
        <v>4</v>
      </c>
      <c r="AD561">
        <v>7</v>
      </c>
      <c r="AE561">
        <v>16</v>
      </c>
      <c r="AK561" t="s">
        <v>245</v>
      </c>
      <c r="AL561" t="s">
        <v>135</v>
      </c>
      <c r="AM561">
        <v>2</v>
      </c>
    </row>
    <row r="562" spans="25:39" x14ac:dyDescent="0.35">
      <c r="Y562" t="s">
        <v>266</v>
      </c>
      <c r="Z562" t="s">
        <v>155</v>
      </c>
      <c r="AA562" t="s">
        <v>110</v>
      </c>
      <c r="AB562">
        <v>2</v>
      </c>
      <c r="AC562">
        <v>8</v>
      </c>
      <c r="AD562">
        <v>6</v>
      </c>
      <c r="AE562">
        <v>16</v>
      </c>
      <c r="AK562" t="s">
        <v>245</v>
      </c>
      <c r="AL562" t="s">
        <v>136</v>
      </c>
      <c r="AM562">
        <v>2</v>
      </c>
    </row>
    <row r="563" spans="25:39" x14ac:dyDescent="0.35">
      <c r="Y563" t="s">
        <v>261</v>
      </c>
      <c r="Z563" t="s">
        <v>155</v>
      </c>
      <c r="AA563" t="s">
        <v>110</v>
      </c>
      <c r="AB563">
        <v>4</v>
      </c>
      <c r="AC563">
        <v>6</v>
      </c>
      <c r="AD563">
        <v>6</v>
      </c>
      <c r="AE563">
        <v>16</v>
      </c>
      <c r="AK563" t="s">
        <v>245</v>
      </c>
      <c r="AL563" t="s">
        <v>194</v>
      </c>
      <c r="AM563">
        <v>2</v>
      </c>
    </row>
    <row r="564" spans="25:39" x14ac:dyDescent="0.35">
      <c r="Y564" t="s">
        <v>261</v>
      </c>
      <c r="Z564" t="s">
        <v>165</v>
      </c>
      <c r="AA564" t="s">
        <v>110</v>
      </c>
      <c r="AB564">
        <v>4</v>
      </c>
      <c r="AC564">
        <v>2</v>
      </c>
      <c r="AD564">
        <v>10</v>
      </c>
      <c r="AE564">
        <v>16</v>
      </c>
      <c r="AK564" t="s">
        <v>245</v>
      </c>
      <c r="AL564" t="s">
        <v>186</v>
      </c>
      <c r="AM564">
        <v>2</v>
      </c>
    </row>
    <row r="565" spans="25:39" x14ac:dyDescent="0.35">
      <c r="Y565" t="s">
        <v>67</v>
      </c>
      <c r="Z565" t="s">
        <v>160</v>
      </c>
      <c r="AA565" t="s">
        <v>110</v>
      </c>
      <c r="AB565">
        <v>9</v>
      </c>
      <c r="AC565">
        <v>1</v>
      </c>
      <c r="AD565">
        <v>5</v>
      </c>
      <c r="AE565">
        <v>15</v>
      </c>
      <c r="AK565" t="s">
        <v>245</v>
      </c>
      <c r="AL565" t="s">
        <v>137</v>
      </c>
      <c r="AM565">
        <v>2</v>
      </c>
    </row>
    <row r="566" spans="25:39" x14ac:dyDescent="0.35">
      <c r="Y566" t="s">
        <v>88</v>
      </c>
      <c r="Z566" t="s">
        <v>167</v>
      </c>
      <c r="AA566" t="s">
        <v>110</v>
      </c>
      <c r="AB566">
        <v>0</v>
      </c>
      <c r="AC566">
        <v>15</v>
      </c>
      <c r="AD566">
        <v>0</v>
      </c>
      <c r="AE566">
        <v>15</v>
      </c>
      <c r="AK566" t="s">
        <v>245</v>
      </c>
      <c r="AL566" t="s">
        <v>209</v>
      </c>
      <c r="AM566">
        <v>1</v>
      </c>
    </row>
    <row r="567" spans="25:39" x14ac:dyDescent="0.35">
      <c r="Y567" t="s">
        <v>88</v>
      </c>
      <c r="Z567" t="s">
        <v>211</v>
      </c>
      <c r="AA567" t="s">
        <v>110</v>
      </c>
      <c r="AB567">
        <v>0</v>
      </c>
      <c r="AC567">
        <v>15</v>
      </c>
      <c r="AD567">
        <v>0</v>
      </c>
      <c r="AE567">
        <v>15</v>
      </c>
      <c r="AK567" t="s">
        <v>291</v>
      </c>
      <c r="AL567" t="s">
        <v>167</v>
      </c>
      <c r="AM567">
        <v>20</v>
      </c>
    </row>
    <row r="568" spans="25:39" x14ac:dyDescent="0.35">
      <c r="Y568" t="s">
        <v>282</v>
      </c>
      <c r="Z568" t="s">
        <v>153</v>
      </c>
      <c r="AA568" t="s">
        <v>110</v>
      </c>
      <c r="AB568">
        <v>7</v>
      </c>
      <c r="AC568">
        <v>2</v>
      </c>
      <c r="AD568">
        <v>6</v>
      </c>
      <c r="AE568">
        <v>15</v>
      </c>
      <c r="AK568" t="s">
        <v>291</v>
      </c>
      <c r="AL568" t="s">
        <v>176</v>
      </c>
      <c r="AM568">
        <v>3</v>
      </c>
    </row>
    <row r="569" spans="25:39" x14ac:dyDescent="0.35">
      <c r="Y569" t="s">
        <v>250</v>
      </c>
      <c r="Z569" t="s">
        <v>155</v>
      </c>
      <c r="AA569" t="s">
        <v>110</v>
      </c>
      <c r="AB569">
        <v>1</v>
      </c>
      <c r="AC569">
        <v>7</v>
      </c>
      <c r="AD569">
        <v>7</v>
      </c>
      <c r="AE569">
        <v>15</v>
      </c>
      <c r="AK569" t="s">
        <v>264</v>
      </c>
      <c r="AL569" t="s">
        <v>153</v>
      </c>
      <c r="AM569">
        <v>28</v>
      </c>
    </row>
    <row r="570" spans="25:39" x14ac:dyDescent="0.35">
      <c r="Y570" t="s">
        <v>253</v>
      </c>
      <c r="Z570" t="s">
        <v>176</v>
      </c>
      <c r="AA570" t="s">
        <v>110</v>
      </c>
      <c r="AB570">
        <v>2</v>
      </c>
      <c r="AC570">
        <v>1</v>
      </c>
      <c r="AD570">
        <v>12</v>
      </c>
      <c r="AE570">
        <v>15</v>
      </c>
      <c r="AK570" t="s">
        <v>264</v>
      </c>
      <c r="AL570" t="s">
        <v>161</v>
      </c>
      <c r="AM570">
        <v>16</v>
      </c>
    </row>
    <row r="571" spans="25:39" x14ac:dyDescent="0.35">
      <c r="Y571" t="s">
        <v>244</v>
      </c>
      <c r="Z571" t="s">
        <v>154</v>
      </c>
      <c r="AA571" t="s">
        <v>110</v>
      </c>
      <c r="AB571">
        <v>9</v>
      </c>
      <c r="AC571">
        <v>3</v>
      </c>
      <c r="AD571">
        <v>3</v>
      </c>
      <c r="AE571">
        <v>15</v>
      </c>
      <c r="AK571" t="s">
        <v>264</v>
      </c>
      <c r="AL571" t="s">
        <v>154</v>
      </c>
      <c r="AM571">
        <v>14</v>
      </c>
    </row>
    <row r="572" spans="25:39" x14ac:dyDescent="0.35">
      <c r="Y572" t="s">
        <v>246</v>
      </c>
      <c r="Z572" t="s">
        <v>154</v>
      </c>
      <c r="AA572" t="s">
        <v>110</v>
      </c>
      <c r="AB572">
        <v>5</v>
      </c>
      <c r="AC572">
        <v>5</v>
      </c>
      <c r="AD572">
        <v>5</v>
      </c>
      <c r="AE572">
        <v>15</v>
      </c>
      <c r="AK572" t="s">
        <v>264</v>
      </c>
      <c r="AL572" t="s">
        <v>173</v>
      </c>
      <c r="AM572">
        <v>13</v>
      </c>
    </row>
    <row r="573" spans="25:39" x14ac:dyDescent="0.35">
      <c r="Y573" t="s">
        <v>254</v>
      </c>
      <c r="Z573" t="s">
        <v>162</v>
      </c>
      <c r="AA573" t="s">
        <v>110</v>
      </c>
      <c r="AB573">
        <v>1</v>
      </c>
      <c r="AC573">
        <v>10</v>
      </c>
      <c r="AD573">
        <v>4</v>
      </c>
      <c r="AE573">
        <v>15</v>
      </c>
      <c r="AK573" t="s">
        <v>264</v>
      </c>
      <c r="AL573" t="s">
        <v>155</v>
      </c>
      <c r="AM573">
        <v>9</v>
      </c>
    </row>
    <row r="574" spans="25:39" x14ac:dyDescent="0.35">
      <c r="Y574" t="s">
        <v>249</v>
      </c>
      <c r="Z574" t="s">
        <v>158</v>
      </c>
      <c r="AA574" t="s">
        <v>110</v>
      </c>
      <c r="AB574">
        <v>6</v>
      </c>
      <c r="AC574">
        <v>4</v>
      </c>
      <c r="AD574">
        <v>5</v>
      </c>
      <c r="AE574">
        <v>15</v>
      </c>
      <c r="AK574" t="s">
        <v>264</v>
      </c>
      <c r="AL574" t="s">
        <v>156</v>
      </c>
      <c r="AM574">
        <v>7</v>
      </c>
    </row>
    <row r="575" spans="25:39" x14ac:dyDescent="0.35">
      <c r="Y575" t="s">
        <v>258</v>
      </c>
      <c r="Z575" t="s">
        <v>153</v>
      </c>
      <c r="AA575" t="s">
        <v>110</v>
      </c>
      <c r="AB575">
        <v>3</v>
      </c>
      <c r="AC575">
        <v>6</v>
      </c>
      <c r="AD575">
        <v>6</v>
      </c>
      <c r="AE575">
        <v>15</v>
      </c>
      <c r="AK575" t="s">
        <v>264</v>
      </c>
      <c r="AL575" t="s">
        <v>160</v>
      </c>
      <c r="AM575">
        <v>6</v>
      </c>
    </row>
    <row r="576" spans="25:39" x14ac:dyDescent="0.35">
      <c r="Y576" t="s">
        <v>255</v>
      </c>
      <c r="Z576" t="s">
        <v>155</v>
      </c>
      <c r="AA576" t="s">
        <v>110</v>
      </c>
      <c r="AB576">
        <v>4</v>
      </c>
      <c r="AC576">
        <v>4</v>
      </c>
      <c r="AD576">
        <v>7</v>
      </c>
      <c r="AE576">
        <v>15</v>
      </c>
      <c r="AK576" t="s">
        <v>264</v>
      </c>
      <c r="AL576" t="s">
        <v>165</v>
      </c>
      <c r="AM576">
        <v>6</v>
      </c>
    </row>
    <row r="577" spans="25:39" x14ac:dyDescent="0.35">
      <c r="Y577" t="s">
        <v>270</v>
      </c>
      <c r="Z577" t="s">
        <v>199</v>
      </c>
      <c r="AA577" t="s">
        <v>110</v>
      </c>
      <c r="AB577">
        <v>3</v>
      </c>
      <c r="AC577">
        <v>4</v>
      </c>
      <c r="AD577">
        <v>8</v>
      </c>
      <c r="AE577">
        <v>15</v>
      </c>
      <c r="AK577" t="s">
        <v>264</v>
      </c>
      <c r="AL577" t="s">
        <v>205</v>
      </c>
      <c r="AM577">
        <v>6</v>
      </c>
    </row>
    <row r="578" spans="25:39" x14ac:dyDescent="0.35">
      <c r="Y578" t="s">
        <v>270</v>
      </c>
      <c r="Z578" t="s">
        <v>198</v>
      </c>
      <c r="AA578" t="s">
        <v>110</v>
      </c>
      <c r="AB578">
        <v>0</v>
      </c>
      <c r="AC578">
        <v>0</v>
      </c>
      <c r="AD578">
        <v>15</v>
      </c>
      <c r="AE578">
        <v>15</v>
      </c>
      <c r="AK578" t="s">
        <v>264</v>
      </c>
      <c r="AL578" t="s">
        <v>158</v>
      </c>
      <c r="AM578">
        <v>5</v>
      </c>
    </row>
    <row r="579" spans="25:39" x14ac:dyDescent="0.35">
      <c r="Y579" t="s">
        <v>270</v>
      </c>
      <c r="Z579" t="s">
        <v>176</v>
      </c>
      <c r="AA579" t="s">
        <v>110</v>
      </c>
      <c r="AB579">
        <v>4</v>
      </c>
      <c r="AC579">
        <v>4</v>
      </c>
      <c r="AD579">
        <v>7</v>
      </c>
      <c r="AE579">
        <v>15</v>
      </c>
      <c r="AK579" t="s">
        <v>264</v>
      </c>
      <c r="AL579" t="s">
        <v>135</v>
      </c>
      <c r="AM579">
        <v>4</v>
      </c>
    </row>
    <row r="580" spans="25:39" x14ac:dyDescent="0.35">
      <c r="Y580" t="s">
        <v>266</v>
      </c>
      <c r="Z580" t="s">
        <v>198</v>
      </c>
      <c r="AA580" t="s">
        <v>110</v>
      </c>
      <c r="AB580">
        <v>0</v>
      </c>
      <c r="AC580">
        <v>15</v>
      </c>
      <c r="AD580">
        <v>0</v>
      </c>
      <c r="AE580">
        <v>15</v>
      </c>
      <c r="AK580" t="s">
        <v>264</v>
      </c>
      <c r="AL580" t="s">
        <v>159</v>
      </c>
      <c r="AM580">
        <v>3</v>
      </c>
    </row>
    <row r="581" spans="25:39" x14ac:dyDescent="0.35">
      <c r="Y581" t="s">
        <v>266</v>
      </c>
      <c r="Z581" t="s">
        <v>200</v>
      </c>
      <c r="AA581" t="s">
        <v>111</v>
      </c>
      <c r="AB581">
        <v>2</v>
      </c>
      <c r="AC581">
        <v>5</v>
      </c>
      <c r="AD581">
        <v>8</v>
      </c>
      <c r="AE581">
        <v>15</v>
      </c>
      <c r="AK581" t="s">
        <v>264</v>
      </c>
      <c r="AL581" t="s">
        <v>203</v>
      </c>
      <c r="AM581">
        <v>3</v>
      </c>
    </row>
    <row r="582" spans="25:39" x14ac:dyDescent="0.35">
      <c r="Y582" t="s">
        <v>67</v>
      </c>
      <c r="Z582" t="s">
        <v>154</v>
      </c>
      <c r="AA582" t="s">
        <v>110</v>
      </c>
      <c r="AB582">
        <v>3</v>
      </c>
      <c r="AC582">
        <v>5</v>
      </c>
      <c r="AD582">
        <v>6</v>
      </c>
      <c r="AE582">
        <v>14</v>
      </c>
      <c r="AK582" t="s">
        <v>264</v>
      </c>
      <c r="AL582" t="s">
        <v>174</v>
      </c>
      <c r="AM582">
        <v>2</v>
      </c>
    </row>
    <row r="583" spans="25:39" x14ac:dyDescent="0.35">
      <c r="Y583" t="s">
        <v>68</v>
      </c>
      <c r="Z583" t="s">
        <v>167</v>
      </c>
      <c r="AA583" t="s">
        <v>110</v>
      </c>
      <c r="AB583">
        <v>14</v>
      </c>
      <c r="AC583">
        <v>0</v>
      </c>
      <c r="AD583">
        <v>0</v>
      </c>
      <c r="AE583">
        <v>14</v>
      </c>
      <c r="AK583" t="s">
        <v>264</v>
      </c>
      <c r="AL583" t="s">
        <v>157</v>
      </c>
      <c r="AM583">
        <v>1</v>
      </c>
    </row>
    <row r="584" spans="25:39" x14ac:dyDescent="0.35">
      <c r="Y584" t="s">
        <v>282</v>
      </c>
      <c r="Z584" t="s">
        <v>192</v>
      </c>
      <c r="AA584" t="s">
        <v>111</v>
      </c>
      <c r="AB584">
        <v>1</v>
      </c>
      <c r="AC584">
        <v>5</v>
      </c>
      <c r="AD584">
        <v>8</v>
      </c>
      <c r="AE584">
        <v>14</v>
      </c>
      <c r="AK584" t="s">
        <v>264</v>
      </c>
      <c r="AL584" t="s">
        <v>183</v>
      </c>
      <c r="AM584">
        <v>1</v>
      </c>
    </row>
    <row r="585" spans="25:39" x14ac:dyDescent="0.35">
      <c r="Y585" t="s">
        <v>262</v>
      </c>
      <c r="Z585" t="s">
        <v>176</v>
      </c>
      <c r="AA585" t="s">
        <v>110</v>
      </c>
      <c r="AB585">
        <v>6</v>
      </c>
      <c r="AC585">
        <v>2</v>
      </c>
      <c r="AD585">
        <v>6</v>
      </c>
      <c r="AE585">
        <v>14</v>
      </c>
      <c r="AK585" t="s">
        <v>348</v>
      </c>
      <c r="AL585" t="s">
        <v>153</v>
      </c>
      <c r="AM585">
        <v>2</v>
      </c>
    </row>
    <row r="586" spans="25:39" x14ac:dyDescent="0.35">
      <c r="Y586" t="s">
        <v>262</v>
      </c>
      <c r="Z586" t="s">
        <v>182</v>
      </c>
      <c r="AA586" t="s">
        <v>111</v>
      </c>
      <c r="AB586">
        <v>3</v>
      </c>
      <c r="AC586">
        <v>4</v>
      </c>
      <c r="AD586">
        <v>7</v>
      </c>
      <c r="AE586">
        <v>14</v>
      </c>
      <c r="AK586" t="s">
        <v>320</v>
      </c>
      <c r="AL586" t="s">
        <v>153</v>
      </c>
      <c r="AM586">
        <v>1</v>
      </c>
    </row>
    <row r="587" spans="25:39" x14ac:dyDescent="0.35">
      <c r="Y587" t="s">
        <v>262</v>
      </c>
      <c r="Z587" t="s">
        <v>174</v>
      </c>
      <c r="AA587" t="s">
        <v>110</v>
      </c>
      <c r="AB587">
        <v>5</v>
      </c>
      <c r="AC587">
        <v>4</v>
      </c>
      <c r="AD587">
        <v>5</v>
      </c>
      <c r="AE587">
        <v>14</v>
      </c>
      <c r="AK587" t="s">
        <v>340</v>
      </c>
      <c r="AL587" t="s">
        <v>176</v>
      </c>
      <c r="AM587">
        <v>1</v>
      </c>
    </row>
    <row r="588" spans="25:39" x14ac:dyDescent="0.35">
      <c r="Y588" t="s">
        <v>262</v>
      </c>
      <c r="Z588" t="s">
        <v>154</v>
      </c>
      <c r="AA588" t="s">
        <v>110</v>
      </c>
      <c r="AB588">
        <v>2</v>
      </c>
      <c r="AC588">
        <v>6</v>
      </c>
      <c r="AD588">
        <v>6</v>
      </c>
      <c r="AE588">
        <v>14</v>
      </c>
      <c r="AK588" t="s">
        <v>338</v>
      </c>
      <c r="AL588" t="s">
        <v>153</v>
      </c>
      <c r="AM588">
        <v>1</v>
      </c>
    </row>
    <row r="589" spans="25:39" x14ac:dyDescent="0.35">
      <c r="Y589" t="s">
        <v>253</v>
      </c>
      <c r="Z589" t="s">
        <v>199</v>
      </c>
      <c r="AA589" t="s">
        <v>110</v>
      </c>
      <c r="AB589">
        <v>7</v>
      </c>
      <c r="AC589">
        <v>2</v>
      </c>
      <c r="AD589">
        <v>5</v>
      </c>
      <c r="AE589">
        <v>14</v>
      </c>
      <c r="AK589" t="s">
        <v>289</v>
      </c>
      <c r="AL589" t="s">
        <v>206</v>
      </c>
      <c r="AM589">
        <v>2</v>
      </c>
    </row>
    <row r="590" spans="25:39" x14ac:dyDescent="0.35">
      <c r="Y590" t="s">
        <v>264</v>
      </c>
      <c r="Z590" t="s">
        <v>154</v>
      </c>
      <c r="AA590" t="s">
        <v>110</v>
      </c>
      <c r="AB590">
        <v>7</v>
      </c>
      <c r="AC590">
        <v>5</v>
      </c>
      <c r="AD590">
        <v>2</v>
      </c>
      <c r="AE590">
        <v>14</v>
      </c>
      <c r="AK590" t="s">
        <v>289</v>
      </c>
      <c r="AL590" t="s">
        <v>161</v>
      </c>
      <c r="AM590">
        <v>1</v>
      </c>
    </row>
    <row r="591" spans="25:39" x14ac:dyDescent="0.35">
      <c r="Y591" t="s">
        <v>302</v>
      </c>
      <c r="Z591" t="s">
        <v>198</v>
      </c>
      <c r="AA591" t="s">
        <v>110</v>
      </c>
      <c r="AB591">
        <v>0</v>
      </c>
      <c r="AC591">
        <v>14</v>
      </c>
      <c r="AD591">
        <v>0</v>
      </c>
      <c r="AE591">
        <v>14</v>
      </c>
      <c r="AK591" t="s">
        <v>289</v>
      </c>
      <c r="AL591" t="s">
        <v>152</v>
      </c>
      <c r="AM591">
        <v>1</v>
      </c>
    </row>
    <row r="592" spans="25:39" x14ac:dyDescent="0.35">
      <c r="Y592" t="s">
        <v>318</v>
      </c>
      <c r="Z592" t="s">
        <v>158</v>
      </c>
      <c r="AA592" t="s">
        <v>110</v>
      </c>
      <c r="AB592">
        <v>4</v>
      </c>
      <c r="AC592">
        <v>3</v>
      </c>
      <c r="AD592">
        <v>7</v>
      </c>
      <c r="AE592">
        <v>14</v>
      </c>
      <c r="AK592" t="s">
        <v>248</v>
      </c>
      <c r="AL592" t="s">
        <v>159</v>
      </c>
      <c r="AM592">
        <v>237</v>
      </c>
    </row>
    <row r="593" spans="25:39" x14ac:dyDescent="0.35">
      <c r="Y593" t="s">
        <v>247</v>
      </c>
      <c r="Z593" t="s">
        <v>154</v>
      </c>
      <c r="AA593" t="s">
        <v>110</v>
      </c>
      <c r="AB593">
        <v>2</v>
      </c>
      <c r="AC593">
        <v>3</v>
      </c>
      <c r="AD593">
        <v>9</v>
      </c>
      <c r="AE593">
        <v>14</v>
      </c>
      <c r="AK593" t="s">
        <v>248</v>
      </c>
      <c r="AL593" t="s">
        <v>173</v>
      </c>
      <c r="AM593">
        <v>172</v>
      </c>
    </row>
    <row r="594" spans="25:39" x14ac:dyDescent="0.35">
      <c r="Y594" t="s">
        <v>345</v>
      </c>
      <c r="Z594" t="s">
        <v>198</v>
      </c>
      <c r="AA594" t="s">
        <v>110</v>
      </c>
      <c r="AB594">
        <v>0</v>
      </c>
      <c r="AC594">
        <v>14</v>
      </c>
      <c r="AD594">
        <v>0</v>
      </c>
      <c r="AE594">
        <v>14</v>
      </c>
      <c r="AK594" t="s">
        <v>248</v>
      </c>
      <c r="AL594" t="s">
        <v>199</v>
      </c>
      <c r="AM594">
        <v>158</v>
      </c>
    </row>
    <row r="595" spans="25:39" x14ac:dyDescent="0.35">
      <c r="Y595" t="s">
        <v>276</v>
      </c>
      <c r="Z595" t="s">
        <v>180</v>
      </c>
      <c r="AA595" t="s">
        <v>110</v>
      </c>
      <c r="AB595">
        <v>14</v>
      </c>
      <c r="AC595">
        <v>0</v>
      </c>
      <c r="AD595">
        <v>0</v>
      </c>
      <c r="AE595">
        <v>14</v>
      </c>
      <c r="AK595" t="s">
        <v>248</v>
      </c>
      <c r="AL595" t="s">
        <v>160</v>
      </c>
      <c r="AM595">
        <v>110</v>
      </c>
    </row>
    <row r="596" spans="25:39" x14ac:dyDescent="0.35">
      <c r="Y596" t="s">
        <v>260</v>
      </c>
      <c r="Z596" t="s">
        <v>189</v>
      </c>
      <c r="AA596" t="s">
        <v>111</v>
      </c>
      <c r="AB596">
        <v>5</v>
      </c>
      <c r="AC596">
        <v>4</v>
      </c>
      <c r="AD596">
        <v>5</v>
      </c>
      <c r="AE596">
        <v>14</v>
      </c>
      <c r="AK596" t="s">
        <v>248</v>
      </c>
      <c r="AL596" t="s">
        <v>157</v>
      </c>
      <c r="AM596">
        <v>94</v>
      </c>
    </row>
    <row r="597" spans="25:39" x14ac:dyDescent="0.35">
      <c r="Y597" t="s">
        <v>254</v>
      </c>
      <c r="Z597" t="s">
        <v>198</v>
      </c>
      <c r="AA597" t="s">
        <v>110</v>
      </c>
      <c r="AB597">
        <v>0</v>
      </c>
      <c r="AC597">
        <v>0</v>
      </c>
      <c r="AD597">
        <v>14</v>
      </c>
      <c r="AE597">
        <v>14</v>
      </c>
      <c r="AK597" t="s">
        <v>248</v>
      </c>
      <c r="AL597" t="s">
        <v>167</v>
      </c>
      <c r="AM597">
        <v>79</v>
      </c>
    </row>
    <row r="598" spans="25:39" x14ac:dyDescent="0.35">
      <c r="Y598" t="s">
        <v>249</v>
      </c>
      <c r="Z598" t="s">
        <v>154</v>
      </c>
      <c r="AA598" t="s">
        <v>110</v>
      </c>
      <c r="AB598">
        <v>2</v>
      </c>
      <c r="AC598">
        <v>7</v>
      </c>
      <c r="AD598">
        <v>5</v>
      </c>
      <c r="AE598">
        <v>14</v>
      </c>
      <c r="AK598" t="s">
        <v>248</v>
      </c>
      <c r="AL598" t="s">
        <v>155</v>
      </c>
      <c r="AM598">
        <v>55</v>
      </c>
    </row>
    <row r="599" spans="25:39" x14ac:dyDescent="0.35">
      <c r="Y599" t="s">
        <v>334</v>
      </c>
      <c r="Z599" t="s">
        <v>197</v>
      </c>
      <c r="AA599" t="s">
        <v>110</v>
      </c>
      <c r="AB599">
        <v>0</v>
      </c>
      <c r="AC599">
        <v>14</v>
      </c>
      <c r="AD599">
        <v>0</v>
      </c>
      <c r="AE599">
        <v>14</v>
      </c>
      <c r="AK599" t="s">
        <v>248</v>
      </c>
      <c r="AL599" t="s">
        <v>153</v>
      </c>
      <c r="AM599">
        <v>52</v>
      </c>
    </row>
    <row r="600" spans="25:39" x14ac:dyDescent="0.35">
      <c r="Y600" t="s">
        <v>251</v>
      </c>
      <c r="Z600" t="s">
        <v>156</v>
      </c>
      <c r="AA600" t="s">
        <v>110</v>
      </c>
      <c r="AB600">
        <v>0</v>
      </c>
      <c r="AC600">
        <v>6</v>
      </c>
      <c r="AD600">
        <v>8</v>
      </c>
      <c r="AE600">
        <v>14</v>
      </c>
      <c r="AK600" t="s">
        <v>248</v>
      </c>
      <c r="AL600" t="s">
        <v>198</v>
      </c>
      <c r="AM600">
        <v>45</v>
      </c>
    </row>
    <row r="601" spans="25:39" x14ac:dyDescent="0.35">
      <c r="Y601" t="s">
        <v>255</v>
      </c>
      <c r="Z601" t="s">
        <v>167</v>
      </c>
      <c r="AA601" t="s">
        <v>110</v>
      </c>
      <c r="AB601">
        <v>0</v>
      </c>
      <c r="AC601">
        <v>14</v>
      </c>
      <c r="AD601">
        <v>0</v>
      </c>
      <c r="AE601">
        <v>14</v>
      </c>
      <c r="AK601" t="s">
        <v>248</v>
      </c>
      <c r="AL601" t="s">
        <v>184</v>
      </c>
      <c r="AM601">
        <v>38</v>
      </c>
    </row>
    <row r="602" spans="25:39" x14ac:dyDescent="0.35">
      <c r="Y602" t="s">
        <v>301</v>
      </c>
      <c r="Z602" t="s">
        <v>176</v>
      </c>
      <c r="AA602" t="s">
        <v>110</v>
      </c>
      <c r="AB602">
        <v>4</v>
      </c>
      <c r="AC602">
        <v>4</v>
      </c>
      <c r="AD602">
        <v>6</v>
      </c>
      <c r="AE602">
        <v>14</v>
      </c>
      <c r="AK602" t="s">
        <v>248</v>
      </c>
      <c r="AL602" t="s">
        <v>154</v>
      </c>
      <c r="AM602">
        <v>20</v>
      </c>
    </row>
    <row r="603" spans="25:39" x14ac:dyDescent="0.35">
      <c r="Y603" t="s">
        <v>243</v>
      </c>
      <c r="Z603" t="s">
        <v>168</v>
      </c>
      <c r="AA603" t="s">
        <v>110</v>
      </c>
      <c r="AB603">
        <v>0</v>
      </c>
      <c r="AC603">
        <v>14</v>
      </c>
      <c r="AD603">
        <v>0</v>
      </c>
      <c r="AE603">
        <v>14</v>
      </c>
      <c r="AK603" t="s">
        <v>248</v>
      </c>
      <c r="AL603" t="s">
        <v>176</v>
      </c>
      <c r="AM603">
        <v>20</v>
      </c>
    </row>
    <row r="604" spans="25:39" x14ac:dyDescent="0.35">
      <c r="Y604" t="s">
        <v>243</v>
      </c>
      <c r="Z604" t="s">
        <v>193</v>
      </c>
      <c r="AA604" t="s">
        <v>111</v>
      </c>
      <c r="AB604">
        <v>2</v>
      </c>
      <c r="AC604">
        <v>4</v>
      </c>
      <c r="AD604">
        <v>8</v>
      </c>
      <c r="AE604">
        <v>14</v>
      </c>
      <c r="AK604" t="s">
        <v>248</v>
      </c>
      <c r="AL604" t="s">
        <v>158</v>
      </c>
      <c r="AM604">
        <v>17</v>
      </c>
    </row>
    <row r="605" spans="25:39" x14ac:dyDescent="0.35">
      <c r="Y605" t="s">
        <v>270</v>
      </c>
      <c r="Z605" t="s">
        <v>159</v>
      </c>
      <c r="AA605" t="s">
        <v>110</v>
      </c>
      <c r="AB605">
        <v>6</v>
      </c>
      <c r="AC605">
        <v>5</v>
      </c>
      <c r="AD605">
        <v>3</v>
      </c>
      <c r="AE605">
        <v>14</v>
      </c>
      <c r="AK605" t="s">
        <v>248</v>
      </c>
      <c r="AL605" t="s">
        <v>182</v>
      </c>
      <c r="AM605">
        <v>12</v>
      </c>
    </row>
    <row r="606" spans="25:39" x14ac:dyDescent="0.35">
      <c r="Y606" t="s">
        <v>284</v>
      </c>
      <c r="Z606" t="s">
        <v>174</v>
      </c>
      <c r="AA606" t="s">
        <v>110</v>
      </c>
      <c r="AB606">
        <v>3</v>
      </c>
      <c r="AC606">
        <v>6</v>
      </c>
      <c r="AD606">
        <v>5</v>
      </c>
      <c r="AE606">
        <v>14</v>
      </c>
      <c r="AK606" t="s">
        <v>248</v>
      </c>
      <c r="AL606" t="s">
        <v>203</v>
      </c>
      <c r="AM606">
        <v>10</v>
      </c>
    </row>
    <row r="607" spans="25:39" x14ac:dyDescent="0.35">
      <c r="Y607" t="s">
        <v>242</v>
      </c>
      <c r="Z607" t="s">
        <v>203</v>
      </c>
      <c r="AA607" t="s">
        <v>110</v>
      </c>
      <c r="AB607">
        <v>2</v>
      </c>
      <c r="AC607">
        <v>4</v>
      </c>
      <c r="AD607">
        <v>8</v>
      </c>
      <c r="AE607">
        <v>14</v>
      </c>
      <c r="AK607" t="s">
        <v>248</v>
      </c>
      <c r="AL607" t="s">
        <v>165</v>
      </c>
      <c r="AM607">
        <v>9</v>
      </c>
    </row>
    <row r="608" spans="25:39" x14ac:dyDescent="0.35">
      <c r="Y608" t="s">
        <v>316</v>
      </c>
      <c r="Z608" t="s">
        <v>176</v>
      </c>
      <c r="AA608" t="s">
        <v>110</v>
      </c>
      <c r="AB608">
        <v>4</v>
      </c>
      <c r="AC608">
        <v>2</v>
      </c>
      <c r="AD608">
        <v>8</v>
      </c>
      <c r="AE608">
        <v>14</v>
      </c>
      <c r="AK608" t="s">
        <v>248</v>
      </c>
      <c r="AL608" t="s">
        <v>183</v>
      </c>
      <c r="AM608">
        <v>5</v>
      </c>
    </row>
    <row r="609" spans="25:39" x14ac:dyDescent="0.35">
      <c r="Y609" t="s">
        <v>266</v>
      </c>
      <c r="Z609" t="s">
        <v>158</v>
      </c>
      <c r="AA609" t="s">
        <v>110</v>
      </c>
      <c r="AB609">
        <v>5</v>
      </c>
      <c r="AC609">
        <v>4</v>
      </c>
      <c r="AD609">
        <v>5</v>
      </c>
      <c r="AE609">
        <v>14</v>
      </c>
      <c r="AK609" t="s">
        <v>248</v>
      </c>
      <c r="AL609" t="s">
        <v>190</v>
      </c>
      <c r="AM609">
        <v>3</v>
      </c>
    </row>
    <row r="610" spans="25:39" x14ac:dyDescent="0.35">
      <c r="Y610" t="s">
        <v>324</v>
      </c>
      <c r="Z610" t="s">
        <v>180</v>
      </c>
      <c r="AA610" t="s">
        <v>110</v>
      </c>
      <c r="AB610">
        <v>14</v>
      </c>
      <c r="AC610">
        <v>0</v>
      </c>
      <c r="AD610">
        <v>0</v>
      </c>
      <c r="AE610">
        <v>14</v>
      </c>
      <c r="AK610" t="s">
        <v>248</v>
      </c>
      <c r="AL610" t="s">
        <v>161</v>
      </c>
      <c r="AM610">
        <v>2</v>
      </c>
    </row>
    <row r="611" spans="25:39" x14ac:dyDescent="0.35">
      <c r="Y611" t="s">
        <v>61</v>
      </c>
      <c r="Z611" t="s">
        <v>167</v>
      </c>
      <c r="AA611" t="s">
        <v>110</v>
      </c>
      <c r="AB611">
        <v>0</v>
      </c>
      <c r="AC611">
        <v>13</v>
      </c>
      <c r="AD611">
        <v>0</v>
      </c>
      <c r="AE611">
        <v>13</v>
      </c>
      <c r="AK611" t="s">
        <v>248</v>
      </c>
      <c r="AL611" t="s">
        <v>162</v>
      </c>
      <c r="AM611">
        <v>1</v>
      </c>
    </row>
    <row r="612" spans="25:39" x14ac:dyDescent="0.35">
      <c r="Y612" t="s">
        <v>61</v>
      </c>
      <c r="Z612" t="s">
        <v>159</v>
      </c>
      <c r="AA612" t="s">
        <v>110</v>
      </c>
      <c r="AB612">
        <v>1</v>
      </c>
      <c r="AC612">
        <v>7</v>
      </c>
      <c r="AD612">
        <v>5</v>
      </c>
      <c r="AE612">
        <v>13</v>
      </c>
      <c r="AK612" t="s">
        <v>248</v>
      </c>
      <c r="AL612" t="s">
        <v>156</v>
      </c>
      <c r="AM612">
        <v>1</v>
      </c>
    </row>
    <row r="613" spans="25:39" x14ac:dyDescent="0.35">
      <c r="Y613" t="s">
        <v>67</v>
      </c>
      <c r="Z613" t="s">
        <v>155</v>
      </c>
      <c r="AA613" t="s">
        <v>110</v>
      </c>
      <c r="AB613">
        <v>1</v>
      </c>
      <c r="AC613">
        <v>5</v>
      </c>
      <c r="AD613">
        <v>7</v>
      </c>
      <c r="AE613">
        <v>13</v>
      </c>
      <c r="AK613" t="s">
        <v>302</v>
      </c>
      <c r="AL613" t="s">
        <v>198</v>
      </c>
      <c r="AM613">
        <v>14</v>
      </c>
    </row>
    <row r="614" spans="25:39" x14ac:dyDescent="0.35">
      <c r="Y614" t="s">
        <v>88</v>
      </c>
      <c r="Z614" t="s">
        <v>198</v>
      </c>
      <c r="AA614" t="s">
        <v>110</v>
      </c>
      <c r="AB614">
        <v>0</v>
      </c>
      <c r="AC614">
        <v>0</v>
      </c>
      <c r="AD614">
        <v>13</v>
      </c>
      <c r="AE614">
        <v>13</v>
      </c>
      <c r="AK614" t="s">
        <v>302</v>
      </c>
      <c r="AL614" t="s">
        <v>153</v>
      </c>
      <c r="AM614">
        <v>2</v>
      </c>
    </row>
    <row r="615" spans="25:39" x14ac:dyDescent="0.35">
      <c r="Y615" t="s">
        <v>250</v>
      </c>
      <c r="Z615" t="s">
        <v>152</v>
      </c>
      <c r="AA615" t="s">
        <v>110</v>
      </c>
      <c r="AB615">
        <v>2</v>
      </c>
      <c r="AC615">
        <v>3</v>
      </c>
      <c r="AD615">
        <v>8</v>
      </c>
      <c r="AE615">
        <v>13</v>
      </c>
      <c r="AK615" t="s">
        <v>302</v>
      </c>
      <c r="AL615" t="s">
        <v>203</v>
      </c>
      <c r="AM615">
        <v>1</v>
      </c>
    </row>
    <row r="616" spans="25:39" x14ac:dyDescent="0.35">
      <c r="Y616" t="s">
        <v>273</v>
      </c>
      <c r="Z616" t="s">
        <v>155</v>
      </c>
      <c r="AA616" t="s">
        <v>110</v>
      </c>
      <c r="AB616">
        <v>2</v>
      </c>
      <c r="AC616">
        <v>4</v>
      </c>
      <c r="AD616">
        <v>7</v>
      </c>
      <c r="AE616">
        <v>13</v>
      </c>
      <c r="AK616" t="s">
        <v>274</v>
      </c>
      <c r="AL616" t="s">
        <v>180</v>
      </c>
      <c r="AM616">
        <v>163</v>
      </c>
    </row>
    <row r="617" spans="25:39" x14ac:dyDescent="0.35">
      <c r="Y617" t="s">
        <v>332</v>
      </c>
      <c r="Z617" t="s">
        <v>138</v>
      </c>
      <c r="AA617" t="s">
        <v>110</v>
      </c>
      <c r="AB617">
        <v>13</v>
      </c>
      <c r="AC617">
        <v>0</v>
      </c>
      <c r="AD617">
        <v>0</v>
      </c>
      <c r="AE617">
        <v>13</v>
      </c>
      <c r="AK617" t="s">
        <v>274</v>
      </c>
      <c r="AL617" t="s">
        <v>155</v>
      </c>
      <c r="AM617">
        <v>5</v>
      </c>
    </row>
    <row r="618" spans="25:39" x14ac:dyDescent="0.35">
      <c r="Y618" t="s">
        <v>244</v>
      </c>
      <c r="Z618" t="s">
        <v>183</v>
      </c>
      <c r="AA618" t="s">
        <v>110</v>
      </c>
      <c r="AB618">
        <v>6</v>
      </c>
      <c r="AC618">
        <v>2</v>
      </c>
      <c r="AD618">
        <v>5</v>
      </c>
      <c r="AE618">
        <v>13</v>
      </c>
      <c r="AK618" t="s">
        <v>274</v>
      </c>
      <c r="AL618" t="s">
        <v>158</v>
      </c>
      <c r="AM618">
        <v>4</v>
      </c>
    </row>
    <row r="619" spans="25:39" x14ac:dyDescent="0.35">
      <c r="Y619" t="s">
        <v>264</v>
      </c>
      <c r="Z619" t="s">
        <v>173</v>
      </c>
      <c r="AA619" t="s">
        <v>110</v>
      </c>
      <c r="AB619">
        <v>0</v>
      </c>
      <c r="AC619">
        <v>13</v>
      </c>
      <c r="AD619">
        <v>0</v>
      </c>
      <c r="AE619">
        <v>13</v>
      </c>
      <c r="AK619" t="s">
        <v>274</v>
      </c>
      <c r="AL619" t="s">
        <v>208</v>
      </c>
      <c r="AM619">
        <v>2</v>
      </c>
    </row>
    <row r="620" spans="25:39" x14ac:dyDescent="0.35">
      <c r="Y620" t="s">
        <v>246</v>
      </c>
      <c r="Z620" t="s">
        <v>184</v>
      </c>
      <c r="AA620" t="s">
        <v>110</v>
      </c>
      <c r="AB620">
        <v>4</v>
      </c>
      <c r="AC620">
        <v>4</v>
      </c>
      <c r="AD620">
        <v>5</v>
      </c>
      <c r="AE620">
        <v>13</v>
      </c>
      <c r="AK620" t="s">
        <v>274</v>
      </c>
      <c r="AL620" t="s">
        <v>153</v>
      </c>
      <c r="AM620">
        <v>2</v>
      </c>
    </row>
    <row r="621" spans="25:39" x14ac:dyDescent="0.35">
      <c r="Y621" t="s">
        <v>246</v>
      </c>
      <c r="Z621" t="s">
        <v>183</v>
      </c>
      <c r="AA621" t="s">
        <v>110</v>
      </c>
      <c r="AB621">
        <v>4</v>
      </c>
      <c r="AC621">
        <v>7</v>
      </c>
      <c r="AD621">
        <v>2</v>
      </c>
      <c r="AE621">
        <v>13</v>
      </c>
      <c r="AK621" t="s">
        <v>274</v>
      </c>
      <c r="AL621" t="s">
        <v>176</v>
      </c>
      <c r="AM621">
        <v>2</v>
      </c>
    </row>
    <row r="622" spans="25:39" x14ac:dyDescent="0.35">
      <c r="Y622" t="s">
        <v>271</v>
      </c>
      <c r="Z622" t="s">
        <v>176</v>
      </c>
      <c r="AA622" t="s">
        <v>110</v>
      </c>
      <c r="AB622">
        <v>2</v>
      </c>
      <c r="AC622">
        <v>3</v>
      </c>
      <c r="AD622">
        <v>8</v>
      </c>
      <c r="AE622">
        <v>13</v>
      </c>
      <c r="AK622" t="s">
        <v>274</v>
      </c>
      <c r="AL622" t="s">
        <v>156</v>
      </c>
      <c r="AM622">
        <v>1</v>
      </c>
    </row>
    <row r="623" spans="25:39" x14ac:dyDescent="0.35">
      <c r="Y623" t="s">
        <v>257</v>
      </c>
      <c r="Z623" t="s">
        <v>199</v>
      </c>
      <c r="AA623" t="s">
        <v>110</v>
      </c>
      <c r="AB623">
        <v>0</v>
      </c>
      <c r="AC623">
        <v>4</v>
      </c>
      <c r="AD623">
        <v>9</v>
      </c>
      <c r="AE623">
        <v>13</v>
      </c>
      <c r="AK623" t="s">
        <v>274</v>
      </c>
      <c r="AL623" t="s">
        <v>154</v>
      </c>
      <c r="AM623">
        <v>1</v>
      </c>
    </row>
    <row r="624" spans="25:39" x14ac:dyDescent="0.35">
      <c r="Y624" t="s">
        <v>254</v>
      </c>
      <c r="Z624" t="s">
        <v>190</v>
      </c>
      <c r="AA624" t="s">
        <v>111</v>
      </c>
      <c r="AB624">
        <v>1</v>
      </c>
      <c r="AC624">
        <v>5</v>
      </c>
      <c r="AD624">
        <v>7</v>
      </c>
      <c r="AE624">
        <v>13</v>
      </c>
      <c r="AK624" t="s">
        <v>318</v>
      </c>
      <c r="AL624" t="s">
        <v>158</v>
      </c>
      <c r="AM624">
        <v>14</v>
      </c>
    </row>
    <row r="625" spans="25:39" x14ac:dyDescent="0.35">
      <c r="Y625" t="s">
        <v>259</v>
      </c>
      <c r="Z625" t="s">
        <v>210</v>
      </c>
      <c r="AA625" t="s">
        <v>111</v>
      </c>
      <c r="AB625">
        <v>9</v>
      </c>
      <c r="AC625">
        <v>1</v>
      </c>
      <c r="AD625">
        <v>3</v>
      </c>
      <c r="AE625">
        <v>13</v>
      </c>
      <c r="AK625" t="s">
        <v>318</v>
      </c>
      <c r="AL625" t="s">
        <v>206</v>
      </c>
      <c r="AM625">
        <v>3</v>
      </c>
    </row>
    <row r="626" spans="25:39" x14ac:dyDescent="0.35">
      <c r="Y626" t="s">
        <v>287</v>
      </c>
      <c r="Z626" t="s">
        <v>165</v>
      </c>
      <c r="AA626" t="s">
        <v>110</v>
      </c>
      <c r="AB626">
        <v>2</v>
      </c>
      <c r="AC626">
        <v>2</v>
      </c>
      <c r="AD626">
        <v>9</v>
      </c>
      <c r="AE626">
        <v>13</v>
      </c>
      <c r="AK626" t="s">
        <v>312</v>
      </c>
      <c r="AL626" t="s">
        <v>208</v>
      </c>
      <c r="AM626">
        <v>29</v>
      </c>
    </row>
    <row r="627" spans="25:39" x14ac:dyDescent="0.35">
      <c r="Y627" t="s">
        <v>287</v>
      </c>
      <c r="Z627" t="s">
        <v>153</v>
      </c>
      <c r="AA627" t="s">
        <v>110</v>
      </c>
      <c r="AB627">
        <v>1</v>
      </c>
      <c r="AC627">
        <v>5</v>
      </c>
      <c r="AD627">
        <v>7</v>
      </c>
      <c r="AE627">
        <v>13</v>
      </c>
      <c r="AK627" t="s">
        <v>312</v>
      </c>
      <c r="AL627" t="s">
        <v>154</v>
      </c>
      <c r="AM627">
        <v>10</v>
      </c>
    </row>
    <row r="628" spans="25:39" x14ac:dyDescent="0.35">
      <c r="Y628" t="s">
        <v>272</v>
      </c>
      <c r="Z628" t="s">
        <v>138</v>
      </c>
      <c r="AA628" t="s">
        <v>110</v>
      </c>
      <c r="AB628">
        <v>0</v>
      </c>
      <c r="AC628">
        <v>0</v>
      </c>
      <c r="AD628">
        <v>13</v>
      </c>
      <c r="AE628">
        <v>13</v>
      </c>
      <c r="AK628" t="s">
        <v>312</v>
      </c>
      <c r="AL628" t="s">
        <v>164</v>
      </c>
      <c r="AM628">
        <v>3</v>
      </c>
    </row>
    <row r="629" spans="25:39" x14ac:dyDescent="0.35">
      <c r="Y629" t="s">
        <v>255</v>
      </c>
      <c r="Z629" t="s">
        <v>192</v>
      </c>
      <c r="AA629" t="s">
        <v>111</v>
      </c>
      <c r="AB629">
        <v>3</v>
      </c>
      <c r="AC629">
        <v>0</v>
      </c>
      <c r="AD629">
        <v>10</v>
      </c>
      <c r="AE629">
        <v>13</v>
      </c>
      <c r="AK629" t="s">
        <v>294</v>
      </c>
      <c r="AL629" t="s">
        <v>155</v>
      </c>
      <c r="AM629">
        <v>42</v>
      </c>
    </row>
    <row r="630" spans="25:39" x14ac:dyDescent="0.35">
      <c r="Y630" t="s">
        <v>243</v>
      </c>
      <c r="Z630" t="s">
        <v>164</v>
      </c>
      <c r="AA630" t="s">
        <v>110</v>
      </c>
      <c r="AB630">
        <v>2</v>
      </c>
      <c r="AC630">
        <v>2</v>
      </c>
      <c r="AD630">
        <v>9</v>
      </c>
      <c r="AE630">
        <v>13</v>
      </c>
      <c r="AK630" t="s">
        <v>294</v>
      </c>
      <c r="AL630" t="s">
        <v>154</v>
      </c>
      <c r="AM630">
        <v>18</v>
      </c>
    </row>
    <row r="631" spans="25:39" x14ac:dyDescent="0.35">
      <c r="Y631" t="s">
        <v>56</v>
      </c>
      <c r="Z631" t="s">
        <v>201</v>
      </c>
      <c r="AA631" t="s">
        <v>110</v>
      </c>
      <c r="AB631">
        <v>0</v>
      </c>
      <c r="AC631">
        <v>0</v>
      </c>
      <c r="AD631">
        <v>12</v>
      </c>
      <c r="AE631">
        <v>12</v>
      </c>
      <c r="AK631" t="s">
        <v>294</v>
      </c>
      <c r="AL631" t="s">
        <v>135</v>
      </c>
      <c r="AM631">
        <v>6</v>
      </c>
    </row>
    <row r="632" spans="25:39" x14ac:dyDescent="0.35">
      <c r="Y632" t="s">
        <v>57</v>
      </c>
      <c r="Z632" t="s">
        <v>155</v>
      </c>
      <c r="AA632" t="s">
        <v>110</v>
      </c>
      <c r="AB632">
        <v>3</v>
      </c>
      <c r="AC632">
        <v>3</v>
      </c>
      <c r="AD632">
        <v>6</v>
      </c>
      <c r="AE632">
        <v>12</v>
      </c>
      <c r="AK632" t="s">
        <v>294</v>
      </c>
      <c r="AL632" t="s">
        <v>153</v>
      </c>
      <c r="AM632">
        <v>1</v>
      </c>
    </row>
    <row r="633" spans="25:39" x14ac:dyDescent="0.35">
      <c r="Y633" t="s">
        <v>60</v>
      </c>
      <c r="Z633" t="s">
        <v>158</v>
      </c>
      <c r="AA633" t="s">
        <v>110</v>
      </c>
      <c r="AB633">
        <v>5</v>
      </c>
      <c r="AC633">
        <v>1</v>
      </c>
      <c r="AD633">
        <v>6</v>
      </c>
      <c r="AE633">
        <v>12</v>
      </c>
      <c r="AK633" t="s">
        <v>277</v>
      </c>
      <c r="AL633" t="s">
        <v>176</v>
      </c>
      <c r="AM633">
        <v>16</v>
      </c>
    </row>
    <row r="634" spans="25:39" x14ac:dyDescent="0.35">
      <c r="Y634" t="s">
        <v>60</v>
      </c>
      <c r="Z634" t="s">
        <v>138</v>
      </c>
      <c r="AA634" t="s">
        <v>110</v>
      </c>
      <c r="AB634">
        <v>12</v>
      </c>
      <c r="AC634">
        <v>0</v>
      </c>
      <c r="AD634">
        <v>0</v>
      </c>
      <c r="AE634">
        <v>12</v>
      </c>
      <c r="AK634" t="s">
        <v>277</v>
      </c>
      <c r="AL634" t="s">
        <v>153</v>
      </c>
      <c r="AM634">
        <v>6</v>
      </c>
    </row>
    <row r="635" spans="25:39" x14ac:dyDescent="0.35">
      <c r="Y635" t="s">
        <v>61</v>
      </c>
      <c r="Z635" t="s">
        <v>161</v>
      </c>
      <c r="AA635" t="s">
        <v>110</v>
      </c>
      <c r="AB635">
        <v>5</v>
      </c>
      <c r="AC635">
        <v>5</v>
      </c>
      <c r="AD635">
        <v>2</v>
      </c>
      <c r="AE635">
        <v>12</v>
      </c>
      <c r="AK635" t="s">
        <v>277</v>
      </c>
      <c r="AL635" t="s">
        <v>157</v>
      </c>
      <c r="AM635">
        <v>4</v>
      </c>
    </row>
    <row r="636" spans="25:39" x14ac:dyDescent="0.35">
      <c r="Y636" t="s">
        <v>61</v>
      </c>
      <c r="Z636" t="s">
        <v>154</v>
      </c>
      <c r="AA636" t="s">
        <v>110</v>
      </c>
      <c r="AB636">
        <v>5</v>
      </c>
      <c r="AC636">
        <v>5</v>
      </c>
      <c r="AD636">
        <v>2</v>
      </c>
      <c r="AE636">
        <v>12</v>
      </c>
      <c r="AK636" t="s">
        <v>277</v>
      </c>
      <c r="AL636" t="s">
        <v>183</v>
      </c>
      <c r="AM636">
        <v>3</v>
      </c>
    </row>
    <row r="637" spans="25:39" x14ac:dyDescent="0.35">
      <c r="Y637" t="s">
        <v>61</v>
      </c>
      <c r="Z637" t="s">
        <v>193</v>
      </c>
      <c r="AA637" t="s">
        <v>111</v>
      </c>
      <c r="AB637">
        <v>4</v>
      </c>
      <c r="AC637">
        <v>8</v>
      </c>
      <c r="AD637">
        <v>0</v>
      </c>
      <c r="AE637">
        <v>12</v>
      </c>
      <c r="AK637" t="s">
        <v>277</v>
      </c>
      <c r="AL637" t="s">
        <v>161</v>
      </c>
      <c r="AM637">
        <v>3</v>
      </c>
    </row>
    <row r="638" spans="25:39" x14ac:dyDescent="0.35">
      <c r="Y638" t="s">
        <v>68</v>
      </c>
      <c r="Z638" t="s">
        <v>203</v>
      </c>
      <c r="AA638" t="s">
        <v>110</v>
      </c>
      <c r="AB638">
        <v>2</v>
      </c>
      <c r="AC638">
        <v>1</v>
      </c>
      <c r="AD638">
        <v>9</v>
      </c>
      <c r="AE638">
        <v>12</v>
      </c>
      <c r="AK638" t="s">
        <v>277</v>
      </c>
      <c r="AL638" t="s">
        <v>165</v>
      </c>
      <c r="AM638">
        <v>2</v>
      </c>
    </row>
    <row r="639" spans="25:39" x14ac:dyDescent="0.35">
      <c r="Y639" t="s">
        <v>83</v>
      </c>
      <c r="Z639" t="s">
        <v>138</v>
      </c>
      <c r="AA639" t="s">
        <v>110</v>
      </c>
      <c r="AB639">
        <v>0</v>
      </c>
      <c r="AC639">
        <v>0</v>
      </c>
      <c r="AD639">
        <v>12</v>
      </c>
      <c r="AE639">
        <v>12</v>
      </c>
      <c r="AK639" t="s">
        <v>277</v>
      </c>
      <c r="AL639" t="s">
        <v>162</v>
      </c>
      <c r="AM639">
        <v>2</v>
      </c>
    </row>
    <row r="640" spans="25:39" x14ac:dyDescent="0.35">
      <c r="Y640" t="s">
        <v>88</v>
      </c>
      <c r="Z640" t="s">
        <v>176</v>
      </c>
      <c r="AA640" t="s">
        <v>110</v>
      </c>
      <c r="AB640">
        <v>3</v>
      </c>
      <c r="AC640">
        <v>3</v>
      </c>
      <c r="AD640">
        <v>6</v>
      </c>
      <c r="AE640">
        <v>12</v>
      </c>
      <c r="AK640" t="s">
        <v>277</v>
      </c>
      <c r="AL640" t="s">
        <v>173</v>
      </c>
      <c r="AM640">
        <v>1</v>
      </c>
    </row>
    <row r="641" spans="25:39" x14ac:dyDescent="0.35">
      <c r="Y641" t="s">
        <v>88</v>
      </c>
      <c r="Z641" t="s">
        <v>182</v>
      </c>
      <c r="AA641" t="s">
        <v>111</v>
      </c>
      <c r="AB641">
        <v>2</v>
      </c>
      <c r="AC641">
        <v>4</v>
      </c>
      <c r="AD641">
        <v>6</v>
      </c>
      <c r="AE641">
        <v>12</v>
      </c>
      <c r="AK641" t="s">
        <v>306</v>
      </c>
      <c r="AL641" t="s">
        <v>203</v>
      </c>
      <c r="AM641">
        <v>5</v>
      </c>
    </row>
    <row r="642" spans="25:39" x14ac:dyDescent="0.35">
      <c r="Y642" t="s">
        <v>265</v>
      </c>
      <c r="Z642" t="s">
        <v>197</v>
      </c>
      <c r="AA642" t="s">
        <v>110</v>
      </c>
      <c r="AB642">
        <v>0</v>
      </c>
      <c r="AC642">
        <v>0</v>
      </c>
      <c r="AD642">
        <v>12</v>
      </c>
      <c r="AE642">
        <v>12</v>
      </c>
      <c r="AK642" t="s">
        <v>306</v>
      </c>
      <c r="AL642" t="s">
        <v>161</v>
      </c>
      <c r="AM642">
        <v>3</v>
      </c>
    </row>
    <row r="643" spans="25:39" x14ac:dyDescent="0.35">
      <c r="Y643" t="s">
        <v>282</v>
      </c>
      <c r="Z643" t="s">
        <v>156</v>
      </c>
      <c r="AA643" t="s">
        <v>110</v>
      </c>
      <c r="AB643">
        <v>0</v>
      </c>
      <c r="AC643">
        <v>6</v>
      </c>
      <c r="AD643">
        <v>6</v>
      </c>
      <c r="AE643">
        <v>12</v>
      </c>
      <c r="AK643" t="s">
        <v>306</v>
      </c>
      <c r="AL643" t="s">
        <v>199</v>
      </c>
      <c r="AM643">
        <v>1</v>
      </c>
    </row>
    <row r="644" spans="25:39" x14ac:dyDescent="0.35">
      <c r="Y644" t="s">
        <v>273</v>
      </c>
      <c r="Z644" t="s">
        <v>180</v>
      </c>
      <c r="AA644" t="s">
        <v>110</v>
      </c>
      <c r="AB644">
        <v>0</v>
      </c>
      <c r="AC644">
        <v>12</v>
      </c>
      <c r="AD644">
        <v>0</v>
      </c>
      <c r="AE644">
        <v>12</v>
      </c>
      <c r="AK644" t="s">
        <v>246</v>
      </c>
      <c r="AL644" t="s">
        <v>159</v>
      </c>
      <c r="AM644">
        <v>358</v>
      </c>
    </row>
    <row r="645" spans="25:39" x14ac:dyDescent="0.35">
      <c r="Y645" t="s">
        <v>273</v>
      </c>
      <c r="Z645" t="s">
        <v>208</v>
      </c>
      <c r="AA645" t="s">
        <v>110</v>
      </c>
      <c r="AB645">
        <v>1</v>
      </c>
      <c r="AC645">
        <v>5</v>
      </c>
      <c r="AD645">
        <v>6</v>
      </c>
      <c r="AE645">
        <v>12</v>
      </c>
      <c r="AK645" t="s">
        <v>246</v>
      </c>
      <c r="AL645" t="s">
        <v>165</v>
      </c>
      <c r="AM645">
        <v>155</v>
      </c>
    </row>
    <row r="646" spans="25:39" x14ac:dyDescent="0.35">
      <c r="Y646" t="s">
        <v>273</v>
      </c>
      <c r="Z646" t="s">
        <v>176</v>
      </c>
      <c r="AA646" t="s">
        <v>110</v>
      </c>
      <c r="AB646">
        <v>1</v>
      </c>
      <c r="AC646">
        <v>5</v>
      </c>
      <c r="AD646">
        <v>6</v>
      </c>
      <c r="AE646">
        <v>12</v>
      </c>
      <c r="AK646" t="s">
        <v>246</v>
      </c>
      <c r="AL646" t="s">
        <v>152</v>
      </c>
      <c r="AM646">
        <v>124</v>
      </c>
    </row>
    <row r="647" spans="25:39" x14ac:dyDescent="0.35">
      <c r="Y647" t="s">
        <v>253</v>
      </c>
      <c r="Z647" t="s">
        <v>200</v>
      </c>
      <c r="AA647" t="s">
        <v>111</v>
      </c>
      <c r="AB647">
        <v>0</v>
      </c>
      <c r="AC647">
        <v>10</v>
      </c>
      <c r="AD647">
        <v>2</v>
      </c>
      <c r="AE647">
        <v>12</v>
      </c>
      <c r="AK647" t="s">
        <v>246</v>
      </c>
      <c r="AL647" t="s">
        <v>173</v>
      </c>
      <c r="AM647">
        <v>120</v>
      </c>
    </row>
    <row r="648" spans="25:39" x14ac:dyDescent="0.35">
      <c r="Y648" t="s">
        <v>244</v>
      </c>
      <c r="Z648" t="s">
        <v>209</v>
      </c>
      <c r="AA648" t="s">
        <v>111</v>
      </c>
      <c r="AB648">
        <v>2</v>
      </c>
      <c r="AC648">
        <v>4</v>
      </c>
      <c r="AD648">
        <v>6</v>
      </c>
      <c r="AE648">
        <v>12</v>
      </c>
      <c r="AK648" t="s">
        <v>246</v>
      </c>
      <c r="AL648" t="s">
        <v>160</v>
      </c>
      <c r="AM648">
        <v>101</v>
      </c>
    </row>
    <row r="649" spans="25:39" x14ac:dyDescent="0.35">
      <c r="Y649" t="s">
        <v>245</v>
      </c>
      <c r="Z649" t="s">
        <v>185</v>
      </c>
      <c r="AA649" t="s">
        <v>111</v>
      </c>
      <c r="AB649">
        <v>0</v>
      </c>
      <c r="AC649">
        <v>0</v>
      </c>
      <c r="AD649">
        <v>12</v>
      </c>
      <c r="AE649">
        <v>12</v>
      </c>
      <c r="AK649" t="s">
        <v>246</v>
      </c>
      <c r="AL649" t="s">
        <v>201</v>
      </c>
      <c r="AM649">
        <v>73</v>
      </c>
    </row>
    <row r="650" spans="25:39" x14ac:dyDescent="0.35">
      <c r="Y650" t="s">
        <v>248</v>
      </c>
      <c r="Z650" t="s">
        <v>182</v>
      </c>
      <c r="AA650" t="s">
        <v>111</v>
      </c>
      <c r="AB650">
        <v>0</v>
      </c>
      <c r="AC650">
        <v>4</v>
      </c>
      <c r="AD650">
        <v>8</v>
      </c>
      <c r="AE650">
        <v>12</v>
      </c>
      <c r="AK650" t="s">
        <v>246</v>
      </c>
      <c r="AL650" t="s">
        <v>153</v>
      </c>
      <c r="AM650">
        <v>72</v>
      </c>
    </row>
    <row r="651" spans="25:39" x14ac:dyDescent="0.35">
      <c r="Y651" t="s">
        <v>246</v>
      </c>
      <c r="Z651" t="s">
        <v>174</v>
      </c>
      <c r="AA651" t="s">
        <v>110</v>
      </c>
      <c r="AB651">
        <v>3</v>
      </c>
      <c r="AC651">
        <v>6</v>
      </c>
      <c r="AD651">
        <v>3</v>
      </c>
      <c r="AE651">
        <v>12</v>
      </c>
      <c r="AK651" t="s">
        <v>246</v>
      </c>
      <c r="AL651" t="s">
        <v>192</v>
      </c>
      <c r="AM651">
        <v>61</v>
      </c>
    </row>
    <row r="652" spans="25:39" x14ac:dyDescent="0.35">
      <c r="Y652" t="s">
        <v>246</v>
      </c>
      <c r="Z652" t="s">
        <v>205</v>
      </c>
      <c r="AA652" t="s">
        <v>110</v>
      </c>
      <c r="AB652">
        <v>0</v>
      </c>
      <c r="AC652">
        <v>6</v>
      </c>
      <c r="AD652">
        <v>6</v>
      </c>
      <c r="AE652">
        <v>12</v>
      </c>
      <c r="AK652" t="s">
        <v>246</v>
      </c>
      <c r="AL652" t="s">
        <v>167</v>
      </c>
      <c r="AM652">
        <v>48</v>
      </c>
    </row>
    <row r="653" spans="25:39" x14ac:dyDescent="0.35">
      <c r="Y653" t="s">
        <v>307</v>
      </c>
      <c r="Z653" t="s">
        <v>208</v>
      </c>
      <c r="AA653" t="s">
        <v>110</v>
      </c>
      <c r="AB653">
        <v>0</v>
      </c>
      <c r="AC653">
        <v>9</v>
      </c>
      <c r="AD653">
        <v>3</v>
      </c>
      <c r="AE653">
        <v>12</v>
      </c>
      <c r="AK653" t="s">
        <v>246</v>
      </c>
      <c r="AL653" t="s">
        <v>176</v>
      </c>
      <c r="AM653">
        <v>47</v>
      </c>
    </row>
    <row r="654" spans="25:39" x14ac:dyDescent="0.35">
      <c r="Y654" t="s">
        <v>257</v>
      </c>
      <c r="Z654" t="s">
        <v>160</v>
      </c>
      <c r="AA654" t="s">
        <v>110</v>
      </c>
      <c r="AB654">
        <v>12</v>
      </c>
      <c r="AC654">
        <v>0</v>
      </c>
      <c r="AD654">
        <v>0</v>
      </c>
      <c r="AE654">
        <v>12</v>
      </c>
      <c r="AK654" t="s">
        <v>246</v>
      </c>
      <c r="AL654" t="s">
        <v>162</v>
      </c>
      <c r="AM654">
        <v>46</v>
      </c>
    </row>
    <row r="655" spans="25:39" x14ac:dyDescent="0.35">
      <c r="Y655" t="s">
        <v>276</v>
      </c>
      <c r="Z655" t="s">
        <v>138</v>
      </c>
      <c r="AA655" t="s">
        <v>110</v>
      </c>
      <c r="AB655">
        <v>0</v>
      </c>
      <c r="AC655">
        <v>12</v>
      </c>
      <c r="AD655">
        <v>0</v>
      </c>
      <c r="AE655">
        <v>12</v>
      </c>
      <c r="AK655" t="s">
        <v>246</v>
      </c>
      <c r="AL655" t="s">
        <v>158</v>
      </c>
      <c r="AM655">
        <v>42</v>
      </c>
    </row>
    <row r="656" spans="25:39" x14ac:dyDescent="0.35">
      <c r="Y656" t="s">
        <v>322</v>
      </c>
      <c r="Z656" t="s">
        <v>201</v>
      </c>
      <c r="AA656" t="s">
        <v>110</v>
      </c>
      <c r="AB656">
        <v>0</v>
      </c>
      <c r="AC656">
        <v>12</v>
      </c>
      <c r="AD656">
        <v>0</v>
      </c>
      <c r="AE656">
        <v>12</v>
      </c>
      <c r="AK656" t="s">
        <v>246</v>
      </c>
      <c r="AL656" t="s">
        <v>193</v>
      </c>
      <c r="AM656">
        <v>32</v>
      </c>
    </row>
    <row r="657" spans="25:39" x14ac:dyDescent="0.35">
      <c r="Y657" t="s">
        <v>254</v>
      </c>
      <c r="Z657" t="s">
        <v>158</v>
      </c>
      <c r="AA657" t="s">
        <v>110</v>
      </c>
      <c r="AB657">
        <v>4</v>
      </c>
      <c r="AC657">
        <v>3</v>
      </c>
      <c r="AD657">
        <v>5</v>
      </c>
      <c r="AE657">
        <v>12</v>
      </c>
      <c r="AK657" t="s">
        <v>246</v>
      </c>
      <c r="AL657" t="s">
        <v>196</v>
      </c>
      <c r="AM657">
        <v>30</v>
      </c>
    </row>
    <row r="658" spans="25:39" x14ac:dyDescent="0.35">
      <c r="Y658" t="s">
        <v>259</v>
      </c>
      <c r="Z658" t="s">
        <v>193</v>
      </c>
      <c r="AA658" t="s">
        <v>111</v>
      </c>
      <c r="AB658">
        <v>6</v>
      </c>
      <c r="AC658">
        <v>4</v>
      </c>
      <c r="AD658">
        <v>2</v>
      </c>
      <c r="AE658">
        <v>12</v>
      </c>
      <c r="AK658" t="s">
        <v>246</v>
      </c>
      <c r="AL658" t="s">
        <v>157</v>
      </c>
      <c r="AM658">
        <v>27</v>
      </c>
    </row>
    <row r="659" spans="25:39" x14ac:dyDescent="0.35">
      <c r="Y659" t="s">
        <v>263</v>
      </c>
      <c r="Z659" t="s">
        <v>201</v>
      </c>
      <c r="AA659" t="s">
        <v>110</v>
      </c>
      <c r="AB659">
        <v>0</v>
      </c>
      <c r="AC659">
        <v>0</v>
      </c>
      <c r="AD659">
        <v>12</v>
      </c>
      <c r="AE659">
        <v>12</v>
      </c>
      <c r="AK659" t="s">
        <v>246</v>
      </c>
      <c r="AL659" t="s">
        <v>161</v>
      </c>
      <c r="AM659">
        <v>26</v>
      </c>
    </row>
    <row r="660" spans="25:39" x14ac:dyDescent="0.35">
      <c r="Y660" t="s">
        <v>263</v>
      </c>
      <c r="Z660" t="s">
        <v>154</v>
      </c>
      <c r="AA660" t="s">
        <v>110</v>
      </c>
      <c r="AB660">
        <v>3</v>
      </c>
      <c r="AC660">
        <v>4</v>
      </c>
      <c r="AD660">
        <v>5</v>
      </c>
      <c r="AE660">
        <v>12</v>
      </c>
      <c r="AK660" t="s">
        <v>246</v>
      </c>
      <c r="AL660" t="s">
        <v>202</v>
      </c>
      <c r="AM660">
        <v>24</v>
      </c>
    </row>
    <row r="661" spans="25:39" x14ac:dyDescent="0.35">
      <c r="Y661" t="s">
        <v>258</v>
      </c>
      <c r="Z661" t="s">
        <v>205</v>
      </c>
      <c r="AA661" t="s">
        <v>110</v>
      </c>
      <c r="AB661">
        <v>6</v>
      </c>
      <c r="AC661">
        <v>6</v>
      </c>
      <c r="AD661">
        <v>0</v>
      </c>
      <c r="AE661">
        <v>12</v>
      </c>
      <c r="AK661" t="s">
        <v>246</v>
      </c>
      <c r="AL661" t="s">
        <v>197</v>
      </c>
      <c r="AM661">
        <v>24</v>
      </c>
    </row>
    <row r="662" spans="25:39" x14ac:dyDescent="0.35">
      <c r="Y662" t="s">
        <v>255</v>
      </c>
      <c r="Z662" t="s">
        <v>161</v>
      </c>
      <c r="AA662" t="s">
        <v>110</v>
      </c>
      <c r="AB662">
        <v>3</v>
      </c>
      <c r="AC662">
        <v>6</v>
      </c>
      <c r="AD662">
        <v>3</v>
      </c>
      <c r="AE662">
        <v>12</v>
      </c>
      <c r="AK662" t="s">
        <v>246</v>
      </c>
      <c r="AL662" t="s">
        <v>199</v>
      </c>
      <c r="AM662">
        <v>24</v>
      </c>
    </row>
    <row r="663" spans="25:39" x14ac:dyDescent="0.35">
      <c r="Y663" t="s">
        <v>255</v>
      </c>
      <c r="Z663" t="s">
        <v>213</v>
      </c>
      <c r="AA663" t="s">
        <v>111</v>
      </c>
      <c r="AB663">
        <v>7</v>
      </c>
      <c r="AC663">
        <v>2</v>
      </c>
      <c r="AD663">
        <v>3</v>
      </c>
      <c r="AE663">
        <v>12</v>
      </c>
      <c r="AK663" t="s">
        <v>246</v>
      </c>
      <c r="AL663" t="s">
        <v>210</v>
      </c>
      <c r="AM663">
        <v>21</v>
      </c>
    </row>
    <row r="664" spans="25:39" x14ac:dyDescent="0.35">
      <c r="Y664" t="s">
        <v>285</v>
      </c>
      <c r="Z664" t="s">
        <v>154</v>
      </c>
      <c r="AA664" t="s">
        <v>110</v>
      </c>
      <c r="AB664">
        <v>8</v>
      </c>
      <c r="AC664">
        <v>2</v>
      </c>
      <c r="AD664">
        <v>2</v>
      </c>
      <c r="AE664">
        <v>12</v>
      </c>
      <c r="AK664" t="s">
        <v>246</v>
      </c>
      <c r="AL664" t="s">
        <v>155</v>
      </c>
      <c r="AM664">
        <v>21</v>
      </c>
    </row>
    <row r="665" spans="25:39" x14ac:dyDescent="0.35">
      <c r="Y665" t="s">
        <v>243</v>
      </c>
      <c r="Z665" t="s">
        <v>174</v>
      </c>
      <c r="AA665" t="s">
        <v>110</v>
      </c>
      <c r="AB665">
        <v>2</v>
      </c>
      <c r="AC665">
        <v>4</v>
      </c>
      <c r="AD665">
        <v>6</v>
      </c>
      <c r="AE665">
        <v>12</v>
      </c>
      <c r="AK665" t="s">
        <v>246</v>
      </c>
      <c r="AL665" t="s">
        <v>164</v>
      </c>
      <c r="AM665">
        <v>17</v>
      </c>
    </row>
    <row r="666" spans="25:39" x14ac:dyDescent="0.35">
      <c r="Y666" t="s">
        <v>243</v>
      </c>
      <c r="Z666" t="s">
        <v>138</v>
      </c>
      <c r="AA666" t="s">
        <v>110</v>
      </c>
      <c r="AB666">
        <v>0</v>
      </c>
      <c r="AC666">
        <v>12</v>
      </c>
      <c r="AD666">
        <v>0</v>
      </c>
      <c r="AE666">
        <v>12</v>
      </c>
      <c r="AK666" t="s">
        <v>246</v>
      </c>
      <c r="AL666" t="s">
        <v>203</v>
      </c>
      <c r="AM666">
        <v>16</v>
      </c>
    </row>
    <row r="667" spans="25:39" x14ac:dyDescent="0.35">
      <c r="Y667" t="s">
        <v>284</v>
      </c>
      <c r="Z667" t="s">
        <v>199</v>
      </c>
      <c r="AA667" t="s">
        <v>110</v>
      </c>
      <c r="AB667">
        <v>2</v>
      </c>
      <c r="AC667">
        <v>7</v>
      </c>
      <c r="AD667">
        <v>3</v>
      </c>
      <c r="AE667">
        <v>12</v>
      </c>
      <c r="AK667" t="s">
        <v>246</v>
      </c>
      <c r="AL667" t="s">
        <v>154</v>
      </c>
      <c r="AM667">
        <v>15</v>
      </c>
    </row>
    <row r="668" spans="25:39" x14ac:dyDescent="0.35">
      <c r="Y668" t="s">
        <v>266</v>
      </c>
      <c r="Z668" t="s">
        <v>173</v>
      </c>
      <c r="AA668" t="s">
        <v>110</v>
      </c>
      <c r="AB668">
        <v>0</v>
      </c>
      <c r="AC668">
        <v>0</v>
      </c>
      <c r="AD668">
        <v>12</v>
      </c>
      <c r="AE668">
        <v>12</v>
      </c>
      <c r="AK668" t="s">
        <v>246</v>
      </c>
      <c r="AL668" t="s">
        <v>184</v>
      </c>
      <c r="AM668">
        <v>13</v>
      </c>
    </row>
    <row r="669" spans="25:39" x14ac:dyDescent="0.35">
      <c r="Y669" t="s">
        <v>61</v>
      </c>
      <c r="Z669" t="s">
        <v>200</v>
      </c>
      <c r="AA669" t="s">
        <v>111</v>
      </c>
      <c r="AB669">
        <v>0</v>
      </c>
      <c r="AC669">
        <v>6</v>
      </c>
      <c r="AD669">
        <v>5</v>
      </c>
      <c r="AE669">
        <v>11</v>
      </c>
      <c r="AK669" t="s">
        <v>246</v>
      </c>
      <c r="AL669" t="s">
        <v>183</v>
      </c>
      <c r="AM669">
        <v>13</v>
      </c>
    </row>
    <row r="670" spans="25:39" x14ac:dyDescent="0.35">
      <c r="Y670" t="s">
        <v>68</v>
      </c>
      <c r="Z670" t="s">
        <v>158</v>
      </c>
      <c r="AA670" t="s">
        <v>110</v>
      </c>
      <c r="AB670">
        <v>1</v>
      </c>
      <c r="AC670">
        <v>8</v>
      </c>
      <c r="AD670">
        <v>2</v>
      </c>
      <c r="AE670">
        <v>11</v>
      </c>
      <c r="AK670" t="s">
        <v>246</v>
      </c>
      <c r="AL670" t="s">
        <v>205</v>
      </c>
      <c r="AM670">
        <v>12</v>
      </c>
    </row>
    <row r="671" spans="25:39" x14ac:dyDescent="0.35">
      <c r="Y671" t="s">
        <v>79</v>
      </c>
      <c r="Z671" t="s">
        <v>160</v>
      </c>
      <c r="AA671" t="s">
        <v>110</v>
      </c>
      <c r="AB671">
        <v>2</v>
      </c>
      <c r="AC671">
        <v>3</v>
      </c>
      <c r="AD671">
        <v>6</v>
      </c>
      <c r="AE671">
        <v>11</v>
      </c>
      <c r="AK671" t="s">
        <v>246</v>
      </c>
      <c r="AL671" t="s">
        <v>174</v>
      </c>
      <c r="AM671">
        <v>12</v>
      </c>
    </row>
    <row r="672" spans="25:39" x14ac:dyDescent="0.35">
      <c r="Y672" t="s">
        <v>83</v>
      </c>
      <c r="Z672" t="s">
        <v>196</v>
      </c>
      <c r="AA672" t="s">
        <v>111</v>
      </c>
      <c r="AB672">
        <v>4</v>
      </c>
      <c r="AC672">
        <v>1</v>
      </c>
      <c r="AD672">
        <v>6</v>
      </c>
      <c r="AE672">
        <v>11</v>
      </c>
      <c r="AK672" t="s">
        <v>246</v>
      </c>
      <c r="AL672" t="s">
        <v>200</v>
      </c>
      <c r="AM672">
        <v>10</v>
      </c>
    </row>
    <row r="673" spans="25:39" x14ac:dyDescent="0.35">
      <c r="Y673" t="s">
        <v>88</v>
      </c>
      <c r="Z673" t="s">
        <v>137</v>
      </c>
      <c r="AA673" t="s">
        <v>110</v>
      </c>
      <c r="AB673">
        <v>3</v>
      </c>
      <c r="AC673">
        <v>2</v>
      </c>
      <c r="AD673">
        <v>6</v>
      </c>
      <c r="AE673">
        <v>11</v>
      </c>
      <c r="AK673" t="s">
        <v>246</v>
      </c>
      <c r="AL673" t="s">
        <v>190</v>
      </c>
      <c r="AM673">
        <v>6</v>
      </c>
    </row>
    <row r="674" spans="25:39" x14ac:dyDescent="0.35">
      <c r="Y674" t="s">
        <v>282</v>
      </c>
      <c r="Z674" t="s">
        <v>158</v>
      </c>
      <c r="AA674" t="s">
        <v>110</v>
      </c>
      <c r="AB674">
        <v>3</v>
      </c>
      <c r="AC674">
        <v>3</v>
      </c>
      <c r="AD674">
        <v>5</v>
      </c>
      <c r="AE674">
        <v>11</v>
      </c>
      <c r="AK674" t="s">
        <v>246</v>
      </c>
      <c r="AL674" t="s">
        <v>135</v>
      </c>
      <c r="AM674">
        <v>3</v>
      </c>
    </row>
    <row r="675" spans="25:39" x14ac:dyDescent="0.35">
      <c r="Y675" t="s">
        <v>250</v>
      </c>
      <c r="Z675" t="s">
        <v>156</v>
      </c>
      <c r="AA675" t="s">
        <v>110</v>
      </c>
      <c r="AB675">
        <v>1</v>
      </c>
      <c r="AC675">
        <v>4</v>
      </c>
      <c r="AD675">
        <v>6</v>
      </c>
      <c r="AE675">
        <v>11</v>
      </c>
      <c r="AK675" t="s">
        <v>246</v>
      </c>
      <c r="AL675" t="s">
        <v>182</v>
      </c>
      <c r="AM675">
        <v>3</v>
      </c>
    </row>
    <row r="676" spans="25:39" x14ac:dyDescent="0.35">
      <c r="Y676" t="s">
        <v>250</v>
      </c>
      <c r="Z676" t="s">
        <v>158</v>
      </c>
      <c r="AA676" t="s">
        <v>110</v>
      </c>
      <c r="AB676">
        <v>4</v>
      </c>
      <c r="AC676">
        <v>4</v>
      </c>
      <c r="AD676">
        <v>3</v>
      </c>
      <c r="AE676">
        <v>11</v>
      </c>
      <c r="AK676" t="s">
        <v>246</v>
      </c>
      <c r="AL676" t="s">
        <v>213</v>
      </c>
      <c r="AM676">
        <v>2</v>
      </c>
    </row>
    <row r="677" spans="25:39" x14ac:dyDescent="0.35">
      <c r="Y677" t="s">
        <v>262</v>
      </c>
      <c r="Z677" t="s">
        <v>155</v>
      </c>
      <c r="AA677" t="s">
        <v>110</v>
      </c>
      <c r="AB677">
        <v>3</v>
      </c>
      <c r="AC677">
        <v>4</v>
      </c>
      <c r="AD677">
        <v>4</v>
      </c>
      <c r="AE677">
        <v>11</v>
      </c>
      <c r="AK677" t="s">
        <v>246</v>
      </c>
      <c r="AL677" t="s">
        <v>212</v>
      </c>
      <c r="AM677">
        <v>2</v>
      </c>
    </row>
    <row r="678" spans="25:39" x14ac:dyDescent="0.35">
      <c r="Y678" t="s">
        <v>262</v>
      </c>
      <c r="Z678" t="s">
        <v>203</v>
      </c>
      <c r="AA678" t="s">
        <v>110</v>
      </c>
      <c r="AB678">
        <v>2</v>
      </c>
      <c r="AC678">
        <v>2</v>
      </c>
      <c r="AD678">
        <v>7</v>
      </c>
      <c r="AE678">
        <v>11</v>
      </c>
      <c r="AK678" t="s">
        <v>246</v>
      </c>
      <c r="AL678" t="s">
        <v>194</v>
      </c>
      <c r="AM678">
        <v>1</v>
      </c>
    </row>
    <row r="679" spans="25:39" x14ac:dyDescent="0.35">
      <c r="Y679" t="s">
        <v>290</v>
      </c>
      <c r="Z679" t="s">
        <v>155</v>
      </c>
      <c r="AA679" t="s">
        <v>110</v>
      </c>
      <c r="AB679">
        <v>5</v>
      </c>
      <c r="AC679">
        <v>2</v>
      </c>
      <c r="AD679">
        <v>4</v>
      </c>
      <c r="AE679">
        <v>11</v>
      </c>
      <c r="AK679" t="s">
        <v>246</v>
      </c>
      <c r="AL679" t="s">
        <v>191</v>
      </c>
      <c r="AM679">
        <v>1</v>
      </c>
    </row>
    <row r="680" spans="25:39" x14ac:dyDescent="0.35">
      <c r="Y680" t="s">
        <v>253</v>
      </c>
      <c r="Z680" t="s">
        <v>184</v>
      </c>
      <c r="AA680" t="s">
        <v>110</v>
      </c>
      <c r="AB680">
        <v>0</v>
      </c>
      <c r="AC680">
        <v>1</v>
      </c>
      <c r="AD680">
        <v>10</v>
      </c>
      <c r="AE680">
        <v>11</v>
      </c>
      <c r="AK680" t="s">
        <v>246</v>
      </c>
      <c r="AL680" t="s">
        <v>156</v>
      </c>
      <c r="AM680">
        <v>1</v>
      </c>
    </row>
    <row r="681" spans="25:39" x14ac:dyDescent="0.35">
      <c r="Y681" t="s">
        <v>247</v>
      </c>
      <c r="Z681" t="s">
        <v>206</v>
      </c>
      <c r="AA681" t="s">
        <v>110</v>
      </c>
      <c r="AB681">
        <v>1</v>
      </c>
      <c r="AC681">
        <v>6</v>
      </c>
      <c r="AD681">
        <v>4</v>
      </c>
      <c r="AE681">
        <v>11</v>
      </c>
      <c r="AK681" t="s">
        <v>317</v>
      </c>
      <c r="AL681" t="s">
        <v>135</v>
      </c>
      <c r="AM681">
        <v>2</v>
      </c>
    </row>
    <row r="682" spans="25:39" x14ac:dyDescent="0.35">
      <c r="Y682" t="s">
        <v>271</v>
      </c>
      <c r="Z682" t="s">
        <v>197</v>
      </c>
      <c r="AA682" t="s">
        <v>110</v>
      </c>
      <c r="AB682">
        <v>0</v>
      </c>
      <c r="AC682">
        <v>0</v>
      </c>
      <c r="AD682">
        <v>11</v>
      </c>
      <c r="AE682">
        <v>11</v>
      </c>
      <c r="AK682" t="s">
        <v>317</v>
      </c>
      <c r="AL682" t="s">
        <v>153</v>
      </c>
      <c r="AM682">
        <v>1</v>
      </c>
    </row>
    <row r="683" spans="25:39" x14ac:dyDescent="0.35">
      <c r="Y683" t="s">
        <v>271</v>
      </c>
      <c r="Z683" t="s">
        <v>153</v>
      </c>
      <c r="AA683" t="s">
        <v>110</v>
      </c>
      <c r="AB683">
        <v>3</v>
      </c>
      <c r="AC683">
        <v>6</v>
      </c>
      <c r="AD683">
        <v>2</v>
      </c>
      <c r="AE683">
        <v>11</v>
      </c>
      <c r="AK683" t="s">
        <v>256</v>
      </c>
      <c r="AL683" t="s">
        <v>153</v>
      </c>
      <c r="AM683">
        <v>161</v>
      </c>
    </row>
    <row r="684" spans="25:39" x14ac:dyDescent="0.35">
      <c r="Y684" t="s">
        <v>279</v>
      </c>
      <c r="Z684" t="s">
        <v>201</v>
      </c>
      <c r="AA684" t="s">
        <v>110</v>
      </c>
      <c r="AB684">
        <v>0</v>
      </c>
      <c r="AC684">
        <v>0</v>
      </c>
      <c r="AD684">
        <v>11</v>
      </c>
      <c r="AE684">
        <v>11</v>
      </c>
      <c r="AK684" t="s">
        <v>256</v>
      </c>
      <c r="AL684" t="s">
        <v>193</v>
      </c>
      <c r="AM684">
        <v>2</v>
      </c>
    </row>
    <row r="685" spans="25:39" x14ac:dyDescent="0.35">
      <c r="Y685" t="s">
        <v>334</v>
      </c>
      <c r="Z685" t="s">
        <v>158</v>
      </c>
      <c r="AA685" t="s">
        <v>110</v>
      </c>
      <c r="AB685">
        <v>3</v>
      </c>
      <c r="AC685">
        <v>3</v>
      </c>
      <c r="AD685">
        <v>5</v>
      </c>
      <c r="AE685">
        <v>11</v>
      </c>
      <c r="AK685" t="s">
        <v>256</v>
      </c>
      <c r="AL685" t="s">
        <v>152</v>
      </c>
      <c r="AM685">
        <v>1</v>
      </c>
    </row>
    <row r="686" spans="25:39" x14ac:dyDescent="0.35">
      <c r="Y686" t="s">
        <v>272</v>
      </c>
      <c r="Z686" t="s">
        <v>152</v>
      </c>
      <c r="AA686" t="s">
        <v>110</v>
      </c>
      <c r="AB686">
        <v>1</v>
      </c>
      <c r="AC686">
        <v>7</v>
      </c>
      <c r="AD686">
        <v>3</v>
      </c>
      <c r="AE686">
        <v>11</v>
      </c>
      <c r="AK686" t="s">
        <v>247</v>
      </c>
      <c r="AL686" t="s">
        <v>160</v>
      </c>
      <c r="AM686">
        <v>166</v>
      </c>
    </row>
    <row r="687" spans="25:39" x14ac:dyDescent="0.35">
      <c r="Y687" t="s">
        <v>263</v>
      </c>
      <c r="Z687" t="s">
        <v>190</v>
      </c>
      <c r="AA687" t="s">
        <v>111</v>
      </c>
      <c r="AB687">
        <v>4</v>
      </c>
      <c r="AC687">
        <v>6</v>
      </c>
      <c r="AD687">
        <v>1</v>
      </c>
      <c r="AE687">
        <v>11</v>
      </c>
      <c r="AK687" t="s">
        <v>247</v>
      </c>
      <c r="AL687" t="s">
        <v>157</v>
      </c>
      <c r="AM687">
        <v>121</v>
      </c>
    </row>
    <row r="688" spans="25:39" x14ac:dyDescent="0.35">
      <c r="Y688" t="s">
        <v>263</v>
      </c>
      <c r="Z688" t="s">
        <v>197</v>
      </c>
      <c r="AA688" t="s">
        <v>110</v>
      </c>
      <c r="AB688">
        <v>0</v>
      </c>
      <c r="AC688">
        <v>11</v>
      </c>
      <c r="AD688">
        <v>0</v>
      </c>
      <c r="AE688">
        <v>11</v>
      </c>
      <c r="AK688" t="s">
        <v>247</v>
      </c>
      <c r="AL688" t="s">
        <v>201</v>
      </c>
      <c r="AM688">
        <v>101</v>
      </c>
    </row>
    <row r="689" spans="25:39" x14ac:dyDescent="0.35">
      <c r="Y689" t="s">
        <v>258</v>
      </c>
      <c r="Z689" t="s">
        <v>162</v>
      </c>
      <c r="AA689" t="s">
        <v>110</v>
      </c>
      <c r="AB689">
        <v>3</v>
      </c>
      <c r="AC689">
        <v>7</v>
      </c>
      <c r="AD689">
        <v>1</v>
      </c>
      <c r="AE689">
        <v>11</v>
      </c>
      <c r="AK689" t="s">
        <v>247</v>
      </c>
      <c r="AL689" t="s">
        <v>203</v>
      </c>
      <c r="AM689">
        <v>84</v>
      </c>
    </row>
    <row r="690" spans="25:39" x14ac:dyDescent="0.35">
      <c r="Y690" t="s">
        <v>251</v>
      </c>
      <c r="Z690" t="s">
        <v>176</v>
      </c>
      <c r="AA690" t="s">
        <v>110</v>
      </c>
      <c r="AB690">
        <v>0</v>
      </c>
      <c r="AC690">
        <v>5</v>
      </c>
      <c r="AD690">
        <v>6</v>
      </c>
      <c r="AE690">
        <v>11</v>
      </c>
      <c r="AK690" t="s">
        <v>247</v>
      </c>
      <c r="AL690" t="s">
        <v>155</v>
      </c>
      <c r="AM690">
        <v>69</v>
      </c>
    </row>
    <row r="691" spans="25:39" x14ac:dyDescent="0.35">
      <c r="Y691" t="s">
        <v>301</v>
      </c>
      <c r="Z691" t="s">
        <v>154</v>
      </c>
      <c r="AA691" t="s">
        <v>110</v>
      </c>
      <c r="AB691">
        <v>5</v>
      </c>
      <c r="AC691">
        <v>2</v>
      </c>
      <c r="AD691">
        <v>4</v>
      </c>
      <c r="AE691">
        <v>11</v>
      </c>
      <c r="AK691" t="s">
        <v>247</v>
      </c>
      <c r="AL691" t="s">
        <v>207</v>
      </c>
      <c r="AM691">
        <v>64</v>
      </c>
    </row>
    <row r="692" spans="25:39" x14ac:dyDescent="0.35">
      <c r="Y692" t="s">
        <v>243</v>
      </c>
      <c r="Z692" t="s">
        <v>186</v>
      </c>
      <c r="AA692" t="s">
        <v>111</v>
      </c>
      <c r="AB692">
        <v>11</v>
      </c>
      <c r="AC692">
        <v>0</v>
      </c>
      <c r="AD692">
        <v>0</v>
      </c>
      <c r="AE692">
        <v>11</v>
      </c>
      <c r="AK692" t="s">
        <v>247</v>
      </c>
      <c r="AL692" t="s">
        <v>204</v>
      </c>
      <c r="AM692">
        <v>52</v>
      </c>
    </row>
    <row r="693" spans="25:39" x14ac:dyDescent="0.35">
      <c r="Y693" t="s">
        <v>243</v>
      </c>
      <c r="Z693" t="s">
        <v>184</v>
      </c>
      <c r="AA693" t="s">
        <v>110</v>
      </c>
      <c r="AB693">
        <v>4</v>
      </c>
      <c r="AC693">
        <v>2</v>
      </c>
      <c r="AD693">
        <v>5</v>
      </c>
      <c r="AE693">
        <v>11</v>
      </c>
      <c r="AK693" t="s">
        <v>247</v>
      </c>
      <c r="AL693" t="s">
        <v>211</v>
      </c>
      <c r="AM693">
        <v>44</v>
      </c>
    </row>
    <row r="694" spans="25:39" x14ac:dyDescent="0.35">
      <c r="Y694" t="s">
        <v>270</v>
      </c>
      <c r="Z694" t="s">
        <v>161</v>
      </c>
      <c r="AA694" t="s">
        <v>110</v>
      </c>
      <c r="AB694">
        <v>2</v>
      </c>
      <c r="AC694">
        <v>5</v>
      </c>
      <c r="AD694">
        <v>4</v>
      </c>
      <c r="AE694">
        <v>11</v>
      </c>
      <c r="AK694" t="s">
        <v>247</v>
      </c>
      <c r="AL694" t="s">
        <v>167</v>
      </c>
      <c r="AM694">
        <v>34</v>
      </c>
    </row>
    <row r="695" spans="25:39" x14ac:dyDescent="0.35">
      <c r="Y695" t="s">
        <v>242</v>
      </c>
      <c r="Z695" t="s">
        <v>185</v>
      </c>
      <c r="AA695" t="s">
        <v>110</v>
      </c>
      <c r="AB695">
        <v>0</v>
      </c>
      <c r="AC695">
        <v>11</v>
      </c>
      <c r="AD695">
        <v>0</v>
      </c>
      <c r="AE695">
        <v>11</v>
      </c>
      <c r="AK695" t="s">
        <v>247</v>
      </c>
      <c r="AL695" t="s">
        <v>153</v>
      </c>
      <c r="AM695">
        <v>31</v>
      </c>
    </row>
    <row r="696" spans="25:39" x14ac:dyDescent="0.35">
      <c r="Y696" t="s">
        <v>266</v>
      </c>
      <c r="Z696" t="s">
        <v>196</v>
      </c>
      <c r="AA696" t="s">
        <v>111</v>
      </c>
      <c r="AB696">
        <v>5</v>
      </c>
      <c r="AC696">
        <v>5</v>
      </c>
      <c r="AD696">
        <v>1</v>
      </c>
      <c r="AE696">
        <v>11</v>
      </c>
      <c r="AK696" t="s">
        <v>247</v>
      </c>
      <c r="AL696" t="s">
        <v>188</v>
      </c>
      <c r="AM696">
        <v>20</v>
      </c>
    </row>
    <row r="697" spans="25:39" x14ac:dyDescent="0.35">
      <c r="Y697" t="s">
        <v>261</v>
      </c>
      <c r="Z697" t="s">
        <v>176</v>
      </c>
      <c r="AA697" t="s">
        <v>110</v>
      </c>
      <c r="AB697">
        <v>3</v>
      </c>
      <c r="AC697">
        <v>2</v>
      </c>
      <c r="AD697">
        <v>6</v>
      </c>
      <c r="AE697">
        <v>11</v>
      </c>
      <c r="AK697" t="s">
        <v>247</v>
      </c>
      <c r="AL697" t="s">
        <v>190</v>
      </c>
      <c r="AM697">
        <v>17</v>
      </c>
    </row>
    <row r="698" spans="25:39" x14ac:dyDescent="0.35">
      <c r="Y698" t="s">
        <v>60</v>
      </c>
      <c r="Z698" t="s">
        <v>156</v>
      </c>
      <c r="AA698" t="s">
        <v>110</v>
      </c>
      <c r="AB698">
        <v>2</v>
      </c>
      <c r="AC698">
        <v>2</v>
      </c>
      <c r="AD698">
        <v>6</v>
      </c>
      <c r="AE698">
        <v>10</v>
      </c>
      <c r="AK698" t="s">
        <v>247</v>
      </c>
      <c r="AL698" t="s">
        <v>154</v>
      </c>
      <c r="AM698">
        <v>14</v>
      </c>
    </row>
    <row r="699" spans="25:39" x14ac:dyDescent="0.35">
      <c r="Y699" t="s">
        <v>61</v>
      </c>
      <c r="Z699" t="s">
        <v>183</v>
      </c>
      <c r="AA699" t="s">
        <v>110</v>
      </c>
      <c r="AB699">
        <v>3</v>
      </c>
      <c r="AC699">
        <v>3</v>
      </c>
      <c r="AD699">
        <v>4</v>
      </c>
      <c r="AE699">
        <v>10</v>
      </c>
      <c r="AK699" t="s">
        <v>247</v>
      </c>
      <c r="AL699" t="s">
        <v>206</v>
      </c>
      <c r="AM699">
        <v>11</v>
      </c>
    </row>
    <row r="700" spans="25:39" x14ac:dyDescent="0.35">
      <c r="Y700" t="s">
        <v>67</v>
      </c>
      <c r="Z700" t="s">
        <v>158</v>
      </c>
      <c r="AA700" t="s">
        <v>110</v>
      </c>
      <c r="AB700">
        <v>3</v>
      </c>
      <c r="AC700">
        <v>2</v>
      </c>
      <c r="AD700">
        <v>5</v>
      </c>
      <c r="AE700">
        <v>10</v>
      </c>
      <c r="AK700" t="s">
        <v>247</v>
      </c>
      <c r="AL700" t="s">
        <v>191</v>
      </c>
      <c r="AM700">
        <v>8</v>
      </c>
    </row>
    <row r="701" spans="25:39" x14ac:dyDescent="0.35">
      <c r="Y701" t="s">
        <v>88</v>
      </c>
      <c r="Z701" t="s">
        <v>135</v>
      </c>
      <c r="AA701" t="s">
        <v>110</v>
      </c>
      <c r="AB701">
        <v>7</v>
      </c>
      <c r="AC701">
        <v>1</v>
      </c>
      <c r="AD701">
        <v>2</v>
      </c>
      <c r="AE701">
        <v>10</v>
      </c>
      <c r="AK701" t="s">
        <v>247</v>
      </c>
      <c r="AL701" t="s">
        <v>180</v>
      </c>
      <c r="AM701">
        <v>8</v>
      </c>
    </row>
    <row r="702" spans="25:39" x14ac:dyDescent="0.35">
      <c r="Y702" t="s">
        <v>88</v>
      </c>
      <c r="Z702" t="s">
        <v>155</v>
      </c>
      <c r="AA702" t="s">
        <v>110</v>
      </c>
      <c r="AB702">
        <v>2</v>
      </c>
      <c r="AC702">
        <v>3</v>
      </c>
      <c r="AD702">
        <v>5</v>
      </c>
      <c r="AE702">
        <v>10</v>
      </c>
      <c r="AK702" t="s">
        <v>247</v>
      </c>
      <c r="AL702" t="s">
        <v>164</v>
      </c>
      <c r="AM702">
        <v>7</v>
      </c>
    </row>
    <row r="703" spans="25:39" x14ac:dyDescent="0.35">
      <c r="Y703" t="s">
        <v>310</v>
      </c>
      <c r="Z703" t="s">
        <v>196</v>
      </c>
      <c r="AA703" t="s">
        <v>111</v>
      </c>
      <c r="AB703">
        <v>4</v>
      </c>
      <c r="AC703">
        <v>6</v>
      </c>
      <c r="AD703">
        <v>0</v>
      </c>
      <c r="AE703">
        <v>10</v>
      </c>
      <c r="AK703" t="s">
        <v>247</v>
      </c>
      <c r="AL703" t="s">
        <v>158</v>
      </c>
      <c r="AM703">
        <v>6</v>
      </c>
    </row>
    <row r="704" spans="25:39" x14ac:dyDescent="0.35">
      <c r="Y704" t="s">
        <v>250</v>
      </c>
      <c r="Z704" t="s">
        <v>188</v>
      </c>
      <c r="AA704" t="s">
        <v>111</v>
      </c>
      <c r="AB704">
        <v>1</v>
      </c>
      <c r="AC704">
        <v>2</v>
      </c>
      <c r="AD704">
        <v>7</v>
      </c>
      <c r="AE704">
        <v>10</v>
      </c>
      <c r="AK704" t="s">
        <v>247</v>
      </c>
      <c r="AL704" t="s">
        <v>152</v>
      </c>
      <c r="AM704">
        <v>6</v>
      </c>
    </row>
    <row r="705" spans="25:39" x14ac:dyDescent="0.35">
      <c r="Y705" t="s">
        <v>262</v>
      </c>
      <c r="Z705" t="s">
        <v>192</v>
      </c>
      <c r="AA705" t="s">
        <v>111</v>
      </c>
      <c r="AB705">
        <v>5</v>
      </c>
      <c r="AC705">
        <v>1</v>
      </c>
      <c r="AD705">
        <v>4</v>
      </c>
      <c r="AE705">
        <v>10</v>
      </c>
      <c r="AK705" t="s">
        <v>247</v>
      </c>
      <c r="AL705" t="s">
        <v>210</v>
      </c>
      <c r="AM705">
        <v>6</v>
      </c>
    </row>
    <row r="706" spans="25:39" x14ac:dyDescent="0.35">
      <c r="Y706" t="s">
        <v>296</v>
      </c>
      <c r="Z706" t="s">
        <v>154</v>
      </c>
      <c r="AA706" t="s">
        <v>110</v>
      </c>
      <c r="AB706">
        <v>5</v>
      </c>
      <c r="AC706">
        <v>1</v>
      </c>
      <c r="AD706">
        <v>4</v>
      </c>
      <c r="AE706">
        <v>10</v>
      </c>
      <c r="AK706" t="s">
        <v>247</v>
      </c>
      <c r="AL706" t="s">
        <v>159</v>
      </c>
      <c r="AM706">
        <v>5</v>
      </c>
    </row>
    <row r="707" spans="25:39" x14ac:dyDescent="0.35">
      <c r="Y707" t="s">
        <v>244</v>
      </c>
      <c r="Z707" t="s">
        <v>213</v>
      </c>
      <c r="AA707" t="s">
        <v>111</v>
      </c>
      <c r="AB707">
        <v>3</v>
      </c>
      <c r="AC707">
        <v>3</v>
      </c>
      <c r="AD707">
        <v>4</v>
      </c>
      <c r="AE707">
        <v>10</v>
      </c>
      <c r="AK707" t="s">
        <v>247</v>
      </c>
      <c r="AL707" t="s">
        <v>208</v>
      </c>
      <c r="AM707">
        <v>5</v>
      </c>
    </row>
    <row r="708" spans="25:39" x14ac:dyDescent="0.35">
      <c r="Y708" t="s">
        <v>248</v>
      </c>
      <c r="Z708" t="s">
        <v>203</v>
      </c>
      <c r="AA708" t="s">
        <v>110</v>
      </c>
      <c r="AB708">
        <v>1</v>
      </c>
      <c r="AC708">
        <v>3</v>
      </c>
      <c r="AD708">
        <v>6</v>
      </c>
      <c r="AE708">
        <v>10</v>
      </c>
      <c r="AK708" t="s">
        <v>247</v>
      </c>
      <c r="AL708" t="s">
        <v>182</v>
      </c>
      <c r="AM708">
        <v>5</v>
      </c>
    </row>
    <row r="709" spans="25:39" x14ac:dyDescent="0.35">
      <c r="Y709" t="s">
        <v>312</v>
      </c>
      <c r="Z709" t="s">
        <v>154</v>
      </c>
      <c r="AA709" t="s">
        <v>110</v>
      </c>
      <c r="AB709">
        <v>0</v>
      </c>
      <c r="AC709">
        <v>5</v>
      </c>
      <c r="AD709">
        <v>5</v>
      </c>
      <c r="AE709">
        <v>10</v>
      </c>
      <c r="AK709" t="s">
        <v>247</v>
      </c>
      <c r="AL709" t="s">
        <v>176</v>
      </c>
      <c r="AM709">
        <v>5</v>
      </c>
    </row>
    <row r="710" spans="25:39" x14ac:dyDescent="0.35">
      <c r="Y710" t="s">
        <v>246</v>
      </c>
      <c r="Z710" t="s">
        <v>200</v>
      </c>
      <c r="AA710" t="s">
        <v>111</v>
      </c>
      <c r="AB710">
        <v>0</v>
      </c>
      <c r="AC710">
        <v>1</v>
      </c>
      <c r="AD710">
        <v>9</v>
      </c>
      <c r="AE710">
        <v>10</v>
      </c>
      <c r="AK710" t="s">
        <v>247</v>
      </c>
      <c r="AL710" t="s">
        <v>161</v>
      </c>
      <c r="AM710">
        <v>4</v>
      </c>
    </row>
    <row r="711" spans="25:39" x14ac:dyDescent="0.35">
      <c r="Y711" t="s">
        <v>279</v>
      </c>
      <c r="Z711" t="s">
        <v>155</v>
      </c>
      <c r="AA711" t="s">
        <v>110</v>
      </c>
      <c r="AB711">
        <v>3</v>
      </c>
      <c r="AC711">
        <v>2</v>
      </c>
      <c r="AD711">
        <v>5</v>
      </c>
      <c r="AE711">
        <v>10</v>
      </c>
      <c r="AK711" t="s">
        <v>247</v>
      </c>
      <c r="AL711" t="s">
        <v>156</v>
      </c>
      <c r="AM711">
        <v>4</v>
      </c>
    </row>
    <row r="712" spans="25:39" x14ac:dyDescent="0.35">
      <c r="Y712" t="s">
        <v>275</v>
      </c>
      <c r="Z712" t="s">
        <v>162</v>
      </c>
      <c r="AA712" t="s">
        <v>110</v>
      </c>
      <c r="AB712">
        <v>0</v>
      </c>
      <c r="AC712">
        <v>0</v>
      </c>
      <c r="AD712">
        <v>10</v>
      </c>
      <c r="AE712">
        <v>10</v>
      </c>
      <c r="AK712" t="s">
        <v>247</v>
      </c>
      <c r="AL712" t="s">
        <v>213</v>
      </c>
      <c r="AM712">
        <v>3</v>
      </c>
    </row>
    <row r="713" spans="25:39" x14ac:dyDescent="0.35">
      <c r="Y713" t="s">
        <v>275</v>
      </c>
      <c r="Z713" t="s">
        <v>153</v>
      </c>
      <c r="AA713" t="s">
        <v>110</v>
      </c>
      <c r="AB713">
        <v>4</v>
      </c>
      <c r="AC713">
        <v>2</v>
      </c>
      <c r="AD713">
        <v>4</v>
      </c>
      <c r="AE713">
        <v>10</v>
      </c>
      <c r="AK713" t="s">
        <v>247</v>
      </c>
      <c r="AL713" t="s">
        <v>209</v>
      </c>
      <c r="AM713">
        <v>3</v>
      </c>
    </row>
    <row r="714" spans="25:39" x14ac:dyDescent="0.35">
      <c r="Y714" t="s">
        <v>249</v>
      </c>
      <c r="Z714" t="s">
        <v>201</v>
      </c>
      <c r="AA714" t="s">
        <v>110</v>
      </c>
      <c r="AB714">
        <v>0</v>
      </c>
      <c r="AC714">
        <v>0</v>
      </c>
      <c r="AD714">
        <v>10</v>
      </c>
      <c r="AE714">
        <v>10</v>
      </c>
      <c r="AK714" t="s">
        <v>247</v>
      </c>
      <c r="AL714" t="s">
        <v>183</v>
      </c>
      <c r="AM714">
        <v>2</v>
      </c>
    </row>
    <row r="715" spans="25:39" x14ac:dyDescent="0.35">
      <c r="Y715" t="s">
        <v>259</v>
      </c>
      <c r="Z715" t="s">
        <v>156</v>
      </c>
      <c r="AA715" t="s">
        <v>110</v>
      </c>
      <c r="AB715">
        <v>4</v>
      </c>
      <c r="AC715">
        <v>3</v>
      </c>
      <c r="AD715">
        <v>3</v>
      </c>
      <c r="AE715">
        <v>10</v>
      </c>
      <c r="AK715" t="s">
        <v>247</v>
      </c>
      <c r="AL715" t="s">
        <v>196</v>
      </c>
      <c r="AM715">
        <v>1</v>
      </c>
    </row>
    <row r="716" spans="25:39" x14ac:dyDescent="0.35">
      <c r="Y716" t="s">
        <v>251</v>
      </c>
      <c r="Z716" t="s">
        <v>165</v>
      </c>
      <c r="AA716" t="s">
        <v>110</v>
      </c>
      <c r="AB716">
        <v>0</v>
      </c>
      <c r="AC716">
        <v>10</v>
      </c>
      <c r="AD716">
        <v>0</v>
      </c>
      <c r="AE716">
        <v>10</v>
      </c>
      <c r="AK716" t="s">
        <v>247</v>
      </c>
      <c r="AL716" t="s">
        <v>162</v>
      </c>
      <c r="AM716">
        <v>1</v>
      </c>
    </row>
    <row r="717" spans="25:39" x14ac:dyDescent="0.35">
      <c r="Y717" t="s">
        <v>243</v>
      </c>
      <c r="Z717" t="s">
        <v>179</v>
      </c>
      <c r="AA717" t="s">
        <v>110</v>
      </c>
      <c r="AB717">
        <v>3</v>
      </c>
      <c r="AC717">
        <v>3</v>
      </c>
      <c r="AD717">
        <v>4</v>
      </c>
      <c r="AE717">
        <v>10</v>
      </c>
      <c r="AK717" t="s">
        <v>247</v>
      </c>
      <c r="AL717" t="s">
        <v>135</v>
      </c>
      <c r="AM717">
        <v>1</v>
      </c>
    </row>
    <row r="718" spans="25:39" x14ac:dyDescent="0.35">
      <c r="Y718" t="s">
        <v>243</v>
      </c>
      <c r="Z718" t="s">
        <v>182</v>
      </c>
      <c r="AA718" t="s">
        <v>111</v>
      </c>
      <c r="AB718">
        <v>5</v>
      </c>
      <c r="AC718">
        <v>1</v>
      </c>
      <c r="AD718">
        <v>4</v>
      </c>
      <c r="AE718">
        <v>10</v>
      </c>
      <c r="AK718" t="s">
        <v>247</v>
      </c>
      <c r="AL718" t="s">
        <v>199</v>
      </c>
      <c r="AM718">
        <v>1</v>
      </c>
    </row>
    <row r="719" spans="25:39" x14ac:dyDescent="0.35">
      <c r="Y719" t="s">
        <v>243</v>
      </c>
      <c r="Z719" t="s">
        <v>155</v>
      </c>
      <c r="AA719" t="s">
        <v>110</v>
      </c>
      <c r="AB719">
        <v>2</v>
      </c>
      <c r="AC719">
        <v>1</v>
      </c>
      <c r="AD719">
        <v>7</v>
      </c>
      <c r="AE719">
        <v>10</v>
      </c>
      <c r="AK719" t="s">
        <v>362</v>
      </c>
      <c r="AL719" t="s">
        <v>135</v>
      </c>
      <c r="AM719">
        <v>1</v>
      </c>
    </row>
    <row r="720" spans="25:39" x14ac:dyDescent="0.35">
      <c r="Y720" t="s">
        <v>270</v>
      </c>
      <c r="Z720" t="s">
        <v>158</v>
      </c>
      <c r="AA720" t="s">
        <v>110</v>
      </c>
      <c r="AB720">
        <v>5</v>
      </c>
      <c r="AC720">
        <v>2</v>
      </c>
      <c r="AD720">
        <v>3</v>
      </c>
      <c r="AE720">
        <v>10</v>
      </c>
      <c r="AK720" t="s">
        <v>281</v>
      </c>
      <c r="AL720" t="s">
        <v>176</v>
      </c>
      <c r="AM720">
        <v>22</v>
      </c>
    </row>
    <row r="721" spans="25:39" x14ac:dyDescent="0.35">
      <c r="Y721" t="s">
        <v>242</v>
      </c>
      <c r="Z721" t="s">
        <v>163</v>
      </c>
      <c r="AA721" t="s">
        <v>110</v>
      </c>
      <c r="AB721">
        <v>2</v>
      </c>
      <c r="AC721">
        <v>4</v>
      </c>
      <c r="AD721">
        <v>4</v>
      </c>
      <c r="AE721">
        <v>10</v>
      </c>
      <c r="AK721" t="s">
        <v>281</v>
      </c>
      <c r="AL721" t="s">
        <v>155</v>
      </c>
      <c r="AM721">
        <v>21</v>
      </c>
    </row>
    <row r="722" spans="25:39" x14ac:dyDescent="0.35">
      <c r="Y722" t="s">
        <v>51</v>
      </c>
      <c r="Z722" t="s">
        <v>153</v>
      </c>
      <c r="AA722" t="s">
        <v>110</v>
      </c>
      <c r="AB722">
        <v>4</v>
      </c>
      <c r="AC722">
        <v>3</v>
      </c>
      <c r="AD722">
        <v>2</v>
      </c>
      <c r="AE722">
        <v>9</v>
      </c>
      <c r="AK722" t="s">
        <v>281</v>
      </c>
      <c r="AL722" t="s">
        <v>154</v>
      </c>
      <c r="AM722">
        <v>17</v>
      </c>
    </row>
    <row r="723" spans="25:39" x14ac:dyDescent="0.35">
      <c r="Y723" t="s">
        <v>56</v>
      </c>
      <c r="Z723" t="s">
        <v>163</v>
      </c>
      <c r="AA723" t="s">
        <v>110</v>
      </c>
      <c r="AB723">
        <v>9</v>
      </c>
      <c r="AC723">
        <v>0</v>
      </c>
      <c r="AD723">
        <v>0</v>
      </c>
      <c r="AE723">
        <v>9</v>
      </c>
      <c r="AK723" t="s">
        <v>281</v>
      </c>
      <c r="AL723" t="s">
        <v>192</v>
      </c>
      <c r="AM723">
        <v>7</v>
      </c>
    </row>
    <row r="724" spans="25:39" x14ac:dyDescent="0.35">
      <c r="Y724" t="s">
        <v>57</v>
      </c>
      <c r="Z724" t="s">
        <v>154</v>
      </c>
      <c r="AA724" t="s">
        <v>110</v>
      </c>
      <c r="AB724">
        <v>1</v>
      </c>
      <c r="AC724">
        <v>3</v>
      </c>
      <c r="AD724">
        <v>5</v>
      </c>
      <c r="AE724">
        <v>9</v>
      </c>
      <c r="AK724" t="s">
        <v>281</v>
      </c>
      <c r="AL724" t="s">
        <v>153</v>
      </c>
      <c r="AM724">
        <v>6</v>
      </c>
    </row>
    <row r="725" spans="25:39" x14ac:dyDescent="0.35">
      <c r="Y725" t="s">
        <v>61</v>
      </c>
      <c r="Z725" t="s">
        <v>165</v>
      </c>
      <c r="AA725" t="s">
        <v>110</v>
      </c>
      <c r="AB725">
        <v>0</v>
      </c>
      <c r="AC725">
        <v>5</v>
      </c>
      <c r="AD725">
        <v>4</v>
      </c>
      <c r="AE725">
        <v>9</v>
      </c>
      <c r="AK725" t="s">
        <v>281</v>
      </c>
      <c r="AL725" t="s">
        <v>173</v>
      </c>
      <c r="AM725">
        <v>4</v>
      </c>
    </row>
    <row r="726" spans="25:39" x14ac:dyDescent="0.35">
      <c r="Y726" t="s">
        <v>62</v>
      </c>
      <c r="Z726" t="s">
        <v>176</v>
      </c>
      <c r="AA726" t="s">
        <v>110</v>
      </c>
      <c r="AB726">
        <v>0</v>
      </c>
      <c r="AC726">
        <v>2</v>
      </c>
      <c r="AD726">
        <v>7</v>
      </c>
      <c r="AE726">
        <v>9</v>
      </c>
      <c r="AK726" t="s">
        <v>281</v>
      </c>
      <c r="AL726" t="s">
        <v>158</v>
      </c>
      <c r="AM726">
        <v>4</v>
      </c>
    </row>
    <row r="727" spans="25:39" x14ac:dyDescent="0.35">
      <c r="Y727" t="s">
        <v>68</v>
      </c>
      <c r="Z727" t="s">
        <v>157</v>
      </c>
      <c r="AA727" t="s">
        <v>110</v>
      </c>
      <c r="AB727">
        <v>2</v>
      </c>
      <c r="AC727">
        <v>4</v>
      </c>
      <c r="AD727">
        <v>3</v>
      </c>
      <c r="AE727">
        <v>9</v>
      </c>
      <c r="AK727" t="s">
        <v>281</v>
      </c>
      <c r="AL727" t="s">
        <v>203</v>
      </c>
      <c r="AM727">
        <v>3</v>
      </c>
    </row>
    <row r="728" spans="25:39" x14ac:dyDescent="0.35">
      <c r="Y728" t="s">
        <v>77</v>
      </c>
      <c r="Z728" t="s">
        <v>162</v>
      </c>
      <c r="AA728" t="s">
        <v>110</v>
      </c>
      <c r="AB728">
        <v>1</v>
      </c>
      <c r="AC728">
        <v>0</v>
      </c>
      <c r="AD728">
        <v>8</v>
      </c>
      <c r="AE728">
        <v>9</v>
      </c>
      <c r="AK728" t="s">
        <v>281</v>
      </c>
      <c r="AL728" t="s">
        <v>152</v>
      </c>
      <c r="AM728">
        <v>3</v>
      </c>
    </row>
    <row r="729" spans="25:39" x14ac:dyDescent="0.35">
      <c r="Y729" t="s">
        <v>83</v>
      </c>
      <c r="Z729" t="s">
        <v>197</v>
      </c>
      <c r="AA729" t="s">
        <v>110</v>
      </c>
      <c r="AB729">
        <v>0</v>
      </c>
      <c r="AC729">
        <v>9</v>
      </c>
      <c r="AD729">
        <v>0</v>
      </c>
      <c r="AE729">
        <v>9</v>
      </c>
      <c r="AK729" t="s">
        <v>281</v>
      </c>
      <c r="AL729" t="s">
        <v>200</v>
      </c>
      <c r="AM729">
        <v>1</v>
      </c>
    </row>
    <row r="730" spans="25:39" x14ac:dyDescent="0.35">
      <c r="Y730" t="s">
        <v>88</v>
      </c>
      <c r="Z730" t="s">
        <v>152</v>
      </c>
      <c r="AA730" t="s">
        <v>110</v>
      </c>
      <c r="AB730">
        <v>2</v>
      </c>
      <c r="AC730">
        <v>4</v>
      </c>
      <c r="AD730">
        <v>3</v>
      </c>
      <c r="AE730">
        <v>9</v>
      </c>
      <c r="AK730" t="s">
        <v>281</v>
      </c>
      <c r="AL730" t="s">
        <v>184</v>
      </c>
      <c r="AM730">
        <v>1</v>
      </c>
    </row>
    <row r="731" spans="25:39" x14ac:dyDescent="0.35">
      <c r="Y731" t="s">
        <v>282</v>
      </c>
      <c r="Z731" t="s">
        <v>165</v>
      </c>
      <c r="AA731" t="s">
        <v>110</v>
      </c>
      <c r="AB731">
        <v>1</v>
      </c>
      <c r="AC731">
        <v>7</v>
      </c>
      <c r="AD731">
        <v>1</v>
      </c>
      <c r="AE731">
        <v>9</v>
      </c>
      <c r="AK731" t="s">
        <v>281</v>
      </c>
      <c r="AL731" t="s">
        <v>157</v>
      </c>
      <c r="AM731">
        <v>1</v>
      </c>
    </row>
    <row r="732" spans="25:39" x14ac:dyDescent="0.35">
      <c r="Y732" t="s">
        <v>273</v>
      </c>
      <c r="Z732" t="s">
        <v>183</v>
      </c>
      <c r="AA732" t="s">
        <v>110</v>
      </c>
      <c r="AB732">
        <v>0</v>
      </c>
      <c r="AC732">
        <v>5</v>
      </c>
      <c r="AD732">
        <v>4</v>
      </c>
      <c r="AE732">
        <v>9</v>
      </c>
      <c r="AK732" t="s">
        <v>281</v>
      </c>
      <c r="AL732" t="s">
        <v>182</v>
      </c>
      <c r="AM732">
        <v>1</v>
      </c>
    </row>
    <row r="733" spans="25:39" x14ac:dyDescent="0.35">
      <c r="Y733" t="s">
        <v>262</v>
      </c>
      <c r="Z733" t="s">
        <v>188</v>
      </c>
      <c r="AA733" t="s">
        <v>111</v>
      </c>
      <c r="AB733">
        <v>4</v>
      </c>
      <c r="AC733">
        <v>3</v>
      </c>
      <c r="AD733">
        <v>2</v>
      </c>
      <c r="AE733">
        <v>9</v>
      </c>
      <c r="AK733" t="s">
        <v>281</v>
      </c>
      <c r="AL733" t="s">
        <v>190</v>
      </c>
      <c r="AM733">
        <v>1</v>
      </c>
    </row>
    <row r="734" spans="25:39" x14ac:dyDescent="0.35">
      <c r="Y734" t="s">
        <v>290</v>
      </c>
      <c r="Z734" t="s">
        <v>161</v>
      </c>
      <c r="AA734" t="s">
        <v>110</v>
      </c>
      <c r="AB734">
        <v>0</v>
      </c>
      <c r="AC734">
        <v>2</v>
      </c>
      <c r="AD734">
        <v>7</v>
      </c>
      <c r="AE734">
        <v>9</v>
      </c>
      <c r="AK734" t="s">
        <v>281</v>
      </c>
      <c r="AL734" t="s">
        <v>135</v>
      </c>
      <c r="AM734">
        <v>1</v>
      </c>
    </row>
    <row r="735" spans="25:39" x14ac:dyDescent="0.35">
      <c r="Y735" t="s">
        <v>245</v>
      </c>
      <c r="Z735" t="s">
        <v>166</v>
      </c>
      <c r="AA735" t="s">
        <v>110</v>
      </c>
      <c r="AB735">
        <v>8</v>
      </c>
      <c r="AC735">
        <v>0</v>
      </c>
      <c r="AD735">
        <v>1</v>
      </c>
      <c r="AE735">
        <v>9</v>
      </c>
      <c r="AK735" t="s">
        <v>267</v>
      </c>
      <c r="AL735" t="s">
        <v>153</v>
      </c>
      <c r="AM735">
        <v>96</v>
      </c>
    </row>
    <row r="736" spans="25:39" x14ac:dyDescent="0.35">
      <c r="Y736" t="s">
        <v>264</v>
      </c>
      <c r="Z736" t="s">
        <v>155</v>
      </c>
      <c r="AA736" t="s">
        <v>110</v>
      </c>
      <c r="AB736">
        <v>1</v>
      </c>
      <c r="AC736">
        <v>2</v>
      </c>
      <c r="AD736">
        <v>6</v>
      </c>
      <c r="AE736">
        <v>9</v>
      </c>
      <c r="AK736" t="s">
        <v>267</v>
      </c>
      <c r="AL736" t="s">
        <v>176</v>
      </c>
      <c r="AM736">
        <v>7</v>
      </c>
    </row>
    <row r="737" spans="25:39" x14ac:dyDescent="0.35">
      <c r="Y737" t="s">
        <v>248</v>
      </c>
      <c r="Z737" t="s">
        <v>165</v>
      </c>
      <c r="AA737" t="s">
        <v>110</v>
      </c>
      <c r="AB737">
        <v>1</v>
      </c>
      <c r="AC737">
        <v>4</v>
      </c>
      <c r="AD737">
        <v>4</v>
      </c>
      <c r="AE737">
        <v>9</v>
      </c>
      <c r="AK737" t="s">
        <v>367</v>
      </c>
      <c r="AL737" t="s">
        <v>203</v>
      </c>
      <c r="AM737">
        <v>1</v>
      </c>
    </row>
    <row r="738" spans="25:39" x14ac:dyDescent="0.35">
      <c r="Y738" t="s">
        <v>303</v>
      </c>
      <c r="Z738" t="s">
        <v>202</v>
      </c>
      <c r="AA738" t="s">
        <v>111</v>
      </c>
      <c r="AB738">
        <v>0</v>
      </c>
      <c r="AC738">
        <v>2</v>
      </c>
      <c r="AD738">
        <v>7</v>
      </c>
      <c r="AE738">
        <v>9</v>
      </c>
      <c r="AK738" t="s">
        <v>339</v>
      </c>
      <c r="AL738" t="s">
        <v>158</v>
      </c>
      <c r="AM738">
        <v>4</v>
      </c>
    </row>
    <row r="739" spans="25:39" x14ac:dyDescent="0.35">
      <c r="Y739" t="s">
        <v>286</v>
      </c>
      <c r="Z739" t="s">
        <v>196</v>
      </c>
      <c r="AA739" t="s">
        <v>111</v>
      </c>
      <c r="AB739">
        <v>2</v>
      </c>
      <c r="AC739">
        <v>2</v>
      </c>
      <c r="AD739">
        <v>5</v>
      </c>
      <c r="AE739">
        <v>9</v>
      </c>
      <c r="AK739" t="s">
        <v>325</v>
      </c>
      <c r="AL739" t="s">
        <v>155</v>
      </c>
      <c r="AM739">
        <v>3</v>
      </c>
    </row>
    <row r="740" spans="25:39" x14ac:dyDescent="0.35">
      <c r="Y740" t="s">
        <v>309</v>
      </c>
      <c r="Z740" t="s">
        <v>155</v>
      </c>
      <c r="AA740" t="s">
        <v>110</v>
      </c>
      <c r="AB740">
        <v>0</v>
      </c>
      <c r="AC740">
        <v>4</v>
      </c>
      <c r="AD740">
        <v>5</v>
      </c>
      <c r="AE740">
        <v>9</v>
      </c>
      <c r="AK740" t="s">
        <v>325</v>
      </c>
      <c r="AL740" t="s">
        <v>157</v>
      </c>
      <c r="AM740">
        <v>1</v>
      </c>
    </row>
    <row r="741" spans="25:39" x14ac:dyDescent="0.35">
      <c r="Y741" t="s">
        <v>257</v>
      </c>
      <c r="Z741" t="s">
        <v>164</v>
      </c>
      <c r="AA741" t="s">
        <v>110</v>
      </c>
      <c r="AB741">
        <v>7</v>
      </c>
      <c r="AC741">
        <v>0</v>
      </c>
      <c r="AD741">
        <v>2</v>
      </c>
      <c r="AE741">
        <v>9</v>
      </c>
      <c r="AK741" t="s">
        <v>325</v>
      </c>
      <c r="AL741" t="s">
        <v>203</v>
      </c>
      <c r="AM741">
        <v>1</v>
      </c>
    </row>
    <row r="742" spans="25:39" x14ac:dyDescent="0.35">
      <c r="Y742" t="s">
        <v>254</v>
      </c>
      <c r="Z742" t="s">
        <v>160</v>
      </c>
      <c r="AA742" t="s">
        <v>110</v>
      </c>
      <c r="AB742">
        <v>1</v>
      </c>
      <c r="AC742">
        <v>1</v>
      </c>
      <c r="AD742">
        <v>7</v>
      </c>
      <c r="AE742">
        <v>9</v>
      </c>
      <c r="AK742" t="s">
        <v>303</v>
      </c>
      <c r="AL742" t="s">
        <v>202</v>
      </c>
      <c r="AM742">
        <v>9</v>
      </c>
    </row>
    <row r="743" spans="25:39" x14ac:dyDescent="0.35">
      <c r="Y743" t="s">
        <v>249</v>
      </c>
      <c r="Z743" t="s">
        <v>157</v>
      </c>
      <c r="AA743" t="s">
        <v>110</v>
      </c>
      <c r="AB743">
        <v>3</v>
      </c>
      <c r="AC743">
        <v>2</v>
      </c>
      <c r="AD743">
        <v>4</v>
      </c>
      <c r="AE743">
        <v>9</v>
      </c>
      <c r="AK743" t="s">
        <v>303</v>
      </c>
      <c r="AL743" t="s">
        <v>193</v>
      </c>
      <c r="AM743">
        <v>6</v>
      </c>
    </row>
    <row r="744" spans="25:39" x14ac:dyDescent="0.35">
      <c r="Y744" t="s">
        <v>259</v>
      </c>
      <c r="Z744" t="s">
        <v>161</v>
      </c>
      <c r="AA744" t="s">
        <v>110</v>
      </c>
      <c r="AB744">
        <v>0</v>
      </c>
      <c r="AC744">
        <v>3</v>
      </c>
      <c r="AD744">
        <v>6</v>
      </c>
      <c r="AE744">
        <v>9</v>
      </c>
      <c r="AK744" t="s">
        <v>303</v>
      </c>
      <c r="AL744" t="s">
        <v>153</v>
      </c>
      <c r="AM744">
        <v>5</v>
      </c>
    </row>
    <row r="745" spans="25:39" x14ac:dyDescent="0.35">
      <c r="Y745" t="s">
        <v>263</v>
      </c>
      <c r="Z745" t="s">
        <v>160</v>
      </c>
      <c r="AA745" t="s">
        <v>110</v>
      </c>
      <c r="AB745">
        <v>1</v>
      </c>
      <c r="AC745">
        <v>4</v>
      </c>
      <c r="AD745">
        <v>4</v>
      </c>
      <c r="AE745">
        <v>9</v>
      </c>
      <c r="AK745" t="s">
        <v>303</v>
      </c>
      <c r="AL745" t="s">
        <v>199</v>
      </c>
      <c r="AM745">
        <v>3</v>
      </c>
    </row>
    <row r="746" spans="25:39" x14ac:dyDescent="0.35">
      <c r="Y746" t="s">
        <v>258</v>
      </c>
      <c r="Z746" t="s">
        <v>157</v>
      </c>
      <c r="AA746" t="s">
        <v>110</v>
      </c>
      <c r="AB746">
        <v>2</v>
      </c>
      <c r="AC746">
        <v>2</v>
      </c>
      <c r="AD746">
        <v>5</v>
      </c>
      <c r="AE746">
        <v>9</v>
      </c>
      <c r="AK746" t="s">
        <v>303</v>
      </c>
      <c r="AL746" t="s">
        <v>152</v>
      </c>
      <c r="AM746">
        <v>3</v>
      </c>
    </row>
    <row r="747" spans="25:39" x14ac:dyDescent="0.35">
      <c r="Y747" t="s">
        <v>255</v>
      </c>
      <c r="Z747" t="s">
        <v>183</v>
      </c>
      <c r="AA747" t="s">
        <v>110</v>
      </c>
      <c r="AB747">
        <v>3</v>
      </c>
      <c r="AC747">
        <v>5</v>
      </c>
      <c r="AD747">
        <v>1</v>
      </c>
      <c r="AE747">
        <v>9</v>
      </c>
      <c r="AK747" t="s">
        <v>303</v>
      </c>
      <c r="AL747" t="s">
        <v>154</v>
      </c>
      <c r="AM747">
        <v>2</v>
      </c>
    </row>
    <row r="748" spans="25:39" x14ac:dyDescent="0.35">
      <c r="Y748" t="s">
        <v>299</v>
      </c>
      <c r="Z748" t="s">
        <v>164</v>
      </c>
      <c r="AA748" t="s">
        <v>110</v>
      </c>
      <c r="AB748">
        <v>0</v>
      </c>
      <c r="AC748">
        <v>3</v>
      </c>
      <c r="AD748">
        <v>6</v>
      </c>
      <c r="AE748">
        <v>9</v>
      </c>
      <c r="AK748" t="s">
        <v>303</v>
      </c>
      <c r="AL748" t="s">
        <v>160</v>
      </c>
      <c r="AM748">
        <v>2</v>
      </c>
    </row>
    <row r="749" spans="25:39" x14ac:dyDescent="0.35">
      <c r="Y749" t="s">
        <v>243</v>
      </c>
      <c r="Z749" t="s">
        <v>182</v>
      </c>
      <c r="AA749" t="s">
        <v>110</v>
      </c>
      <c r="AB749">
        <v>1</v>
      </c>
      <c r="AC749">
        <v>2</v>
      </c>
      <c r="AD749">
        <v>6</v>
      </c>
      <c r="AE749">
        <v>9</v>
      </c>
      <c r="AK749" t="s">
        <v>303</v>
      </c>
      <c r="AL749" t="s">
        <v>158</v>
      </c>
      <c r="AM749">
        <v>2</v>
      </c>
    </row>
    <row r="750" spans="25:39" x14ac:dyDescent="0.35">
      <c r="Y750" t="s">
        <v>270</v>
      </c>
      <c r="Z750" t="s">
        <v>154</v>
      </c>
      <c r="AA750" t="s">
        <v>110</v>
      </c>
      <c r="AB750">
        <v>3</v>
      </c>
      <c r="AC750">
        <v>3</v>
      </c>
      <c r="AD750">
        <v>3</v>
      </c>
      <c r="AE750">
        <v>9</v>
      </c>
      <c r="AK750" t="s">
        <v>303</v>
      </c>
      <c r="AL750" t="s">
        <v>194</v>
      </c>
      <c r="AM750">
        <v>2</v>
      </c>
    </row>
    <row r="751" spans="25:39" x14ac:dyDescent="0.35">
      <c r="Y751" t="s">
        <v>270</v>
      </c>
      <c r="Z751" t="s">
        <v>182</v>
      </c>
      <c r="AA751" t="s">
        <v>111</v>
      </c>
      <c r="AB751">
        <v>4</v>
      </c>
      <c r="AC751">
        <v>0</v>
      </c>
      <c r="AD751">
        <v>5</v>
      </c>
      <c r="AE751">
        <v>9</v>
      </c>
      <c r="AK751" t="s">
        <v>303</v>
      </c>
      <c r="AL751" t="s">
        <v>182</v>
      </c>
      <c r="AM751">
        <v>2</v>
      </c>
    </row>
    <row r="752" spans="25:39" x14ac:dyDescent="0.35">
      <c r="Y752" t="s">
        <v>270</v>
      </c>
      <c r="Z752" t="s">
        <v>157</v>
      </c>
      <c r="AA752" t="s">
        <v>110</v>
      </c>
      <c r="AB752">
        <v>4</v>
      </c>
      <c r="AC752">
        <v>4</v>
      </c>
      <c r="AD752">
        <v>1</v>
      </c>
      <c r="AE752">
        <v>9</v>
      </c>
      <c r="AK752" t="s">
        <v>303</v>
      </c>
      <c r="AL752" t="s">
        <v>212</v>
      </c>
      <c r="AM752">
        <v>2</v>
      </c>
    </row>
    <row r="753" spans="25:39" x14ac:dyDescent="0.35">
      <c r="Y753" t="s">
        <v>242</v>
      </c>
      <c r="Z753" t="s">
        <v>135</v>
      </c>
      <c r="AA753" t="s">
        <v>110</v>
      </c>
      <c r="AB753">
        <v>2</v>
      </c>
      <c r="AC753">
        <v>2</v>
      </c>
      <c r="AD753">
        <v>5</v>
      </c>
      <c r="AE753">
        <v>9</v>
      </c>
      <c r="AK753" t="s">
        <v>303</v>
      </c>
      <c r="AL753" t="s">
        <v>184</v>
      </c>
      <c r="AM753">
        <v>1</v>
      </c>
    </row>
    <row r="754" spans="25:39" x14ac:dyDescent="0.35">
      <c r="Y754" t="s">
        <v>242</v>
      </c>
      <c r="Z754" t="s">
        <v>183</v>
      </c>
      <c r="AA754" t="s">
        <v>110</v>
      </c>
      <c r="AB754">
        <v>4</v>
      </c>
      <c r="AC754">
        <v>5</v>
      </c>
      <c r="AD754">
        <v>0</v>
      </c>
      <c r="AE754">
        <v>9</v>
      </c>
      <c r="AK754" t="s">
        <v>303</v>
      </c>
      <c r="AL754" t="s">
        <v>155</v>
      </c>
      <c r="AM754">
        <v>1</v>
      </c>
    </row>
    <row r="755" spans="25:39" x14ac:dyDescent="0.35">
      <c r="Y755" t="s">
        <v>242</v>
      </c>
      <c r="Z755" t="s">
        <v>202</v>
      </c>
      <c r="AA755" t="s">
        <v>111</v>
      </c>
      <c r="AB755">
        <v>0</v>
      </c>
      <c r="AC755">
        <v>4</v>
      </c>
      <c r="AD755">
        <v>5</v>
      </c>
      <c r="AE755">
        <v>9</v>
      </c>
      <c r="AK755" t="s">
        <v>303</v>
      </c>
      <c r="AL755" t="s">
        <v>203</v>
      </c>
      <c r="AM755">
        <v>1</v>
      </c>
    </row>
    <row r="756" spans="25:39" x14ac:dyDescent="0.35">
      <c r="Y756" t="s">
        <v>266</v>
      </c>
      <c r="Z756" t="s">
        <v>203</v>
      </c>
      <c r="AA756" t="s">
        <v>110</v>
      </c>
      <c r="AB756">
        <v>1</v>
      </c>
      <c r="AC756">
        <v>4</v>
      </c>
      <c r="AD756">
        <v>4</v>
      </c>
      <c r="AE756">
        <v>9</v>
      </c>
      <c r="AK756" t="s">
        <v>333</v>
      </c>
      <c r="AL756" t="s">
        <v>155</v>
      </c>
      <c r="AM756">
        <v>3</v>
      </c>
    </row>
    <row r="757" spans="25:39" x14ac:dyDescent="0.35">
      <c r="Y757" t="s">
        <v>261</v>
      </c>
      <c r="Z757" t="s">
        <v>158</v>
      </c>
      <c r="AA757" t="s">
        <v>110</v>
      </c>
      <c r="AB757">
        <v>3</v>
      </c>
      <c r="AC757">
        <v>3</v>
      </c>
      <c r="AD757">
        <v>3</v>
      </c>
      <c r="AE757">
        <v>9</v>
      </c>
      <c r="AK757" t="s">
        <v>333</v>
      </c>
      <c r="AL757" t="s">
        <v>154</v>
      </c>
      <c r="AM757">
        <v>1</v>
      </c>
    </row>
    <row r="758" spans="25:39" x14ac:dyDescent="0.35">
      <c r="Y758" t="s">
        <v>61</v>
      </c>
      <c r="Z758" t="s">
        <v>153</v>
      </c>
      <c r="AA758" t="s">
        <v>110</v>
      </c>
      <c r="AB758">
        <v>2</v>
      </c>
      <c r="AC758">
        <v>2</v>
      </c>
      <c r="AD758">
        <v>4</v>
      </c>
      <c r="AE758">
        <v>8</v>
      </c>
      <c r="AK758" t="s">
        <v>286</v>
      </c>
      <c r="AL758" t="s">
        <v>196</v>
      </c>
      <c r="AM758">
        <v>9</v>
      </c>
    </row>
    <row r="759" spans="25:39" x14ac:dyDescent="0.35">
      <c r="Y759" t="s">
        <v>61</v>
      </c>
      <c r="Z759" t="s">
        <v>158</v>
      </c>
      <c r="AA759" t="s">
        <v>110</v>
      </c>
      <c r="AB759">
        <v>1</v>
      </c>
      <c r="AC759">
        <v>2</v>
      </c>
      <c r="AD759">
        <v>5</v>
      </c>
      <c r="AE759">
        <v>8</v>
      </c>
      <c r="AK759" t="s">
        <v>308</v>
      </c>
      <c r="AL759" t="s">
        <v>197</v>
      </c>
      <c r="AM759">
        <v>40</v>
      </c>
    </row>
    <row r="760" spans="25:39" x14ac:dyDescent="0.35">
      <c r="Y760" t="s">
        <v>68</v>
      </c>
      <c r="Z760" t="s">
        <v>193</v>
      </c>
      <c r="AA760" t="s">
        <v>111</v>
      </c>
      <c r="AB760">
        <v>0</v>
      </c>
      <c r="AC760">
        <v>4</v>
      </c>
      <c r="AD760">
        <v>4</v>
      </c>
      <c r="AE760">
        <v>8</v>
      </c>
      <c r="AK760" t="s">
        <v>308</v>
      </c>
      <c r="AL760" t="s">
        <v>153</v>
      </c>
      <c r="AM760">
        <v>6</v>
      </c>
    </row>
    <row r="761" spans="25:39" x14ac:dyDescent="0.35">
      <c r="Y761" t="s">
        <v>68</v>
      </c>
      <c r="Z761" t="s">
        <v>183</v>
      </c>
      <c r="AA761" t="s">
        <v>110</v>
      </c>
      <c r="AB761">
        <v>2</v>
      </c>
      <c r="AC761">
        <v>1</v>
      </c>
      <c r="AD761">
        <v>5</v>
      </c>
      <c r="AE761">
        <v>8</v>
      </c>
      <c r="AK761" t="s">
        <v>308</v>
      </c>
      <c r="AL761" t="s">
        <v>165</v>
      </c>
      <c r="AM761">
        <v>6</v>
      </c>
    </row>
    <row r="762" spans="25:39" x14ac:dyDescent="0.35">
      <c r="Y762" t="s">
        <v>83</v>
      </c>
      <c r="Z762" t="s">
        <v>185</v>
      </c>
      <c r="AA762" t="s">
        <v>110</v>
      </c>
      <c r="AB762">
        <v>8</v>
      </c>
      <c r="AC762">
        <v>0</v>
      </c>
      <c r="AD762">
        <v>0</v>
      </c>
      <c r="AE762">
        <v>8</v>
      </c>
      <c r="AK762" t="s">
        <v>308</v>
      </c>
      <c r="AL762" t="s">
        <v>184</v>
      </c>
      <c r="AM762">
        <v>4</v>
      </c>
    </row>
    <row r="763" spans="25:39" x14ac:dyDescent="0.35">
      <c r="Y763" t="s">
        <v>88</v>
      </c>
      <c r="Z763" t="s">
        <v>209</v>
      </c>
      <c r="AA763" t="s">
        <v>111</v>
      </c>
      <c r="AB763">
        <v>1</v>
      </c>
      <c r="AC763">
        <v>4</v>
      </c>
      <c r="AD763">
        <v>3</v>
      </c>
      <c r="AE763">
        <v>8</v>
      </c>
      <c r="AK763" t="s">
        <v>308</v>
      </c>
      <c r="AL763" t="s">
        <v>152</v>
      </c>
      <c r="AM763">
        <v>4</v>
      </c>
    </row>
    <row r="764" spans="25:39" x14ac:dyDescent="0.35">
      <c r="Y764" t="s">
        <v>282</v>
      </c>
      <c r="Z764" t="s">
        <v>200</v>
      </c>
      <c r="AA764" t="s">
        <v>111</v>
      </c>
      <c r="AB764">
        <v>0</v>
      </c>
      <c r="AC764">
        <v>6</v>
      </c>
      <c r="AD764">
        <v>2</v>
      </c>
      <c r="AE764">
        <v>8</v>
      </c>
      <c r="AK764" t="s">
        <v>308</v>
      </c>
      <c r="AL764" t="s">
        <v>199</v>
      </c>
      <c r="AM764">
        <v>3</v>
      </c>
    </row>
    <row r="765" spans="25:39" x14ac:dyDescent="0.35">
      <c r="Y765" t="s">
        <v>250</v>
      </c>
      <c r="Z765" t="s">
        <v>154</v>
      </c>
      <c r="AA765" t="s">
        <v>110</v>
      </c>
      <c r="AB765">
        <v>3</v>
      </c>
      <c r="AC765">
        <v>2</v>
      </c>
      <c r="AD765">
        <v>3</v>
      </c>
      <c r="AE765">
        <v>8</v>
      </c>
      <c r="AK765" t="s">
        <v>308</v>
      </c>
      <c r="AL765" t="s">
        <v>157</v>
      </c>
      <c r="AM765">
        <v>2</v>
      </c>
    </row>
    <row r="766" spans="25:39" x14ac:dyDescent="0.35">
      <c r="Y766" t="s">
        <v>250</v>
      </c>
      <c r="Z766" t="s">
        <v>185</v>
      </c>
      <c r="AA766" t="s">
        <v>110</v>
      </c>
      <c r="AB766">
        <v>0</v>
      </c>
      <c r="AC766">
        <v>0</v>
      </c>
      <c r="AD766">
        <v>8</v>
      </c>
      <c r="AE766">
        <v>8</v>
      </c>
      <c r="AK766" t="s">
        <v>308</v>
      </c>
      <c r="AL766" t="s">
        <v>192</v>
      </c>
      <c r="AM766">
        <v>2</v>
      </c>
    </row>
    <row r="767" spans="25:39" x14ac:dyDescent="0.35">
      <c r="Y767" t="s">
        <v>273</v>
      </c>
      <c r="Z767" t="s">
        <v>162</v>
      </c>
      <c r="AA767" t="s">
        <v>110</v>
      </c>
      <c r="AB767">
        <v>0</v>
      </c>
      <c r="AC767">
        <v>4</v>
      </c>
      <c r="AD767">
        <v>4</v>
      </c>
      <c r="AE767">
        <v>8</v>
      </c>
      <c r="AK767" t="s">
        <v>308</v>
      </c>
      <c r="AL767" t="s">
        <v>155</v>
      </c>
      <c r="AM767">
        <v>2</v>
      </c>
    </row>
    <row r="768" spans="25:39" x14ac:dyDescent="0.35">
      <c r="Y768" t="s">
        <v>290</v>
      </c>
      <c r="Z768" t="s">
        <v>153</v>
      </c>
      <c r="AA768" t="s">
        <v>110</v>
      </c>
      <c r="AB768">
        <v>2</v>
      </c>
      <c r="AC768">
        <v>1</v>
      </c>
      <c r="AD768">
        <v>5</v>
      </c>
      <c r="AE768">
        <v>8</v>
      </c>
      <c r="AK768" t="s">
        <v>308</v>
      </c>
      <c r="AL768" t="s">
        <v>161</v>
      </c>
      <c r="AM768">
        <v>1</v>
      </c>
    </row>
    <row r="769" spans="25:39" x14ac:dyDescent="0.35">
      <c r="Y769" t="s">
        <v>244</v>
      </c>
      <c r="Z769" t="s">
        <v>169</v>
      </c>
      <c r="AA769" t="s">
        <v>110</v>
      </c>
      <c r="AB769">
        <v>4</v>
      </c>
      <c r="AC769">
        <v>2</v>
      </c>
      <c r="AD769">
        <v>2</v>
      </c>
      <c r="AE769">
        <v>8</v>
      </c>
      <c r="AK769" t="s">
        <v>308</v>
      </c>
      <c r="AL769" t="s">
        <v>158</v>
      </c>
      <c r="AM769">
        <v>1</v>
      </c>
    </row>
    <row r="770" spans="25:39" x14ac:dyDescent="0.35">
      <c r="Y770" t="s">
        <v>329</v>
      </c>
      <c r="Z770" t="s">
        <v>203</v>
      </c>
      <c r="AA770" t="s">
        <v>110</v>
      </c>
      <c r="AB770">
        <v>3</v>
      </c>
      <c r="AC770">
        <v>2</v>
      </c>
      <c r="AD770">
        <v>3</v>
      </c>
      <c r="AE770">
        <v>8</v>
      </c>
      <c r="AK770" t="s">
        <v>308</v>
      </c>
      <c r="AL770" t="s">
        <v>176</v>
      </c>
      <c r="AM770">
        <v>1</v>
      </c>
    </row>
    <row r="771" spans="25:39" x14ac:dyDescent="0.35">
      <c r="Y771" t="s">
        <v>247</v>
      </c>
      <c r="Z771" t="s">
        <v>180</v>
      </c>
      <c r="AA771" t="s">
        <v>110</v>
      </c>
      <c r="AB771">
        <v>0</v>
      </c>
      <c r="AC771">
        <v>8</v>
      </c>
      <c r="AD771">
        <v>0</v>
      </c>
      <c r="AE771">
        <v>8</v>
      </c>
      <c r="AK771" t="s">
        <v>308</v>
      </c>
      <c r="AL771" t="s">
        <v>154</v>
      </c>
      <c r="AM771">
        <v>1</v>
      </c>
    </row>
    <row r="772" spans="25:39" x14ac:dyDescent="0.35">
      <c r="Y772" t="s">
        <v>247</v>
      </c>
      <c r="Z772" t="s">
        <v>191</v>
      </c>
      <c r="AA772" t="s">
        <v>111</v>
      </c>
      <c r="AB772">
        <v>6</v>
      </c>
      <c r="AC772">
        <v>2</v>
      </c>
      <c r="AD772">
        <v>0</v>
      </c>
      <c r="AE772">
        <v>8</v>
      </c>
      <c r="AK772" t="s">
        <v>268</v>
      </c>
      <c r="AL772" t="s">
        <v>183</v>
      </c>
      <c r="AM772">
        <v>3</v>
      </c>
    </row>
    <row r="773" spans="25:39" x14ac:dyDescent="0.35">
      <c r="Y773" t="s">
        <v>309</v>
      </c>
      <c r="Z773" t="s">
        <v>203</v>
      </c>
      <c r="AA773" t="s">
        <v>110</v>
      </c>
      <c r="AB773">
        <v>1</v>
      </c>
      <c r="AC773">
        <v>3</v>
      </c>
      <c r="AD773">
        <v>4</v>
      </c>
      <c r="AE773">
        <v>8</v>
      </c>
      <c r="AK773" t="s">
        <v>268</v>
      </c>
      <c r="AL773" t="s">
        <v>196</v>
      </c>
      <c r="AM773">
        <v>2</v>
      </c>
    </row>
    <row r="774" spans="25:39" x14ac:dyDescent="0.35">
      <c r="Y774" t="s">
        <v>257</v>
      </c>
      <c r="Z774" t="s">
        <v>166</v>
      </c>
      <c r="AA774" t="s">
        <v>110</v>
      </c>
      <c r="AB774">
        <v>0</v>
      </c>
      <c r="AC774">
        <v>8</v>
      </c>
      <c r="AD774">
        <v>0</v>
      </c>
      <c r="AE774">
        <v>8</v>
      </c>
      <c r="AK774" t="s">
        <v>268</v>
      </c>
      <c r="AL774" t="s">
        <v>153</v>
      </c>
      <c r="AM774">
        <v>2</v>
      </c>
    </row>
    <row r="775" spans="25:39" x14ac:dyDescent="0.35">
      <c r="Y775" t="s">
        <v>279</v>
      </c>
      <c r="Z775" t="s">
        <v>176</v>
      </c>
      <c r="AA775" t="s">
        <v>110</v>
      </c>
      <c r="AB775">
        <v>2</v>
      </c>
      <c r="AC775">
        <v>3</v>
      </c>
      <c r="AD775">
        <v>3</v>
      </c>
      <c r="AE775">
        <v>8</v>
      </c>
      <c r="AK775" t="s">
        <v>268</v>
      </c>
      <c r="AL775" t="s">
        <v>154</v>
      </c>
      <c r="AM775">
        <v>1</v>
      </c>
    </row>
    <row r="776" spans="25:39" x14ac:dyDescent="0.35">
      <c r="Y776" t="s">
        <v>279</v>
      </c>
      <c r="Z776" t="s">
        <v>203</v>
      </c>
      <c r="AA776" t="s">
        <v>110</v>
      </c>
      <c r="AB776">
        <v>2</v>
      </c>
      <c r="AC776">
        <v>2</v>
      </c>
      <c r="AD776">
        <v>4</v>
      </c>
      <c r="AE776">
        <v>8</v>
      </c>
      <c r="AK776" t="s">
        <v>352</v>
      </c>
      <c r="AL776" t="s">
        <v>155</v>
      </c>
      <c r="AM776">
        <v>3</v>
      </c>
    </row>
    <row r="777" spans="25:39" x14ac:dyDescent="0.35">
      <c r="Y777" t="s">
        <v>260</v>
      </c>
      <c r="Z777" t="s">
        <v>209</v>
      </c>
      <c r="AA777" t="s">
        <v>111</v>
      </c>
      <c r="AB777">
        <v>2</v>
      </c>
      <c r="AC777">
        <v>2</v>
      </c>
      <c r="AD777">
        <v>4</v>
      </c>
      <c r="AE777">
        <v>8</v>
      </c>
      <c r="AK777" t="s">
        <v>307</v>
      </c>
      <c r="AL777" t="s">
        <v>208</v>
      </c>
      <c r="AM777">
        <v>12</v>
      </c>
    </row>
    <row r="778" spans="25:39" x14ac:dyDescent="0.35">
      <c r="Y778" t="s">
        <v>260</v>
      </c>
      <c r="Z778" t="s">
        <v>155</v>
      </c>
      <c r="AA778" t="s">
        <v>110</v>
      </c>
      <c r="AB778">
        <v>4</v>
      </c>
      <c r="AC778">
        <v>2</v>
      </c>
      <c r="AD778">
        <v>2</v>
      </c>
      <c r="AE778">
        <v>8</v>
      </c>
      <c r="AK778" t="s">
        <v>307</v>
      </c>
      <c r="AL778" t="s">
        <v>174</v>
      </c>
      <c r="AM778">
        <v>3</v>
      </c>
    </row>
    <row r="779" spans="25:39" x14ac:dyDescent="0.35">
      <c r="Y779" t="s">
        <v>254</v>
      </c>
      <c r="Z779" t="s">
        <v>203</v>
      </c>
      <c r="AA779" t="s">
        <v>110</v>
      </c>
      <c r="AB779">
        <v>3</v>
      </c>
      <c r="AC779">
        <v>3</v>
      </c>
      <c r="AD779">
        <v>2</v>
      </c>
      <c r="AE779">
        <v>8</v>
      </c>
      <c r="AK779" t="s">
        <v>307</v>
      </c>
      <c r="AL779" t="s">
        <v>154</v>
      </c>
      <c r="AM779">
        <v>1</v>
      </c>
    </row>
    <row r="780" spans="25:39" x14ac:dyDescent="0.35">
      <c r="Y780" t="s">
        <v>254</v>
      </c>
      <c r="Z780" t="s">
        <v>183</v>
      </c>
      <c r="AA780" t="s">
        <v>110</v>
      </c>
      <c r="AB780">
        <v>3</v>
      </c>
      <c r="AC780">
        <v>2</v>
      </c>
      <c r="AD780">
        <v>3</v>
      </c>
      <c r="AE780">
        <v>8</v>
      </c>
      <c r="AK780" t="s">
        <v>307</v>
      </c>
      <c r="AL780" t="s">
        <v>152</v>
      </c>
      <c r="AM780">
        <v>1</v>
      </c>
    </row>
    <row r="781" spans="25:39" x14ac:dyDescent="0.35">
      <c r="Y781" t="s">
        <v>275</v>
      </c>
      <c r="Z781" t="s">
        <v>161</v>
      </c>
      <c r="AA781" t="s">
        <v>110</v>
      </c>
      <c r="AB781">
        <v>0</v>
      </c>
      <c r="AC781">
        <v>4</v>
      </c>
      <c r="AD781">
        <v>4</v>
      </c>
      <c r="AE781">
        <v>8</v>
      </c>
      <c r="AK781" t="s">
        <v>343</v>
      </c>
      <c r="AL781" t="s">
        <v>176</v>
      </c>
      <c r="AM781">
        <v>1</v>
      </c>
    </row>
    <row r="782" spans="25:39" x14ac:dyDescent="0.35">
      <c r="Y782" t="s">
        <v>259</v>
      </c>
      <c r="Z782" t="s">
        <v>184</v>
      </c>
      <c r="AA782" t="s">
        <v>110</v>
      </c>
      <c r="AB782">
        <v>4</v>
      </c>
      <c r="AC782">
        <v>3</v>
      </c>
      <c r="AD782">
        <v>1</v>
      </c>
      <c r="AE782">
        <v>8</v>
      </c>
      <c r="AK782" t="s">
        <v>271</v>
      </c>
      <c r="AL782" t="s">
        <v>162</v>
      </c>
      <c r="AM782">
        <v>17</v>
      </c>
    </row>
    <row r="783" spans="25:39" x14ac:dyDescent="0.35">
      <c r="Y783" t="s">
        <v>326</v>
      </c>
      <c r="Z783" t="s">
        <v>158</v>
      </c>
      <c r="AA783" t="s">
        <v>110</v>
      </c>
      <c r="AB783">
        <v>1</v>
      </c>
      <c r="AC783">
        <v>4</v>
      </c>
      <c r="AD783">
        <v>3</v>
      </c>
      <c r="AE783">
        <v>8</v>
      </c>
      <c r="AK783" t="s">
        <v>271</v>
      </c>
      <c r="AL783" t="s">
        <v>174</v>
      </c>
      <c r="AM783">
        <v>17</v>
      </c>
    </row>
    <row r="784" spans="25:39" x14ac:dyDescent="0.35">
      <c r="Y784" t="s">
        <v>272</v>
      </c>
      <c r="Z784" t="s">
        <v>165</v>
      </c>
      <c r="AA784" t="s">
        <v>110</v>
      </c>
      <c r="AB784">
        <v>4</v>
      </c>
      <c r="AC784">
        <v>2</v>
      </c>
      <c r="AD784">
        <v>2</v>
      </c>
      <c r="AE784">
        <v>8</v>
      </c>
      <c r="AK784" t="s">
        <v>271</v>
      </c>
      <c r="AL784" t="s">
        <v>167</v>
      </c>
      <c r="AM784">
        <v>16</v>
      </c>
    </row>
    <row r="785" spans="25:39" x14ac:dyDescent="0.35">
      <c r="Y785" t="s">
        <v>272</v>
      </c>
      <c r="Z785" t="s">
        <v>156</v>
      </c>
      <c r="AA785" t="s">
        <v>110</v>
      </c>
      <c r="AB785">
        <v>4</v>
      </c>
      <c r="AC785">
        <v>3</v>
      </c>
      <c r="AD785">
        <v>1</v>
      </c>
      <c r="AE785">
        <v>8</v>
      </c>
      <c r="AK785" t="s">
        <v>271</v>
      </c>
      <c r="AL785" t="s">
        <v>176</v>
      </c>
      <c r="AM785">
        <v>13</v>
      </c>
    </row>
    <row r="786" spans="25:39" x14ac:dyDescent="0.35">
      <c r="Y786" t="s">
        <v>252</v>
      </c>
      <c r="Z786" t="s">
        <v>193</v>
      </c>
      <c r="AA786" t="s">
        <v>111</v>
      </c>
      <c r="AB786">
        <v>2</v>
      </c>
      <c r="AC786">
        <v>0</v>
      </c>
      <c r="AD786">
        <v>6</v>
      </c>
      <c r="AE786">
        <v>8</v>
      </c>
      <c r="AK786" t="s">
        <v>271</v>
      </c>
      <c r="AL786" t="s">
        <v>153</v>
      </c>
      <c r="AM786">
        <v>11</v>
      </c>
    </row>
    <row r="787" spans="25:39" x14ac:dyDescent="0.35">
      <c r="Y787" t="s">
        <v>252</v>
      </c>
      <c r="Z787" t="s">
        <v>164</v>
      </c>
      <c r="AA787" t="s">
        <v>110</v>
      </c>
      <c r="AB787">
        <v>1</v>
      </c>
      <c r="AC787">
        <v>3</v>
      </c>
      <c r="AD787">
        <v>4</v>
      </c>
      <c r="AE787">
        <v>8</v>
      </c>
      <c r="AK787" t="s">
        <v>271</v>
      </c>
      <c r="AL787" t="s">
        <v>197</v>
      </c>
      <c r="AM787">
        <v>11</v>
      </c>
    </row>
    <row r="788" spans="25:39" x14ac:dyDescent="0.35">
      <c r="Y788" t="s">
        <v>255</v>
      </c>
      <c r="Z788" t="s">
        <v>191</v>
      </c>
      <c r="AA788" t="s">
        <v>111</v>
      </c>
      <c r="AB788">
        <v>1</v>
      </c>
      <c r="AC788">
        <v>4</v>
      </c>
      <c r="AD788">
        <v>3</v>
      </c>
      <c r="AE788">
        <v>8</v>
      </c>
      <c r="AK788" t="s">
        <v>271</v>
      </c>
      <c r="AL788" t="s">
        <v>135</v>
      </c>
      <c r="AM788">
        <v>7</v>
      </c>
    </row>
    <row r="789" spans="25:39" x14ac:dyDescent="0.35">
      <c r="Y789" t="s">
        <v>255</v>
      </c>
      <c r="Z789" t="s">
        <v>153</v>
      </c>
      <c r="AA789" t="s">
        <v>110</v>
      </c>
      <c r="AB789">
        <v>0</v>
      </c>
      <c r="AC789">
        <v>6</v>
      </c>
      <c r="AD789">
        <v>2</v>
      </c>
      <c r="AE789">
        <v>8</v>
      </c>
      <c r="AK789" t="s">
        <v>271</v>
      </c>
      <c r="AL789" t="s">
        <v>163</v>
      </c>
      <c r="AM789">
        <v>7</v>
      </c>
    </row>
    <row r="790" spans="25:39" x14ac:dyDescent="0.35">
      <c r="Y790" t="s">
        <v>299</v>
      </c>
      <c r="Z790" t="s">
        <v>154</v>
      </c>
      <c r="AA790" t="s">
        <v>110</v>
      </c>
      <c r="AB790">
        <v>1</v>
      </c>
      <c r="AC790">
        <v>2</v>
      </c>
      <c r="AD790">
        <v>5</v>
      </c>
      <c r="AE790">
        <v>8</v>
      </c>
      <c r="AK790" t="s">
        <v>271</v>
      </c>
      <c r="AL790" t="s">
        <v>164</v>
      </c>
      <c r="AM790">
        <v>2</v>
      </c>
    </row>
    <row r="791" spans="25:39" x14ac:dyDescent="0.35">
      <c r="Y791" t="s">
        <v>299</v>
      </c>
      <c r="Z791" t="s">
        <v>135</v>
      </c>
      <c r="AA791" t="s">
        <v>110</v>
      </c>
      <c r="AB791">
        <v>2</v>
      </c>
      <c r="AC791">
        <v>1</v>
      </c>
      <c r="AD791">
        <v>5</v>
      </c>
      <c r="AE791">
        <v>8</v>
      </c>
      <c r="AK791" t="s">
        <v>271</v>
      </c>
      <c r="AL791" t="s">
        <v>152</v>
      </c>
      <c r="AM791">
        <v>2</v>
      </c>
    </row>
    <row r="792" spans="25:39" x14ac:dyDescent="0.35">
      <c r="Y792" t="s">
        <v>243</v>
      </c>
      <c r="Z792" t="s">
        <v>183</v>
      </c>
      <c r="AA792" t="s">
        <v>110</v>
      </c>
      <c r="AB792">
        <v>3</v>
      </c>
      <c r="AC792">
        <v>4</v>
      </c>
      <c r="AD792">
        <v>1</v>
      </c>
      <c r="AE792">
        <v>8</v>
      </c>
      <c r="AK792" t="s">
        <v>271</v>
      </c>
      <c r="AL792" t="s">
        <v>157</v>
      </c>
      <c r="AM792">
        <v>2</v>
      </c>
    </row>
    <row r="793" spans="25:39" x14ac:dyDescent="0.35">
      <c r="Y793" t="s">
        <v>243</v>
      </c>
      <c r="Z793" t="s">
        <v>177</v>
      </c>
      <c r="AA793" t="s">
        <v>110</v>
      </c>
      <c r="AB793">
        <v>0</v>
      </c>
      <c r="AC793">
        <v>8</v>
      </c>
      <c r="AD793">
        <v>0</v>
      </c>
      <c r="AE793">
        <v>8</v>
      </c>
      <c r="AK793" t="s">
        <v>271</v>
      </c>
      <c r="AL793" t="s">
        <v>159</v>
      </c>
      <c r="AM793">
        <v>1</v>
      </c>
    </row>
    <row r="794" spans="25:39" x14ac:dyDescent="0.35">
      <c r="Y794" t="s">
        <v>270</v>
      </c>
      <c r="Z794" t="s">
        <v>200</v>
      </c>
      <c r="AA794" t="s">
        <v>111</v>
      </c>
      <c r="AB794">
        <v>4</v>
      </c>
      <c r="AC794">
        <v>1</v>
      </c>
      <c r="AD794">
        <v>3</v>
      </c>
      <c r="AE794">
        <v>8</v>
      </c>
      <c r="AK794" t="s">
        <v>271</v>
      </c>
      <c r="AL794" t="s">
        <v>158</v>
      </c>
      <c r="AM794">
        <v>1</v>
      </c>
    </row>
    <row r="795" spans="25:39" x14ac:dyDescent="0.35">
      <c r="Y795" t="s">
        <v>270</v>
      </c>
      <c r="Z795" t="s">
        <v>164</v>
      </c>
      <c r="AA795" t="s">
        <v>110</v>
      </c>
      <c r="AB795">
        <v>1</v>
      </c>
      <c r="AC795">
        <v>3</v>
      </c>
      <c r="AD795">
        <v>4</v>
      </c>
      <c r="AE795">
        <v>8</v>
      </c>
      <c r="AK795" t="s">
        <v>271</v>
      </c>
      <c r="AL795" t="s">
        <v>155</v>
      </c>
      <c r="AM795">
        <v>1</v>
      </c>
    </row>
    <row r="796" spans="25:39" x14ac:dyDescent="0.35">
      <c r="Y796" t="s">
        <v>284</v>
      </c>
      <c r="Z796" t="s">
        <v>184</v>
      </c>
      <c r="AA796" t="s">
        <v>110</v>
      </c>
      <c r="AB796">
        <v>3</v>
      </c>
      <c r="AC796">
        <v>4</v>
      </c>
      <c r="AD796">
        <v>1</v>
      </c>
      <c r="AE796">
        <v>8</v>
      </c>
      <c r="AK796" t="s">
        <v>271</v>
      </c>
      <c r="AL796" t="s">
        <v>154</v>
      </c>
      <c r="AM796">
        <v>1</v>
      </c>
    </row>
    <row r="797" spans="25:39" x14ac:dyDescent="0.35">
      <c r="Y797" t="s">
        <v>284</v>
      </c>
      <c r="Z797" t="s">
        <v>190</v>
      </c>
      <c r="AA797" t="s">
        <v>111</v>
      </c>
      <c r="AB797">
        <v>3</v>
      </c>
      <c r="AC797">
        <v>2</v>
      </c>
      <c r="AD797">
        <v>3</v>
      </c>
      <c r="AE797">
        <v>8</v>
      </c>
      <c r="AK797" t="s">
        <v>271</v>
      </c>
      <c r="AL797" t="s">
        <v>184</v>
      </c>
      <c r="AM797">
        <v>1</v>
      </c>
    </row>
    <row r="798" spans="25:39" x14ac:dyDescent="0.35">
      <c r="Y798" t="s">
        <v>266</v>
      </c>
      <c r="Z798" t="s">
        <v>154</v>
      </c>
      <c r="AA798" t="s">
        <v>110</v>
      </c>
      <c r="AB798">
        <v>2</v>
      </c>
      <c r="AC798">
        <v>2</v>
      </c>
      <c r="AD798">
        <v>4</v>
      </c>
      <c r="AE798">
        <v>8</v>
      </c>
      <c r="AK798" t="s">
        <v>271</v>
      </c>
      <c r="AL798" t="s">
        <v>173</v>
      </c>
      <c r="AM798">
        <v>1</v>
      </c>
    </row>
    <row r="799" spans="25:39" x14ac:dyDescent="0.35">
      <c r="Y799" t="s">
        <v>56</v>
      </c>
      <c r="Z799" t="s">
        <v>156</v>
      </c>
      <c r="AA799" t="s">
        <v>110</v>
      </c>
      <c r="AB799">
        <v>0</v>
      </c>
      <c r="AC799">
        <v>2</v>
      </c>
      <c r="AD799">
        <v>5</v>
      </c>
      <c r="AE799">
        <v>7</v>
      </c>
      <c r="AK799" t="s">
        <v>336</v>
      </c>
      <c r="AL799" t="s">
        <v>199</v>
      </c>
      <c r="AM799">
        <v>6</v>
      </c>
    </row>
    <row r="800" spans="25:39" x14ac:dyDescent="0.35">
      <c r="Y800" t="s">
        <v>60</v>
      </c>
      <c r="Z800" t="s">
        <v>209</v>
      </c>
      <c r="AA800" t="s">
        <v>111</v>
      </c>
      <c r="AB800">
        <v>3</v>
      </c>
      <c r="AC800">
        <v>2</v>
      </c>
      <c r="AD800">
        <v>2</v>
      </c>
      <c r="AE800">
        <v>7</v>
      </c>
      <c r="AK800" t="s">
        <v>336</v>
      </c>
      <c r="AL800" t="s">
        <v>164</v>
      </c>
      <c r="AM800">
        <v>2</v>
      </c>
    </row>
    <row r="801" spans="25:39" x14ac:dyDescent="0.35">
      <c r="Y801" t="s">
        <v>77</v>
      </c>
      <c r="Z801" t="s">
        <v>158</v>
      </c>
      <c r="AA801" t="s">
        <v>110</v>
      </c>
      <c r="AB801">
        <v>1</v>
      </c>
      <c r="AC801">
        <v>2</v>
      </c>
      <c r="AD801">
        <v>4</v>
      </c>
      <c r="AE801">
        <v>7</v>
      </c>
      <c r="AK801" t="s">
        <v>336</v>
      </c>
      <c r="AL801" t="s">
        <v>154</v>
      </c>
      <c r="AM801">
        <v>2</v>
      </c>
    </row>
    <row r="802" spans="25:39" x14ac:dyDescent="0.35">
      <c r="Y802" t="s">
        <v>83</v>
      </c>
      <c r="Z802" t="s">
        <v>137</v>
      </c>
      <c r="AA802" t="s">
        <v>110</v>
      </c>
      <c r="AB802">
        <v>2</v>
      </c>
      <c r="AC802">
        <v>3</v>
      </c>
      <c r="AD802">
        <v>2</v>
      </c>
      <c r="AE802">
        <v>7</v>
      </c>
      <c r="AK802" t="s">
        <v>336</v>
      </c>
      <c r="AL802" t="s">
        <v>176</v>
      </c>
      <c r="AM802">
        <v>2</v>
      </c>
    </row>
    <row r="803" spans="25:39" x14ac:dyDescent="0.35">
      <c r="Y803" t="s">
        <v>83</v>
      </c>
      <c r="Z803" t="s">
        <v>213</v>
      </c>
      <c r="AA803" t="s">
        <v>111</v>
      </c>
      <c r="AB803">
        <v>3</v>
      </c>
      <c r="AC803">
        <v>2</v>
      </c>
      <c r="AD803">
        <v>2</v>
      </c>
      <c r="AE803">
        <v>7</v>
      </c>
      <c r="AK803" t="s">
        <v>336</v>
      </c>
      <c r="AL803" t="s">
        <v>158</v>
      </c>
      <c r="AM803">
        <v>1</v>
      </c>
    </row>
    <row r="804" spans="25:39" x14ac:dyDescent="0.35">
      <c r="Y804" t="s">
        <v>88</v>
      </c>
      <c r="Z804" t="s">
        <v>190</v>
      </c>
      <c r="AA804" t="s">
        <v>111</v>
      </c>
      <c r="AB804">
        <v>1</v>
      </c>
      <c r="AC804">
        <v>3</v>
      </c>
      <c r="AD804">
        <v>3</v>
      </c>
      <c r="AE804">
        <v>7</v>
      </c>
      <c r="AK804" t="s">
        <v>336</v>
      </c>
      <c r="AL804" t="s">
        <v>203</v>
      </c>
      <c r="AM804">
        <v>1</v>
      </c>
    </row>
    <row r="805" spans="25:39" x14ac:dyDescent="0.35">
      <c r="Y805" t="s">
        <v>273</v>
      </c>
      <c r="Z805" t="s">
        <v>153</v>
      </c>
      <c r="AA805" t="s">
        <v>110</v>
      </c>
      <c r="AB805">
        <v>0</v>
      </c>
      <c r="AC805">
        <v>4</v>
      </c>
      <c r="AD805">
        <v>3</v>
      </c>
      <c r="AE805">
        <v>7</v>
      </c>
      <c r="AK805" t="s">
        <v>336</v>
      </c>
      <c r="AL805" t="s">
        <v>155</v>
      </c>
      <c r="AM805">
        <v>1</v>
      </c>
    </row>
    <row r="806" spans="25:39" x14ac:dyDescent="0.35">
      <c r="Y806" t="s">
        <v>262</v>
      </c>
      <c r="Z806" t="s">
        <v>191</v>
      </c>
      <c r="AA806" t="s">
        <v>111</v>
      </c>
      <c r="AB806">
        <v>3</v>
      </c>
      <c r="AC806">
        <v>0</v>
      </c>
      <c r="AD806">
        <v>4</v>
      </c>
      <c r="AE806">
        <v>7</v>
      </c>
      <c r="AK806" t="s">
        <v>341</v>
      </c>
      <c r="AL806" t="s">
        <v>183</v>
      </c>
      <c r="AM806">
        <v>1</v>
      </c>
    </row>
    <row r="807" spans="25:39" x14ac:dyDescent="0.35">
      <c r="Y807" t="s">
        <v>290</v>
      </c>
      <c r="Z807" t="s">
        <v>154</v>
      </c>
      <c r="AA807" t="s">
        <v>110</v>
      </c>
      <c r="AB807">
        <v>1</v>
      </c>
      <c r="AC807">
        <v>3</v>
      </c>
      <c r="AD807">
        <v>3</v>
      </c>
      <c r="AE807">
        <v>7</v>
      </c>
      <c r="AK807" t="s">
        <v>309</v>
      </c>
      <c r="AL807" t="s">
        <v>155</v>
      </c>
      <c r="AM807">
        <v>9</v>
      </c>
    </row>
    <row r="808" spans="25:39" x14ac:dyDescent="0.35">
      <c r="Y808" t="s">
        <v>290</v>
      </c>
      <c r="Z808" t="s">
        <v>192</v>
      </c>
      <c r="AA808" t="s">
        <v>111</v>
      </c>
      <c r="AB808">
        <v>4</v>
      </c>
      <c r="AC808">
        <v>2</v>
      </c>
      <c r="AD808">
        <v>1</v>
      </c>
      <c r="AE808">
        <v>7</v>
      </c>
      <c r="AK808" t="s">
        <v>309</v>
      </c>
      <c r="AL808" t="s">
        <v>203</v>
      </c>
      <c r="AM808">
        <v>8</v>
      </c>
    </row>
    <row r="809" spans="25:39" x14ac:dyDescent="0.35">
      <c r="Y809" t="s">
        <v>290</v>
      </c>
      <c r="Z809" t="s">
        <v>165</v>
      </c>
      <c r="AA809" t="s">
        <v>110</v>
      </c>
      <c r="AB809">
        <v>0</v>
      </c>
      <c r="AC809">
        <v>3</v>
      </c>
      <c r="AD809">
        <v>4</v>
      </c>
      <c r="AE809">
        <v>7</v>
      </c>
      <c r="AK809" t="s">
        <v>309</v>
      </c>
      <c r="AL809" t="s">
        <v>176</v>
      </c>
      <c r="AM809">
        <v>7</v>
      </c>
    </row>
    <row r="810" spans="25:39" x14ac:dyDescent="0.35">
      <c r="Y810" t="s">
        <v>244</v>
      </c>
      <c r="Z810" t="s">
        <v>184</v>
      </c>
      <c r="AA810" t="s">
        <v>110</v>
      </c>
      <c r="AB810">
        <v>0</v>
      </c>
      <c r="AC810">
        <v>1</v>
      </c>
      <c r="AD810">
        <v>6</v>
      </c>
      <c r="AE810">
        <v>7</v>
      </c>
      <c r="AK810" t="s">
        <v>309</v>
      </c>
      <c r="AL810" t="s">
        <v>158</v>
      </c>
      <c r="AM810">
        <v>3</v>
      </c>
    </row>
    <row r="811" spans="25:39" x14ac:dyDescent="0.35">
      <c r="Y811" t="s">
        <v>244</v>
      </c>
      <c r="Z811" t="s">
        <v>135</v>
      </c>
      <c r="AA811" t="s">
        <v>110</v>
      </c>
      <c r="AB811">
        <v>0</v>
      </c>
      <c r="AC811">
        <v>3</v>
      </c>
      <c r="AD811">
        <v>4</v>
      </c>
      <c r="AE811">
        <v>7</v>
      </c>
      <c r="AK811" t="s">
        <v>345</v>
      </c>
      <c r="AL811" t="s">
        <v>198</v>
      </c>
      <c r="AM811">
        <v>14</v>
      </c>
    </row>
    <row r="812" spans="25:39" x14ac:dyDescent="0.35">
      <c r="Y812" t="s">
        <v>244</v>
      </c>
      <c r="Z812" t="s">
        <v>191</v>
      </c>
      <c r="AA812" t="s">
        <v>111</v>
      </c>
      <c r="AB812">
        <v>2</v>
      </c>
      <c r="AC812">
        <v>1</v>
      </c>
      <c r="AD812">
        <v>4</v>
      </c>
      <c r="AE812">
        <v>7</v>
      </c>
      <c r="AK812" t="s">
        <v>345</v>
      </c>
      <c r="AL812" t="s">
        <v>173</v>
      </c>
      <c r="AM812">
        <v>5</v>
      </c>
    </row>
    <row r="813" spans="25:39" x14ac:dyDescent="0.35">
      <c r="Y813" t="s">
        <v>245</v>
      </c>
      <c r="Z813" t="s">
        <v>164</v>
      </c>
      <c r="AA813" t="s">
        <v>110</v>
      </c>
      <c r="AB813">
        <v>0</v>
      </c>
      <c r="AC813">
        <v>4</v>
      </c>
      <c r="AD813">
        <v>3</v>
      </c>
      <c r="AE813">
        <v>7</v>
      </c>
      <c r="AK813" t="s">
        <v>292</v>
      </c>
      <c r="AL813" t="s">
        <v>153</v>
      </c>
      <c r="AM813">
        <v>19</v>
      </c>
    </row>
    <row r="814" spans="25:39" x14ac:dyDescent="0.35">
      <c r="Y814" t="s">
        <v>264</v>
      </c>
      <c r="Z814" t="s">
        <v>156</v>
      </c>
      <c r="AA814" t="s">
        <v>110</v>
      </c>
      <c r="AB814">
        <v>0</v>
      </c>
      <c r="AC814">
        <v>4</v>
      </c>
      <c r="AD814">
        <v>3</v>
      </c>
      <c r="AE814">
        <v>7</v>
      </c>
      <c r="AK814" t="s">
        <v>292</v>
      </c>
      <c r="AL814" t="s">
        <v>176</v>
      </c>
      <c r="AM814">
        <v>4</v>
      </c>
    </row>
    <row r="815" spans="25:39" x14ac:dyDescent="0.35">
      <c r="Y815" t="s">
        <v>247</v>
      </c>
      <c r="Z815" t="s">
        <v>164</v>
      </c>
      <c r="AA815" t="s">
        <v>110</v>
      </c>
      <c r="AB815">
        <v>0</v>
      </c>
      <c r="AC815">
        <v>3</v>
      </c>
      <c r="AD815">
        <v>4</v>
      </c>
      <c r="AE815">
        <v>7</v>
      </c>
      <c r="AK815" t="s">
        <v>354</v>
      </c>
      <c r="AL815" t="s">
        <v>153</v>
      </c>
      <c r="AM815">
        <v>2</v>
      </c>
    </row>
    <row r="816" spans="25:39" x14ac:dyDescent="0.35">
      <c r="Y816" t="s">
        <v>281</v>
      </c>
      <c r="Z816" t="s">
        <v>192</v>
      </c>
      <c r="AA816" t="s">
        <v>111</v>
      </c>
      <c r="AB816">
        <v>1</v>
      </c>
      <c r="AC816">
        <v>4</v>
      </c>
      <c r="AD816">
        <v>2</v>
      </c>
      <c r="AE816">
        <v>7</v>
      </c>
      <c r="AK816" t="s">
        <v>355</v>
      </c>
      <c r="AL816" t="s">
        <v>153</v>
      </c>
      <c r="AM816">
        <v>4</v>
      </c>
    </row>
    <row r="817" spans="25:39" x14ac:dyDescent="0.35">
      <c r="Y817" t="s">
        <v>267</v>
      </c>
      <c r="Z817" t="s">
        <v>176</v>
      </c>
      <c r="AA817" t="s">
        <v>110</v>
      </c>
      <c r="AB817">
        <v>1</v>
      </c>
      <c r="AC817">
        <v>1</v>
      </c>
      <c r="AD817">
        <v>5</v>
      </c>
      <c r="AE817">
        <v>7</v>
      </c>
      <c r="AK817" t="s">
        <v>257</v>
      </c>
      <c r="AL817" t="s">
        <v>180</v>
      </c>
      <c r="AM817">
        <v>255</v>
      </c>
    </row>
    <row r="818" spans="25:39" x14ac:dyDescent="0.35">
      <c r="Y818" t="s">
        <v>271</v>
      </c>
      <c r="Z818" t="s">
        <v>135</v>
      </c>
      <c r="AA818" t="s">
        <v>110</v>
      </c>
      <c r="AB818">
        <v>2</v>
      </c>
      <c r="AC818">
        <v>2</v>
      </c>
      <c r="AD818">
        <v>3</v>
      </c>
      <c r="AE818">
        <v>7</v>
      </c>
      <c r="AK818" t="s">
        <v>257</v>
      </c>
      <c r="AL818" t="s">
        <v>165</v>
      </c>
      <c r="AM818">
        <v>139</v>
      </c>
    </row>
    <row r="819" spans="25:39" x14ac:dyDescent="0.35">
      <c r="Y819" t="s">
        <v>271</v>
      </c>
      <c r="Z819" t="s">
        <v>163</v>
      </c>
      <c r="AA819" t="s">
        <v>110</v>
      </c>
      <c r="AB819">
        <v>0</v>
      </c>
      <c r="AC819">
        <v>0</v>
      </c>
      <c r="AD819">
        <v>7</v>
      </c>
      <c r="AE819">
        <v>7</v>
      </c>
      <c r="AK819" t="s">
        <v>257</v>
      </c>
      <c r="AL819" t="s">
        <v>190</v>
      </c>
      <c r="AM819">
        <v>118</v>
      </c>
    </row>
    <row r="820" spans="25:39" x14ac:dyDescent="0.35">
      <c r="Y820" t="s">
        <v>309</v>
      </c>
      <c r="Z820" t="s">
        <v>176</v>
      </c>
      <c r="AA820" t="s">
        <v>110</v>
      </c>
      <c r="AB820">
        <v>1</v>
      </c>
      <c r="AC820">
        <v>2</v>
      </c>
      <c r="AD820">
        <v>4</v>
      </c>
      <c r="AE820">
        <v>7</v>
      </c>
      <c r="AK820" t="s">
        <v>257</v>
      </c>
      <c r="AL820" t="s">
        <v>157</v>
      </c>
      <c r="AM820">
        <v>105</v>
      </c>
    </row>
    <row r="821" spans="25:39" x14ac:dyDescent="0.35">
      <c r="Y821" t="s">
        <v>257</v>
      </c>
      <c r="Z821" t="s">
        <v>176</v>
      </c>
      <c r="AA821" t="s">
        <v>110</v>
      </c>
      <c r="AB821">
        <v>1</v>
      </c>
      <c r="AC821">
        <v>2</v>
      </c>
      <c r="AD821">
        <v>4</v>
      </c>
      <c r="AE821">
        <v>7</v>
      </c>
      <c r="AK821" t="s">
        <v>257</v>
      </c>
      <c r="AL821" t="s">
        <v>152</v>
      </c>
      <c r="AM821">
        <v>67</v>
      </c>
    </row>
    <row r="822" spans="25:39" x14ac:dyDescent="0.35">
      <c r="Y822" t="s">
        <v>257</v>
      </c>
      <c r="Z822" t="s">
        <v>183</v>
      </c>
      <c r="AA822" t="s">
        <v>110</v>
      </c>
      <c r="AB822">
        <v>2</v>
      </c>
      <c r="AC822">
        <v>1</v>
      </c>
      <c r="AD822">
        <v>4</v>
      </c>
      <c r="AE822">
        <v>7</v>
      </c>
      <c r="AK822" t="s">
        <v>257</v>
      </c>
      <c r="AL822" t="s">
        <v>162</v>
      </c>
      <c r="AM822">
        <v>56</v>
      </c>
    </row>
    <row r="823" spans="25:39" x14ac:dyDescent="0.35">
      <c r="Y823" t="s">
        <v>269</v>
      </c>
      <c r="Z823" t="s">
        <v>176</v>
      </c>
      <c r="AA823" t="s">
        <v>110</v>
      </c>
      <c r="AB823">
        <v>0</v>
      </c>
      <c r="AC823">
        <v>4</v>
      </c>
      <c r="AD823">
        <v>3</v>
      </c>
      <c r="AE823">
        <v>7</v>
      </c>
      <c r="AK823" t="s">
        <v>257</v>
      </c>
      <c r="AL823" t="s">
        <v>161</v>
      </c>
      <c r="AM823">
        <v>44</v>
      </c>
    </row>
    <row r="824" spans="25:39" x14ac:dyDescent="0.35">
      <c r="Y824" t="s">
        <v>254</v>
      </c>
      <c r="Z824" t="s">
        <v>188</v>
      </c>
      <c r="AA824" t="s">
        <v>111</v>
      </c>
      <c r="AB824">
        <v>3</v>
      </c>
      <c r="AC824">
        <v>3</v>
      </c>
      <c r="AD824">
        <v>1</v>
      </c>
      <c r="AE824">
        <v>7</v>
      </c>
      <c r="AK824" t="s">
        <v>257</v>
      </c>
      <c r="AL824" t="s">
        <v>167</v>
      </c>
      <c r="AM824">
        <v>41</v>
      </c>
    </row>
    <row r="825" spans="25:39" x14ac:dyDescent="0.35">
      <c r="Y825" t="s">
        <v>259</v>
      </c>
      <c r="Z825" t="s">
        <v>202</v>
      </c>
      <c r="AA825" t="s">
        <v>111</v>
      </c>
      <c r="AB825">
        <v>0</v>
      </c>
      <c r="AC825">
        <v>7</v>
      </c>
      <c r="AD825">
        <v>0</v>
      </c>
      <c r="AE825">
        <v>7</v>
      </c>
      <c r="AK825" t="s">
        <v>257</v>
      </c>
      <c r="AL825" t="s">
        <v>159</v>
      </c>
      <c r="AM825">
        <v>31</v>
      </c>
    </row>
    <row r="826" spans="25:39" x14ac:dyDescent="0.35">
      <c r="Y826" t="s">
        <v>304</v>
      </c>
      <c r="Z826" t="s">
        <v>206</v>
      </c>
      <c r="AA826" t="s">
        <v>110</v>
      </c>
      <c r="AB826">
        <v>0</v>
      </c>
      <c r="AC826">
        <v>3</v>
      </c>
      <c r="AD826">
        <v>4</v>
      </c>
      <c r="AE826">
        <v>7</v>
      </c>
      <c r="AK826" t="s">
        <v>257</v>
      </c>
      <c r="AL826" t="s">
        <v>173</v>
      </c>
      <c r="AM826">
        <v>31</v>
      </c>
    </row>
    <row r="827" spans="25:39" x14ac:dyDescent="0.35">
      <c r="Y827" t="s">
        <v>287</v>
      </c>
      <c r="Z827" t="s">
        <v>196</v>
      </c>
      <c r="AA827" t="s">
        <v>111</v>
      </c>
      <c r="AB827">
        <v>2</v>
      </c>
      <c r="AC827">
        <v>2</v>
      </c>
      <c r="AD827">
        <v>3</v>
      </c>
      <c r="AE827">
        <v>7</v>
      </c>
      <c r="AK827" t="s">
        <v>257</v>
      </c>
      <c r="AL827" t="s">
        <v>201</v>
      </c>
      <c r="AM827">
        <v>24</v>
      </c>
    </row>
    <row r="828" spans="25:39" x14ac:dyDescent="0.35">
      <c r="Y828" t="s">
        <v>287</v>
      </c>
      <c r="Z828" t="s">
        <v>188</v>
      </c>
      <c r="AA828" t="s">
        <v>111</v>
      </c>
      <c r="AB828">
        <v>0</v>
      </c>
      <c r="AC828">
        <v>2</v>
      </c>
      <c r="AD828">
        <v>5</v>
      </c>
      <c r="AE828">
        <v>7</v>
      </c>
      <c r="AK828" t="s">
        <v>257</v>
      </c>
      <c r="AL828" t="s">
        <v>203</v>
      </c>
      <c r="AM828">
        <v>23</v>
      </c>
    </row>
    <row r="829" spans="25:39" x14ac:dyDescent="0.35">
      <c r="Y829" t="s">
        <v>252</v>
      </c>
      <c r="Z829" t="s">
        <v>202</v>
      </c>
      <c r="AA829" t="s">
        <v>111</v>
      </c>
      <c r="AB829">
        <v>1</v>
      </c>
      <c r="AC829">
        <v>3</v>
      </c>
      <c r="AD829">
        <v>3</v>
      </c>
      <c r="AE829">
        <v>7</v>
      </c>
      <c r="AK829" t="s">
        <v>257</v>
      </c>
      <c r="AL829" t="s">
        <v>153</v>
      </c>
      <c r="AM829">
        <v>22</v>
      </c>
    </row>
    <row r="830" spans="25:39" x14ac:dyDescent="0.35">
      <c r="Y830" t="s">
        <v>255</v>
      </c>
      <c r="Z830" t="s">
        <v>156</v>
      </c>
      <c r="AA830" t="s">
        <v>110</v>
      </c>
      <c r="AB830">
        <v>3</v>
      </c>
      <c r="AC830">
        <v>3</v>
      </c>
      <c r="AD830">
        <v>1</v>
      </c>
      <c r="AE830">
        <v>7</v>
      </c>
      <c r="AK830" t="s">
        <v>257</v>
      </c>
      <c r="AL830" t="s">
        <v>199</v>
      </c>
      <c r="AM830">
        <v>13</v>
      </c>
    </row>
    <row r="831" spans="25:39" x14ac:dyDescent="0.35">
      <c r="Y831" t="s">
        <v>285</v>
      </c>
      <c r="Z831" t="s">
        <v>135</v>
      </c>
      <c r="AA831" t="s">
        <v>110</v>
      </c>
      <c r="AB831">
        <v>1</v>
      </c>
      <c r="AC831">
        <v>3</v>
      </c>
      <c r="AD831">
        <v>3</v>
      </c>
      <c r="AE831">
        <v>7</v>
      </c>
      <c r="AK831" t="s">
        <v>257</v>
      </c>
      <c r="AL831" t="s">
        <v>160</v>
      </c>
      <c r="AM831">
        <v>12</v>
      </c>
    </row>
    <row r="832" spans="25:39" x14ac:dyDescent="0.35">
      <c r="Y832" t="s">
        <v>285</v>
      </c>
      <c r="Z832" t="s">
        <v>176</v>
      </c>
      <c r="AA832" t="s">
        <v>110</v>
      </c>
      <c r="AB832">
        <v>0</v>
      </c>
      <c r="AC832">
        <v>2</v>
      </c>
      <c r="AD832">
        <v>5</v>
      </c>
      <c r="AE832">
        <v>7</v>
      </c>
      <c r="AK832" t="s">
        <v>257</v>
      </c>
      <c r="AL832" t="s">
        <v>164</v>
      </c>
      <c r="AM832">
        <v>9</v>
      </c>
    </row>
    <row r="833" spans="25:39" x14ac:dyDescent="0.35">
      <c r="Y833" t="s">
        <v>243</v>
      </c>
      <c r="Z833" t="s">
        <v>154</v>
      </c>
      <c r="AA833" t="s">
        <v>110</v>
      </c>
      <c r="AB833">
        <v>1</v>
      </c>
      <c r="AC833">
        <v>3</v>
      </c>
      <c r="AD833">
        <v>3</v>
      </c>
      <c r="AE833">
        <v>7</v>
      </c>
      <c r="AK833" t="s">
        <v>257</v>
      </c>
      <c r="AL833" t="s">
        <v>166</v>
      </c>
      <c r="AM833">
        <v>8</v>
      </c>
    </row>
    <row r="834" spans="25:39" x14ac:dyDescent="0.35">
      <c r="Y834" t="s">
        <v>242</v>
      </c>
      <c r="Z834" t="s">
        <v>194</v>
      </c>
      <c r="AA834" t="s">
        <v>111</v>
      </c>
      <c r="AB834">
        <v>2</v>
      </c>
      <c r="AC834">
        <v>4</v>
      </c>
      <c r="AD834">
        <v>1</v>
      </c>
      <c r="AE834">
        <v>7</v>
      </c>
      <c r="AK834" t="s">
        <v>257</v>
      </c>
      <c r="AL834" t="s">
        <v>183</v>
      </c>
      <c r="AM834">
        <v>7</v>
      </c>
    </row>
    <row r="835" spans="25:39" x14ac:dyDescent="0.35">
      <c r="Y835" t="s">
        <v>242</v>
      </c>
      <c r="Z835" t="s">
        <v>191</v>
      </c>
      <c r="AA835" t="s">
        <v>111</v>
      </c>
      <c r="AB835">
        <v>1</v>
      </c>
      <c r="AC835">
        <v>6</v>
      </c>
      <c r="AD835">
        <v>0</v>
      </c>
      <c r="AE835">
        <v>7</v>
      </c>
      <c r="AK835" t="s">
        <v>257</v>
      </c>
      <c r="AL835" t="s">
        <v>176</v>
      </c>
      <c r="AM835">
        <v>7</v>
      </c>
    </row>
    <row r="836" spans="25:39" x14ac:dyDescent="0.35">
      <c r="Y836" t="s">
        <v>242</v>
      </c>
      <c r="Z836" t="s">
        <v>166</v>
      </c>
      <c r="AA836" t="s">
        <v>110</v>
      </c>
      <c r="AB836">
        <v>1</v>
      </c>
      <c r="AC836">
        <v>3</v>
      </c>
      <c r="AD836">
        <v>3</v>
      </c>
      <c r="AE836">
        <v>7</v>
      </c>
      <c r="AK836" t="s">
        <v>257</v>
      </c>
      <c r="AL836" t="s">
        <v>158</v>
      </c>
      <c r="AM836">
        <v>6</v>
      </c>
    </row>
    <row r="837" spans="25:39" x14ac:dyDescent="0.35">
      <c r="Y837" t="s">
        <v>261</v>
      </c>
      <c r="Z837" t="s">
        <v>199</v>
      </c>
      <c r="AA837" t="s">
        <v>110</v>
      </c>
      <c r="AB837">
        <v>3</v>
      </c>
      <c r="AC837">
        <v>3</v>
      </c>
      <c r="AD837">
        <v>1</v>
      </c>
      <c r="AE837">
        <v>7</v>
      </c>
      <c r="AK837" t="s">
        <v>257</v>
      </c>
      <c r="AL837" t="s">
        <v>156</v>
      </c>
      <c r="AM837">
        <v>4</v>
      </c>
    </row>
    <row r="838" spans="25:39" x14ac:dyDescent="0.35">
      <c r="Y838" t="s">
        <v>324</v>
      </c>
      <c r="Z838" t="s">
        <v>157</v>
      </c>
      <c r="AA838" t="s">
        <v>110</v>
      </c>
      <c r="AB838">
        <v>2</v>
      </c>
      <c r="AC838">
        <v>4</v>
      </c>
      <c r="AD838">
        <v>1</v>
      </c>
      <c r="AE838">
        <v>7</v>
      </c>
      <c r="AK838" t="s">
        <v>257</v>
      </c>
      <c r="AL838" t="s">
        <v>182</v>
      </c>
      <c r="AM838">
        <v>3</v>
      </c>
    </row>
    <row r="839" spans="25:39" x14ac:dyDescent="0.35">
      <c r="Y839" t="s">
        <v>51</v>
      </c>
      <c r="Z839" t="s">
        <v>176</v>
      </c>
      <c r="AA839" t="s">
        <v>110</v>
      </c>
      <c r="AB839">
        <v>1</v>
      </c>
      <c r="AC839">
        <v>0</v>
      </c>
      <c r="AD839">
        <v>5</v>
      </c>
      <c r="AE839">
        <v>6</v>
      </c>
      <c r="AK839" t="s">
        <v>257</v>
      </c>
      <c r="AL839" t="s">
        <v>154</v>
      </c>
      <c r="AM839">
        <v>3</v>
      </c>
    </row>
    <row r="840" spans="25:39" x14ac:dyDescent="0.35">
      <c r="Y840" t="s">
        <v>56</v>
      </c>
      <c r="Z840" t="s">
        <v>165</v>
      </c>
      <c r="AA840" t="s">
        <v>110</v>
      </c>
      <c r="AB840">
        <v>2</v>
      </c>
      <c r="AC840">
        <v>1</v>
      </c>
      <c r="AD840">
        <v>3</v>
      </c>
      <c r="AE840">
        <v>6</v>
      </c>
      <c r="AK840" t="s">
        <v>257</v>
      </c>
      <c r="AL840" t="s">
        <v>208</v>
      </c>
      <c r="AM840">
        <v>2</v>
      </c>
    </row>
    <row r="841" spans="25:39" x14ac:dyDescent="0.35">
      <c r="Y841" t="s">
        <v>60</v>
      </c>
      <c r="Z841" t="s">
        <v>154</v>
      </c>
      <c r="AA841" t="s">
        <v>110</v>
      </c>
      <c r="AB841">
        <v>1</v>
      </c>
      <c r="AC841">
        <v>2</v>
      </c>
      <c r="AD841">
        <v>3</v>
      </c>
      <c r="AE841">
        <v>6</v>
      </c>
      <c r="AK841" t="s">
        <v>257</v>
      </c>
      <c r="AL841" t="s">
        <v>212</v>
      </c>
      <c r="AM841">
        <v>2</v>
      </c>
    </row>
    <row r="842" spans="25:39" x14ac:dyDescent="0.35">
      <c r="Y842" t="s">
        <v>61</v>
      </c>
      <c r="Z842" t="s">
        <v>162</v>
      </c>
      <c r="AA842" t="s">
        <v>110</v>
      </c>
      <c r="AB842">
        <v>1</v>
      </c>
      <c r="AC842">
        <v>4</v>
      </c>
      <c r="AD842">
        <v>1</v>
      </c>
      <c r="AE842">
        <v>6</v>
      </c>
      <c r="AK842" t="s">
        <v>257</v>
      </c>
      <c r="AL842" t="s">
        <v>213</v>
      </c>
      <c r="AM842">
        <v>1</v>
      </c>
    </row>
    <row r="843" spans="25:39" x14ac:dyDescent="0.35">
      <c r="Y843" t="s">
        <v>61</v>
      </c>
      <c r="Z843" t="s">
        <v>213</v>
      </c>
      <c r="AA843" t="s">
        <v>111</v>
      </c>
      <c r="AB843">
        <v>1</v>
      </c>
      <c r="AC843">
        <v>1</v>
      </c>
      <c r="AD843">
        <v>4</v>
      </c>
      <c r="AE843">
        <v>6</v>
      </c>
      <c r="AK843" t="s">
        <v>257</v>
      </c>
      <c r="AL843" t="s">
        <v>210</v>
      </c>
      <c r="AM843">
        <v>1</v>
      </c>
    </row>
    <row r="844" spans="25:39" x14ac:dyDescent="0.35">
      <c r="Y844" t="s">
        <v>61</v>
      </c>
      <c r="Z844" t="s">
        <v>190</v>
      </c>
      <c r="AA844" t="s">
        <v>111</v>
      </c>
      <c r="AB844">
        <v>1</v>
      </c>
      <c r="AC844">
        <v>2</v>
      </c>
      <c r="AD844">
        <v>3</v>
      </c>
      <c r="AE844">
        <v>6</v>
      </c>
      <c r="AK844" t="s">
        <v>89</v>
      </c>
      <c r="AL844" t="s">
        <v>161</v>
      </c>
      <c r="AM844">
        <v>1</v>
      </c>
    </row>
    <row r="845" spans="25:39" x14ac:dyDescent="0.35">
      <c r="Y845" t="s">
        <v>61</v>
      </c>
      <c r="Z845" t="s">
        <v>155</v>
      </c>
      <c r="AA845" t="s">
        <v>110</v>
      </c>
      <c r="AB845">
        <v>1</v>
      </c>
      <c r="AC845">
        <v>2</v>
      </c>
      <c r="AD845">
        <v>3</v>
      </c>
      <c r="AE845">
        <v>6</v>
      </c>
      <c r="AK845" t="s">
        <v>276</v>
      </c>
      <c r="AL845" t="s">
        <v>165</v>
      </c>
      <c r="AM845">
        <v>69</v>
      </c>
    </row>
    <row r="846" spans="25:39" x14ac:dyDescent="0.35">
      <c r="Y846" t="s">
        <v>62</v>
      </c>
      <c r="Z846" t="s">
        <v>199</v>
      </c>
      <c r="AA846" t="s">
        <v>110</v>
      </c>
      <c r="AB846">
        <v>1</v>
      </c>
      <c r="AC846">
        <v>3</v>
      </c>
      <c r="AD846">
        <v>2</v>
      </c>
      <c r="AE846">
        <v>6</v>
      </c>
      <c r="AK846" t="s">
        <v>276</v>
      </c>
      <c r="AL846" t="s">
        <v>161</v>
      </c>
      <c r="AM846">
        <v>35</v>
      </c>
    </row>
    <row r="847" spans="25:39" x14ac:dyDescent="0.35">
      <c r="Y847" t="s">
        <v>67</v>
      </c>
      <c r="Z847" t="s">
        <v>209</v>
      </c>
      <c r="AA847" t="s">
        <v>111</v>
      </c>
      <c r="AB847">
        <v>3</v>
      </c>
      <c r="AC847">
        <v>1</v>
      </c>
      <c r="AD847">
        <v>2</v>
      </c>
      <c r="AE847">
        <v>6</v>
      </c>
      <c r="AK847" t="s">
        <v>276</v>
      </c>
      <c r="AL847" t="s">
        <v>153</v>
      </c>
      <c r="AM847">
        <v>24</v>
      </c>
    </row>
    <row r="848" spans="25:39" x14ac:dyDescent="0.35">
      <c r="Y848" t="s">
        <v>88</v>
      </c>
      <c r="Z848" t="s">
        <v>161</v>
      </c>
      <c r="AA848" t="s">
        <v>110</v>
      </c>
      <c r="AB848">
        <v>2</v>
      </c>
      <c r="AC848">
        <v>3</v>
      </c>
      <c r="AD848">
        <v>1</v>
      </c>
      <c r="AE848">
        <v>6</v>
      </c>
      <c r="AK848" t="s">
        <v>276</v>
      </c>
      <c r="AL848" t="s">
        <v>162</v>
      </c>
      <c r="AM848">
        <v>23</v>
      </c>
    </row>
    <row r="849" spans="25:39" x14ac:dyDescent="0.35">
      <c r="Y849" t="s">
        <v>88</v>
      </c>
      <c r="Z849" t="s">
        <v>205</v>
      </c>
      <c r="AA849" t="s">
        <v>110</v>
      </c>
      <c r="AB849">
        <v>0</v>
      </c>
      <c r="AC849">
        <v>6</v>
      </c>
      <c r="AD849">
        <v>0</v>
      </c>
      <c r="AE849">
        <v>6</v>
      </c>
      <c r="AK849" t="s">
        <v>276</v>
      </c>
      <c r="AL849" t="s">
        <v>152</v>
      </c>
      <c r="AM849">
        <v>18</v>
      </c>
    </row>
    <row r="850" spans="25:39" x14ac:dyDescent="0.35">
      <c r="Y850" t="s">
        <v>288</v>
      </c>
      <c r="Z850" t="s">
        <v>152</v>
      </c>
      <c r="AA850" t="s">
        <v>110</v>
      </c>
      <c r="AB850">
        <v>2</v>
      </c>
      <c r="AC850">
        <v>1</v>
      </c>
      <c r="AD850">
        <v>3</v>
      </c>
      <c r="AE850">
        <v>6</v>
      </c>
      <c r="AK850" t="s">
        <v>276</v>
      </c>
      <c r="AL850" t="s">
        <v>199</v>
      </c>
      <c r="AM850">
        <v>18</v>
      </c>
    </row>
    <row r="851" spans="25:39" x14ac:dyDescent="0.35">
      <c r="Y851" t="s">
        <v>288</v>
      </c>
      <c r="Z851" t="s">
        <v>154</v>
      </c>
      <c r="AA851" t="s">
        <v>110</v>
      </c>
      <c r="AB851">
        <v>2</v>
      </c>
      <c r="AC851">
        <v>2</v>
      </c>
      <c r="AD851">
        <v>2</v>
      </c>
      <c r="AE851">
        <v>6</v>
      </c>
      <c r="AK851" t="s">
        <v>276</v>
      </c>
      <c r="AL851" t="s">
        <v>180</v>
      </c>
      <c r="AM851">
        <v>14</v>
      </c>
    </row>
    <row r="852" spans="25:39" x14ac:dyDescent="0.35">
      <c r="Y852" t="s">
        <v>250</v>
      </c>
      <c r="Z852" t="s">
        <v>176</v>
      </c>
      <c r="AA852" t="s">
        <v>110</v>
      </c>
      <c r="AB852">
        <v>3</v>
      </c>
      <c r="AC852">
        <v>1</v>
      </c>
      <c r="AD852">
        <v>2</v>
      </c>
      <c r="AE852">
        <v>6</v>
      </c>
      <c r="AK852" t="s">
        <v>276</v>
      </c>
      <c r="AL852" t="s">
        <v>138</v>
      </c>
      <c r="AM852">
        <v>12</v>
      </c>
    </row>
    <row r="853" spans="25:39" x14ac:dyDescent="0.35">
      <c r="Y853" t="s">
        <v>273</v>
      </c>
      <c r="Z853" t="s">
        <v>159</v>
      </c>
      <c r="AA853" t="s">
        <v>110</v>
      </c>
      <c r="AB853">
        <v>1</v>
      </c>
      <c r="AC853">
        <v>2</v>
      </c>
      <c r="AD853">
        <v>3</v>
      </c>
      <c r="AE853">
        <v>6</v>
      </c>
      <c r="AK853" t="s">
        <v>276</v>
      </c>
      <c r="AL853" t="s">
        <v>157</v>
      </c>
      <c r="AM853">
        <v>6</v>
      </c>
    </row>
    <row r="854" spans="25:39" x14ac:dyDescent="0.35">
      <c r="Y854" t="s">
        <v>253</v>
      </c>
      <c r="Z854" t="s">
        <v>164</v>
      </c>
      <c r="AA854" t="s">
        <v>110</v>
      </c>
      <c r="AB854">
        <v>1</v>
      </c>
      <c r="AC854">
        <v>3</v>
      </c>
      <c r="AD854">
        <v>2</v>
      </c>
      <c r="AE854">
        <v>6</v>
      </c>
      <c r="AK854" t="s">
        <v>276</v>
      </c>
      <c r="AL854" t="s">
        <v>136</v>
      </c>
      <c r="AM854">
        <v>3</v>
      </c>
    </row>
    <row r="855" spans="25:39" x14ac:dyDescent="0.35">
      <c r="Y855" t="s">
        <v>245</v>
      </c>
      <c r="Z855" t="s">
        <v>212</v>
      </c>
      <c r="AA855" t="s">
        <v>110</v>
      </c>
      <c r="AB855">
        <v>4</v>
      </c>
      <c r="AC855">
        <v>0</v>
      </c>
      <c r="AD855">
        <v>2</v>
      </c>
      <c r="AE855">
        <v>6</v>
      </c>
      <c r="AK855" t="s">
        <v>276</v>
      </c>
      <c r="AL855" t="s">
        <v>176</v>
      </c>
      <c r="AM855">
        <v>3</v>
      </c>
    </row>
    <row r="856" spans="25:39" x14ac:dyDescent="0.35">
      <c r="Y856" t="s">
        <v>245</v>
      </c>
      <c r="Z856" t="s">
        <v>168</v>
      </c>
      <c r="AA856" t="s">
        <v>110</v>
      </c>
      <c r="AB856">
        <v>0</v>
      </c>
      <c r="AC856">
        <v>6</v>
      </c>
      <c r="AD856">
        <v>0</v>
      </c>
      <c r="AE856">
        <v>6</v>
      </c>
      <c r="AK856" t="s">
        <v>276</v>
      </c>
      <c r="AL856" t="s">
        <v>158</v>
      </c>
      <c r="AM856">
        <v>2</v>
      </c>
    </row>
    <row r="857" spans="25:39" x14ac:dyDescent="0.35">
      <c r="Y857" t="s">
        <v>264</v>
      </c>
      <c r="Z857" t="s">
        <v>165</v>
      </c>
      <c r="AA857" t="s">
        <v>110</v>
      </c>
      <c r="AB857">
        <v>0</v>
      </c>
      <c r="AC857">
        <v>2</v>
      </c>
      <c r="AD857">
        <v>4</v>
      </c>
      <c r="AE857">
        <v>6</v>
      </c>
      <c r="AK857" t="s">
        <v>276</v>
      </c>
      <c r="AL857" t="s">
        <v>171</v>
      </c>
      <c r="AM857">
        <v>1</v>
      </c>
    </row>
    <row r="858" spans="25:39" x14ac:dyDescent="0.35">
      <c r="Y858" t="s">
        <v>264</v>
      </c>
      <c r="Z858" t="s">
        <v>160</v>
      </c>
      <c r="AA858" t="s">
        <v>110</v>
      </c>
      <c r="AB858">
        <v>3</v>
      </c>
      <c r="AC858">
        <v>2</v>
      </c>
      <c r="AD858">
        <v>1</v>
      </c>
      <c r="AE858">
        <v>6</v>
      </c>
      <c r="AK858" t="s">
        <v>276</v>
      </c>
      <c r="AL858" t="s">
        <v>196</v>
      </c>
      <c r="AM858">
        <v>1</v>
      </c>
    </row>
    <row r="859" spans="25:39" x14ac:dyDescent="0.35">
      <c r="Y859" t="s">
        <v>264</v>
      </c>
      <c r="Z859" t="s">
        <v>205</v>
      </c>
      <c r="AA859" t="s">
        <v>110</v>
      </c>
      <c r="AB859">
        <v>0</v>
      </c>
      <c r="AC859">
        <v>0</v>
      </c>
      <c r="AD859">
        <v>6</v>
      </c>
      <c r="AE859">
        <v>6</v>
      </c>
      <c r="AK859" t="s">
        <v>276</v>
      </c>
      <c r="AL859" t="s">
        <v>173</v>
      </c>
      <c r="AM859">
        <v>1</v>
      </c>
    </row>
    <row r="860" spans="25:39" x14ac:dyDescent="0.35">
      <c r="Y860" t="s">
        <v>294</v>
      </c>
      <c r="Z860" t="s">
        <v>135</v>
      </c>
      <c r="AA860" t="s">
        <v>110</v>
      </c>
      <c r="AB860">
        <v>2</v>
      </c>
      <c r="AC860">
        <v>1</v>
      </c>
      <c r="AD860">
        <v>3</v>
      </c>
      <c r="AE860">
        <v>6</v>
      </c>
      <c r="AK860" t="s">
        <v>364</v>
      </c>
      <c r="AL860" t="s">
        <v>135</v>
      </c>
      <c r="AM860">
        <v>1</v>
      </c>
    </row>
    <row r="861" spans="25:39" x14ac:dyDescent="0.35">
      <c r="Y861" t="s">
        <v>277</v>
      </c>
      <c r="Z861" t="s">
        <v>153</v>
      </c>
      <c r="AA861" t="s">
        <v>110</v>
      </c>
      <c r="AB861">
        <v>4</v>
      </c>
      <c r="AC861">
        <v>2</v>
      </c>
      <c r="AD861">
        <v>0</v>
      </c>
      <c r="AE861">
        <v>6</v>
      </c>
      <c r="AK861" t="s">
        <v>269</v>
      </c>
      <c r="AL861" t="s">
        <v>167</v>
      </c>
      <c r="AM861">
        <v>50</v>
      </c>
    </row>
    <row r="862" spans="25:39" x14ac:dyDescent="0.35">
      <c r="Y862" t="s">
        <v>246</v>
      </c>
      <c r="Z862" t="s">
        <v>190</v>
      </c>
      <c r="AA862" t="s">
        <v>111</v>
      </c>
      <c r="AB862">
        <v>5</v>
      </c>
      <c r="AC862">
        <v>0</v>
      </c>
      <c r="AD862">
        <v>1</v>
      </c>
      <c r="AE862">
        <v>6</v>
      </c>
      <c r="AK862" t="s">
        <v>269</v>
      </c>
      <c r="AL862" t="s">
        <v>153</v>
      </c>
      <c r="AM862">
        <v>42</v>
      </c>
    </row>
    <row r="863" spans="25:39" x14ac:dyDescent="0.35">
      <c r="Y863" t="s">
        <v>247</v>
      </c>
      <c r="Z863" t="s">
        <v>158</v>
      </c>
      <c r="AA863" t="s">
        <v>110</v>
      </c>
      <c r="AB863">
        <v>1</v>
      </c>
      <c r="AC863">
        <v>2</v>
      </c>
      <c r="AD863">
        <v>3</v>
      </c>
      <c r="AE863">
        <v>6</v>
      </c>
      <c r="AK863" t="s">
        <v>269</v>
      </c>
      <c r="AL863" t="s">
        <v>176</v>
      </c>
      <c r="AM863">
        <v>7</v>
      </c>
    </row>
    <row r="864" spans="25:39" x14ac:dyDescent="0.35">
      <c r="Y864" t="s">
        <v>247</v>
      </c>
      <c r="Z864" t="s">
        <v>210</v>
      </c>
      <c r="AA864" t="s">
        <v>111</v>
      </c>
      <c r="AB864">
        <v>1</v>
      </c>
      <c r="AC864">
        <v>0</v>
      </c>
      <c r="AD864">
        <v>5</v>
      </c>
      <c r="AE864">
        <v>6</v>
      </c>
      <c r="AK864" t="s">
        <v>269</v>
      </c>
      <c r="AL864" t="s">
        <v>154</v>
      </c>
      <c r="AM864">
        <v>1</v>
      </c>
    </row>
    <row r="865" spans="25:39" x14ac:dyDescent="0.35">
      <c r="Y865" t="s">
        <v>247</v>
      </c>
      <c r="Z865" t="s">
        <v>152</v>
      </c>
      <c r="AA865" t="s">
        <v>110</v>
      </c>
      <c r="AB865">
        <v>0</v>
      </c>
      <c r="AC865">
        <v>3</v>
      </c>
      <c r="AD865">
        <v>3</v>
      </c>
      <c r="AE865">
        <v>6</v>
      </c>
      <c r="AK865" t="s">
        <v>269</v>
      </c>
      <c r="AL865" t="s">
        <v>135</v>
      </c>
      <c r="AM865">
        <v>1</v>
      </c>
    </row>
    <row r="866" spans="25:39" x14ac:dyDescent="0.35">
      <c r="Y866" t="s">
        <v>281</v>
      </c>
      <c r="Z866" t="s">
        <v>153</v>
      </c>
      <c r="AA866" t="s">
        <v>110</v>
      </c>
      <c r="AB866">
        <v>3</v>
      </c>
      <c r="AC866">
        <v>0</v>
      </c>
      <c r="AD866">
        <v>3</v>
      </c>
      <c r="AE866">
        <v>6</v>
      </c>
      <c r="AK866" t="s">
        <v>279</v>
      </c>
      <c r="AL866" t="s">
        <v>154</v>
      </c>
      <c r="AM866">
        <v>17</v>
      </c>
    </row>
    <row r="867" spans="25:39" x14ac:dyDescent="0.35">
      <c r="Y867" t="s">
        <v>303</v>
      </c>
      <c r="Z867" t="s">
        <v>193</v>
      </c>
      <c r="AA867" t="s">
        <v>111</v>
      </c>
      <c r="AB867">
        <v>0</v>
      </c>
      <c r="AC867">
        <v>4</v>
      </c>
      <c r="AD867">
        <v>2</v>
      </c>
      <c r="AE867">
        <v>6</v>
      </c>
      <c r="AK867" t="s">
        <v>279</v>
      </c>
      <c r="AL867" t="s">
        <v>201</v>
      </c>
      <c r="AM867">
        <v>11</v>
      </c>
    </row>
    <row r="868" spans="25:39" x14ac:dyDescent="0.35">
      <c r="Y868" t="s">
        <v>308</v>
      </c>
      <c r="Z868" t="s">
        <v>165</v>
      </c>
      <c r="AA868" t="s">
        <v>110</v>
      </c>
      <c r="AB868">
        <v>0</v>
      </c>
      <c r="AC868">
        <v>2</v>
      </c>
      <c r="AD868">
        <v>4</v>
      </c>
      <c r="AE868">
        <v>6</v>
      </c>
      <c r="AK868" t="s">
        <v>279</v>
      </c>
      <c r="AL868" t="s">
        <v>155</v>
      </c>
      <c r="AM868">
        <v>10</v>
      </c>
    </row>
    <row r="869" spans="25:39" x14ac:dyDescent="0.35">
      <c r="Y869" t="s">
        <v>308</v>
      </c>
      <c r="Z869" t="s">
        <v>153</v>
      </c>
      <c r="AA869" t="s">
        <v>110</v>
      </c>
      <c r="AB869">
        <v>3</v>
      </c>
      <c r="AC869">
        <v>2</v>
      </c>
      <c r="AD869">
        <v>1</v>
      </c>
      <c r="AE869">
        <v>6</v>
      </c>
      <c r="AK869" t="s">
        <v>279</v>
      </c>
      <c r="AL869" t="s">
        <v>176</v>
      </c>
      <c r="AM869">
        <v>8</v>
      </c>
    </row>
    <row r="870" spans="25:39" x14ac:dyDescent="0.35">
      <c r="Y870" t="s">
        <v>336</v>
      </c>
      <c r="Z870" t="s">
        <v>199</v>
      </c>
      <c r="AA870" t="s">
        <v>110</v>
      </c>
      <c r="AB870">
        <v>4</v>
      </c>
      <c r="AC870">
        <v>2</v>
      </c>
      <c r="AD870">
        <v>0</v>
      </c>
      <c r="AE870">
        <v>6</v>
      </c>
      <c r="AK870" t="s">
        <v>279</v>
      </c>
      <c r="AL870" t="s">
        <v>203</v>
      </c>
      <c r="AM870">
        <v>8</v>
      </c>
    </row>
    <row r="871" spans="25:39" x14ac:dyDescent="0.35">
      <c r="Y871" t="s">
        <v>257</v>
      </c>
      <c r="Z871" t="s">
        <v>158</v>
      </c>
      <c r="AA871" t="s">
        <v>110</v>
      </c>
      <c r="AB871">
        <v>0</v>
      </c>
      <c r="AC871">
        <v>1</v>
      </c>
      <c r="AD871">
        <v>5</v>
      </c>
      <c r="AE871">
        <v>6</v>
      </c>
      <c r="AK871" t="s">
        <v>279</v>
      </c>
      <c r="AL871" t="s">
        <v>206</v>
      </c>
      <c r="AM871">
        <v>5</v>
      </c>
    </row>
    <row r="872" spans="25:39" x14ac:dyDescent="0.35">
      <c r="Y872" t="s">
        <v>276</v>
      </c>
      <c r="Z872" t="s">
        <v>157</v>
      </c>
      <c r="AA872" t="s">
        <v>110</v>
      </c>
      <c r="AB872">
        <v>2</v>
      </c>
      <c r="AC872">
        <v>1</v>
      </c>
      <c r="AD872">
        <v>3</v>
      </c>
      <c r="AE872">
        <v>6</v>
      </c>
      <c r="AK872" t="s">
        <v>279</v>
      </c>
      <c r="AL872" t="s">
        <v>160</v>
      </c>
      <c r="AM872">
        <v>3</v>
      </c>
    </row>
    <row r="873" spans="25:39" x14ac:dyDescent="0.35">
      <c r="Y873" t="s">
        <v>254</v>
      </c>
      <c r="Z873" t="s">
        <v>157</v>
      </c>
      <c r="AA873" t="s">
        <v>110</v>
      </c>
      <c r="AB873">
        <v>1</v>
      </c>
      <c r="AC873">
        <v>3</v>
      </c>
      <c r="AD873">
        <v>2</v>
      </c>
      <c r="AE873">
        <v>6</v>
      </c>
      <c r="AK873" t="s">
        <v>279</v>
      </c>
      <c r="AL873" t="s">
        <v>158</v>
      </c>
      <c r="AM873">
        <v>3</v>
      </c>
    </row>
    <row r="874" spans="25:39" x14ac:dyDescent="0.35">
      <c r="Y874" t="s">
        <v>254</v>
      </c>
      <c r="Z874" t="s">
        <v>184</v>
      </c>
      <c r="AA874" t="s">
        <v>110</v>
      </c>
      <c r="AB874">
        <v>5</v>
      </c>
      <c r="AC874">
        <v>0</v>
      </c>
      <c r="AD874">
        <v>1</v>
      </c>
      <c r="AE874">
        <v>6</v>
      </c>
      <c r="AK874" t="s">
        <v>279</v>
      </c>
      <c r="AL874" t="s">
        <v>190</v>
      </c>
      <c r="AM874">
        <v>1</v>
      </c>
    </row>
    <row r="875" spans="25:39" x14ac:dyDescent="0.35">
      <c r="Y875" t="s">
        <v>275</v>
      </c>
      <c r="Z875" t="s">
        <v>159</v>
      </c>
      <c r="AA875" t="s">
        <v>110</v>
      </c>
      <c r="AB875">
        <v>0</v>
      </c>
      <c r="AC875">
        <v>0</v>
      </c>
      <c r="AD875">
        <v>6</v>
      </c>
      <c r="AE875">
        <v>6</v>
      </c>
      <c r="AK875" t="s">
        <v>279</v>
      </c>
      <c r="AL875" t="s">
        <v>210</v>
      </c>
      <c r="AM875">
        <v>1</v>
      </c>
    </row>
    <row r="876" spans="25:39" x14ac:dyDescent="0.35">
      <c r="Y876" t="s">
        <v>293</v>
      </c>
      <c r="Z876" t="s">
        <v>176</v>
      </c>
      <c r="AA876" t="s">
        <v>110</v>
      </c>
      <c r="AB876">
        <v>0</v>
      </c>
      <c r="AC876">
        <v>1</v>
      </c>
      <c r="AD876">
        <v>5</v>
      </c>
      <c r="AE876">
        <v>6</v>
      </c>
      <c r="AK876" t="s">
        <v>260</v>
      </c>
      <c r="AL876" t="s">
        <v>192</v>
      </c>
      <c r="AM876">
        <v>164</v>
      </c>
    </row>
    <row r="877" spans="25:39" x14ac:dyDescent="0.35">
      <c r="Y877" t="s">
        <v>249</v>
      </c>
      <c r="Z877" t="s">
        <v>203</v>
      </c>
      <c r="AA877" t="s">
        <v>110</v>
      </c>
      <c r="AB877">
        <v>1</v>
      </c>
      <c r="AC877">
        <v>2</v>
      </c>
      <c r="AD877">
        <v>3</v>
      </c>
      <c r="AE877">
        <v>6</v>
      </c>
      <c r="AK877" t="s">
        <v>260</v>
      </c>
      <c r="AL877" t="s">
        <v>161</v>
      </c>
      <c r="AM877">
        <v>125</v>
      </c>
    </row>
    <row r="878" spans="25:39" x14ac:dyDescent="0.35">
      <c r="Y878" t="s">
        <v>259</v>
      </c>
      <c r="Z878" t="s">
        <v>213</v>
      </c>
      <c r="AA878" t="s">
        <v>111</v>
      </c>
      <c r="AB878">
        <v>3</v>
      </c>
      <c r="AC878">
        <v>2</v>
      </c>
      <c r="AD878">
        <v>1</v>
      </c>
      <c r="AE878">
        <v>6</v>
      </c>
      <c r="AK878" t="s">
        <v>260</v>
      </c>
      <c r="AL878" t="s">
        <v>160</v>
      </c>
      <c r="AM878">
        <v>121</v>
      </c>
    </row>
    <row r="879" spans="25:39" x14ac:dyDescent="0.35">
      <c r="Y879" t="s">
        <v>334</v>
      </c>
      <c r="Z879" t="s">
        <v>199</v>
      </c>
      <c r="AA879" t="s">
        <v>110</v>
      </c>
      <c r="AB879">
        <v>3</v>
      </c>
      <c r="AC879">
        <v>2</v>
      </c>
      <c r="AD879">
        <v>1</v>
      </c>
      <c r="AE879">
        <v>6</v>
      </c>
      <c r="AK879" t="s">
        <v>260</v>
      </c>
      <c r="AL879" t="s">
        <v>198</v>
      </c>
      <c r="AM879">
        <v>85</v>
      </c>
    </row>
    <row r="880" spans="25:39" x14ac:dyDescent="0.35">
      <c r="Y880" t="s">
        <v>258</v>
      </c>
      <c r="Z880" t="s">
        <v>135</v>
      </c>
      <c r="AA880" t="s">
        <v>110</v>
      </c>
      <c r="AB880">
        <v>1</v>
      </c>
      <c r="AC880">
        <v>4</v>
      </c>
      <c r="AD880">
        <v>1</v>
      </c>
      <c r="AE880">
        <v>6</v>
      </c>
      <c r="AK880" t="s">
        <v>260</v>
      </c>
      <c r="AL880" t="s">
        <v>190</v>
      </c>
      <c r="AM880">
        <v>80</v>
      </c>
    </row>
    <row r="881" spans="25:39" x14ac:dyDescent="0.35">
      <c r="Y881" t="s">
        <v>258</v>
      </c>
      <c r="Z881" t="s">
        <v>203</v>
      </c>
      <c r="AA881" t="s">
        <v>110</v>
      </c>
      <c r="AB881">
        <v>3</v>
      </c>
      <c r="AC881">
        <v>1</v>
      </c>
      <c r="AD881">
        <v>2</v>
      </c>
      <c r="AE881">
        <v>6</v>
      </c>
      <c r="AK881" t="s">
        <v>260</v>
      </c>
      <c r="AL881" t="s">
        <v>158</v>
      </c>
      <c r="AM881">
        <v>77</v>
      </c>
    </row>
    <row r="882" spans="25:39" x14ac:dyDescent="0.35">
      <c r="Y882" t="s">
        <v>251</v>
      </c>
      <c r="Z882" t="s">
        <v>182</v>
      </c>
      <c r="AA882" t="s">
        <v>110</v>
      </c>
      <c r="AB882">
        <v>3</v>
      </c>
      <c r="AC882">
        <v>2</v>
      </c>
      <c r="AD882">
        <v>1</v>
      </c>
      <c r="AE882">
        <v>6</v>
      </c>
      <c r="AK882" t="s">
        <v>260</v>
      </c>
      <c r="AL882" t="s">
        <v>200</v>
      </c>
      <c r="AM882">
        <v>62</v>
      </c>
    </row>
    <row r="883" spans="25:39" x14ac:dyDescent="0.35">
      <c r="Y883" t="s">
        <v>285</v>
      </c>
      <c r="Z883" t="s">
        <v>153</v>
      </c>
      <c r="AA883" t="s">
        <v>110</v>
      </c>
      <c r="AB883">
        <v>1</v>
      </c>
      <c r="AC883">
        <v>2</v>
      </c>
      <c r="AD883">
        <v>3</v>
      </c>
      <c r="AE883">
        <v>6</v>
      </c>
      <c r="AK883" t="s">
        <v>260</v>
      </c>
      <c r="AL883" t="s">
        <v>165</v>
      </c>
      <c r="AM883">
        <v>61</v>
      </c>
    </row>
    <row r="884" spans="25:39" x14ac:dyDescent="0.35">
      <c r="Y884" t="s">
        <v>243</v>
      </c>
      <c r="Z884" t="s">
        <v>194</v>
      </c>
      <c r="AA884" t="s">
        <v>111</v>
      </c>
      <c r="AB884">
        <v>2</v>
      </c>
      <c r="AC884">
        <v>1</v>
      </c>
      <c r="AD884">
        <v>3</v>
      </c>
      <c r="AE884">
        <v>6</v>
      </c>
      <c r="AK884" t="s">
        <v>260</v>
      </c>
      <c r="AL884" t="s">
        <v>167</v>
      </c>
      <c r="AM884">
        <v>47</v>
      </c>
    </row>
    <row r="885" spans="25:39" x14ac:dyDescent="0.35">
      <c r="Y885" t="s">
        <v>243</v>
      </c>
      <c r="Z885" t="s">
        <v>208</v>
      </c>
      <c r="AA885" t="s">
        <v>110</v>
      </c>
      <c r="AB885">
        <v>0</v>
      </c>
      <c r="AC885">
        <v>2</v>
      </c>
      <c r="AD885">
        <v>4</v>
      </c>
      <c r="AE885">
        <v>6</v>
      </c>
      <c r="AK885" t="s">
        <v>260</v>
      </c>
      <c r="AL885" t="s">
        <v>191</v>
      </c>
      <c r="AM885">
        <v>40</v>
      </c>
    </row>
    <row r="886" spans="25:39" x14ac:dyDescent="0.35">
      <c r="Y886" t="s">
        <v>243</v>
      </c>
      <c r="Z886" t="s">
        <v>135</v>
      </c>
      <c r="AA886" t="s">
        <v>110</v>
      </c>
      <c r="AB886">
        <v>2</v>
      </c>
      <c r="AC886">
        <v>1</v>
      </c>
      <c r="AD886">
        <v>3</v>
      </c>
      <c r="AE886">
        <v>6</v>
      </c>
      <c r="AK886" t="s">
        <v>260</v>
      </c>
      <c r="AL886" t="s">
        <v>188</v>
      </c>
      <c r="AM886">
        <v>39</v>
      </c>
    </row>
    <row r="887" spans="25:39" x14ac:dyDescent="0.35">
      <c r="Y887" t="s">
        <v>243</v>
      </c>
      <c r="Z887" t="s">
        <v>181</v>
      </c>
      <c r="AA887" t="s">
        <v>110</v>
      </c>
      <c r="AB887">
        <v>6</v>
      </c>
      <c r="AC887">
        <v>0</v>
      </c>
      <c r="AD887">
        <v>0</v>
      </c>
      <c r="AE887">
        <v>6</v>
      </c>
      <c r="AK887" t="s">
        <v>260</v>
      </c>
      <c r="AL887" t="s">
        <v>196</v>
      </c>
      <c r="AM887">
        <v>29</v>
      </c>
    </row>
    <row r="888" spans="25:39" x14ac:dyDescent="0.35">
      <c r="Y888" t="s">
        <v>270</v>
      </c>
      <c r="Z888" t="s">
        <v>152</v>
      </c>
      <c r="AA888" t="s">
        <v>110</v>
      </c>
      <c r="AB888">
        <v>0</v>
      </c>
      <c r="AC888">
        <v>4</v>
      </c>
      <c r="AD888">
        <v>2</v>
      </c>
      <c r="AE888">
        <v>6</v>
      </c>
      <c r="AK888" t="s">
        <v>260</v>
      </c>
      <c r="AL888" t="s">
        <v>199</v>
      </c>
      <c r="AM888">
        <v>23</v>
      </c>
    </row>
    <row r="889" spans="25:39" x14ac:dyDescent="0.35">
      <c r="Y889" t="s">
        <v>316</v>
      </c>
      <c r="Z889" t="s">
        <v>203</v>
      </c>
      <c r="AA889" t="s">
        <v>110</v>
      </c>
      <c r="AB889">
        <v>0</v>
      </c>
      <c r="AC889">
        <v>2</v>
      </c>
      <c r="AD889">
        <v>4</v>
      </c>
      <c r="AE889">
        <v>6</v>
      </c>
      <c r="AK889" t="s">
        <v>260</v>
      </c>
      <c r="AL889" t="s">
        <v>153</v>
      </c>
      <c r="AM889">
        <v>20</v>
      </c>
    </row>
    <row r="890" spans="25:39" x14ac:dyDescent="0.35">
      <c r="Y890" t="s">
        <v>298</v>
      </c>
      <c r="Z890" t="s">
        <v>176</v>
      </c>
      <c r="AA890" t="s">
        <v>110</v>
      </c>
      <c r="AB890">
        <v>1</v>
      </c>
      <c r="AC890">
        <v>2</v>
      </c>
      <c r="AD890">
        <v>3</v>
      </c>
      <c r="AE890">
        <v>6</v>
      </c>
      <c r="AK890" t="s">
        <v>260</v>
      </c>
      <c r="AL890" t="s">
        <v>189</v>
      </c>
      <c r="AM890">
        <v>14</v>
      </c>
    </row>
    <row r="891" spans="25:39" x14ac:dyDescent="0.35">
      <c r="Y891" t="s">
        <v>266</v>
      </c>
      <c r="Z891" t="s">
        <v>176</v>
      </c>
      <c r="AA891" t="s">
        <v>110</v>
      </c>
      <c r="AB891">
        <v>1</v>
      </c>
      <c r="AC891">
        <v>0</v>
      </c>
      <c r="AD891">
        <v>5</v>
      </c>
      <c r="AE891">
        <v>6</v>
      </c>
      <c r="AK891" t="s">
        <v>260</v>
      </c>
      <c r="AL891" t="s">
        <v>209</v>
      </c>
      <c r="AM891">
        <v>8</v>
      </c>
    </row>
    <row r="892" spans="25:39" x14ac:dyDescent="0.35">
      <c r="Y892" t="s">
        <v>56</v>
      </c>
      <c r="Z892" t="s">
        <v>153</v>
      </c>
      <c r="AA892" t="s">
        <v>110</v>
      </c>
      <c r="AB892">
        <v>2</v>
      </c>
      <c r="AC892">
        <v>3</v>
      </c>
      <c r="AD892">
        <v>0</v>
      </c>
      <c r="AE892">
        <v>5</v>
      </c>
      <c r="AK892" t="s">
        <v>260</v>
      </c>
      <c r="AL892" t="s">
        <v>155</v>
      </c>
      <c r="AM892">
        <v>8</v>
      </c>
    </row>
    <row r="893" spans="25:39" x14ac:dyDescent="0.35">
      <c r="Y893" t="s">
        <v>56</v>
      </c>
      <c r="Z893" t="s">
        <v>159</v>
      </c>
      <c r="AA893" t="s">
        <v>110</v>
      </c>
      <c r="AB893">
        <v>0</v>
      </c>
      <c r="AC893">
        <v>0</v>
      </c>
      <c r="AD893">
        <v>5</v>
      </c>
      <c r="AE893">
        <v>5</v>
      </c>
      <c r="AK893" t="s">
        <v>260</v>
      </c>
      <c r="AL893" t="s">
        <v>182</v>
      </c>
      <c r="AM893">
        <v>7</v>
      </c>
    </row>
    <row r="894" spans="25:39" x14ac:dyDescent="0.35">
      <c r="Y894" t="s">
        <v>60</v>
      </c>
      <c r="Z894" t="s">
        <v>136</v>
      </c>
      <c r="AA894" t="s">
        <v>110</v>
      </c>
      <c r="AB894">
        <v>1</v>
      </c>
      <c r="AC894">
        <v>2</v>
      </c>
      <c r="AD894">
        <v>2</v>
      </c>
      <c r="AE894">
        <v>5</v>
      </c>
      <c r="AK894" t="s">
        <v>260</v>
      </c>
      <c r="AL894" t="s">
        <v>176</v>
      </c>
      <c r="AM894">
        <v>5</v>
      </c>
    </row>
    <row r="895" spans="25:39" x14ac:dyDescent="0.35">
      <c r="Y895" t="s">
        <v>60</v>
      </c>
      <c r="Z895" t="s">
        <v>164</v>
      </c>
      <c r="AA895" t="s">
        <v>110</v>
      </c>
      <c r="AB895">
        <v>1</v>
      </c>
      <c r="AC895">
        <v>0</v>
      </c>
      <c r="AD895">
        <v>4</v>
      </c>
      <c r="AE895">
        <v>5</v>
      </c>
      <c r="AK895" t="s">
        <v>260</v>
      </c>
      <c r="AL895" t="s">
        <v>213</v>
      </c>
      <c r="AM895">
        <v>4</v>
      </c>
    </row>
    <row r="896" spans="25:39" x14ac:dyDescent="0.35">
      <c r="Y896" t="s">
        <v>60</v>
      </c>
      <c r="Z896" t="s">
        <v>210</v>
      </c>
      <c r="AA896" t="s">
        <v>111</v>
      </c>
      <c r="AB896">
        <v>1</v>
      </c>
      <c r="AC896">
        <v>0</v>
      </c>
      <c r="AD896">
        <v>4</v>
      </c>
      <c r="AE896">
        <v>5</v>
      </c>
      <c r="AK896" t="s">
        <v>260</v>
      </c>
      <c r="AL896" t="s">
        <v>152</v>
      </c>
      <c r="AM896">
        <v>4</v>
      </c>
    </row>
    <row r="897" spans="25:39" x14ac:dyDescent="0.35">
      <c r="Y897" t="s">
        <v>61</v>
      </c>
      <c r="Z897" t="s">
        <v>192</v>
      </c>
      <c r="AA897" t="s">
        <v>111</v>
      </c>
      <c r="AB897">
        <v>1</v>
      </c>
      <c r="AC897">
        <v>2</v>
      </c>
      <c r="AD897">
        <v>2</v>
      </c>
      <c r="AE897">
        <v>5</v>
      </c>
      <c r="AK897" t="s">
        <v>260</v>
      </c>
      <c r="AL897" t="s">
        <v>162</v>
      </c>
      <c r="AM897">
        <v>3</v>
      </c>
    </row>
    <row r="898" spans="25:39" x14ac:dyDescent="0.35">
      <c r="Y898" t="s">
        <v>61</v>
      </c>
      <c r="Z898" t="s">
        <v>203</v>
      </c>
      <c r="AA898" t="s">
        <v>110</v>
      </c>
      <c r="AB898">
        <v>2</v>
      </c>
      <c r="AC898">
        <v>2</v>
      </c>
      <c r="AD898">
        <v>1</v>
      </c>
      <c r="AE898">
        <v>5</v>
      </c>
      <c r="AK898" t="s">
        <v>260</v>
      </c>
      <c r="AL898" t="s">
        <v>135</v>
      </c>
      <c r="AM898">
        <v>2</v>
      </c>
    </row>
    <row r="899" spans="25:39" x14ac:dyDescent="0.35">
      <c r="Y899" t="s">
        <v>62</v>
      </c>
      <c r="Z899" t="s">
        <v>203</v>
      </c>
      <c r="AA899" t="s">
        <v>110</v>
      </c>
      <c r="AB899">
        <v>2</v>
      </c>
      <c r="AC899">
        <v>2</v>
      </c>
      <c r="AD899">
        <v>1</v>
      </c>
      <c r="AE899">
        <v>5</v>
      </c>
      <c r="AK899" t="s">
        <v>260</v>
      </c>
      <c r="AL899" t="s">
        <v>157</v>
      </c>
      <c r="AM899">
        <v>2</v>
      </c>
    </row>
    <row r="900" spans="25:39" x14ac:dyDescent="0.35">
      <c r="Y900" t="s">
        <v>67</v>
      </c>
      <c r="Z900" t="s">
        <v>157</v>
      </c>
      <c r="AA900" t="s">
        <v>110</v>
      </c>
      <c r="AB900">
        <v>1</v>
      </c>
      <c r="AC900">
        <v>2</v>
      </c>
      <c r="AD900">
        <v>2</v>
      </c>
      <c r="AE900">
        <v>5</v>
      </c>
      <c r="AK900" t="s">
        <v>260</v>
      </c>
      <c r="AL900" t="s">
        <v>183</v>
      </c>
      <c r="AM900">
        <v>1</v>
      </c>
    </row>
    <row r="901" spans="25:39" x14ac:dyDescent="0.35">
      <c r="Y901" t="s">
        <v>73</v>
      </c>
      <c r="Z901" t="s">
        <v>159</v>
      </c>
      <c r="AA901" t="s">
        <v>110</v>
      </c>
      <c r="AB901">
        <v>0</v>
      </c>
      <c r="AC901">
        <v>0</v>
      </c>
      <c r="AD901">
        <v>5</v>
      </c>
      <c r="AE901">
        <v>5</v>
      </c>
      <c r="AK901" t="s">
        <v>260</v>
      </c>
      <c r="AL901" t="s">
        <v>159</v>
      </c>
      <c r="AM901">
        <v>1</v>
      </c>
    </row>
    <row r="902" spans="25:39" x14ac:dyDescent="0.35">
      <c r="Y902" t="s">
        <v>77</v>
      </c>
      <c r="Z902" t="s">
        <v>176</v>
      </c>
      <c r="AA902" t="s">
        <v>110</v>
      </c>
      <c r="AB902">
        <v>1</v>
      </c>
      <c r="AC902">
        <v>1</v>
      </c>
      <c r="AD902">
        <v>3</v>
      </c>
      <c r="AE902">
        <v>5</v>
      </c>
      <c r="AK902" t="s">
        <v>260</v>
      </c>
      <c r="AL902" t="s">
        <v>154</v>
      </c>
      <c r="AM902">
        <v>1</v>
      </c>
    </row>
    <row r="903" spans="25:39" x14ac:dyDescent="0.35">
      <c r="Y903" t="s">
        <v>83</v>
      </c>
      <c r="Z903" t="s">
        <v>203</v>
      </c>
      <c r="AA903" t="s">
        <v>110</v>
      </c>
      <c r="AB903">
        <v>0</v>
      </c>
      <c r="AC903">
        <v>2</v>
      </c>
      <c r="AD903">
        <v>3</v>
      </c>
      <c r="AE903">
        <v>5</v>
      </c>
      <c r="AK903" t="s">
        <v>260</v>
      </c>
      <c r="AL903" t="s">
        <v>156</v>
      </c>
      <c r="AM903">
        <v>1</v>
      </c>
    </row>
    <row r="904" spans="25:39" x14ac:dyDescent="0.35">
      <c r="Y904" t="s">
        <v>87</v>
      </c>
      <c r="Z904" t="s">
        <v>156</v>
      </c>
      <c r="AA904" t="s">
        <v>110</v>
      </c>
      <c r="AB904">
        <v>3</v>
      </c>
      <c r="AC904">
        <v>1</v>
      </c>
      <c r="AD904">
        <v>1</v>
      </c>
      <c r="AE904">
        <v>5</v>
      </c>
      <c r="AK904" t="s">
        <v>283</v>
      </c>
      <c r="AL904" t="s">
        <v>180</v>
      </c>
      <c r="AM904">
        <v>122</v>
      </c>
    </row>
    <row r="905" spans="25:39" x14ac:dyDescent="0.35">
      <c r="Y905" t="s">
        <v>288</v>
      </c>
      <c r="Z905" t="s">
        <v>176</v>
      </c>
      <c r="AA905" t="s">
        <v>110</v>
      </c>
      <c r="AB905">
        <v>0</v>
      </c>
      <c r="AC905">
        <v>1</v>
      </c>
      <c r="AD905">
        <v>4</v>
      </c>
      <c r="AE905">
        <v>5</v>
      </c>
      <c r="AK905" t="s">
        <v>283</v>
      </c>
      <c r="AL905" t="s">
        <v>176</v>
      </c>
      <c r="AM905">
        <v>1</v>
      </c>
    </row>
    <row r="906" spans="25:39" x14ac:dyDescent="0.35">
      <c r="Y906" t="s">
        <v>310</v>
      </c>
      <c r="Z906" t="s">
        <v>156</v>
      </c>
      <c r="AA906" t="s">
        <v>110</v>
      </c>
      <c r="AB906">
        <v>0</v>
      </c>
      <c r="AC906">
        <v>0</v>
      </c>
      <c r="AD906">
        <v>5</v>
      </c>
      <c r="AE906">
        <v>5</v>
      </c>
      <c r="AK906" t="s">
        <v>283</v>
      </c>
      <c r="AL906" t="s">
        <v>155</v>
      </c>
      <c r="AM906">
        <v>1</v>
      </c>
    </row>
    <row r="907" spans="25:39" x14ac:dyDescent="0.35">
      <c r="Y907" t="s">
        <v>310</v>
      </c>
      <c r="Z907" t="s">
        <v>153</v>
      </c>
      <c r="AA907" t="s">
        <v>110</v>
      </c>
      <c r="AB907">
        <v>3</v>
      </c>
      <c r="AC907">
        <v>1</v>
      </c>
      <c r="AD907">
        <v>1</v>
      </c>
      <c r="AE907">
        <v>5</v>
      </c>
      <c r="AK907" t="s">
        <v>351</v>
      </c>
      <c r="AL907" t="s">
        <v>153</v>
      </c>
      <c r="AM907">
        <v>3</v>
      </c>
    </row>
    <row r="908" spans="25:39" x14ac:dyDescent="0.35">
      <c r="Y908" t="s">
        <v>265</v>
      </c>
      <c r="Z908" t="s">
        <v>135</v>
      </c>
      <c r="AA908" t="s">
        <v>110</v>
      </c>
      <c r="AB908">
        <v>1</v>
      </c>
      <c r="AC908">
        <v>2</v>
      </c>
      <c r="AD908">
        <v>2</v>
      </c>
      <c r="AE908">
        <v>5</v>
      </c>
      <c r="AK908" t="s">
        <v>353</v>
      </c>
      <c r="AL908" t="s">
        <v>167</v>
      </c>
      <c r="AM908">
        <v>17</v>
      </c>
    </row>
    <row r="909" spans="25:39" x14ac:dyDescent="0.35">
      <c r="Y909" t="s">
        <v>265</v>
      </c>
      <c r="Z909" t="s">
        <v>199</v>
      </c>
      <c r="AA909" t="s">
        <v>110</v>
      </c>
      <c r="AB909">
        <v>0</v>
      </c>
      <c r="AC909">
        <v>5</v>
      </c>
      <c r="AD909">
        <v>0</v>
      </c>
      <c r="AE909">
        <v>5</v>
      </c>
      <c r="AK909" t="s">
        <v>322</v>
      </c>
      <c r="AL909" t="s">
        <v>201</v>
      </c>
      <c r="AM909">
        <v>12</v>
      </c>
    </row>
    <row r="910" spans="25:39" x14ac:dyDescent="0.35">
      <c r="Y910" t="s">
        <v>265</v>
      </c>
      <c r="Z910" t="s">
        <v>154</v>
      </c>
      <c r="AA910" t="s">
        <v>110</v>
      </c>
      <c r="AB910">
        <v>2</v>
      </c>
      <c r="AC910">
        <v>1</v>
      </c>
      <c r="AD910">
        <v>2</v>
      </c>
      <c r="AE910">
        <v>5</v>
      </c>
      <c r="AK910" t="s">
        <v>322</v>
      </c>
      <c r="AL910" t="s">
        <v>158</v>
      </c>
      <c r="AM910">
        <v>3</v>
      </c>
    </row>
    <row r="911" spans="25:39" x14ac:dyDescent="0.35">
      <c r="Y911" t="s">
        <v>282</v>
      </c>
      <c r="Z911" t="s">
        <v>190</v>
      </c>
      <c r="AA911" t="s">
        <v>111</v>
      </c>
      <c r="AB911">
        <v>3</v>
      </c>
      <c r="AC911">
        <v>1</v>
      </c>
      <c r="AD911">
        <v>1</v>
      </c>
      <c r="AE911">
        <v>5</v>
      </c>
      <c r="AK911" t="s">
        <v>295</v>
      </c>
      <c r="AL911" t="s">
        <v>176</v>
      </c>
      <c r="AM911">
        <v>5</v>
      </c>
    </row>
    <row r="912" spans="25:39" x14ac:dyDescent="0.35">
      <c r="Y912" t="s">
        <v>250</v>
      </c>
      <c r="Z912" t="s">
        <v>182</v>
      </c>
      <c r="AA912" t="s">
        <v>111</v>
      </c>
      <c r="AB912">
        <v>1</v>
      </c>
      <c r="AC912">
        <v>1</v>
      </c>
      <c r="AD912">
        <v>3</v>
      </c>
      <c r="AE912">
        <v>5</v>
      </c>
      <c r="AK912" t="s">
        <v>295</v>
      </c>
      <c r="AL912" t="s">
        <v>157</v>
      </c>
      <c r="AM912">
        <v>2</v>
      </c>
    </row>
    <row r="913" spans="25:39" x14ac:dyDescent="0.35">
      <c r="Y913" t="s">
        <v>273</v>
      </c>
      <c r="Z913" t="s">
        <v>189</v>
      </c>
      <c r="AA913" t="s">
        <v>111</v>
      </c>
      <c r="AB913">
        <v>0</v>
      </c>
      <c r="AC913">
        <v>5</v>
      </c>
      <c r="AD913">
        <v>0</v>
      </c>
      <c r="AE913">
        <v>5</v>
      </c>
      <c r="AK913" t="s">
        <v>295</v>
      </c>
      <c r="AL913" t="s">
        <v>153</v>
      </c>
      <c r="AM913">
        <v>2</v>
      </c>
    </row>
    <row r="914" spans="25:39" x14ac:dyDescent="0.35">
      <c r="Y914" t="s">
        <v>296</v>
      </c>
      <c r="Z914" t="s">
        <v>155</v>
      </c>
      <c r="AA914" t="s">
        <v>110</v>
      </c>
      <c r="AB914">
        <v>2</v>
      </c>
      <c r="AC914">
        <v>2</v>
      </c>
      <c r="AD914">
        <v>1</v>
      </c>
      <c r="AE914">
        <v>5</v>
      </c>
      <c r="AK914" t="s">
        <v>295</v>
      </c>
      <c r="AL914" t="s">
        <v>154</v>
      </c>
      <c r="AM914">
        <v>1</v>
      </c>
    </row>
    <row r="915" spans="25:39" x14ac:dyDescent="0.35">
      <c r="Y915" t="s">
        <v>253</v>
      </c>
      <c r="Z915" t="s">
        <v>183</v>
      </c>
      <c r="AA915" t="s">
        <v>110</v>
      </c>
      <c r="AB915">
        <v>3</v>
      </c>
      <c r="AC915">
        <v>1</v>
      </c>
      <c r="AD915">
        <v>1</v>
      </c>
      <c r="AE915">
        <v>5</v>
      </c>
      <c r="AK915" t="s">
        <v>254</v>
      </c>
      <c r="AL915" t="s">
        <v>159</v>
      </c>
      <c r="AM915">
        <v>82</v>
      </c>
    </row>
    <row r="916" spans="25:39" x14ac:dyDescent="0.35">
      <c r="Y916" t="s">
        <v>244</v>
      </c>
      <c r="Z916" t="s">
        <v>192</v>
      </c>
      <c r="AA916" t="s">
        <v>111</v>
      </c>
      <c r="AB916">
        <v>0</v>
      </c>
      <c r="AC916">
        <v>1</v>
      </c>
      <c r="AD916">
        <v>4</v>
      </c>
      <c r="AE916">
        <v>5</v>
      </c>
      <c r="AK916" t="s">
        <v>254</v>
      </c>
      <c r="AL916" t="s">
        <v>153</v>
      </c>
      <c r="AM916">
        <v>72</v>
      </c>
    </row>
    <row r="917" spans="25:39" x14ac:dyDescent="0.35">
      <c r="Y917" t="s">
        <v>245</v>
      </c>
      <c r="Z917" t="s">
        <v>213</v>
      </c>
      <c r="AA917" t="s">
        <v>111</v>
      </c>
      <c r="AB917">
        <v>1</v>
      </c>
      <c r="AC917">
        <v>3</v>
      </c>
      <c r="AD917">
        <v>1</v>
      </c>
      <c r="AE917">
        <v>5</v>
      </c>
      <c r="AK917" t="s">
        <v>254</v>
      </c>
      <c r="AL917" t="s">
        <v>165</v>
      </c>
      <c r="AM917">
        <v>52</v>
      </c>
    </row>
    <row r="918" spans="25:39" x14ac:dyDescent="0.35">
      <c r="Y918" t="s">
        <v>264</v>
      </c>
      <c r="Z918" t="s">
        <v>158</v>
      </c>
      <c r="AA918" t="s">
        <v>110</v>
      </c>
      <c r="AB918">
        <v>2</v>
      </c>
      <c r="AC918">
        <v>1</v>
      </c>
      <c r="AD918">
        <v>2</v>
      </c>
      <c r="AE918">
        <v>5</v>
      </c>
      <c r="AK918" t="s">
        <v>254</v>
      </c>
      <c r="AL918" t="s">
        <v>167</v>
      </c>
      <c r="AM918">
        <v>50</v>
      </c>
    </row>
    <row r="919" spans="25:39" x14ac:dyDescent="0.35">
      <c r="Y919" t="s">
        <v>248</v>
      </c>
      <c r="Z919" t="s">
        <v>183</v>
      </c>
      <c r="AA919" t="s">
        <v>110</v>
      </c>
      <c r="AB919">
        <v>1</v>
      </c>
      <c r="AC919">
        <v>3</v>
      </c>
      <c r="AD919">
        <v>1</v>
      </c>
      <c r="AE919">
        <v>5</v>
      </c>
      <c r="AK919" t="s">
        <v>254</v>
      </c>
      <c r="AL919" t="s">
        <v>176</v>
      </c>
      <c r="AM919">
        <v>43</v>
      </c>
    </row>
    <row r="920" spans="25:39" x14ac:dyDescent="0.35">
      <c r="Y920" t="s">
        <v>274</v>
      </c>
      <c r="Z920" t="s">
        <v>155</v>
      </c>
      <c r="AA920" t="s">
        <v>110</v>
      </c>
      <c r="AB920">
        <v>0</v>
      </c>
      <c r="AC920">
        <v>1</v>
      </c>
      <c r="AD920">
        <v>4</v>
      </c>
      <c r="AE920">
        <v>5</v>
      </c>
      <c r="AK920" t="s">
        <v>254</v>
      </c>
      <c r="AL920" t="s">
        <v>199</v>
      </c>
      <c r="AM920">
        <v>39</v>
      </c>
    </row>
    <row r="921" spans="25:39" x14ac:dyDescent="0.35">
      <c r="Y921" t="s">
        <v>306</v>
      </c>
      <c r="Z921" t="s">
        <v>203</v>
      </c>
      <c r="AA921" t="s">
        <v>110</v>
      </c>
      <c r="AB921">
        <v>0</v>
      </c>
      <c r="AC921">
        <v>1</v>
      </c>
      <c r="AD921">
        <v>4</v>
      </c>
      <c r="AE921">
        <v>5</v>
      </c>
      <c r="AK921" t="s">
        <v>254</v>
      </c>
      <c r="AL921" t="s">
        <v>201</v>
      </c>
      <c r="AM921">
        <v>34</v>
      </c>
    </row>
    <row r="922" spans="25:39" x14ac:dyDescent="0.35">
      <c r="Y922" t="s">
        <v>247</v>
      </c>
      <c r="Z922" t="s">
        <v>182</v>
      </c>
      <c r="AA922" t="s">
        <v>111</v>
      </c>
      <c r="AB922">
        <v>2</v>
      </c>
      <c r="AC922">
        <v>2</v>
      </c>
      <c r="AD922">
        <v>1</v>
      </c>
      <c r="AE922">
        <v>5</v>
      </c>
      <c r="AK922" t="s">
        <v>254</v>
      </c>
      <c r="AL922" t="s">
        <v>154</v>
      </c>
      <c r="AM922">
        <v>32</v>
      </c>
    </row>
    <row r="923" spans="25:39" x14ac:dyDescent="0.35">
      <c r="Y923" t="s">
        <v>247</v>
      </c>
      <c r="Z923" t="s">
        <v>208</v>
      </c>
      <c r="AA923" t="s">
        <v>110</v>
      </c>
      <c r="AB923">
        <v>2</v>
      </c>
      <c r="AC923">
        <v>2</v>
      </c>
      <c r="AD923">
        <v>1</v>
      </c>
      <c r="AE923">
        <v>5</v>
      </c>
      <c r="AK923" t="s">
        <v>254</v>
      </c>
      <c r="AL923" t="s">
        <v>155</v>
      </c>
      <c r="AM923">
        <v>26</v>
      </c>
    </row>
    <row r="924" spans="25:39" x14ac:dyDescent="0.35">
      <c r="Y924" t="s">
        <v>247</v>
      </c>
      <c r="Z924" t="s">
        <v>176</v>
      </c>
      <c r="AA924" t="s">
        <v>110</v>
      </c>
      <c r="AB924">
        <v>2</v>
      </c>
      <c r="AC924">
        <v>0</v>
      </c>
      <c r="AD924">
        <v>3</v>
      </c>
      <c r="AE924">
        <v>5</v>
      </c>
      <c r="AK924" t="s">
        <v>254</v>
      </c>
      <c r="AL924" t="s">
        <v>152</v>
      </c>
      <c r="AM924">
        <v>24</v>
      </c>
    </row>
    <row r="925" spans="25:39" x14ac:dyDescent="0.35">
      <c r="Y925" t="s">
        <v>247</v>
      </c>
      <c r="Z925" t="s">
        <v>159</v>
      </c>
      <c r="AA925" t="s">
        <v>110</v>
      </c>
      <c r="AB925">
        <v>0</v>
      </c>
      <c r="AC925">
        <v>5</v>
      </c>
      <c r="AD925">
        <v>0</v>
      </c>
      <c r="AE925">
        <v>5</v>
      </c>
      <c r="AK925" t="s">
        <v>254</v>
      </c>
      <c r="AL925" t="s">
        <v>162</v>
      </c>
      <c r="AM925">
        <v>15</v>
      </c>
    </row>
    <row r="926" spans="25:39" x14ac:dyDescent="0.35">
      <c r="Y926" t="s">
        <v>303</v>
      </c>
      <c r="Z926" t="s">
        <v>153</v>
      </c>
      <c r="AA926" t="s">
        <v>110</v>
      </c>
      <c r="AB926">
        <v>0</v>
      </c>
      <c r="AC926">
        <v>4</v>
      </c>
      <c r="AD926">
        <v>1</v>
      </c>
      <c r="AE926">
        <v>5</v>
      </c>
      <c r="AK926" t="s">
        <v>254</v>
      </c>
      <c r="AL926" t="s">
        <v>198</v>
      </c>
      <c r="AM926">
        <v>14</v>
      </c>
    </row>
    <row r="927" spans="25:39" x14ac:dyDescent="0.35">
      <c r="Y927" t="s">
        <v>345</v>
      </c>
      <c r="Z927" t="s">
        <v>173</v>
      </c>
      <c r="AA927" t="s">
        <v>110</v>
      </c>
      <c r="AB927">
        <v>0</v>
      </c>
      <c r="AC927">
        <v>3</v>
      </c>
      <c r="AD927">
        <v>2</v>
      </c>
      <c r="AE927">
        <v>5</v>
      </c>
      <c r="AK927" t="s">
        <v>254</v>
      </c>
      <c r="AL927" t="s">
        <v>190</v>
      </c>
      <c r="AM927">
        <v>13</v>
      </c>
    </row>
    <row r="928" spans="25:39" x14ac:dyDescent="0.35">
      <c r="Y928" t="s">
        <v>279</v>
      </c>
      <c r="Z928" t="s">
        <v>206</v>
      </c>
      <c r="AA928" t="s">
        <v>110</v>
      </c>
      <c r="AB928">
        <v>0</v>
      </c>
      <c r="AC928">
        <v>1</v>
      </c>
      <c r="AD928">
        <v>4</v>
      </c>
      <c r="AE928">
        <v>5</v>
      </c>
      <c r="AK928" t="s">
        <v>254</v>
      </c>
      <c r="AL928" t="s">
        <v>158</v>
      </c>
      <c r="AM928">
        <v>12</v>
      </c>
    </row>
    <row r="929" spans="25:39" x14ac:dyDescent="0.35">
      <c r="Y929" t="s">
        <v>260</v>
      </c>
      <c r="Z929" t="s">
        <v>176</v>
      </c>
      <c r="AA929" t="s">
        <v>110</v>
      </c>
      <c r="AB929">
        <v>1</v>
      </c>
      <c r="AC929">
        <v>2</v>
      </c>
      <c r="AD929">
        <v>2</v>
      </c>
      <c r="AE929">
        <v>5</v>
      </c>
      <c r="AK929" t="s">
        <v>254</v>
      </c>
      <c r="AL929" t="s">
        <v>160</v>
      </c>
      <c r="AM929">
        <v>9</v>
      </c>
    </row>
    <row r="930" spans="25:39" x14ac:dyDescent="0.35">
      <c r="Y930" t="s">
        <v>295</v>
      </c>
      <c r="Z930" t="s">
        <v>176</v>
      </c>
      <c r="AA930" t="s">
        <v>110</v>
      </c>
      <c r="AB930">
        <v>0</v>
      </c>
      <c r="AC930">
        <v>2</v>
      </c>
      <c r="AD930">
        <v>3</v>
      </c>
      <c r="AE930">
        <v>5</v>
      </c>
      <c r="AK930" t="s">
        <v>254</v>
      </c>
      <c r="AL930" t="s">
        <v>203</v>
      </c>
      <c r="AM930">
        <v>8</v>
      </c>
    </row>
    <row r="931" spans="25:39" x14ac:dyDescent="0.35">
      <c r="Y931" t="s">
        <v>254</v>
      </c>
      <c r="Z931" t="s">
        <v>192</v>
      </c>
      <c r="AA931" t="s">
        <v>111</v>
      </c>
      <c r="AB931">
        <v>2</v>
      </c>
      <c r="AC931">
        <v>1</v>
      </c>
      <c r="AD931">
        <v>2</v>
      </c>
      <c r="AE931">
        <v>5</v>
      </c>
      <c r="AK931" t="s">
        <v>254</v>
      </c>
      <c r="AL931" t="s">
        <v>183</v>
      </c>
      <c r="AM931">
        <v>8</v>
      </c>
    </row>
    <row r="932" spans="25:39" x14ac:dyDescent="0.35">
      <c r="Y932" t="s">
        <v>259</v>
      </c>
      <c r="Z932" t="s">
        <v>209</v>
      </c>
      <c r="AA932" t="s">
        <v>111</v>
      </c>
      <c r="AB932">
        <v>0</v>
      </c>
      <c r="AC932">
        <v>2</v>
      </c>
      <c r="AD932">
        <v>3</v>
      </c>
      <c r="AE932">
        <v>5</v>
      </c>
      <c r="AK932" t="s">
        <v>254</v>
      </c>
      <c r="AL932" t="s">
        <v>188</v>
      </c>
      <c r="AM932">
        <v>7</v>
      </c>
    </row>
    <row r="933" spans="25:39" x14ac:dyDescent="0.35">
      <c r="Y933" t="s">
        <v>311</v>
      </c>
      <c r="Z933" t="s">
        <v>162</v>
      </c>
      <c r="AA933" t="s">
        <v>110</v>
      </c>
      <c r="AB933">
        <v>0</v>
      </c>
      <c r="AC933">
        <v>0</v>
      </c>
      <c r="AD933">
        <v>5</v>
      </c>
      <c r="AE933">
        <v>5</v>
      </c>
      <c r="AK933" t="s">
        <v>254</v>
      </c>
      <c r="AL933" t="s">
        <v>157</v>
      </c>
      <c r="AM933">
        <v>6</v>
      </c>
    </row>
    <row r="934" spans="25:39" x14ac:dyDescent="0.35">
      <c r="Y934" t="s">
        <v>300</v>
      </c>
      <c r="Z934" t="s">
        <v>158</v>
      </c>
      <c r="AA934" t="s">
        <v>110</v>
      </c>
      <c r="AB934">
        <v>0</v>
      </c>
      <c r="AC934">
        <v>2</v>
      </c>
      <c r="AD934">
        <v>3</v>
      </c>
      <c r="AE934">
        <v>5</v>
      </c>
      <c r="AK934" t="s">
        <v>254</v>
      </c>
      <c r="AL934" t="s">
        <v>184</v>
      </c>
      <c r="AM934">
        <v>6</v>
      </c>
    </row>
    <row r="935" spans="25:39" x14ac:dyDescent="0.35">
      <c r="Y935" t="s">
        <v>287</v>
      </c>
      <c r="Z935" t="s">
        <v>203</v>
      </c>
      <c r="AA935" t="s">
        <v>110</v>
      </c>
      <c r="AB935">
        <v>2</v>
      </c>
      <c r="AC935">
        <v>0</v>
      </c>
      <c r="AD935">
        <v>3</v>
      </c>
      <c r="AE935">
        <v>5</v>
      </c>
      <c r="AK935" t="s">
        <v>254</v>
      </c>
      <c r="AL935" t="s">
        <v>192</v>
      </c>
      <c r="AM935">
        <v>5</v>
      </c>
    </row>
    <row r="936" spans="25:39" x14ac:dyDescent="0.35">
      <c r="Y936" t="s">
        <v>272</v>
      </c>
      <c r="Z936" t="s">
        <v>158</v>
      </c>
      <c r="AA936" t="s">
        <v>110</v>
      </c>
      <c r="AB936">
        <v>0</v>
      </c>
      <c r="AC936">
        <v>5</v>
      </c>
      <c r="AD936">
        <v>0</v>
      </c>
      <c r="AE936">
        <v>5</v>
      </c>
      <c r="AK936" t="s">
        <v>254</v>
      </c>
      <c r="AL936" t="s">
        <v>164</v>
      </c>
      <c r="AM936">
        <v>4</v>
      </c>
    </row>
    <row r="937" spans="25:39" x14ac:dyDescent="0.35">
      <c r="Y937" t="s">
        <v>258</v>
      </c>
      <c r="Z937" t="s">
        <v>163</v>
      </c>
      <c r="AA937" t="s">
        <v>110</v>
      </c>
      <c r="AB937">
        <v>0</v>
      </c>
      <c r="AC937">
        <v>5</v>
      </c>
      <c r="AD937">
        <v>0</v>
      </c>
      <c r="AE937">
        <v>5</v>
      </c>
      <c r="AK937" t="s">
        <v>254</v>
      </c>
      <c r="AL937" t="s">
        <v>161</v>
      </c>
      <c r="AM937">
        <v>4</v>
      </c>
    </row>
    <row r="938" spans="25:39" x14ac:dyDescent="0.35">
      <c r="Y938" t="s">
        <v>255</v>
      </c>
      <c r="Z938" t="s">
        <v>188</v>
      </c>
      <c r="AA938" t="s">
        <v>111</v>
      </c>
      <c r="AB938">
        <v>4</v>
      </c>
      <c r="AC938">
        <v>1</v>
      </c>
      <c r="AD938">
        <v>0</v>
      </c>
      <c r="AE938">
        <v>5</v>
      </c>
      <c r="AK938" t="s">
        <v>254</v>
      </c>
      <c r="AL938" t="s">
        <v>200</v>
      </c>
      <c r="AM938">
        <v>1</v>
      </c>
    </row>
    <row r="939" spans="25:39" x14ac:dyDescent="0.35">
      <c r="Y939" t="s">
        <v>255</v>
      </c>
      <c r="Z939" t="s">
        <v>136</v>
      </c>
      <c r="AA939" t="s">
        <v>110</v>
      </c>
      <c r="AB939">
        <v>2</v>
      </c>
      <c r="AC939">
        <v>1</v>
      </c>
      <c r="AD939">
        <v>2</v>
      </c>
      <c r="AE939">
        <v>5</v>
      </c>
      <c r="AK939" t="s">
        <v>254</v>
      </c>
      <c r="AL939" t="s">
        <v>191</v>
      </c>
      <c r="AM939">
        <v>1</v>
      </c>
    </row>
    <row r="940" spans="25:39" x14ac:dyDescent="0.35">
      <c r="Y940" t="s">
        <v>301</v>
      </c>
      <c r="Z940" t="s">
        <v>135</v>
      </c>
      <c r="AA940" t="s">
        <v>110</v>
      </c>
      <c r="AB940">
        <v>0</v>
      </c>
      <c r="AC940">
        <v>2</v>
      </c>
      <c r="AD940">
        <v>3</v>
      </c>
      <c r="AE940">
        <v>5</v>
      </c>
      <c r="AK940" t="s">
        <v>275</v>
      </c>
      <c r="AL940" t="s">
        <v>153</v>
      </c>
      <c r="AM940">
        <v>10</v>
      </c>
    </row>
    <row r="941" spans="25:39" x14ac:dyDescent="0.35">
      <c r="Y941" t="s">
        <v>327</v>
      </c>
      <c r="Z941" t="s">
        <v>153</v>
      </c>
      <c r="AA941" t="s">
        <v>110</v>
      </c>
      <c r="AB941">
        <v>1</v>
      </c>
      <c r="AC941">
        <v>3</v>
      </c>
      <c r="AD941">
        <v>1</v>
      </c>
      <c r="AE941">
        <v>5</v>
      </c>
      <c r="AK941" t="s">
        <v>275</v>
      </c>
      <c r="AL941" t="s">
        <v>162</v>
      </c>
      <c r="AM941">
        <v>10</v>
      </c>
    </row>
    <row r="942" spans="25:39" x14ac:dyDescent="0.35">
      <c r="Y942" t="s">
        <v>243</v>
      </c>
      <c r="Z942" t="s">
        <v>136</v>
      </c>
      <c r="AA942" t="s">
        <v>110</v>
      </c>
      <c r="AB942">
        <v>2</v>
      </c>
      <c r="AC942">
        <v>1</v>
      </c>
      <c r="AD942">
        <v>2</v>
      </c>
      <c r="AE942">
        <v>5</v>
      </c>
      <c r="AK942" t="s">
        <v>275</v>
      </c>
      <c r="AL942" t="s">
        <v>161</v>
      </c>
      <c r="AM942">
        <v>8</v>
      </c>
    </row>
    <row r="943" spans="25:39" x14ac:dyDescent="0.35">
      <c r="Y943" t="s">
        <v>270</v>
      </c>
      <c r="Z943" t="s">
        <v>205</v>
      </c>
      <c r="AA943" t="s">
        <v>110</v>
      </c>
      <c r="AB943">
        <v>1</v>
      </c>
      <c r="AC943">
        <v>0</v>
      </c>
      <c r="AD943">
        <v>4</v>
      </c>
      <c r="AE943">
        <v>5</v>
      </c>
      <c r="AK943" t="s">
        <v>275</v>
      </c>
      <c r="AL943" t="s">
        <v>159</v>
      </c>
      <c r="AM943">
        <v>6</v>
      </c>
    </row>
    <row r="944" spans="25:39" x14ac:dyDescent="0.35">
      <c r="Y944" t="s">
        <v>284</v>
      </c>
      <c r="Z944" t="s">
        <v>164</v>
      </c>
      <c r="AA944" t="s">
        <v>110</v>
      </c>
      <c r="AB944">
        <v>0</v>
      </c>
      <c r="AC944">
        <v>0</v>
      </c>
      <c r="AD944">
        <v>5</v>
      </c>
      <c r="AE944">
        <v>5</v>
      </c>
      <c r="AK944" t="s">
        <v>275</v>
      </c>
      <c r="AL944" t="s">
        <v>199</v>
      </c>
      <c r="AM944">
        <v>2</v>
      </c>
    </row>
    <row r="945" spans="25:39" x14ac:dyDescent="0.35">
      <c r="Y945" t="s">
        <v>242</v>
      </c>
      <c r="Z945" t="s">
        <v>177</v>
      </c>
      <c r="AA945" t="s">
        <v>110</v>
      </c>
      <c r="AB945">
        <v>0</v>
      </c>
      <c r="AC945">
        <v>5</v>
      </c>
      <c r="AD945">
        <v>0</v>
      </c>
      <c r="AE945">
        <v>5</v>
      </c>
      <c r="AK945" t="s">
        <v>275</v>
      </c>
      <c r="AL945" t="s">
        <v>203</v>
      </c>
      <c r="AM945">
        <v>2</v>
      </c>
    </row>
    <row r="946" spans="25:39" x14ac:dyDescent="0.35">
      <c r="Y946" t="s">
        <v>266</v>
      </c>
      <c r="Z946" t="s">
        <v>191</v>
      </c>
      <c r="AA946" t="s">
        <v>111</v>
      </c>
      <c r="AB946">
        <v>4</v>
      </c>
      <c r="AC946">
        <v>1</v>
      </c>
      <c r="AD946">
        <v>0</v>
      </c>
      <c r="AE946">
        <v>5</v>
      </c>
      <c r="AK946" t="s">
        <v>275</v>
      </c>
      <c r="AL946" t="s">
        <v>152</v>
      </c>
      <c r="AM946">
        <v>1</v>
      </c>
    </row>
    <row r="947" spans="25:39" x14ac:dyDescent="0.35">
      <c r="Y947" t="s">
        <v>359</v>
      </c>
      <c r="Z947" t="s">
        <v>153</v>
      </c>
      <c r="AA947" t="s">
        <v>110</v>
      </c>
      <c r="AB947">
        <v>0</v>
      </c>
      <c r="AC947">
        <v>0</v>
      </c>
      <c r="AD947">
        <v>5</v>
      </c>
      <c r="AE947">
        <v>5</v>
      </c>
      <c r="AK947" t="s">
        <v>275</v>
      </c>
      <c r="AL947" t="s">
        <v>158</v>
      </c>
      <c r="AM947">
        <v>1</v>
      </c>
    </row>
    <row r="948" spans="25:39" x14ac:dyDescent="0.35">
      <c r="Y948" t="s">
        <v>261</v>
      </c>
      <c r="Z948" t="s">
        <v>188</v>
      </c>
      <c r="AA948" t="s">
        <v>111</v>
      </c>
      <c r="AB948">
        <v>0</v>
      </c>
      <c r="AC948">
        <v>4</v>
      </c>
      <c r="AD948">
        <v>1</v>
      </c>
      <c r="AE948">
        <v>5</v>
      </c>
      <c r="AK948" t="s">
        <v>275</v>
      </c>
      <c r="AL948" t="s">
        <v>136</v>
      </c>
      <c r="AM948">
        <v>1</v>
      </c>
    </row>
    <row r="949" spans="25:39" x14ac:dyDescent="0.35">
      <c r="Y949" t="s">
        <v>60</v>
      </c>
      <c r="Z949" t="s">
        <v>212</v>
      </c>
      <c r="AA949" t="s">
        <v>110</v>
      </c>
      <c r="AB949">
        <v>2</v>
      </c>
      <c r="AC949">
        <v>0</v>
      </c>
      <c r="AD949">
        <v>2</v>
      </c>
      <c r="AE949">
        <v>4</v>
      </c>
      <c r="AK949" t="s">
        <v>293</v>
      </c>
      <c r="AL949" t="s">
        <v>176</v>
      </c>
      <c r="AM949">
        <v>6</v>
      </c>
    </row>
    <row r="950" spans="25:39" x14ac:dyDescent="0.35">
      <c r="Y950" t="s">
        <v>60</v>
      </c>
      <c r="Z950" t="s">
        <v>176</v>
      </c>
      <c r="AA950" t="s">
        <v>110</v>
      </c>
      <c r="AB950">
        <v>0</v>
      </c>
      <c r="AC950">
        <v>1</v>
      </c>
      <c r="AD950">
        <v>3</v>
      </c>
      <c r="AE950">
        <v>4</v>
      </c>
      <c r="AK950" t="s">
        <v>293</v>
      </c>
      <c r="AL950" t="s">
        <v>155</v>
      </c>
      <c r="AM950">
        <v>1</v>
      </c>
    </row>
    <row r="951" spans="25:39" x14ac:dyDescent="0.35">
      <c r="Y951" t="s">
        <v>63</v>
      </c>
      <c r="Z951" t="s">
        <v>161</v>
      </c>
      <c r="AA951" t="s">
        <v>110</v>
      </c>
      <c r="AB951">
        <v>2</v>
      </c>
      <c r="AC951">
        <v>0</v>
      </c>
      <c r="AD951">
        <v>2</v>
      </c>
      <c r="AE951">
        <v>4</v>
      </c>
      <c r="AK951" t="s">
        <v>293</v>
      </c>
      <c r="AL951" t="s">
        <v>156</v>
      </c>
      <c r="AM951">
        <v>1</v>
      </c>
    </row>
    <row r="952" spans="25:39" x14ac:dyDescent="0.35">
      <c r="Y952" t="s">
        <v>67</v>
      </c>
      <c r="Z952" t="s">
        <v>156</v>
      </c>
      <c r="AA952" t="s">
        <v>110</v>
      </c>
      <c r="AB952">
        <v>2</v>
      </c>
      <c r="AC952">
        <v>0</v>
      </c>
      <c r="AD952">
        <v>2</v>
      </c>
      <c r="AE952">
        <v>4</v>
      </c>
      <c r="AK952" t="s">
        <v>293</v>
      </c>
      <c r="AL952" t="s">
        <v>153</v>
      </c>
      <c r="AM952">
        <v>1</v>
      </c>
    </row>
    <row r="953" spans="25:39" x14ac:dyDescent="0.35">
      <c r="Y953" t="s">
        <v>73</v>
      </c>
      <c r="Z953" t="s">
        <v>156</v>
      </c>
      <c r="AA953" t="s">
        <v>110</v>
      </c>
      <c r="AB953">
        <v>0</v>
      </c>
      <c r="AC953">
        <v>0</v>
      </c>
      <c r="AD953">
        <v>4</v>
      </c>
      <c r="AE953">
        <v>4</v>
      </c>
      <c r="AK953" t="s">
        <v>319</v>
      </c>
      <c r="AL953" t="s">
        <v>153</v>
      </c>
      <c r="AM953">
        <v>3</v>
      </c>
    </row>
    <row r="954" spans="25:39" x14ac:dyDescent="0.35">
      <c r="Y954" t="s">
        <v>77</v>
      </c>
      <c r="Z954" t="s">
        <v>160</v>
      </c>
      <c r="AA954" t="s">
        <v>110</v>
      </c>
      <c r="AB954">
        <v>1</v>
      </c>
      <c r="AC954">
        <v>2</v>
      </c>
      <c r="AD954">
        <v>1</v>
      </c>
      <c r="AE954">
        <v>4</v>
      </c>
      <c r="AK954" t="s">
        <v>319</v>
      </c>
      <c r="AL954" t="s">
        <v>154</v>
      </c>
      <c r="AM954">
        <v>1</v>
      </c>
    </row>
    <row r="955" spans="25:39" x14ac:dyDescent="0.35">
      <c r="Y955" t="s">
        <v>77</v>
      </c>
      <c r="Z955" t="s">
        <v>199</v>
      </c>
      <c r="AA955" t="s">
        <v>110</v>
      </c>
      <c r="AB955">
        <v>0</v>
      </c>
      <c r="AC955">
        <v>3</v>
      </c>
      <c r="AD955">
        <v>1</v>
      </c>
      <c r="AE955">
        <v>4</v>
      </c>
      <c r="AK955" t="s">
        <v>319</v>
      </c>
      <c r="AL955" t="s">
        <v>158</v>
      </c>
      <c r="AM955">
        <v>1</v>
      </c>
    </row>
    <row r="956" spans="25:39" x14ac:dyDescent="0.35">
      <c r="Y956" t="s">
        <v>83</v>
      </c>
      <c r="Z956" t="s">
        <v>194</v>
      </c>
      <c r="AA956" t="s">
        <v>111</v>
      </c>
      <c r="AB956">
        <v>2</v>
      </c>
      <c r="AC956">
        <v>1</v>
      </c>
      <c r="AD956">
        <v>1</v>
      </c>
      <c r="AE956">
        <v>4</v>
      </c>
      <c r="AK956" t="s">
        <v>249</v>
      </c>
      <c r="AL956" t="s">
        <v>165</v>
      </c>
      <c r="AM956">
        <v>175</v>
      </c>
    </row>
    <row r="957" spans="25:39" x14ac:dyDescent="0.35">
      <c r="Y957" t="s">
        <v>83</v>
      </c>
      <c r="Z957" t="s">
        <v>192</v>
      </c>
      <c r="AA957" t="s">
        <v>111</v>
      </c>
      <c r="AB957">
        <v>2</v>
      </c>
      <c r="AC957">
        <v>2</v>
      </c>
      <c r="AD957">
        <v>0</v>
      </c>
      <c r="AE957">
        <v>4</v>
      </c>
      <c r="AK957" t="s">
        <v>249</v>
      </c>
      <c r="AL957" t="s">
        <v>160</v>
      </c>
      <c r="AM957">
        <v>134</v>
      </c>
    </row>
    <row r="958" spans="25:39" x14ac:dyDescent="0.35">
      <c r="Y958" t="s">
        <v>87</v>
      </c>
      <c r="Z958" t="s">
        <v>162</v>
      </c>
      <c r="AA958" t="s">
        <v>110</v>
      </c>
      <c r="AB958">
        <v>0</v>
      </c>
      <c r="AC958">
        <v>4</v>
      </c>
      <c r="AD958">
        <v>0</v>
      </c>
      <c r="AE958">
        <v>4</v>
      </c>
      <c r="AK958" t="s">
        <v>249</v>
      </c>
      <c r="AL958" t="s">
        <v>199</v>
      </c>
      <c r="AM958">
        <v>70</v>
      </c>
    </row>
    <row r="959" spans="25:39" x14ac:dyDescent="0.35">
      <c r="Y959" t="s">
        <v>88</v>
      </c>
      <c r="Z959" t="s">
        <v>212</v>
      </c>
      <c r="AA959" t="s">
        <v>110</v>
      </c>
      <c r="AB959">
        <v>0</v>
      </c>
      <c r="AC959">
        <v>2</v>
      </c>
      <c r="AD959">
        <v>2</v>
      </c>
      <c r="AE959">
        <v>4</v>
      </c>
      <c r="AK959" t="s">
        <v>249</v>
      </c>
      <c r="AL959" t="s">
        <v>198</v>
      </c>
      <c r="AM959">
        <v>58</v>
      </c>
    </row>
    <row r="960" spans="25:39" x14ac:dyDescent="0.35">
      <c r="Y960" t="s">
        <v>88</v>
      </c>
      <c r="Z960" t="s">
        <v>189</v>
      </c>
      <c r="AA960" t="s">
        <v>111</v>
      </c>
      <c r="AB960">
        <v>0</v>
      </c>
      <c r="AC960">
        <v>0</v>
      </c>
      <c r="AD960">
        <v>4</v>
      </c>
      <c r="AE960">
        <v>4</v>
      </c>
      <c r="AK960" t="s">
        <v>249</v>
      </c>
      <c r="AL960" t="s">
        <v>159</v>
      </c>
      <c r="AM960">
        <v>50</v>
      </c>
    </row>
    <row r="961" spans="25:39" x14ac:dyDescent="0.35">
      <c r="Y961" t="s">
        <v>88</v>
      </c>
      <c r="Z961" t="s">
        <v>199</v>
      </c>
      <c r="AA961" t="s">
        <v>110</v>
      </c>
      <c r="AB961">
        <v>4</v>
      </c>
      <c r="AC961">
        <v>0</v>
      </c>
      <c r="AD961">
        <v>0</v>
      </c>
      <c r="AE961">
        <v>4</v>
      </c>
      <c r="AK961" t="s">
        <v>249</v>
      </c>
      <c r="AL961" t="s">
        <v>153</v>
      </c>
      <c r="AM961">
        <v>36</v>
      </c>
    </row>
    <row r="962" spans="25:39" x14ac:dyDescent="0.35">
      <c r="Y962" t="s">
        <v>88</v>
      </c>
      <c r="Z962" t="s">
        <v>156</v>
      </c>
      <c r="AA962" t="s">
        <v>110</v>
      </c>
      <c r="AB962">
        <v>2</v>
      </c>
      <c r="AC962">
        <v>0</v>
      </c>
      <c r="AD962">
        <v>2</v>
      </c>
      <c r="AE962">
        <v>4</v>
      </c>
      <c r="AK962" t="s">
        <v>249</v>
      </c>
      <c r="AL962" t="s">
        <v>155</v>
      </c>
      <c r="AM962">
        <v>33</v>
      </c>
    </row>
    <row r="963" spans="25:39" x14ac:dyDescent="0.35">
      <c r="Y963" t="s">
        <v>337</v>
      </c>
      <c r="Z963" t="s">
        <v>157</v>
      </c>
      <c r="AA963" t="s">
        <v>110</v>
      </c>
      <c r="AB963">
        <v>1</v>
      </c>
      <c r="AC963">
        <v>1</v>
      </c>
      <c r="AD963">
        <v>2</v>
      </c>
      <c r="AE963">
        <v>4</v>
      </c>
      <c r="AK963" t="s">
        <v>249</v>
      </c>
      <c r="AL963" t="s">
        <v>176</v>
      </c>
      <c r="AM963">
        <v>25</v>
      </c>
    </row>
    <row r="964" spans="25:39" x14ac:dyDescent="0.35">
      <c r="Y964" t="s">
        <v>310</v>
      </c>
      <c r="Z964" t="s">
        <v>154</v>
      </c>
      <c r="AA964" t="s">
        <v>110</v>
      </c>
      <c r="AB964">
        <v>1</v>
      </c>
      <c r="AC964">
        <v>1</v>
      </c>
      <c r="AD964">
        <v>2</v>
      </c>
      <c r="AE964">
        <v>4</v>
      </c>
      <c r="AK964" t="s">
        <v>249</v>
      </c>
      <c r="AL964" t="s">
        <v>158</v>
      </c>
      <c r="AM964">
        <v>15</v>
      </c>
    </row>
    <row r="965" spans="25:39" x14ac:dyDescent="0.35">
      <c r="Y965" t="s">
        <v>265</v>
      </c>
      <c r="Z965" t="s">
        <v>158</v>
      </c>
      <c r="AA965" t="s">
        <v>110</v>
      </c>
      <c r="AB965">
        <v>1</v>
      </c>
      <c r="AC965">
        <v>0</v>
      </c>
      <c r="AD965">
        <v>3</v>
      </c>
      <c r="AE965">
        <v>4</v>
      </c>
      <c r="AK965" t="s">
        <v>249</v>
      </c>
      <c r="AL965" t="s">
        <v>154</v>
      </c>
      <c r="AM965">
        <v>14</v>
      </c>
    </row>
    <row r="966" spans="25:39" x14ac:dyDescent="0.35">
      <c r="Y966" t="s">
        <v>250</v>
      </c>
      <c r="Z966" t="s">
        <v>184</v>
      </c>
      <c r="AA966" t="s">
        <v>110</v>
      </c>
      <c r="AB966">
        <v>0</v>
      </c>
      <c r="AC966">
        <v>3</v>
      </c>
      <c r="AD966">
        <v>1</v>
      </c>
      <c r="AE966">
        <v>4</v>
      </c>
      <c r="AK966" t="s">
        <v>249</v>
      </c>
      <c r="AL966" t="s">
        <v>201</v>
      </c>
      <c r="AM966">
        <v>10</v>
      </c>
    </row>
    <row r="967" spans="25:39" x14ac:dyDescent="0.35">
      <c r="Y967" t="s">
        <v>253</v>
      </c>
      <c r="Z967" t="s">
        <v>187</v>
      </c>
      <c r="AA967" t="s">
        <v>111</v>
      </c>
      <c r="AB967">
        <v>0</v>
      </c>
      <c r="AC967">
        <v>4</v>
      </c>
      <c r="AD967">
        <v>0</v>
      </c>
      <c r="AE967">
        <v>4</v>
      </c>
      <c r="AK967" t="s">
        <v>249</v>
      </c>
      <c r="AL967" t="s">
        <v>157</v>
      </c>
      <c r="AM967">
        <v>9</v>
      </c>
    </row>
    <row r="968" spans="25:39" x14ac:dyDescent="0.35">
      <c r="Y968" t="s">
        <v>253</v>
      </c>
      <c r="Z968" t="s">
        <v>157</v>
      </c>
      <c r="AA968" t="s">
        <v>110</v>
      </c>
      <c r="AB968">
        <v>0</v>
      </c>
      <c r="AC968">
        <v>1</v>
      </c>
      <c r="AD968">
        <v>3</v>
      </c>
      <c r="AE968">
        <v>4</v>
      </c>
      <c r="AK968" t="s">
        <v>249</v>
      </c>
      <c r="AL968" t="s">
        <v>203</v>
      </c>
      <c r="AM968">
        <v>6</v>
      </c>
    </row>
    <row r="969" spans="25:39" x14ac:dyDescent="0.35">
      <c r="Y969" t="s">
        <v>253</v>
      </c>
      <c r="Z969" t="s">
        <v>189</v>
      </c>
      <c r="AA969" t="s">
        <v>111</v>
      </c>
      <c r="AB969">
        <v>0</v>
      </c>
      <c r="AC969">
        <v>4</v>
      </c>
      <c r="AD969">
        <v>0</v>
      </c>
      <c r="AE969">
        <v>4</v>
      </c>
      <c r="AK969" t="s">
        <v>249</v>
      </c>
      <c r="AL969" t="s">
        <v>162</v>
      </c>
      <c r="AM969">
        <v>4</v>
      </c>
    </row>
    <row r="970" spans="25:39" x14ac:dyDescent="0.35">
      <c r="Y970" t="s">
        <v>253</v>
      </c>
      <c r="Z970" t="s">
        <v>209</v>
      </c>
      <c r="AA970" t="s">
        <v>111</v>
      </c>
      <c r="AB970">
        <v>1</v>
      </c>
      <c r="AC970">
        <v>2</v>
      </c>
      <c r="AD970">
        <v>1</v>
      </c>
      <c r="AE970">
        <v>4</v>
      </c>
      <c r="AK970" t="s">
        <v>249</v>
      </c>
      <c r="AL970" t="s">
        <v>156</v>
      </c>
      <c r="AM970">
        <v>2</v>
      </c>
    </row>
    <row r="971" spans="25:39" x14ac:dyDescent="0.35">
      <c r="Y971" t="s">
        <v>244</v>
      </c>
      <c r="Z971" t="s">
        <v>166</v>
      </c>
      <c r="AA971" t="s">
        <v>110</v>
      </c>
      <c r="AB971">
        <v>0</v>
      </c>
      <c r="AC971">
        <v>4</v>
      </c>
      <c r="AD971">
        <v>0</v>
      </c>
      <c r="AE971">
        <v>4</v>
      </c>
      <c r="AK971" t="s">
        <v>249</v>
      </c>
      <c r="AL971" t="s">
        <v>193</v>
      </c>
      <c r="AM971">
        <v>2</v>
      </c>
    </row>
    <row r="972" spans="25:39" x14ac:dyDescent="0.35">
      <c r="Y972" t="s">
        <v>244</v>
      </c>
      <c r="Z972" t="s">
        <v>187</v>
      </c>
      <c r="AA972" t="s">
        <v>111</v>
      </c>
      <c r="AB972">
        <v>0</v>
      </c>
      <c r="AC972">
        <v>0</v>
      </c>
      <c r="AD972">
        <v>4</v>
      </c>
      <c r="AE972">
        <v>4</v>
      </c>
      <c r="AK972" t="s">
        <v>249</v>
      </c>
      <c r="AL972" t="s">
        <v>205</v>
      </c>
      <c r="AM972">
        <v>1</v>
      </c>
    </row>
    <row r="973" spans="25:39" x14ac:dyDescent="0.35">
      <c r="Y973" t="s">
        <v>244</v>
      </c>
      <c r="Z973" t="s">
        <v>163</v>
      </c>
      <c r="AA973" t="s">
        <v>110</v>
      </c>
      <c r="AB973">
        <v>0</v>
      </c>
      <c r="AC973">
        <v>1</v>
      </c>
      <c r="AD973">
        <v>3</v>
      </c>
      <c r="AE973">
        <v>4</v>
      </c>
      <c r="AK973" t="s">
        <v>259</v>
      </c>
      <c r="AL973" t="s">
        <v>153</v>
      </c>
      <c r="AM973">
        <v>116</v>
      </c>
    </row>
    <row r="974" spans="25:39" x14ac:dyDescent="0.35">
      <c r="Y974" t="s">
        <v>244</v>
      </c>
      <c r="Z974" t="s">
        <v>189</v>
      </c>
      <c r="AA974" t="s">
        <v>111</v>
      </c>
      <c r="AB974">
        <v>0</v>
      </c>
      <c r="AC974">
        <v>0</v>
      </c>
      <c r="AD974">
        <v>4</v>
      </c>
      <c r="AE974">
        <v>4</v>
      </c>
      <c r="AK974" t="s">
        <v>259</v>
      </c>
      <c r="AL974" t="s">
        <v>160</v>
      </c>
      <c r="AM974">
        <v>87</v>
      </c>
    </row>
    <row r="975" spans="25:39" x14ac:dyDescent="0.35">
      <c r="Y975" t="s">
        <v>244</v>
      </c>
      <c r="Z975" t="s">
        <v>193</v>
      </c>
      <c r="AA975" t="s">
        <v>111</v>
      </c>
      <c r="AB975">
        <v>0</v>
      </c>
      <c r="AC975">
        <v>0</v>
      </c>
      <c r="AD975">
        <v>4</v>
      </c>
      <c r="AE975">
        <v>4</v>
      </c>
      <c r="AK975" t="s">
        <v>259</v>
      </c>
      <c r="AL975" t="s">
        <v>201</v>
      </c>
      <c r="AM975">
        <v>79</v>
      </c>
    </row>
    <row r="976" spans="25:39" x14ac:dyDescent="0.35">
      <c r="Y976" t="s">
        <v>329</v>
      </c>
      <c r="Z976" t="s">
        <v>154</v>
      </c>
      <c r="AA976" t="s">
        <v>110</v>
      </c>
      <c r="AB976">
        <v>2</v>
      </c>
      <c r="AC976">
        <v>0</v>
      </c>
      <c r="AD976">
        <v>2</v>
      </c>
      <c r="AE976">
        <v>4</v>
      </c>
      <c r="AK976" t="s">
        <v>259</v>
      </c>
      <c r="AL976" t="s">
        <v>155</v>
      </c>
      <c r="AM976">
        <v>72</v>
      </c>
    </row>
    <row r="977" spans="25:39" x14ac:dyDescent="0.35">
      <c r="Y977" t="s">
        <v>264</v>
      </c>
      <c r="Z977" t="s">
        <v>135</v>
      </c>
      <c r="AA977" t="s">
        <v>110</v>
      </c>
      <c r="AB977">
        <v>1</v>
      </c>
      <c r="AC977">
        <v>3</v>
      </c>
      <c r="AD977">
        <v>0</v>
      </c>
      <c r="AE977">
        <v>4</v>
      </c>
      <c r="AK977" t="s">
        <v>259</v>
      </c>
      <c r="AL977" t="s">
        <v>159</v>
      </c>
      <c r="AM977">
        <v>69</v>
      </c>
    </row>
    <row r="978" spans="25:39" x14ac:dyDescent="0.35">
      <c r="Y978" t="s">
        <v>274</v>
      </c>
      <c r="Z978" t="s">
        <v>158</v>
      </c>
      <c r="AA978" t="s">
        <v>110</v>
      </c>
      <c r="AB978">
        <v>1</v>
      </c>
      <c r="AC978">
        <v>2</v>
      </c>
      <c r="AD978">
        <v>1</v>
      </c>
      <c r="AE978">
        <v>4</v>
      </c>
      <c r="AK978" t="s">
        <v>259</v>
      </c>
      <c r="AL978" t="s">
        <v>192</v>
      </c>
      <c r="AM978">
        <v>68</v>
      </c>
    </row>
    <row r="979" spans="25:39" x14ac:dyDescent="0.35">
      <c r="Y979" t="s">
        <v>277</v>
      </c>
      <c r="Z979" t="s">
        <v>157</v>
      </c>
      <c r="AA979" t="s">
        <v>110</v>
      </c>
      <c r="AB979">
        <v>3</v>
      </c>
      <c r="AC979">
        <v>0</v>
      </c>
      <c r="AD979">
        <v>1</v>
      </c>
      <c r="AE979">
        <v>4</v>
      </c>
      <c r="AK979" t="s">
        <v>259</v>
      </c>
      <c r="AL979" t="s">
        <v>200</v>
      </c>
      <c r="AM979">
        <v>67</v>
      </c>
    </row>
    <row r="980" spans="25:39" x14ac:dyDescent="0.35">
      <c r="Y980" t="s">
        <v>247</v>
      </c>
      <c r="Z980" t="s">
        <v>161</v>
      </c>
      <c r="AA980" t="s">
        <v>110</v>
      </c>
      <c r="AB980">
        <v>0</v>
      </c>
      <c r="AC980">
        <v>2</v>
      </c>
      <c r="AD980">
        <v>2</v>
      </c>
      <c r="AE980">
        <v>4</v>
      </c>
      <c r="AK980" t="s">
        <v>259</v>
      </c>
      <c r="AL980" t="s">
        <v>198</v>
      </c>
      <c r="AM980">
        <v>66</v>
      </c>
    </row>
    <row r="981" spans="25:39" x14ac:dyDescent="0.35">
      <c r="Y981" t="s">
        <v>247</v>
      </c>
      <c r="Z981" t="s">
        <v>156</v>
      </c>
      <c r="AA981" t="s">
        <v>110</v>
      </c>
      <c r="AB981">
        <v>0</v>
      </c>
      <c r="AC981">
        <v>3</v>
      </c>
      <c r="AD981">
        <v>1</v>
      </c>
      <c r="AE981">
        <v>4</v>
      </c>
      <c r="AK981" t="s">
        <v>259</v>
      </c>
      <c r="AL981" t="s">
        <v>185</v>
      </c>
      <c r="AM981">
        <v>59</v>
      </c>
    </row>
    <row r="982" spans="25:39" x14ac:dyDescent="0.35">
      <c r="Y982" t="s">
        <v>281</v>
      </c>
      <c r="Z982" t="s">
        <v>173</v>
      </c>
      <c r="AA982" t="s">
        <v>110</v>
      </c>
      <c r="AB982">
        <v>0</v>
      </c>
      <c r="AC982">
        <v>1</v>
      </c>
      <c r="AD982">
        <v>3</v>
      </c>
      <c r="AE982">
        <v>4</v>
      </c>
      <c r="AK982" t="s">
        <v>259</v>
      </c>
      <c r="AL982" t="s">
        <v>157</v>
      </c>
      <c r="AM982">
        <v>56</v>
      </c>
    </row>
    <row r="983" spans="25:39" x14ac:dyDescent="0.35">
      <c r="Y983" t="s">
        <v>281</v>
      </c>
      <c r="Z983" t="s">
        <v>158</v>
      </c>
      <c r="AA983" t="s">
        <v>110</v>
      </c>
      <c r="AB983">
        <v>0</v>
      </c>
      <c r="AC983">
        <v>2</v>
      </c>
      <c r="AD983">
        <v>2</v>
      </c>
      <c r="AE983">
        <v>4</v>
      </c>
      <c r="AK983" t="s">
        <v>259</v>
      </c>
      <c r="AL983" t="s">
        <v>173</v>
      </c>
      <c r="AM983">
        <v>56</v>
      </c>
    </row>
    <row r="984" spans="25:39" x14ac:dyDescent="0.35">
      <c r="Y984" t="s">
        <v>339</v>
      </c>
      <c r="Z984" t="s">
        <v>158</v>
      </c>
      <c r="AA984" t="s">
        <v>110</v>
      </c>
      <c r="AB984">
        <v>1</v>
      </c>
      <c r="AC984">
        <v>0</v>
      </c>
      <c r="AD984">
        <v>3</v>
      </c>
      <c r="AE984">
        <v>4</v>
      </c>
      <c r="AK984" t="s">
        <v>259</v>
      </c>
      <c r="AL984" t="s">
        <v>182</v>
      </c>
      <c r="AM984">
        <v>56</v>
      </c>
    </row>
    <row r="985" spans="25:39" x14ac:dyDescent="0.35">
      <c r="Y985" t="s">
        <v>308</v>
      </c>
      <c r="Z985" t="s">
        <v>184</v>
      </c>
      <c r="AA985" t="s">
        <v>110</v>
      </c>
      <c r="AB985">
        <v>1</v>
      </c>
      <c r="AC985">
        <v>2</v>
      </c>
      <c r="AD985">
        <v>1</v>
      </c>
      <c r="AE985">
        <v>4</v>
      </c>
      <c r="AK985" t="s">
        <v>259</v>
      </c>
      <c r="AL985" t="s">
        <v>204</v>
      </c>
      <c r="AM985">
        <v>54</v>
      </c>
    </row>
    <row r="986" spans="25:39" x14ac:dyDescent="0.35">
      <c r="Y986" t="s">
        <v>308</v>
      </c>
      <c r="Z986" t="s">
        <v>152</v>
      </c>
      <c r="AA986" t="s">
        <v>110</v>
      </c>
      <c r="AB986">
        <v>2</v>
      </c>
      <c r="AC986">
        <v>0</v>
      </c>
      <c r="AD986">
        <v>2</v>
      </c>
      <c r="AE986">
        <v>4</v>
      </c>
      <c r="AK986" t="s">
        <v>259</v>
      </c>
      <c r="AL986" t="s">
        <v>205</v>
      </c>
      <c r="AM986">
        <v>45</v>
      </c>
    </row>
    <row r="987" spans="25:39" x14ac:dyDescent="0.35">
      <c r="Y987" t="s">
        <v>292</v>
      </c>
      <c r="Z987" t="s">
        <v>176</v>
      </c>
      <c r="AA987" t="s">
        <v>110</v>
      </c>
      <c r="AB987">
        <v>0</v>
      </c>
      <c r="AC987">
        <v>0</v>
      </c>
      <c r="AD987">
        <v>4</v>
      </c>
      <c r="AE987">
        <v>4</v>
      </c>
      <c r="AK987" t="s">
        <v>259</v>
      </c>
      <c r="AL987" t="s">
        <v>197</v>
      </c>
      <c r="AM987">
        <v>45</v>
      </c>
    </row>
    <row r="988" spans="25:39" x14ac:dyDescent="0.35">
      <c r="Y988" t="s">
        <v>355</v>
      </c>
      <c r="Z988" t="s">
        <v>153</v>
      </c>
      <c r="AA988" t="s">
        <v>110</v>
      </c>
      <c r="AB988">
        <v>0</v>
      </c>
      <c r="AC988">
        <v>4</v>
      </c>
      <c r="AD988">
        <v>0</v>
      </c>
      <c r="AE988">
        <v>4</v>
      </c>
      <c r="AK988" t="s">
        <v>259</v>
      </c>
      <c r="AL988" t="s">
        <v>158</v>
      </c>
      <c r="AM988">
        <v>41</v>
      </c>
    </row>
    <row r="989" spans="25:39" x14ac:dyDescent="0.35">
      <c r="Y989" t="s">
        <v>257</v>
      </c>
      <c r="Z989" t="s">
        <v>156</v>
      </c>
      <c r="AA989" t="s">
        <v>110</v>
      </c>
      <c r="AB989">
        <v>0</v>
      </c>
      <c r="AC989">
        <v>2</v>
      </c>
      <c r="AD989">
        <v>2</v>
      </c>
      <c r="AE989">
        <v>4</v>
      </c>
      <c r="AK989" t="s">
        <v>259</v>
      </c>
      <c r="AL989" t="s">
        <v>176</v>
      </c>
      <c r="AM989">
        <v>31</v>
      </c>
    </row>
    <row r="990" spans="25:39" x14ac:dyDescent="0.35">
      <c r="Y990" t="s">
        <v>260</v>
      </c>
      <c r="Z990" t="s">
        <v>152</v>
      </c>
      <c r="AA990" t="s">
        <v>110</v>
      </c>
      <c r="AB990">
        <v>2</v>
      </c>
      <c r="AC990">
        <v>0</v>
      </c>
      <c r="AD990">
        <v>2</v>
      </c>
      <c r="AE990">
        <v>4</v>
      </c>
      <c r="AK990" t="s">
        <v>259</v>
      </c>
      <c r="AL990" t="s">
        <v>174</v>
      </c>
      <c r="AM990">
        <v>30</v>
      </c>
    </row>
    <row r="991" spans="25:39" x14ac:dyDescent="0.35">
      <c r="Y991" t="s">
        <v>260</v>
      </c>
      <c r="Z991" t="s">
        <v>213</v>
      </c>
      <c r="AA991" t="s">
        <v>111</v>
      </c>
      <c r="AB991">
        <v>0</v>
      </c>
      <c r="AC991">
        <v>3</v>
      </c>
      <c r="AD991">
        <v>1</v>
      </c>
      <c r="AE991">
        <v>4</v>
      </c>
      <c r="AK991" t="s">
        <v>259</v>
      </c>
      <c r="AL991" t="s">
        <v>154</v>
      </c>
      <c r="AM991">
        <v>28</v>
      </c>
    </row>
    <row r="992" spans="25:39" x14ac:dyDescent="0.35">
      <c r="Y992" t="s">
        <v>260</v>
      </c>
      <c r="Z992" t="s">
        <v>182</v>
      </c>
      <c r="AA992" t="s">
        <v>110</v>
      </c>
      <c r="AB992">
        <v>0</v>
      </c>
      <c r="AC992">
        <v>3</v>
      </c>
      <c r="AD992">
        <v>1</v>
      </c>
      <c r="AE992">
        <v>4</v>
      </c>
      <c r="AK992" t="s">
        <v>259</v>
      </c>
      <c r="AL992" t="s">
        <v>152</v>
      </c>
      <c r="AM992">
        <v>26</v>
      </c>
    </row>
    <row r="993" spans="25:39" x14ac:dyDescent="0.35">
      <c r="Y993" t="s">
        <v>254</v>
      </c>
      <c r="Z993" t="s">
        <v>161</v>
      </c>
      <c r="AA993" t="s">
        <v>110</v>
      </c>
      <c r="AB993">
        <v>1</v>
      </c>
      <c r="AC993">
        <v>0</v>
      </c>
      <c r="AD993">
        <v>3</v>
      </c>
      <c r="AE993">
        <v>4</v>
      </c>
      <c r="AK993" t="s">
        <v>259</v>
      </c>
      <c r="AL993" t="s">
        <v>199</v>
      </c>
      <c r="AM993">
        <v>22</v>
      </c>
    </row>
    <row r="994" spans="25:39" x14ac:dyDescent="0.35">
      <c r="Y994" t="s">
        <v>254</v>
      </c>
      <c r="Z994" t="s">
        <v>164</v>
      </c>
      <c r="AA994" t="s">
        <v>110</v>
      </c>
      <c r="AB994">
        <v>0</v>
      </c>
      <c r="AC994">
        <v>1</v>
      </c>
      <c r="AD994">
        <v>3</v>
      </c>
      <c r="AE994">
        <v>4</v>
      </c>
      <c r="AK994" t="s">
        <v>259</v>
      </c>
      <c r="AL994" t="s">
        <v>165</v>
      </c>
      <c r="AM994">
        <v>21</v>
      </c>
    </row>
    <row r="995" spans="25:39" x14ac:dyDescent="0.35">
      <c r="Y995" t="s">
        <v>249</v>
      </c>
      <c r="Z995" t="s">
        <v>162</v>
      </c>
      <c r="AA995" t="s">
        <v>110</v>
      </c>
      <c r="AB995">
        <v>0</v>
      </c>
      <c r="AC995">
        <v>1</v>
      </c>
      <c r="AD995">
        <v>3</v>
      </c>
      <c r="AE995">
        <v>4</v>
      </c>
      <c r="AK995" t="s">
        <v>259</v>
      </c>
      <c r="AL995" t="s">
        <v>190</v>
      </c>
      <c r="AM995">
        <v>20</v>
      </c>
    </row>
    <row r="996" spans="25:39" x14ac:dyDescent="0.35">
      <c r="Y996" t="s">
        <v>259</v>
      </c>
      <c r="Z996" t="s">
        <v>164</v>
      </c>
      <c r="AA996" t="s">
        <v>110</v>
      </c>
      <c r="AB996">
        <v>0</v>
      </c>
      <c r="AC996">
        <v>3</v>
      </c>
      <c r="AD996">
        <v>1</v>
      </c>
      <c r="AE996">
        <v>4</v>
      </c>
      <c r="AK996" t="s">
        <v>259</v>
      </c>
      <c r="AL996" t="s">
        <v>203</v>
      </c>
      <c r="AM996">
        <v>17</v>
      </c>
    </row>
    <row r="997" spans="25:39" x14ac:dyDescent="0.35">
      <c r="Y997" t="s">
        <v>259</v>
      </c>
      <c r="Z997" t="s">
        <v>135</v>
      </c>
      <c r="AA997" t="s">
        <v>110</v>
      </c>
      <c r="AB997">
        <v>0</v>
      </c>
      <c r="AC997">
        <v>2</v>
      </c>
      <c r="AD997">
        <v>2</v>
      </c>
      <c r="AE997">
        <v>4</v>
      </c>
      <c r="AK997" t="s">
        <v>259</v>
      </c>
      <c r="AL997" t="s">
        <v>210</v>
      </c>
      <c r="AM997">
        <v>13</v>
      </c>
    </row>
    <row r="998" spans="25:39" x14ac:dyDescent="0.35">
      <c r="Y998" t="s">
        <v>259</v>
      </c>
      <c r="Z998" t="s">
        <v>137</v>
      </c>
      <c r="AA998" t="s">
        <v>110</v>
      </c>
      <c r="AB998">
        <v>2</v>
      </c>
      <c r="AC998">
        <v>2</v>
      </c>
      <c r="AD998">
        <v>0</v>
      </c>
      <c r="AE998">
        <v>4</v>
      </c>
      <c r="AK998" t="s">
        <v>259</v>
      </c>
      <c r="AL998" t="s">
        <v>193</v>
      </c>
      <c r="AM998">
        <v>12</v>
      </c>
    </row>
    <row r="999" spans="25:39" x14ac:dyDescent="0.35">
      <c r="Y999" t="s">
        <v>300</v>
      </c>
      <c r="Z999" t="s">
        <v>200</v>
      </c>
      <c r="AA999" t="s">
        <v>111</v>
      </c>
      <c r="AB999">
        <v>2</v>
      </c>
      <c r="AC999">
        <v>1</v>
      </c>
      <c r="AD999">
        <v>1</v>
      </c>
      <c r="AE999">
        <v>4</v>
      </c>
      <c r="AK999" t="s">
        <v>259</v>
      </c>
      <c r="AL999" t="s">
        <v>156</v>
      </c>
      <c r="AM999">
        <v>10</v>
      </c>
    </row>
    <row r="1000" spans="25:39" x14ac:dyDescent="0.35">
      <c r="Y1000" t="s">
        <v>263</v>
      </c>
      <c r="Z1000" t="s">
        <v>157</v>
      </c>
      <c r="AA1000" t="s">
        <v>110</v>
      </c>
      <c r="AB1000">
        <v>1</v>
      </c>
      <c r="AC1000">
        <v>3</v>
      </c>
      <c r="AD1000">
        <v>0</v>
      </c>
      <c r="AE1000">
        <v>4</v>
      </c>
      <c r="AK1000" t="s">
        <v>259</v>
      </c>
      <c r="AL1000" t="s">
        <v>161</v>
      </c>
      <c r="AM1000">
        <v>9</v>
      </c>
    </row>
    <row r="1001" spans="25:39" x14ac:dyDescent="0.35">
      <c r="Y1001" t="s">
        <v>258</v>
      </c>
      <c r="Z1001" t="s">
        <v>160</v>
      </c>
      <c r="AA1001" t="s">
        <v>110</v>
      </c>
      <c r="AB1001">
        <v>2</v>
      </c>
      <c r="AC1001">
        <v>1</v>
      </c>
      <c r="AD1001">
        <v>1</v>
      </c>
      <c r="AE1001">
        <v>4</v>
      </c>
      <c r="AK1001" t="s">
        <v>259</v>
      </c>
      <c r="AL1001" t="s">
        <v>184</v>
      </c>
      <c r="AM1001">
        <v>8</v>
      </c>
    </row>
    <row r="1002" spans="25:39" x14ac:dyDescent="0.35">
      <c r="Y1002" t="s">
        <v>258</v>
      </c>
      <c r="Z1002" t="s">
        <v>176</v>
      </c>
      <c r="AA1002" t="s">
        <v>110</v>
      </c>
      <c r="AB1002">
        <v>0</v>
      </c>
      <c r="AC1002">
        <v>2</v>
      </c>
      <c r="AD1002">
        <v>2</v>
      </c>
      <c r="AE1002">
        <v>4</v>
      </c>
      <c r="AK1002" t="s">
        <v>259</v>
      </c>
      <c r="AL1002" t="s">
        <v>202</v>
      </c>
      <c r="AM1002">
        <v>7</v>
      </c>
    </row>
    <row r="1003" spans="25:39" x14ac:dyDescent="0.35">
      <c r="Y1003" t="s">
        <v>251</v>
      </c>
      <c r="Z1003" t="s">
        <v>182</v>
      </c>
      <c r="AA1003" t="s">
        <v>111</v>
      </c>
      <c r="AB1003">
        <v>2</v>
      </c>
      <c r="AC1003">
        <v>1</v>
      </c>
      <c r="AD1003">
        <v>1</v>
      </c>
      <c r="AE1003">
        <v>4</v>
      </c>
      <c r="AK1003" t="s">
        <v>259</v>
      </c>
      <c r="AL1003" t="s">
        <v>213</v>
      </c>
      <c r="AM1003">
        <v>6</v>
      </c>
    </row>
    <row r="1004" spans="25:39" x14ac:dyDescent="0.35">
      <c r="Y1004" t="s">
        <v>251</v>
      </c>
      <c r="Z1004" t="s">
        <v>154</v>
      </c>
      <c r="AA1004" t="s">
        <v>110</v>
      </c>
      <c r="AB1004">
        <v>0</v>
      </c>
      <c r="AC1004">
        <v>0</v>
      </c>
      <c r="AD1004">
        <v>4</v>
      </c>
      <c r="AE1004">
        <v>4</v>
      </c>
      <c r="AK1004" t="s">
        <v>259</v>
      </c>
      <c r="AL1004" t="s">
        <v>209</v>
      </c>
      <c r="AM1004">
        <v>5</v>
      </c>
    </row>
    <row r="1005" spans="25:39" x14ac:dyDescent="0.35">
      <c r="Y1005" t="s">
        <v>251</v>
      </c>
      <c r="Z1005" t="s">
        <v>183</v>
      </c>
      <c r="AA1005" t="s">
        <v>110</v>
      </c>
      <c r="AB1005">
        <v>2</v>
      </c>
      <c r="AC1005">
        <v>0</v>
      </c>
      <c r="AD1005">
        <v>2</v>
      </c>
      <c r="AE1005">
        <v>4</v>
      </c>
      <c r="AK1005" t="s">
        <v>259</v>
      </c>
      <c r="AL1005" t="s">
        <v>137</v>
      </c>
      <c r="AM1005">
        <v>4</v>
      </c>
    </row>
    <row r="1006" spans="25:39" x14ac:dyDescent="0.35">
      <c r="Y1006" t="s">
        <v>255</v>
      </c>
      <c r="Z1006" t="s">
        <v>199</v>
      </c>
      <c r="AA1006" t="s">
        <v>110</v>
      </c>
      <c r="AB1006">
        <v>0</v>
      </c>
      <c r="AC1006">
        <v>4</v>
      </c>
      <c r="AD1006">
        <v>0</v>
      </c>
      <c r="AE1006">
        <v>4</v>
      </c>
      <c r="AK1006" t="s">
        <v>259</v>
      </c>
      <c r="AL1006" t="s">
        <v>164</v>
      </c>
      <c r="AM1006">
        <v>4</v>
      </c>
    </row>
    <row r="1007" spans="25:39" x14ac:dyDescent="0.35">
      <c r="Y1007" t="s">
        <v>255</v>
      </c>
      <c r="Z1007" t="s">
        <v>203</v>
      </c>
      <c r="AA1007" t="s">
        <v>110</v>
      </c>
      <c r="AB1007">
        <v>1</v>
      </c>
      <c r="AC1007">
        <v>1</v>
      </c>
      <c r="AD1007">
        <v>2</v>
      </c>
      <c r="AE1007">
        <v>4</v>
      </c>
      <c r="AK1007" t="s">
        <v>259</v>
      </c>
      <c r="AL1007" t="s">
        <v>135</v>
      </c>
      <c r="AM1007">
        <v>4</v>
      </c>
    </row>
    <row r="1008" spans="25:39" x14ac:dyDescent="0.35">
      <c r="Y1008" t="s">
        <v>255</v>
      </c>
      <c r="Z1008" t="s">
        <v>209</v>
      </c>
      <c r="AA1008" t="s">
        <v>111</v>
      </c>
      <c r="AB1008">
        <v>3</v>
      </c>
      <c r="AC1008">
        <v>0</v>
      </c>
      <c r="AD1008">
        <v>1</v>
      </c>
      <c r="AE1008">
        <v>4</v>
      </c>
      <c r="AK1008" t="s">
        <v>259</v>
      </c>
      <c r="AL1008" t="s">
        <v>194</v>
      </c>
      <c r="AM1008">
        <v>3</v>
      </c>
    </row>
    <row r="1009" spans="25:39" x14ac:dyDescent="0.35">
      <c r="Y1009" t="s">
        <v>255</v>
      </c>
      <c r="Z1009" t="s">
        <v>187</v>
      </c>
      <c r="AA1009" t="s">
        <v>111</v>
      </c>
      <c r="AB1009">
        <v>4</v>
      </c>
      <c r="AC1009">
        <v>0</v>
      </c>
      <c r="AD1009">
        <v>0</v>
      </c>
      <c r="AE1009">
        <v>4</v>
      </c>
      <c r="AK1009" t="s">
        <v>259</v>
      </c>
      <c r="AL1009" t="s">
        <v>208</v>
      </c>
      <c r="AM1009">
        <v>2</v>
      </c>
    </row>
    <row r="1010" spans="25:39" x14ac:dyDescent="0.35">
      <c r="Y1010" t="s">
        <v>299</v>
      </c>
      <c r="Z1010" t="s">
        <v>206</v>
      </c>
      <c r="AA1010" t="s">
        <v>110</v>
      </c>
      <c r="AB1010">
        <v>1</v>
      </c>
      <c r="AC1010">
        <v>2</v>
      </c>
      <c r="AD1010">
        <v>1</v>
      </c>
      <c r="AE1010">
        <v>4</v>
      </c>
      <c r="AK1010" t="s">
        <v>259</v>
      </c>
      <c r="AL1010" t="s">
        <v>196</v>
      </c>
      <c r="AM1010">
        <v>1</v>
      </c>
    </row>
    <row r="1011" spans="25:39" x14ac:dyDescent="0.35">
      <c r="Y1011" t="s">
        <v>305</v>
      </c>
      <c r="Z1011" t="s">
        <v>176</v>
      </c>
      <c r="AA1011" t="s">
        <v>110</v>
      </c>
      <c r="AB1011">
        <v>0</v>
      </c>
      <c r="AC1011">
        <v>3</v>
      </c>
      <c r="AD1011">
        <v>1</v>
      </c>
      <c r="AE1011">
        <v>4</v>
      </c>
      <c r="AK1011" t="s">
        <v>259</v>
      </c>
      <c r="AL1011" t="s">
        <v>162</v>
      </c>
      <c r="AM1011">
        <v>1</v>
      </c>
    </row>
    <row r="1012" spans="25:39" x14ac:dyDescent="0.35">
      <c r="Y1012" t="s">
        <v>270</v>
      </c>
      <c r="Z1012" t="s">
        <v>174</v>
      </c>
      <c r="AA1012" t="s">
        <v>110</v>
      </c>
      <c r="AB1012">
        <v>0</v>
      </c>
      <c r="AC1012">
        <v>0</v>
      </c>
      <c r="AD1012">
        <v>4</v>
      </c>
      <c r="AE1012">
        <v>4</v>
      </c>
      <c r="AK1012" t="s">
        <v>259</v>
      </c>
      <c r="AL1012" t="s">
        <v>191</v>
      </c>
      <c r="AM1012">
        <v>1</v>
      </c>
    </row>
    <row r="1013" spans="25:39" x14ac:dyDescent="0.35">
      <c r="Y1013" t="s">
        <v>284</v>
      </c>
      <c r="Z1013" t="s">
        <v>152</v>
      </c>
      <c r="AA1013" t="s">
        <v>110</v>
      </c>
      <c r="AB1013">
        <v>2</v>
      </c>
      <c r="AC1013">
        <v>2</v>
      </c>
      <c r="AD1013">
        <v>0</v>
      </c>
      <c r="AE1013">
        <v>4</v>
      </c>
      <c r="AK1013" t="s">
        <v>344</v>
      </c>
      <c r="AL1013" t="s">
        <v>199</v>
      </c>
      <c r="AM1013">
        <v>3</v>
      </c>
    </row>
    <row r="1014" spans="25:39" x14ac:dyDescent="0.35">
      <c r="Y1014" t="s">
        <v>284</v>
      </c>
      <c r="Z1014" t="s">
        <v>203</v>
      </c>
      <c r="AA1014" t="s">
        <v>110</v>
      </c>
      <c r="AB1014">
        <v>2</v>
      </c>
      <c r="AC1014">
        <v>0</v>
      </c>
      <c r="AD1014">
        <v>2</v>
      </c>
      <c r="AE1014">
        <v>4</v>
      </c>
      <c r="AK1014" t="s">
        <v>311</v>
      </c>
      <c r="AL1014" t="s">
        <v>162</v>
      </c>
      <c r="AM1014">
        <v>5</v>
      </c>
    </row>
    <row r="1015" spans="25:39" x14ac:dyDescent="0.35">
      <c r="Y1015" t="s">
        <v>284</v>
      </c>
      <c r="Z1015" t="s">
        <v>161</v>
      </c>
      <c r="AA1015" t="s">
        <v>110</v>
      </c>
      <c r="AB1015">
        <v>0</v>
      </c>
      <c r="AC1015">
        <v>1</v>
      </c>
      <c r="AD1015">
        <v>3</v>
      </c>
      <c r="AE1015">
        <v>4</v>
      </c>
      <c r="AK1015" t="s">
        <v>311</v>
      </c>
      <c r="AL1015" t="s">
        <v>153</v>
      </c>
      <c r="AM1015">
        <v>1</v>
      </c>
    </row>
    <row r="1016" spans="25:39" x14ac:dyDescent="0.35">
      <c r="Y1016" t="s">
        <v>284</v>
      </c>
      <c r="Z1016" t="s">
        <v>202</v>
      </c>
      <c r="AA1016" t="s">
        <v>111</v>
      </c>
      <c r="AB1016">
        <v>0</v>
      </c>
      <c r="AC1016">
        <v>4</v>
      </c>
      <c r="AD1016">
        <v>0</v>
      </c>
      <c r="AE1016">
        <v>4</v>
      </c>
      <c r="AK1016" t="s">
        <v>297</v>
      </c>
      <c r="AL1016" t="s">
        <v>153</v>
      </c>
      <c r="AM1016">
        <v>1</v>
      </c>
    </row>
    <row r="1017" spans="25:39" x14ac:dyDescent="0.35">
      <c r="Y1017" t="s">
        <v>284</v>
      </c>
      <c r="Z1017" t="s">
        <v>210</v>
      </c>
      <c r="AA1017" t="s">
        <v>111</v>
      </c>
      <c r="AB1017">
        <v>0</v>
      </c>
      <c r="AC1017">
        <v>0</v>
      </c>
      <c r="AD1017">
        <v>4</v>
      </c>
      <c r="AE1017">
        <v>4</v>
      </c>
      <c r="AK1017" t="s">
        <v>326</v>
      </c>
      <c r="AL1017" t="s">
        <v>173</v>
      </c>
      <c r="AM1017">
        <v>50</v>
      </c>
    </row>
    <row r="1018" spans="25:39" x14ac:dyDescent="0.35">
      <c r="Y1018" t="s">
        <v>284</v>
      </c>
      <c r="Z1018" t="s">
        <v>180</v>
      </c>
      <c r="AA1018" t="s">
        <v>110</v>
      </c>
      <c r="AB1018">
        <v>0</v>
      </c>
      <c r="AC1018">
        <v>0</v>
      </c>
      <c r="AD1018">
        <v>4</v>
      </c>
      <c r="AE1018">
        <v>4</v>
      </c>
      <c r="AK1018" t="s">
        <v>326</v>
      </c>
      <c r="AL1018" t="s">
        <v>197</v>
      </c>
      <c r="AM1018">
        <v>24</v>
      </c>
    </row>
    <row r="1019" spans="25:39" x14ac:dyDescent="0.35">
      <c r="Y1019" t="s">
        <v>313</v>
      </c>
      <c r="Z1019" t="s">
        <v>165</v>
      </c>
      <c r="AA1019" t="s">
        <v>110</v>
      </c>
      <c r="AB1019">
        <v>0</v>
      </c>
      <c r="AC1019">
        <v>1</v>
      </c>
      <c r="AD1019">
        <v>3</v>
      </c>
      <c r="AE1019">
        <v>4</v>
      </c>
      <c r="AK1019" t="s">
        <v>326</v>
      </c>
      <c r="AL1019" t="s">
        <v>201</v>
      </c>
      <c r="AM1019">
        <v>17</v>
      </c>
    </row>
    <row r="1020" spans="25:39" x14ac:dyDescent="0.35">
      <c r="Y1020" t="s">
        <v>242</v>
      </c>
      <c r="Z1020" t="s">
        <v>189</v>
      </c>
      <c r="AA1020" t="s">
        <v>111</v>
      </c>
      <c r="AB1020">
        <v>0</v>
      </c>
      <c r="AC1020">
        <v>0</v>
      </c>
      <c r="AD1020">
        <v>4</v>
      </c>
      <c r="AE1020">
        <v>4</v>
      </c>
      <c r="AK1020" t="s">
        <v>326</v>
      </c>
      <c r="AL1020" t="s">
        <v>158</v>
      </c>
      <c r="AM1020">
        <v>8</v>
      </c>
    </row>
    <row r="1021" spans="25:39" x14ac:dyDescent="0.35">
      <c r="Y1021" t="s">
        <v>266</v>
      </c>
      <c r="Z1021" t="s">
        <v>156</v>
      </c>
      <c r="AA1021" t="s">
        <v>110</v>
      </c>
      <c r="AB1021">
        <v>1</v>
      </c>
      <c r="AC1021">
        <v>1</v>
      </c>
      <c r="AD1021">
        <v>2</v>
      </c>
      <c r="AE1021">
        <v>4</v>
      </c>
      <c r="AK1021" t="s">
        <v>326</v>
      </c>
      <c r="AL1021" t="s">
        <v>199</v>
      </c>
      <c r="AM1021">
        <v>2</v>
      </c>
    </row>
    <row r="1022" spans="25:39" x14ac:dyDescent="0.35">
      <c r="Y1022" t="s">
        <v>261</v>
      </c>
      <c r="Z1022" t="s">
        <v>206</v>
      </c>
      <c r="AA1022" t="s">
        <v>110</v>
      </c>
      <c r="AB1022">
        <v>0</v>
      </c>
      <c r="AC1022">
        <v>2</v>
      </c>
      <c r="AD1022">
        <v>2</v>
      </c>
      <c r="AE1022">
        <v>4</v>
      </c>
      <c r="AK1022" t="s">
        <v>326</v>
      </c>
      <c r="AL1022" t="s">
        <v>135</v>
      </c>
      <c r="AM1022">
        <v>2</v>
      </c>
    </row>
    <row r="1023" spans="25:39" x14ac:dyDescent="0.35">
      <c r="Y1023" t="s">
        <v>56</v>
      </c>
      <c r="Z1023" t="s">
        <v>157</v>
      </c>
      <c r="AA1023" t="s">
        <v>110</v>
      </c>
      <c r="AB1023">
        <v>1</v>
      </c>
      <c r="AC1023">
        <v>1</v>
      </c>
      <c r="AD1023">
        <v>1</v>
      </c>
      <c r="AE1023">
        <v>3</v>
      </c>
      <c r="AK1023" t="s">
        <v>326</v>
      </c>
      <c r="AL1023" t="s">
        <v>157</v>
      </c>
      <c r="AM1023">
        <v>1</v>
      </c>
    </row>
    <row r="1024" spans="25:39" x14ac:dyDescent="0.35">
      <c r="Y1024" t="s">
        <v>60</v>
      </c>
      <c r="Z1024" t="s">
        <v>155</v>
      </c>
      <c r="AA1024" t="s">
        <v>110</v>
      </c>
      <c r="AB1024">
        <v>0</v>
      </c>
      <c r="AC1024">
        <v>1</v>
      </c>
      <c r="AD1024">
        <v>2</v>
      </c>
      <c r="AE1024">
        <v>3</v>
      </c>
      <c r="AK1024" t="s">
        <v>326</v>
      </c>
      <c r="AL1024" t="s">
        <v>155</v>
      </c>
      <c r="AM1024">
        <v>1</v>
      </c>
    </row>
    <row r="1025" spans="25:39" x14ac:dyDescent="0.35">
      <c r="Y1025" t="s">
        <v>61</v>
      </c>
      <c r="Z1025" t="s">
        <v>152</v>
      </c>
      <c r="AA1025" t="s">
        <v>110</v>
      </c>
      <c r="AB1025">
        <v>1</v>
      </c>
      <c r="AC1025">
        <v>0</v>
      </c>
      <c r="AD1025">
        <v>2</v>
      </c>
      <c r="AE1025">
        <v>3</v>
      </c>
      <c r="AK1025" t="s">
        <v>326</v>
      </c>
      <c r="AL1025" t="s">
        <v>153</v>
      </c>
      <c r="AM1025">
        <v>1</v>
      </c>
    </row>
    <row r="1026" spans="25:39" x14ac:dyDescent="0.35">
      <c r="Y1026" t="s">
        <v>61</v>
      </c>
      <c r="Z1026" t="s">
        <v>160</v>
      </c>
      <c r="AA1026" t="s">
        <v>110</v>
      </c>
      <c r="AB1026">
        <v>2</v>
      </c>
      <c r="AC1026">
        <v>1</v>
      </c>
      <c r="AD1026">
        <v>0</v>
      </c>
      <c r="AE1026">
        <v>3</v>
      </c>
      <c r="AK1026" t="s">
        <v>326</v>
      </c>
      <c r="AL1026" t="s">
        <v>156</v>
      </c>
      <c r="AM1026">
        <v>1</v>
      </c>
    </row>
    <row r="1027" spans="25:39" x14ac:dyDescent="0.35">
      <c r="Y1027" t="s">
        <v>62</v>
      </c>
      <c r="Z1027" t="s">
        <v>135</v>
      </c>
      <c r="AA1027" t="s">
        <v>110</v>
      </c>
      <c r="AB1027">
        <v>1</v>
      </c>
      <c r="AC1027">
        <v>0</v>
      </c>
      <c r="AD1027">
        <v>2</v>
      </c>
      <c r="AE1027">
        <v>3</v>
      </c>
      <c r="AK1027" t="s">
        <v>334</v>
      </c>
      <c r="AL1027" t="s">
        <v>173</v>
      </c>
      <c r="AM1027">
        <v>38</v>
      </c>
    </row>
    <row r="1028" spans="25:39" x14ac:dyDescent="0.35">
      <c r="Y1028" t="s">
        <v>62</v>
      </c>
      <c r="Z1028" t="s">
        <v>158</v>
      </c>
      <c r="AA1028" t="s">
        <v>110</v>
      </c>
      <c r="AB1028">
        <v>1</v>
      </c>
      <c r="AC1028">
        <v>0</v>
      </c>
      <c r="AD1028">
        <v>2</v>
      </c>
      <c r="AE1028">
        <v>3</v>
      </c>
      <c r="AK1028" t="s">
        <v>334</v>
      </c>
      <c r="AL1028" t="s">
        <v>201</v>
      </c>
      <c r="AM1028">
        <v>23</v>
      </c>
    </row>
    <row r="1029" spans="25:39" x14ac:dyDescent="0.35">
      <c r="Y1029" t="s">
        <v>64</v>
      </c>
      <c r="Z1029" t="s">
        <v>153</v>
      </c>
      <c r="AA1029" t="s">
        <v>110</v>
      </c>
      <c r="AB1029">
        <v>1</v>
      </c>
      <c r="AC1029">
        <v>1</v>
      </c>
      <c r="AD1029">
        <v>1</v>
      </c>
      <c r="AE1029">
        <v>3</v>
      </c>
      <c r="AK1029" t="s">
        <v>334</v>
      </c>
      <c r="AL1029" t="s">
        <v>197</v>
      </c>
      <c r="AM1029">
        <v>14</v>
      </c>
    </row>
    <row r="1030" spans="25:39" x14ac:dyDescent="0.35">
      <c r="Y1030" t="s">
        <v>68</v>
      </c>
      <c r="Z1030" t="s">
        <v>166</v>
      </c>
      <c r="AA1030" t="s">
        <v>110</v>
      </c>
      <c r="AB1030">
        <v>0</v>
      </c>
      <c r="AC1030">
        <v>0</v>
      </c>
      <c r="AD1030">
        <v>3</v>
      </c>
      <c r="AE1030">
        <v>3</v>
      </c>
      <c r="AK1030" t="s">
        <v>334</v>
      </c>
      <c r="AL1030" t="s">
        <v>158</v>
      </c>
      <c r="AM1030">
        <v>11</v>
      </c>
    </row>
    <row r="1031" spans="25:39" x14ac:dyDescent="0.35">
      <c r="Y1031" t="s">
        <v>68</v>
      </c>
      <c r="Z1031" t="s">
        <v>156</v>
      </c>
      <c r="AA1031" t="s">
        <v>110</v>
      </c>
      <c r="AB1031">
        <v>1</v>
      </c>
      <c r="AC1031">
        <v>0</v>
      </c>
      <c r="AD1031">
        <v>2</v>
      </c>
      <c r="AE1031">
        <v>3</v>
      </c>
      <c r="AK1031" t="s">
        <v>334</v>
      </c>
      <c r="AL1031" t="s">
        <v>199</v>
      </c>
      <c r="AM1031">
        <v>6</v>
      </c>
    </row>
    <row r="1032" spans="25:39" x14ac:dyDescent="0.35">
      <c r="Y1032" t="s">
        <v>68</v>
      </c>
      <c r="Z1032" t="s">
        <v>182</v>
      </c>
      <c r="AA1032" t="s">
        <v>111</v>
      </c>
      <c r="AB1032">
        <v>2</v>
      </c>
      <c r="AC1032">
        <v>0</v>
      </c>
      <c r="AD1032">
        <v>1</v>
      </c>
      <c r="AE1032">
        <v>3</v>
      </c>
      <c r="AK1032" t="s">
        <v>334</v>
      </c>
      <c r="AL1032" t="s">
        <v>206</v>
      </c>
      <c r="AM1032">
        <v>1</v>
      </c>
    </row>
    <row r="1033" spans="25:39" x14ac:dyDescent="0.35">
      <c r="Y1033" t="s">
        <v>68</v>
      </c>
      <c r="Z1033" t="s">
        <v>190</v>
      </c>
      <c r="AA1033" t="s">
        <v>111</v>
      </c>
      <c r="AB1033">
        <v>1</v>
      </c>
      <c r="AC1033">
        <v>0</v>
      </c>
      <c r="AD1033">
        <v>2</v>
      </c>
      <c r="AE1033">
        <v>3</v>
      </c>
      <c r="AK1033" t="s">
        <v>334</v>
      </c>
      <c r="AL1033" t="s">
        <v>157</v>
      </c>
      <c r="AM1033">
        <v>1</v>
      </c>
    </row>
    <row r="1034" spans="25:39" x14ac:dyDescent="0.35">
      <c r="Y1034" t="s">
        <v>68</v>
      </c>
      <c r="Z1034" t="s">
        <v>176</v>
      </c>
      <c r="AA1034" t="s">
        <v>110</v>
      </c>
      <c r="AB1034">
        <v>1</v>
      </c>
      <c r="AC1034">
        <v>1</v>
      </c>
      <c r="AD1034">
        <v>1</v>
      </c>
      <c r="AE1034">
        <v>3</v>
      </c>
      <c r="AK1034" t="s">
        <v>334</v>
      </c>
      <c r="AL1034" t="s">
        <v>155</v>
      </c>
      <c r="AM1034">
        <v>1</v>
      </c>
    </row>
    <row r="1035" spans="25:39" x14ac:dyDescent="0.35">
      <c r="Y1035" t="s">
        <v>79</v>
      </c>
      <c r="Z1035" t="s">
        <v>162</v>
      </c>
      <c r="AA1035" t="s">
        <v>110</v>
      </c>
      <c r="AB1035">
        <v>0</v>
      </c>
      <c r="AC1035">
        <v>3</v>
      </c>
      <c r="AD1035">
        <v>0</v>
      </c>
      <c r="AE1035">
        <v>3</v>
      </c>
      <c r="AK1035" t="s">
        <v>304</v>
      </c>
      <c r="AL1035" t="s">
        <v>206</v>
      </c>
      <c r="AM1035">
        <v>7</v>
      </c>
    </row>
    <row r="1036" spans="25:39" x14ac:dyDescent="0.35">
      <c r="Y1036" t="s">
        <v>79</v>
      </c>
      <c r="Z1036" t="s">
        <v>203</v>
      </c>
      <c r="AA1036" t="s">
        <v>110</v>
      </c>
      <c r="AB1036">
        <v>0</v>
      </c>
      <c r="AC1036">
        <v>1</v>
      </c>
      <c r="AD1036">
        <v>2</v>
      </c>
      <c r="AE1036">
        <v>3</v>
      </c>
      <c r="AK1036" t="s">
        <v>304</v>
      </c>
      <c r="AL1036" t="s">
        <v>154</v>
      </c>
      <c r="AM1036">
        <v>1</v>
      </c>
    </row>
    <row r="1037" spans="25:39" x14ac:dyDescent="0.35">
      <c r="Y1037" t="s">
        <v>79</v>
      </c>
      <c r="Z1037" t="s">
        <v>157</v>
      </c>
      <c r="AA1037" t="s">
        <v>110</v>
      </c>
      <c r="AB1037">
        <v>1</v>
      </c>
      <c r="AC1037">
        <v>1</v>
      </c>
      <c r="AD1037">
        <v>1</v>
      </c>
      <c r="AE1037">
        <v>3</v>
      </c>
      <c r="AK1037" t="s">
        <v>304</v>
      </c>
      <c r="AL1037" t="s">
        <v>157</v>
      </c>
      <c r="AM1037">
        <v>1</v>
      </c>
    </row>
    <row r="1038" spans="25:39" x14ac:dyDescent="0.35">
      <c r="Y1038" t="s">
        <v>79</v>
      </c>
      <c r="Z1038" t="s">
        <v>210</v>
      </c>
      <c r="AA1038" t="s">
        <v>111</v>
      </c>
      <c r="AB1038">
        <v>0</v>
      </c>
      <c r="AC1038">
        <v>2</v>
      </c>
      <c r="AD1038">
        <v>1</v>
      </c>
      <c r="AE1038">
        <v>3</v>
      </c>
      <c r="AK1038" t="s">
        <v>300</v>
      </c>
      <c r="AL1038" t="s">
        <v>199</v>
      </c>
      <c r="AM1038">
        <v>32</v>
      </c>
    </row>
    <row r="1039" spans="25:39" x14ac:dyDescent="0.35">
      <c r="Y1039" t="s">
        <v>83</v>
      </c>
      <c r="Z1039" t="s">
        <v>200</v>
      </c>
      <c r="AA1039" t="s">
        <v>111</v>
      </c>
      <c r="AB1039">
        <v>2</v>
      </c>
      <c r="AC1039">
        <v>0</v>
      </c>
      <c r="AD1039">
        <v>1</v>
      </c>
      <c r="AE1039">
        <v>3</v>
      </c>
      <c r="AK1039" t="s">
        <v>300</v>
      </c>
      <c r="AL1039" t="s">
        <v>158</v>
      </c>
      <c r="AM1039">
        <v>5</v>
      </c>
    </row>
    <row r="1040" spans="25:39" x14ac:dyDescent="0.35">
      <c r="Y1040" t="s">
        <v>83</v>
      </c>
      <c r="Z1040" t="s">
        <v>154</v>
      </c>
      <c r="AA1040" t="s">
        <v>110</v>
      </c>
      <c r="AB1040">
        <v>0</v>
      </c>
      <c r="AC1040">
        <v>2</v>
      </c>
      <c r="AD1040">
        <v>1</v>
      </c>
      <c r="AE1040">
        <v>3</v>
      </c>
      <c r="AK1040" t="s">
        <v>300</v>
      </c>
      <c r="AL1040" t="s">
        <v>200</v>
      </c>
      <c r="AM1040">
        <v>4</v>
      </c>
    </row>
    <row r="1041" spans="25:39" x14ac:dyDescent="0.35">
      <c r="Y1041" t="s">
        <v>87</v>
      </c>
      <c r="Z1041" t="s">
        <v>176</v>
      </c>
      <c r="AA1041" t="s">
        <v>110</v>
      </c>
      <c r="AB1041">
        <v>0</v>
      </c>
      <c r="AC1041">
        <v>1</v>
      </c>
      <c r="AD1041">
        <v>2</v>
      </c>
      <c r="AE1041">
        <v>3</v>
      </c>
      <c r="AK1041" t="s">
        <v>300</v>
      </c>
      <c r="AL1041" t="s">
        <v>155</v>
      </c>
      <c r="AM1041">
        <v>3</v>
      </c>
    </row>
    <row r="1042" spans="25:39" x14ac:dyDescent="0.35">
      <c r="Y1042" t="s">
        <v>288</v>
      </c>
      <c r="Z1042" t="s">
        <v>153</v>
      </c>
      <c r="AA1042" t="s">
        <v>110</v>
      </c>
      <c r="AB1042">
        <v>1</v>
      </c>
      <c r="AC1042">
        <v>1</v>
      </c>
      <c r="AD1042">
        <v>1</v>
      </c>
      <c r="AE1042">
        <v>3</v>
      </c>
      <c r="AK1042" t="s">
        <v>300</v>
      </c>
      <c r="AL1042" t="s">
        <v>157</v>
      </c>
      <c r="AM1042">
        <v>2</v>
      </c>
    </row>
    <row r="1043" spans="25:39" x14ac:dyDescent="0.35">
      <c r="Y1043" t="s">
        <v>310</v>
      </c>
      <c r="Z1043" t="s">
        <v>161</v>
      </c>
      <c r="AA1043" t="s">
        <v>110</v>
      </c>
      <c r="AB1043">
        <v>2</v>
      </c>
      <c r="AC1043">
        <v>1</v>
      </c>
      <c r="AD1043">
        <v>0</v>
      </c>
      <c r="AE1043">
        <v>3</v>
      </c>
      <c r="AK1043" t="s">
        <v>300</v>
      </c>
      <c r="AL1043" t="s">
        <v>153</v>
      </c>
      <c r="AM1043">
        <v>2</v>
      </c>
    </row>
    <row r="1044" spans="25:39" x14ac:dyDescent="0.35">
      <c r="Y1044" t="s">
        <v>310</v>
      </c>
      <c r="Z1044" t="s">
        <v>158</v>
      </c>
      <c r="AA1044" t="s">
        <v>110</v>
      </c>
      <c r="AB1044">
        <v>2</v>
      </c>
      <c r="AC1044">
        <v>0</v>
      </c>
      <c r="AD1044">
        <v>1</v>
      </c>
      <c r="AE1044">
        <v>3</v>
      </c>
      <c r="AK1044" t="s">
        <v>300</v>
      </c>
      <c r="AL1044" t="s">
        <v>173</v>
      </c>
      <c r="AM1044">
        <v>2</v>
      </c>
    </row>
    <row r="1045" spans="25:39" x14ac:dyDescent="0.35">
      <c r="Y1045" t="s">
        <v>310</v>
      </c>
      <c r="Z1045" t="s">
        <v>135</v>
      </c>
      <c r="AA1045" t="s">
        <v>110</v>
      </c>
      <c r="AB1045">
        <v>0</v>
      </c>
      <c r="AC1045">
        <v>0</v>
      </c>
      <c r="AD1045">
        <v>3</v>
      </c>
      <c r="AE1045">
        <v>3</v>
      </c>
      <c r="AK1045" t="s">
        <v>300</v>
      </c>
      <c r="AL1045" t="s">
        <v>213</v>
      </c>
      <c r="AM1045">
        <v>1</v>
      </c>
    </row>
    <row r="1046" spans="25:39" x14ac:dyDescent="0.35">
      <c r="Y1046" t="s">
        <v>282</v>
      </c>
      <c r="Z1046" t="s">
        <v>188</v>
      </c>
      <c r="AA1046" t="s">
        <v>111</v>
      </c>
      <c r="AB1046">
        <v>0</v>
      </c>
      <c r="AC1046">
        <v>0</v>
      </c>
      <c r="AD1046">
        <v>3</v>
      </c>
      <c r="AE1046">
        <v>3</v>
      </c>
      <c r="AK1046" t="s">
        <v>300</v>
      </c>
      <c r="AL1046" t="s">
        <v>203</v>
      </c>
      <c r="AM1046">
        <v>1</v>
      </c>
    </row>
    <row r="1047" spans="25:39" x14ac:dyDescent="0.35">
      <c r="Y1047" t="s">
        <v>250</v>
      </c>
      <c r="Z1047" t="s">
        <v>183</v>
      </c>
      <c r="AA1047" t="s">
        <v>110</v>
      </c>
      <c r="AB1047">
        <v>0</v>
      </c>
      <c r="AC1047">
        <v>1</v>
      </c>
      <c r="AD1047">
        <v>2</v>
      </c>
      <c r="AE1047">
        <v>3</v>
      </c>
      <c r="AK1047" t="s">
        <v>300</v>
      </c>
      <c r="AL1047" t="s">
        <v>185</v>
      </c>
      <c r="AM1047">
        <v>1</v>
      </c>
    </row>
    <row r="1048" spans="25:39" x14ac:dyDescent="0.35">
      <c r="Y1048" t="s">
        <v>273</v>
      </c>
      <c r="Z1048" t="s">
        <v>154</v>
      </c>
      <c r="AA1048" t="s">
        <v>110</v>
      </c>
      <c r="AB1048">
        <v>1</v>
      </c>
      <c r="AC1048">
        <v>2</v>
      </c>
      <c r="AD1048">
        <v>0</v>
      </c>
      <c r="AE1048">
        <v>3</v>
      </c>
      <c r="AK1048" t="s">
        <v>287</v>
      </c>
      <c r="AL1048" t="s">
        <v>165</v>
      </c>
      <c r="AM1048">
        <v>13</v>
      </c>
    </row>
    <row r="1049" spans="25:39" x14ac:dyDescent="0.35">
      <c r="Y1049" t="s">
        <v>273</v>
      </c>
      <c r="Z1049" t="s">
        <v>166</v>
      </c>
      <c r="AA1049" t="s">
        <v>110</v>
      </c>
      <c r="AB1049">
        <v>3</v>
      </c>
      <c r="AC1049">
        <v>0</v>
      </c>
      <c r="AD1049">
        <v>0</v>
      </c>
      <c r="AE1049">
        <v>3</v>
      </c>
      <c r="AK1049" t="s">
        <v>287</v>
      </c>
      <c r="AL1049" t="s">
        <v>153</v>
      </c>
      <c r="AM1049">
        <v>13</v>
      </c>
    </row>
    <row r="1050" spans="25:39" x14ac:dyDescent="0.35">
      <c r="Y1050" t="s">
        <v>328</v>
      </c>
      <c r="Z1050" t="s">
        <v>153</v>
      </c>
      <c r="AA1050" t="s">
        <v>110</v>
      </c>
      <c r="AB1050">
        <v>2</v>
      </c>
      <c r="AC1050">
        <v>1</v>
      </c>
      <c r="AD1050">
        <v>0</v>
      </c>
      <c r="AE1050">
        <v>3</v>
      </c>
      <c r="AK1050" t="s">
        <v>287</v>
      </c>
      <c r="AL1050" t="s">
        <v>188</v>
      </c>
      <c r="AM1050">
        <v>7</v>
      </c>
    </row>
    <row r="1051" spans="25:39" x14ac:dyDescent="0.35">
      <c r="Y1051" t="s">
        <v>262</v>
      </c>
      <c r="Z1051" t="s">
        <v>159</v>
      </c>
      <c r="AA1051" t="s">
        <v>110</v>
      </c>
      <c r="AB1051">
        <v>2</v>
      </c>
      <c r="AC1051">
        <v>1</v>
      </c>
      <c r="AD1051">
        <v>0</v>
      </c>
      <c r="AE1051">
        <v>3</v>
      </c>
      <c r="AK1051" t="s">
        <v>287</v>
      </c>
      <c r="AL1051" t="s">
        <v>196</v>
      </c>
      <c r="AM1051">
        <v>7</v>
      </c>
    </row>
    <row r="1052" spans="25:39" x14ac:dyDescent="0.35">
      <c r="Y1052" t="s">
        <v>296</v>
      </c>
      <c r="Z1052" t="s">
        <v>176</v>
      </c>
      <c r="AA1052" t="s">
        <v>110</v>
      </c>
      <c r="AB1052">
        <v>0</v>
      </c>
      <c r="AC1052">
        <v>1</v>
      </c>
      <c r="AD1052">
        <v>2</v>
      </c>
      <c r="AE1052">
        <v>3</v>
      </c>
      <c r="AK1052" t="s">
        <v>287</v>
      </c>
      <c r="AL1052" t="s">
        <v>203</v>
      </c>
      <c r="AM1052">
        <v>5</v>
      </c>
    </row>
    <row r="1053" spans="25:39" x14ac:dyDescent="0.35">
      <c r="Y1053" t="s">
        <v>290</v>
      </c>
      <c r="Z1053" t="s">
        <v>203</v>
      </c>
      <c r="AA1053" t="s">
        <v>110</v>
      </c>
      <c r="AB1053">
        <v>0</v>
      </c>
      <c r="AC1053">
        <v>0</v>
      </c>
      <c r="AD1053">
        <v>3</v>
      </c>
      <c r="AE1053">
        <v>3</v>
      </c>
      <c r="AK1053" t="s">
        <v>287</v>
      </c>
      <c r="AL1053" t="s">
        <v>161</v>
      </c>
      <c r="AM1053">
        <v>3</v>
      </c>
    </row>
    <row r="1054" spans="25:39" x14ac:dyDescent="0.35">
      <c r="Y1054" t="s">
        <v>253</v>
      </c>
      <c r="Z1054" t="s">
        <v>213</v>
      </c>
      <c r="AA1054" t="s">
        <v>111</v>
      </c>
      <c r="AB1054">
        <v>0</v>
      </c>
      <c r="AC1054">
        <v>2</v>
      </c>
      <c r="AD1054">
        <v>1</v>
      </c>
      <c r="AE1054">
        <v>3</v>
      </c>
      <c r="AK1054" t="s">
        <v>287</v>
      </c>
      <c r="AL1054" t="s">
        <v>198</v>
      </c>
      <c r="AM1054">
        <v>3</v>
      </c>
    </row>
    <row r="1055" spans="25:39" x14ac:dyDescent="0.35">
      <c r="Y1055" t="s">
        <v>253</v>
      </c>
      <c r="Z1055" t="s">
        <v>154</v>
      </c>
      <c r="AA1055" t="s">
        <v>110</v>
      </c>
      <c r="AB1055">
        <v>1</v>
      </c>
      <c r="AC1055">
        <v>0</v>
      </c>
      <c r="AD1055">
        <v>2</v>
      </c>
      <c r="AE1055">
        <v>3</v>
      </c>
      <c r="AK1055" t="s">
        <v>287</v>
      </c>
      <c r="AL1055" t="s">
        <v>158</v>
      </c>
      <c r="AM1055">
        <v>3</v>
      </c>
    </row>
    <row r="1056" spans="25:39" x14ac:dyDescent="0.35">
      <c r="Y1056" t="s">
        <v>244</v>
      </c>
      <c r="Z1056" t="s">
        <v>190</v>
      </c>
      <c r="AA1056" t="s">
        <v>111</v>
      </c>
      <c r="AB1056">
        <v>0</v>
      </c>
      <c r="AC1056">
        <v>0</v>
      </c>
      <c r="AD1056">
        <v>3</v>
      </c>
      <c r="AE1056">
        <v>3</v>
      </c>
      <c r="AK1056" t="s">
        <v>287</v>
      </c>
      <c r="AL1056" t="s">
        <v>199</v>
      </c>
      <c r="AM1056">
        <v>2</v>
      </c>
    </row>
    <row r="1057" spans="25:39" x14ac:dyDescent="0.35">
      <c r="Y1057" t="s">
        <v>244</v>
      </c>
      <c r="Z1057" t="s">
        <v>206</v>
      </c>
      <c r="AA1057" t="s">
        <v>110</v>
      </c>
      <c r="AB1057">
        <v>0</v>
      </c>
      <c r="AC1057">
        <v>1</v>
      </c>
      <c r="AD1057">
        <v>2</v>
      </c>
      <c r="AE1057">
        <v>3</v>
      </c>
      <c r="AK1057" t="s">
        <v>287</v>
      </c>
      <c r="AL1057" t="s">
        <v>213</v>
      </c>
      <c r="AM1057">
        <v>2</v>
      </c>
    </row>
    <row r="1058" spans="25:39" x14ac:dyDescent="0.35">
      <c r="Y1058" t="s">
        <v>329</v>
      </c>
      <c r="Z1058" t="s">
        <v>158</v>
      </c>
      <c r="AA1058" t="s">
        <v>110</v>
      </c>
      <c r="AB1058">
        <v>1</v>
      </c>
      <c r="AC1058">
        <v>1</v>
      </c>
      <c r="AD1058">
        <v>1</v>
      </c>
      <c r="AE1058">
        <v>3</v>
      </c>
      <c r="AK1058" t="s">
        <v>287</v>
      </c>
      <c r="AL1058" t="s">
        <v>192</v>
      </c>
      <c r="AM1058">
        <v>2</v>
      </c>
    </row>
    <row r="1059" spans="25:39" x14ac:dyDescent="0.35">
      <c r="Y1059" t="s">
        <v>245</v>
      </c>
      <c r="Z1059" t="s">
        <v>182</v>
      </c>
      <c r="AA1059" t="s">
        <v>110</v>
      </c>
      <c r="AB1059">
        <v>2</v>
      </c>
      <c r="AC1059">
        <v>1</v>
      </c>
      <c r="AD1059">
        <v>0</v>
      </c>
      <c r="AE1059">
        <v>3</v>
      </c>
      <c r="AK1059" t="s">
        <v>287</v>
      </c>
      <c r="AL1059" t="s">
        <v>200</v>
      </c>
      <c r="AM1059">
        <v>2</v>
      </c>
    </row>
    <row r="1060" spans="25:39" x14ac:dyDescent="0.35">
      <c r="Y1060" t="s">
        <v>245</v>
      </c>
      <c r="Z1060" t="s">
        <v>184</v>
      </c>
      <c r="AA1060" t="s">
        <v>110</v>
      </c>
      <c r="AB1060">
        <v>2</v>
      </c>
      <c r="AC1060">
        <v>0</v>
      </c>
      <c r="AD1060">
        <v>1</v>
      </c>
      <c r="AE1060">
        <v>3</v>
      </c>
      <c r="AK1060" t="s">
        <v>287</v>
      </c>
      <c r="AL1060" t="s">
        <v>157</v>
      </c>
      <c r="AM1060">
        <v>1</v>
      </c>
    </row>
    <row r="1061" spans="25:39" x14ac:dyDescent="0.35">
      <c r="Y1061" t="s">
        <v>291</v>
      </c>
      <c r="Z1061" t="s">
        <v>176</v>
      </c>
      <c r="AA1061" t="s">
        <v>110</v>
      </c>
      <c r="AB1061">
        <v>0</v>
      </c>
      <c r="AC1061">
        <v>1</v>
      </c>
      <c r="AD1061">
        <v>2</v>
      </c>
      <c r="AE1061">
        <v>3</v>
      </c>
      <c r="AK1061" t="s">
        <v>272</v>
      </c>
      <c r="AL1061" t="s">
        <v>153</v>
      </c>
      <c r="AM1061">
        <v>31</v>
      </c>
    </row>
    <row r="1062" spans="25:39" x14ac:dyDescent="0.35">
      <c r="Y1062" t="s">
        <v>264</v>
      </c>
      <c r="Z1062" t="s">
        <v>203</v>
      </c>
      <c r="AA1062" t="s">
        <v>110</v>
      </c>
      <c r="AB1062">
        <v>1</v>
      </c>
      <c r="AC1062">
        <v>0</v>
      </c>
      <c r="AD1062">
        <v>2</v>
      </c>
      <c r="AE1062">
        <v>3</v>
      </c>
      <c r="AK1062" t="s">
        <v>272</v>
      </c>
      <c r="AL1062" t="s">
        <v>157</v>
      </c>
      <c r="AM1062">
        <v>28</v>
      </c>
    </row>
    <row r="1063" spans="25:39" x14ac:dyDescent="0.35">
      <c r="Y1063" t="s">
        <v>264</v>
      </c>
      <c r="Z1063" t="s">
        <v>159</v>
      </c>
      <c r="AA1063" t="s">
        <v>110</v>
      </c>
      <c r="AB1063">
        <v>2</v>
      </c>
      <c r="AC1063">
        <v>1</v>
      </c>
      <c r="AD1063">
        <v>0</v>
      </c>
      <c r="AE1063">
        <v>3</v>
      </c>
      <c r="AK1063" t="s">
        <v>272</v>
      </c>
      <c r="AL1063" t="s">
        <v>176</v>
      </c>
      <c r="AM1063">
        <v>18</v>
      </c>
    </row>
    <row r="1064" spans="25:39" x14ac:dyDescent="0.35">
      <c r="Y1064" t="s">
        <v>248</v>
      </c>
      <c r="Z1064" t="s">
        <v>190</v>
      </c>
      <c r="AA1064" t="s">
        <v>111</v>
      </c>
      <c r="AB1064">
        <v>1</v>
      </c>
      <c r="AC1064">
        <v>1</v>
      </c>
      <c r="AD1064">
        <v>1</v>
      </c>
      <c r="AE1064">
        <v>3</v>
      </c>
      <c r="AK1064" t="s">
        <v>272</v>
      </c>
      <c r="AL1064" t="s">
        <v>138</v>
      </c>
      <c r="AM1064">
        <v>13</v>
      </c>
    </row>
    <row r="1065" spans="25:39" x14ac:dyDescent="0.35">
      <c r="Y1065" t="s">
        <v>318</v>
      </c>
      <c r="Z1065" t="s">
        <v>206</v>
      </c>
      <c r="AA1065" t="s">
        <v>110</v>
      </c>
      <c r="AB1065">
        <v>0</v>
      </c>
      <c r="AC1065">
        <v>1</v>
      </c>
      <c r="AD1065">
        <v>2</v>
      </c>
      <c r="AE1065">
        <v>3</v>
      </c>
      <c r="AK1065" t="s">
        <v>272</v>
      </c>
      <c r="AL1065" t="s">
        <v>152</v>
      </c>
      <c r="AM1065">
        <v>11</v>
      </c>
    </row>
    <row r="1066" spans="25:39" x14ac:dyDescent="0.35">
      <c r="Y1066" t="s">
        <v>312</v>
      </c>
      <c r="Z1066" t="s">
        <v>164</v>
      </c>
      <c r="AA1066" t="s">
        <v>110</v>
      </c>
      <c r="AB1066">
        <v>0</v>
      </c>
      <c r="AC1066">
        <v>3</v>
      </c>
      <c r="AD1066">
        <v>0</v>
      </c>
      <c r="AE1066">
        <v>3</v>
      </c>
      <c r="AK1066" t="s">
        <v>272</v>
      </c>
      <c r="AL1066" t="s">
        <v>156</v>
      </c>
      <c r="AM1066">
        <v>8</v>
      </c>
    </row>
    <row r="1067" spans="25:39" x14ac:dyDescent="0.35">
      <c r="Y1067" t="s">
        <v>277</v>
      </c>
      <c r="Z1067" t="s">
        <v>161</v>
      </c>
      <c r="AA1067" t="s">
        <v>110</v>
      </c>
      <c r="AB1067">
        <v>0</v>
      </c>
      <c r="AC1067">
        <v>3</v>
      </c>
      <c r="AD1067">
        <v>0</v>
      </c>
      <c r="AE1067">
        <v>3</v>
      </c>
      <c r="AK1067" t="s">
        <v>272</v>
      </c>
      <c r="AL1067" t="s">
        <v>165</v>
      </c>
      <c r="AM1067">
        <v>8</v>
      </c>
    </row>
    <row r="1068" spans="25:39" x14ac:dyDescent="0.35">
      <c r="Y1068" t="s">
        <v>277</v>
      </c>
      <c r="Z1068" t="s">
        <v>183</v>
      </c>
      <c r="AA1068" t="s">
        <v>110</v>
      </c>
      <c r="AB1068">
        <v>0</v>
      </c>
      <c r="AC1068">
        <v>1</v>
      </c>
      <c r="AD1068">
        <v>2</v>
      </c>
      <c r="AE1068">
        <v>3</v>
      </c>
      <c r="AK1068" t="s">
        <v>272</v>
      </c>
      <c r="AL1068" t="s">
        <v>158</v>
      </c>
      <c r="AM1068">
        <v>5</v>
      </c>
    </row>
    <row r="1069" spans="25:39" x14ac:dyDescent="0.35">
      <c r="Y1069" t="s">
        <v>306</v>
      </c>
      <c r="Z1069" t="s">
        <v>161</v>
      </c>
      <c r="AA1069" t="s">
        <v>110</v>
      </c>
      <c r="AB1069">
        <v>1</v>
      </c>
      <c r="AC1069">
        <v>0</v>
      </c>
      <c r="AD1069">
        <v>2</v>
      </c>
      <c r="AE1069">
        <v>3</v>
      </c>
      <c r="AK1069" t="s">
        <v>272</v>
      </c>
      <c r="AL1069" t="s">
        <v>183</v>
      </c>
      <c r="AM1069">
        <v>2</v>
      </c>
    </row>
    <row r="1070" spans="25:39" x14ac:dyDescent="0.35">
      <c r="Y1070" t="s">
        <v>246</v>
      </c>
      <c r="Z1070" t="s">
        <v>182</v>
      </c>
      <c r="AA1070" t="s">
        <v>111</v>
      </c>
      <c r="AB1070">
        <v>0</v>
      </c>
      <c r="AC1070">
        <v>0</v>
      </c>
      <c r="AD1070">
        <v>3</v>
      </c>
      <c r="AE1070">
        <v>3</v>
      </c>
      <c r="AK1070" t="s">
        <v>272</v>
      </c>
      <c r="AL1070" t="s">
        <v>180</v>
      </c>
      <c r="AM1070">
        <v>2</v>
      </c>
    </row>
    <row r="1071" spans="25:39" x14ac:dyDescent="0.35">
      <c r="Y1071" t="s">
        <v>246</v>
      </c>
      <c r="Z1071" t="s">
        <v>135</v>
      </c>
      <c r="AA1071" t="s">
        <v>110</v>
      </c>
      <c r="AB1071">
        <v>1</v>
      </c>
      <c r="AC1071">
        <v>1</v>
      </c>
      <c r="AD1071">
        <v>1</v>
      </c>
      <c r="AE1071">
        <v>3</v>
      </c>
      <c r="AK1071" t="s">
        <v>272</v>
      </c>
      <c r="AL1071" t="s">
        <v>136</v>
      </c>
      <c r="AM1071">
        <v>1</v>
      </c>
    </row>
    <row r="1072" spans="25:39" x14ac:dyDescent="0.35">
      <c r="Y1072" t="s">
        <v>247</v>
      </c>
      <c r="Z1072" t="s">
        <v>213</v>
      </c>
      <c r="AA1072" t="s">
        <v>111</v>
      </c>
      <c r="AB1072">
        <v>0</v>
      </c>
      <c r="AC1072">
        <v>2</v>
      </c>
      <c r="AD1072">
        <v>1</v>
      </c>
      <c r="AE1072">
        <v>3</v>
      </c>
      <c r="AK1072" t="s">
        <v>272</v>
      </c>
      <c r="AL1072" t="s">
        <v>199</v>
      </c>
      <c r="AM1072">
        <v>1</v>
      </c>
    </row>
    <row r="1073" spans="25:39" x14ac:dyDescent="0.35">
      <c r="Y1073" t="s">
        <v>247</v>
      </c>
      <c r="Z1073" t="s">
        <v>209</v>
      </c>
      <c r="AA1073" t="s">
        <v>111</v>
      </c>
      <c r="AB1073">
        <v>1</v>
      </c>
      <c r="AC1073">
        <v>0</v>
      </c>
      <c r="AD1073">
        <v>2</v>
      </c>
      <c r="AE1073">
        <v>3</v>
      </c>
      <c r="AK1073" t="s">
        <v>263</v>
      </c>
      <c r="AL1073" t="s">
        <v>198</v>
      </c>
      <c r="AM1073">
        <v>96</v>
      </c>
    </row>
    <row r="1074" spans="25:39" x14ac:dyDescent="0.35">
      <c r="Y1074" t="s">
        <v>281</v>
      </c>
      <c r="Z1074" t="s">
        <v>203</v>
      </c>
      <c r="AA1074" t="s">
        <v>110</v>
      </c>
      <c r="AB1074">
        <v>0</v>
      </c>
      <c r="AC1074">
        <v>2</v>
      </c>
      <c r="AD1074">
        <v>1</v>
      </c>
      <c r="AE1074">
        <v>3</v>
      </c>
      <c r="AK1074" t="s">
        <v>263</v>
      </c>
      <c r="AL1074" t="s">
        <v>210</v>
      </c>
      <c r="AM1074">
        <v>77</v>
      </c>
    </row>
    <row r="1075" spans="25:39" x14ac:dyDescent="0.35">
      <c r="Y1075" t="s">
        <v>281</v>
      </c>
      <c r="Z1075" t="s">
        <v>152</v>
      </c>
      <c r="AA1075" t="s">
        <v>110</v>
      </c>
      <c r="AB1075">
        <v>2</v>
      </c>
      <c r="AC1075">
        <v>1</v>
      </c>
      <c r="AD1075">
        <v>0</v>
      </c>
      <c r="AE1075">
        <v>3</v>
      </c>
      <c r="AK1075" t="s">
        <v>263</v>
      </c>
      <c r="AL1075" t="s">
        <v>164</v>
      </c>
      <c r="AM1075">
        <v>69</v>
      </c>
    </row>
    <row r="1076" spans="25:39" x14ac:dyDescent="0.35">
      <c r="Y1076" t="s">
        <v>325</v>
      </c>
      <c r="Z1076" t="s">
        <v>155</v>
      </c>
      <c r="AA1076" t="s">
        <v>110</v>
      </c>
      <c r="AB1076">
        <v>0</v>
      </c>
      <c r="AC1076">
        <v>2</v>
      </c>
      <c r="AD1076">
        <v>1</v>
      </c>
      <c r="AE1076">
        <v>3</v>
      </c>
      <c r="AK1076" t="s">
        <v>263</v>
      </c>
      <c r="AL1076" t="s">
        <v>180</v>
      </c>
      <c r="AM1076">
        <v>48</v>
      </c>
    </row>
    <row r="1077" spans="25:39" x14ac:dyDescent="0.35">
      <c r="Y1077" t="s">
        <v>303</v>
      </c>
      <c r="Z1077" t="s">
        <v>199</v>
      </c>
      <c r="AA1077" t="s">
        <v>110</v>
      </c>
      <c r="AB1077">
        <v>1</v>
      </c>
      <c r="AC1077">
        <v>2</v>
      </c>
      <c r="AD1077">
        <v>0</v>
      </c>
      <c r="AE1077">
        <v>3</v>
      </c>
      <c r="AK1077" t="s">
        <v>263</v>
      </c>
      <c r="AL1077" t="s">
        <v>207</v>
      </c>
      <c r="AM1077">
        <v>48</v>
      </c>
    </row>
    <row r="1078" spans="25:39" x14ac:dyDescent="0.35">
      <c r="Y1078" t="s">
        <v>303</v>
      </c>
      <c r="Z1078" t="s">
        <v>152</v>
      </c>
      <c r="AA1078" t="s">
        <v>110</v>
      </c>
      <c r="AB1078">
        <v>2</v>
      </c>
      <c r="AC1078">
        <v>0</v>
      </c>
      <c r="AD1078">
        <v>1</v>
      </c>
      <c r="AE1078">
        <v>3</v>
      </c>
      <c r="AK1078" t="s">
        <v>263</v>
      </c>
      <c r="AL1078" t="s">
        <v>203</v>
      </c>
      <c r="AM1078">
        <v>43</v>
      </c>
    </row>
    <row r="1079" spans="25:39" x14ac:dyDescent="0.35">
      <c r="Y1079" t="s">
        <v>333</v>
      </c>
      <c r="Z1079" t="s">
        <v>155</v>
      </c>
      <c r="AA1079" t="s">
        <v>110</v>
      </c>
      <c r="AB1079">
        <v>0</v>
      </c>
      <c r="AC1079">
        <v>1</v>
      </c>
      <c r="AD1079">
        <v>2</v>
      </c>
      <c r="AE1079">
        <v>3</v>
      </c>
      <c r="AK1079" t="s">
        <v>263</v>
      </c>
      <c r="AL1079" t="s">
        <v>155</v>
      </c>
      <c r="AM1079">
        <v>36</v>
      </c>
    </row>
    <row r="1080" spans="25:39" x14ac:dyDescent="0.35">
      <c r="Y1080" t="s">
        <v>308</v>
      </c>
      <c r="Z1080" t="s">
        <v>199</v>
      </c>
      <c r="AA1080" t="s">
        <v>110</v>
      </c>
      <c r="AB1080">
        <v>0</v>
      </c>
      <c r="AC1080">
        <v>1</v>
      </c>
      <c r="AD1080">
        <v>2</v>
      </c>
      <c r="AE1080">
        <v>3</v>
      </c>
      <c r="AK1080" t="s">
        <v>263</v>
      </c>
      <c r="AL1080" t="s">
        <v>208</v>
      </c>
      <c r="AM1080">
        <v>35</v>
      </c>
    </row>
    <row r="1081" spans="25:39" x14ac:dyDescent="0.35">
      <c r="Y1081" t="s">
        <v>268</v>
      </c>
      <c r="Z1081" t="s">
        <v>183</v>
      </c>
      <c r="AA1081" t="s">
        <v>110</v>
      </c>
      <c r="AB1081">
        <v>2</v>
      </c>
      <c r="AC1081">
        <v>1</v>
      </c>
      <c r="AD1081">
        <v>0</v>
      </c>
      <c r="AE1081">
        <v>3</v>
      </c>
      <c r="AK1081" t="s">
        <v>263</v>
      </c>
      <c r="AL1081" t="s">
        <v>206</v>
      </c>
      <c r="AM1081">
        <v>33</v>
      </c>
    </row>
    <row r="1082" spans="25:39" x14ac:dyDescent="0.35">
      <c r="Y1082" t="s">
        <v>352</v>
      </c>
      <c r="Z1082" t="s">
        <v>155</v>
      </c>
      <c r="AA1082" t="s">
        <v>110</v>
      </c>
      <c r="AB1082">
        <v>1</v>
      </c>
      <c r="AC1082">
        <v>1</v>
      </c>
      <c r="AD1082">
        <v>1</v>
      </c>
      <c r="AE1082">
        <v>3</v>
      </c>
      <c r="AK1082" t="s">
        <v>263</v>
      </c>
      <c r="AL1082" t="s">
        <v>176</v>
      </c>
      <c r="AM1082">
        <v>20</v>
      </c>
    </row>
    <row r="1083" spans="25:39" x14ac:dyDescent="0.35">
      <c r="Y1083" t="s">
        <v>307</v>
      </c>
      <c r="Z1083" t="s">
        <v>174</v>
      </c>
      <c r="AA1083" t="s">
        <v>110</v>
      </c>
      <c r="AB1083">
        <v>0</v>
      </c>
      <c r="AC1083">
        <v>2</v>
      </c>
      <c r="AD1083">
        <v>1</v>
      </c>
      <c r="AE1083">
        <v>3</v>
      </c>
      <c r="AK1083" t="s">
        <v>263</v>
      </c>
      <c r="AL1083" t="s">
        <v>159</v>
      </c>
      <c r="AM1083">
        <v>20</v>
      </c>
    </row>
    <row r="1084" spans="25:39" x14ac:dyDescent="0.35">
      <c r="Y1084" t="s">
        <v>309</v>
      </c>
      <c r="Z1084" t="s">
        <v>158</v>
      </c>
      <c r="AA1084" t="s">
        <v>110</v>
      </c>
      <c r="AB1084">
        <v>0</v>
      </c>
      <c r="AC1084">
        <v>1</v>
      </c>
      <c r="AD1084">
        <v>2</v>
      </c>
      <c r="AE1084">
        <v>3</v>
      </c>
      <c r="AK1084" t="s">
        <v>263</v>
      </c>
      <c r="AL1084" t="s">
        <v>135</v>
      </c>
      <c r="AM1084">
        <v>19</v>
      </c>
    </row>
    <row r="1085" spans="25:39" x14ac:dyDescent="0.35">
      <c r="Y1085" t="s">
        <v>257</v>
      </c>
      <c r="Z1085" t="s">
        <v>182</v>
      </c>
      <c r="AA1085" t="s">
        <v>111</v>
      </c>
      <c r="AB1085">
        <v>1</v>
      </c>
      <c r="AC1085">
        <v>2</v>
      </c>
      <c r="AD1085">
        <v>0</v>
      </c>
      <c r="AE1085">
        <v>3</v>
      </c>
      <c r="AK1085" t="s">
        <v>263</v>
      </c>
      <c r="AL1085" t="s">
        <v>167</v>
      </c>
      <c r="AM1085">
        <v>18</v>
      </c>
    </row>
    <row r="1086" spans="25:39" x14ac:dyDescent="0.35">
      <c r="Y1086" t="s">
        <v>257</v>
      </c>
      <c r="Z1086" t="s">
        <v>154</v>
      </c>
      <c r="AA1086" t="s">
        <v>110</v>
      </c>
      <c r="AB1086">
        <v>0</v>
      </c>
      <c r="AC1086">
        <v>0</v>
      </c>
      <c r="AD1086">
        <v>3</v>
      </c>
      <c r="AE1086">
        <v>3</v>
      </c>
      <c r="AK1086" t="s">
        <v>263</v>
      </c>
      <c r="AL1086" t="s">
        <v>158</v>
      </c>
      <c r="AM1086">
        <v>16</v>
      </c>
    </row>
    <row r="1087" spans="25:39" x14ac:dyDescent="0.35">
      <c r="Y1087" t="s">
        <v>276</v>
      </c>
      <c r="Z1087" t="s">
        <v>136</v>
      </c>
      <c r="AA1087" t="s">
        <v>110</v>
      </c>
      <c r="AB1087">
        <v>1</v>
      </c>
      <c r="AC1087">
        <v>1</v>
      </c>
      <c r="AD1087">
        <v>1</v>
      </c>
      <c r="AE1087">
        <v>3</v>
      </c>
      <c r="AK1087" t="s">
        <v>263</v>
      </c>
      <c r="AL1087" t="s">
        <v>154</v>
      </c>
      <c r="AM1087">
        <v>12</v>
      </c>
    </row>
    <row r="1088" spans="25:39" x14ac:dyDescent="0.35">
      <c r="Y1088" t="s">
        <v>276</v>
      </c>
      <c r="Z1088" t="s">
        <v>176</v>
      </c>
      <c r="AA1088" t="s">
        <v>110</v>
      </c>
      <c r="AB1088">
        <v>1</v>
      </c>
      <c r="AC1088">
        <v>1</v>
      </c>
      <c r="AD1088">
        <v>1</v>
      </c>
      <c r="AE1088">
        <v>3</v>
      </c>
      <c r="AK1088" t="s">
        <v>263</v>
      </c>
      <c r="AL1088" t="s">
        <v>201</v>
      </c>
      <c r="AM1088">
        <v>12</v>
      </c>
    </row>
    <row r="1089" spans="25:39" x14ac:dyDescent="0.35">
      <c r="Y1089" t="s">
        <v>279</v>
      </c>
      <c r="Z1089" t="s">
        <v>158</v>
      </c>
      <c r="AA1089" t="s">
        <v>110</v>
      </c>
      <c r="AB1089">
        <v>1</v>
      </c>
      <c r="AC1089">
        <v>0</v>
      </c>
      <c r="AD1089">
        <v>2</v>
      </c>
      <c r="AE1089">
        <v>3</v>
      </c>
      <c r="AK1089" t="s">
        <v>263</v>
      </c>
      <c r="AL1089" t="s">
        <v>197</v>
      </c>
      <c r="AM1089">
        <v>11</v>
      </c>
    </row>
    <row r="1090" spans="25:39" x14ac:dyDescent="0.35">
      <c r="Y1090" t="s">
        <v>279</v>
      </c>
      <c r="Z1090" t="s">
        <v>160</v>
      </c>
      <c r="AA1090" t="s">
        <v>110</v>
      </c>
      <c r="AB1090">
        <v>3</v>
      </c>
      <c r="AC1090">
        <v>0</v>
      </c>
      <c r="AD1090">
        <v>0</v>
      </c>
      <c r="AE1090">
        <v>3</v>
      </c>
      <c r="AK1090" t="s">
        <v>263</v>
      </c>
      <c r="AL1090" t="s">
        <v>190</v>
      </c>
      <c r="AM1090">
        <v>11</v>
      </c>
    </row>
    <row r="1091" spans="25:39" x14ac:dyDescent="0.35">
      <c r="Y1091" t="s">
        <v>260</v>
      </c>
      <c r="Z1091" t="s">
        <v>162</v>
      </c>
      <c r="AA1091" t="s">
        <v>110</v>
      </c>
      <c r="AB1091">
        <v>0</v>
      </c>
      <c r="AC1091">
        <v>3</v>
      </c>
      <c r="AD1091">
        <v>0</v>
      </c>
      <c r="AE1091">
        <v>3</v>
      </c>
      <c r="AK1091" t="s">
        <v>263</v>
      </c>
      <c r="AL1091" t="s">
        <v>160</v>
      </c>
      <c r="AM1091">
        <v>9</v>
      </c>
    </row>
    <row r="1092" spans="25:39" x14ac:dyDescent="0.35">
      <c r="Y1092" t="s">
        <v>260</v>
      </c>
      <c r="Z1092" t="s">
        <v>182</v>
      </c>
      <c r="AA1092" t="s">
        <v>111</v>
      </c>
      <c r="AB1092">
        <v>3</v>
      </c>
      <c r="AC1092">
        <v>0</v>
      </c>
      <c r="AD1092">
        <v>0</v>
      </c>
      <c r="AE1092">
        <v>3</v>
      </c>
      <c r="AK1092" t="s">
        <v>263</v>
      </c>
      <c r="AL1092" t="s">
        <v>157</v>
      </c>
      <c r="AM1092">
        <v>4</v>
      </c>
    </row>
    <row r="1093" spans="25:39" x14ac:dyDescent="0.35">
      <c r="Y1093" t="s">
        <v>351</v>
      </c>
      <c r="Z1093" t="s">
        <v>153</v>
      </c>
      <c r="AA1093" t="s">
        <v>110</v>
      </c>
      <c r="AB1093">
        <v>1</v>
      </c>
      <c r="AC1093">
        <v>0</v>
      </c>
      <c r="AD1093">
        <v>2</v>
      </c>
      <c r="AE1093">
        <v>3</v>
      </c>
      <c r="AK1093" t="s">
        <v>263</v>
      </c>
      <c r="AL1093" t="s">
        <v>153</v>
      </c>
      <c r="AM1093">
        <v>2</v>
      </c>
    </row>
    <row r="1094" spans="25:39" x14ac:dyDescent="0.35">
      <c r="Y1094" t="s">
        <v>322</v>
      </c>
      <c r="Z1094" t="s">
        <v>158</v>
      </c>
      <c r="AA1094" t="s">
        <v>110</v>
      </c>
      <c r="AB1094">
        <v>1</v>
      </c>
      <c r="AC1094">
        <v>2</v>
      </c>
      <c r="AD1094">
        <v>0</v>
      </c>
      <c r="AE1094">
        <v>3</v>
      </c>
      <c r="AK1094" t="s">
        <v>263</v>
      </c>
      <c r="AL1094" t="s">
        <v>182</v>
      </c>
      <c r="AM1094">
        <v>2</v>
      </c>
    </row>
    <row r="1095" spans="25:39" x14ac:dyDescent="0.35">
      <c r="Y1095" t="s">
        <v>319</v>
      </c>
      <c r="Z1095" t="s">
        <v>153</v>
      </c>
      <c r="AA1095" t="s">
        <v>110</v>
      </c>
      <c r="AB1095">
        <v>0</v>
      </c>
      <c r="AC1095">
        <v>1</v>
      </c>
      <c r="AD1095">
        <v>2</v>
      </c>
      <c r="AE1095">
        <v>3</v>
      </c>
      <c r="AK1095" t="s">
        <v>263</v>
      </c>
      <c r="AL1095" t="s">
        <v>171</v>
      </c>
      <c r="AM1095">
        <v>1</v>
      </c>
    </row>
    <row r="1096" spans="25:39" x14ac:dyDescent="0.35">
      <c r="Y1096" t="s">
        <v>259</v>
      </c>
      <c r="Z1096" t="s">
        <v>194</v>
      </c>
      <c r="AA1096" t="s">
        <v>111</v>
      </c>
      <c r="AB1096">
        <v>1</v>
      </c>
      <c r="AC1096">
        <v>0</v>
      </c>
      <c r="AD1096">
        <v>2</v>
      </c>
      <c r="AE1096">
        <v>3</v>
      </c>
      <c r="AK1096" t="s">
        <v>252</v>
      </c>
      <c r="AL1096" t="s">
        <v>160</v>
      </c>
      <c r="AM1096">
        <v>290</v>
      </c>
    </row>
    <row r="1097" spans="25:39" x14ac:dyDescent="0.35">
      <c r="Y1097" t="s">
        <v>344</v>
      </c>
      <c r="Z1097" t="s">
        <v>199</v>
      </c>
      <c r="AA1097" t="s">
        <v>110</v>
      </c>
      <c r="AB1097">
        <v>0</v>
      </c>
      <c r="AC1097">
        <v>3</v>
      </c>
      <c r="AD1097">
        <v>0</v>
      </c>
      <c r="AE1097">
        <v>3</v>
      </c>
      <c r="AK1097" t="s">
        <v>252</v>
      </c>
      <c r="AL1097" t="s">
        <v>153</v>
      </c>
      <c r="AM1097">
        <v>256</v>
      </c>
    </row>
    <row r="1098" spans="25:39" x14ac:dyDescent="0.35">
      <c r="Y1098" t="s">
        <v>300</v>
      </c>
      <c r="Z1098" t="s">
        <v>155</v>
      </c>
      <c r="AA1098" t="s">
        <v>110</v>
      </c>
      <c r="AB1098">
        <v>1</v>
      </c>
      <c r="AC1098">
        <v>0</v>
      </c>
      <c r="AD1098">
        <v>2</v>
      </c>
      <c r="AE1098">
        <v>3</v>
      </c>
      <c r="AK1098" t="s">
        <v>252</v>
      </c>
      <c r="AL1098" t="s">
        <v>185</v>
      </c>
      <c r="AM1098">
        <v>176</v>
      </c>
    </row>
    <row r="1099" spans="25:39" x14ac:dyDescent="0.35">
      <c r="Y1099" t="s">
        <v>287</v>
      </c>
      <c r="Z1099" t="s">
        <v>158</v>
      </c>
      <c r="AA1099" t="s">
        <v>110</v>
      </c>
      <c r="AB1099">
        <v>1</v>
      </c>
      <c r="AC1099">
        <v>0</v>
      </c>
      <c r="AD1099">
        <v>2</v>
      </c>
      <c r="AE1099">
        <v>3</v>
      </c>
      <c r="AK1099" t="s">
        <v>252</v>
      </c>
      <c r="AL1099" t="s">
        <v>165</v>
      </c>
      <c r="AM1099">
        <v>163</v>
      </c>
    </row>
    <row r="1100" spans="25:39" x14ac:dyDescent="0.35">
      <c r="Y1100" t="s">
        <v>287</v>
      </c>
      <c r="Z1100" t="s">
        <v>198</v>
      </c>
      <c r="AA1100" t="s">
        <v>110</v>
      </c>
      <c r="AB1100">
        <v>1</v>
      </c>
      <c r="AC1100">
        <v>0</v>
      </c>
      <c r="AD1100">
        <v>2</v>
      </c>
      <c r="AE1100">
        <v>3</v>
      </c>
      <c r="AK1100" t="s">
        <v>252</v>
      </c>
      <c r="AL1100" t="s">
        <v>197</v>
      </c>
      <c r="AM1100">
        <v>159</v>
      </c>
    </row>
    <row r="1101" spans="25:39" x14ac:dyDescent="0.35">
      <c r="Y1101" t="s">
        <v>287</v>
      </c>
      <c r="Z1101" t="s">
        <v>161</v>
      </c>
      <c r="AA1101" t="s">
        <v>110</v>
      </c>
      <c r="AB1101">
        <v>0</v>
      </c>
      <c r="AC1101">
        <v>2</v>
      </c>
      <c r="AD1101">
        <v>1</v>
      </c>
      <c r="AE1101">
        <v>3</v>
      </c>
      <c r="AK1101" t="s">
        <v>252</v>
      </c>
      <c r="AL1101" t="s">
        <v>159</v>
      </c>
      <c r="AM1101">
        <v>156</v>
      </c>
    </row>
    <row r="1102" spans="25:39" x14ac:dyDescent="0.35">
      <c r="Y1102" t="s">
        <v>252</v>
      </c>
      <c r="Z1102" t="s">
        <v>205</v>
      </c>
      <c r="AA1102" t="s">
        <v>110</v>
      </c>
      <c r="AB1102">
        <v>2</v>
      </c>
      <c r="AC1102">
        <v>0</v>
      </c>
      <c r="AD1102">
        <v>1</v>
      </c>
      <c r="AE1102">
        <v>3</v>
      </c>
      <c r="AK1102" t="s">
        <v>252</v>
      </c>
      <c r="AL1102" t="s">
        <v>201</v>
      </c>
      <c r="AM1102">
        <v>146</v>
      </c>
    </row>
    <row r="1103" spans="25:39" x14ac:dyDescent="0.35">
      <c r="Y1103" t="s">
        <v>252</v>
      </c>
      <c r="Z1103" t="s">
        <v>191</v>
      </c>
      <c r="AA1103" t="s">
        <v>111</v>
      </c>
      <c r="AB1103">
        <v>0</v>
      </c>
      <c r="AC1103">
        <v>1</v>
      </c>
      <c r="AD1103">
        <v>2</v>
      </c>
      <c r="AE1103">
        <v>3</v>
      </c>
      <c r="AK1103" t="s">
        <v>252</v>
      </c>
      <c r="AL1103" t="s">
        <v>157</v>
      </c>
      <c r="AM1103">
        <v>127</v>
      </c>
    </row>
    <row r="1104" spans="25:39" x14ac:dyDescent="0.35">
      <c r="Y1104" t="s">
        <v>252</v>
      </c>
      <c r="Z1104" t="s">
        <v>156</v>
      </c>
      <c r="AA1104" t="s">
        <v>110</v>
      </c>
      <c r="AB1104">
        <v>0</v>
      </c>
      <c r="AC1104">
        <v>0</v>
      </c>
      <c r="AD1104">
        <v>3</v>
      </c>
      <c r="AE1104">
        <v>3</v>
      </c>
      <c r="AK1104" t="s">
        <v>252</v>
      </c>
      <c r="AL1104" t="s">
        <v>155</v>
      </c>
      <c r="AM1104">
        <v>125</v>
      </c>
    </row>
    <row r="1105" spans="25:39" x14ac:dyDescent="0.35">
      <c r="Y1105" t="s">
        <v>258</v>
      </c>
      <c r="Z1105" t="s">
        <v>164</v>
      </c>
      <c r="AA1105" t="s">
        <v>110</v>
      </c>
      <c r="AB1105">
        <v>3</v>
      </c>
      <c r="AC1105">
        <v>0</v>
      </c>
      <c r="AD1105">
        <v>0</v>
      </c>
      <c r="AE1105">
        <v>3</v>
      </c>
      <c r="AK1105" t="s">
        <v>252</v>
      </c>
      <c r="AL1105" t="s">
        <v>192</v>
      </c>
      <c r="AM1105">
        <v>119</v>
      </c>
    </row>
    <row r="1106" spans="25:39" x14ac:dyDescent="0.35">
      <c r="Y1106" t="s">
        <v>258</v>
      </c>
      <c r="Z1106" t="s">
        <v>158</v>
      </c>
      <c r="AA1106" t="s">
        <v>110</v>
      </c>
      <c r="AB1106">
        <v>0</v>
      </c>
      <c r="AC1106">
        <v>2</v>
      </c>
      <c r="AD1106">
        <v>1</v>
      </c>
      <c r="AE1106">
        <v>3</v>
      </c>
      <c r="AK1106" t="s">
        <v>252</v>
      </c>
      <c r="AL1106" t="s">
        <v>198</v>
      </c>
      <c r="AM1106">
        <v>97</v>
      </c>
    </row>
    <row r="1107" spans="25:39" x14ac:dyDescent="0.35">
      <c r="Y1107" t="s">
        <v>251</v>
      </c>
      <c r="Z1107" t="s">
        <v>206</v>
      </c>
      <c r="AA1107" t="s">
        <v>110</v>
      </c>
      <c r="AB1107">
        <v>1</v>
      </c>
      <c r="AC1107">
        <v>1</v>
      </c>
      <c r="AD1107">
        <v>1</v>
      </c>
      <c r="AE1107">
        <v>3</v>
      </c>
      <c r="AK1107" t="s">
        <v>252</v>
      </c>
      <c r="AL1107" t="s">
        <v>199</v>
      </c>
      <c r="AM1107">
        <v>92</v>
      </c>
    </row>
    <row r="1108" spans="25:39" x14ac:dyDescent="0.35">
      <c r="Y1108" t="s">
        <v>255</v>
      </c>
      <c r="Z1108" t="s">
        <v>194</v>
      </c>
      <c r="AA1108" t="s">
        <v>111</v>
      </c>
      <c r="AB1108">
        <v>1</v>
      </c>
      <c r="AC1108">
        <v>0</v>
      </c>
      <c r="AD1108">
        <v>2</v>
      </c>
      <c r="AE1108">
        <v>3</v>
      </c>
      <c r="AK1108" t="s">
        <v>252</v>
      </c>
      <c r="AL1108" t="s">
        <v>167</v>
      </c>
      <c r="AM1108">
        <v>87</v>
      </c>
    </row>
    <row r="1109" spans="25:39" x14ac:dyDescent="0.35">
      <c r="Y1109" t="s">
        <v>255</v>
      </c>
      <c r="Z1109" t="s">
        <v>182</v>
      </c>
      <c r="AA1109" t="s">
        <v>111</v>
      </c>
      <c r="AB1109">
        <v>0</v>
      </c>
      <c r="AC1109">
        <v>2</v>
      </c>
      <c r="AD1109">
        <v>1</v>
      </c>
      <c r="AE1109">
        <v>3</v>
      </c>
      <c r="AK1109" t="s">
        <v>252</v>
      </c>
      <c r="AL1109" t="s">
        <v>173</v>
      </c>
      <c r="AM1109">
        <v>83</v>
      </c>
    </row>
    <row r="1110" spans="25:39" x14ac:dyDescent="0.35">
      <c r="Y1110" t="s">
        <v>255</v>
      </c>
      <c r="Z1110" t="s">
        <v>154</v>
      </c>
      <c r="AA1110" t="s">
        <v>110</v>
      </c>
      <c r="AB1110">
        <v>0</v>
      </c>
      <c r="AC1110">
        <v>2</v>
      </c>
      <c r="AD1110">
        <v>1</v>
      </c>
      <c r="AE1110">
        <v>3</v>
      </c>
      <c r="AK1110" t="s">
        <v>252</v>
      </c>
      <c r="AL1110" t="s">
        <v>158</v>
      </c>
      <c r="AM1110">
        <v>68</v>
      </c>
    </row>
    <row r="1111" spans="25:39" x14ac:dyDescent="0.35">
      <c r="Y1111" t="s">
        <v>280</v>
      </c>
      <c r="Z1111" t="s">
        <v>154</v>
      </c>
      <c r="AA1111" t="s">
        <v>110</v>
      </c>
      <c r="AB1111">
        <v>0</v>
      </c>
      <c r="AC1111">
        <v>1</v>
      </c>
      <c r="AD1111">
        <v>2</v>
      </c>
      <c r="AE1111">
        <v>3</v>
      </c>
      <c r="AK1111" t="s">
        <v>252</v>
      </c>
      <c r="AL1111" t="s">
        <v>154</v>
      </c>
      <c r="AM1111">
        <v>66</v>
      </c>
    </row>
    <row r="1112" spans="25:39" x14ac:dyDescent="0.35">
      <c r="Y1112" t="s">
        <v>327</v>
      </c>
      <c r="Z1112" t="s">
        <v>157</v>
      </c>
      <c r="AA1112" t="s">
        <v>110</v>
      </c>
      <c r="AB1112">
        <v>2</v>
      </c>
      <c r="AC1112">
        <v>0</v>
      </c>
      <c r="AD1112">
        <v>1</v>
      </c>
      <c r="AE1112">
        <v>3</v>
      </c>
      <c r="AK1112" t="s">
        <v>252</v>
      </c>
      <c r="AL1112" t="s">
        <v>190</v>
      </c>
      <c r="AM1112">
        <v>61</v>
      </c>
    </row>
    <row r="1113" spans="25:39" x14ac:dyDescent="0.35">
      <c r="Y1113" t="s">
        <v>305</v>
      </c>
      <c r="Z1113" t="s">
        <v>153</v>
      </c>
      <c r="AA1113" t="s">
        <v>110</v>
      </c>
      <c r="AB1113">
        <v>2</v>
      </c>
      <c r="AC1113">
        <v>0</v>
      </c>
      <c r="AD1113">
        <v>1</v>
      </c>
      <c r="AE1113">
        <v>3</v>
      </c>
      <c r="AK1113" t="s">
        <v>252</v>
      </c>
      <c r="AL1113" t="s">
        <v>152</v>
      </c>
      <c r="AM1113">
        <v>56</v>
      </c>
    </row>
    <row r="1114" spans="25:39" x14ac:dyDescent="0.35">
      <c r="Y1114" t="s">
        <v>243</v>
      </c>
      <c r="Z1114" t="s">
        <v>171</v>
      </c>
      <c r="AA1114" t="s">
        <v>110</v>
      </c>
      <c r="AB1114">
        <v>1</v>
      </c>
      <c r="AC1114">
        <v>1</v>
      </c>
      <c r="AD1114">
        <v>1</v>
      </c>
      <c r="AE1114">
        <v>3</v>
      </c>
      <c r="AK1114" t="s">
        <v>252</v>
      </c>
      <c r="AL1114" t="s">
        <v>176</v>
      </c>
      <c r="AM1114">
        <v>51</v>
      </c>
    </row>
    <row r="1115" spans="25:39" x14ac:dyDescent="0.35">
      <c r="Y1115" t="s">
        <v>270</v>
      </c>
      <c r="Z1115" t="s">
        <v>173</v>
      </c>
      <c r="AA1115" t="s">
        <v>110</v>
      </c>
      <c r="AB1115">
        <v>0</v>
      </c>
      <c r="AC1115">
        <v>1</v>
      </c>
      <c r="AD1115">
        <v>2</v>
      </c>
      <c r="AE1115">
        <v>3</v>
      </c>
      <c r="AK1115" t="s">
        <v>252</v>
      </c>
      <c r="AL1115" t="s">
        <v>182</v>
      </c>
      <c r="AM1115">
        <v>47</v>
      </c>
    </row>
    <row r="1116" spans="25:39" x14ac:dyDescent="0.35">
      <c r="Y1116" t="s">
        <v>270</v>
      </c>
      <c r="Z1116" t="s">
        <v>203</v>
      </c>
      <c r="AA1116" t="s">
        <v>110</v>
      </c>
      <c r="AB1116">
        <v>0</v>
      </c>
      <c r="AC1116">
        <v>1</v>
      </c>
      <c r="AD1116">
        <v>2</v>
      </c>
      <c r="AE1116">
        <v>3</v>
      </c>
      <c r="AK1116" t="s">
        <v>252</v>
      </c>
      <c r="AL1116" t="s">
        <v>200</v>
      </c>
      <c r="AM1116">
        <v>46</v>
      </c>
    </row>
    <row r="1117" spans="25:39" x14ac:dyDescent="0.35">
      <c r="Y1117" t="s">
        <v>284</v>
      </c>
      <c r="Z1117" t="s">
        <v>205</v>
      </c>
      <c r="AA1117" t="s">
        <v>110</v>
      </c>
      <c r="AB1117">
        <v>1</v>
      </c>
      <c r="AC1117">
        <v>0</v>
      </c>
      <c r="AD1117">
        <v>2</v>
      </c>
      <c r="AE1117">
        <v>3</v>
      </c>
      <c r="AK1117" t="s">
        <v>252</v>
      </c>
      <c r="AL1117" t="s">
        <v>180</v>
      </c>
      <c r="AM1117">
        <v>32</v>
      </c>
    </row>
    <row r="1118" spans="25:39" x14ac:dyDescent="0.35">
      <c r="Y1118" t="s">
        <v>284</v>
      </c>
      <c r="Z1118" t="s">
        <v>209</v>
      </c>
      <c r="AA1118" t="s">
        <v>111</v>
      </c>
      <c r="AB1118">
        <v>0</v>
      </c>
      <c r="AC1118">
        <v>2</v>
      </c>
      <c r="AD1118">
        <v>1</v>
      </c>
      <c r="AE1118">
        <v>3</v>
      </c>
      <c r="AK1118" t="s">
        <v>252</v>
      </c>
      <c r="AL1118" t="s">
        <v>162</v>
      </c>
      <c r="AM1118">
        <v>29</v>
      </c>
    </row>
    <row r="1119" spans="25:39" x14ac:dyDescent="0.35">
      <c r="Y1119" t="s">
        <v>284</v>
      </c>
      <c r="Z1119" t="s">
        <v>176</v>
      </c>
      <c r="AA1119" t="s">
        <v>110</v>
      </c>
      <c r="AB1119">
        <v>1</v>
      </c>
      <c r="AC1119">
        <v>1</v>
      </c>
      <c r="AD1119">
        <v>1</v>
      </c>
      <c r="AE1119">
        <v>3</v>
      </c>
      <c r="AK1119" t="s">
        <v>252</v>
      </c>
      <c r="AL1119" t="s">
        <v>184</v>
      </c>
      <c r="AM1119">
        <v>28</v>
      </c>
    </row>
    <row r="1120" spans="25:39" x14ac:dyDescent="0.35">
      <c r="Y1120" t="s">
        <v>284</v>
      </c>
      <c r="Z1120" t="s">
        <v>156</v>
      </c>
      <c r="AA1120" t="s">
        <v>110</v>
      </c>
      <c r="AB1120">
        <v>0</v>
      </c>
      <c r="AC1120">
        <v>0</v>
      </c>
      <c r="AD1120">
        <v>3</v>
      </c>
      <c r="AE1120">
        <v>3</v>
      </c>
      <c r="AK1120" t="s">
        <v>252</v>
      </c>
      <c r="AL1120" t="s">
        <v>203</v>
      </c>
      <c r="AM1120">
        <v>23</v>
      </c>
    </row>
    <row r="1121" spans="25:39" x14ac:dyDescent="0.35">
      <c r="Y1121" t="s">
        <v>242</v>
      </c>
      <c r="Z1121" t="s">
        <v>206</v>
      </c>
      <c r="AA1121" t="s">
        <v>110</v>
      </c>
      <c r="AB1121">
        <v>0</v>
      </c>
      <c r="AC1121">
        <v>2</v>
      </c>
      <c r="AD1121">
        <v>1</v>
      </c>
      <c r="AE1121">
        <v>3</v>
      </c>
      <c r="AK1121" t="s">
        <v>252</v>
      </c>
      <c r="AL1121" t="s">
        <v>161</v>
      </c>
      <c r="AM1121">
        <v>23</v>
      </c>
    </row>
    <row r="1122" spans="25:39" x14ac:dyDescent="0.35">
      <c r="Y1122" t="s">
        <v>242</v>
      </c>
      <c r="Z1122" t="s">
        <v>175</v>
      </c>
      <c r="AA1122" t="s">
        <v>110</v>
      </c>
      <c r="AB1122">
        <v>1</v>
      </c>
      <c r="AC1122">
        <v>1</v>
      </c>
      <c r="AD1122">
        <v>1</v>
      </c>
      <c r="AE1122">
        <v>3</v>
      </c>
      <c r="AK1122" t="s">
        <v>252</v>
      </c>
      <c r="AL1122" t="s">
        <v>174</v>
      </c>
      <c r="AM1122">
        <v>18</v>
      </c>
    </row>
    <row r="1123" spans="25:39" x14ac:dyDescent="0.35">
      <c r="Y1123" t="s">
        <v>316</v>
      </c>
      <c r="Z1123" t="s">
        <v>160</v>
      </c>
      <c r="AA1123" t="s">
        <v>110</v>
      </c>
      <c r="AB1123">
        <v>1</v>
      </c>
      <c r="AC1123">
        <v>1</v>
      </c>
      <c r="AD1123">
        <v>1</v>
      </c>
      <c r="AE1123">
        <v>3</v>
      </c>
      <c r="AK1123" t="s">
        <v>252</v>
      </c>
      <c r="AL1123" t="s">
        <v>164</v>
      </c>
      <c r="AM1123">
        <v>8</v>
      </c>
    </row>
    <row r="1124" spans="25:39" x14ac:dyDescent="0.35">
      <c r="Y1124" t="s">
        <v>266</v>
      </c>
      <c r="Z1124" t="s">
        <v>182</v>
      </c>
      <c r="AA1124" t="s">
        <v>111</v>
      </c>
      <c r="AB1124">
        <v>0</v>
      </c>
      <c r="AC1124">
        <v>0</v>
      </c>
      <c r="AD1124">
        <v>3</v>
      </c>
      <c r="AE1124">
        <v>3</v>
      </c>
      <c r="AK1124" t="s">
        <v>252</v>
      </c>
      <c r="AL1124" t="s">
        <v>193</v>
      </c>
      <c r="AM1124">
        <v>8</v>
      </c>
    </row>
    <row r="1125" spans="25:39" x14ac:dyDescent="0.35">
      <c r="Y1125" t="s">
        <v>266</v>
      </c>
      <c r="Z1125" t="s">
        <v>190</v>
      </c>
      <c r="AA1125" t="s">
        <v>111</v>
      </c>
      <c r="AB1125">
        <v>3</v>
      </c>
      <c r="AC1125">
        <v>0</v>
      </c>
      <c r="AD1125">
        <v>0</v>
      </c>
      <c r="AE1125">
        <v>3</v>
      </c>
      <c r="AK1125" t="s">
        <v>252</v>
      </c>
      <c r="AL1125" t="s">
        <v>202</v>
      </c>
      <c r="AM1125">
        <v>7</v>
      </c>
    </row>
    <row r="1126" spans="25:39" x14ac:dyDescent="0.35">
      <c r="Y1126" t="s">
        <v>266</v>
      </c>
      <c r="Z1126" t="s">
        <v>188</v>
      </c>
      <c r="AA1126" t="s">
        <v>111</v>
      </c>
      <c r="AB1126">
        <v>1</v>
      </c>
      <c r="AC1126">
        <v>1</v>
      </c>
      <c r="AD1126">
        <v>1</v>
      </c>
      <c r="AE1126">
        <v>3</v>
      </c>
      <c r="AK1126" t="s">
        <v>252</v>
      </c>
      <c r="AL1126" t="s">
        <v>191</v>
      </c>
      <c r="AM1126">
        <v>3</v>
      </c>
    </row>
    <row r="1127" spans="25:39" x14ac:dyDescent="0.35">
      <c r="Y1127" t="s">
        <v>266</v>
      </c>
      <c r="Z1127" t="s">
        <v>206</v>
      </c>
      <c r="AA1127" t="s">
        <v>110</v>
      </c>
      <c r="AB1127">
        <v>0</v>
      </c>
      <c r="AC1127">
        <v>2</v>
      </c>
      <c r="AD1127">
        <v>1</v>
      </c>
      <c r="AE1127">
        <v>3</v>
      </c>
      <c r="AK1127" t="s">
        <v>252</v>
      </c>
      <c r="AL1127" t="s">
        <v>205</v>
      </c>
      <c r="AM1127">
        <v>3</v>
      </c>
    </row>
    <row r="1128" spans="25:39" x14ac:dyDescent="0.35">
      <c r="Y1128" t="s">
        <v>49</v>
      </c>
      <c r="Z1128" t="s">
        <v>135</v>
      </c>
      <c r="AA1128" t="s">
        <v>110</v>
      </c>
      <c r="AB1128">
        <v>0</v>
      </c>
      <c r="AC1128">
        <v>0</v>
      </c>
      <c r="AD1128">
        <v>2</v>
      </c>
      <c r="AE1128">
        <v>2</v>
      </c>
      <c r="AK1128" t="s">
        <v>252</v>
      </c>
      <c r="AL1128" t="s">
        <v>156</v>
      </c>
      <c r="AM1128">
        <v>3</v>
      </c>
    </row>
    <row r="1129" spans="25:39" x14ac:dyDescent="0.35">
      <c r="Y1129" t="s">
        <v>50</v>
      </c>
      <c r="Z1129" t="s">
        <v>153</v>
      </c>
      <c r="AA1129" t="s">
        <v>110</v>
      </c>
      <c r="AB1129">
        <v>0</v>
      </c>
      <c r="AC1129">
        <v>1</v>
      </c>
      <c r="AD1129">
        <v>1</v>
      </c>
      <c r="AE1129">
        <v>2</v>
      </c>
      <c r="AK1129" t="s">
        <v>252</v>
      </c>
      <c r="AL1129" t="s">
        <v>188</v>
      </c>
      <c r="AM1129">
        <v>1</v>
      </c>
    </row>
    <row r="1130" spans="25:39" x14ac:dyDescent="0.35">
      <c r="Y1130" t="s">
        <v>51</v>
      </c>
      <c r="Z1130" t="s">
        <v>203</v>
      </c>
      <c r="AA1130" t="s">
        <v>110</v>
      </c>
      <c r="AB1130">
        <v>0</v>
      </c>
      <c r="AC1130">
        <v>1</v>
      </c>
      <c r="AD1130">
        <v>1</v>
      </c>
      <c r="AE1130">
        <v>2</v>
      </c>
      <c r="AK1130" t="s">
        <v>252</v>
      </c>
      <c r="AL1130" t="s">
        <v>196</v>
      </c>
      <c r="AM1130">
        <v>1</v>
      </c>
    </row>
    <row r="1131" spans="25:39" x14ac:dyDescent="0.35">
      <c r="Y1131" t="s">
        <v>56</v>
      </c>
      <c r="Z1131" t="s">
        <v>152</v>
      </c>
      <c r="AA1131" t="s">
        <v>110</v>
      </c>
      <c r="AB1131">
        <v>2</v>
      </c>
      <c r="AC1131">
        <v>0</v>
      </c>
      <c r="AD1131">
        <v>0</v>
      </c>
      <c r="AE1131">
        <v>2</v>
      </c>
      <c r="AK1131" t="s">
        <v>258</v>
      </c>
      <c r="AL1131" t="s">
        <v>180</v>
      </c>
      <c r="AM1131">
        <v>77</v>
      </c>
    </row>
    <row r="1132" spans="25:39" x14ac:dyDescent="0.35">
      <c r="Y1132" t="s">
        <v>56</v>
      </c>
      <c r="Z1132" t="s">
        <v>203</v>
      </c>
      <c r="AA1132" t="s">
        <v>110</v>
      </c>
      <c r="AB1132">
        <v>1</v>
      </c>
      <c r="AC1132">
        <v>0</v>
      </c>
      <c r="AD1132">
        <v>1</v>
      </c>
      <c r="AE1132">
        <v>2</v>
      </c>
      <c r="AK1132" t="s">
        <v>258</v>
      </c>
      <c r="AL1132" t="s">
        <v>198</v>
      </c>
      <c r="AM1132">
        <v>61</v>
      </c>
    </row>
    <row r="1133" spans="25:39" x14ac:dyDescent="0.35">
      <c r="Y1133" t="s">
        <v>56</v>
      </c>
      <c r="Z1133" t="s">
        <v>154</v>
      </c>
      <c r="AA1133" t="s">
        <v>110</v>
      </c>
      <c r="AB1133">
        <v>0</v>
      </c>
      <c r="AC1133">
        <v>1</v>
      </c>
      <c r="AD1133">
        <v>1</v>
      </c>
      <c r="AE1133">
        <v>2</v>
      </c>
      <c r="AK1133" t="s">
        <v>258</v>
      </c>
      <c r="AL1133" t="s">
        <v>197</v>
      </c>
      <c r="AM1133">
        <v>60</v>
      </c>
    </row>
    <row r="1134" spans="25:39" x14ac:dyDescent="0.35">
      <c r="Y1134" t="s">
        <v>60</v>
      </c>
      <c r="Z1134" t="s">
        <v>184</v>
      </c>
      <c r="AA1134" t="s">
        <v>110</v>
      </c>
      <c r="AB1134">
        <v>2</v>
      </c>
      <c r="AC1134">
        <v>0</v>
      </c>
      <c r="AD1134">
        <v>0</v>
      </c>
      <c r="AE1134">
        <v>2</v>
      </c>
      <c r="AK1134" t="s">
        <v>258</v>
      </c>
      <c r="AL1134" t="s">
        <v>167</v>
      </c>
      <c r="AM1134">
        <v>52</v>
      </c>
    </row>
    <row r="1135" spans="25:39" x14ac:dyDescent="0.35">
      <c r="Y1135" t="s">
        <v>60</v>
      </c>
      <c r="Z1135" t="s">
        <v>203</v>
      </c>
      <c r="AA1135" t="s">
        <v>110</v>
      </c>
      <c r="AB1135">
        <v>0</v>
      </c>
      <c r="AC1135">
        <v>0</v>
      </c>
      <c r="AD1135">
        <v>2</v>
      </c>
      <c r="AE1135">
        <v>2</v>
      </c>
      <c r="AK1135" t="s">
        <v>258</v>
      </c>
      <c r="AL1135" t="s">
        <v>173</v>
      </c>
      <c r="AM1135">
        <v>37</v>
      </c>
    </row>
    <row r="1136" spans="25:39" x14ac:dyDescent="0.35">
      <c r="Y1136" t="s">
        <v>60</v>
      </c>
      <c r="Z1136" t="s">
        <v>135</v>
      </c>
      <c r="AA1136" t="s">
        <v>110</v>
      </c>
      <c r="AB1136">
        <v>1</v>
      </c>
      <c r="AC1136">
        <v>1</v>
      </c>
      <c r="AD1136">
        <v>0</v>
      </c>
      <c r="AE1136">
        <v>2</v>
      </c>
      <c r="AK1136" t="s">
        <v>258</v>
      </c>
      <c r="AL1136" t="s">
        <v>161</v>
      </c>
      <c r="AM1136">
        <v>33</v>
      </c>
    </row>
    <row r="1137" spans="25:39" x14ac:dyDescent="0.35">
      <c r="Y1137" t="s">
        <v>60</v>
      </c>
      <c r="Z1137" t="s">
        <v>213</v>
      </c>
      <c r="AA1137" t="s">
        <v>111</v>
      </c>
      <c r="AB1137">
        <v>1</v>
      </c>
      <c r="AC1137">
        <v>1</v>
      </c>
      <c r="AD1137">
        <v>0</v>
      </c>
      <c r="AE1137">
        <v>2</v>
      </c>
      <c r="AK1137" t="s">
        <v>258</v>
      </c>
      <c r="AL1137" t="s">
        <v>199</v>
      </c>
      <c r="AM1137">
        <v>24</v>
      </c>
    </row>
    <row r="1138" spans="25:39" x14ac:dyDescent="0.35">
      <c r="Y1138" t="s">
        <v>61</v>
      </c>
      <c r="Z1138" t="s">
        <v>156</v>
      </c>
      <c r="AA1138" t="s">
        <v>110</v>
      </c>
      <c r="AB1138">
        <v>0</v>
      </c>
      <c r="AC1138">
        <v>2</v>
      </c>
      <c r="AD1138">
        <v>0</v>
      </c>
      <c r="AE1138">
        <v>2</v>
      </c>
      <c r="AK1138" t="s">
        <v>258</v>
      </c>
      <c r="AL1138" t="s">
        <v>204</v>
      </c>
      <c r="AM1138">
        <v>20</v>
      </c>
    </row>
    <row r="1139" spans="25:39" x14ac:dyDescent="0.35">
      <c r="Y1139" t="s">
        <v>67</v>
      </c>
      <c r="Z1139" t="s">
        <v>190</v>
      </c>
      <c r="AA1139" t="s">
        <v>111</v>
      </c>
      <c r="AB1139">
        <v>0</v>
      </c>
      <c r="AC1139">
        <v>1</v>
      </c>
      <c r="AD1139">
        <v>1</v>
      </c>
      <c r="AE1139">
        <v>2</v>
      </c>
      <c r="AK1139" t="s">
        <v>258</v>
      </c>
      <c r="AL1139" t="s">
        <v>152</v>
      </c>
      <c r="AM1139">
        <v>19</v>
      </c>
    </row>
    <row r="1140" spans="25:39" x14ac:dyDescent="0.35">
      <c r="Y1140" t="s">
        <v>67</v>
      </c>
      <c r="Z1140" t="s">
        <v>176</v>
      </c>
      <c r="AA1140" t="s">
        <v>110</v>
      </c>
      <c r="AB1140">
        <v>0</v>
      </c>
      <c r="AC1140">
        <v>2</v>
      </c>
      <c r="AD1140">
        <v>0</v>
      </c>
      <c r="AE1140">
        <v>2</v>
      </c>
      <c r="AK1140" t="s">
        <v>258</v>
      </c>
      <c r="AL1140" t="s">
        <v>156</v>
      </c>
      <c r="AM1140">
        <v>19</v>
      </c>
    </row>
    <row r="1141" spans="25:39" x14ac:dyDescent="0.35">
      <c r="Y1141" t="s">
        <v>67</v>
      </c>
      <c r="Z1141" t="s">
        <v>203</v>
      </c>
      <c r="AA1141" t="s">
        <v>110</v>
      </c>
      <c r="AB1141">
        <v>1</v>
      </c>
      <c r="AC1141">
        <v>0</v>
      </c>
      <c r="AD1141">
        <v>1</v>
      </c>
      <c r="AE1141">
        <v>2</v>
      </c>
      <c r="AK1141" t="s">
        <v>258</v>
      </c>
      <c r="AL1141" t="s">
        <v>153</v>
      </c>
      <c r="AM1141">
        <v>15</v>
      </c>
    </row>
    <row r="1142" spans="25:39" x14ac:dyDescent="0.35">
      <c r="Y1142" t="s">
        <v>68</v>
      </c>
      <c r="Z1142" t="s">
        <v>154</v>
      </c>
      <c r="AA1142" t="s">
        <v>110</v>
      </c>
      <c r="AB1142">
        <v>1</v>
      </c>
      <c r="AC1142">
        <v>1</v>
      </c>
      <c r="AD1142">
        <v>0</v>
      </c>
      <c r="AE1142">
        <v>2</v>
      </c>
      <c r="AK1142" t="s">
        <v>258</v>
      </c>
      <c r="AL1142" t="s">
        <v>205</v>
      </c>
      <c r="AM1142">
        <v>12</v>
      </c>
    </row>
    <row r="1143" spans="25:39" x14ac:dyDescent="0.35">
      <c r="Y1143" t="s">
        <v>68</v>
      </c>
      <c r="Z1143" t="s">
        <v>155</v>
      </c>
      <c r="AA1143" t="s">
        <v>110</v>
      </c>
      <c r="AB1143">
        <v>0</v>
      </c>
      <c r="AC1143">
        <v>1</v>
      </c>
      <c r="AD1143">
        <v>1</v>
      </c>
      <c r="AE1143">
        <v>2</v>
      </c>
      <c r="AK1143" t="s">
        <v>258</v>
      </c>
      <c r="AL1143" t="s">
        <v>162</v>
      </c>
      <c r="AM1143">
        <v>11</v>
      </c>
    </row>
    <row r="1144" spans="25:39" x14ac:dyDescent="0.35">
      <c r="Y1144" t="s">
        <v>77</v>
      </c>
      <c r="Z1144" t="s">
        <v>173</v>
      </c>
      <c r="AA1144" t="s">
        <v>110</v>
      </c>
      <c r="AB1144">
        <v>0</v>
      </c>
      <c r="AC1144">
        <v>0</v>
      </c>
      <c r="AD1144">
        <v>2</v>
      </c>
      <c r="AE1144">
        <v>2</v>
      </c>
      <c r="AK1144" t="s">
        <v>258</v>
      </c>
      <c r="AL1144" t="s">
        <v>157</v>
      </c>
      <c r="AM1144">
        <v>9</v>
      </c>
    </row>
    <row r="1145" spans="25:39" x14ac:dyDescent="0.35">
      <c r="Y1145" t="s">
        <v>77</v>
      </c>
      <c r="Z1145" t="s">
        <v>135</v>
      </c>
      <c r="AA1145" t="s">
        <v>110</v>
      </c>
      <c r="AB1145">
        <v>0</v>
      </c>
      <c r="AC1145">
        <v>0</v>
      </c>
      <c r="AD1145">
        <v>2</v>
      </c>
      <c r="AE1145">
        <v>2</v>
      </c>
      <c r="AK1145" t="s">
        <v>258</v>
      </c>
      <c r="AL1145" t="s">
        <v>135</v>
      </c>
      <c r="AM1145">
        <v>6</v>
      </c>
    </row>
    <row r="1146" spans="25:39" x14ac:dyDescent="0.35">
      <c r="Y1146" t="s">
        <v>79</v>
      </c>
      <c r="Z1146" t="s">
        <v>200</v>
      </c>
      <c r="AA1146" t="s">
        <v>111</v>
      </c>
      <c r="AB1146">
        <v>1</v>
      </c>
      <c r="AC1146">
        <v>0</v>
      </c>
      <c r="AD1146">
        <v>1</v>
      </c>
      <c r="AE1146">
        <v>2</v>
      </c>
      <c r="AK1146" t="s">
        <v>258</v>
      </c>
      <c r="AL1146" t="s">
        <v>203</v>
      </c>
      <c r="AM1146">
        <v>6</v>
      </c>
    </row>
    <row r="1147" spans="25:39" x14ac:dyDescent="0.35">
      <c r="Y1147" t="s">
        <v>81</v>
      </c>
      <c r="Z1147" t="s">
        <v>153</v>
      </c>
      <c r="AA1147" t="s">
        <v>110</v>
      </c>
      <c r="AB1147">
        <v>1</v>
      </c>
      <c r="AC1147">
        <v>1</v>
      </c>
      <c r="AD1147">
        <v>0</v>
      </c>
      <c r="AE1147">
        <v>2</v>
      </c>
      <c r="AK1147" t="s">
        <v>258</v>
      </c>
      <c r="AL1147" t="s">
        <v>163</v>
      </c>
      <c r="AM1147">
        <v>5</v>
      </c>
    </row>
    <row r="1148" spans="25:39" x14ac:dyDescent="0.35">
      <c r="Y1148" t="s">
        <v>314</v>
      </c>
      <c r="Z1148" t="s">
        <v>153</v>
      </c>
      <c r="AA1148" t="s">
        <v>110</v>
      </c>
      <c r="AB1148">
        <v>2</v>
      </c>
      <c r="AC1148">
        <v>0</v>
      </c>
      <c r="AD1148">
        <v>0</v>
      </c>
      <c r="AE1148">
        <v>2</v>
      </c>
      <c r="AK1148" t="s">
        <v>258</v>
      </c>
      <c r="AL1148" t="s">
        <v>176</v>
      </c>
      <c r="AM1148">
        <v>4</v>
      </c>
    </row>
    <row r="1149" spans="25:39" x14ac:dyDescent="0.35">
      <c r="Y1149" t="s">
        <v>314</v>
      </c>
      <c r="Z1149" t="s">
        <v>176</v>
      </c>
      <c r="AA1149" t="s">
        <v>110</v>
      </c>
      <c r="AB1149">
        <v>0</v>
      </c>
      <c r="AC1149">
        <v>1</v>
      </c>
      <c r="AD1149">
        <v>1</v>
      </c>
      <c r="AE1149">
        <v>2</v>
      </c>
      <c r="AK1149" t="s">
        <v>258</v>
      </c>
      <c r="AL1149" t="s">
        <v>160</v>
      </c>
      <c r="AM1149">
        <v>4</v>
      </c>
    </row>
    <row r="1150" spans="25:39" x14ac:dyDescent="0.35">
      <c r="Y1150" t="s">
        <v>83</v>
      </c>
      <c r="Z1150" t="s">
        <v>136</v>
      </c>
      <c r="AA1150" t="s">
        <v>110</v>
      </c>
      <c r="AB1150">
        <v>1</v>
      </c>
      <c r="AC1150">
        <v>1</v>
      </c>
      <c r="AD1150">
        <v>0</v>
      </c>
      <c r="AE1150">
        <v>2</v>
      </c>
      <c r="AK1150" t="s">
        <v>258</v>
      </c>
      <c r="AL1150" t="s">
        <v>158</v>
      </c>
      <c r="AM1150">
        <v>3</v>
      </c>
    </row>
    <row r="1151" spans="25:39" x14ac:dyDescent="0.35">
      <c r="Y1151" t="s">
        <v>83</v>
      </c>
      <c r="Z1151" t="s">
        <v>135</v>
      </c>
      <c r="AA1151" t="s">
        <v>110</v>
      </c>
      <c r="AB1151">
        <v>0</v>
      </c>
      <c r="AC1151">
        <v>1</v>
      </c>
      <c r="AD1151">
        <v>1</v>
      </c>
      <c r="AE1151">
        <v>2</v>
      </c>
      <c r="AK1151" t="s">
        <v>258</v>
      </c>
      <c r="AL1151" t="s">
        <v>164</v>
      </c>
      <c r="AM1151">
        <v>3</v>
      </c>
    </row>
    <row r="1152" spans="25:39" x14ac:dyDescent="0.35">
      <c r="Y1152" t="s">
        <v>83</v>
      </c>
      <c r="Z1152" t="s">
        <v>183</v>
      </c>
      <c r="AA1152" t="s">
        <v>110</v>
      </c>
      <c r="AB1152">
        <v>0</v>
      </c>
      <c r="AC1152">
        <v>1</v>
      </c>
      <c r="AD1152">
        <v>1</v>
      </c>
      <c r="AE1152">
        <v>2</v>
      </c>
      <c r="AK1152" t="s">
        <v>258</v>
      </c>
      <c r="AL1152" t="s">
        <v>165</v>
      </c>
      <c r="AM1152">
        <v>2</v>
      </c>
    </row>
    <row r="1153" spans="25:39" x14ac:dyDescent="0.35">
      <c r="Y1153" t="s">
        <v>83</v>
      </c>
      <c r="Z1153" t="s">
        <v>159</v>
      </c>
      <c r="AA1153" t="s">
        <v>110</v>
      </c>
      <c r="AB1153">
        <v>1</v>
      </c>
      <c r="AC1153">
        <v>0</v>
      </c>
      <c r="AD1153">
        <v>1</v>
      </c>
      <c r="AE1153">
        <v>2</v>
      </c>
      <c r="AK1153" t="s">
        <v>258</v>
      </c>
      <c r="AL1153" t="s">
        <v>212</v>
      </c>
      <c r="AM1153">
        <v>2</v>
      </c>
    </row>
    <row r="1154" spans="25:39" x14ac:dyDescent="0.35">
      <c r="Y1154" t="s">
        <v>83</v>
      </c>
      <c r="Z1154" t="s">
        <v>156</v>
      </c>
      <c r="AA1154" t="s">
        <v>110</v>
      </c>
      <c r="AB1154">
        <v>2</v>
      </c>
      <c r="AC1154">
        <v>0</v>
      </c>
      <c r="AD1154">
        <v>0</v>
      </c>
      <c r="AE1154">
        <v>2</v>
      </c>
      <c r="AK1154" t="s">
        <v>258</v>
      </c>
      <c r="AL1154" t="s">
        <v>172</v>
      </c>
      <c r="AM1154">
        <v>2</v>
      </c>
    </row>
    <row r="1155" spans="25:39" x14ac:dyDescent="0.35">
      <c r="Y1155" t="s">
        <v>83</v>
      </c>
      <c r="Z1155" t="s">
        <v>212</v>
      </c>
      <c r="AA1155" t="s">
        <v>110</v>
      </c>
      <c r="AB1155">
        <v>0</v>
      </c>
      <c r="AC1155">
        <v>0</v>
      </c>
      <c r="AD1155">
        <v>2</v>
      </c>
      <c r="AE1155">
        <v>2</v>
      </c>
      <c r="AK1155" t="s">
        <v>258</v>
      </c>
      <c r="AL1155" t="s">
        <v>196</v>
      </c>
      <c r="AM1155">
        <v>2</v>
      </c>
    </row>
    <row r="1156" spans="25:39" x14ac:dyDescent="0.35">
      <c r="Y1156" t="s">
        <v>87</v>
      </c>
      <c r="Z1156" t="s">
        <v>153</v>
      </c>
      <c r="AA1156" t="s">
        <v>110</v>
      </c>
      <c r="AB1156">
        <v>0</v>
      </c>
      <c r="AC1156">
        <v>2</v>
      </c>
      <c r="AD1156">
        <v>0</v>
      </c>
      <c r="AE1156">
        <v>2</v>
      </c>
      <c r="AK1156" t="s">
        <v>258</v>
      </c>
      <c r="AL1156" t="s">
        <v>136</v>
      </c>
      <c r="AM1156">
        <v>1</v>
      </c>
    </row>
    <row r="1157" spans="25:39" x14ac:dyDescent="0.35">
      <c r="Y1157" t="s">
        <v>288</v>
      </c>
      <c r="Z1157" t="s">
        <v>155</v>
      </c>
      <c r="AA1157" t="s">
        <v>110</v>
      </c>
      <c r="AB1157">
        <v>0</v>
      </c>
      <c r="AC1157">
        <v>0</v>
      </c>
      <c r="AD1157">
        <v>2</v>
      </c>
      <c r="AE1157">
        <v>2</v>
      </c>
      <c r="AK1157" t="s">
        <v>258</v>
      </c>
      <c r="AL1157" t="s">
        <v>208</v>
      </c>
      <c r="AM1157">
        <v>1</v>
      </c>
    </row>
    <row r="1158" spans="25:39" x14ac:dyDescent="0.35">
      <c r="Y1158" t="s">
        <v>288</v>
      </c>
      <c r="Z1158" t="s">
        <v>158</v>
      </c>
      <c r="AA1158" t="s">
        <v>110</v>
      </c>
      <c r="AB1158">
        <v>0</v>
      </c>
      <c r="AC1158">
        <v>2</v>
      </c>
      <c r="AD1158">
        <v>0</v>
      </c>
      <c r="AE1158">
        <v>2</v>
      </c>
      <c r="AK1158" t="s">
        <v>258</v>
      </c>
      <c r="AL1158" t="s">
        <v>154</v>
      </c>
      <c r="AM1158">
        <v>1</v>
      </c>
    </row>
    <row r="1159" spans="25:39" x14ac:dyDescent="0.35">
      <c r="Y1159" t="s">
        <v>288</v>
      </c>
      <c r="Z1159" t="s">
        <v>203</v>
      </c>
      <c r="AA1159" t="s">
        <v>110</v>
      </c>
      <c r="AB1159">
        <v>0</v>
      </c>
      <c r="AC1159">
        <v>1</v>
      </c>
      <c r="AD1159">
        <v>1</v>
      </c>
      <c r="AE1159">
        <v>2</v>
      </c>
      <c r="AK1159" t="s">
        <v>258</v>
      </c>
      <c r="AL1159" t="s">
        <v>155</v>
      </c>
      <c r="AM1159">
        <v>1</v>
      </c>
    </row>
    <row r="1160" spans="25:39" x14ac:dyDescent="0.35">
      <c r="Y1160" t="s">
        <v>310</v>
      </c>
      <c r="Z1160" t="s">
        <v>201</v>
      </c>
      <c r="AA1160" t="s">
        <v>110</v>
      </c>
      <c r="AB1160">
        <v>1</v>
      </c>
      <c r="AC1160">
        <v>1</v>
      </c>
      <c r="AD1160">
        <v>0</v>
      </c>
      <c r="AE1160">
        <v>2</v>
      </c>
      <c r="AK1160" t="s">
        <v>258</v>
      </c>
      <c r="AL1160" t="s">
        <v>159</v>
      </c>
      <c r="AM1160">
        <v>1</v>
      </c>
    </row>
    <row r="1161" spans="25:39" x14ac:dyDescent="0.35">
      <c r="Y1161" t="s">
        <v>265</v>
      </c>
      <c r="Z1161" t="s">
        <v>161</v>
      </c>
      <c r="AA1161" t="s">
        <v>110</v>
      </c>
      <c r="AB1161">
        <v>0</v>
      </c>
      <c r="AC1161">
        <v>2</v>
      </c>
      <c r="AD1161">
        <v>0</v>
      </c>
      <c r="AE1161">
        <v>2</v>
      </c>
      <c r="AK1161" t="s">
        <v>335</v>
      </c>
      <c r="AL1161" t="s">
        <v>153</v>
      </c>
      <c r="AM1161">
        <v>2</v>
      </c>
    </row>
    <row r="1162" spans="25:39" x14ac:dyDescent="0.35">
      <c r="Y1162" t="s">
        <v>265</v>
      </c>
      <c r="Z1162" t="s">
        <v>157</v>
      </c>
      <c r="AA1162" t="s">
        <v>110</v>
      </c>
      <c r="AB1162">
        <v>0</v>
      </c>
      <c r="AC1162">
        <v>1</v>
      </c>
      <c r="AD1162">
        <v>1</v>
      </c>
      <c r="AE1162">
        <v>2</v>
      </c>
      <c r="AK1162" t="s">
        <v>346</v>
      </c>
      <c r="AL1162" t="s">
        <v>153</v>
      </c>
      <c r="AM1162">
        <v>1</v>
      </c>
    </row>
    <row r="1163" spans="25:39" x14ac:dyDescent="0.35">
      <c r="Y1163" t="s">
        <v>282</v>
      </c>
      <c r="Z1163" t="s">
        <v>184</v>
      </c>
      <c r="AA1163" t="s">
        <v>110</v>
      </c>
      <c r="AB1163">
        <v>1</v>
      </c>
      <c r="AC1163">
        <v>0</v>
      </c>
      <c r="AD1163">
        <v>1</v>
      </c>
      <c r="AE1163">
        <v>2</v>
      </c>
      <c r="AK1163" t="s">
        <v>356</v>
      </c>
      <c r="AL1163" t="s">
        <v>157</v>
      </c>
      <c r="AM1163">
        <v>2</v>
      </c>
    </row>
    <row r="1164" spans="25:39" x14ac:dyDescent="0.35">
      <c r="Y1164" t="s">
        <v>282</v>
      </c>
      <c r="Z1164" t="s">
        <v>152</v>
      </c>
      <c r="AA1164" t="s">
        <v>110</v>
      </c>
      <c r="AB1164">
        <v>1</v>
      </c>
      <c r="AC1164">
        <v>1</v>
      </c>
      <c r="AD1164">
        <v>0</v>
      </c>
      <c r="AE1164">
        <v>2</v>
      </c>
      <c r="AK1164" t="s">
        <v>251</v>
      </c>
      <c r="AL1164" t="s">
        <v>185</v>
      </c>
      <c r="AM1164">
        <v>217</v>
      </c>
    </row>
    <row r="1165" spans="25:39" x14ac:dyDescent="0.35">
      <c r="Y1165" t="s">
        <v>250</v>
      </c>
      <c r="Z1165" t="s">
        <v>157</v>
      </c>
      <c r="AA1165" t="s">
        <v>110</v>
      </c>
      <c r="AB1165">
        <v>0</v>
      </c>
      <c r="AC1165">
        <v>2</v>
      </c>
      <c r="AD1165">
        <v>0</v>
      </c>
      <c r="AE1165">
        <v>2</v>
      </c>
      <c r="AK1165" t="s">
        <v>251</v>
      </c>
      <c r="AL1165" t="s">
        <v>153</v>
      </c>
      <c r="AM1165">
        <v>128</v>
      </c>
    </row>
    <row r="1166" spans="25:39" x14ac:dyDescent="0.35">
      <c r="Y1166" t="s">
        <v>250</v>
      </c>
      <c r="Z1166" t="s">
        <v>174</v>
      </c>
      <c r="AA1166" t="s">
        <v>110</v>
      </c>
      <c r="AB1166">
        <v>1</v>
      </c>
      <c r="AC1166">
        <v>1</v>
      </c>
      <c r="AD1166">
        <v>0</v>
      </c>
      <c r="AE1166">
        <v>2</v>
      </c>
      <c r="AK1166" t="s">
        <v>251</v>
      </c>
      <c r="AL1166" t="s">
        <v>158</v>
      </c>
      <c r="AM1166">
        <v>126</v>
      </c>
    </row>
    <row r="1167" spans="25:39" x14ac:dyDescent="0.35">
      <c r="Y1167" t="s">
        <v>273</v>
      </c>
      <c r="Z1167" t="s">
        <v>206</v>
      </c>
      <c r="AA1167" t="s">
        <v>110</v>
      </c>
      <c r="AB1167">
        <v>0</v>
      </c>
      <c r="AC1167">
        <v>0</v>
      </c>
      <c r="AD1167">
        <v>2</v>
      </c>
      <c r="AE1167">
        <v>2</v>
      </c>
      <c r="AK1167" t="s">
        <v>251</v>
      </c>
      <c r="AL1167" t="s">
        <v>192</v>
      </c>
      <c r="AM1167">
        <v>123</v>
      </c>
    </row>
    <row r="1168" spans="25:39" x14ac:dyDescent="0.35">
      <c r="Y1168" t="s">
        <v>273</v>
      </c>
      <c r="Z1168" t="s">
        <v>174</v>
      </c>
      <c r="AA1168" t="s">
        <v>110</v>
      </c>
      <c r="AB1168">
        <v>1</v>
      </c>
      <c r="AC1168">
        <v>0</v>
      </c>
      <c r="AD1168">
        <v>1</v>
      </c>
      <c r="AE1168">
        <v>2</v>
      </c>
      <c r="AK1168" t="s">
        <v>251</v>
      </c>
      <c r="AL1168" t="s">
        <v>161</v>
      </c>
      <c r="AM1168">
        <v>113</v>
      </c>
    </row>
    <row r="1169" spans="25:39" x14ac:dyDescent="0.35">
      <c r="Y1169" t="s">
        <v>328</v>
      </c>
      <c r="Z1169" t="s">
        <v>176</v>
      </c>
      <c r="AA1169" t="s">
        <v>110</v>
      </c>
      <c r="AB1169">
        <v>1</v>
      </c>
      <c r="AC1169">
        <v>0</v>
      </c>
      <c r="AD1169">
        <v>1</v>
      </c>
      <c r="AE1169">
        <v>2</v>
      </c>
      <c r="AK1169" t="s">
        <v>251</v>
      </c>
      <c r="AL1169" t="s">
        <v>160</v>
      </c>
      <c r="AM1169">
        <v>103</v>
      </c>
    </row>
    <row r="1170" spans="25:39" x14ac:dyDescent="0.35">
      <c r="Y1170" t="s">
        <v>328</v>
      </c>
      <c r="Z1170" t="s">
        <v>135</v>
      </c>
      <c r="AA1170" t="s">
        <v>110</v>
      </c>
      <c r="AB1170">
        <v>0</v>
      </c>
      <c r="AC1170">
        <v>1</v>
      </c>
      <c r="AD1170">
        <v>1</v>
      </c>
      <c r="AE1170">
        <v>2</v>
      </c>
      <c r="AK1170" t="s">
        <v>251</v>
      </c>
      <c r="AL1170" t="s">
        <v>155</v>
      </c>
      <c r="AM1170">
        <v>86</v>
      </c>
    </row>
    <row r="1171" spans="25:39" x14ac:dyDescent="0.35">
      <c r="Y1171" t="s">
        <v>321</v>
      </c>
      <c r="Z1171" t="s">
        <v>153</v>
      </c>
      <c r="AA1171" t="s">
        <v>110</v>
      </c>
      <c r="AB1171">
        <v>1</v>
      </c>
      <c r="AC1171">
        <v>1</v>
      </c>
      <c r="AD1171">
        <v>0</v>
      </c>
      <c r="AE1171">
        <v>2</v>
      </c>
      <c r="AK1171" t="s">
        <v>251</v>
      </c>
      <c r="AL1171" t="s">
        <v>162</v>
      </c>
      <c r="AM1171">
        <v>83</v>
      </c>
    </row>
    <row r="1172" spans="25:39" x14ac:dyDescent="0.35">
      <c r="Y1172" t="s">
        <v>296</v>
      </c>
      <c r="Z1172" t="s">
        <v>174</v>
      </c>
      <c r="AA1172" t="s">
        <v>110</v>
      </c>
      <c r="AB1172">
        <v>0</v>
      </c>
      <c r="AC1172">
        <v>1</v>
      </c>
      <c r="AD1172">
        <v>1</v>
      </c>
      <c r="AE1172">
        <v>2</v>
      </c>
      <c r="AK1172" t="s">
        <v>251</v>
      </c>
      <c r="AL1172" t="s">
        <v>157</v>
      </c>
      <c r="AM1172">
        <v>70</v>
      </c>
    </row>
    <row r="1173" spans="25:39" x14ac:dyDescent="0.35">
      <c r="Y1173" t="s">
        <v>296</v>
      </c>
      <c r="Z1173" t="s">
        <v>203</v>
      </c>
      <c r="AA1173" t="s">
        <v>110</v>
      </c>
      <c r="AB1173">
        <v>0</v>
      </c>
      <c r="AC1173">
        <v>1</v>
      </c>
      <c r="AD1173">
        <v>1</v>
      </c>
      <c r="AE1173">
        <v>2</v>
      </c>
      <c r="AK1173" t="s">
        <v>251</v>
      </c>
      <c r="AL1173" t="s">
        <v>198</v>
      </c>
      <c r="AM1173">
        <v>61</v>
      </c>
    </row>
    <row r="1174" spans="25:39" x14ac:dyDescent="0.35">
      <c r="Y1174" t="s">
        <v>296</v>
      </c>
      <c r="Z1174" t="s">
        <v>135</v>
      </c>
      <c r="AA1174" t="s">
        <v>110</v>
      </c>
      <c r="AB1174">
        <v>0</v>
      </c>
      <c r="AC1174">
        <v>0</v>
      </c>
      <c r="AD1174">
        <v>2</v>
      </c>
      <c r="AE1174">
        <v>2</v>
      </c>
      <c r="AK1174" t="s">
        <v>251</v>
      </c>
      <c r="AL1174" t="s">
        <v>167</v>
      </c>
      <c r="AM1174">
        <v>60</v>
      </c>
    </row>
    <row r="1175" spans="25:39" x14ac:dyDescent="0.35">
      <c r="Y1175" t="s">
        <v>290</v>
      </c>
      <c r="Z1175" t="s">
        <v>152</v>
      </c>
      <c r="AA1175" t="s">
        <v>110</v>
      </c>
      <c r="AB1175">
        <v>2</v>
      </c>
      <c r="AC1175">
        <v>0</v>
      </c>
      <c r="AD1175">
        <v>0</v>
      </c>
      <c r="AE1175">
        <v>2</v>
      </c>
      <c r="AK1175" t="s">
        <v>251</v>
      </c>
      <c r="AL1175" t="s">
        <v>199</v>
      </c>
      <c r="AM1175">
        <v>57</v>
      </c>
    </row>
    <row r="1176" spans="25:39" x14ac:dyDescent="0.35">
      <c r="Y1176" t="s">
        <v>290</v>
      </c>
      <c r="Z1176" t="s">
        <v>159</v>
      </c>
      <c r="AA1176" t="s">
        <v>110</v>
      </c>
      <c r="AB1176">
        <v>2</v>
      </c>
      <c r="AC1176">
        <v>0</v>
      </c>
      <c r="AD1176">
        <v>0</v>
      </c>
      <c r="AE1176">
        <v>2</v>
      </c>
      <c r="AK1176" t="s">
        <v>251</v>
      </c>
      <c r="AL1176" t="s">
        <v>152</v>
      </c>
      <c r="AM1176">
        <v>48</v>
      </c>
    </row>
    <row r="1177" spans="25:39" x14ac:dyDescent="0.35">
      <c r="Y1177" t="s">
        <v>253</v>
      </c>
      <c r="Z1177" t="s">
        <v>182</v>
      </c>
      <c r="AA1177" t="s">
        <v>111</v>
      </c>
      <c r="AB1177">
        <v>0</v>
      </c>
      <c r="AC1177">
        <v>2</v>
      </c>
      <c r="AD1177">
        <v>0</v>
      </c>
      <c r="AE1177">
        <v>2</v>
      </c>
      <c r="AK1177" t="s">
        <v>251</v>
      </c>
      <c r="AL1177" t="s">
        <v>189</v>
      </c>
      <c r="AM1177">
        <v>29</v>
      </c>
    </row>
    <row r="1178" spans="25:39" x14ac:dyDescent="0.35">
      <c r="Y1178" t="s">
        <v>253</v>
      </c>
      <c r="Z1178" t="s">
        <v>182</v>
      </c>
      <c r="AA1178" t="s">
        <v>110</v>
      </c>
      <c r="AB1178">
        <v>2</v>
      </c>
      <c r="AC1178">
        <v>0</v>
      </c>
      <c r="AD1178">
        <v>0</v>
      </c>
      <c r="AE1178">
        <v>2</v>
      </c>
      <c r="AK1178" t="s">
        <v>251</v>
      </c>
      <c r="AL1178" t="s">
        <v>159</v>
      </c>
      <c r="AM1178">
        <v>26</v>
      </c>
    </row>
    <row r="1179" spans="25:39" x14ac:dyDescent="0.35">
      <c r="Y1179" t="s">
        <v>244</v>
      </c>
      <c r="Z1179" t="s">
        <v>204</v>
      </c>
      <c r="AA1179" t="s">
        <v>110</v>
      </c>
      <c r="AB1179">
        <v>0</v>
      </c>
      <c r="AC1179">
        <v>0</v>
      </c>
      <c r="AD1179">
        <v>2</v>
      </c>
      <c r="AE1179">
        <v>2</v>
      </c>
      <c r="AK1179" t="s">
        <v>251</v>
      </c>
      <c r="AL1179" t="s">
        <v>184</v>
      </c>
      <c r="AM1179">
        <v>25</v>
      </c>
    </row>
    <row r="1180" spans="25:39" x14ac:dyDescent="0.35">
      <c r="Y1180" t="s">
        <v>245</v>
      </c>
      <c r="Z1180" t="s">
        <v>186</v>
      </c>
      <c r="AA1180" t="s">
        <v>110</v>
      </c>
      <c r="AB1180">
        <v>2</v>
      </c>
      <c r="AC1180">
        <v>0</v>
      </c>
      <c r="AD1180">
        <v>0</v>
      </c>
      <c r="AE1180">
        <v>2</v>
      </c>
      <c r="AK1180" t="s">
        <v>251</v>
      </c>
      <c r="AL1180" t="s">
        <v>173</v>
      </c>
      <c r="AM1180">
        <v>24</v>
      </c>
    </row>
    <row r="1181" spans="25:39" x14ac:dyDescent="0.35">
      <c r="Y1181" t="s">
        <v>245</v>
      </c>
      <c r="Z1181" t="s">
        <v>194</v>
      </c>
      <c r="AA1181" t="s">
        <v>111</v>
      </c>
      <c r="AB1181">
        <v>0</v>
      </c>
      <c r="AC1181">
        <v>1</v>
      </c>
      <c r="AD1181">
        <v>1</v>
      </c>
      <c r="AE1181">
        <v>2</v>
      </c>
      <c r="AK1181" t="s">
        <v>251</v>
      </c>
      <c r="AL1181" t="s">
        <v>174</v>
      </c>
      <c r="AM1181">
        <v>22</v>
      </c>
    </row>
    <row r="1182" spans="25:39" x14ac:dyDescent="0.35">
      <c r="Y1182" t="s">
        <v>245</v>
      </c>
      <c r="Z1182" t="s">
        <v>136</v>
      </c>
      <c r="AA1182" t="s">
        <v>110</v>
      </c>
      <c r="AB1182">
        <v>1</v>
      </c>
      <c r="AC1182">
        <v>1</v>
      </c>
      <c r="AD1182">
        <v>0</v>
      </c>
      <c r="AE1182">
        <v>2</v>
      </c>
      <c r="AK1182" t="s">
        <v>251</v>
      </c>
      <c r="AL1182" t="s">
        <v>166</v>
      </c>
      <c r="AM1182">
        <v>19</v>
      </c>
    </row>
    <row r="1183" spans="25:39" x14ac:dyDescent="0.35">
      <c r="Y1183" t="s">
        <v>245</v>
      </c>
      <c r="Z1183" t="s">
        <v>135</v>
      </c>
      <c r="AA1183" t="s">
        <v>110</v>
      </c>
      <c r="AB1183">
        <v>0</v>
      </c>
      <c r="AC1183">
        <v>1</v>
      </c>
      <c r="AD1183">
        <v>1</v>
      </c>
      <c r="AE1183">
        <v>2</v>
      </c>
      <c r="AK1183" t="s">
        <v>251</v>
      </c>
      <c r="AL1183" t="s">
        <v>196</v>
      </c>
      <c r="AM1183">
        <v>16</v>
      </c>
    </row>
    <row r="1184" spans="25:39" x14ac:dyDescent="0.35">
      <c r="Y1184" t="s">
        <v>245</v>
      </c>
      <c r="Z1184" t="s">
        <v>137</v>
      </c>
      <c r="AA1184" t="s">
        <v>110</v>
      </c>
      <c r="AB1184">
        <v>1</v>
      </c>
      <c r="AC1184">
        <v>0</v>
      </c>
      <c r="AD1184">
        <v>1</v>
      </c>
      <c r="AE1184">
        <v>2</v>
      </c>
      <c r="AK1184" t="s">
        <v>251</v>
      </c>
      <c r="AL1184" t="s">
        <v>190</v>
      </c>
      <c r="AM1184">
        <v>16</v>
      </c>
    </row>
    <row r="1185" spans="25:39" x14ac:dyDescent="0.35">
      <c r="Y1185" t="s">
        <v>264</v>
      </c>
      <c r="Z1185" t="s">
        <v>174</v>
      </c>
      <c r="AA1185" t="s">
        <v>110</v>
      </c>
      <c r="AB1185">
        <v>2</v>
      </c>
      <c r="AC1185">
        <v>0</v>
      </c>
      <c r="AD1185">
        <v>0</v>
      </c>
      <c r="AE1185">
        <v>2</v>
      </c>
      <c r="AK1185" t="s">
        <v>251</v>
      </c>
      <c r="AL1185" t="s">
        <v>200</v>
      </c>
      <c r="AM1185">
        <v>16</v>
      </c>
    </row>
    <row r="1186" spans="25:39" x14ac:dyDescent="0.35">
      <c r="Y1186" t="s">
        <v>348</v>
      </c>
      <c r="Z1186" t="s">
        <v>153</v>
      </c>
      <c r="AA1186" t="s">
        <v>110</v>
      </c>
      <c r="AB1186">
        <v>1</v>
      </c>
      <c r="AC1186">
        <v>1</v>
      </c>
      <c r="AD1186">
        <v>0</v>
      </c>
      <c r="AE1186">
        <v>2</v>
      </c>
      <c r="AK1186" t="s">
        <v>251</v>
      </c>
      <c r="AL1186" t="s">
        <v>156</v>
      </c>
      <c r="AM1186">
        <v>14</v>
      </c>
    </row>
    <row r="1187" spans="25:39" x14ac:dyDescent="0.35">
      <c r="Y1187" t="s">
        <v>289</v>
      </c>
      <c r="Z1187" t="s">
        <v>206</v>
      </c>
      <c r="AA1187" t="s">
        <v>110</v>
      </c>
      <c r="AB1187">
        <v>0</v>
      </c>
      <c r="AC1187">
        <v>2</v>
      </c>
      <c r="AD1187">
        <v>0</v>
      </c>
      <c r="AE1187">
        <v>2</v>
      </c>
      <c r="AK1187" t="s">
        <v>251</v>
      </c>
      <c r="AL1187" t="s">
        <v>176</v>
      </c>
      <c r="AM1187">
        <v>11</v>
      </c>
    </row>
    <row r="1188" spans="25:39" x14ac:dyDescent="0.35">
      <c r="Y1188" t="s">
        <v>248</v>
      </c>
      <c r="Z1188" t="s">
        <v>161</v>
      </c>
      <c r="AA1188" t="s">
        <v>110</v>
      </c>
      <c r="AB1188">
        <v>0</v>
      </c>
      <c r="AC1188">
        <v>0</v>
      </c>
      <c r="AD1188">
        <v>2</v>
      </c>
      <c r="AE1188">
        <v>2</v>
      </c>
      <c r="AK1188" t="s">
        <v>251</v>
      </c>
      <c r="AL1188" t="s">
        <v>165</v>
      </c>
      <c r="AM1188">
        <v>10</v>
      </c>
    </row>
    <row r="1189" spans="25:39" x14ac:dyDescent="0.35">
      <c r="Y1189" t="s">
        <v>302</v>
      </c>
      <c r="Z1189" t="s">
        <v>153</v>
      </c>
      <c r="AA1189" t="s">
        <v>110</v>
      </c>
      <c r="AB1189">
        <v>0</v>
      </c>
      <c r="AC1189">
        <v>1</v>
      </c>
      <c r="AD1189">
        <v>1</v>
      </c>
      <c r="AE1189">
        <v>2</v>
      </c>
      <c r="AK1189" t="s">
        <v>251</v>
      </c>
      <c r="AL1189" t="s">
        <v>182</v>
      </c>
      <c r="AM1189">
        <v>10</v>
      </c>
    </row>
    <row r="1190" spans="25:39" x14ac:dyDescent="0.35">
      <c r="Y1190" t="s">
        <v>274</v>
      </c>
      <c r="Z1190" t="s">
        <v>176</v>
      </c>
      <c r="AA1190" t="s">
        <v>110</v>
      </c>
      <c r="AB1190">
        <v>0</v>
      </c>
      <c r="AC1190">
        <v>0</v>
      </c>
      <c r="AD1190">
        <v>2</v>
      </c>
      <c r="AE1190">
        <v>2</v>
      </c>
      <c r="AK1190" t="s">
        <v>251</v>
      </c>
      <c r="AL1190" t="s">
        <v>183</v>
      </c>
      <c r="AM1190">
        <v>4</v>
      </c>
    </row>
    <row r="1191" spans="25:39" x14ac:dyDescent="0.35">
      <c r="Y1191" t="s">
        <v>274</v>
      </c>
      <c r="Z1191" t="s">
        <v>153</v>
      </c>
      <c r="AA1191" t="s">
        <v>110</v>
      </c>
      <c r="AB1191">
        <v>0</v>
      </c>
      <c r="AC1191">
        <v>2</v>
      </c>
      <c r="AD1191">
        <v>0</v>
      </c>
      <c r="AE1191">
        <v>2</v>
      </c>
      <c r="AK1191" t="s">
        <v>251</v>
      </c>
      <c r="AL1191" t="s">
        <v>154</v>
      </c>
      <c r="AM1191">
        <v>4</v>
      </c>
    </row>
    <row r="1192" spans="25:39" x14ac:dyDescent="0.35">
      <c r="Y1192" t="s">
        <v>274</v>
      </c>
      <c r="Z1192" t="s">
        <v>208</v>
      </c>
      <c r="AA1192" t="s">
        <v>110</v>
      </c>
      <c r="AB1192">
        <v>0</v>
      </c>
      <c r="AC1192">
        <v>1</v>
      </c>
      <c r="AD1192">
        <v>1</v>
      </c>
      <c r="AE1192">
        <v>2</v>
      </c>
      <c r="AK1192" t="s">
        <v>251</v>
      </c>
      <c r="AL1192" t="s">
        <v>206</v>
      </c>
      <c r="AM1192">
        <v>3</v>
      </c>
    </row>
    <row r="1193" spans="25:39" x14ac:dyDescent="0.35">
      <c r="Y1193" t="s">
        <v>277</v>
      </c>
      <c r="Z1193" t="s">
        <v>165</v>
      </c>
      <c r="AA1193" t="s">
        <v>110</v>
      </c>
      <c r="AB1193">
        <v>0</v>
      </c>
      <c r="AC1193">
        <v>2</v>
      </c>
      <c r="AD1193">
        <v>0</v>
      </c>
      <c r="AE1193">
        <v>2</v>
      </c>
      <c r="AK1193" t="s">
        <v>251</v>
      </c>
      <c r="AL1193" t="s">
        <v>164</v>
      </c>
      <c r="AM1193">
        <v>2</v>
      </c>
    </row>
    <row r="1194" spans="25:39" x14ac:dyDescent="0.35">
      <c r="Y1194" t="s">
        <v>277</v>
      </c>
      <c r="Z1194" t="s">
        <v>162</v>
      </c>
      <c r="AA1194" t="s">
        <v>110</v>
      </c>
      <c r="AB1194">
        <v>1</v>
      </c>
      <c r="AC1194">
        <v>0</v>
      </c>
      <c r="AD1194">
        <v>1</v>
      </c>
      <c r="AE1194">
        <v>2</v>
      </c>
      <c r="AK1194" t="s">
        <v>251</v>
      </c>
      <c r="AL1194" t="s">
        <v>209</v>
      </c>
      <c r="AM1194">
        <v>2</v>
      </c>
    </row>
    <row r="1195" spans="25:39" x14ac:dyDescent="0.35">
      <c r="Y1195" t="s">
        <v>246</v>
      </c>
      <c r="Z1195" t="s">
        <v>213</v>
      </c>
      <c r="AA1195" t="s">
        <v>111</v>
      </c>
      <c r="AB1195">
        <v>0</v>
      </c>
      <c r="AC1195">
        <v>1</v>
      </c>
      <c r="AD1195">
        <v>1</v>
      </c>
      <c r="AE1195">
        <v>2</v>
      </c>
      <c r="AK1195" t="s">
        <v>251</v>
      </c>
      <c r="AL1195" t="s">
        <v>188</v>
      </c>
      <c r="AM1195">
        <v>2</v>
      </c>
    </row>
    <row r="1196" spans="25:39" x14ac:dyDescent="0.35">
      <c r="Y1196" t="s">
        <v>246</v>
      </c>
      <c r="Z1196" t="s">
        <v>212</v>
      </c>
      <c r="AA1196" t="s">
        <v>110</v>
      </c>
      <c r="AB1196">
        <v>0</v>
      </c>
      <c r="AC1196">
        <v>2</v>
      </c>
      <c r="AD1196">
        <v>0</v>
      </c>
      <c r="AE1196">
        <v>2</v>
      </c>
      <c r="AK1196" t="s">
        <v>251</v>
      </c>
      <c r="AL1196" t="s">
        <v>191</v>
      </c>
      <c r="AM1196">
        <v>2</v>
      </c>
    </row>
    <row r="1197" spans="25:39" x14ac:dyDescent="0.35">
      <c r="Y1197" t="s">
        <v>317</v>
      </c>
      <c r="Z1197" t="s">
        <v>135</v>
      </c>
      <c r="AA1197" t="s">
        <v>110</v>
      </c>
      <c r="AB1197">
        <v>1</v>
      </c>
      <c r="AC1197">
        <v>0</v>
      </c>
      <c r="AD1197">
        <v>1</v>
      </c>
      <c r="AE1197">
        <v>2</v>
      </c>
      <c r="AK1197" t="s">
        <v>251</v>
      </c>
      <c r="AL1197" t="s">
        <v>171</v>
      </c>
      <c r="AM1197">
        <v>1</v>
      </c>
    </row>
    <row r="1198" spans="25:39" x14ac:dyDescent="0.35">
      <c r="Y1198" t="s">
        <v>256</v>
      </c>
      <c r="Z1198" t="s">
        <v>193</v>
      </c>
      <c r="AA1198" t="s">
        <v>111</v>
      </c>
      <c r="AB1198">
        <v>0</v>
      </c>
      <c r="AC1198">
        <v>1</v>
      </c>
      <c r="AD1198">
        <v>1</v>
      </c>
      <c r="AE1198">
        <v>2</v>
      </c>
      <c r="AK1198" t="s">
        <v>251</v>
      </c>
      <c r="AL1198" t="s">
        <v>213</v>
      </c>
      <c r="AM1198">
        <v>1</v>
      </c>
    </row>
    <row r="1199" spans="25:39" x14ac:dyDescent="0.35">
      <c r="Y1199" t="s">
        <v>247</v>
      </c>
      <c r="Z1199" t="s">
        <v>183</v>
      </c>
      <c r="AA1199" t="s">
        <v>110</v>
      </c>
      <c r="AB1199">
        <v>0</v>
      </c>
      <c r="AC1199">
        <v>0</v>
      </c>
      <c r="AD1199">
        <v>2</v>
      </c>
      <c r="AE1199">
        <v>2</v>
      </c>
      <c r="AK1199" t="s">
        <v>251</v>
      </c>
      <c r="AL1199" t="s">
        <v>136</v>
      </c>
      <c r="AM1199">
        <v>1</v>
      </c>
    </row>
    <row r="1200" spans="25:39" x14ac:dyDescent="0.35">
      <c r="Y1200" t="s">
        <v>303</v>
      </c>
      <c r="Z1200" t="s">
        <v>194</v>
      </c>
      <c r="AA1200" t="s">
        <v>111</v>
      </c>
      <c r="AB1200">
        <v>0</v>
      </c>
      <c r="AC1200">
        <v>2</v>
      </c>
      <c r="AD1200">
        <v>0</v>
      </c>
      <c r="AE1200">
        <v>2</v>
      </c>
      <c r="AK1200" t="s">
        <v>255</v>
      </c>
      <c r="AL1200" t="s">
        <v>193</v>
      </c>
      <c r="AM1200">
        <v>92</v>
      </c>
    </row>
    <row r="1201" spans="25:39" x14ac:dyDescent="0.35">
      <c r="Y1201" t="s">
        <v>303</v>
      </c>
      <c r="Z1201" t="s">
        <v>158</v>
      </c>
      <c r="AA1201" t="s">
        <v>110</v>
      </c>
      <c r="AB1201">
        <v>1</v>
      </c>
      <c r="AC1201">
        <v>1</v>
      </c>
      <c r="AD1201">
        <v>0</v>
      </c>
      <c r="AE1201">
        <v>2</v>
      </c>
      <c r="AK1201" t="s">
        <v>255</v>
      </c>
      <c r="AL1201" t="s">
        <v>160</v>
      </c>
      <c r="AM1201">
        <v>79</v>
      </c>
    </row>
    <row r="1202" spans="25:39" x14ac:dyDescent="0.35">
      <c r="Y1202" t="s">
        <v>303</v>
      </c>
      <c r="Z1202" t="s">
        <v>212</v>
      </c>
      <c r="AA1202" t="s">
        <v>110</v>
      </c>
      <c r="AB1202">
        <v>0</v>
      </c>
      <c r="AC1202">
        <v>0</v>
      </c>
      <c r="AD1202">
        <v>2</v>
      </c>
      <c r="AE1202">
        <v>2</v>
      </c>
      <c r="AK1202" t="s">
        <v>255</v>
      </c>
      <c r="AL1202" t="s">
        <v>165</v>
      </c>
      <c r="AM1202">
        <v>60</v>
      </c>
    </row>
    <row r="1203" spans="25:39" x14ac:dyDescent="0.35">
      <c r="Y1203" t="s">
        <v>303</v>
      </c>
      <c r="Z1203" t="s">
        <v>160</v>
      </c>
      <c r="AA1203" t="s">
        <v>110</v>
      </c>
      <c r="AB1203">
        <v>1</v>
      </c>
      <c r="AC1203">
        <v>1</v>
      </c>
      <c r="AD1203">
        <v>0</v>
      </c>
      <c r="AE1203">
        <v>2</v>
      </c>
      <c r="AK1203" t="s">
        <v>255</v>
      </c>
      <c r="AL1203" t="s">
        <v>196</v>
      </c>
      <c r="AM1203">
        <v>59</v>
      </c>
    </row>
    <row r="1204" spans="25:39" x14ac:dyDescent="0.35">
      <c r="Y1204" t="s">
        <v>303</v>
      </c>
      <c r="Z1204" t="s">
        <v>154</v>
      </c>
      <c r="AA1204" t="s">
        <v>110</v>
      </c>
      <c r="AB1204">
        <v>0</v>
      </c>
      <c r="AC1204">
        <v>1</v>
      </c>
      <c r="AD1204">
        <v>1</v>
      </c>
      <c r="AE1204">
        <v>2</v>
      </c>
      <c r="AK1204" t="s">
        <v>255</v>
      </c>
      <c r="AL1204" t="s">
        <v>162</v>
      </c>
      <c r="AM1204">
        <v>50</v>
      </c>
    </row>
    <row r="1205" spans="25:39" x14ac:dyDescent="0.35">
      <c r="Y1205" t="s">
        <v>303</v>
      </c>
      <c r="Z1205" t="s">
        <v>182</v>
      </c>
      <c r="AA1205" t="s">
        <v>111</v>
      </c>
      <c r="AB1205">
        <v>1</v>
      </c>
      <c r="AC1205">
        <v>1</v>
      </c>
      <c r="AD1205">
        <v>0</v>
      </c>
      <c r="AE1205">
        <v>2</v>
      </c>
      <c r="AK1205" t="s">
        <v>255</v>
      </c>
      <c r="AL1205" t="s">
        <v>185</v>
      </c>
      <c r="AM1205">
        <v>48</v>
      </c>
    </row>
    <row r="1206" spans="25:39" x14ac:dyDescent="0.35">
      <c r="Y1206" t="s">
        <v>308</v>
      </c>
      <c r="Z1206" t="s">
        <v>155</v>
      </c>
      <c r="AA1206" t="s">
        <v>110</v>
      </c>
      <c r="AB1206">
        <v>0</v>
      </c>
      <c r="AC1206">
        <v>0</v>
      </c>
      <c r="AD1206">
        <v>2</v>
      </c>
      <c r="AE1206">
        <v>2</v>
      </c>
      <c r="AK1206" t="s">
        <v>255</v>
      </c>
      <c r="AL1206" t="s">
        <v>158</v>
      </c>
      <c r="AM1206">
        <v>44</v>
      </c>
    </row>
    <row r="1207" spans="25:39" x14ac:dyDescent="0.35">
      <c r="Y1207" t="s">
        <v>308</v>
      </c>
      <c r="Z1207" t="s">
        <v>192</v>
      </c>
      <c r="AA1207" t="s">
        <v>111</v>
      </c>
      <c r="AB1207">
        <v>1</v>
      </c>
      <c r="AC1207">
        <v>0</v>
      </c>
      <c r="AD1207">
        <v>1</v>
      </c>
      <c r="AE1207">
        <v>2</v>
      </c>
      <c r="AK1207" t="s">
        <v>255</v>
      </c>
      <c r="AL1207" t="s">
        <v>152</v>
      </c>
      <c r="AM1207">
        <v>26</v>
      </c>
    </row>
    <row r="1208" spans="25:39" x14ac:dyDescent="0.35">
      <c r="Y1208" t="s">
        <v>308</v>
      </c>
      <c r="Z1208" t="s">
        <v>157</v>
      </c>
      <c r="AA1208" t="s">
        <v>110</v>
      </c>
      <c r="AB1208">
        <v>1</v>
      </c>
      <c r="AC1208">
        <v>1</v>
      </c>
      <c r="AD1208">
        <v>0</v>
      </c>
      <c r="AE1208">
        <v>2</v>
      </c>
      <c r="AK1208" t="s">
        <v>255</v>
      </c>
      <c r="AL1208" t="s">
        <v>159</v>
      </c>
      <c r="AM1208">
        <v>23</v>
      </c>
    </row>
    <row r="1209" spans="25:39" x14ac:dyDescent="0.35">
      <c r="Y1209" t="s">
        <v>268</v>
      </c>
      <c r="Z1209" t="s">
        <v>196</v>
      </c>
      <c r="AA1209" t="s">
        <v>111</v>
      </c>
      <c r="AB1209">
        <v>0</v>
      </c>
      <c r="AC1209">
        <v>2</v>
      </c>
      <c r="AD1209">
        <v>0</v>
      </c>
      <c r="AE1209">
        <v>2</v>
      </c>
      <c r="AK1209" t="s">
        <v>255</v>
      </c>
      <c r="AL1209" t="s">
        <v>189</v>
      </c>
      <c r="AM1209">
        <v>23</v>
      </c>
    </row>
    <row r="1210" spans="25:39" x14ac:dyDescent="0.35">
      <c r="Y1210" t="s">
        <v>268</v>
      </c>
      <c r="Z1210" t="s">
        <v>153</v>
      </c>
      <c r="AA1210" t="s">
        <v>110</v>
      </c>
      <c r="AB1210">
        <v>2</v>
      </c>
      <c r="AC1210">
        <v>0</v>
      </c>
      <c r="AD1210">
        <v>0</v>
      </c>
      <c r="AE1210">
        <v>2</v>
      </c>
      <c r="AK1210" t="s">
        <v>255</v>
      </c>
      <c r="AL1210" t="s">
        <v>198</v>
      </c>
      <c r="AM1210">
        <v>17</v>
      </c>
    </row>
    <row r="1211" spans="25:39" x14ac:dyDescent="0.35">
      <c r="Y1211" t="s">
        <v>271</v>
      </c>
      <c r="Z1211" t="s">
        <v>157</v>
      </c>
      <c r="AA1211" t="s">
        <v>110</v>
      </c>
      <c r="AB1211">
        <v>1</v>
      </c>
      <c r="AC1211">
        <v>0</v>
      </c>
      <c r="AD1211">
        <v>1</v>
      </c>
      <c r="AE1211">
        <v>2</v>
      </c>
      <c r="AK1211" t="s">
        <v>255</v>
      </c>
      <c r="AL1211" t="s">
        <v>155</v>
      </c>
      <c r="AM1211">
        <v>15</v>
      </c>
    </row>
    <row r="1212" spans="25:39" x14ac:dyDescent="0.35">
      <c r="Y1212" t="s">
        <v>271</v>
      </c>
      <c r="Z1212" t="s">
        <v>152</v>
      </c>
      <c r="AA1212" t="s">
        <v>110</v>
      </c>
      <c r="AB1212">
        <v>0</v>
      </c>
      <c r="AC1212">
        <v>1</v>
      </c>
      <c r="AD1212">
        <v>1</v>
      </c>
      <c r="AE1212">
        <v>2</v>
      </c>
      <c r="AK1212" t="s">
        <v>255</v>
      </c>
      <c r="AL1212" t="s">
        <v>167</v>
      </c>
      <c r="AM1212">
        <v>14</v>
      </c>
    </row>
    <row r="1213" spans="25:39" x14ac:dyDescent="0.35">
      <c r="Y1213" t="s">
        <v>271</v>
      </c>
      <c r="Z1213" t="s">
        <v>164</v>
      </c>
      <c r="AA1213" t="s">
        <v>110</v>
      </c>
      <c r="AB1213">
        <v>0</v>
      </c>
      <c r="AC1213">
        <v>1</v>
      </c>
      <c r="AD1213">
        <v>1</v>
      </c>
      <c r="AE1213">
        <v>2</v>
      </c>
      <c r="AK1213" t="s">
        <v>255</v>
      </c>
      <c r="AL1213" t="s">
        <v>192</v>
      </c>
      <c r="AM1213">
        <v>13</v>
      </c>
    </row>
    <row r="1214" spans="25:39" x14ac:dyDescent="0.35">
      <c r="Y1214" t="s">
        <v>336</v>
      </c>
      <c r="Z1214" t="s">
        <v>176</v>
      </c>
      <c r="AA1214" t="s">
        <v>110</v>
      </c>
      <c r="AB1214">
        <v>0</v>
      </c>
      <c r="AC1214">
        <v>0</v>
      </c>
      <c r="AD1214">
        <v>2</v>
      </c>
      <c r="AE1214">
        <v>2</v>
      </c>
      <c r="AK1214" t="s">
        <v>255</v>
      </c>
      <c r="AL1214" t="s">
        <v>161</v>
      </c>
      <c r="AM1214">
        <v>12</v>
      </c>
    </row>
    <row r="1215" spans="25:39" x14ac:dyDescent="0.35">
      <c r="Y1215" t="s">
        <v>336</v>
      </c>
      <c r="Z1215" t="s">
        <v>154</v>
      </c>
      <c r="AA1215" t="s">
        <v>110</v>
      </c>
      <c r="AB1215">
        <v>0</v>
      </c>
      <c r="AC1215">
        <v>0</v>
      </c>
      <c r="AD1215">
        <v>2</v>
      </c>
      <c r="AE1215">
        <v>2</v>
      </c>
      <c r="AK1215" t="s">
        <v>255</v>
      </c>
      <c r="AL1215" t="s">
        <v>213</v>
      </c>
      <c r="AM1215">
        <v>12</v>
      </c>
    </row>
    <row r="1216" spans="25:39" x14ac:dyDescent="0.35">
      <c r="Y1216" t="s">
        <v>336</v>
      </c>
      <c r="Z1216" t="s">
        <v>164</v>
      </c>
      <c r="AA1216" t="s">
        <v>110</v>
      </c>
      <c r="AB1216">
        <v>0</v>
      </c>
      <c r="AC1216">
        <v>0</v>
      </c>
      <c r="AD1216">
        <v>2</v>
      </c>
      <c r="AE1216">
        <v>2</v>
      </c>
      <c r="AK1216" t="s">
        <v>255</v>
      </c>
      <c r="AL1216" t="s">
        <v>183</v>
      </c>
      <c r="AM1216">
        <v>9</v>
      </c>
    </row>
    <row r="1217" spans="25:39" x14ac:dyDescent="0.35">
      <c r="Y1217" t="s">
        <v>354</v>
      </c>
      <c r="Z1217" t="s">
        <v>153</v>
      </c>
      <c r="AA1217" t="s">
        <v>110</v>
      </c>
      <c r="AB1217">
        <v>1</v>
      </c>
      <c r="AC1217">
        <v>0</v>
      </c>
      <c r="AD1217">
        <v>1</v>
      </c>
      <c r="AE1217">
        <v>2</v>
      </c>
      <c r="AK1217" t="s">
        <v>255</v>
      </c>
      <c r="AL1217" t="s">
        <v>153</v>
      </c>
      <c r="AM1217">
        <v>8</v>
      </c>
    </row>
    <row r="1218" spans="25:39" x14ac:dyDescent="0.35">
      <c r="Y1218" t="s">
        <v>257</v>
      </c>
      <c r="Z1218" t="s">
        <v>208</v>
      </c>
      <c r="AA1218" t="s">
        <v>110</v>
      </c>
      <c r="AB1218">
        <v>0</v>
      </c>
      <c r="AC1218">
        <v>2</v>
      </c>
      <c r="AD1218">
        <v>0</v>
      </c>
      <c r="AE1218">
        <v>2</v>
      </c>
      <c r="AK1218" t="s">
        <v>255</v>
      </c>
      <c r="AL1218" t="s">
        <v>191</v>
      </c>
      <c r="AM1218">
        <v>8</v>
      </c>
    </row>
    <row r="1219" spans="25:39" x14ac:dyDescent="0.35">
      <c r="Y1219" t="s">
        <v>257</v>
      </c>
      <c r="Z1219" t="s">
        <v>212</v>
      </c>
      <c r="AA1219" t="s">
        <v>110</v>
      </c>
      <c r="AB1219">
        <v>0</v>
      </c>
      <c r="AC1219">
        <v>0</v>
      </c>
      <c r="AD1219">
        <v>2</v>
      </c>
      <c r="AE1219">
        <v>2</v>
      </c>
      <c r="AK1219" t="s">
        <v>255</v>
      </c>
      <c r="AL1219" t="s">
        <v>156</v>
      </c>
      <c r="AM1219">
        <v>7</v>
      </c>
    </row>
    <row r="1220" spans="25:39" x14ac:dyDescent="0.35">
      <c r="Y1220" t="s">
        <v>276</v>
      </c>
      <c r="Z1220" t="s">
        <v>158</v>
      </c>
      <c r="AA1220" t="s">
        <v>110</v>
      </c>
      <c r="AB1220">
        <v>0</v>
      </c>
      <c r="AC1220">
        <v>1</v>
      </c>
      <c r="AD1220">
        <v>1</v>
      </c>
      <c r="AE1220">
        <v>2</v>
      </c>
      <c r="AK1220" t="s">
        <v>255</v>
      </c>
      <c r="AL1220" t="s">
        <v>188</v>
      </c>
      <c r="AM1220">
        <v>5</v>
      </c>
    </row>
    <row r="1221" spans="25:39" x14ac:dyDescent="0.35">
      <c r="Y1221" t="s">
        <v>260</v>
      </c>
      <c r="Z1221" t="s">
        <v>135</v>
      </c>
      <c r="AA1221" t="s">
        <v>110</v>
      </c>
      <c r="AB1221">
        <v>0</v>
      </c>
      <c r="AC1221">
        <v>2</v>
      </c>
      <c r="AD1221">
        <v>0</v>
      </c>
      <c r="AE1221">
        <v>2</v>
      </c>
      <c r="AK1221" t="s">
        <v>255</v>
      </c>
      <c r="AL1221" t="s">
        <v>136</v>
      </c>
      <c r="AM1221">
        <v>5</v>
      </c>
    </row>
    <row r="1222" spans="25:39" x14ac:dyDescent="0.35">
      <c r="Y1222" t="s">
        <v>260</v>
      </c>
      <c r="Z1222" t="s">
        <v>157</v>
      </c>
      <c r="AA1222" t="s">
        <v>110</v>
      </c>
      <c r="AB1222">
        <v>0</v>
      </c>
      <c r="AC1222">
        <v>1</v>
      </c>
      <c r="AD1222">
        <v>1</v>
      </c>
      <c r="AE1222">
        <v>2</v>
      </c>
      <c r="AK1222" t="s">
        <v>255</v>
      </c>
      <c r="AL1222" t="s">
        <v>199</v>
      </c>
      <c r="AM1222">
        <v>4</v>
      </c>
    </row>
    <row r="1223" spans="25:39" x14ac:dyDescent="0.35">
      <c r="Y1223" t="s">
        <v>295</v>
      </c>
      <c r="Z1223" t="s">
        <v>157</v>
      </c>
      <c r="AA1223" t="s">
        <v>110</v>
      </c>
      <c r="AB1223">
        <v>0</v>
      </c>
      <c r="AC1223">
        <v>0</v>
      </c>
      <c r="AD1223">
        <v>2</v>
      </c>
      <c r="AE1223">
        <v>2</v>
      </c>
      <c r="AK1223" t="s">
        <v>255</v>
      </c>
      <c r="AL1223" t="s">
        <v>203</v>
      </c>
      <c r="AM1223">
        <v>4</v>
      </c>
    </row>
    <row r="1224" spans="25:39" x14ac:dyDescent="0.35">
      <c r="Y1224" t="s">
        <v>295</v>
      </c>
      <c r="Z1224" t="s">
        <v>153</v>
      </c>
      <c r="AA1224" t="s">
        <v>110</v>
      </c>
      <c r="AB1224">
        <v>0</v>
      </c>
      <c r="AC1224">
        <v>0</v>
      </c>
      <c r="AD1224">
        <v>2</v>
      </c>
      <c r="AE1224">
        <v>2</v>
      </c>
      <c r="AK1224" t="s">
        <v>255</v>
      </c>
      <c r="AL1224" t="s">
        <v>187</v>
      </c>
      <c r="AM1224">
        <v>4</v>
      </c>
    </row>
    <row r="1225" spans="25:39" x14ac:dyDescent="0.35">
      <c r="Y1225" t="s">
        <v>275</v>
      </c>
      <c r="Z1225" t="s">
        <v>199</v>
      </c>
      <c r="AA1225" t="s">
        <v>110</v>
      </c>
      <c r="AB1225">
        <v>0</v>
      </c>
      <c r="AC1225">
        <v>2</v>
      </c>
      <c r="AD1225">
        <v>0</v>
      </c>
      <c r="AE1225">
        <v>2</v>
      </c>
      <c r="AK1225" t="s">
        <v>255</v>
      </c>
      <c r="AL1225" t="s">
        <v>209</v>
      </c>
      <c r="AM1225">
        <v>4</v>
      </c>
    </row>
    <row r="1226" spans="25:39" x14ac:dyDescent="0.35">
      <c r="Y1226" t="s">
        <v>275</v>
      </c>
      <c r="Z1226" t="s">
        <v>203</v>
      </c>
      <c r="AA1226" t="s">
        <v>110</v>
      </c>
      <c r="AB1226">
        <v>0</v>
      </c>
      <c r="AC1226">
        <v>0</v>
      </c>
      <c r="AD1226">
        <v>2</v>
      </c>
      <c r="AE1226">
        <v>2</v>
      </c>
      <c r="AK1226" t="s">
        <v>255</v>
      </c>
      <c r="AL1226" t="s">
        <v>182</v>
      </c>
      <c r="AM1226">
        <v>3</v>
      </c>
    </row>
    <row r="1227" spans="25:39" x14ac:dyDescent="0.35">
      <c r="Y1227" t="s">
        <v>249</v>
      </c>
      <c r="Z1227" t="s">
        <v>156</v>
      </c>
      <c r="AA1227" t="s">
        <v>110</v>
      </c>
      <c r="AB1227">
        <v>0</v>
      </c>
      <c r="AC1227">
        <v>2</v>
      </c>
      <c r="AD1227">
        <v>0</v>
      </c>
      <c r="AE1227">
        <v>2</v>
      </c>
      <c r="AK1227" t="s">
        <v>255</v>
      </c>
      <c r="AL1227" t="s">
        <v>154</v>
      </c>
      <c r="AM1227">
        <v>3</v>
      </c>
    </row>
    <row r="1228" spans="25:39" x14ac:dyDescent="0.35">
      <c r="Y1228" t="s">
        <v>249</v>
      </c>
      <c r="Z1228" t="s">
        <v>193</v>
      </c>
      <c r="AA1228" t="s">
        <v>111</v>
      </c>
      <c r="AB1228">
        <v>0</v>
      </c>
      <c r="AC1228">
        <v>0</v>
      </c>
      <c r="AD1228">
        <v>2</v>
      </c>
      <c r="AE1228">
        <v>2</v>
      </c>
      <c r="AK1228" t="s">
        <v>255</v>
      </c>
      <c r="AL1228" t="s">
        <v>194</v>
      </c>
      <c r="AM1228">
        <v>3</v>
      </c>
    </row>
    <row r="1229" spans="25:39" x14ac:dyDescent="0.35">
      <c r="Y1229" t="s">
        <v>259</v>
      </c>
      <c r="Z1229" t="s">
        <v>208</v>
      </c>
      <c r="AA1229" t="s">
        <v>110</v>
      </c>
      <c r="AB1229">
        <v>0</v>
      </c>
      <c r="AC1229">
        <v>0</v>
      </c>
      <c r="AD1229">
        <v>2</v>
      </c>
      <c r="AE1229">
        <v>2</v>
      </c>
      <c r="AK1229" t="s">
        <v>255</v>
      </c>
      <c r="AL1229" t="s">
        <v>186</v>
      </c>
      <c r="AM1229">
        <v>2</v>
      </c>
    </row>
    <row r="1230" spans="25:39" x14ac:dyDescent="0.35">
      <c r="Y1230" t="s">
        <v>326</v>
      </c>
      <c r="Z1230" t="s">
        <v>135</v>
      </c>
      <c r="AA1230" t="s">
        <v>110</v>
      </c>
      <c r="AB1230">
        <v>1</v>
      </c>
      <c r="AC1230">
        <v>1</v>
      </c>
      <c r="AD1230">
        <v>0</v>
      </c>
      <c r="AE1230">
        <v>2</v>
      </c>
      <c r="AK1230" t="s">
        <v>255</v>
      </c>
      <c r="AL1230" t="s">
        <v>212</v>
      </c>
      <c r="AM1230">
        <v>2</v>
      </c>
    </row>
    <row r="1231" spans="25:39" x14ac:dyDescent="0.35">
      <c r="Y1231" t="s">
        <v>326</v>
      </c>
      <c r="Z1231" t="s">
        <v>199</v>
      </c>
      <c r="AA1231" t="s">
        <v>110</v>
      </c>
      <c r="AB1231">
        <v>0</v>
      </c>
      <c r="AC1231">
        <v>2</v>
      </c>
      <c r="AD1231">
        <v>0</v>
      </c>
      <c r="AE1231">
        <v>2</v>
      </c>
      <c r="AK1231" t="s">
        <v>255</v>
      </c>
      <c r="AL1231" t="s">
        <v>200</v>
      </c>
      <c r="AM1231">
        <v>1</v>
      </c>
    </row>
    <row r="1232" spans="25:39" x14ac:dyDescent="0.35">
      <c r="Y1232" t="s">
        <v>300</v>
      </c>
      <c r="Z1232" t="s">
        <v>173</v>
      </c>
      <c r="AA1232" t="s">
        <v>110</v>
      </c>
      <c r="AB1232">
        <v>2</v>
      </c>
      <c r="AC1232">
        <v>0</v>
      </c>
      <c r="AD1232">
        <v>0</v>
      </c>
      <c r="AE1232">
        <v>2</v>
      </c>
      <c r="AK1232" t="s">
        <v>255</v>
      </c>
      <c r="AL1232" t="s">
        <v>166</v>
      </c>
      <c r="AM1232">
        <v>1</v>
      </c>
    </row>
    <row r="1233" spans="25:39" x14ac:dyDescent="0.35">
      <c r="Y1233" t="s">
        <v>300</v>
      </c>
      <c r="Z1233" t="s">
        <v>153</v>
      </c>
      <c r="AA1233" t="s">
        <v>110</v>
      </c>
      <c r="AB1233">
        <v>1</v>
      </c>
      <c r="AC1233">
        <v>0</v>
      </c>
      <c r="AD1233">
        <v>1</v>
      </c>
      <c r="AE1233">
        <v>2</v>
      </c>
      <c r="AK1233" t="s">
        <v>255</v>
      </c>
      <c r="AL1233" t="s">
        <v>195</v>
      </c>
      <c r="AM1233">
        <v>1</v>
      </c>
    </row>
    <row r="1234" spans="25:39" x14ac:dyDescent="0.35">
      <c r="Y1234" t="s">
        <v>300</v>
      </c>
      <c r="Z1234" t="s">
        <v>157</v>
      </c>
      <c r="AA1234" t="s">
        <v>110</v>
      </c>
      <c r="AB1234">
        <v>0</v>
      </c>
      <c r="AC1234">
        <v>2</v>
      </c>
      <c r="AD1234">
        <v>0</v>
      </c>
      <c r="AE1234">
        <v>2</v>
      </c>
      <c r="AK1234" t="s">
        <v>255</v>
      </c>
      <c r="AL1234" t="s">
        <v>157</v>
      </c>
      <c r="AM1234">
        <v>1</v>
      </c>
    </row>
    <row r="1235" spans="25:39" x14ac:dyDescent="0.35">
      <c r="Y1235" t="s">
        <v>287</v>
      </c>
      <c r="Z1235" t="s">
        <v>199</v>
      </c>
      <c r="AA1235" t="s">
        <v>110</v>
      </c>
      <c r="AB1235">
        <v>0</v>
      </c>
      <c r="AC1235">
        <v>2</v>
      </c>
      <c r="AD1235">
        <v>0</v>
      </c>
      <c r="AE1235">
        <v>2</v>
      </c>
      <c r="AK1235" t="s">
        <v>349</v>
      </c>
      <c r="AL1235" t="s">
        <v>155</v>
      </c>
      <c r="AM1235">
        <v>1</v>
      </c>
    </row>
    <row r="1236" spans="25:39" x14ac:dyDescent="0.35">
      <c r="Y1236" t="s">
        <v>287</v>
      </c>
      <c r="Z1236" t="s">
        <v>213</v>
      </c>
      <c r="AA1236" t="s">
        <v>111</v>
      </c>
      <c r="AB1236">
        <v>0</v>
      </c>
      <c r="AC1236">
        <v>1</v>
      </c>
      <c r="AD1236">
        <v>1</v>
      </c>
      <c r="AE1236">
        <v>2</v>
      </c>
      <c r="AK1236" t="s">
        <v>349</v>
      </c>
      <c r="AL1236" t="s">
        <v>153</v>
      </c>
      <c r="AM1236">
        <v>1</v>
      </c>
    </row>
    <row r="1237" spans="25:39" x14ac:dyDescent="0.35">
      <c r="Y1237" t="s">
        <v>287</v>
      </c>
      <c r="Z1237" t="s">
        <v>200</v>
      </c>
      <c r="AA1237" t="s">
        <v>111</v>
      </c>
      <c r="AB1237">
        <v>0</v>
      </c>
      <c r="AC1237">
        <v>0</v>
      </c>
      <c r="AD1237">
        <v>2</v>
      </c>
      <c r="AE1237">
        <v>2</v>
      </c>
      <c r="AK1237" t="s">
        <v>349</v>
      </c>
      <c r="AL1237" t="s">
        <v>176</v>
      </c>
      <c r="AM1237">
        <v>1</v>
      </c>
    </row>
    <row r="1238" spans="25:39" x14ac:dyDescent="0.35">
      <c r="Y1238" t="s">
        <v>287</v>
      </c>
      <c r="Z1238" t="s">
        <v>192</v>
      </c>
      <c r="AA1238" t="s">
        <v>111</v>
      </c>
      <c r="AB1238">
        <v>0</v>
      </c>
      <c r="AC1238">
        <v>0</v>
      </c>
      <c r="AD1238">
        <v>2</v>
      </c>
      <c r="AE1238">
        <v>2</v>
      </c>
      <c r="AK1238" t="s">
        <v>299</v>
      </c>
      <c r="AL1238" t="s">
        <v>207</v>
      </c>
      <c r="AM1238">
        <v>20</v>
      </c>
    </row>
    <row r="1239" spans="25:39" x14ac:dyDescent="0.35">
      <c r="Y1239" t="s">
        <v>272</v>
      </c>
      <c r="Z1239" t="s">
        <v>183</v>
      </c>
      <c r="AA1239" t="s">
        <v>110</v>
      </c>
      <c r="AB1239">
        <v>0</v>
      </c>
      <c r="AC1239">
        <v>1</v>
      </c>
      <c r="AD1239">
        <v>1</v>
      </c>
      <c r="AE1239">
        <v>2</v>
      </c>
      <c r="AK1239" t="s">
        <v>299</v>
      </c>
      <c r="AL1239" t="s">
        <v>164</v>
      </c>
      <c r="AM1239">
        <v>9</v>
      </c>
    </row>
    <row r="1240" spans="25:39" x14ac:dyDescent="0.35">
      <c r="Y1240" t="s">
        <v>272</v>
      </c>
      <c r="Z1240" t="s">
        <v>180</v>
      </c>
      <c r="AA1240" t="s">
        <v>110</v>
      </c>
      <c r="AB1240">
        <v>2</v>
      </c>
      <c r="AC1240">
        <v>0</v>
      </c>
      <c r="AD1240">
        <v>0</v>
      </c>
      <c r="AE1240">
        <v>2</v>
      </c>
      <c r="AK1240" t="s">
        <v>299</v>
      </c>
      <c r="AL1240" t="s">
        <v>154</v>
      </c>
      <c r="AM1240">
        <v>8</v>
      </c>
    </row>
    <row r="1241" spans="25:39" x14ac:dyDescent="0.35">
      <c r="Y1241" t="s">
        <v>263</v>
      </c>
      <c r="Z1241" t="s">
        <v>182</v>
      </c>
      <c r="AA1241" t="s">
        <v>111</v>
      </c>
      <c r="AB1241">
        <v>1</v>
      </c>
      <c r="AC1241">
        <v>1</v>
      </c>
      <c r="AD1241">
        <v>0</v>
      </c>
      <c r="AE1241">
        <v>2</v>
      </c>
      <c r="AK1241" t="s">
        <v>299</v>
      </c>
      <c r="AL1241" t="s">
        <v>135</v>
      </c>
      <c r="AM1241">
        <v>8</v>
      </c>
    </row>
    <row r="1242" spans="25:39" x14ac:dyDescent="0.35">
      <c r="Y1242" t="s">
        <v>263</v>
      </c>
      <c r="Z1242" t="s">
        <v>153</v>
      </c>
      <c r="AA1242" t="s">
        <v>110</v>
      </c>
      <c r="AB1242">
        <v>1</v>
      </c>
      <c r="AC1242">
        <v>1</v>
      </c>
      <c r="AD1242">
        <v>0</v>
      </c>
      <c r="AE1242">
        <v>2</v>
      </c>
      <c r="AK1242" t="s">
        <v>299</v>
      </c>
      <c r="AL1242" t="s">
        <v>206</v>
      </c>
      <c r="AM1242">
        <v>4</v>
      </c>
    </row>
    <row r="1243" spans="25:39" x14ac:dyDescent="0.35">
      <c r="Y1243" t="s">
        <v>258</v>
      </c>
      <c r="Z1243" t="s">
        <v>196</v>
      </c>
      <c r="AA1243" t="s">
        <v>111</v>
      </c>
      <c r="AB1243">
        <v>1</v>
      </c>
      <c r="AC1243">
        <v>0</v>
      </c>
      <c r="AD1243">
        <v>1</v>
      </c>
      <c r="AE1243">
        <v>2</v>
      </c>
      <c r="AK1243" t="s">
        <v>299</v>
      </c>
      <c r="AL1243" t="s">
        <v>153</v>
      </c>
      <c r="AM1243">
        <v>2</v>
      </c>
    </row>
    <row r="1244" spans="25:39" x14ac:dyDescent="0.35">
      <c r="Y1244" t="s">
        <v>258</v>
      </c>
      <c r="Z1244" t="s">
        <v>165</v>
      </c>
      <c r="AA1244" t="s">
        <v>110</v>
      </c>
      <c r="AB1244">
        <v>0</v>
      </c>
      <c r="AC1244">
        <v>2</v>
      </c>
      <c r="AD1244">
        <v>0</v>
      </c>
      <c r="AE1244">
        <v>2</v>
      </c>
      <c r="AK1244" t="s">
        <v>366</v>
      </c>
      <c r="AL1244" t="s">
        <v>155</v>
      </c>
      <c r="AM1244">
        <v>1</v>
      </c>
    </row>
    <row r="1245" spans="25:39" x14ac:dyDescent="0.35">
      <c r="Y1245" t="s">
        <v>258</v>
      </c>
      <c r="Z1245" t="s">
        <v>212</v>
      </c>
      <c r="AA1245" t="s">
        <v>110</v>
      </c>
      <c r="AB1245">
        <v>0</v>
      </c>
      <c r="AC1245">
        <v>2</v>
      </c>
      <c r="AD1245">
        <v>0</v>
      </c>
      <c r="AE1245">
        <v>2</v>
      </c>
      <c r="AK1245" t="s">
        <v>366</v>
      </c>
      <c r="AL1245" t="s">
        <v>153</v>
      </c>
      <c r="AM1245">
        <v>1</v>
      </c>
    </row>
    <row r="1246" spans="25:39" x14ac:dyDescent="0.35">
      <c r="Y1246" t="s">
        <v>258</v>
      </c>
      <c r="Z1246" t="s">
        <v>172</v>
      </c>
      <c r="AA1246" t="s">
        <v>110</v>
      </c>
      <c r="AB1246">
        <v>2</v>
      </c>
      <c r="AC1246">
        <v>0</v>
      </c>
      <c r="AD1246">
        <v>0</v>
      </c>
      <c r="AE1246">
        <v>2</v>
      </c>
      <c r="AK1246" t="s">
        <v>366</v>
      </c>
      <c r="AL1246" t="s">
        <v>176</v>
      </c>
      <c r="AM1246">
        <v>1</v>
      </c>
    </row>
    <row r="1247" spans="25:39" x14ac:dyDescent="0.35">
      <c r="Y1247" t="s">
        <v>335</v>
      </c>
      <c r="Z1247" t="s">
        <v>153</v>
      </c>
      <c r="AA1247" t="s">
        <v>110</v>
      </c>
      <c r="AB1247">
        <v>0</v>
      </c>
      <c r="AC1247">
        <v>2</v>
      </c>
      <c r="AD1247">
        <v>0</v>
      </c>
      <c r="AE1247">
        <v>2</v>
      </c>
      <c r="AK1247" t="s">
        <v>366</v>
      </c>
      <c r="AL1247" t="s">
        <v>203</v>
      </c>
      <c r="AM1247">
        <v>1</v>
      </c>
    </row>
    <row r="1248" spans="25:39" x14ac:dyDescent="0.35">
      <c r="Y1248" t="s">
        <v>356</v>
      </c>
      <c r="Z1248" t="s">
        <v>157</v>
      </c>
      <c r="AA1248" t="s">
        <v>110</v>
      </c>
      <c r="AB1248">
        <v>1</v>
      </c>
      <c r="AC1248">
        <v>0</v>
      </c>
      <c r="AD1248">
        <v>1</v>
      </c>
      <c r="AE1248">
        <v>2</v>
      </c>
      <c r="AK1248" t="s">
        <v>315</v>
      </c>
      <c r="AL1248" t="s">
        <v>153</v>
      </c>
      <c r="AM1248">
        <v>2</v>
      </c>
    </row>
    <row r="1249" spans="25:39" x14ac:dyDescent="0.35">
      <c r="Y1249" t="s">
        <v>251</v>
      </c>
      <c r="Z1249" t="s">
        <v>188</v>
      </c>
      <c r="AA1249" t="s">
        <v>111</v>
      </c>
      <c r="AB1249">
        <v>0</v>
      </c>
      <c r="AC1249">
        <v>1</v>
      </c>
      <c r="AD1249">
        <v>1</v>
      </c>
      <c r="AE1249">
        <v>2</v>
      </c>
      <c r="AK1249" t="s">
        <v>301</v>
      </c>
      <c r="AL1249" t="s">
        <v>176</v>
      </c>
      <c r="AM1249">
        <v>14</v>
      </c>
    </row>
    <row r="1250" spans="25:39" x14ac:dyDescent="0.35">
      <c r="Y1250" t="s">
        <v>251</v>
      </c>
      <c r="Z1250" t="s">
        <v>191</v>
      </c>
      <c r="AA1250" t="s">
        <v>111</v>
      </c>
      <c r="AB1250">
        <v>0</v>
      </c>
      <c r="AC1250">
        <v>1</v>
      </c>
      <c r="AD1250">
        <v>1</v>
      </c>
      <c r="AE1250">
        <v>2</v>
      </c>
      <c r="AK1250" t="s">
        <v>301</v>
      </c>
      <c r="AL1250" t="s">
        <v>154</v>
      </c>
      <c r="AM1250">
        <v>11</v>
      </c>
    </row>
    <row r="1251" spans="25:39" x14ac:dyDescent="0.35">
      <c r="Y1251" t="s">
        <v>251</v>
      </c>
      <c r="Z1251" t="s">
        <v>209</v>
      </c>
      <c r="AA1251" t="s">
        <v>111</v>
      </c>
      <c r="AB1251">
        <v>0</v>
      </c>
      <c r="AC1251">
        <v>1</v>
      </c>
      <c r="AD1251">
        <v>1</v>
      </c>
      <c r="AE1251">
        <v>2</v>
      </c>
      <c r="AK1251" t="s">
        <v>301</v>
      </c>
      <c r="AL1251" t="s">
        <v>135</v>
      </c>
      <c r="AM1251">
        <v>5</v>
      </c>
    </row>
    <row r="1252" spans="25:39" x14ac:dyDescent="0.35">
      <c r="Y1252" t="s">
        <v>251</v>
      </c>
      <c r="Z1252" t="s">
        <v>164</v>
      </c>
      <c r="AA1252" t="s">
        <v>110</v>
      </c>
      <c r="AB1252">
        <v>0</v>
      </c>
      <c r="AC1252">
        <v>2</v>
      </c>
      <c r="AD1252">
        <v>0</v>
      </c>
      <c r="AE1252">
        <v>2</v>
      </c>
      <c r="AK1252" t="s">
        <v>301</v>
      </c>
      <c r="AL1252" t="s">
        <v>159</v>
      </c>
      <c r="AM1252">
        <v>2</v>
      </c>
    </row>
    <row r="1253" spans="25:39" x14ac:dyDescent="0.35">
      <c r="Y1253" t="s">
        <v>255</v>
      </c>
      <c r="Z1253" t="s">
        <v>212</v>
      </c>
      <c r="AA1253" t="s">
        <v>110</v>
      </c>
      <c r="AB1253">
        <v>0</v>
      </c>
      <c r="AC1253">
        <v>0</v>
      </c>
      <c r="AD1253">
        <v>2</v>
      </c>
      <c r="AE1253">
        <v>2</v>
      </c>
      <c r="AK1253" t="s">
        <v>357</v>
      </c>
      <c r="AL1253" t="s">
        <v>199</v>
      </c>
      <c r="AM1253">
        <v>1</v>
      </c>
    </row>
    <row r="1254" spans="25:39" x14ac:dyDescent="0.35">
      <c r="Y1254" t="s">
        <v>255</v>
      </c>
      <c r="Z1254" t="s">
        <v>186</v>
      </c>
      <c r="AA1254" t="s">
        <v>110</v>
      </c>
      <c r="AB1254">
        <v>2</v>
      </c>
      <c r="AC1254">
        <v>0</v>
      </c>
      <c r="AD1254">
        <v>0</v>
      </c>
      <c r="AE1254">
        <v>2</v>
      </c>
      <c r="AK1254" t="s">
        <v>363</v>
      </c>
      <c r="AL1254" t="s">
        <v>176</v>
      </c>
      <c r="AM1254">
        <v>1</v>
      </c>
    </row>
    <row r="1255" spans="25:39" x14ac:dyDescent="0.35">
      <c r="Y1255" t="s">
        <v>299</v>
      </c>
      <c r="Z1255" t="s">
        <v>153</v>
      </c>
      <c r="AA1255" t="s">
        <v>110</v>
      </c>
      <c r="AB1255">
        <v>0</v>
      </c>
      <c r="AC1255">
        <v>1</v>
      </c>
      <c r="AD1255">
        <v>1</v>
      </c>
      <c r="AE1255">
        <v>2</v>
      </c>
      <c r="AK1255" t="s">
        <v>280</v>
      </c>
      <c r="AL1255" t="s">
        <v>153</v>
      </c>
      <c r="AM1255">
        <v>28</v>
      </c>
    </row>
    <row r="1256" spans="25:39" x14ac:dyDescent="0.35">
      <c r="Y1256" t="s">
        <v>315</v>
      </c>
      <c r="Z1256" t="s">
        <v>153</v>
      </c>
      <c r="AA1256" t="s">
        <v>110</v>
      </c>
      <c r="AB1256">
        <v>0</v>
      </c>
      <c r="AC1256">
        <v>2</v>
      </c>
      <c r="AD1256">
        <v>0</v>
      </c>
      <c r="AE1256">
        <v>2</v>
      </c>
      <c r="AK1256" t="s">
        <v>280</v>
      </c>
      <c r="AL1256" t="s">
        <v>154</v>
      </c>
      <c r="AM1256">
        <v>3</v>
      </c>
    </row>
    <row r="1257" spans="25:39" x14ac:dyDescent="0.35">
      <c r="Y1257" t="s">
        <v>301</v>
      </c>
      <c r="Z1257" t="s">
        <v>159</v>
      </c>
      <c r="AA1257" t="s">
        <v>110</v>
      </c>
      <c r="AB1257">
        <v>0</v>
      </c>
      <c r="AC1257">
        <v>0</v>
      </c>
      <c r="AD1257">
        <v>2</v>
      </c>
      <c r="AE1257">
        <v>2</v>
      </c>
      <c r="AK1257" t="s">
        <v>280</v>
      </c>
      <c r="AL1257" t="s">
        <v>157</v>
      </c>
      <c r="AM1257">
        <v>1</v>
      </c>
    </row>
    <row r="1258" spans="25:39" x14ac:dyDescent="0.35">
      <c r="Y1258" t="s">
        <v>327</v>
      </c>
      <c r="Z1258" t="s">
        <v>176</v>
      </c>
      <c r="AA1258" t="s">
        <v>110</v>
      </c>
      <c r="AB1258">
        <v>0</v>
      </c>
      <c r="AC1258">
        <v>0</v>
      </c>
      <c r="AD1258">
        <v>2</v>
      </c>
      <c r="AE1258">
        <v>2</v>
      </c>
      <c r="AK1258" t="s">
        <v>327</v>
      </c>
      <c r="AL1258" t="s">
        <v>153</v>
      </c>
      <c r="AM1258">
        <v>5</v>
      </c>
    </row>
    <row r="1259" spans="25:39" x14ac:dyDescent="0.35">
      <c r="Y1259" t="s">
        <v>285</v>
      </c>
      <c r="Z1259" t="s">
        <v>203</v>
      </c>
      <c r="AA1259" t="s">
        <v>110</v>
      </c>
      <c r="AB1259">
        <v>1</v>
      </c>
      <c r="AC1259">
        <v>0</v>
      </c>
      <c r="AD1259">
        <v>1</v>
      </c>
      <c r="AE1259">
        <v>2</v>
      </c>
      <c r="AK1259" t="s">
        <v>327</v>
      </c>
      <c r="AL1259" t="s">
        <v>157</v>
      </c>
      <c r="AM1259">
        <v>3</v>
      </c>
    </row>
    <row r="1260" spans="25:39" x14ac:dyDescent="0.35">
      <c r="Y1260" t="s">
        <v>243</v>
      </c>
      <c r="Z1260" t="s">
        <v>178</v>
      </c>
      <c r="AA1260" t="s">
        <v>110</v>
      </c>
      <c r="AB1260">
        <v>0</v>
      </c>
      <c r="AC1260">
        <v>1</v>
      </c>
      <c r="AD1260">
        <v>1</v>
      </c>
      <c r="AE1260">
        <v>2</v>
      </c>
      <c r="AK1260" t="s">
        <v>327</v>
      </c>
      <c r="AL1260" t="s">
        <v>176</v>
      </c>
      <c r="AM1260">
        <v>2</v>
      </c>
    </row>
    <row r="1261" spans="25:39" x14ac:dyDescent="0.35">
      <c r="Y1261" t="s">
        <v>270</v>
      </c>
      <c r="Z1261" t="s">
        <v>137</v>
      </c>
      <c r="AA1261" t="s">
        <v>110</v>
      </c>
      <c r="AB1261">
        <v>1</v>
      </c>
      <c r="AC1261">
        <v>1</v>
      </c>
      <c r="AD1261">
        <v>0</v>
      </c>
      <c r="AE1261">
        <v>2</v>
      </c>
      <c r="AK1261" t="s">
        <v>327</v>
      </c>
      <c r="AL1261" t="s">
        <v>135</v>
      </c>
      <c r="AM1261">
        <v>1</v>
      </c>
    </row>
    <row r="1262" spans="25:39" x14ac:dyDescent="0.35">
      <c r="Y1262" t="s">
        <v>270</v>
      </c>
      <c r="Z1262" t="s">
        <v>197</v>
      </c>
      <c r="AA1262" t="s">
        <v>110</v>
      </c>
      <c r="AB1262">
        <v>2</v>
      </c>
      <c r="AC1262">
        <v>0</v>
      </c>
      <c r="AD1262">
        <v>0</v>
      </c>
      <c r="AE1262">
        <v>2</v>
      </c>
      <c r="AK1262" t="s">
        <v>327</v>
      </c>
      <c r="AL1262" t="s">
        <v>159</v>
      </c>
      <c r="AM1262">
        <v>1</v>
      </c>
    </row>
    <row r="1263" spans="25:39" x14ac:dyDescent="0.35">
      <c r="Y1263" t="s">
        <v>270</v>
      </c>
      <c r="Z1263" t="s">
        <v>162</v>
      </c>
      <c r="AA1263" t="s">
        <v>110</v>
      </c>
      <c r="AB1263">
        <v>2</v>
      </c>
      <c r="AC1263">
        <v>0</v>
      </c>
      <c r="AD1263">
        <v>0</v>
      </c>
      <c r="AE1263">
        <v>2</v>
      </c>
      <c r="AK1263" t="s">
        <v>327</v>
      </c>
      <c r="AL1263" t="s">
        <v>155</v>
      </c>
      <c r="AM1263">
        <v>1</v>
      </c>
    </row>
    <row r="1264" spans="25:39" x14ac:dyDescent="0.35">
      <c r="Y1264" t="s">
        <v>270</v>
      </c>
      <c r="Z1264" t="s">
        <v>210</v>
      </c>
      <c r="AA1264" t="s">
        <v>111</v>
      </c>
      <c r="AB1264">
        <v>1</v>
      </c>
      <c r="AC1264">
        <v>1</v>
      </c>
      <c r="AD1264">
        <v>0</v>
      </c>
      <c r="AE1264">
        <v>2</v>
      </c>
      <c r="AK1264" t="s">
        <v>285</v>
      </c>
      <c r="AL1264" t="s">
        <v>155</v>
      </c>
      <c r="AM1264">
        <v>47</v>
      </c>
    </row>
    <row r="1265" spans="25:39" x14ac:dyDescent="0.35">
      <c r="Y1265" t="s">
        <v>270</v>
      </c>
      <c r="Z1265" t="s">
        <v>184</v>
      </c>
      <c r="AA1265" t="s">
        <v>110</v>
      </c>
      <c r="AB1265">
        <v>0</v>
      </c>
      <c r="AC1265">
        <v>1</v>
      </c>
      <c r="AD1265">
        <v>1</v>
      </c>
      <c r="AE1265">
        <v>2</v>
      </c>
      <c r="AK1265" t="s">
        <v>285</v>
      </c>
      <c r="AL1265" t="s">
        <v>154</v>
      </c>
      <c r="AM1265">
        <v>12</v>
      </c>
    </row>
    <row r="1266" spans="25:39" x14ac:dyDescent="0.35">
      <c r="Y1266" t="s">
        <v>284</v>
      </c>
      <c r="Z1266" t="s">
        <v>204</v>
      </c>
      <c r="AA1266" t="s">
        <v>110</v>
      </c>
      <c r="AB1266">
        <v>0</v>
      </c>
      <c r="AC1266">
        <v>0</v>
      </c>
      <c r="AD1266">
        <v>2</v>
      </c>
      <c r="AE1266">
        <v>2</v>
      </c>
      <c r="AK1266" t="s">
        <v>285</v>
      </c>
      <c r="AL1266" t="s">
        <v>176</v>
      </c>
      <c r="AM1266">
        <v>7</v>
      </c>
    </row>
    <row r="1267" spans="25:39" x14ac:dyDescent="0.35">
      <c r="Y1267" t="s">
        <v>242</v>
      </c>
      <c r="Z1267" t="s">
        <v>136</v>
      </c>
      <c r="AA1267" t="s">
        <v>110</v>
      </c>
      <c r="AB1267">
        <v>1</v>
      </c>
      <c r="AC1267">
        <v>0</v>
      </c>
      <c r="AD1267">
        <v>1</v>
      </c>
      <c r="AE1267">
        <v>2</v>
      </c>
      <c r="AK1267" t="s">
        <v>285</v>
      </c>
      <c r="AL1267" t="s">
        <v>135</v>
      </c>
      <c r="AM1267">
        <v>7</v>
      </c>
    </row>
    <row r="1268" spans="25:39" x14ac:dyDescent="0.35">
      <c r="Y1268" t="s">
        <v>298</v>
      </c>
      <c r="Z1268" t="s">
        <v>135</v>
      </c>
      <c r="AA1268" t="s">
        <v>110</v>
      </c>
      <c r="AB1268">
        <v>0</v>
      </c>
      <c r="AC1268">
        <v>0</v>
      </c>
      <c r="AD1268">
        <v>2</v>
      </c>
      <c r="AE1268">
        <v>2</v>
      </c>
      <c r="AK1268" t="s">
        <v>285</v>
      </c>
      <c r="AL1268" t="s">
        <v>153</v>
      </c>
      <c r="AM1268">
        <v>6</v>
      </c>
    </row>
    <row r="1269" spans="25:39" x14ac:dyDescent="0.35">
      <c r="Y1269" t="s">
        <v>298</v>
      </c>
      <c r="Z1269" t="s">
        <v>153</v>
      </c>
      <c r="AA1269" t="s">
        <v>110</v>
      </c>
      <c r="AB1269">
        <v>0</v>
      </c>
      <c r="AC1269">
        <v>1</v>
      </c>
      <c r="AD1269">
        <v>1</v>
      </c>
      <c r="AE1269">
        <v>2</v>
      </c>
      <c r="AK1269" t="s">
        <v>285</v>
      </c>
      <c r="AL1269" t="s">
        <v>203</v>
      </c>
      <c r="AM1269">
        <v>2</v>
      </c>
    </row>
    <row r="1270" spans="25:39" x14ac:dyDescent="0.35">
      <c r="Y1270" t="s">
        <v>350</v>
      </c>
      <c r="Z1270" t="s">
        <v>158</v>
      </c>
      <c r="AA1270" t="s">
        <v>110</v>
      </c>
      <c r="AB1270">
        <v>1</v>
      </c>
      <c r="AC1270">
        <v>1</v>
      </c>
      <c r="AD1270">
        <v>0</v>
      </c>
      <c r="AE1270">
        <v>2</v>
      </c>
      <c r="AK1270" t="s">
        <v>365</v>
      </c>
      <c r="AL1270" t="s">
        <v>154</v>
      </c>
      <c r="AM1270">
        <v>1</v>
      </c>
    </row>
    <row r="1271" spans="25:39" x14ac:dyDescent="0.35">
      <c r="Y1271" t="s">
        <v>261</v>
      </c>
      <c r="Z1271" t="s">
        <v>156</v>
      </c>
      <c r="AA1271" t="s">
        <v>110</v>
      </c>
      <c r="AB1271">
        <v>0</v>
      </c>
      <c r="AC1271">
        <v>0</v>
      </c>
      <c r="AD1271">
        <v>2</v>
      </c>
      <c r="AE1271">
        <v>2</v>
      </c>
      <c r="AK1271" t="s">
        <v>305</v>
      </c>
      <c r="AL1271" t="s">
        <v>176</v>
      </c>
      <c r="AM1271">
        <v>4</v>
      </c>
    </row>
    <row r="1272" spans="25:39" x14ac:dyDescent="0.35">
      <c r="Y1272" t="s">
        <v>261</v>
      </c>
      <c r="Z1272" t="s">
        <v>203</v>
      </c>
      <c r="AA1272" t="s">
        <v>110</v>
      </c>
      <c r="AB1272">
        <v>0</v>
      </c>
      <c r="AC1272">
        <v>0</v>
      </c>
      <c r="AD1272">
        <v>2</v>
      </c>
      <c r="AE1272">
        <v>2</v>
      </c>
      <c r="AK1272" t="s">
        <v>305</v>
      </c>
      <c r="AL1272" t="s">
        <v>153</v>
      </c>
      <c r="AM1272">
        <v>3</v>
      </c>
    </row>
    <row r="1273" spans="25:39" x14ac:dyDescent="0.35">
      <c r="Y1273" t="s">
        <v>261</v>
      </c>
      <c r="Z1273" t="s">
        <v>196</v>
      </c>
      <c r="AA1273" t="s">
        <v>111</v>
      </c>
      <c r="AB1273">
        <v>0</v>
      </c>
      <c r="AC1273">
        <v>2</v>
      </c>
      <c r="AD1273">
        <v>0</v>
      </c>
      <c r="AE1273">
        <v>2</v>
      </c>
      <c r="AK1273" t="s">
        <v>243</v>
      </c>
      <c r="AL1273" t="s">
        <v>153</v>
      </c>
      <c r="AM1273">
        <v>337</v>
      </c>
    </row>
    <row r="1274" spans="25:39" x14ac:dyDescent="0.35">
      <c r="Y1274" t="s">
        <v>261</v>
      </c>
      <c r="Z1274" t="s">
        <v>157</v>
      </c>
      <c r="AA1274" t="s">
        <v>110</v>
      </c>
      <c r="AB1274">
        <v>1</v>
      </c>
      <c r="AC1274">
        <v>1</v>
      </c>
      <c r="AD1274">
        <v>0</v>
      </c>
      <c r="AE1274">
        <v>2</v>
      </c>
      <c r="AK1274" t="s">
        <v>243</v>
      </c>
      <c r="AL1274" t="s">
        <v>165</v>
      </c>
      <c r="AM1274">
        <v>269</v>
      </c>
    </row>
    <row r="1275" spans="25:39" x14ac:dyDescent="0.35">
      <c r="Y1275" t="s">
        <v>261</v>
      </c>
      <c r="Z1275" t="s">
        <v>153</v>
      </c>
      <c r="AA1275" t="s">
        <v>110</v>
      </c>
      <c r="AB1275">
        <v>0</v>
      </c>
      <c r="AC1275">
        <v>2</v>
      </c>
      <c r="AD1275">
        <v>0</v>
      </c>
      <c r="AE1275">
        <v>2</v>
      </c>
      <c r="AK1275" t="s">
        <v>243</v>
      </c>
      <c r="AL1275" t="s">
        <v>152</v>
      </c>
      <c r="AM1275">
        <v>172</v>
      </c>
    </row>
    <row r="1276" spans="25:39" x14ac:dyDescent="0.35">
      <c r="Y1276" t="s">
        <v>50</v>
      </c>
      <c r="Z1276" t="s">
        <v>203</v>
      </c>
      <c r="AA1276" t="s">
        <v>110</v>
      </c>
      <c r="AB1276">
        <v>1</v>
      </c>
      <c r="AC1276">
        <v>0</v>
      </c>
      <c r="AD1276">
        <v>0</v>
      </c>
      <c r="AE1276">
        <v>1</v>
      </c>
      <c r="AK1276" t="s">
        <v>243</v>
      </c>
      <c r="AL1276" t="s">
        <v>180</v>
      </c>
      <c r="AM1276">
        <v>157</v>
      </c>
    </row>
    <row r="1277" spans="25:39" x14ac:dyDescent="0.35">
      <c r="Y1277" t="s">
        <v>56</v>
      </c>
      <c r="Z1277" t="s">
        <v>162</v>
      </c>
      <c r="AA1277" t="s">
        <v>110</v>
      </c>
      <c r="AB1277">
        <v>0</v>
      </c>
      <c r="AC1277">
        <v>1</v>
      </c>
      <c r="AD1277">
        <v>0</v>
      </c>
      <c r="AE1277">
        <v>1</v>
      </c>
      <c r="AK1277" t="s">
        <v>243</v>
      </c>
      <c r="AL1277" t="s">
        <v>161</v>
      </c>
      <c r="AM1277">
        <v>137</v>
      </c>
    </row>
    <row r="1278" spans="25:39" x14ac:dyDescent="0.35">
      <c r="Y1278" t="s">
        <v>56</v>
      </c>
      <c r="Z1278" t="s">
        <v>158</v>
      </c>
      <c r="AA1278" t="s">
        <v>110</v>
      </c>
      <c r="AB1278">
        <v>0</v>
      </c>
      <c r="AC1278">
        <v>1</v>
      </c>
      <c r="AD1278">
        <v>0</v>
      </c>
      <c r="AE1278">
        <v>1</v>
      </c>
      <c r="AK1278" t="s">
        <v>243</v>
      </c>
      <c r="AL1278" t="s">
        <v>157</v>
      </c>
      <c r="AM1278">
        <v>124</v>
      </c>
    </row>
    <row r="1279" spans="25:39" x14ac:dyDescent="0.35">
      <c r="Y1279" t="s">
        <v>56</v>
      </c>
      <c r="Z1279" t="s">
        <v>135</v>
      </c>
      <c r="AA1279" t="s">
        <v>110</v>
      </c>
      <c r="AB1279">
        <v>1</v>
      </c>
      <c r="AC1279">
        <v>0</v>
      </c>
      <c r="AD1279">
        <v>0</v>
      </c>
      <c r="AE1279">
        <v>1</v>
      </c>
      <c r="AK1279" t="s">
        <v>243</v>
      </c>
      <c r="AL1279" t="s">
        <v>158</v>
      </c>
      <c r="AM1279">
        <v>86</v>
      </c>
    </row>
    <row r="1280" spans="25:39" x14ac:dyDescent="0.35">
      <c r="Y1280" t="s">
        <v>57</v>
      </c>
      <c r="Z1280" t="s">
        <v>158</v>
      </c>
      <c r="AA1280" t="s">
        <v>110</v>
      </c>
      <c r="AB1280">
        <v>1</v>
      </c>
      <c r="AC1280">
        <v>0</v>
      </c>
      <c r="AD1280">
        <v>0</v>
      </c>
      <c r="AE1280">
        <v>1</v>
      </c>
      <c r="AK1280" t="s">
        <v>243</v>
      </c>
      <c r="AL1280" t="s">
        <v>162</v>
      </c>
      <c r="AM1280">
        <v>83</v>
      </c>
    </row>
    <row r="1281" spans="25:39" x14ac:dyDescent="0.35">
      <c r="Y1281" t="s">
        <v>57</v>
      </c>
      <c r="Z1281" t="s">
        <v>176</v>
      </c>
      <c r="AA1281" t="s">
        <v>110</v>
      </c>
      <c r="AB1281">
        <v>0</v>
      </c>
      <c r="AC1281">
        <v>0</v>
      </c>
      <c r="AD1281">
        <v>1</v>
      </c>
      <c r="AE1281">
        <v>1</v>
      </c>
      <c r="AK1281" t="s">
        <v>243</v>
      </c>
      <c r="AL1281" t="s">
        <v>156</v>
      </c>
      <c r="AM1281">
        <v>65</v>
      </c>
    </row>
    <row r="1282" spans="25:39" x14ac:dyDescent="0.35">
      <c r="Y1282" t="s">
        <v>59</v>
      </c>
      <c r="Z1282" t="s">
        <v>176</v>
      </c>
      <c r="AA1282" t="s">
        <v>110</v>
      </c>
      <c r="AB1282">
        <v>0</v>
      </c>
      <c r="AC1282">
        <v>1</v>
      </c>
      <c r="AD1282">
        <v>0</v>
      </c>
      <c r="AE1282">
        <v>1</v>
      </c>
      <c r="AK1282" t="s">
        <v>243</v>
      </c>
      <c r="AL1282" t="s">
        <v>176</v>
      </c>
      <c r="AM1282">
        <v>53</v>
      </c>
    </row>
    <row r="1283" spans="25:39" x14ac:dyDescent="0.35">
      <c r="Y1283" t="s">
        <v>59</v>
      </c>
      <c r="Z1283" t="s">
        <v>156</v>
      </c>
      <c r="AA1283" t="s">
        <v>110</v>
      </c>
      <c r="AB1283">
        <v>0</v>
      </c>
      <c r="AC1283">
        <v>0</v>
      </c>
      <c r="AD1283">
        <v>1</v>
      </c>
      <c r="AE1283">
        <v>1</v>
      </c>
      <c r="AK1283" t="s">
        <v>243</v>
      </c>
      <c r="AL1283" t="s">
        <v>160</v>
      </c>
      <c r="AM1283">
        <v>46</v>
      </c>
    </row>
    <row r="1284" spans="25:39" x14ac:dyDescent="0.35">
      <c r="Y1284" t="s">
        <v>59</v>
      </c>
      <c r="Z1284" t="s">
        <v>153</v>
      </c>
      <c r="AA1284" t="s">
        <v>110</v>
      </c>
      <c r="AB1284">
        <v>0</v>
      </c>
      <c r="AC1284">
        <v>0</v>
      </c>
      <c r="AD1284">
        <v>1</v>
      </c>
      <c r="AE1284">
        <v>1</v>
      </c>
      <c r="AK1284" t="s">
        <v>243</v>
      </c>
      <c r="AL1284" t="s">
        <v>167</v>
      </c>
      <c r="AM1284">
        <v>37</v>
      </c>
    </row>
    <row r="1285" spans="25:39" x14ac:dyDescent="0.35">
      <c r="Y1285" t="s">
        <v>60</v>
      </c>
      <c r="Z1285" t="s">
        <v>196</v>
      </c>
      <c r="AA1285" t="s">
        <v>111</v>
      </c>
      <c r="AB1285">
        <v>0</v>
      </c>
      <c r="AC1285">
        <v>0</v>
      </c>
      <c r="AD1285">
        <v>1</v>
      </c>
      <c r="AE1285">
        <v>1</v>
      </c>
      <c r="AK1285" t="s">
        <v>243</v>
      </c>
      <c r="AL1285" t="s">
        <v>166</v>
      </c>
      <c r="AM1285">
        <v>37</v>
      </c>
    </row>
    <row r="1286" spans="25:39" x14ac:dyDescent="0.35">
      <c r="Y1286" t="s">
        <v>60</v>
      </c>
      <c r="Z1286" t="s">
        <v>137</v>
      </c>
      <c r="AA1286" t="s">
        <v>110</v>
      </c>
      <c r="AB1286">
        <v>0</v>
      </c>
      <c r="AC1286">
        <v>1</v>
      </c>
      <c r="AD1286">
        <v>0</v>
      </c>
      <c r="AE1286">
        <v>1</v>
      </c>
      <c r="AK1286" t="s">
        <v>243</v>
      </c>
      <c r="AL1286" t="s">
        <v>163</v>
      </c>
      <c r="AM1286">
        <v>29</v>
      </c>
    </row>
    <row r="1287" spans="25:39" x14ac:dyDescent="0.35">
      <c r="Y1287" t="s">
        <v>60</v>
      </c>
      <c r="Z1287" t="s">
        <v>186</v>
      </c>
      <c r="AA1287" t="s">
        <v>111</v>
      </c>
      <c r="AB1287">
        <v>1</v>
      </c>
      <c r="AC1287">
        <v>0</v>
      </c>
      <c r="AD1287">
        <v>0</v>
      </c>
      <c r="AE1287">
        <v>1</v>
      </c>
      <c r="AK1287" t="s">
        <v>243</v>
      </c>
      <c r="AL1287" t="s">
        <v>159</v>
      </c>
      <c r="AM1287">
        <v>27</v>
      </c>
    </row>
    <row r="1288" spans="25:39" x14ac:dyDescent="0.35">
      <c r="Y1288" t="s">
        <v>61</v>
      </c>
      <c r="Z1288" t="s">
        <v>209</v>
      </c>
      <c r="AA1288" t="s">
        <v>111</v>
      </c>
      <c r="AB1288">
        <v>0</v>
      </c>
      <c r="AC1288">
        <v>1</v>
      </c>
      <c r="AD1288">
        <v>0</v>
      </c>
      <c r="AE1288">
        <v>1</v>
      </c>
      <c r="AK1288" t="s">
        <v>243</v>
      </c>
      <c r="AL1288" t="s">
        <v>173</v>
      </c>
      <c r="AM1288">
        <v>26</v>
      </c>
    </row>
    <row r="1289" spans="25:39" x14ac:dyDescent="0.35">
      <c r="Y1289" t="s">
        <v>61</v>
      </c>
      <c r="Z1289" t="s">
        <v>136</v>
      </c>
      <c r="AA1289" t="s">
        <v>110</v>
      </c>
      <c r="AB1289">
        <v>1</v>
      </c>
      <c r="AC1289">
        <v>0</v>
      </c>
      <c r="AD1289">
        <v>0</v>
      </c>
      <c r="AE1289">
        <v>1</v>
      </c>
      <c r="AK1289" t="s">
        <v>243</v>
      </c>
      <c r="AL1289" t="s">
        <v>199</v>
      </c>
      <c r="AM1289">
        <v>22</v>
      </c>
    </row>
    <row r="1290" spans="25:39" x14ac:dyDescent="0.35">
      <c r="Y1290" t="s">
        <v>61</v>
      </c>
      <c r="Z1290" t="s">
        <v>174</v>
      </c>
      <c r="AA1290" t="s">
        <v>110</v>
      </c>
      <c r="AB1290">
        <v>0</v>
      </c>
      <c r="AC1290">
        <v>0</v>
      </c>
      <c r="AD1290">
        <v>1</v>
      </c>
      <c r="AE1290">
        <v>1</v>
      </c>
      <c r="AK1290" t="s">
        <v>243</v>
      </c>
      <c r="AL1290" t="s">
        <v>203</v>
      </c>
      <c r="AM1290">
        <v>22</v>
      </c>
    </row>
    <row r="1291" spans="25:39" x14ac:dyDescent="0.35">
      <c r="Y1291" t="s">
        <v>61</v>
      </c>
      <c r="Z1291" t="s">
        <v>194</v>
      </c>
      <c r="AA1291" t="s">
        <v>111</v>
      </c>
      <c r="AB1291">
        <v>0</v>
      </c>
      <c r="AC1291">
        <v>1</v>
      </c>
      <c r="AD1291">
        <v>0</v>
      </c>
      <c r="AE1291">
        <v>1</v>
      </c>
      <c r="AK1291" t="s">
        <v>243</v>
      </c>
      <c r="AL1291" t="s">
        <v>185</v>
      </c>
      <c r="AM1291">
        <v>22</v>
      </c>
    </row>
    <row r="1292" spans="25:39" x14ac:dyDescent="0.35">
      <c r="Y1292" t="s">
        <v>62</v>
      </c>
      <c r="Z1292" t="s">
        <v>154</v>
      </c>
      <c r="AA1292" t="s">
        <v>110</v>
      </c>
      <c r="AB1292">
        <v>0</v>
      </c>
      <c r="AC1292">
        <v>0</v>
      </c>
      <c r="AD1292">
        <v>1</v>
      </c>
      <c r="AE1292">
        <v>1</v>
      </c>
      <c r="AK1292" t="s">
        <v>243</v>
      </c>
      <c r="AL1292" t="s">
        <v>182</v>
      </c>
      <c r="AM1292">
        <v>19</v>
      </c>
    </row>
    <row r="1293" spans="25:39" x14ac:dyDescent="0.35">
      <c r="Y1293" t="s">
        <v>66</v>
      </c>
      <c r="Z1293" t="s">
        <v>153</v>
      </c>
      <c r="AA1293" t="s">
        <v>110</v>
      </c>
      <c r="AB1293">
        <v>0</v>
      </c>
      <c r="AC1293">
        <v>0</v>
      </c>
      <c r="AD1293">
        <v>1</v>
      </c>
      <c r="AE1293">
        <v>1</v>
      </c>
      <c r="AK1293" t="s">
        <v>243</v>
      </c>
      <c r="AL1293" t="s">
        <v>170</v>
      </c>
      <c r="AM1293">
        <v>17</v>
      </c>
    </row>
    <row r="1294" spans="25:39" x14ac:dyDescent="0.35">
      <c r="Y1294" t="s">
        <v>67</v>
      </c>
      <c r="Z1294" t="s">
        <v>182</v>
      </c>
      <c r="AA1294" t="s">
        <v>111</v>
      </c>
      <c r="AB1294">
        <v>1</v>
      </c>
      <c r="AC1294">
        <v>0</v>
      </c>
      <c r="AD1294">
        <v>0</v>
      </c>
      <c r="AE1294">
        <v>1</v>
      </c>
      <c r="AK1294" t="s">
        <v>243</v>
      </c>
      <c r="AL1294" t="s">
        <v>189</v>
      </c>
      <c r="AM1294">
        <v>17</v>
      </c>
    </row>
    <row r="1295" spans="25:39" x14ac:dyDescent="0.35">
      <c r="Y1295" t="s">
        <v>67</v>
      </c>
      <c r="Z1295" t="s">
        <v>137</v>
      </c>
      <c r="AA1295" t="s">
        <v>110</v>
      </c>
      <c r="AB1295">
        <v>1</v>
      </c>
      <c r="AC1295">
        <v>0</v>
      </c>
      <c r="AD1295">
        <v>0</v>
      </c>
      <c r="AE1295">
        <v>1</v>
      </c>
      <c r="AK1295" t="s">
        <v>243</v>
      </c>
      <c r="AL1295" t="s">
        <v>168</v>
      </c>
      <c r="AM1295">
        <v>14</v>
      </c>
    </row>
    <row r="1296" spans="25:39" x14ac:dyDescent="0.35">
      <c r="Y1296" t="s">
        <v>67</v>
      </c>
      <c r="Z1296" t="s">
        <v>152</v>
      </c>
      <c r="AA1296" t="s">
        <v>110</v>
      </c>
      <c r="AB1296">
        <v>0</v>
      </c>
      <c r="AC1296">
        <v>0</v>
      </c>
      <c r="AD1296">
        <v>1</v>
      </c>
      <c r="AE1296">
        <v>1</v>
      </c>
      <c r="AK1296" t="s">
        <v>243</v>
      </c>
      <c r="AL1296" t="s">
        <v>193</v>
      </c>
      <c r="AM1296">
        <v>14</v>
      </c>
    </row>
    <row r="1297" spans="25:39" x14ac:dyDescent="0.35">
      <c r="Y1297" t="s">
        <v>67</v>
      </c>
      <c r="Z1297" t="s">
        <v>184</v>
      </c>
      <c r="AA1297" t="s">
        <v>110</v>
      </c>
      <c r="AB1297">
        <v>0</v>
      </c>
      <c r="AC1297">
        <v>0</v>
      </c>
      <c r="AD1297">
        <v>1</v>
      </c>
      <c r="AE1297">
        <v>1</v>
      </c>
      <c r="AK1297" t="s">
        <v>243</v>
      </c>
      <c r="AL1297" t="s">
        <v>164</v>
      </c>
      <c r="AM1297">
        <v>13</v>
      </c>
    </row>
    <row r="1298" spans="25:39" x14ac:dyDescent="0.35">
      <c r="Y1298" t="s">
        <v>67</v>
      </c>
      <c r="Z1298" t="s">
        <v>192</v>
      </c>
      <c r="AA1298" t="s">
        <v>111</v>
      </c>
      <c r="AB1298">
        <v>1</v>
      </c>
      <c r="AC1298">
        <v>0</v>
      </c>
      <c r="AD1298">
        <v>0</v>
      </c>
      <c r="AE1298">
        <v>1</v>
      </c>
      <c r="AK1298" t="s">
        <v>243</v>
      </c>
      <c r="AL1298" t="s">
        <v>138</v>
      </c>
      <c r="AM1298">
        <v>12</v>
      </c>
    </row>
    <row r="1299" spans="25:39" x14ac:dyDescent="0.35">
      <c r="Y1299" t="s">
        <v>68</v>
      </c>
      <c r="Z1299" t="s">
        <v>199</v>
      </c>
      <c r="AA1299" t="s">
        <v>110</v>
      </c>
      <c r="AB1299">
        <v>0</v>
      </c>
      <c r="AC1299">
        <v>1</v>
      </c>
      <c r="AD1299">
        <v>0</v>
      </c>
      <c r="AE1299">
        <v>1</v>
      </c>
      <c r="AK1299" t="s">
        <v>243</v>
      </c>
      <c r="AL1299" t="s">
        <v>174</v>
      </c>
      <c r="AM1299">
        <v>12</v>
      </c>
    </row>
    <row r="1300" spans="25:39" x14ac:dyDescent="0.35">
      <c r="Y1300" t="s">
        <v>71</v>
      </c>
      <c r="Z1300" t="s">
        <v>176</v>
      </c>
      <c r="AA1300" t="s">
        <v>110</v>
      </c>
      <c r="AB1300">
        <v>0</v>
      </c>
      <c r="AC1300">
        <v>0</v>
      </c>
      <c r="AD1300">
        <v>1</v>
      </c>
      <c r="AE1300">
        <v>1</v>
      </c>
      <c r="AK1300" t="s">
        <v>243</v>
      </c>
      <c r="AL1300" t="s">
        <v>184</v>
      </c>
      <c r="AM1300">
        <v>11</v>
      </c>
    </row>
    <row r="1301" spans="25:39" x14ac:dyDescent="0.35">
      <c r="Y1301" t="s">
        <v>73</v>
      </c>
      <c r="Z1301" t="s">
        <v>153</v>
      </c>
      <c r="AA1301" t="s">
        <v>110</v>
      </c>
      <c r="AB1301">
        <v>0</v>
      </c>
      <c r="AC1301">
        <v>1</v>
      </c>
      <c r="AD1301">
        <v>0</v>
      </c>
      <c r="AE1301">
        <v>1</v>
      </c>
      <c r="AK1301" t="s">
        <v>243</v>
      </c>
      <c r="AL1301" t="s">
        <v>186</v>
      </c>
      <c r="AM1301">
        <v>11</v>
      </c>
    </row>
    <row r="1302" spans="25:39" x14ac:dyDescent="0.35">
      <c r="Y1302" t="s">
        <v>76</v>
      </c>
      <c r="Z1302" t="s">
        <v>153</v>
      </c>
      <c r="AA1302" t="s">
        <v>110</v>
      </c>
      <c r="AB1302">
        <v>0</v>
      </c>
      <c r="AC1302">
        <v>1</v>
      </c>
      <c r="AD1302">
        <v>0</v>
      </c>
      <c r="AE1302">
        <v>1</v>
      </c>
      <c r="AK1302" t="s">
        <v>243</v>
      </c>
      <c r="AL1302" t="s">
        <v>179</v>
      </c>
      <c r="AM1302">
        <v>10</v>
      </c>
    </row>
    <row r="1303" spans="25:39" x14ac:dyDescent="0.35">
      <c r="Y1303" t="s">
        <v>77</v>
      </c>
      <c r="Z1303" t="s">
        <v>184</v>
      </c>
      <c r="AA1303" t="s">
        <v>110</v>
      </c>
      <c r="AB1303">
        <v>0</v>
      </c>
      <c r="AC1303">
        <v>0</v>
      </c>
      <c r="AD1303">
        <v>1</v>
      </c>
      <c r="AE1303">
        <v>1</v>
      </c>
      <c r="AK1303" t="s">
        <v>243</v>
      </c>
      <c r="AL1303" t="s">
        <v>155</v>
      </c>
      <c r="AM1303">
        <v>10</v>
      </c>
    </row>
    <row r="1304" spans="25:39" x14ac:dyDescent="0.35">
      <c r="Y1304" t="s">
        <v>79</v>
      </c>
      <c r="Z1304" t="s">
        <v>192</v>
      </c>
      <c r="AA1304" t="s">
        <v>111</v>
      </c>
      <c r="AB1304">
        <v>0</v>
      </c>
      <c r="AC1304">
        <v>0</v>
      </c>
      <c r="AD1304">
        <v>1</v>
      </c>
      <c r="AE1304">
        <v>1</v>
      </c>
      <c r="AK1304" t="s">
        <v>243</v>
      </c>
      <c r="AL1304" t="s">
        <v>177</v>
      </c>
      <c r="AM1304">
        <v>8</v>
      </c>
    </row>
    <row r="1305" spans="25:39" x14ac:dyDescent="0.35">
      <c r="Y1305" t="s">
        <v>79</v>
      </c>
      <c r="Z1305" t="s">
        <v>156</v>
      </c>
      <c r="AA1305" t="s">
        <v>110</v>
      </c>
      <c r="AB1305">
        <v>0</v>
      </c>
      <c r="AC1305">
        <v>0</v>
      </c>
      <c r="AD1305">
        <v>1</v>
      </c>
      <c r="AE1305">
        <v>1</v>
      </c>
      <c r="AK1305" t="s">
        <v>243</v>
      </c>
      <c r="AL1305" t="s">
        <v>183</v>
      </c>
      <c r="AM1305">
        <v>8</v>
      </c>
    </row>
    <row r="1306" spans="25:39" x14ac:dyDescent="0.35">
      <c r="Y1306" t="s">
        <v>314</v>
      </c>
      <c r="Z1306" t="s">
        <v>154</v>
      </c>
      <c r="AA1306" t="s">
        <v>110</v>
      </c>
      <c r="AB1306">
        <v>0</v>
      </c>
      <c r="AC1306">
        <v>1</v>
      </c>
      <c r="AD1306">
        <v>0</v>
      </c>
      <c r="AE1306">
        <v>1</v>
      </c>
      <c r="AK1306" t="s">
        <v>243</v>
      </c>
      <c r="AL1306" t="s">
        <v>154</v>
      </c>
      <c r="AM1306">
        <v>7</v>
      </c>
    </row>
    <row r="1307" spans="25:39" x14ac:dyDescent="0.35">
      <c r="Y1307" t="s">
        <v>83</v>
      </c>
      <c r="Z1307" t="s">
        <v>160</v>
      </c>
      <c r="AA1307" t="s">
        <v>110</v>
      </c>
      <c r="AB1307">
        <v>1</v>
      </c>
      <c r="AC1307">
        <v>0</v>
      </c>
      <c r="AD1307">
        <v>0</v>
      </c>
      <c r="AE1307">
        <v>1</v>
      </c>
      <c r="AK1307" t="s">
        <v>243</v>
      </c>
      <c r="AL1307" t="s">
        <v>194</v>
      </c>
      <c r="AM1307">
        <v>6</v>
      </c>
    </row>
    <row r="1308" spans="25:39" x14ac:dyDescent="0.35">
      <c r="Y1308" t="s">
        <v>83</v>
      </c>
      <c r="Z1308" t="s">
        <v>171</v>
      </c>
      <c r="AA1308" t="s">
        <v>110</v>
      </c>
      <c r="AB1308">
        <v>1</v>
      </c>
      <c r="AC1308">
        <v>0</v>
      </c>
      <c r="AD1308">
        <v>0</v>
      </c>
      <c r="AE1308">
        <v>1</v>
      </c>
      <c r="AK1308" t="s">
        <v>243</v>
      </c>
      <c r="AL1308" t="s">
        <v>208</v>
      </c>
      <c r="AM1308">
        <v>6</v>
      </c>
    </row>
    <row r="1309" spans="25:39" x14ac:dyDescent="0.35">
      <c r="Y1309" t="s">
        <v>83</v>
      </c>
      <c r="Z1309" t="s">
        <v>205</v>
      </c>
      <c r="AA1309" t="s">
        <v>110</v>
      </c>
      <c r="AB1309">
        <v>1</v>
      </c>
      <c r="AC1309">
        <v>0</v>
      </c>
      <c r="AD1309">
        <v>0</v>
      </c>
      <c r="AE1309">
        <v>1</v>
      </c>
      <c r="AK1309" t="s">
        <v>243</v>
      </c>
      <c r="AL1309" t="s">
        <v>135</v>
      </c>
      <c r="AM1309">
        <v>6</v>
      </c>
    </row>
    <row r="1310" spans="25:39" x14ac:dyDescent="0.35">
      <c r="Y1310" t="s">
        <v>83</v>
      </c>
      <c r="Z1310" t="s">
        <v>202</v>
      </c>
      <c r="AA1310" t="s">
        <v>111</v>
      </c>
      <c r="AB1310">
        <v>0</v>
      </c>
      <c r="AC1310">
        <v>0</v>
      </c>
      <c r="AD1310">
        <v>1</v>
      </c>
      <c r="AE1310">
        <v>1</v>
      </c>
      <c r="AK1310" t="s">
        <v>243</v>
      </c>
      <c r="AL1310" t="s">
        <v>181</v>
      </c>
      <c r="AM1310">
        <v>6</v>
      </c>
    </row>
    <row r="1311" spans="25:39" x14ac:dyDescent="0.35">
      <c r="Y1311" t="s">
        <v>87</v>
      </c>
      <c r="Z1311" t="s">
        <v>158</v>
      </c>
      <c r="AA1311" t="s">
        <v>110</v>
      </c>
      <c r="AB1311">
        <v>0</v>
      </c>
      <c r="AC1311">
        <v>1</v>
      </c>
      <c r="AD1311">
        <v>0</v>
      </c>
      <c r="AE1311">
        <v>1</v>
      </c>
      <c r="AK1311" t="s">
        <v>243</v>
      </c>
      <c r="AL1311" t="s">
        <v>136</v>
      </c>
      <c r="AM1311">
        <v>5</v>
      </c>
    </row>
    <row r="1312" spans="25:39" x14ac:dyDescent="0.35">
      <c r="Y1312" t="s">
        <v>88</v>
      </c>
      <c r="Z1312" t="s">
        <v>184</v>
      </c>
      <c r="AA1312" t="s">
        <v>110</v>
      </c>
      <c r="AB1312">
        <v>0</v>
      </c>
      <c r="AC1312">
        <v>1</v>
      </c>
      <c r="AD1312">
        <v>0</v>
      </c>
      <c r="AE1312">
        <v>1</v>
      </c>
      <c r="AK1312" t="s">
        <v>243</v>
      </c>
      <c r="AL1312" t="s">
        <v>171</v>
      </c>
      <c r="AM1312">
        <v>3</v>
      </c>
    </row>
    <row r="1313" spans="25:39" x14ac:dyDescent="0.35">
      <c r="Y1313" t="s">
        <v>88</v>
      </c>
      <c r="Z1313" t="s">
        <v>171</v>
      </c>
      <c r="AA1313" t="s">
        <v>110</v>
      </c>
      <c r="AB1313">
        <v>0</v>
      </c>
      <c r="AC1313">
        <v>0</v>
      </c>
      <c r="AD1313">
        <v>1</v>
      </c>
      <c r="AE1313">
        <v>1</v>
      </c>
      <c r="AK1313" t="s">
        <v>243</v>
      </c>
      <c r="AL1313" t="s">
        <v>178</v>
      </c>
      <c r="AM1313">
        <v>2</v>
      </c>
    </row>
    <row r="1314" spans="25:39" x14ac:dyDescent="0.35">
      <c r="Y1314" t="s">
        <v>288</v>
      </c>
      <c r="Z1314" t="s">
        <v>166</v>
      </c>
      <c r="AA1314" t="s">
        <v>110</v>
      </c>
      <c r="AB1314">
        <v>0</v>
      </c>
      <c r="AC1314">
        <v>1</v>
      </c>
      <c r="AD1314">
        <v>0</v>
      </c>
      <c r="AE1314">
        <v>1</v>
      </c>
      <c r="AK1314" t="s">
        <v>243</v>
      </c>
      <c r="AL1314" t="s">
        <v>137</v>
      </c>
      <c r="AM1314">
        <v>1</v>
      </c>
    </row>
    <row r="1315" spans="25:39" x14ac:dyDescent="0.35">
      <c r="Y1315" t="s">
        <v>288</v>
      </c>
      <c r="Z1315" t="s">
        <v>135</v>
      </c>
      <c r="AA1315" t="s">
        <v>110</v>
      </c>
      <c r="AB1315">
        <v>0</v>
      </c>
      <c r="AC1315">
        <v>0</v>
      </c>
      <c r="AD1315">
        <v>1</v>
      </c>
      <c r="AE1315">
        <v>1</v>
      </c>
      <c r="AK1315" t="s">
        <v>243</v>
      </c>
      <c r="AL1315" t="s">
        <v>213</v>
      </c>
      <c r="AM1315">
        <v>1</v>
      </c>
    </row>
    <row r="1316" spans="25:39" x14ac:dyDescent="0.35">
      <c r="Y1316" t="s">
        <v>310</v>
      </c>
      <c r="Z1316" t="s">
        <v>200</v>
      </c>
      <c r="AA1316" t="s">
        <v>111</v>
      </c>
      <c r="AB1316">
        <v>0</v>
      </c>
      <c r="AC1316">
        <v>0</v>
      </c>
      <c r="AD1316">
        <v>1</v>
      </c>
      <c r="AE1316">
        <v>1</v>
      </c>
      <c r="AK1316" t="s">
        <v>243</v>
      </c>
      <c r="AL1316" t="s">
        <v>210</v>
      </c>
      <c r="AM1316">
        <v>1</v>
      </c>
    </row>
    <row r="1317" spans="25:39" x14ac:dyDescent="0.35">
      <c r="Y1317" t="s">
        <v>310</v>
      </c>
      <c r="Z1317" t="s">
        <v>157</v>
      </c>
      <c r="AA1317" t="s">
        <v>110</v>
      </c>
      <c r="AB1317">
        <v>0</v>
      </c>
      <c r="AC1317">
        <v>1</v>
      </c>
      <c r="AD1317">
        <v>0</v>
      </c>
      <c r="AE1317">
        <v>1</v>
      </c>
      <c r="AK1317" t="s">
        <v>270</v>
      </c>
      <c r="AL1317" t="s">
        <v>160</v>
      </c>
      <c r="AM1317">
        <v>32</v>
      </c>
    </row>
    <row r="1318" spans="25:39" x14ac:dyDescent="0.35">
      <c r="Y1318" t="s">
        <v>310</v>
      </c>
      <c r="Z1318" t="s">
        <v>176</v>
      </c>
      <c r="AA1318" t="s">
        <v>110</v>
      </c>
      <c r="AB1318">
        <v>0</v>
      </c>
      <c r="AC1318">
        <v>0</v>
      </c>
      <c r="AD1318">
        <v>1</v>
      </c>
      <c r="AE1318">
        <v>1</v>
      </c>
      <c r="AK1318" t="s">
        <v>270</v>
      </c>
      <c r="AL1318" t="s">
        <v>153</v>
      </c>
      <c r="AM1318">
        <v>23</v>
      </c>
    </row>
    <row r="1319" spans="25:39" x14ac:dyDescent="0.35">
      <c r="Y1319" t="s">
        <v>310</v>
      </c>
      <c r="Z1319" t="s">
        <v>206</v>
      </c>
      <c r="AA1319" t="s">
        <v>110</v>
      </c>
      <c r="AB1319">
        <v>0</v>
      </c>
      <c r="AC1319">
        <v>1</v>
      </c>
      <c r="AD1319">
        <v>0</v>
      </c>
      <c r="AE1319">
        <v>1</v>
      </c>
      <c r="AK1319" t="s">
        <v>270</v>
      </c>
      <c r="AL1319" t="s">
        <v>155</v>
      </c>
      <c r="AM1319">
        <v>18</v>
      </c>
    </row>
    <row r="1320" spans="25:39" x14ac:dyDescent="0.35">
      <c r="Y1320" t="s">
        <v>310</v>
      </c>
      <c r="Z1320" t="s">
        <v>160</v>
      </c>
      <c r="AA1320" t="s">
        <v>110</v>
      </c>
      <c r="AB1320">
        <v>0</v>
      </c>
      <c r="AC1320">
        <v>1</v>
      </c>
      <c r="AD1320">
        <v>0</v>
      </c>
      <c r="AE1320">
        <v>1</v>
      </c>
      <c r="AK1320" t="s">
        <v>270</v>
      </c>
      <c r="AL1320" t="s">
        <v>165</v>
      </c>
      <c r="AM1320">
        <v>17</v>
      </c>
    </row>
    <row r="1321" spans="25:39" x14ac:dyDescent="0.35">
      <c r="Y1321" t="s">
        <v>265</v>
      </c>
      <c r="Z1321" t="s">
        <v>152</v>
      </c>
      <c r="AA1321" t="s">
        <v>110</v>
      </c>
      <c r="AB1321">
        <v>0</v>
      </c>
      <c r="AC1321">
        <v>1</v>
      </c>
      <c r="AD1321">
        <v>0</v>
      </c>
      <c r="AE1321">
        <v>1</v>
      </c>
      <c r="AK1321" t="s">
        <v>270</v>
      </c>
      <c r="AL1321" t="s">
        <v>176</v>
      </c>
      <c r="AM1321">
        <v>15</v>
      </c>
    </row>
    <row r="1322" spans="25:39" x14ac:dyDescent="0.35">
      <c r="Y1322" t="s">
        <v>331</v>
      </c>
      <c r="Z1322" t="s">
        <v>161</v>
      </c>
      <c r="AA1322" t="s">
        <v>110</v>
      </c>
      <c r="AB1322">
        <v>0</v>
      </c>
      <c r="AC1322">
        <v>1</v>
      </c>
      <c r="AD1322">
        <v>0</v>
      </c>
      <c r="AE1322">
        <v>1</v>
      </c>
      <c r="AK1322" t="s">
        <v>270</v>
      </c>
      <c r="AL1322" t="s">
        <v>199</v>
      </c>
      <c r="AM1322">
        <v>15</v>
      </c>
    </row>
    <row r="1323" spans="25:39" x14ac:dyDescent="0.35">
      <c r="Y1323" t="s">
        <v>282</v>
      </c>
      <c r="Z1323" t="s">
        <v>176</v>
      </c>
      <c r="AA1323" t="s">
        <v>110</v>
      </c>
      <c r="AB1323">
        <v>0</v>
      </c>
      <c r="AC1323">
        <v>1</v>
      </c>
      <c r="AD1323">
        <v>0</v>
      </c>
      <c r="AE1323">
        <v>1</v>
      </c>
      <c r="AK1323" t="s">
        <v>270</v>
      </c>
      <c r="AL1323" t="s">
        <v>198</v>
      </c>
      <c r="AM1323">
        <v>15</v>
      </c>
    </row>
    <row r="1324" spans="25:39" x14ac:dyDescent="0.35">
      <c r="Y1324" t="s">
        <v>282</v>
      </c>
      <c r="Z1324" t="s">
        <v>161</v>
      </c>
      <c r="AA1324" t="s">
        <v>110</v>
      </c>
      <c r="AB1324">
        <v>0</v>
      </c>
      <c r="AC1324">
        <v>1</v>
      </c>
      <c r="AD1324">
        <v>0</v>
      </c>
      <c r="AE1324">
        <v>1</v>
      </c>
      <c r="AK1324" t="s">
        <v>270</v>
      </c>
      <c r="AL1324" t="s">
        <v>159</v>
      </c>
      <c r="AM1324">
        <v>14</v>
      </c>
    </row>
    <row r="1325" spans="25:39" x14ac:dyDescent="0.35">
      <c r="Y1325" t="s">
        <v>282</v>
      </c>
      <c r="Z1325" t="s">
        <v>213</v>
      </c>
      <c r="AA1325" t="s">
        <v>111</v>
      </c>
      <c r="AB1325">
        <v>1</v>
      </c>
      <c r="AC1325">
        <v>0</v>
      </c>
      <c r="AD1325">
        <v>0</v>
      </c>
      <c r="AE1325">
        <v>1</v>
      </c>
      <c r="AK1325" t="s">
        <v>270</v>
      </c>
      <c r="AL1325" t="s">
        <v>161</v>
      </c>
      <c r="AM1325">
        <v>11</v>
      </c>
    </row>
    <row r="1326" spans="25:39" x14ac:dyDescent="0.35">
      <c r="Y1326" t="s">
        <v>282</v>
      </c>
      <c r="Z1326" t="s">
        <v>203</v>
      </c>
      <c r="AA1326" t="s">
        <v>110</v>
      </c>
      <c r="AB1326">
        <v>1</v>
      </c>
      <c r="AC1326">
        <v>0</v>
      </c>
      <c r="AD1326">
        <v>0</v>
      </c>
      <c r="AE1326">
        <v>1</v>
      </c>
      <c r="AK1326" t="s">
        <v>270</v>
      </c>
      <c r="AL1326" t="s">
        <v>158</v>
      </c>
      <c r="AM1326">
        <v>10</v>
      </c>
    </row>
    <row r="1327" spans="25:39" x14ac:dyDescent="0.35">
      <c r="Y1327" t="s">
        <v>282</v>
      </c>
      <c r="Z1327" t="s">
        <v>209</v>
      </c>
      <c r="AA1327" t="s">
        <v>111</v>
      </c>
      <c r="AB1327">
        <v>1</v>
      </c>
      <c r="AC1327">
        <v>0</v>
      </c>
      <c r="AD1327">
        <v>0</v>
      </c>
      <c r="AE1327">
        <v>1</v>
      </c>
      <c r="AK1327" t="s">
        <v>270</v>
      </c>
      <c r="AL1327" t="s">
        <v>154</v>
      </c>
      <c r="AM1327">
        <v>9</v>
      </c>
    </row>
    <row r="1328" spans="25:39" x14ac:dyDescent="0.35">
      <c r="Y1328" t="s">
        <v>282</v>
      </c>
      <c r="Z1328" t="s">
        <v>196</v>
      </c>
      <c r="AA1328" t="s">
        <v>111</v>
      </c>
      <c r="AB1328">
        <v>0</v>
      </c>
      <c r="AC1328">
        <v>0</v>
      </c>
      <c r="AD1328">
        <v>1</v>
      </c>
      <c r="AE1328">
        <v>1</v>
      </c>
      <c r="AK1328" t="s">
        <v>270</v>
      </c>
      <c r="AL1328" t="s">
        <v>157</v>
      </c>
      <c r="AM1328">
        <v>9</v>
      </c>
    </row>
    <row r="1329" spans="25:39" x14ac:dyDescent="0.35">
      <c r="Y1329" t="s">
        <v>282</v>
      </c>
      <c r="Z1329" t="s">
        <v>136</v>
      </c>
      <c r="AA1329" t="s">
        <v>110</v>
      </c>
      <c r="AB1329">
        <v>0</v>
      </c>
      <c r="AC1329">
        <v>0</v>
      </c>
      <c r="AD1329">
        <v>1</v>
      </c>
      <c r="AE1329">
        <v>1</v>
      </c>
      <c r="AK1329" t="s">
        <v>270</v>
      </c>
      <c r="AL1329" t="s">
        <v>182</v>
      </c>
      <c r="AM1329">
        <v>9</v>
      </c>
    </row>
    <row r="1330" spans="25:39" x14ac:dyDescent="0.35">
      <c r="Y1330" t="s">
        <v>250</v>
      </c>
      <c r="Z1330" t="s">
        <v>162</v>
      </c>
      <c r="AA1330" t="s">
        <v>110</v>
      </c>
      <c r="AB1330">
        <v>1</v>
      </c>
      <c r="AC1330">
        <v>0</v>
      </c>
      <c r="AD1330">
        <v>0</v>
      </c>
      <c r="AE1330">
        <v>1</v>
      </c>
      <c r="AK1330" t="s">
        <v>270</v>
      </c>
      <c r="AL1330" t="s">
        <v>164</v>
      </c>
      <c r="AM1330">
        <v>8</v>
      </c>
    </row>
    <row r="1331" spans="25:39" x14ac:dyDescent="0.35">
      <c r="Y1331" t="s">
        <v>250</v>
      </c>
      <c r="Z1331" t="s">
        <v>196</v>
      </c>
      <c r="AA1331" t="s">
        <v>111</v>
      </c>
      <c r="AB1331">
        <v>0</v>
      </c>
      <c r="AC1331">
        <v>0</v>
      </c>
      <c r="AD1331">
        <v>1</v>
      </c>
      <c r="AE1331">
        <v>1</v>
      </c>
      <c r="AK1331" t="s">
        <v>270</v>
      </c>
      <c r="AL1331" t="s">
        <v>200</v>
      </c>
      <c r="AM1331">
        <v>8</v>
      </c>
    </row>
    <row r="1332" spans="25:39" x14ac:dyDescent="0.35">
      <c r="Y1332" t="s">
        <v>250</v>
      </c>
      <c r="Z1332" t="s">
        <v>203</v>
      </c>
      <c r="AA1332" t="s">
        <v>110</v>
      </c>
      <c r="AB1332">
        <v>0</v>
      </c>
      <c r="AC1332">
        <v>0</v>
      </c>
      <c r="AD1332">
        <v>1</v>
      </c>
      <c r="AE1332">
        <v>1</v>
      </c>
      <c r="AK1332" t="s">
        <v>270</v>
      </c>
      <c r="AL1332" t="s">
        <v>152</v>
      </c>
      <c r="AM1332">
        <v>6</v>
      </c>
    </row>
    <row r="1333" spans="25:39" x14ac:dyDescent="0.35">
      <c r="Y1333" t="s">
        <v>250</v>
      </c>
      <c r="Z1333" t="s">
        <v>159</v>
      </c>
      <c r="AA1333" t="s">
        <v>110</v>
      </c>
      <c r="AB1333">
        <v>0</v>
      </c>
      <c r="AC1333">
        <v>0</v>
      </c>
      <c r="AD1333">
        <v>1</v>
      </c>
      <c r="AE1333">
        <v>1</v>
      </c>
      <c r="AK1333" t="s">
        <v>270</v>
      </c>
      <c r="AL1333" t="s">
        <v>205</v>
      </c>
      <c r="AM1333">
        <v>5</v>
      </c>
    </row>
    <row r="1334" spans="25:39" x14ac:dyDescent="0.35">
      <c r="Y1334" t="s">
        <v>273</v>
      </c>
      <c r="Z1334" t="s">
        <v>156</v>
      </c>
      <c r="AA1334" t="s">
        <v>110</v>
      </c>
      <c r="AB1334">
        <v>0</v>
      </c>
      <c r="AC1334">
        <v>1</v>
      </c>
      <c r="AD1334">
        <v>0</v>
      </c>
      <c r="AE1334">
        <v>1</v>
      </c>
      <c r="AK1334" t="s">
        <v>270</v>
      </c>
      <c r="AL1334" t="s">
        <v>174</v>
      </c>
      <c r="AM1334">
        <v>4</v>
      </c>
    </row>
    <row r="1335" spans="25:39" x14ac:dyDescent="0.35">
      <c r="Y1335" t="s">
        <v>358</v>
      </c>
      <c r="Z1335" t="s">
        <v>153</v>
      </c>
      <c r="AA1335" t="s">
        <v>110</v>
      </c>
      <c r="AB1335">
        <v>0</v>
      </c>
      <c r="AC1335">
        <v>0</v>
      </c>
      <c r="AD1335">
        <v>1</v>
      </c>
      <c r="AE1335">
        <v>1</v>
      </c>
      <c r="AK1335" t="s">
        <v>270</v>
      </c>
      <c r="AL1335" t="s">
        <v>173</v>
      </c>
      <c r="AM1335">
        <v>3</v>
      </c>
    </row>
    <row r="1336" spans="25:39" x14ac:dyDescent="0.35">
      <c r="Y1336" t="s">
        <v>262</v>
      </c>
      <c r="Z1336" t="s">
        <v>162</v>
      </c>
      <c r="AA1336" t="s">
        <v>110</v>
      </c>
      <c r="AB1336">
        <v>0</v>
      </c>
      <c r="AC1336">
        <v>0</v>
      </c>
      <c r="AD1336">
        <v>1</v>
      </c>
      <c r="AE1336">
        <v>1</v>
      </c>
      <c r="AK1336" t="s">
        <v>270</v>
      </c>
      <c r="AL1336" t="s">
        <v>203</v>
      </c>
      <c r="AM1336">
        <v>3</v>
      </c>
    </row>
    <row r="1337" spans="25:39" x14ac:dyDescent="0.35">
      <c r="Y1337" t="s">
        <v>296</v>
      </c>
      <c r="Z1337" t="s">
        <v>159</v>
      </c>
      <c r="AA1337" t="s">
        <v>110</v>
      </c>
      <c r="AB1337">
        <v>0</v>
      </c>
      <c r="AC1337">
        <v>1</v>
      </c>
      <c r="AD1337">
        <v>0</v>
      </c>
      <c r="AE1337">
        <v>1</v>
      </c>
      <c r="AK1337" t="s">
        <v>270</v>
      </c>
      <c r="AL1337" t="s">
        <v>184</v>
      </c>
      <c r="AM1337">
        <v>2</v>
      </c>
    </row>
    <row r="1338" spans="25:39" x14ac:dyDescent="0.35">
      <c r="Y1338" t="s">
        <v>347</v>
      </c>
      <c r="Z1338" t="s">
        <v>153</v>
      </c>
      <c r="AA1338" t="s">
        <v>110</v>
      </c>
      <c r="AB1338">
        <v>0</v>
      </c>
      <c r="AC1338">
        <v>0</v>
      </c>
      <c r="AD1338">
        <v>1</v>
      </c>
      <c r="AE1338">
        <v>1</v>
      </c>
      <c r="AK1338" t="s">
        <v>270</v>
      </c>
      <c r="AL1338" t="s">
        <v>137</v>
      </c>
      <c r="AM1338">
        <v>2</v>
      </c>
    </row>
    <row r="1339" spans="25:39" x14ac:dyDescent="0.35">
      <c r="Y1339" t="s">
        <v>290</v>
      </c>
      <c r="Z1339" t="s">
        <v>176</v>
      </c>
      <c r="AA1339" t="s">
        <v>110</v>
      </c>
      <c r="AB1339">
        <v>0</v>
      </c>
      <c r="AC1339">
        <v>1</v>
      </c>
      <c r="AD1339">
        <v>0</v>
      </c>
      <c r="AE1339">
        <v>1</v>
      </c>
      <c r="AK1339" t="s">
        <v>270</v>
      </c>
      <c r="AL1339" t="s">
        <v>210</v>
      </c>
      <c r="AM1339">
        <v>2</v>
      </c>
    </row>
    <row r="1340" spans="25:39" x14ac:dyDescent="0.35">
      <c r="Y1340" t="s">
        <v>290</v>
      </c>
      <c r="Z1340" t="s">
        <v>191</v>
      </c>
      <c r="AA1340" t="s">
        <v>111</v>
      </c>
      <c r="AB1340">
        <v>0</v>
      </c>
      <c r="AC1340">
        <v>0</v>
      </c>
      <c r="AD1340">
        <v>1</v>
      </c>
      <c r="AE1340">
        <v>1</v>
      </c>
      <c r="AK1340" t="s">
        <v>270</v>
      </c>
      <c r="AL1340" t="s">
        <v>197</v>
      </c>
      <c r="AM1340">
        <v>2</v>
      </c>
    </row>
    <row r="1341" spans="25:39" x14ac:dyDescent="0.35">
      <c r="Y1341" t="s">
        <v>253</v>
      </c>
      <c r="Z1341" t="s">
        <v>196</v>
      </c>
      <c r="AA1341" t="s">
        <v>111</v>
      </c>
      <c r="AB1341">
        <v>0</v>
      </c>
      <c r="AC1341">
        <v>1</v>
      </c>
      <c r="AD1341">
        <v>0</v>
      </c>
      <c r="AE1341">
        <v>1</v>
      </c>
      <c r="AK1341" t="s">
        <v>270</v>
      </c>
      <c r="AL1341" t="s">
        <v>162</v>
      </c>
      <c r="AM1341">
        <v>2</v>
      </c>
    </row>
    <row r="1342" spans="25:39" x14ac:dyDescent="0.35">
      <c r="Y1342" t="s">
        <v>244</v>
      </c>
      <c r="Z1342" t="s">
        <v>174</v>
      </c>
      <c r="AA1342" t="s">
        <v>110</v>
      </c>
      <c r="AB1342">
        <v>0</v>
      </c>
      <c r="AC1342">
        <v>1</v>
      </c>
      <c r="AD1342">
        <v>0</v>
      </c>
      <c r="AE1342">
        <v>1</v>
      </c>
      <c r="AK1342" t="s">
        <v>270</v>
      </c>
      <c r="AL1342" t="s">
        <v>209</v>
      </c>
      <c r="AM1342">
        <v>1</v>
      </c>
    </row>
    <row r="1343" spans="25:39" x14ac:dyDescent="0.35">
      <c r="Y1343" t="s">
        <v>244</v>
      </c>
      <c r="Z1343" t="s">
        <v>170</v>
      </c>
      <c r="AA1343" t="s">
        <v>110</v>
      </c>
      <c r="AB1343">
        <v>0</v>
      </c>
      <c r="AC1343">
        <v>1</v>
      </c>
      <c r="AD1343">
        <v>0</v>
      </c>
      <c r="AE1343">
        <v>1</v>
      </c>
      <c r="AK1343" t="s">
        <v>284</v>
      </c>
      <c r="AL1343" t="s">
        <v>153</v>
      </c>
      <c r="AM1343">
        <v>57</v>
      </c>
    </row>
    <row r="1344" spans="25:39" x14ac:dyDescent="0.35">
      <c r="Y1344" t="s">
        <v>244</v>
      </c>
      <c r="Z1344" t="s">
        <v>188</v>
      </c>
      <c r="AA1344" t="s">
        <v>111</v>
      </c>
      <c r="AB1344">
        <v>0</v>
      </c>
      <c r="AC1344">
        <v>0</v>
      </c>
      <c r="AD1344">
        <v>1</v>
      </c>
      <c r="AE1344">
        <v>1</v>
      </c>
      <c r="AK1344" t="s">
        <v>284</v>
      </c>
      <c r="AL1344" t="s">
        <v>157</v>
      </c>
      <c r="AM1344">
        <v>50</v>
      </c>
    </row>
    <row r="1345" spans="25:39" x14ac:dyDescent="0.35">
      <c r="Y1345" t="s">
        <v>244</v>
      </c>
      <c r="Z1345" t="s">
        <v>210</v>
      </c>
      <c r="AA1345" t="s">
        <v>111</v>
      </c>
      <c r="AB1345">
        <v>1</v>
      </c>
      <c r="AC1345">
        <v>0</v>
      </c>
      <c r="AD1345">
        <v>0</v>
      </c>
      <c r="AE1345">
        <v>1</v>
      </c>
      <c r="AK1345" t="s">
        <v>284</v>
      </c>
      <c r="AL1345" t="s">
        <v>192</v>
      </c>
      <c r="AM1345">
        <v>49</v>
      </c>
    </row>
    <row r="1346" spans="25:39" x14ac:dyDescent="0.35">
      <c r="Y1346" t="s">
        <v>244</v>
      </c>
      <c r="Z1346" t="s">
        <v>181</v>
      </c>
      <c r="AA1346" t="s">
        <v>110</v>
      </c>
      <c r="AB1346">
        <v>1</v>
      </c>
      <c r="AC1346">
        <v>0</v>
      </c>
      <c r="AD1346">
        <v>0</v>
      </c>
      <c r="AE1346">
        <v>1</v>
      </c>
      <c r="AK1346" t="s">
        <v>284</v>
      </c>
      <c r="AL1346" t="s">
        <v>160</v>
      </c>
      <c r="AM1346">
        <v>43</v>
      </c>
    </row>
    <row r="1347" spans="25:39" x14ac:dyDescent="0.35">
      <c r="Y1347" t="s">
        <v>361</v>
      </c>
      <c r="Z1347" t="s">
        <v>135</v>
      </c>
      <c r="AA1347" t="s">
        <v>110</v>
      </c>
      <c r="AB1347">
        <v>0</v>
      </c>
      <c r="AC1347">
        <v>1</v>
      </c>
      <c r="AD1347">
        <v>0</v>
      </c>
      <c r="AE1347">
        <v>1</v>
      </c>
      <c r="AK1347" t="s">
        <v>284</v>
      </c>
      <c r="AL1347" t="s">
        <v>185</v>
      </c>
      <c r="AM1347">
        <v>40</v>
      </c>
    </row>
    <row r="1348" spans="25:39" x14ac:dyDescent="0.35">
      <c r="Y1348" t="s">
        <v>329</v>
      </c>
      <c r="Z1348" t="s">
        <v>176</v>
      </c>
      <c r="AA1348" t="s">
        <v>110</v>
      </c>
      <c r="AB1348">
        <v>0</v>
      </c>
      <c r="AC1348">
        <v>0</v>
      </c>
      <c r="AD1348">
        <v>1</v>
      </c>
      <c r="AE1348">
        <v>1</v>
      </c>
      <c r="AK1348" t="s">
        <v>284</v>
      </c>
      <c r="AL1348" t="s">
        <v>198</v>
      </c>
      <c r="AM1348">
        <v>40</v>
      </c>
    </row>
    <row r="1349" spans="25:39" x14ac:dyDescent="0.35">
      <c r="Y1349" t="s">
        <v>329</v>
      </c>
      <c r="Z1349" t="s">
        <v>164</v>
      </c>
      <c r="AA1349" t="s">
        <v>110</v>
      </c>
      <c r="AB1349">
        <v>0</v>
      </c>
      <c r="AC1349">
        <v>0</v>
      </c>
      <c r="AD1349">
        <v>1</v>
      </c>
      <c r="AE1349">
        <v>1</v>
      </c>
      <c r="AK1349" t="s">
        <v>284</v>
      </c>
      <c r="AL1349" t="s">
        <v>159</v>
      </c>
      <c r="AM1349">
        <v>31</v>
      </c>
    </row>
    <row r="1350" spans="25:39" x14ac:dyDescent="0.35">
      <c r="Y1350" t="s">
        <v>329</v>
      </c>
      <c r="Z1350" t="s">
        <v>184</v>
      </c>
      <c r="AA1350" t="s">
        <v>110</v>
      </c>
      <c r="AB1350">
        <v>0</v>
      </c>
      <c r="AC1350">
        <v>0</v>
      </c>
      <c r="AD1350">
        <v>1</v>
      </c>
      <c r="AE1350">
        <v>1</v>
      </c>
      <c r="AK1350" t="s">
        <v>284</v>
      </c>
      <c r="AL1350" t="s">
        <v>155</v>
      </c>
      <c r="AM1350">
        <v>26</v>
      </c>
    </row>
    <row r="1351" spans="25:39" x14ac:dyDescent="0.35">
      <c r="Y1351" t="s">
        <v>245</v>
      </c>
      <c r="Z1351" t="s">
        <v>209</v>
      </c>
      <c r="AA1351" t="s">
        <v>111</v>
      </c>
      <c r="AB1351">
        <v>0</v>
      </c>
      <c r="AC1351">
        <v>1</v>
      </c>
      <c r="AD1351">
        <v>0</v>
      </c>
      <c r="AE1351">
        <v>1</v>
      </c>
      <c r="AK1351" t="s">
        <v>284</v>
      </c>
      <c r="AL1351" t="s">
        <v>201</v>
      </c>
      <c r="AM1351">
        <v>25</v>
      </c>
    </row>
    <row r="1352" spans="25:39" x14ac:dyDescent="0.35">
      <c r="Y1352" t="s">
        <v>264</v>
      </c>
      <c r="Z1352" t="s">
        <v>183</v>
      </c>
      <c r="AA1352" t="s">
        <v>110</v>
      </c>
      <c r="AB1352">
        <v>1</v>
      </c>
      <c r="AC1352">
        <v>0</v>
      </c>
      <c r="AD1352">
        <v>0</v>
      </c>
      <c r="AE1352">
        <v>1</v>
      </c>
      <c r="AK1352" t="s">
        <v>284</v>
      </c>
      <c r="AL1352" t="s">
        <v>182</v>
      </c>
      <c r="AM1352">
        <v>24</v>
      </c>
    </row>
    <row r="1353" spans="25:39" x14ac:dyDescent="0.35">
      <c r="Y1353" t="s">
        <v>264</v>
      </c>
      <c r="Z1353" t="s">
        <v>157</v>
      </c>
      <c r="AA1353" t="s">
        <v>110</v>
      </c>
      <c r="AB1353">
        <v>0</v>
      </c>
      <c r="AC1353">
        <v>1</v>
      </c>
      <c r="AD1353">
        <v>0</v>
      </c>
      <c r="AE1353">
        <v>1</v>
      </c>
      <c r="AK1353" t="s">
        <v>284</v>
      </c>
      <c r="AL1353" t="s">
        <v>165</v>
      </c>
      <c r="AM1353">
        <v>23</v>
      </c>
    </row>
    <row r="1354" spans="25:39" x14ac:dyDescent="0.35">
      <c r="Y1354" t="s">
        <v>320</v>
      </c>
      <c r="Z1354" t="s">
        <v>153</v>
      </c>
      <c r="AA1354" t="s">
        <v>110</v>
      </c>
      <c r="AB1354">
        <v>0</v>
      </c>
      <c r="AC1354">
        <v>1</v>
      </c>
      <c r="AD1354">
        <v>0</v>
      </c>
      <c r="AE1354">
        <v>1</v>
      </c>
      <c r="AK1354" t="s">
        <v>284</v>
      </c>
      <c r="AL1354" t="s">
        <v>200</v>
      </c>
      <c r="AM1354">
        <v>23</v>
      </c>
    </row>
    <row r="1355" spans="25:39" x14ac:dyDescent="0.35">
      <c r="Y1355" t="s">
        <v>340</v>
      </c>
      <c r="Z1355" t="s">
        <v>176</v>
      </c>
      <c r="AA1355" t="s">
        <v>110</v>
      </c>
      <c r="AB1355">
        <v>0</v>
      </c>
      <c r="AC1355">
        <v>0</v>
      </c>
      <c r="AD1355">
        <v>1</v>
      </c>
      <c r="AE1355">
        <v>1</v>
      </c>
      <c r="AK1355" t="s">
        <v>284</v>
      </c>
      <c r="AL1355" t="s">
        <v>173</v>
      </c>
      <c r="AM1355">
        <v>23</v>
      </c>
    </row>
    <row r="1356" spans="25:39" x14ac:dyDescent="0.35">
      <c r="Y1356" t="s">
        <v>338</v>
      </c>
      <c r="Z1356" t="s">
        <v>153</v>
      </c>
      <c r="AA1356" t="s">
        <v>110</v>
      </c>
      <c r="AB1356">
        <v>0</v>
      </c>
      <c r="AC1356">
        <v>1</v>
      </c>
      <c r="AD1356">
        <v>0</v>
      </c>
      <c r="AE1356">
        <v>1</v>
      </c>
      <c r="AK1356" t="s">
        <v>284</v>
      </c>
      <c r="AL1356" t="s">
        <v>197</v>
      </c>
      <c r="AM1356">
        <v>23</v>
      </c>
    </row>
    <row r="1357" spans="25:39" x14ac:dyDescent="0.35">
      <c r="Y1357" t="s">
        <v>289</v>
      </c>
      <c r="Z1357" t="s">
        <v>152</v>
      </c>
      <c r="AA1357" t="s">
        <v>110</v>
      </c>
      <c r="AB1357">
        <v>0</v>
      </c>
      <c r="AC1357">
        <v>0</v>
      </c>
      <c r="AD1357">
        <v>1</v>
      </c>
      <c r="AE1357">
        <v>1</v>
      </c>
      <c r="AK1357" t="s">
        <v>284</v>
      </c>
      <c r="AL1357" t="s">
        <v>158</v>
      </c>
      <c r="AM1357">
        <v>20</v>
      </c>
    </row>
    <row r="1358" spans="25:39" x14ac:dyDescent="0.35">
      <c r="Y1358" t="s">
        <v>289</v>
      </c>
      <c r="Z1358" t="s">
        <v>161</v>
      </c>
      <c r="AA1358" t="s">
        <v>110</v>
      </c>
      <c r="AB1358">
        <v>1</v>
      </c>
      <c r="AC1358">
        <v>0</v>
      </c>
      <c r="AD1358">
        <v>0</v>
      </c>
      <c r="AE1358">
        <v>1</v>
      </c>
      <c r="AK1358" t="s">
        <v>284</v>
      </c>
      <c r="AL1358" t="s">
        <v>154</v>
      </c>
      <c r="AM1358">
        <v>16</v>
      </c>
    </row>
    <row r="1359" spans="25:39" x14ac:dyDescent="0.35">
      <c r="Y1359" t="s">
        <v>248</v>
      </c>
      <c r="Z1359" t="s">
        <v>162</v>
      </c>
      <c r="AA1359" t="s">
        <v>110</v>
      </c>
      <c r="AB1359">
        <v>0</v>
      </c>
      <c r="AC1359">
        <v>0</v>
      </c>
      <c r="AD1359">
        <v>1</v>
      </c>
      <c r="AE1359">
        <v>1</v>
      </c>
      <c r="AK1359" t="s">
        <v>284</v>
      </c>
      <c r="AL1359" t="s">
        <v>174</v>
      </c>
      <c r="AM1359">
        <v>14</v>
      </c>
    </row>
    <row r="1360" spans="25:39" x14ac:dyDescent="0.35">
      <c r="Y1360" t="s">
        <v>248</v>
      </c>
      <c r="Z1360" t="s">
        <v>156</v>
      </c>
      <c r="AA1360" t="s">
        <v>110</v>
      </c>
      <c r="AB1360">
        <v>0</v>
      </c>
      <c r="AC1360">
        <v>0</v>
      </c>
      <c r="AD1360">
        <v>1</v>
      </c>
      <c r="AE1360">
        <v>1</v>
      </c>
      <c r="AK1360" t="s">
        <v>284</v>
      </c>
      <c r="AL1360" t="s">
        <v>199</v>
      </c>
      <c r="AM1360">
        <v>12</v>
      </c>
    </row>
    <row r="1361" spans="25:39" x14ac:dyDescent="0.35">
      <c r="Y1361" t="s">
        <v>302</v>
      </c>
      <c r="Z1361" t="s">
        <v>203</v>
      </c>
      <c r="AA1361" t="s">
        <v>110</v>
      </c>
      <c r="AB1361">
        <v>0</v>
      </c>
      <c r="AC1361">
        <v>0</v>
      </c>
      <c r="AD1361">
        <v>1</v>
      </c>
      <c r="AE1361">
        <v>1</v>
      </c>
      <c r="AK1361" t="s">
        <v>284</v>
      </c>
      <c r="AL1361" t="s">
        <v>190</v>
      </c>
      <c r="AM1361">
        <v>8</v>
      </c>
    </row>
    <row r="1362" spans="25:39" x14ac:dyDescent="0.35">
      <c r="Y1362" t="s">
        <v>274</v>
      </c>
      <c r="Z1362" t="s">
        <v>154</v>
      </c>
      <c r="AA1362" t="s">
        <v>110</v>
      </c>
      <c r="AB1362">
        <v>0</v>
      </c>
      <c r="AC1362">
        <v>0</v>
      </c>
      <c r="AD1362">
        <v>1</v>
      </c>
      <c r="AE1362">
        <v>1</v>
      </c>
      <c r="AK1362" t="s">
        <v>284</v>
      </c>
      <c r="AL1362" t="s">
        <v>184</v>
      </c>
      <c r="AM1362">
        <v>8</v>
      </c>
    </row>
    <row r="1363" spans="25:39" x14ac:dyDescent="0.35">
      <c r="Y1363" t="s">
        <v>274</v>
      </c>
      <c r="Z1363" t="s">
        <v>156</v>
      </c>
      <c r="AA1363" t="s">
        <v>110</v>
      </c>
      <c r="AB1363">
        <v>0</v>
      </c>
      <c r="AC1363">
        <v>0</v>
      </c>
      <c r="AD1363">
        <v>1</v>
      </c>
      <c r="AE1363">
        <v>1</v>
      </c>
      <c r="AK1363" t="s">
        <v>284</v>
      </c>
      <c r="AL1363" t="s">
        <v>164</v>
      </c>
      <c r="AM1363">
        <v>5</v>
      </c>
    </row>
    <row r="1364" spans="25:39" x14ac:dyDescent="0.35">
      <c r="Y1364" t="s">
        <v>294</v>
      </c>
      <c r="Z1364" t="s">
        <v>153</v>
      </c>
      <c r="AA1364" t="s">
        <v>110</v>
      </c>
      <c r="AB1364">
        <v>0</v>
      </c>
      <c r="AC1364">
        <v>1</v>
      </c>
      <c r="AD1364">
        <v>0</v>
      </c>
      <c r="AE1364">
        <v>1</v>
      </c>
      <c r="AK1364" t="s">
        <v>284</v>
      </c>
      <c r="AL1364" t="s">
        <v>161</v>
      </c>
      <c r="AM1364">
        <v>4</v>
      </c>
    </row>
    <row r="1365" spans="25:39" x14ac:dyDescent="0.35">
      <c r="Y1365" t="s">
        <v>277</v>
      </c>
      <c r="Z1365" t="s">
        <v>173</v>
      </c>
      <c r="AA1365" t="s">
        <v>110</v>
      </c>
      <c r="AB1365">
        <v>1</v>
      </c>
      <c r="AC1365">
        <v>0</v>
      </c>
      <c r="AD1365">
        <v>0</v>
      </c>
      <c r="AE1365">
        <v>1</v>
      </c>
      <c r="AK1365" t="s">
        <v>284</v>
      </c>
      <c r="AL1365" t="s">
        <v>152</v>
      </c>
      <c r="AM1365">
        <v>4</v>
      </c>
    </row>
    <row r="1366" spans="25:39" x14ac:dyDescent="0.35">
      <c r="Y1366" t="s">
        <v>306</v>
      </c>
      <c r="Z1366" t="s">
        <v>199</v>
      </c>
      <c r="AA1366" t="s">
        <v>110</v>
      </c>
      <c r="AB1366">
        <v>0</v>
      </c>
      <c r="AC1366">
        <v>0</v>
      </c>
      <c r="AD1366">
        <v>1</v>
      </c>
      <c r="AE1366">
        <v>1</v>
      </c>
      <c r="AK1366" t="s">
        <v>284</v>
      </c>
      <c r="AL1366" t="s">
        <v>202</v>
      </c>
      <c r="AM1366">
        <v>4</v>
      </c>
    </row>
    <row r="1367" spans="25:39" x14ac:dyDescent="0.35">
      <c r="Y1367" t="s">
        <v>246</v>
      </c>
      <c r="Z1367" t="s">
        <v>191</v>
      </c>
      <c r="AA1367" t="s">
        <v>111</v>
      </c>
      <c r="AB1367">
        <v>0</v>
      </c>
      <c r="AC1367">
        <v>0</v>
      </c>
      <c r="AD1367">
        <v>1</v>
      </c>
      <c r="AE1367">
        <v>1</v>
      </c>
      <c r="AK1367" t="s">
        <v>284</v>
      </c>
      <c r="AL1367" t="s">
        <v>203</v>
      </c>
      <c r="AM1367">
        <v>4</v>
      </c>
    </row>
    <row r="1368" spans="25:39" x14ac:dyDescent="0.35">
      <c r="Y1368" t="s">
        <v>246</v>
      </c>
      <c r="Z1368" t="s">
        <v>156</v>
      </c>
      <c r="AA1368" t="s">
        <v>110</v>
      </c>
      <c r="AB1368">
        <v>0</v>
      </c>
      <c r="AC1368">
        <v>0</v>
      </c>
      <c r="AD1368">
        <v>1</v>
      </c>
      <c r="AE1368">
        <v>1</v>
      </c>
      <c r="AK1368" t="s">
        <v>284</v>
      </c>
      <c r="AL1368" t="s">
        <v>210</v>
      </c>
      <c r="AM1368">
        <v>4</v>
      </c>
    </row>
    <row r="1369" spans="25:39" x14ac:dyDescent="0.35">
      <c r="Y1369" t="s">
        <v>246</v>
      </c>
      <c r="Z1369" t="s">
        <v>194</v>
      </c>
      <c r="AA1369" t="s">
        <v>111</v>
      </c>
      <c r="AB1369">
        <v>1</v>
      </c>
      <c r="AC1369">
        <v>0</v>
      </c>
      <c r="AD1369">
        <v>0</v>
      </c>
      <c r="AE1369">
        <v>1</v>
      </c>
      <c r="AK1369" t="s">
        <v>284</v>
      </c>
      <c r="AL1369" t="s">
        <v>180</v>
      </c>
      <c r="AM1369">
        <v>4</v>
      </c>
    </row>
    <row r="1370" spans="25:39" x14ac:dyDescent="0.35">
      <c r="Y1370" t="s">
        <v>317</v>
      </c>
      <c r="Z1370" t="s">
        <v>153</v>
      </c>
      <c r="AA1370" t="s">
        <v>110</v>
      </c>
      <c r="AB1370">
        <v>0</v>
      </c>
      <c r="AC1370">
        <v>1</v>
      </c>
      <c r="AD1370">
        <v>0</v>
      </c>
      <c r="AE1370">
        <v>1</v>
      </c>
      <c r="AK1370" t="s">
        <v>284</v>
      </c>
      <c r="AL1370" t="s">
        <v>176</v>
      </c>
      <c r="AM1370">
        <v>3</v>
      </c>
    </row>
    <row r="1371" spans="25:39" x14ac:dyDescent="0.35">
      <c r="Y1371" t="s">
        <v>256</v>
      </c>
      <c r="Z1371" t="s">
        <v>152</v>
      </c>
      <c r="AA1371" t="s">
        <v>110</v>
      </c>
      <c r="AB1371">
        <v>0</v>
      </c>
      <c r="AC1371">
        <v>0</v>
      </c>
      <c r="AD1371">
        <v>1</v>
      </c>
      <c r="AE1371">
        <v>1</v>
      </c>
      <c r="AK1371" t="s">
        <v>284</v>
      </c>
      <c r="AL1371" t="s">
        <v>209</v>
      </c>
      <c r="AM1371">
        <v>3</v>
      </c>
    </row>
    <row r="1372" spans="25:39" x14ac:dyDescent="0.35">
      <c r="Y1372" t="s">
        <v>247</v>
      </c>
      <c r="Z1372" t="s">
        <v>162</v>
      </c>
      <c r="AA1372" t="s">
        <v>110</v>
      </c>
      <c r="AB1372">
        <v>1</v>
      </c>
      <c r="AC1372">
        <v>0</v>
      </c>
      <c r="AD1372">
        <v>0</v>
      </c>
      <c r="AE1372">
        <v>1</v>
      </c>
      <c r="AK1372" t="s">
        <v>284</v>
      </c>
      <c r="AL1372" t="s">
        <v>205</v>
      </c>
      <c r="AM1372">
        <v>3</v>
      </c>
    </row>
    <row r="1373" spans="25:39" x14ac:dyDescent="0.35">
      <c r="Y1373" t="s">
        <v>247</v>
      </c>
      <c r="Z1373" t="s">
        <v>196</v>
      </c>
      <c r="AA1373" t="s">
        <v>111</v>
      </c>
      <c r="AB1373">
        <v>0</v>
      </c>
      <c r="AC1373">
        <v>1</v>
      </c>
      <c r="AD1373">
        <v>0</v>
      </c>
      <c r="AE1373">
        <v>1</v>
      </c>
      <c r="AK1373" t="s">
        <v>284</v>
      </c>
      <c r="AL1373" t="s">
        <v>156</v>
      </c>
      <c r="AM1373">
        <v>3</v>
      </c>
    </row>
    <row r="1374" spans="25:39" x14ac:dyDescent="0.35">
      <c r="Y1374" t="s">
        <v>247</v>
      </c>
      <c r="Z1374" t="s">
        <v>199</v>
      </c>
      <c r="AA1374" t="s">
        <v>110</v>
      </c>
      <c r="AB1374">
        <v>0</v>
      </c>
      <c r="AC1374">
        <v>0</v>
      </c>
      <c r="AD1374">
        <v>1</v>
      </c>
      <c r="AE1374">
        <v>1</v>
      </c>
      <c r="AK1374" t="s">
        <v>284</v>
      </c>
      <c r="AL1374" t="s">
        <v>204</v>
      </c>
      <c r="AM1374">
        <v>2</v>
      </c>
    </row>
    <row r="1375" spans="25:39" x14ac:dyDescent="0.35">
      <c r="Y1375" t="s">
        <v>247</v>
      </c>
      <c r="Z1375" t="s">
        <v>135</v>
      </c>
      <c r="AA1375" t="s">
        <v>110</v>
      </c>
      <c r="AB1375">
        <v>0</v>
      </c>
      <c r="AC1375">
        <v>0</v>
      </c>
      <c r="AD1375">
        <v>1</v>
      </c>
      <c r="AE1375">
        <v>1</v>
      </c>
      <c r="AK1375" t="s">
        <v>284</v>
      </c>
      <c r="AL1375" t="s">
        <v>196</v>
      </c>
      <c r="AM1375">
        <v>1</v>
      </c>
    </row>
    <row r="1376" spans="25:39" x14ac:dyDescent="0.35">
      <c r="Y1376" t="s">
        <v>362</v>
      </c>
      <c r="Z1376" t="s">
        <v>135</v>
      </c>
      <c r="AA1376" t="s">
        <v>110</v>
      </c>
      <c r="AB1376">
        <v>1</v>
      </c>
      <c r="AC1376">
        <v>0</v>
      </c>
      <c r="AD1376">
        <v>0</v>
      </c>
      <c r="AE1376">
        <v>1</v>
      </c>
      <c r="AK1376" t="s">
        <v>284</v>
      </c>
      <c r="AL1376" t="s">
        <v>191</v>
      </c>
      <c r="AM1376">
        <v>1</v>
      </c>
    </row>
    <row r="1377" spans="25:39" x14ac:dyDescent="0.35">
      <c r="Y1377" t="s">
        <v>281</v>
      </c>
      <c r="Z1377" t="s">
        <v>135</v>
      </c>
      <c r="AA1377" t="s">
        <v>110</v>
      </c>
      <c r="AB1377">
        <v>0</v>
      </c>
      <c r="AC1377">
        <v>0</v>
      </c>
      <c r="AD1377">
        <v>1</v>
      </c>
      <c r="AE1377">
        <v>1</v>
      </c>
      <c r="AK1377" t="s">
        <v>342</v>
      </c>
      <c r="AL1377" t="s">
        <v>158</v>
      </c>
      <c r="AM1377">
        <v>1</v>
      </c>
    </row>
    <row r="1378" spans="25:39" x14ac:dyDescent="0.35">
      <c r="Y1378" t="s">
        <v>281</v>
      </c>
      <c r="Z1378" t="s">
        <v>190</v>
      </c>
      <c r="AA1378" t="s">
        <v>111</v>
      </c>
      <c r="AB1378">
        <v>0</v>
      </c>
      <c r="AC1378">
        <v>0</v>
      </c>
      <c r="AD1378">
        <v>1</v>
      </c>
      <c r="AE1378">
        <v>1</v>
      </c>
      <c r="AK1378" t="s">
        <v>342</v>
      </c>
      <c r="AL1378" t="s">
        <v>203</v>
      </c>
      <c r="AM1378">
        <v>1</v>
      </c>
    </row>
    <row r="1379" spans="25:39" x14ac:dyDescent="0.35">
      <c r="Y1379" t="s">
        <v>281</v>
      </c>
      <c r="Z1379" t="s">
        <v>182</v>
      </c>
      <c r="AA1379" t="s">
        <v>111</v>
      </c>
      <c r="AB1379">
        <v>0</v>
      </c>
      <c r="AC1379">
        <v>0</v>
      </c>
      <c r="AD1379">
        <v>1</v>
      </c>
      <c r="AE1379">
        <v>1</v>
      </c>
      <c r="AK1379" t="s">
        <v>360</v>
      </c>
      <c r="AL1379" t="s">
        <v>155</v>
      </c>
      <c r="AM1379">
        <v>1</v>
      </c>
    </row>
    <row r="1380" spans="25:39" x14ac:dyDescent="0.35">
      <c r="Y1380" t="s">
        <v>281</v>
      </c>
      <c r="Z1380" t="s">
        <v>157</v>
      </c>
      <c r="AA1380" t="s">
        <v>110</v>
      </c>
      <c r="AB1380">
        <v>1</v>
      </c>
      <c r="AC1380">
        <v>0</v>
      </c>
      <c r="AD1380">
        <v>0</v>
      </c>
      <c r="AE1380">
        <v>1</v>
      </c>
      <c r="AK1380" t="s">
        <v>360</v>
      </c>
      <c r="AL1380" t="s">
        <v>176</v>
      </c>
      <c r="AM1380">
        <v>1</v>
      </c>
    </row>
    <row r="1381" spans="25:39" x14ac:dyDescent="0.35">
      <c r="Y1381" t="s">
        <v>281</v>
      </c>
      <c r="Z1381" t="s">
        <v>184</v>
      </c>
      <c r="AA1381" t="s">
        <v>110</v>
      </c>
      <c r="AB1381">
        <v>1</v>
      </c>
      <c r="AC1381">
        <v>0</v>
      </c>
      <c r="AD1381">
        <v>0</v>
      </c>
      <c r="AE1381">
        <v>1</v>
      </c>
      <c r="AK1381" t="s">
        <v>313</v>
      </c>
      <c r="AL1381" t="s">
        <v>167</v>
      </c>
      <c r="AM1381">
        <v>31</v>
      </c>
    </row>
    <row r="1382" spans="25:39" x14ac:dyDescent="0.35">
      <c r="Y1382" t="s">
        <v>281</v>
      </c>
      <c r="Z1382" t="s">
        <v>200</v>
      </c>
      <c r="AA1382" t="s">
        <v>111</v>
      </c>
      <c r="AB1382">
        <v>0</v>
      </c>
      <c r="AC1382">
        <v>1</v>
      </c>
      <c r="AD1382">
        <v>0</v>
      </c>
      <c r="AE1382">
        <v>1</v>
      </c>
      <c r="AK1382" t="s">
        <v>313</v>
      </c>
      <c r="AL1382" t="s">
        <v>197</v>
      </c>
      <c r="AM1382">
        <v>22</v>
      </c>
    </row>
    <row r="1383" spans="25:39" x14ac:dyDescent="0.35">
      <c r="Y1383" t="s">
        <v>367</v>
      </c>
      <c r="Z1383" t="s">
        <v>203</v>
      </c>
      <c r="AA1383" t="s">
        <v>110</v>
      </c>
      <c r="AB1383">
        <v>1</v>
      </c>
      <c r="AC1383">
        <v>0</v>
      </c>
      <c r="AD1383">
        <v>0</v>
      </c>
      <c r="AE1383">
        <v>1</v>
      </c>
      <c r="AK1383" t="s">
        <v>313</v>
      </c>
      <c r="AL1383" t="s">
        <v>165</v>
      </c>
      <c r="AM1383">
        <v>4</v>
      </c>
    </row>
    <row r="1384" spans="25:39" x14ac:dyDescent="0.35">
      <c r="Y1384" t="s">
        <v>325</v>
      </c>
      <c r="Z1384" t="s">
        <v>203</v>
      </c>
      <c r="AA1384" t="s">
        <v>110</v>
      </c>
      <c r="AB1384">
        <v>0</v>
      </c>
      <c r="AC1384">
        <v>0</v>
      </c>
      <c r="AD1384">
        <v>1</v>
      </c>
      <c r="AE1384">
        <v>1</v>
      </c>
      <c r="AK1384" t="s">
        <v>313</v>
      </c>
      <c r="AL1384" t="s">
        <v>152</v>
      </c>
      <c r="AM1384">
        <v>1</v>
      </c>
    </row>
    <row r="1385" spans="25:39" x14ac:dyDescent="0.35">
      <c r="Y1385" t="s">
        <v>325</v>
      </c>
      <c r="Z1385" t="s">
        <v>157</v>
      </c>
      <c r="AA1385" t="s">
        <v>110</v>
      </c>
      <c r="AB1385">
        <v>0</v>
      </c>
      <c r="AC1385">
        <v>1</v>
      </c>
      <c r="AD1385">
        <v>0</v>
      </c>
      <c r="AE1385">
        <v>1</v>
      </c>
      <c r="AK1385" t="s">
        <v>313</v>
      </c>
      <c r="AL1385" t="s">
        <v>176</v>
      </c>
      <c r="AM1385">
        <v>1</v>
      </c>
    </row>
    <row r="1386" spans="25:39" x14ac:dyDescent="0.35">
      <c r="Y1386" t="s">
        <v>303</v>
      </c>
      <c r="Z1386" t="s">
        <v>203</v>
      </c>
      <c r="AA1386" t="s">
        <v>110</v>
      </c>
      <c r="AB1386">
        <v>0</v>
      </c>
      <c r="AC1386">
        <v>0</v>
      </c>
      <c r="AD1386">
        <v>1</v>
      </c>
      <c r="AE1386">
        <v>1</v>
      </c>
      <c r="AK1386" t="s">
        <v>242</v>
      </c>
      <c r="AL1386" t="s">
        <v>157</v>
      </c>
      <c r="AM1386">
        <v>1038</v>
      </c>
    </row>
    <row r="1387" spans="25:39" x14ac:dyDescent="0.35">
      <c r="Y1387" t="s">
        <v>303</v>
      </c>
      <c r="Z1387" t="s">
        <v>155</v>
      </c>
      <c r="AA1387" t="s">
        <v>110</v>
      </c>
      <c r="AB1387">
        <v>0</v>
      </c>
      <c r="AC1387">
        <v>1</v>
      </c>
      <c r="AD1387">
        <v>0</v>
      </c>
      <c r="AE1387">
        <v>1</v>
      </c>
      <c r="AK1387" t="s">
        <v>242</v>
      </c>
      <c r="AL1387" t="s">
        <v>153</v>
      </c>
      <c r="AM1387">
        <v>1035</v>
      </c>
    </row>
    <row r="1388" spans="25:39" x14ac:dyDescent="0.35">
      <c r="Y1388" t="s">
        <v>303</v>
      </c>
      <c r="Z1388" t="s">
        <v>184</v>
      </c>
      <c r="AA1388" t="s">
        <v>110</v>
      </c>
      <c r="AB1388">
        <v>0</v>
      </c>
      <c r="AC1388">
        <v>1</v>
      </c>
      <c r="AD1388">
        <v>0</v>
      </c>
      <c r="AE1388">
        <v>1</v>
      </c>
      <c r="AK1388" t="s">
        <v>242</v>
      </c>
      <c r="AL1388" t="s">
        <v>165</v>
      </c>
      <c r="AM1388">
        <v>348</v>
      </c>
    </row>
    <row r="1389" spans="25:39" x14ac:dyDescent="0.35">
      <c r="Y1389" t="s">
        <v>333</v>
      </c>
      <c r="Z1389" t="s">
        <v>154</v>
      </c>
      <c r="AA1389" t="s">
        <v>110</v>
      </c>
      <c r="AB1389">
        <v>0</v>
      </c>
      <c r="AC1389">
        <v>1</v>
      </c>
      <c r="AD1389">
        <v>0</v>
      </c>
      <c r="AE1389">
        <v>1</v>
      </c>
      <c r="AK1389" t="s">
        <v>242</v>
      </c>
      <c r="AL1389" t="s">
        <v>197</v>
      </c>
      <c r="AM1389">
        <v>331</v>
      </c>
    </row>
    <row r="1390" spans="25:39" x14ac:dyDescent="0.35">
      <c r="Y1390" t="s">
        <v>308</v>
      </c>
      <c r="Z1390" t="s">
        <v>161</v>
      </c>
      <c r="AA1390" t="s">
        <v>110</v>
      </c>
      <c r="AB1390">
        <v>0</v>
      </c>
      <c r="AC1390">
        <v>1</v>
      </c>
      <c r="AD1390">
        <v>0</v>
      </c>
      <c r="AE1390">
        <v>1</v>
      </c>
      <c r="AK1390" t="s">
        <v>242</v>
      </c>
      <c r="AL1390" t="s">
        <v>185</v>
      </c>
      <c r="AM1390">
        <v>261</v>
      </c>
    </row>
    <row r="1391" spans="25:39" x14ac:dyDescent="0.35">
      <c r="Y1391" t="s">
        <v>308</v>
      </c>
      <c r="Z1391" t="s">
        <v>158</v>
      </c>
      <c r="AA1391" t="s">
        <v>110</v>
      </c>
      <c r="AB1391">
        <v>1</v>
      </c>
      <c r="AC1391">
        <v>0</v>
      </c>
      <c r="AD1391">
        <v>0</v>
      </c>
      <c r="AE1391">
        <v>1</v>
      </c>
      <c r="AK1391" t="s">
        <v>242</v>
      </c>
      <c r="AL1391" t="s">
        <v>158</v>
      </c>
      <c r="AM1391">
        <v>191</v>
      </c>
    </row>
    <row r="1392" spans="25:39" x14ac:dyDescent="0.35">
      <c r="Y1392" t="s">
        <v>308</v>
      </c>
      <c r="Z1392" t="s">
        <v>176</v>
      </c>
      <c r="AA1392" t="s">
        <v>110</v>
      </c>
      <c r="AB1392">
        <v>0</v>
      </c>
      <c r="AC1392">
        <v>0</v>
      </c>
      <c r="AD1392">
        <v>1</v>
      </c>
      <c r="AE1392">
        <v>1</v>
      </c>
      <c r="AK1392" t="s">
        <v>242</v>
      </c>
      <c r="AL1392" t="s">
        <v>160</v>
      </c>
      <c r="AM1392">
        <v>189</v>
      </c>
    </row>
    <row r="1393" spans="25:39" x14ac:dyDescent="0.35">
      <c r="Y1393" t="s">
        <v>308</v>
      </c>
      <c r="Z1393" t="s">
        <v>154</v>
      </c>
      <c r="AA1393" t="s">
        <v>110</v>
      </c>
      <c r="AB1393">
        <v>0</v>
      </c>
      <c r="AC1393">
        <v>0</v>
      </c>
      <c r="AD1393">
        <v>1</v>
      </c>
      <c r="AE1393">
        <v>1</v>
      </c>
      <c r="AK1393" t="s">
        <v>242</v>
      </c>
      <c r="AL1393" t="s">
        <v>173</v>
      </c>
      <c r="AM1393">
        <v>146</v>
      </c>
    </row>
    <row r="1394" spans="25:39" x14ac:dyDescent="0.35">
      <c r="Y1394" t="s">
        <v>268</v>
      </c>
      <c r="Z1394" t="s">
        <v>154</v>
      </c>
      <c r="AA1394" t="s">
        <v>110</v>
      </c>
      <c r="AB1394">
        <v>0</v>
      </c>
      <c r="AC1394">
        <v>1</v>
      </c>
      <c r="AD1394">
        <v>0</v>
      </c>
      <c r="AE1394">
        <v>1</v>
      </c>
      <c r="AK1394" t="s">
        <v>242</v>
      </c>
      <c r="AL1394" t="s">
        <v>174</v>
      </c>
      <c r="AM1394">
        <v>138</v>
      </c>
    </row>
    <row r="1395" spans="25:39" x14ac:dyDescent="0.35">
      <c r="Y1395" t="s">
        <v>307</v>
      </c>
      <c r="Z1395" t="s">
        <v>152</v>
      </c>
      <c r="AA1395" t="s">
        <v>110</v>
      </c>
      <c r="AB1395">
        <v>0</v>
      </c>
      <c r="AC1395">
        <v>0</v>
      </c>
      <c r="AD1395">
        <v>1</v>
      </c>
      <c r="AE1395">
        <v>1</v>
      </c>
      <c r="AK1395" t="s">
        <v>242</v>
      </c>
      <c r="AL1395" t="s">
        <v>161</v>
      </c>
      <c r="AM1395">
        <v>131</v>
      </c>
    </row>
    <row r="1396" spans="25:39" x14ac:dyDescent="0.35">
      <c r="Y1396" t="s">
        <v>307</v>
      </c>
      <c r="Z1396" t="s">
        <v>154</v>
      </c>
      <c r="AA1396" t="s">
        <v>110</v>
      </c>
      <c r="AB1396">
        <v>0</v>
      </c>
      <c r="AC1396">
        <v>1</v>
      </c>
      <c r="AD1396">
        <v>0</v>
      </c>
      <c r="AE1396">
        <v>1</v>
      </c>
      <c r="AK1396" t="s">
        <v>242</v>
      </c>
      <c r="AL1396" t="s">
        <v>162</v>
      </c>
      <c r="AM1396">
        <v>129</v>
      </c>
    </row>
    <row r="1397" spans="25:39" x14ac:dyDescent="0.35">
      <c r="Y1397" t="s">
        <v>343</v>
      </c>
      <c r="Z1397" t="s">
        <v>176</v>
      </c>
      <c r="AA1397" t="s">
        <v>110</v>
      </c>
      <c r="AB1397">
        <v>0</v>
      </c>
      <c r="AC1397">
        <v>0</v>
      </c>
      <c r="AD1397">
        <v>1</v>
      </c>
      <c r="AE1397">
        <v>1</v>
      </c>
      <c r="AK1397" t="s">
        <v>242</v>
      </c>
      <c r="AL1397" t="s">
        <v>155</v>
      </c>
      <c r="AM1397">
        <v>123</v>
      </c>
    </row>
    <row r="1398" spans="25:39" x14ac:dyDescent="0.35">
      <c r="Y1398" t="s">
        <v>271</v>
      </c>
      <c r="Z1398" t="s">
        <v>173</v>
      </c>
      <c r="AA1398" t="s">
        <v>110</v>
      </c>
      <c r="AB1398">
        <v>0</v>
      </c>
      <c r="AC1398">
        <v>0</v>
      </c>
      <c r="AD1398">
        <v>1</v>
      </c>
      <c r="AE1398">
        <v>1</v>
      </c>
      <c r="AK1398" t="s">
        <v>242</v>
      </c>
      <c r="AL1398" t="s">
        <v>201</v>
      </c>
      <c r="AM1398">
        <v>120</v>
      </c>
    </row>
    <row r="1399" spans="25:39" x14ac:dyDescent="0.35">
      <c r="Y1399" t="s">
        <v>271</v>
      </c>
      <c r="Z1399" t="s">
        <v>155</v>
      </c>
      <c r="AA1399" t="s">
        <v>110</v>
      </c>
      <c r="AB1399">
        <v>0</v>
      </c>
      <c r="AC1399">
        <v>1</v>
      </c>
      <c r="AD1399">
        <v>0</v>
      </c>
      <c r="AE1399">
        <v>1</v>
      </c>
      <c r="AK1399" t="s">
        <v>242</v>
      </c>
      <c r="AL1399" t="s">
        <v>176</v>
      </c>
      <c r="AM1399">
        <v>105</v>
      </c>
    </row>
    <row r="1400" spans="25:39" x14ac:dyDescent="0.35">
      <c r="Y1400" t="s">
        <v>271</v>
      </c>
      <c r="Z1400" t="s">
        <v>154</v>
      </c>
      <c r="AA1400" t="s">
        <v>110</v>
      </c>
      <c r="AB1400">
        <v>1</v>
      </c>
      <c r="AC1400">
        <v>0</v>
      </c>
      <c r="AD1400">
        <v>0</v>
      </c>
      <c r="AE1400">
        <v>1</v>
      </c>
      <c r="AK1400" t="s">
        <v>242</v>
      </c>
      <c r="AL1400" t="s">
        <v>167</v>
      </c>
      <c r="AM1400">
        <v>96</v>
      </c>
    </row>
    <row r="1401" spans="25:39" x14ac:dyDescent="0.35">
      <c r="Y1401" t="s">
        <v>271</v>
      </c>
      <c r="Z1401" t="s">
        <v>158</v>
      </c>
      <c r="AA1401" t="s">
        <v>110</v>
      </c>
      <c r="AB1401">
        <v>0</v>
      </c>
      <c r="AC1401">
        <v>1</v>
      </c>
      <c r="AD1401">
        <v>0</v>
      </c>
      <c r="AE1401">
        <v>1</v>
      </c>
      <c r="AK1401" t="s">
        <v>242</v>
      </c>
      <c r="AL1401" t="s">
        <v>152</v>
      </c>
      <c r="AM1401">
        <v>78</v>
      </c>
    </row>
    <row r="1402" spans="25:39" x14ac:dyDescent="0.35">
      <c r="Y1402" t="s">
        <v>271</v>
      </c>
      <c r="Z1402" t="s">
        <v>184</v>
      </c>
      <c r="AA1402" t="s">
        <v>110</v>
      </c>
      <c r="AB1402">
        <v>0</v>
      </c>
      <c r="AC1402">
        <v>0</v>
      </c>
      <c r="AD1402">
        <v>1</v>
      </c>
      <c r="AE1402">
        <v>1</v>
      </c>
      <c r="AK1402" t="s">
        <v>242</v>
      </c>
      <c r="AL1402" t="s">
        <v>190</v>
      </c>
      <c r="AM1402">
        <v>70</v>
      </c>
    </row>
    <row r="1403" spans="25:39" x14ac:dyDescent="0.35">
      <c r="Y1403" t="s">
        <v>271</v>
      </c>
      <c r="Z1403" t="s">
        <v>159</v>
      </c>
      <c r="AA1403" t="s">
        <v>110</v>
      </c>
      <c r="AB1403">
        <v>0</v>
      </c>
      <c r="AC1403">
        <v>1</v>
      </c>
      <c r="AD1403">
        <v>0</v>
      </c>
      <c r="AE1403">
        <v>1</v>
      </c>
      <c r="AK1403" t="s">
        <v>242</v>
      </c>
      <c r="AL1403" t="s">
        <v>159</v>
      </c>
      <c r="AM1403">
        <v>70</v>
      </c>
    </row>
    <row r="1404" spans="25:39" x14ac:dyDescent="0.35">
      <c r="Y1404" t="s">
        <v>336</v>
      </c>
      <c r="Z1404" t="s">
        <v>155</v>
      </c>
      <c r="AA1404" t="s">
        <v>110</v>
      </c>
      <c r="AB1404">
        <v>0</v>
      </c>
      <c r="AC1404">
        <v>0</v>
      </c>
      <c r="AD1404">
        <v>1</v>
      </c>
      <c r="AE1404">
        <v>1</v>
      </c>
      <c r="AK1404" t="s">
        <v>242</v>
      </c>
      <c r="AL1404" t="s">
        <v>207</v>
      </c>
      <c r="AM1404">
        <v>68</v>
      </c>
    </row>
    <row r="1405" spans="25:39" x14ac:dyDescent="0.35">
      <c r="Y1405" t="s">
        <v>336</v>
      </c>
      <c r="Z1405" t="s">
        <v>203</v>
      </c>
      <c r="AA1405" t="s">
        <v>110</v>
      </c>
      <c r="AB1405">
        <v>0</v>
      </c>
      <c r="AC1405">
        <v>0</v>
      </c>
      <c r="AD1405">
        <v>1</v>
      </c>
      <c r="AE1405">
        <v>1</v>
      </c>
      <c r="AK1405" t="s">
        <v>242</v>
      </c>
      <c r="AL1405" t="s">
        <v>193</v>
      </c>
      <c r="AM1405">
        <v>67</v>
      </c>
    </row>
    <row r="1406" spans="25:39" x14ac:dyDescent="0.35">
      <c r="Y1406" t="s">
        <v>336</v>
      </c>
      <c r="Z1406" t="s">
        <v>158</v>
      </c>
      <c r="AA1406" t="s">
        <v>110</v>
      </c>
      <c r="AB1406">
        <v>0</v>
      </c>
      <c r="AC1406">
        <v>1</v>
      </c>
      <c r="AD1406">
        <v>0</v>
      </c>
      <c r="AE1406">
        <v>1</v>
      </c>
      <c r="AK1406" t="s">
        <v>242</v>
      </c>
      <c r="AL1406" t="s">
        <v>182</v>
      </c>
      <c r="AM1406">
        <v>61</v>
      </c>
    </row>
    <row r="1407" spans="25:39" x14ac:dyDescent="0.35">
      <c r="Y1407" t="s">
        <v>341</v>
      </c>
      <c r="Z1407" t="s">
        <v>183</v>
      </c>
      <c r="AA1407" t="s">
        <v>110</v>
      </c>
      <c r="AB1407">
        <v>0</v>
      </c>
      <c r="AC1407">
        <v>0</v>
      </c>
      <c r="AD1407">
        <v>1</v>
      </c>
      <c r="AE1407">
        <v>1</v>
      </c>
      <c r="AK1407" t="s">
        <v>242</v>
      </c>
      <c r="AL1407" t="s">
        <v>156</v>
      </c>
      <c r="AM1407">
        <v>60</v>
      </c>
    </row>
    <row r="1408" spans="25:39" x14ac:dyDescent="0.35">
      <c r="Y1408" t="s">
        <v>257</v>
      </c>
      <c r="Z1408" t="s">
        <v>213</v>
      </c>
      <c r="AA1408" t="s">
        <v>111</v>
      </c>
      <c r="AB1408">
        <v>1</v>
      </c>
      <c r="AC1408">
        <v>0</v>
      </c>
      <c r="AD1408">
        <v>0</v>
      </c>
      <c r="AE1408">
        <v>1</v>
      </c>
      <c r="AK1408" t="s">
        <v>242</v>
      </c>
      <c r="AL1408" t="s">
        <v>211</v>
      </c>
      <c r="AM1408">
        <v>60</v>
      </c>
    </row>
    <row r="1409" spans="25:39" x14ac:dyDescent="0.35">
      <c r="Y1409" t="s">
        <v>257</v>
      </c>
      <c r="Z1409" t="s">
        <v>210</v>
      </c>
      <c r="AA1409" t="s">
        <v>111</v>
      </c>
      <c r="AB1409">
        <v>0</v>
      </c>
      <c r="AC1409">
        <v>0</v>
      </c>
      <c r="AD1409">
        <v>1</v>
      </c>
      <c r="AE1409">
        <v>1</v>
      </c>
      <c r="AK1409" t="s">
        <v>242</v>
      </c>
      <c r="AL1409" t="s">
        <v>164</v>
      </c>
      <c r="AM1409">
        <v>54</v>
      </c>
    </row>
    <row r="1410" spans="25:39" x14ac:dyDescent="0.35">
      <c r="Y1410" t="s">
        <v>89</v>
      </c>
      <c r="Z1410" t="s">
        <v>161</v>
      </c>
      <c r="AA1410" t="s">
        <v>110</v>
      </c>
      <c r="AB1410">
        <v>0</v>
      </c>
      <c r="AC1410">
        <v>1</v>
      </c>
      <c r="AD1410">
        <v>0</v>
      </c>
      <c r="AE1410">
        <v>1</v>
      </c>
      <c r="AK1410" t="s">
        <v>242</v>
      </c>
      <c r="AL1410" t="s">
        <v>196</v>
      </c>
      <c r="AM1410">
        <v>41</v>
      </c>
    </row>
    <row r="1411" spans="25:39" x14ac:dyDescent="0.35">
      <c r="Y1411" t="s">
        <v>276</v>
      </c>
      <c r="Z1411" t="s">
        <v>196</v>
      </c>
      <c r="AA1411" t="s">
        <v>111</v>
      </c>
      <c r="AB1411">
        <v>0</v>
      </c>
      <c r="AC1411">
        <v>1</v>
      </c>
      <c r="AD1411">
        <v>0</v>
      </c>
      <c r="AE1411">
        <v>1</v>
      </c>
      <c r="AK1411" t="s">
        <v>242</v>
      </c>
      <c r="AL1411" t="s">
        <v>210</v>
      </c>
      <c r="AM1411">
        <v>40</v>
      </c>
    </row>
    <row r="1412" spans="25:39" x14ac:dyDescent="0.35">
      <c r="Y1412" t="s">
        <v>276</v>
      </c>
      <c r="Z1412" t="s">
        <v>173</v>
      </c>
      <c r="AA1412" t="s">
        <v>110</v>
      </c>
      <c r="AB1412">
        <v>1</v>
      </c>
      <c r="AC1412">
        <v>0</v>
      </c>
      <c r="AD1412">
        <v>0</v>
      </c>
      <c r="AE1412">
        <v>1</v>
      </c>
      <c r="AK1412" t="s">
        <v>242</v>
      </c>
      <c r="AL1412" t="s">
        <v>154</v>
      </c>
      <c r="AM1412">
        <v>38</v>
      </c>
    </row>
    <row r="1413" spans="25:39" x14ac:dyDescent="0.35">
      <c r="Y1413" t="s">
        <v>276</v>
      </c>
      <c r="Z1413" t="s">
        <v>171</v>
      </c>
      <c r="AA1413" t="s">
        <v>110</v>
      </c>
      <c r="AB1413">
        <v>0</v>
      </c>
      <c r="AC1413">
        <v>1</v>
      </c>
      <c r="AD1413">
        <v>0</v>
      </c>
      <c r="AE1413">
        <v>1</v>
      </c>
      <c r="AK1413" t="s">
        <v>242</v>
      </c>
      <c r="AL1413" t="s">
        <v>171</v>
      </c>
      <c r="AM1413">
        <v>36</v>
      </c>
    </row>
    <row r="1414" spans="25:39" x14ac:dyDescent="0.35">
      <c r="Y1414" t="s">
        <v>364</v>
      </c>
      <c r="Z1414" t="s">
        <v>135</v>
      </c>
      <c r="AA1414" t="s">
        <v>110</v>
      </c>
      <c r="AB1414">
        <v>0</v>
      </c>
      <c r="AC1414">
        <v>1</v>
      </c>
      <c r="AD1414">
        <v>0</v>
      </c>
      <c r="AE1414">
        <v>1</v>
      </c>
      <c r="AK1414" t="s">
        <v>242</v>
      </c>
      <c r="AL1414" t="s">
        <v>168</v>
      </c>
      <c r="AM1414">
        <v>34</v>
      </c>
    </row>
    <row r="1415" spans="25:39" x14ac:dyDescent="0.35">
      <c r="Y1415" t="s">
        <v>269</v>
      </c>
      <c r="Z1415" t="s">
        <v>135</v>
      </c>
      <c r="AA1415" t="s">
        <v>110</v>
      </c>
      <c r="AB1415">
        <v>0</v>
      </c>
      <c r="AC1415">
        <v>0</v>
      </c>
      <c r="AD1415">
        <v>1</v>
      </c>
      <c r="AE1415">
        <v>1</v>
      </c>
      <c r="AK1415" t="s">
        <v>242</v>
      </c>
      <c r="AL1415" t="s">
        <v>204</v>
      </c>
      <c r="AM1415">
        <v>29</v>
      </c>
    </row>
    <row r="1416" spans="25:39" x14ac:dyDescent="0.35">
      <c r="Y1416" t="s">
        <v>269</v>
      </c>
      <c r="Z1416" t="s">
        <v>154</v>
      </c>
      <c r="AA1416" t="s">
        <v>110</v>
      </c>
      <c r="AB1416">
        <v>0</v>
      </c>
      <c r="AC1416">
        <v>1</v>
      </c>
      <c r="AD1416">
        <v>0</v>
      </c>
      <c r="AE1416">
        <v>1</v>
      </c>
      <c r="AK1416" t="s">
        <v>242</v>
      </c>
      <c r="AL1416" t="s">
        <v>180</v>
      </c>
      <c r="AM1416">
        <v>28</v>
      </c>
    </row>
    <row r="1417" spans="25:39" x14ac:dyDescent="0.35">
      <c r="Y1417" t="s">
        <v>279</v>
      </c>
      <c r="Z1417" t="s">
        <v>190</v>
      </c>
      <c r="AA1417" t="s">
        <v>111</v>
      </c>
      <c r="AB1417">
        <v>0</v>
      </c>
      <c r="AC1417">
        <v>1</v>
      </c>
      <c r="AD1417">
        <v>0</v>
      </c>
      <c r="AE1417">
        <v>1</v>
      </c>
      <c r="AK1417" t="s">
        <v>242</v>
      </c>
      <c r="AL1417" t="s">
        <v>213</v>
      </c>
      <c r="AM1417">
        <v>24</v>
      </c>
    </row>
    <row r="1418" spans="25:39" x14ac:dyDescent="0.35">
      <c r="Y1418" t="s">
        <v>279</v>
      </c>
      <c r="Z1418" t="s">
        <v>210</v>
      </c>
      <c r="AA1418" t="s">
        <v>111</v>
      </c>
      <c r="AB1418">
        <v>0</v>
      </c>
      <c r="AC1418">
        <v>0</v>
      </c>
      <c r="AD1418">
        <v>1</v>
      </c>
      <c r="AE1418">
        <v>1</v>
      </c>
      <c r="AK1418" t="s">
        <v>242</v>
      </c>
      <c r="AL1418" t="s">
        <v>199</v>
      </c>
      <c r="AM1418">
        <v>23</v>
      </c>
    </row>
    <row r="1419" spans="25:39" x14ac:dyDescent="0.35">
      <c r="Y1419" t="s">
        <v>260</v>
      </c>
      <c r="Z1419" t="s">
        <v>154</v>
      </c>
      <c r="AA1419" t="s">
        <v>110</v>
      </c>
      <c r="AB1419">
        <v>1</v>
      </c>
      <c r="AC1419">
        <v>0</v>
      </c>
      <c r="AD1419">
        <v>0</v>
      </c>
      <c r="AE1419">
        <v>1</v>
      </c>
      <c r="AK1419" t="s">
        <v>242</v>
      </c>
      <c r="AL1419" t="s">
        <v>209</v>
      </c>
      <c r="AM1419">
        <v>21</v>
      </c>
    </row>
    <row r="1420" spans="25:39" x14ac:dyDescent="0.35">
      <c r="Y1420" t="s">
        <v>260</v>
      </c>
      <c r="Z1420" t="s">
        <v>156</v>
      </c>
      <c r="AA1420" t="s">
        <v>110</v>
      </c>
      <c r="AB1420">
        <v>0</v>
      </c>
      <c r="AC1420">
        <v>0</v>
      </c>
      <c r="AD1420">
        <v>1</v>
      </c>
      <c r="AE1420">
        <v>1</v>
      </c>
      <c r="AK1420" t="s">
        <v>242</v>
      </c>
      <c r="AL1420" t="s">
        <v>212</v>
      </c>
      <c r="AM1420">
        <v>20</v>
      </c>
    </row>
    <row r="1421" spans="25:39" x14ac:dyDescent="0.35">
      <c r="Y1421" t="s">
        <v>260</v>
      </c>
      <c r="Z1421" t="s">
        <v>159</v>
      </c>
      <c r="AA1421" t="s">
        <v>110</v>
      </c>
      <c r="AB1421">
        <v>0</v>
      </c>
      <c r="AC1421">
        <v>1</v>
      </c>
      <c r="AD1421">
        <v>0</v>
      </c>
      <c r="AE1421">
        <v>1</v>
      </c>
      <c r="AK1421" t="s">
        <v>242</v>
      </c>
      <c r="AL1421" t="s">
        <v>184</v>
      </c>
      <c r="AM1421">
        <v>18</v>
      </c>
    </row>
    <row r="1422" spans="25:39" x14ac:dyDescent="0.35">
      <c r="Y1422" t="s">
        <v>260</v>
      </c>
      <c r="Z1422" t="s">
        <v>183</v>
      </c>
      <c r="AA1422" t="s">
        <v>110</v>
      </c>
      <c r="AB1422">
        <v>0</v>
      </c>
      <c r="AC1422">
        <v>1</v>
      </c>
      <c r="AD1422">
        <v>0</v>
      </c>
      <c r="AE1422">
        <v>1</v>
      </c>
      <c r="AK1422" t="s">
        <v>242</v>
      </c>
      <c r="AL1422" t="s">
        <v>203</v>
      </c>
      <c r="AM1422">
        <v>14</v>
      </c>
    </row>
    <row r="1423" spans="25:39" x14ac:dyDescent="0.35">
      <c r="Y1423" t="s">
        <v>283</v>
      </c>
      <c r="Z1423" t="s">
        <v>176</v>
      </c>
      <c r="AA1423" t="s">
        <v>110</v>
      </c>
      <c r="AB1423">
        <v>0</v>
      </c>
      <c r="AC1423">
        <v>0</v>
      </c>
      <c r="AD1423">
        <v>1</v>
      </c>
      <c r="AE1423">
        <v>1</v>
      </c>
      <c r="AK1423" t="s">
        <v>242</v>
      </c>
      <c r="AL1423" t="s">
        <v>163</v>
      </c>
      <c r="AM1423">
        <v>10</v>
      </c>
    </row>
    <row r="1424" spans="25:39" x14ac:dyDescent="0.35">
      <c r="Y1424" t="s">
        <v>283</v>
      </c>
      <c r="Z1424" t="s">
        <v>155</v>
      </c>
      <c r="AA1424" t="s">
        <v>110</v>
      </c>
      <c r="AB1424">
        <v>0</v>
      </c>
      <c r="AC1424">
        <v>0</v>
      </c>
      <c r="AD1424">
        <v>1</v>
      </c>
      <c r="AE1424">
        <v>1</v>
      </c>
      <c r="AK1424" t="s">
        <v>242</v>
      </c>
      <c r="AL1424" t="s">
        <v>202</v>
      </c>
      <c r="AM1424">
        <v>9</v>
      </c>
    </row>
    <row r="1425" spans="25:39" x14ac:dyDescent="0.35">
      <c r="Y1425" t="s">
        <v>295</v>
      </c>
      <c r="Z1425" t="s">
        <v>154</v>
      </c>
      <c r="AA1425" t="s">
        <v>110</v>
      </c>
      <c r="AB1425">
        <v>0</v>
      </c>
      <c r="AC1425">
        <v>1</v>
      </c>
      <c r="AD1425">
        <v>0</v>
      </c>
      <c r="AE1425">
        <v>1</v>
      </c>
      <c r="AK1425" t="s">
        <v>242</v>
      </c>
      <c r="AL1425" t="s">
        <v>183</v>
      </c>
      <c r="AM1425">
        <v>9</v>
      </c>
    </row>
    <row r="1426" spans="25:39" x14ac:dyDescent="0.35">
      <c r="Y1426" t="s">
        <v>254</v>
      </c>
      <c r="Z1426" t="s">
        <v>191</v>
      </c>
      <c r="AA1426" t="s">
        <v>111</v>
      </c>
      <c r="AB1426">
        <v>0</v>
      </c>
      <c r="AC1426">
        <v>0</v>
      </c>
      <c r="AD1426">
        <v>1</v>
      </c>
      <c r="AE1426">
        <v>1</v>
      </c>
      <c r="AK1426" t="s">
        <v>242</v>
      </c>
      <c r="AL1426" t="s">
        <v>135</v>
      </c>
      <c r="AM1426">
        <v>9</v>
      </c>
    </row>
    <row r="1427" spans="25:39" x14ac:dyDescent="0.35">
      <c r="Y1427" t="s">
        <v>254</v>
      </c>
      <c r="Z1427" t="s">
        <v>200</v>
      </c>
      <c r="AA1427" t="s">
        <v>111</v>
      </c>
      <c r="AB1427">
        <v>0</v>
      </c>
      <c r="AC1427">
        <v>1</v>
      </c>
      <c r="AD1427">
        <v>0</v>
      </c>
      <c r="AE1427">
        <v>1</v>
      </c>
      <c r="AK1427" t="s">
        <v>242</v>
      </c>
      <c r="AL1427" t="s">
        <v>166</v>
      </c>
      <c r="AM1427">
        <v>7</v>
      </c>
    </row>
    <row r="1428" spans="25:39" x14ac:dyDescent="0.35">
      <c r="Y1428" t="s">
        <v>275</v>
      </c>
      <c r="Z1428" t="s">
        <v>136</v>
      </c>
      <c r="AA1428" t="s">
        <v>110</v>
      </c>
      <c r="AB1428">
        <v>0</v>
      </c>
      <c r="AC1428">
        <v>1</v>
      </c>
      <c r="AD1428">
        <v>0</v>
      </c>
      <c r="AE1428">
        <v>1</v>
      </c>
      <c r="AK1428" t="s">
        <v>242</v>
      </c>
      <c r="AL1428" t="s">
        <v>191</v>
      </c>
      <c r="AM1428">
        <v>7</v>
      </c>
    </row>
    <row r="1429" spans="25:39" x14ac:dyDescent="0.35">
      <c r="Y1429" t="s">
        <v>275</v>
      </c>
      <c r="Z1429" t="s">
        <v>152</v>
      </c>
      <c r="AA1429" t="s">
        <v>110</v>
      </c>
      <c r="AB1429">
        <v>0</v>
      </c>
      <c r="AC1429">
        <v>1</v>
      </c>
      <c r="AD1429">
        <v>0</v>
      </c>
      <c r="AE1429">
        <v>1</v>
      </c>
      <c r="AK1429" t="s">
        <v>242</v>
      </c>
      <c r="AL1429" t="s">
        <v>194</v>
      </c>
      <c r="AM1429">
        <v>7</v>
      </c>
    </row>
    <row r="1430" spans="25:39" x14ac:dyDescent="0.35">
      <c r="Y1430" t="s">
        <v>275</v>
      </c>
      <c r="Z1430" t="s">
        <v>158</v>
      </c>
      <c r="AA1430" t="s">
        <v>110</v>
      </c>
      <c r="AB1430">
        <v>0</v>
      </c>
      <c r="AC1430">
        <v>1</v>
      </c>
      <c r="AD1430">
        <v>0</v>
      </c>
      <c r="AE1430">
        <v>1</v>
      </c>
      <c r="AK1430" t="s">
        <v>242</v>
      </c>
      <c r="AL1430" t="s">
        <v>177</v>
      </c>
      <c r="AM1430">
        <v>5</v>
      </c>
    </row>
    <row r="1431" spans="25:39" x14ac:dyDescent="0.35">
      <c r="Y1431" t="s">
        <v>293</v>
      </c>
      <c r="Z1431" t="s">
        <v>156</v>
      </c>
      <c r="AA1431" t="s">
        <v>110</v>
      </c>
      <c r="AB1431">
        <v>1</v>
      </c>
      <c r="AC1431">
        <v>0</v>
      </c>
      <c r="AD1431">
        <v>0</v>
      </c>
      <c r="AE1431">
        <v>1</v>
      </c>
      <c r="AK1431" t="s">
        <v>242</v>
      </c>
      <c r="AL1431" t="s">
        <v>189</v>
      </c>
      <c r="AM1431">
        <v>4</v>
      </c>
    </row>
    <row r="1432" spans="25:39" x14ac:dyDescent="0.35">
      <c r="Y1432" t="s">
        <v>293</v>
      </c>
      <c r="Z1432" t="s">
        <v>155</v>
      </c>
      <c r="AA1432" t="s">
        <v>110</v>
      </c>
      <c r="AB1432">
        <v>0</v>
      </c>
      <c r="AC1432">
        <v>1</v>
      </c>
      <c r="AD1432">
        <v>0</v>
      </c>
      <c r="AE1432">
        <v>1</v>
      </c>
      <c r="AK1432" t="s">
        <v>242</v>
      </c>
      <c r="AL1432" t="s">
        <v>175</v>
      </c>
      <c r="AM1432">
        <v>3</v>
      </c>
    </row>
    <row r="1433" spans="25:39" x14ac:dyDescent="0.35">
      <c r="Y1433" t="s">
        <v>293</v>
      </c>
      <c r="Z1433" t="s">
        <v>153</v>
      </c>
      <c r="AA1433" t="s">
        <v>110</v>
      </c>
      <c r="AB1433">
        <v>0</v>
      </c>
      <c r="AC1433">
        <v>0</v>
      </c>
      <c r="AD1433">
        <v>1</v>
      </c>
      <c r="AE1433">
        <v>1</v>
      </c>
      <c r="AK1433" t="s">
        <v>242</v>
      </c>
      <c r="AL1433" t="s">
        <v>206</v>
      </c>
      <c r="AM1433">
        <v>3</v>
      </c>
    </row>
    <row r="1434" spans="25:39" x14ac:dyDescent="0.35">
      <c r="Y1434" t="s">
        <v>319</v>
      </c>
      <c r="Z1434" t="s">
        <v>158</v>
      </c>
      <c r="AA1434" t="s">
        <v>110</v>
      </c>
      <c r="AB1434">
        <v>0</v>
      </c>
      <c r="AC1434">
        <v>0</v>
      </c>
      <c r="AD1434">
        <v>1</v>
      </c>
      <c r="AE1434">
        <v>1</v>
      </c>
      <c r="AK1434" t="s">
        <v>242</v>
      </c>
      <c r="AL1434" t="s">
        <v>136</v>
      </c>
      <c r="AM1434">
        <v>2</v>
      </c>
    </row>
    <row r="1435" spans="25:39" x14ac:dyDescent="0.35">
      <c r="Y1435" t="s">
        <v>319</v>
      </c>
      <c r="Z1435" t="s">
        <v>154</v>
      </c>
      <c r="AA1435" t="s">
        <v>110</v>
      </c>
      <c r="AB1435">
        <v>0</v>
      </c>
      <c r="AC1435">
        <v>0</v>
      </c>
      <c r="AD1435">
        <v>1</v>
      </c>
      <c r="AE1435">
        <v>1</v>
      </c>
      <c r="AK1435" t="s">
        <v>242</v>
      </c>
      <c r="AL1435" t="s">
        <v>192</v>
      </c>
      <c r="AM1435">
        <v>1</v>
      </c>
    </row>
    <row r="1436" spans="25:39" x14ac:dyDescent="0.35">
      <c r="Y1436" t="s">
        <v>249</v>
      </c>
      <c r="Z1436" t="s">
        <v>205</v>
      </c>
      <c r="AA1436" t="s">
        <v>110</v>
      </c>
      <c r="AB1436">
        <v>0</v>
      </c>
      <c r="AC1436">
        <v>1</v>
      </c>
      <c r="AD1436">
        <v>0</v>
      </c>
      <c r="AE1436">
        <v>1</v>
      </c>
      <c r="AK1436" t="s">
        <v>242</v>
      </c>
      <c r="AL1436" t="s">
        <v>208</v>
      </c>
      <c r="AM1436">
        <v>1</v>
      </c>
    </row>
    <row r="1437" spans="25:39" x14ac:dyDescent="0.35">
      <c r="Y1437" t="s">
        <v>259</v>
      </c>
      <c r="Z1437" t="s">
        <v>191</v>
      </c>
      <c r="AA1437" t="s">
        <v>111</v>
      </c>
      <c r="AB1437">
        <v>0</v>
      </c>
      <c r="AC1437">
        <v>0</v>
      </c>
      <c r="AD1437">
        <v>1</v>
      </c>
      <c r="AE1437">
        <v>1</v>
      </c>
      <c r="AK1437" t="s">
        <v>242</v>
      </c>
      <c r="AL1437" t="s">
        <v>178</v>
      </c>
      <c r="AM1437">
        <v>1</v>
      </c>
    </row>
    <row r="1438" spans="25:39" x14ac:dyDescent="0.35">
      <c r="Y1438" t="s">
        <v>259</v>
      </c>
      <c r="Z1438" t="s">
        <v>162</v>
      </c>
      <c r="AA1438" t="s">
        <v>110</v>
      </c>
      <c r="AB1438">
        <v>0</v>
      </c>
      <c r="AC1438">
        <v>0</v>
      </c>
      <c r="AD1438">
        <v>1</v>
      </c>
      <c r="AE1438">
        <v>1</v>
      </c>
      <c r="AK1438" t="s">
        <v>242</v>
      </c>
      <c r="AL1438" t="s">
        <v>188</v>
      </c>
      <c r="AM1438">
        <v>1</v>
      </c>
    </row>
    <row r="1439" spans="25:39" x14ac:dyDescent="0.35">
      <c r="Y1439" t="s">
        <v>259</v>
      </c>
      <c r="Z1439" t="s">
        <v>182</v>
      </c>
      <c r="AA1439" t="s">
        <v>110</v>
      </c>
      <c r="AB1439">
        <v>1</v>
      </c>
      <c r="AC1439">
        <v>0</v>
      </c>
      <c r="AD1439">
        <v>0</v>
      </c>
      <c r="AE1439">
        <v>1</v>
      </c>
      <c r="AK1439" t="s">
        <v>316</v>
      </c>
      <c r="AL1439" t="s">
        <v>155</v>
      </c>
      <c r="AM1439">
        <v>16</v>
      </c>
    </row>
    <row r="1440" spans="25:39" x14ac:dyDescent="0.35">
      <c r="Y1440" t="s">
        <v>259</v>
      </c>
      <c r="Z1440" t="s">
        <v>196</v>
      </c>
      <c r="AA1440" t="s">
        <v>111</v>
      </c>
      <c r="AB1440">
        <v>0</v>
      </c>
      <c r="AC1440">
        <v>1</v>
      </c>
      <c r="AD1440">
        <v>0</v>
      </c>
      <c r="AE1440">
        <v>1</v>
      </c>
      <c r="AK1440" t="s">
        <v>316</v>
      </c>
      <c r="AL1440" t="s">
        <v>176</v>
      </c>
      <c r="AM1440">
        <v>14</v>
      </c>
    </row>
    <row r="1441" spans="25:39" x14ac:dyDescent="0.35">
      <c r="Y1441" t="s">
        <v>311</v>
      </c>
      <c r="Z1441" t="s">
        <v>153</v>
      </c>
      <c r="AA1441" t="s">
        <v>110</v>
      </c>
      <c r="AB1441">
        <v>0</v>
      </c>
      <c r="AC1441">
        <v>1</v>
      </c>
      <c r="AD1441">
        <v>0</v>
      </c>
      <c r="AE1441">
        <v>1</v>
      </c>
      <c r="AK1441" t="s">
        <v>316</v>
      </c>
      <c r="AL1441" t="s">
        <v>203</v>
      </c>
      <c r="AM1441">
        <v>6</v>
      </c>
    </row>
    <row r="1442" spans="25:39" x14ac:dyDescent="0.35">
      <c r="Y1442" t="s">
        <v>297</v>
      </c>
      <c r="Z1442" t="s">
        <v>153</v>
      </c>
      <c r="AA1442" t="s">
        <v>110</v>
      </c>
      <c r="AB1442">
        <v>0</v>
      </c>
      <c r="AC1442">
        <v>1</v>
      </c>
      <c r="AD1442">
        <v>0</v>
      </c>
      <c r="AE1442">
        <v>1</v>
      </c>
      <c r="AK1442" t="s">
        <v>316</v>
      </c>
      <c r="AL1442" t="s">
        <v>160</v>
      </c>
      <c r="AM1442">
        <v>3</v>
      </c>
    </row>
    <row r="1443" spans="25:39" x14ac:dyDescent="0.35">
      <c r="Y1443" t="s">
        <v>326</v>
      </c>
      <c r="Z1443" t="s">
        <v>157</v>
      </c>
      <c r="AA1443" t="s">
        <v>110</v>
      </c>
      <c r="AB1443">
        <v>0</v>
      </c>
      <c r="AC1443">
        <v>1</v>
      </c>
      <c r="AD1443">
        <v>0</v>
      </c>
      <c r="AE1443">
        <v>1</v>
      </c>
      <c r="AK1443" t="s">
        <v>316</v>
      </c>
      <c r="AL1443" t="s">
        <v>154</v>
      </c>
      <c r="AM1443">
        <v>1</v>
      </c>
    </row>
    <row r="1444" spans="25:39" x14ac:dyDescent="0.35">
      <c r="Y1444" t="s">
        <v>326</v>
      </c>
      <c r="Z1444" t="s">
        <v>155</v>
      </c>
      <c r="AA1444" t="s">
        <v>110</v>
      </c>
      <c r="AB1444">
        <v>1</v>
      </c>
      <c r="AC1444">
        <v>0</v>
      </c>
      <c r="AD1444">
        <v>0</v>
      </c>
      <c r="AE1444">
        <v>1</v>
      </c>
      <c r="AK1444" t="s">
        <v>316</v>
      </c>
      <c r="AL1444" t="s">
        <v>209</v>
      </c>
      <c r="AM1444">
        <v>1</v>
      </c>
    </row>
    <row r="1445" spans="25:39" x14ac:dyDescent="0.35">
      <c r="Y1445" t="s">
        <v>326</v>
      </c>
      <c r="Z1445" t="s">
        <v>153</v>
      </c>
      <c r="AA1445" t="s">
        <v>110</v>
      </c>
      <c r="AB1445">
        <v>0</v>
      </c>
      <c r="AC1445">
        <v>0</v>
      </c>
      <c r="AD1445">
        <v>1</v>
      </c>
      <c r="AE1445">
        <v>1</v>
      </c>
      <c r="AK1445" t="s">
        <v>316</v>
      </c>
      <c r="AL1445" t="s">
        <v>153</v>
      </c>
      <c r="AM1445">
        <v>1</v>
      </c>
    </row>
    <row r="1446" spans="25:39" x14ac:dyDescent="0.35">
      <c r="Y1446" t="s">
        <v>326</v>
      </c>
      <c r="Z1446" t="s">
        <v>156</v>
      </c>
      <c r="AA1446" t="s">
        <v>110</v>
      </c>
      <c r="AB1446">
        <v>0</v>
      </c>
      <c r="AC1446">
        <v>0</v>
      </c>
      <c r="AD1446">
        <v>1</v>
      </c>
      <c r="AE1446">
        <v>1</v>
      </c>
      <c r="AK1446" t="s">
        <v>316</v>
      </c>
      <c r="AL1446" t="s">
        <v>137</v>
      </c>
      <c r="AM1446">
        <v>1</v>
      </c>
    </row>
    <row r="1447" spans="25:39" x14ac:dyDescent="0.35">
      <c r="Y1447" t="s">
        <v>334</v>
      </c>
      <c r="Z1447" t="s">
        <v>157</v>
      </c>
      <c r="AA1447" t="s">
        <v>110</v>
      </c>
      <c r="AB1447">
        <v>0</v>
      </c>
      <c r="AC1447">
        <v>1</v>
      </c>
      <c r="AD1447">
        <v>0</v>
      </c>
      <c r="AE1447">
        <v>1</v>
      </c>
      <c r="AK1447" t="s">
        <v>298</v>
      </c>
      <c r="AL1447" t="s">
        <v>176</v>
      </c>
      <c r="AM1447">
        <v>6</v>
      </c>
    </row>
    <row r="1448" spans="25:39" x14ac:dyDescent="0.35">
      <c r="Y1448" t="s">
        <v>334</v>
      </c>
      <c r="Z1448" t="s">
        <v>206</v>
      </c>
      <c r="AA1448" t="s">
        <v>110</v>
      </c>
      <c r="AB1448">
        <v>0</v>
      </c>
      <c r="AC1448">
        <v>1</v>
      </c>
      <c r="AD1448">
        <v>0</v>
      </c>
      <c r="AE1448">
        <v>1</v>
      </c>
      <c r="AK1448" t="s">
        <v>298</v>
      </c>
      <c r="AL1448" t="s">
        <v>153</v>
      </c>
      <c r="AM1448">
        <v>2</v>
      </c>
    </row>
    <row r="1449" spans="25:39" x14ac:dyDescent="0.35">
      <c r="Y1449" t="s">
        <v>334</v>
      </c>
      <c r="Z1449" t="s">
        <v>155</v>
      </c>
      <c r="AA1449" t="s">
        <v>110</v>
      </c>
      <c r="AB1449">
        <v>1</v>
      </c>
      <c r="AC1449">
        <v>0</v>
      </c>
      <c r="AD1449">
        <v>0</v>
      </c>
      <c r="AE1449">
        <v>1</v>
      </c>
      <c r="AK1449" t="s">
        <v>298</v>
      </c>
      <c r="AL1449" t="s">
        <v>135</v>
      </c>
      <c r="AM1449">
        <v>2</v>
      </c>
    </row>
    <row r="1450" spans="25:39" x14ac:dyDescent="0.35">
      <c r="Y1450" t="s">
        <v>304</v>
      </c>
      <c r="Z1450" t="s">
        <v>154</v>
      </c>
      <c r="AA1450" t="s">
        <v>110</v>
      </c>
      <c r="AB1450">
        <v>0</v>
      </c>
      <c r="AC1450">
        <v>1</v>
      </c>
      <c r="AD1450">
        <v>0</v>
      </c>
      <c r="AE1450">
        <v>1</v>
      </c>
      <c r="AK1450" t="s">
        <v>298</v>
      </c>
      <c r="AL1450" t="s">
        <v>159</v>
      </c>
      <c r="AM1450">
        <v>1</v>
      </c>
    </row>
    <row r="1451" spans="25:39" x14ac:dyDescent="0.35">
      <c r="Y1451" t="s">
        <v>304</v>
      </c>
      <c r="Z1451" t="s">
        <v>157</v>
      </c>
      <c r="AA1451" t="s">
        <v>110</v>
      </c>
      <c r="AB1451">
        <v>1</v>
      </c>
      <c r="AC1451">
        <v>0</v>
      </c>
      <c r="AD1451">
        <v>0</v>
      </c>
      <c r="AE1451">
        <v>1</v>
      </c>
      <c r="AK1451" t="s">
        <v>298</v>
      </c>
      <c r="AL1451" t="s">
        <v>157</v>
      </c>
      <c r="AM1451">
        <v>1</v>
      </c>
    </row>
    <row r="1452" spans="25:39" x14ac:dyDescent="0.35">
      <c r="Y1452" t="s">
        <v>300</v>
      </c>
      <c r="Z1452" t="s">
        <v>213</v>
      </c>
      <c r="AA1452" t="s">
        <v>111</v>
      </c>
      <c r="AB1452">
        <v>0</v>
      </c>
      <c r="AC1452">
        <v>1</v>
      </c>
      <c r="AD1452">
        <v>0</v>
      </c>
      <c r="AE1452">
        <v>1</v>
      </c>
      <c r="AK1452" t="s">
        <v>298</v>
      </c>
      <c r="AL1452" t="s">
        <v>154</v>
      </c>
      <c r="AM1452">
        <v>1</v>
      </c>
    </row>
    <row r="1453" spans="25:39" x14ac:dyDescent="0.35">
      <c r="Y1453" t="s">
        <v>300</v>
      </c>
      <c r="Z1453" t="s">
        <v>185</v>
      </c>
      <c r="AA1453" t="s">
        <v>111</v>
      </c>
      <c r="AB1453">
        <v>0</v>
      </c>
      <c r="AC1453">
        <v>0</v>
      </c>
      <c r="AD1453">
        <v>1</v>
      </c>
      <c r="AE1453">
        <v>1</v>
      </c>
      <c r="AK1453" t="s">
        <v>298</v>
      </c>
      <c r="AL1453" t="s">
        <v>152</v>
      </c>
      <c r="AM1453">
        <v>1</v>
      </c>
    </row>
    <row r="1454" spans="25:39" x14ac:dyDescent="0.35">
      <c r="Y1454" t="s">
        <v>300</v>
      </c>
      <c r="Z1454" t="s">
        <v>203</v>
      </c>
      <c r="AA1454" t="s">
        <v>110</v>
      </c>
      <c r="AB1454">
        <v>0</v>
      </c>
      <c r="AC1454">
        <v>1</v>
      </c>
      <c r="AD1454">
        <v>0</v>
      </c>
      <c r="AE1454">
        <v>1</v>
      </c>
      <c r="AK1454" t="s">
        <v>298</v>
      </c>
      <c r="AL1454" t="s">
        <v>158</v>
      </c>
      <c r="AM1454">
        <v>1</v>
      </c>
    </row>
    <row r="1455" spans="25:39" x14ac:dyDescent="0.35">
      <c r="Y1455" t="s">
        <v>287</v>
      </c>
      <c r="Z1455" t="s">
        <v>157</v>
      </c>
      <c r="AA1455" t="s">
        <v>110</v>
      </c>
      <c r="AB1455">
        <v>0</v>
      </c>
      <c r="AC1455">
        <v>1</v>
      </c>
      <c r="AD1455">
        <v>0</v>
      </c>
      <c r="AE1455">
        <v>1</v>
      </c>
      <c r="AK1455" t="s">
        <v>350</v>
      </c>
      <c r="AL1455" t="s">
        <v>158</v>
      </c>
      <c r="AM1455">
        <v>2</v>
      </c>
    </row>
    <row r="1456" spans="25:39" x14ac:dyDescent="0.35">
      <c r="Y1456" t="s">
        <v>272</v>
      </c>
      <c r="Z1456" t="s">
        <v>199</v>
      </c>
      <c r="AA1456" t="s">
        <v>110</v>
      </c>
      <c r="AB1456">
        <v>0</v>
      </c>
      <c r="AC1456">
        <v>0</v>
      </c>
      <c r="AD1456">
        <v>1</v>
      </c>
      <c r="AE1456">
        <v>1</v>
      </c>
      <c r="AK1456" t="s">
        <v>350</v>
      </c>
      <c r="AL1456" t="s">
        <v>135</v>
      </c>
      <c r="AM1456">
        <v>1</v>
      </c>
    </row>
    <row r="1457" spans="25:39" x14ac:dyDescent="0.35">
      <c r="Y1457" t="s">
        <v>272</v>
      </c>
      <c r="Z1457" t="s">
        <v>136</v>
      </c>
      <c r="AA1457" t="s">
        <v>110</v>
      </c>
      <c r="AB1457">
        <v>0</v>
      </c>
      <c r="AC1457">
        <v>0</v>
      </c>
      <c r="AD1457">
        <v>1</v>
      </c>
      <c r="AE1457">
        <v>1</v>
      </c>
      <c r="AK1457" t="s">
        <v>350</v>
      </c>
      <c r="AL1457" t="s">
        <v>154</v>
      </c>
      <c r="AM1457">
        <v>1</v>
      </c>
    </row>
    <row r="1458" spans="25:39" x14ac:dyDescent="0.35">
      <c r="Y1458" t="s">
        <v>263</v>
      </c>
      <c r="Z1458" t="s">
        <v>171</v>
      </c>
      <c r="AA1458" t="s">
        <v>110</v>
      </c>
      <c r="AB1458">
        <v>1</v>
      </c>
      <c r="AC1458">
        <v>0</v>
      </c>
      <c r="AD1458">
        <v>0</v>
      </c>
      <c r="AE1458">
        <v>1</v>
      </c>
      <c r="AK1458" t="s">
        <v>323</v>
      </c>
      <c r="AL1458" t="s">
        <v>161</v>
      </c>
      <c r="AM1458">
        <v>1</v>
      </c>
    </row>
    <row r="1459" spans="25:39" x14ac:dyDescent="0.35">
      <c r="Y1459" t="s">
        <v>252</v>
      </c>
      <c r="Z1459" t="s">
        <v>188</v>
      </c>
      <c r="AA1459" t="s">
        <v>111</v>
      </c>
      <c r="AB1459">
        <v>1</v>
      </c>
      <c r="AC1459">
        <v>0</v>
      </c>
      <c r="AD1459">
        <v>0</v>
      </c>
      <c r="AE1459">
        <v>1</v>
      </c>
      <c r="AK1459" t="s">
        <v>266</v>
      </c>
      <c r="AL1459" t="s">
        <v>162</v>
      </c>
      <c r="AM1459">
        <v>94</v>
      </c>
    </row>
    <row r="1460" spans="25:39" x14ac:dyDescent="0.35">
      <c r="Y1460" t="s">
        <v>252</v>
      </c>
      <c r="Z1460" t="s">
        <v>196</v>
      </c>
      <c r="AA1460" t="s">
        <v>111</v>
      </c>
      <c r="AB1460">
        <v>0</v>
      </c>
      <c r="AC1460">
        <v>0</v>
      </c>
      <c r="AD1460">
        <v>1</v>
      </c>
      <c r="AE1460">
        <v>1</v>
      </c>
      <c r="AK1460" t="s">
        <v>266</v>
      </c>
      <c r="AL1460" t="s">
        <v>153</v>
      </c>
      <c r="AM1460">
        <v>81</v>
      </c>
    </row>
    <row r="1461" spans="25:39" x14ac:dyDescent="0.35">
      <c r="Y1461" t="s">
        <v>258</v>
      </c>
      <c r="Z1461" t="s">
        <v>136</v>
      </c>
      <c r="AA1461" t="s">
        <v>110</v>
      </c>
      <c r="AB1461">
        <v>0</v>
      </c>
      <c r="AC1461">
        <v>1</v>
      </c>
      <c r="AD1461">
        <v>0</v>
      </c>
      <c r="AE1461">
        <v>1</v>
      </c>
      <c r="AK1461" t="s">
        <v>266</v>
      </c>
      <c r="AL1461" t="s">
        <v>180</v>
      </c>
      <c r="AM1461">
        <v>74</v>
      </c>
    </row>
    <row r="1462" spans="25:39" x14ac:dyDescent="0.35">
      <c r="Y1462" t="s">
        <v>258</v>
      </c>
      <c r="Z1462" t="s">
        <v>154</v>
      </c>
      <c r="AA1462" t="s">
        <v>110</v>
      </c>
      <c r="AB1462">
        <v>0</v>
      </c>
      <c r="AC1462">
        <v>0</v>
      </c>
      <c r="AD1462">
        <v>1</v>
      </c>
      <c r="AE1462">
        <v>1</v>
      </c>
      <c r="AK1462" t="s">
        <v>266</v>
      </c>
      <c r="AL1462" t="s">
        <v>159</v>
      </c>
      <c r="AM1462">
        <v>66</v>
      </c>
    </row>
    <row r="1463" spans="25:39" x14ac:dyDescent="0.35">
      <c r="Y1463" t="s">
        <v>258</v>
      </c>
      <c r="Z1463" t="s">
        <v>208</v>
      </c>
      <c r="AA1463" t="s">
        <v>110</v>
      </c>
      <c r="AB1463">
        <v>1</v>
      </c>
      <c r="AC1463">
        <v>0</v>
      </c>
      <c r="AD1463">
        <v>0</v>
      </c>
      <c r="AE1463">
        <v>1</v>
      </c>
      <c r="AK1463" t="s">
        <v>266</v>
      </c>
      <c r="AL1463" t="s">
        <v>165</v>
      </c>
      <c r="AM1463">
        <v>63</v>
      </c>
    </row>
    <row r="1464" spans="25:39" x14ac:dyDescent="0.35">
      <c r="Y1464" t="s">
        <v>258</v>
      </c>
      <c r="Z1464" t="s">
        <v>159</v>
      </c>
      <c r="AA1464" t="s">
        <v>110</v>
      </c>
      <c r="AB1464">
        <v>0</v>
      </c>
      <c r="AC1464">
        <v>0</v>
      </c>
      <c r="AD1464">
        <v>1</v>
      </c>
      <c r="AE1464">
        <v>1</v>
      </c>
      <c r="AK1464" t="s">
        <v>266</v>
      </c>
      <c r="AL1464" t="s">
        <v>157</v>
      </c>
      <c r="AM1464">
        <v>61</v>
      </c>
    </row>
    <row r="1465" spans="25:39" x14ac:dyDescent="0.35">
      <c r="Y1465" t="s">
        <v>258</v>
      </c>
      <c r="Z1465" t="s">
        <v>155</v>
      </c>
      <c r="AA1465" t="s">
        <v>110</v>
      </c>
      <c r="AB1465">
        <v>0</v>
      </c>
      <c r="AC1465">
        <v>0</v>
      </c>
      <c r="AD1465">
        <v>1</v>
      </c>
      <c r="AE1465">
        <v>1</v>
      </c>
      <c r="AK1465" t="s">
        <v>266</v>
      </c>
      <c r="AL1465" t="s">
        <v>152</v>
      </c>
      <c r="AM1465">
        <v>32</v>
      </c>
    </row>
    <row r="1466" spans="25:39" x14ac:dyDescent="0.35">
      <c r="Y1466" t="s">
        <v>346</v>
      </c>
      <c r="Z1466" t="s">
        <v>153</v>
      </c>
      <c r="AA1466" t="s">
        <v>110</v>
      </c>
      <c r="AB1466">
        <v>0</v>
      </c>
      <c r="AC1466">
        <v>1</v>
      </c>
      <c r="AD1466">
        <v>0</v>
      </c>
      <c r="AE1466">
        <v>1</v>
      </c>
      <c r="AK1466" t="s">
        <v>266</v>
      </c>
      <c r="AL1466" t="s">
        <v>199</v>
      </c>
      <c r="AM1466">
        <v>26</v>
      </c>
    </row>
    <row r="1467" spans="25:39" x14ac:dyDescent="0.35">
      <c r="Y1467" t="s">
        <v>251</v>
      </c>
      <c r="Z1467" t="s">
        <v>171</v>
      </c>
      <c r="AA1467" t="s">
        <v>110</v>
      </c>
      <c r="AB1467">
        <v>0</v>
      </c>
      <c r="AC1467">
        <v>1</v>
      </c>
      <c r="AD1467">
        <v>0</v>
      </c>
      <c r="AE1467">
        <v>1</v>
      </c>
      <c r="AK1467" t="s">
        <v>266</v>
      </c>
      <c r="AL1467" t="s">
        <v>193</v>
      </c>
      <c r="AM1467">
        <v>22</v>
      </c>
    </row>
    <row r="1468" spans="25:39" x14ac:dyDescent="0.35">
      <c r="Y1468" t="s">
        <v>251</v>
      </c>
      <c r="Z1468" t="s">
        <v>213</v>
      </c>
      <c r="AA1468" t="s">
        <v>111</v>
      </c>
      <c r="AB1468">
        <v>0</v>
      </c>
      <c r="AC1468">
        <v>1</v>
      </c>
      <c r="AD1468">
        <v>0</v>
      </c>
      <c r="AE1468">
        <v>1</v>
      </c>
      <c r="AK1468" t="s">
        <v>266</v>
      </c>
      <c r="AL1468" t="s">
        <v>202</v>
      </c>
      <c r="AM1468">
        <v>19</v>
      </c>
    </row>
    <row r="1469" spans="25:39" x14ac:dyDescent="0.35">
      <c r="Y1469" t="s">
        <v>251</v>
      </c>
      <c r="Z1469" t="s">
        <v>136</v>
      </c>
      <c r="AA1469" t="s">
        <v>110</v>
      </c>
      <c r="AB1469">
        <v>0</v>
      </c>
      <c r="AC1469">
        <v>1</v>
      </c>
      <c r="AD1469">
        <v>0</v>
      </c>
      <c r="AE1469">
        <v>1</v>
      </c>
      <c r="AK1469" t="s">
        <v>266</v>
      </c>
      <c r="AL1469" t="s">
        <v>167</v>
      </c>
      <c r="AM1469">
        <v>18</v>
      </c>
    </row>
    <row r="1470" spans="25:39" x14ac:dyDescent="0.35">
      <c r="Y1470" t="s">
        <v>255</v>
      </c>
      <c r="Z1470" t="s">
        <v>195</v>
      </c>
      <c r="AA1470" t="s">
        <v>110</v>
      </c>
      <c r="AB1470">
        <v>1</v>
      </c>
      <c r="AC1470">
        <v>0</v>
      </c>
      <c r="AD1470">
        <v>0</v>
      </c>
      <c r="AE1470">
        <v>1</v>
      </c>
      <c r="AK1470" t="s">
        <v>266</v>
      </c>
      <c r="AL1470" t="s">
        <v>185</v>
      </c>
      <c r="AM1470">
        <v>18</v>
      </c>
    </row>
    <row r="1471" spans="25:39" x14ac:dyDescent="0.35">
      <c r="Y1471" t="s">
        <v>255</v>
      </c>
      <c r="Z1471" t="s">
        <v>200</v>
      </c>
      <c r="AA1471" t="s">
        <v>111</v>
      </c>
      <c r="AB1471">
        <v>0</v>
      </c>
      <c r="AC1471">
        <v>1</v>
      </c>
      <c r="AD1471">
        <v>0</v>
      </c>
      <c r="AE1471">
        <v>1</v>
      </c>
      <c r="AK1471" t="s">
        <v>266</v>
      </c>
      <c r="AL1471" t="s">
        <v>155</v>
      </c>
      <c r="AM1471">
        <v>16</v>
      </c>
    </row>
    <row r="1472" spans="25:39" x14ac:dyDescent="0.35">
      <c r="Y1472" t="s">
        <v>255</v>
      </c>
      <c r="Z1472" t="s">
        <v>166</v>
      </c>
      <c r="AA1472" t="s">
        <v>110</v>
      </c>
      <c r="AB1472">
        <v>1</v>
      </c>
      <c r="AC1472">
        <v>0</v>
      </c>
      <c r="AD1472">
        <v>0</v>
      </c>
      <c r="AE1472">
        <v>1</v>
      </c>
      <c r="AK1472" t="s">
        <v>266</v>
      </c>
      <c r="AL1472" t="s">
        <v>161</v>
      </c>
      <c r="AM1472">
        <v>16</v>
      </c>
    </row>
    <row r="1473" spans="25:39" x14ac:dyDescent="0.35">
      <c r="Y1473" t="s">
        <v>255</v>
      </c>
      <c r="Z1473" t="s">
        <v>157</v>
      </c>
      <c r="AA1473" t="s">
        <v>110</v>
      </c>
      <c r="AB1473">
        <v>0</v>
      </c>
      <c r="AC1473">
        <v>0</v>
      </c>
      <c r="AD1473">
        <v>1</v>
      </c>
      <c r="AE1473">
        <v>1</v>
      </c>
      <c r="AK1473" t="s">
        <v>266</v>
      </c>
      <c r="AL1473" t="s">
        <v>198</v>
      </c>
      <c r="AM1473">
        <v>15</v>
      </c>
    </row>
    <row r="1474" spans="25:39" x14ac:dyDescent="0.35">
      <c r="Y1474" t="s">
        <v>349</v>
      </c>
      <c r="Z1474" t="s">
        <v>176</v>
      </c>
      <c r="AA1474" t="s">
        <v>110</v>
      </c>
      <c r="AB1474">
        <v>0</v>
      </c>
      <c r="AC1474">
        <v>0</v>
      </c>
      <c r="AD1474">
        <v>1</v>
      </c>
      <c r="AE1474">
        <v>1</v>
      </c>
      <c r="AK1474" t="s">
        <v>266</v>
      </c>
      <c r="AL1474" t="s">
        <v>200</v>
      </c>
      <c r="AM1474">
        <v>15</v>
      </c>
    </row>
    <row r="1475" spans="25:39" x14ac:dyDescent="0.35">
      <c r="Y1475" t="s">
        <v>349</v>
      </c>
      <c r="Z1475" t="s">
        <v>153</v>
      </c>
      <c r="AA1475" t="s">
        <v>110</v>
      </c>
      <c r="AB1475">
        <v>1</v>
      </c>
      <c r="AC1475">
        <v>0</v>
      </c>
      <c r="AD1475">
        <v>0</v>
      </c>
      <c r="AE1475">
        <v>1</v>
      </c>
      <c r="AK1475" t="s">
        <v>266</v>
      </c>
      <c r="AL1475" t="s">
        <v>158</v>
      </c>
      <c r="AM1475">
        <v>14</v>
      </c>
    </row>
    <row r="1476" spans="25:39" x14ac:dyDescent="0.35">
      <c r="Y1476" t="s">
        <v>349</v>
      </c>
      <c r="Z1476" t="s">
        <v>155</v>
      </c>
      <c r="AA1476" t="s">
        <v>110</v>
      </c>
      <c r="AB1476">
        <v>0</v>
      </c>
      <c r="AC1476">
        <v>1</v>
      </c>
      <c r="AD1476">
        <v>0</v>
      </c>
      <c r="AE1476">
        <v>1</v>
      </c>
      <c r="AK1476" t="s">
        <v>266</v>
      </c>
      <c r="AL1476" t="s">
        <v>173</v>
      </c>
      <c r="AM1476">
        <v>12</v>
      </c>
    </row>
    <row r="1477" spans="25:39" x14ac:dyDescent="0.35">
      <c r="Y1477" t="s">
        <v>366</v>
      </c>
      <c r="Z1477" t="s">
        <v>155</v>
      </c>
      <c r="AA1477" t="s">
        <v>110</v>
      </c>
      <c r="AB1477">
        <v>0</v>
      </c>
      <c r="AC1477">
        <v>1</v>
      </c>
      <c r="AD1477">
        <v>0</v>
      </c>
      <c r="AE1477">
        <v>1</v>
      </c>
      <c r="AK1477" t="s">
        <v>266</v>
      </c>
      <c r="AL1477" t="s">
        <v>196</v>
      </c>
      <c r="AM1477">
        <v>11</v>
      </c>
    </row>
    <row r="1478" spans="25:39" x14ac:dyDescent="0.35">
      <c r="Y1478" t="s">
        <v>366</v>
      </c>
      <c r="Z1478" t="s">
        <v>203</v>
      </c>
      <c r="AA1478" t="s">
        <v>110</v>
      </c>
      <c r="AB1478">
        <v>0</v>
      </c>
      <c r="AC1478">
        <v>0</v>
      </c>
      <c r="AD1478">
        <v>1</v>
      </c>
      <c r="AE1478">
        <v>1</v>
      </c>
      <c r="AK1478" t="s">
        <v>266</v>
      </c>
      <c r="AL1478" t="s">
        <v>203</v>
      </c>
      <c r="AM1478">
        <v>9</v>
      </c>
    </row>
    <row r="1479" spans="25:39" x14ac:dyDescent="0.35">
      <c r="Y1479" t="s">
        <v>366</v>
      </c>
      <c r="Z1479" t="s">
        <v>176</v>
      </c>
      <c r="AA1479" t="s">
        <v>110</v>
      </c>
      <c r="AB1479">
        <v>0</v>
      </c>
      <c r="AC1479">
        <v>0</v>
      </c>
      <c r="AD1479">
        <v>1</v>
      </c>
      <c r="AE1479">
        <v>1</v>
      </c>
      <c r="AK1479" t="s">
        <v>266</v>
      </c>
      <c r="AL1479" t="s">
        <v>154</v>
      </c>
      <c r="AM1479">
        <v>8</v>
      </c>
    </row>
    <row r="1480" spans="25:39" x14ac:dyDescent="0.35">
      <c r="Y1480" t="s">
        <v>366</v>
      </c>
      <c r="Z1480" t="s">
        <v>153</v>
      </c>
      <c r="AA1480" t="s">
        <v>110</v>
      </c>
      <c r="AB1480">
        <v>1</v>
      </c>
      <c r="AC1480">
        <v>0</v>
      </c>
      <c r="AD1480">
        <v>0</v>
      </c>
      <c r="AE1480">
        <v>1</v>
      </c>
      <c r="AK1480" t="s">
        <v>266</v>
      </c>
      <c r="AL1480" t="s">
        <v>176</v>
      </c>
      <c r="AM1480">
        <v>6</v>
      </c>
    </row>
    <row r="1481" spans="25:39" x14ac:dyDescent="0.35">
      <c r="Y1481" t="s">
        <v>357</v>
      </c>
      <c r="Z1481" t="s">
        <v>199</v>
      </c>
      <c r="AA1481" t="s">
        <v>110</v>
      </c>
      <c r="AB1481">
        <v>0</v>
      </c>
      <c r="AC1481">
        <v>0</v>
      </c>
      <c r="AD1481">
        <v>1</v>
      </c>
      <c r="AE1481">
        <v>1</v>
      </c>
      <c r="AK1481" t="s">
        <v>266</v>
      </c>
      <c r="AL1481" t="s">
        <v>191</v>
      </c>
      <c r="AM1481">
        <v>5</v>
      </c>
    </row>
    <row r="1482" spans="25:39" x14ac:dyDescent="0.35">
      <c r="Y1482" t="s">
        <v>363</v>
      </c>
      <c r="Z1482" t="s">
        <v>176</v>
      </c>
      <c r="AA1482" t="s">
        <v>110</v>
      </c>
      <c r="AB1482">
        <v>0</v>
      </c>
      <c r="AC1482">
        <v>1</v>
      </c>
      <c r="AD1482">
        <v>0</v>
      </c>
      <c r="AE1482">
        <v>1</v>
      </c>
      <c r="AK1482" t="s">
        <v>266</v>
      </c>
      <c r="AL1482" t="s">
        <v>156</v>
      </c>
      <c r="AM1482">
        <v>4</v>
      </c>
    </row>
    <row r="1483" spans="25:39" x14ac:dyDescent="0.35">
      <c r="Y1483" t="s">
        <v>280</v>
      </c>
      <c r="Z1483" t="s">
        <v>157</v>
      </c>
      <c r="AA1483" t="s">
        <v>110</v>
      </c>
      <c r="AB1483">
        <v>0</v>
      </c>
      <c r="AC1483">
        <v>0</v>
      </c>
      <c r="AD1483">
        <v>1</v>
      </c>
      <c r="AE1483">
        <v>1</v>
      </c>
      <c r="AK1483" t="s">
        <v>266</v>
      </c>
      <c r="AL1483" t="s">
        <v>188</v>
      </c>
      <c r="AM1483">
        <v>3</v>
      </c>
    </row>
    <row r="1484" spans="25:39" x14ac:dyDescent="0.35">
      <c r="Y1484" t="s">
        <v>327</v>
      </c>
      <c r="Z1484" t="s">
        <v>159</v>
      </c>
      <c r="AA1484" t="s">
        <v>110</v>
      </c>
      <c r="AB1484">
        <v>0</v>
      </c>
      <c r="AC1484">
        <v>0</v>
      </c>
      <c r="AD1484">
        <v>1</v>
      </c>
      <c r="AE1484">
        <v>1</v>
      </c>
      <c r="AK1484" t="s">
        <v>266</v>
      </c>
      <c r="AL1484" t="s">
        <v>206</v>
      </c>
      <c r="AM1484">
        <v>3</v>
      </c>
    </row>
    <row r="1485" spans="25:39" x14ac:dyDescent="0.35">
      <c r="Y1485" t="s">
        <v>327</v>
      </c>
      <c r="Z1485" t="s">
        <v>135</v>
      </c>
      <c r="AA1485" t="s">
        <v>110</v>
      </c>
      <c r="AB1485">
        <v>0</v>
      </c>
      <c r="AC1485">
        <v>0</v>
      </c>
      <c r="AD1485">
        <v>1</v>
      </c>
      <c r="AE1485">
        <v>1</v>
      </c>
      <c r="AK1485" t="s">
        <v>266</v>
      </c>
      <c r="AL1485" t="s">
        <v>190</v>
      </c>
      <c r="AM1485">
        <v>3</v>
      </c>
    </row>
    <row r="1486" spans="25:39" x14ac:dyDescent="0.35">
      <c r="Y1486" t="s">
        <v>327</v>
      </c>
      <c r="Z1486" t="s">
        <v>155</v>
      </c>
      <c r="AA1486" t="s">
        <v>110</v>
      </c>
      <c r="AB1486">
        <v>0</v>
      </c>
      <c r="AC1486">
        <v>0</v>
      </c>
      <c r="AD1486">
        <v>1</v>
      </c>
      <c r="AE1486">
        <v>1</v>
      </c>
      <c r="AK1486" t="s">
        <v>266</v>
      </c>
      <c r="AL1486" t="s">
        <v>182</v>
      </c>
      <c r="AM1486">
        <v>3</v>
      </c>
    </row>
    <row r="1487" spans="25:39" x14ac:dyDescent="0.35">
      <c r="Y1487" t="s">
        <v>365</v>
      </c>
      <c r="Z1487" t="s">
        <v>154</v>
      </c>
      <c r="AA1487" t="s">
        <v>110</v>
      </c>
      <c r="AB1487">
        <v>0</v>
      </c>
      <c r="AC1487">
        <v>1</v>
      </c>
      <c r="AD1487">
        <v>0</v>
      </c>
      <c r="AE1487">
        <v>1</v>
      </c>
      <c r="AK1487" t="s">
        <v>266</v>
      </c>
      <c r="AL1487" t="s">
        <v>205</v>
      </c>
      <c r="AM1487">
        <v>1</v>
      </c>
    </row>
    <row r="1488" spans="25:39" x14ac:dyDescent="0.35">
      <c r="Y1488" t="s">
        <v>243</v>
      </c>
      <c r="Z1488" t="s">
        <v>137</v>
      </c>
      <c r="AA1488" t="s">
        <v>110</v>
      </c>
      <c r="AB1488">
        <v>0</v>
      </c>
      <c r="AC1488">
        <v>1</v>
      </c>
      <c r="AD1488">
        <v>0</v>
      </c>
      <c r="AE1488">
        <v>1</v>
      </c>
      <c r="AK1488" t="s">
        <v>266</v>
      </c>
      <c r="AL1488" t="s">
        <v>160</v>
      </c>
      <c r="AM1488">
        <v>1</v>
      </c>
    </row>
    <row r="1489" spans="25:39" x14ac:dyDescent="0.35">
      <c r="Y1489" t="s">
        <v>243</v>
      </c>
      <c r="Z1489" t="s">
        <v>213</v>
      </c>
      <c r="AA1489" t="s">
        <v>111</v>
      </c>
      <c r="AB1489">
        <v>0</v>
      </c>
      <c r="AC1489">
        <v>0</v>
      </c>
      <c r="AD1489">
        <v>1</v>
      </c>
      <c r="AE1489">
        <v>1</v>
      </c>
      <c r="AK1489" t="s">
        <v>359</v>
      </c>
      <c r="AL1489" t="s">
        <v>153</v>
      </c>
      <c r="AM1489">
        <v>5</v>
      </c>
    </row>
    <row r="1490" spans="25:39" x14ac:dyDescent="0.35">
      <c r="Y1490" t="s">
        <v>243</v>
      </c>
      <c r="Z1490" t="s">
        <v>210</v>
      </c>
      <c r="AA1490" t="s">
        <v>111</v>
      </c>
      <c r="AB1490">
        <v>0</v>
      </c>
      <c r="AC1490">
        <v>0</v>
      </c>
      <c r="AD1490">
        <v>1</v>
      </c>
      <c r="AE1490">
        <v>1</v>
      </c>
      <c r="AK1490" t="s">
        <v>261</v>
      </c>
      <c r="AL1490" t="s">
        <v>197</v>
      </c>
      <c r="AM1490">
        <v>92</v>
      </c>
    </row>
    <row r="1491" spans="25:39" x14ac:dyDescent="0.35">
      <c r="Y1491" t="s">
        <v>270</v>
      </c>
      <c r="Z1491" t="s">
        <v>209</v>
      </c>
      <c r="AA1491" t="s">
        <v>111</v>
      </c>
      <c r="AB1491">
        <v>1</v>
      </c>
      <c r="AC1491">
        <v>0</v>
      </c>
      <c r="AD1491">
        <v>0</v>
      </c>
      <c r="AE1491">
        <v>1</v>
      </c>
      <c r="AK1491" t="s">
        <v>261</v>
      </c>
      <c r="AL1491" t="s">
        <v>173</v>
      </c>
      <c r="AM1491">
        <v>79</v>
      </c>
    </row>
    <row r="1492" spans="25:39" x14ac:dyDescent="0.35">
      <c r="Y1492" t="s">
        <v>284</v>
      </c>
      <c r="Z1492" t="s">
        <v>196</v>
      </c>
      <c r="AA1492" t="s">
        <v>111</v>
      </c>
      <c r="AB1492">
        <v>0</v>
      </c>
      <c r="AC1492">
        <v>1</v>
      </c>
      <c r="AD1492">
        <v>0</v>
      </c>
      <c r="AE1492">
        <v>1</v>
      </c>
      <c r="AK1492" t="s">
        <v>261</v>
      </c>
      <c r="AL1492" t="s">
        <v>198</v>
      </c>
      <c r="AM1492">
        <v>77</v>
      </c>
    </row>
    <row r="1493" spans="25:39" x14ac:dyDescent="0.35">
      <c r="Y1493" t="s">
        <v>284</v>
      </c>
      <c r="Z1493" t="s">
        <v>191</v>
      </c>
      <c r="AA1493" t="s">
        <v>111</v>
      </c>
      <c r="AB1493">
        <v>0</v>
      </c>
      <c r="AC1493">
        <v>0</v>
      </c>
      <c r="AD1493">
        <v>1</v>
      </c>
      <c r="AE1493">
        <v>1</v>
      </c>
      <c r="AK1493" t="s">
        <v>261</v>
      </c>
      <c r="AL1493" t="s">
        <v>167</v>
      </c>
      <c r="AM1493">
        <v>73</v>
      </c>
    </row>
    <row r="1494" spans="25:39" x14ac:dyDescent="0.35">
      <c r="Y1494" t="s">
        <v>342</v>
      </c>
      <c r="Z1494" t="s">
        <v>158</v>
      </c>
      <c r="AA1494" t="s">
        <v>110</v>
      </c>
      <c r="AB1494">
        <v>1</v>
      </c>
      <c r="AC1494">
        <v>0</v>
      </c>
      <c r="AD1494">
        <v>0</v>
      </c>
      <c r="AE1494">
        <v>1</v>
      </c>
      <c r="AK1494" t="s">
        <v>261</v>
      </c>
      <c r="AL1494" t="s">
        <v>160</v>
      </c>
      <c r="AM1494">
        <v>17</v>
      </c>
    </row>
    <row r="1495" spans="25:39" x14ac:dyDescent="0.35">
      <c r="Y1495" t="s">
        <v>342</v>
      </c>
      <c r="Z1495" t="s">
        <v>203</v>
      </c>
      <c r="AA1495" t="s">
        <v>110</v>
      </c>
      <c r="AB1495">
        <v>0</v>
      </c>
      <c r="AC1495">
        <v>0</v>
      </c>
      <c r="AD1495">
        <v>1</v>
      </c>
      <c r="AE1495">
        <v>1</v>
      </c>
      <c r="AK1495" t="s">
        <v>261</v>
      </c>
      <c r="AL1495" t="s">
        <v>155</v>
      </c>
      <c r="AM1495">
        <v>16</v>
      </c>
    </row>
    <row r="1496" spans="25:39" x14ac:dyDescent="0.35">
      <c r="Y1496" t="s">
        <v>360</v>
      </c>
      <c r="Z1496" t="s">
        <v>155</v>
      </c>
      <c r="AA1496" t="s">
        <v>110</v>
      </c>
      <c r="AB1496">
        <v>0</v>
      </c>
      <c r="AC1496">
        <v>1</v>
      </c>
      <c r="AD1496">
        <v>0</v>
      </c>
      <c r="AE1496">
        <v>1</v>
      </c>
      <c r="AK1496" t="s">
        <v>261</v>
      </c>
      <c r="AL1496" t="s">
        <v>165</v>
      </c>
      <c r="AM1496">
        <v>16</v>
      </c>
    </row>
    <row r="1497" spans="25:39" x14ac:dyDescent="0.35">
      <c r="Y1497" t="s">
        <v>360</v>
      </c>
      <c r="Z1497" t="s">
        <v>176</v>
      </c>
      <c r="AA1497" t="s">
        <v>110</v>
      </c>
      <c r="AB1497">
        <v>0</v>
      </c>
      <c r="AC1497">
        <v>0</v>
      </c>
      <c r="AD1497">
        <v>1</v>
      </c>
      <c r="AE1497">
        <v>1</v>
      </c>
      <c r="AK1497" t="s">
        <v>261</v>
      </c>
      <c r="AL1497" t="s">
        <v>176</v>
      </c>
      <c r="AM1497">
        <v>11</v>
      </c>
    </row>
    <row r="1498" spans="25:39" x14ac:dyDescent="0.35">
      <c r="Y1498" t="s">
        <v>313</v>
      </c>
      <c r="Z1498" t="s">
        <v>176</v>
      </c>
      <c r="AA1498" t="s">
        <v>110</v>
      </c>
      <c r="AB1498">
        <v>0</v>
      </c>
      <c r="AC1498">
        <v>0</v>
      </c>
      <c r="AD1498">
        <v>1</v>
      </c>
      <c r="AE1498">
        <v>1</v>
      </c>
      <c r="AK1498" t="s">
        <v>261</v>
      </c>
      <c r="AL1498" t="s">
        <v>158</v>
      </c>
      <c r="AM1498">
        <v>9</v>
      </c>
    </row>
    <row r="1499" spans="25:39" x14ac:dyDescent="0.35">
      <c r="Y1499" t="s">
        <v>313</v>
      </c>
      <c r="Z1499" t="s">
        <v>152</v>
      </c>
      <c r="AA1499" t="s">
        <v>110</v>
      </c>
      <c r="AB1499">
        <v>0</v>
      </c>
      <c r="AC1499">
        <v>1</v>
      </c>
      <c r="AD1499">
        <v>0</v>
      </c>
      <c r="AE1499">
        <v>1</v>
      </c>
      <c r="AK1499" t="s">
        <v>261</v>
      </c>
      <c r="AL1499" t="s">
        <v>199</v>
      </c>
      <c r="AM1499">
        <v>7</v>
      </c>
    </row>
    <row r="1500" spans="25:39" x14ac:dyDescent="0.35">
      <c r="Y1500" t="s">
        <v>242</v>
      </c>
      <c r="Z1500" t="s">
        <v>182</v>
      </c>
      <c r="AA1500" t="s">
        <v>110</v>
      </c>
      <c r="AB1500">
        <v>0</v>
      </c>
      <c r="AC1500">
        <v>0</v>
      </c>
      <c r="AD1500">
        <v>1</v>
      </c>
      <c r="AE1500">
        <v>1</v>
      </c>
      <c r="AK1500" t="s">
        <v>261</v>
      </c>
      <c r="AL1500" t="s">
        <v>188</v>
      </c>
      <c r="AM1500">
        <v>5</v>
      </c>
    </row>
    <row r="1501" spans="25:39" x14ac:dyDescent="0.35">
      <c r="Y1501" t="s">
        <v>242</v>
      </c>
      <c r="Z1501" t="s">
        <v>192</v>
      </c>
      <c r="AA1501" t="s">
        <v>111</v>
      </c>
      <c r="AB1501">
        <v>0</v>
      </c>
      <c r="AC1501">
        <v>1</v>
      </c>
      <c r="AD1501">
        <v>0</v>
      </c>
      <c r="AE1501">
        <v>1</v>
      </c>
      <c r="AK1501" t="s">
        <v>261</v>
      </c>
      <c r="AL1501" t="s">
        <v>206</v>
      </c>
      <c r="AM1501">
        <v>4</v>
      </c>
    </row>
    <row r="1502" spans="25:39" x14ac:dyDescent="0.35">
      <c r="Y1502" t="s">
        <v>242</v>
      </c>
      <c r="Z1502" t="s">
        <v>208</v>
      </c>
      <c r="AA1502" t="s">
        <v>110</v>
      </c>
      <c r="AB1502">
        <v>1</v>
      </c>
      <c r="AC1502">
        <v>0</v>
      </c>
      <c r="AD1502">
        <v>0</v>
      </c>
      <c r="AE1502">
        <v>1</v>
      </c>
      <c r="AK1502" t="s">
        <v>261</v>
      </c>
      <c r="AL1502" t="s">
        <v>196</v>
      </c>
      <c r="AM1502">
        <v>2</v>
      </c>
    </row>
    <row r="1503" spans="25:39" x14ac:dyDescent="0.35">
      <c r="Y1503" t="s">
        <v>242</v>
      </c>
      <c r="Z1503" t="s">
        <v>178</v>
      </c>
      <c r="AA1503" t="s">
        <v>110</v>
      </c>
      <c r="AB1503">
        <v>1</v>
      </c>
      <c r="AC1503">
        <v>0</v>
      </c>
      <c r="AD1503">
        <v>0</v>
      </c>
      <c r="AE1503">
        <v>1</v>
      </c>
      <c r="AK1503" t="s">
        <v>261</v>
      </c>
      <c r="AL1503" t="s">
        <v>153</v>
      </c>
      <c r="AM1503">
        <v>2</v>
      </c>
    </row>
    <row r="1504" spans="25:39" x14ac:dyDescent="0.35">
      <c r="Y1504" t="s">
        <v>242</v>
      </c>
      <c r="Z1504" t="s">
        <v>188</v>
      </c>
      <c r="AA1504" t="s">
        <v>111</v>
      </c>
      <c r="AB1504">
        <v>0</v>
      </c>
      <c r="AC1504">
        <v>0</v>
      </c>
      <c r="AD1504">
        <v>1</v>
      </c>
      <c r="AE1504">
        <v>1</v>
      </c>
      <c r="AK1504" t="s">
        <v>261</v>
      </c>
      <c r="AL1504" t="s">
        <v>157</v>
      </c>
      <c r="AM1504">
        <v>2</v>
      </c>
    </row>
    <row r="1505" spans="25:39" x14ac:dyDescent="0.35">
      <c r="Y1505" t="s">
        <v>316</v>
      </c>
      <c r="Z1505" t="s">
        <v>137</v>
      </c>
      <c r="AA1505" t="s">
        <v>110</v>
      </c>
      <c r="AB1505">
        <v>0</v>
      </c>
      <c r="AC1505">
        <v>0</v>
      </c>
      <c r="AD1505">
        <v>1</v>
      </c>
      <c r="AE1505">
        <v>1</v>
      </c>
      <c r="AK1505" t="s">
        <v>261</v>
      </c>
      <c r="AL1505" t="s">
        <v>203</v>
      </c>
      <c r="AM1505">
        <v>2</v>
      </c>
    </row>
    <row r="1506" spans="25:39" x14ac:dyDescent="0.35">
      <c r="Y1506" t="s">
        <v>316</v>
      </c>
      <c r="Z1506" t="s">
        <v>154</v>
      </c>
      <c r="AA1506" t="s">
        <v>110</v>
      </c>
      <c r="AB1506">
        <v>1</v>
      </c>
      <c r="AC1506">
        <v>0</v>
      </c>
      <c r="AD1506">
        <v>0</v>
      </c>
      <c r="AE1506">
        <v>1</v>
      </c>
      <c r="AK1506" t="s">
        <v>261</v>
      </c>
      <c r="AL1506" t="s">
        <v>156</v>
      </c>
      <c r="AM1506">
        <v>2</v>
      </c>
    </row>
    <row r="1507" spans="25:39" x14ac:dyDescent="0.35">
      <c r="Y1507" t="s">
        <v>316</v>
      </c>
      <c r="Z1507" t="s">
        <v>209</v>
      </c>
      <c r="AA1507" t="s">
        <v>111</v>
      </c>
      <c r="AB1507">
        <v>1</v>
      </c>
      <c r="AC1507">
        <v>0</v>
      </c>
      <c r="AD1507">
        <v>0</v>
      </c>
      <c r="AE1507">
        <v>1</v>
      </c>
      <c r="AK1507" t="s">
        <v>330</v>
      </c>
      <c r="AL1507" t="s">
        <v>153</v>
      </c>
      <c r="AM1507">
        <v>1</v>
      </c>
    </row>
    <row r="1508" spans="25:39" x14ac:dyDescent="0.35">
      <c r="Y1508" t="s">
        <v>316</v>
      </c>
      <c r="Z1508" t="s">
        <v>153</v>
      </c>
      <c r="AA1508" t="s">
        <v>110</v>
      </c>
      <c r="AB1508">
        <v>1</v>
      </c>
      <c r="AC1508">
        <v>0</v>
      </c>
      <c r="AD1508">
        <v>0</v>
      </c>
      <c r="AE1508">
        <v>1</v>
      </c>
      <c r="AK1508" t="s">
        <v>324</v>
      </c>
      <c r="AL1508" t="s">
        <v>180</v>
      </c>
      <c r="AM1508">
        <v>14</v>
      </c>
    </row>
    <row r="1509" spans="25:39" x14ac:dyDescent="0.35">
      <c r="Y1509" t="s">
        <v>298</v>
      </c>
      <c r="Z1509" t="s">
        <v>158</v>
      </c>
      <c r="AA1509" t="s">
        <v>110</v>
      </c>
      <c r="AB1509">
        <v>0</v>
      </c>
      <c r="AC1509">
        <v>0</v>
      </c>
      <c r="AD1509">
        <v>1</v>
      </c>
      <c r="AE1509">
        <v>1</v>
      </c>
      <c r="AK1509" t="s">
        <v>324</v>
      </c>
      <c r="AL1509" t="s">
        <v>157</v>
      </c>
      <c r="AM1509">
        <v>7</v>
      </c>
    </row>
    <row r="1510" spans="25:39" x14ac:dyDescent="0.35">
      <c r="Y1510" t="s">
        <v>298</v>
      </c>
      <c r="Z1510" t="s">
        <v>154</v>
      </c>
      <c r="AA1510" t="s">
        <v>110</v>
      </c>
      <c r="AB1510">
        <v>0</v>
      </c>
      <c r="AC1510">
        <v>0</v>
      </c>
      <c r="AD1510">
        <v>1</v>
      </c>
      <c r="AE1510">
        <v>1</v>
      </c>
    </row>
    <row r="1511" spans="25:39" x14ac:dyDescent="0.35">
      <c r="Y1511" t="s">
        <v>298</v>
      </c>
      <c r="Z1511" t="s">
        <v>159</v>
      </c>
      <c r="AA1511" t="s">
        <v>110</v>
      </c>
      <c r="AB1511">
        <v>1</v>
      </c>
      <c r="AC1511">
        <v>0</v>
      </c>
      <c r="AD1511">
        <v>0</v>
      </c>
      <c r="AE1511">
        <v>1</v>
      </c>
    </row>
    <row r="1512" spans="25:39" x14ac:dyDescent="0.35">
      <c r="Y1512" t="s">
        <v>298</v>
      </c>
      <c r="Z1512" t="s">
        <v>152</v>
      </c>
      <c r="AA1512" t="s">
        <v>110</v>
      </c>
      <c r="AB1512">
        <v>0</v>
      </c>
      <c r="AC1512">
        <v>0</v>
      </c>
      <c r="AD1512">
        <v>1</v>
      </c>
      <c r="AE1512">
        <v>1</v>
      </c>
    </row>
    <row r="1513" spans="25:39" x14ac:dyDescent="0.35">
      <c r="Y1513" t="s">
        <v>298</v>
      </c>
      <c r="Z1513" t="s">
        <v>157</v>
      </c>
      <c r="AA1513" t="s">
        <v>110</v>
      </c>
      <c r="AB1513">
        <v>0</v>
      </c>
      <c r="AC1513">
        <v>0</v>
      </c>
      <c r="AD1513">
        <v>1</v>
      </c>
      <c r="AE1513">
        <v>1</v>
      </c>
    </row>
    <row r="1514" spans="25:39" x14ac:dyDescent="0.35">
      <c r="Y1514" t="s">
        <v>350</v>
      </c>
      <c r="Z1514" t="s">
        <v>135</v>
      </c>
      <c r="AA1514" t="s">
        <v>110</v>
      </c>
      <c r="AB1514">
        <v>0</v>
      </c>
      <c r="AC1514">
        <v>1</v>
      </c>
      <c r="AD1514">
        <v>0</v>
      </c>
      <c r="AE1514">
        <v>1</v>
      </c>
    </row>
    <row r="1515" spans="25:39" x14ac:dyDescent="0.35">
      <c r="Y1515" t="s">
        <v>350</v>
      </c>
      <c r="Z1515" t="s">
        <v>154</v>
      </c>
      <c r="AA1515" t="s">
        <v>110</v>
      </c>
      <c r="AB1515">
        <v>0</v>
      </c>
      <c r="AC1515">
        <v>1</v>
      </c>
      <c r="AD1515">
        <v>0</v>
      </c>
      <c r="AE1515">
        <v>1</v>
      </c>
    </row>
    <row r="1516" spans="25:39" x14ac:dyDescent="0.35">
      <c r="Y1516" t="s">
        <v>323</v>
      </c>
      <c r="Z1516" t="s">
        <v>161</v>
      </c>
      <c r="AA1516" t="s">
        <v>110</v>
      </c>
      <c r="AB1516">
        <v>0</v>
      </c>
      <c r="AC1516">
        <v>1</v>
      </c>
      <c r="AD1516">
        <v>0</v>
      </c>
      <c r="AE1516">
        <v>1</v>
      </c>
    </row>
    <row r="1517" spans="25:39" x14ac:dyDescent="0.35">
      <c r="Y1517" t="s">
        <v>266</v>
      </c>
      <c r="Z1517" t="s">
        <v>160</v>
      </c>
      <c r="AA1517" t="s">
        <v>110</v>
      </c>
      <c r="AB1517">
        <v>0</v>
      </c>
      <c r="AC1517">
        <v>0</v>
      </c>
      <c r="AD1517">
        <v>1</v>
      </c>
      <c r="AE1517">
        <v>1</v>
      </c>
    </row>
    <row r="1518" spans="25:39" x14ac:dyDescent="0.35">
      <c r="Y1518" t="s">
        <v>266</v>
      </c>
      <c r="Z1518" t="s">
        <v>205</v>
      </c>
      <c r="AA1518" t="s">
        <v>110</v>
      </c>
      <c r="AB1518">
        <v>0</v>
      </c>
      <c r="AC1518">
        <v>0</v>
      </c>
      <c r="AD1518">
        <v>1</v>
      </c>
      <c r="AE1518">
        <v>1</v>
      </c>
    </row>
    <row r="1519" spans="25:39" x14ac:dyDescent="0.35">
      <c r="Y1519" t="s">
        <v>330</v>
      </c>
      <c r="Z1519" t="s">
        <v>153</v>
      </c>
      <c r="AA1519" t="s">
        <v>110</v>
      </c>
      <c r="AB1519">
        <v>0</v>
      </c>
      <c r="AC1519">
        <v>1</v>
      </c>
      <c r="AD1519">
        <v>0</v>
      </c>
      <c r="AE1519">
        <v>1</v>
      </c>
    </row>
  </sheetData>
  <mergeCells count="2">
    <mergeCell ref="B3:G5"/>
    <mergeCell ref="B68:C68"/>
  </mergeCells>
  <pageMargins left="0.7" right="0.7" top="0.75" bottom="0.75" header="0.3" footer="0.3"/>
  <drawing r:id="rId1"/>
  <tableParts count="3">
    <tablePart r:id="rId2"/>
    <tablePart r:id="rId3"/>
    <tablePart r:id="rId4"/>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7FAAB-AE17-4499-B320-C0EC35C85388}">
  <dimension ref="A2:AD152"/>
  <sheetViews>
    <sheetView zoomScale="80" zoomScaleNormal="80" workbookViewId="0">
      <selection activeCell="T42" sqref="T42"/>
    </sheetView>
  </sheetViews>
  <sheetFormatPr defaultRowHeight="14.5" x14ac:dyDescent="0.35"/>
  <cols>
    <col min="25" max="29" width="15.08984375" customWidth="1"/>
  </cols>
  <sheetData>
    <row r="2" spans="2:30" ht="14.5" customHeight="1" x14ac:dyDescent="0.35">
      <c r="Z2" t="s">
        <v>1211</v>
      </c>
      <c r="AA2" t="s">
        <v>1207</v>
      </c>
      <c r="AB2" t="s">
        <v>1208</v>
      </c>
      <c r="AC2" t="s">
        <v>1209</v>
      </c>
      <c r="AD2" t="s">
        <v>1210</v>
      </c>
    </row>
    <row r="3" spans="2:30" ht="14.5" customHeight="1" x14ac:dyDescent="0.35">
      <c r="B3" s="37" t="s">
        <v>2191</v>
      </c>
      <c r="C3" s="37"/>
      <c r="D3" s="37"/>
      <c r="E3" s="37"/>
      <c r="F3" s="37"/>
      <c r="Z3" t="s">
        <v>242</v>
      </c>
      <c r="AA3">
        <v>2533</v>
      </c>
      <c r="AB3">
        <v>1580</v>
      </c>
      <c r="AC3">
        <v>1301</v>
      </c>
      <c r="AD3">
        <v>5414</v>
      </c>
    </row>
    <row r="4" spans="2:30" x14ac:dyDescent="0.35">
      <c r="B4" s="37"/>
      <c r="C4" s="37"/>
      <c r="D4" s="37"/>
      <c r="E4" s="37"/>
      <c r="F4" s="37"/>
      <c r="Z4" t="s">
        <v>252</v>
      </c>
      <c r="AA4">
        <v>1135</v>
      </c>
      <c r="AB4">
        <v>783</v>
      </c>
      <c r="AC4">
        <v>740</v>
      </c>
      <c r="AD4">
        <v>2658</v>
      </c>
    </row>
    <row r="5" spans="2:30" x14ac:dyDescent="0.35">
      <c r="B5" s="37"/>
      <c r="C5" s="37"/>
      <c r="D5" s="37"/>
      <c r="E5" s="37"/>
      <c r="F5" s="37"/>
      <c r="Z5" t="s">
        <v>245</v>
      </c>
      <c r="AA5">
        <v>843</v>
      </c>
      <c r="AB5">
        <v>742</v>
      </c>
      <c r="AC5">
        <v>810</v>
      </c>
      <c r="AD5">
        <v>2395</v>
      </c>
    </row>
    <row r="6" spans="2:30" x14ac:dyDescent="0.35">
      <c r="Z6" t="s">
        <v>243</v>
      </c>
      <c r="AA6">
        <v>658</v>
      </c>
      <c r="AB6">
        <v>687</v>
      </c>
      <c r="AC6">
        <v>626</v>
      </c>
      <c r="AD6">
        <v>1971</v>
      </c>
    </row>
    <row r="7" spans="2:30" x14ac:dyDescent="0.35">
      <c r="Z7" t="s">
        <v>244</v>
      </c>
      <c r="AA7">
        <v>492</v>
      </c>
      <c r="AB7">
        <v>563</v>
      </c>
      <c r="AC7">
        <v>631</v>
      </c>
      <c r="AD7">
        <v>1686</v>
      </c>
    </row>
    <row r="8" spans="2:30" ht="17.5" x14ac:dyDescent="0.35">
      <c r="B8" s="3" t="s">
        <v>1289</v>
      </c>
      <c r="Z8" t="s">
        <v>246</v>
      </c>
      <c r="AA8">
        <v>568</v>
      </c>
      <c r="AB8">
        <v>528</v>
      </c>
      <c r="AC8">
        <v>507</v>
      </c>
      <c r="AD8">
        <v>1603</v>
      </c>
    </row>
    <row r="9" spans="2:30" x14ac:dyDescent="0.35">
      <c r="Z9" t="s">
        <v>251</v>
      </c>
      <c r="AA9">
        <v>477</v>
      </c>
      <c r="AB9">
        <v>522</v>
      </c>
      <c r="AC9">
        <v>536</v>
      </c>
      <c r="AD9">
        <v>1535</v>
      </c>
    </row>
    <row r="10" spans="2:30" x14ac:dyDescent="0.35">
      <c r="B10" s="28" t="s">
        <v>2193</v>
      </c>
      <c r="Z10" t="s">
        <v>60</v>
      </c>
      <c r="AA10">
        <v>348</v>
      </c>
      <c r="AB10">
        <v>459</v>
      </c>
      <c r="AC10">
        <v>526</v>
      </c>
      <c r="AD10">
        <v>1333</v>
      </c>
    </row>
    <row r="11" spans="2:30" x14ac:dyDescent="0.35">
      <c r="B11" s="2"/>
      <c r="Z11" t="s">
        <v>83</v>
      </c>
      <c r="AA11">
        <v>461</v>
      </c>
      <c r="AB11">
        <v>430</v>
      </c>
      <c r="AC11">
        <v>433</v>
      </c>
      <c r="AD11">
        <v>1324</v>
      </c>
    </row>
    <row r="12" spans="2:30" x14ac:dyDescent="0.35">
      <c r="B12" s="2" t="s">
        <v>2194</v>
      </c>
      <c r="Z12" t="s">
        <v>259</v>
      </c>
      <c r="AA12">
        <v>466</v>
      </c>
      <c r="AB12">
        <v>409</v>
      </c>
      <c r="AC12">
        <v>446</v>
      </c>
      <c r="AD12">
        <v>1321</v>
      </c>
    </row>
    <row r="13" spans="2:30" x14ac:dyDescent="0.35">
      <c r="B13" s="2" t="s">
        <v>2195</v>
      </c>
      <c r="Z13" t="s">
        <v>248</v>
      </c>
      <c r="AA13">
        <v>434</v>
      </c>
      <c r="AB13">
        <v>333</v>
      </c>
      <c r="AC13">
        <v>373</v>
      </c>
      <c r="AD13">
        <v>1140</v>
      </c>
    </row>
    <row r="14" spans="2:30" ht="14.5" customHeight="1" x14ac:dyDescent="0.35">
      <c r="B14" s="39" t="s">
        <v>2196</v>
      </c>
      <c r="C14" s="39"/>
      <c r="D14" s="39"/>
      <c r="E14" s="39"/>
      <c r="F14" s="39"/>
      <c r="G14" s="39"/>
      <c r="H14" s="39"/>
      <c r="Z14" t="s">
        <v>262</v>
      </c>
      <c r="AA14">
        <v>451</v>
      </c>
      <c r="AB14">
        <v>368</v>
      </c>
      <c r="AC14">
        <v>318</v>
      </c>
      <c r="AD14">
        <v>1137</v>
      </c>
    </row>
    <row r="15" spans="2:30" x14ac:dyDescent="0.35">
      <c r="B15" s="39"/>
      <c r="C15" s="39"/>
      <c r="D15" s="39"/>
      <c r="E15" s="39"/>
      <c r="F15" s="39"/>
      <c r="G15" s="39"/>
      <c r="H15" s="39"/>
      <c r="Z15" t="s">
        <v>260</v>
      </c>
      <c r="AA15">
        <v>378</v>
      </c>
      <c r="AB15">
        <v>362</v>
      </c>
      <c r="AC15">
        <v>294</v>
      </c>
      <c r="AD15">
        <v>1034</v>
      </c>
    </row>
    <row r="16" spans="2:30" x14ac:dyDescent="0.35">
      <c r="Z16" t="s">
        <v>257</v>
      </c>
      <c r="AA16">
        <v>280</v>
      </c>
      <c r="AB16">
        <v>338</v>
      </c>
      <c r="AC16">
        <v>416</v>
      </c>
      <c r="AD16">
        <v>1034</v>
      </c>
    </row>
    <row r="17" spans="2:30" x14ac:dyDescent="0.35">
      <c r="B17" s="28" t="s">
        <v>2197</v>
      </c>
      <c r="Z17" t="s">
        <v>88</v>
      </c>
      <c r="AA17">
        <v>350</v>
      </c>
      <c r="AB17">
        <v>348</v>
      </c>
      <c r="AC17">
        <v>293</v>
      </c>
      <c r="AD17">
        <v>991</v>
      </c>
    </row>
    <row r="18" spans="2:30" x14ac:dyDescent="0.35">
      <c r="B18" s="2"/>
      <c r="Z18" t="s">
        <v>247</v>
      </c>
      <c r="AA18">
        <v>248</v>
      </c>
      <c r="AB18">
        <v>304</v>
      </c>
      <c r="AC18">
        <v>357</v>
      </c>
      <c r="AD18">
        <v>909</v>
      </c>
    </row>
    <row r="19" spans="2:30" x14ac:dyDescent="0.35">
      <c r="B19" s="2" t="s">
        <v>2198</v>
      </c>
      <c r="Z19" t="s">
        <v>253</v>
      </c>
      <c r="AA19">
        <v>198</v>
      </c>
      <c r="AB19">
        <v>270</v>
      </c>
      <c r="AC19">
        <v>433</v>
      </c>
      <c r="AD19">
        <v>901</v>
      </c>
    </row>
    <row r="20" spans="2:30" x14ac:dyDescent="0.35">
      <c r="B20" s="2" t="s">
        <v>2199</v>
      </c>
      <c r="Z20" t="s">
        <v>266</v>
      </c>
      <c r="AA20">
        <v>213</v>
      </c>
      <c r="AB20">
        <v>224</v>
      </c>
      <c r="AC20">
        <v>282</v>
      </c>
      <c r="AD20">
        <v>719</v>
      </c>
    </row>
    <row r="21" spans="2:30" x14ac:dyDescent="0.35">
      <c r="B21" s="2" t="s">
        <v>2200</v>
      </c>
      <c r="Z21" t="s">
        <v>255</v>
      </c>
      <c r="AA21">
        <v>170</v>
      </c>
      <c r="AB21">
        <v>243</v>
      </c>
      <c r="AC21">
        <v>249</v>
      </c>
      <c r="AD21">
        <v>662</v>
      </c>
    </row>
    <row r="22" spans="2:30" x14ac:dyDescent="0.35">
      <c r="B22" s="2"/>
      <c r="Z22" t="s">
        <v>249</v>
      </c>
      <c r="AA22">
        <v>163</v>
      </c>
      <c r="AB22">
        <v>203</v>
      </c>
      <c r="AC22">
        <v>278</v>
      </c>
      <c r="AD22">
        <v>644</v>
      </c>
    </row>
    <row r="23" spans="2:30" x14ac:dyDescent="0.35">
      <c r="B23" s="28" t="s">
        <v>2201</v>
      </c>
      <c r="Z23" t="s">
        <v>263</v>
      </c>
      <c r="AA23">
        <v>224</v>
      </c>
      <c r="AB23">
        <v>232</v>
      </c>
      <c r="AC23">
        <v>186</v>
      </c>
      <c r="AD23">
        <v>642</v>
      </c>
    </row>
    <row r="24" spans="2:30" x14ac:dyDescent="0.35">
      <c r="B24" s="2"/>
      <c r="Z24" t="s">
        <v>284</v>
      </c>
      <c r="AA24">
        <v>233</v>
      </c>
      <c r="AB24">
        <v>181</v>
      </c>
      <c r="AC24">
        <v>186</v>
      </c>
      <c r="AD24">
        <v>600</v>
      </c>
    </row>
    <row r="25" spans="2:30" x14ac:dyDescent="0.35">
      <c r="B25" s="2" t="s">
        <v>2202</v>
      </c>
      <c r="Z25" t="s">
        <v>273</v>
      </c>
      <c r="AA25">
        <v>179</v>
      </c>
      <c r="AB25">
        <v>240</v>
      </c>
      <c r="AC25">
        <v>178</v>
      </c>
      <c r="AD25">
        <v>597</v>
      </c>
    </row>
    <row r="26" spans="2:30" x14ac:dyDescent="0.35">
      <c r="B26" s="2" t="s">
        <v>2203</v>
      </c>
      <c r="Z26" t="s">
        <v>254</v>
      </c>
      <c r="AA26">
        <v>117</v>
      </c>
      <c r="AB26">
        <v>197</v>
      </c>
      <c r="AC26">
        <v>253</v>
      </c>
      <c r="AD26">
        <v>567</v>
      </c>
    </row>
    <row r="27" spans="2:30" x14ac:dyDescent="0.35">
      <c r="Z27" t="s">
        <v>250</v>
      </c>
      <c r="AA27">
        <v>91</v>
      </c>
      <c r="AB27">
        <v>239</v>
      </c>
      <c r="AC27">
        <v>191</v>
      </c>
      <c r="AD27">
        <v>521</v>
      </c>
    </row>
    <row r="28" spans="2:30" x14ac:dyDescent="0.35">
      <c r="B28" s="28" t="s">
        <v>2204</v>
      </c>
      <c r="Z28" t="s">
        <v>258</v>
      </c>
      <c r="AA28">
        <v>111</v>
      </c>
      <c r="AB28">
        <v>245</v>
      </c>
      <c r="AC28">
        <v>137</v>
      </c>
      <c r="AD28">
        <v>493</v>
      </c>
    </row>
    <row r="29" spans="2:30" x14ac:dyDescent="0.35">
      <c r="Z29" t="s">
        <v>77</v>
      </c>
      <c r="AA29">
        <v>109</v>
      </c>
      <c r="AB29">
        <v>175</v>
      </c>
      <c r="AC29">
        <v>192</v>
      </c>
      <c r="AD29">
        <v>476</v>
      </c>
    </row>
    <row r="30" spans="2:30" x14ac:dyDescent="0.35">
      <c r="B30" s="2" t="s">
        <v>2205</v>
      </c>
      <c r="Z30" t="s">
        <v>61</v>
      </c>
      <c r="AA30">
        <v>113</v>
      </c>
      <c r="AB30">
        <v>186</v>
      </c>
      <c r="AC30">
        <v>159</v>
      </c>
      <c r="AD30">
        <v>458</v>
      </c>
    </row>
    <row r="31" spans="2:30" x14ac:dyDescent="0.35">
      <c r="B31" s="52" t="s">
        <v>2206</v>
      </c>
      <c r="C31" s="52"/>
      <c r="D31" s="52"/>
      <c r="E31" s="52"/>
      <c r="F31" s="52"/>
      <c r="G31" s="52"/>
      <c r="H31" s="52"/>
      <c r="I31" s="52"/>
      <c r="Z31" t="s">
        <v>261</v>
      </c>
      <c r="AA31">
        <v>136</v>
      </c>
      <c r="AB31">
        <v>180</v>
      </c>
      <c r="AC31">
        <v>100</v>
      </c>
      <c r="AD31">
        <v>416</v>
      </c>
    </row>
    <row r="32" spans="2:30" x14ac:dyDescent="0.35">
      <c r="B32" s="52"/>
      <c r="C32" s="52"/>
      <c r="D32" s="52"/>
      <c r="E32" s="52"/>
      <c r="F32" s="52"/>
      <c r="G32" s="52"/>
      <c r="H32" s="52"/>
      <c r="I32" s="52"/>
      <c r="Z32" t="s">
        <v>265</v>
      </c>
      <c r="AA32">
        <v>164</v>
      </c>
      <c r="AB32">
        <v>130</v>
      </c>
      <c r="AC32">
        <v>116</v>
      </c>
      <c r="AD32">
        <v>410</v>
      </c>
    </row>
    <row r="33" spans="1:30" ht="14.5" customHeight="1" x14ac:dyDescent="0.35">
      <c r="J33" s="13"/>
      <c r="Z33" t="s">
        <v>79</v>
      </c>
      <c r="AA33">
        <v>56</v>
      </c>
      <c r="AB33">
        <v>145</v>
      </c>
      <c r="AC33">
        <v>147</v>
      </c>
      <c r="AD33">
        <v>348</v>
      </c>
    </row>
    <row r="34" spans="1:30" x14ac:dyDescent="0.35">
      <c r="J34" s="13"/>
      <c r="Z34" t="s">
        <v>68</v>
      </c>
      <c r="AA34">
        <v>78</v>
      </c>
      <c r="AB34">
        <v>148</v>
      </c>
      <c r="AC34">
        <v>122</v>
      </c>
      <c r="AD34">
        <v>348</v>
      </c>
    </row>
    <row r="35" spans="1:30" x14ac:dyDescent="0.35">
      <c r="Z35" t="s">
        <v>56</v>
      </c>
      <c r="AA35">
        <v>91</v>
      </c>
      <c r="AB35">
        <v>92</v>
      </c>
      <c r="AC35">
        <v>92</v>
      </c>
      <c r="AD35">
        <v>275</v>
      </c>
    </row>
    <row r="36" spans="1:30" x14ac:dyDescent="0.35">
      <c r="Z36" t="s">
        <v>270</v>
      </c>
      <c r="AA36">
        <v>63</v>
      </c>
      <c r="AB36">
        <v>69</v>
      </c>
      <c r="AC36">
        <v>113</v>
      </c>
      <c r="AD36">
        <v>245</v>
      </c>
    </row>
    <row r="37" spans="1:30" x14ac:dyDescent="0.35">
      <c r="Z37" t="s">
        <v>276</v>
      </c>
      <c r="AA37">
        <v>92</v>
      </c>
      <c r="AB37">
        <v>56</v>
      </c>
      <c r="AC37">
        <v>82</v>
      </c>
      <c r="AD37">
        <v>230</v>
      </c>
    </row>
    <row r="38" spans="1:30" x14ac:dyDescent="0.35">
      <c r="Z38" t="s">
        <v>274</v>
      </c>
      <c r="AA38">
        <v>119</v>
      </c>
      <c r="AB38">
        <v>21</v>
      </c>
      <c r="AC38">
        <v>40</v>
      </c>
      <c r="AD38">
        <v>180</v>
      </c>
    </row>
    <row r="39" spans="1:30" x14ac:dyDescent="0.35">
      <c r="Z39" t="s">
        <v>67</v>
      </c>
      <c r="AA39">
        <v>46</v>
      </c>
      <c r="AB39">
        <v>52</v>
      </c>
      <c r="AC39">
        <v>80</v>
      </c>
      <c r="AD39">
        <v>178</v>
      </c>
    </row>
    <row r="40" spans="1:30" x14ac:dyDescent="0.35">
      <c r="Z40" t="s">
        <v>282</v>
      </c>
      <c r="AA40">
        <v>46</v>
      </c>
      <c r="AB40">
        <v>45</v>
      </c>
      <c r="AC40">
        <v>84</v>
      </c>
      <c r="AD40">
        <v>175</v>
      </c>
    </row>
    <row r="41" spans="1:30" x14ac:dyDescent="0.35">
      <c r="Z41" t="s">
        <v>310</v>
      </c>
      <c r="AA41">
        <v>62</v>
      </c>
      <c r="AB41">
        <v>64</v>
      </c>
      <c r="AC41">
        <v>44</v>
      </c>
      <c r="AD41">
        <v>170</v>
      </c>
    </row>
    <row r="42" spans="1:30" x14ac:dyDescent="0.35">
      <c r="Z42" t="s">
        <v>256</v>
      </c>
      <c r="AA42">
        <v>38</v>
      </c>
      <c r="AB42">
        <v>77</v>
      </c>
      <c r="AC42">
        <v>49</v>
      </c>
      <c r="AD42">
        <v>164</v>
      </c>
    </row>
    <row r="43" spans="1:30" x14ac:dyDescent="0.35">
      <c r="Z43" t="s">
        <v>272</v>
      </c>
      <c r="AA43">
        <v>33</v>
      </c>
      <c r="AB43">
        <v>45</v>
      </c>
      <c r="AC43">
        <v>50</v>
      </c>
      <c r="AD43">
        <v>128</v>
      </c>
    </row>
    <row r="44" spans="1:30" x14ac:dyDescent="0.35">
      <c r="Z44" t="s">
        <v>264</v>
      </c>
      <c r="AA44">
        <v>34</v>
      </c>
      <c r="AB44">
        <v>48</v>
      </c>
      <c r="AC44">
        <v>42</v>
      </c>
      <c r="AD44">
        <v>124</v>
      </c>
    </row>
    <row r="45" spans="1:30" x14ac:dyDescent="0.35">
      <c r="Z45" t="s">
        <v>283</v>
      </c>
      <c r="AA45">
        <v>45</v>
      </c>
      <c r="AB45">
        <v>45</v>
      </c>
      <c r="AC45">
        <v>34</v>
      </c>
      <c r="AD45">
        <v>124</v>
      </c>
    </row>
    <row r="46" spans="1:30" x14ac:dyDescent="0.35">
      <c r="Z46" t="s">
        <v>271</v>
      </c>
      <c r="AA46">
        <v>30</v>
      </c>
      <c r="AB46">
        <v>26</v>
      </c>
      <c r="AC46">
        <v>55</v>
      </c>
      <c r="AD46">
        <v>111</v>
      </c>
    </row>
    <row r="47" spans="1:30" x14ac:dyDescent="0.35">
      <c r="Z47" t="s">
        <v>326</v>
      </c>
      <c r="AA47">
        <v>19</v>
      </c>
      <c r="AB47">
        <v>39</v>
      </c>
      <c r="AC47">
        <v>49</v>
      </c>
      <c r="AD47">
        <v>107</v>
      </c>
    </row>
    <row r="48" spans="1:30" ht="18.5" x14ac:dyDescent="0.35">
      <c r="A48" s="69" t="s">
        <v>92</v>
      </c>
      <c r="B48" s="70"/>
      <c r="Z48" t="s">
        <v>267</v>
      </c>
      <c r="AA48">
        <v>34</v>
      </c>
      <c r="AB48">
        <v>39</v>
      </c>
      <c r="AC48">
        <v>30</v>
      </c>
      <c r="AD48">
        <v>103</v>
      </c>
    </row>
    <row r="49" spans="26:30" x14ac:dyDescent="0.35">
      <c r="Z49" t="s">
        <v>269</v>
      </c>
      <c r="AA49">
        <v>23</v>
      </c>
      <c r="AB49">
        <v>32</v>
      </c>
      <c r="AC49">
        <v>46</v>
      </c>
      <c r="AD49">
        <v>101</v>
      </c>
    </row>
    <row r="50" spans="26:30" x14ac:dyDescent="0.35">
      <c r="Z50" t="s">
        <v>334</v>
      </c>
      <c r="AA50">
        <v>23</v>
      </c>
      <c r="AB50">
        <v>33</v>
      </c>
      <c r="AC50">
        <v>39</v>
      </c>
      <c r="AD50">
        <v>95</v>
      </c>
    </row>
    <row r="51" spans="26:30" x14ac:dyDescent="0.35">
      <c r="Z51" t="s">
        <v>281</v>
      </c>
      <c r="AA51">
        <v>23</v>
      </c>
      <c r="AB51">
        <v>31</v>
      </c>
      <c r="AC51">
        <v>39</v>
      </c>
      <c r="AD51">
        <v>93</v>
      </c>
    </row>
    <row r="52" spans="26:30" x14ac:dyDescent="0.35">
      <c r="Z52" t="s">
        <v>285</v>
      </c>
      <c r="AA52">
        <v>34</v>
      </c>
      <c r="AB52">
        <v>20</v>
      </c>
      <c r="AC52">
        <v>27</v>
      </c>
      <c r="AD52">
        <v>81</v>
      </c>
    </row>
    <row r="53" spans="26:30" x14ac:dyDescent="0.35">
      <c r="Z53" t="s">
        <v>308</v>
      </c>
      <c r="AA53">
        <v>13</v>
      </c>
      <c r="AB53">
        <v>9</v>
      </c>
      <c r="AC53">
        <v>51</v>
      </c>
      <c r="AD53">
        <v>73</v>
      </c>
    </row>
    <row r="54" spans="26:30" x14ac:dyDescent="0.35">
      <c r="Z54" t="s">
        <v>279</v>
      </c>
      <c r="AA54">
        <v>16</v>
      </c>
      <c r="AB54">
        <v>16</v>
      </c>
      <c r="AC54">
        <v>35</v>
      </c>
      <c r="AD54">
        <v>67</v>
      </c>
    </row>
    <row r="55" spans="26:30" x14ac:dyDescent="0.35">
      <c r="Z55" t="s">
        <v>294</v>
      </c>
      <c r="AA55">
        <v>18</v>
      </c>
      <c r="AB55">
        <v>20</v>
      </c>
      <c r="AC55">
        <v>29</v>
      </c>
      <c r="AD55">
        <v>67</v>
      </c>
    </row>
    <row r="56" spans="26:30" x14ac:dyDescent="0.35">
      <c r="Z56" t="s">
        <v>287</v>
      </c>
      <c r="AA56">
        <v>9</v>
      </c>
      <c r="AB56">
        <v>17</v>
      </c>
      <c r="AC56">
        <v>37</v>
      </c>
      <c r="AD56">
        <v>63</v>
      </c>
    </row>
    <row r="57" spans="26:30" x14ac:dyDescent="0.35">
      <c r="Z57" t="s">
        <v>313</v>
      </c>
      <c r="AA57">
        <v>31</v>
      </c>
      <c r="AB57">
        <v>2</v>
      </c>
      <c r="AC57">
        <v>26</v>
      </c>
      <c r="AD57">
        <v>59</v>
      </c>
    </row>
    <row r="58" spans="26:30" x14ac:dyDescent="0.35">
      <c r="Z58" t="s">
        <v>290</v>
      </c>
      <c r="AA58">
        <v>16</v>
      </c>
      <c r="AB58">
        <v>14</v>
      </c>
      <c r="AC58">
        <v>28</v>
      </c>
      <c r="AD58">
        <v>58</v>
      </c>
    </row>
    <row r="59" spans="26:30" x14ac:dyDescent="0.35">
      <c r="Z59" t="s">
        <v>278</v>
      </c>
      <c r="AA59">
        <v>22</v>
      </c>
      <c r="AB59">
        <v>9</v>
      </c>
      <c r="AC59">
        <v>22</v>
      </c>
      <c r="AD59">
        <v>53</v>
      </c>
    </row>
    <row r="60" spans="26:30" x14ac:dyDescent="0.35">
      <c r="Z60" t="s">
        <v>300</v>
      </c>
      <c r="AA60">
        <v>18</v>
      </c>
      <c r="AB60">
        <v>19</v>
      </c>
      <c r="AC60">
        <v>16</v>
      </c>
      <c r="AD60">
        <v>53</v>
      </c>
    </row>
    <row r="61" spans="26:30" x14ac:dyDescent="0.35">
      <c r="Z61" t="s">
        <v>62</v>
      </c>
      <c r="AA61">
        <v>9</v>
      </c>
      <c r="AB61">
        <v>16</v>
      </c>
      <c r="AC61">
        <v>27</v>
      </c>
      <c r="AD61">
        <v>52</v>
      </c>
    </row>
    <row r="62" spans="26:30" x14ac:dyDescent="0.35">
      <c r="Z62" t="s">
        <v>299</v>
      </c>
      <c r="AA62">
        <v>4</v>
      </c>
      <c r="AB62">
        <v>29</v>
      </c>
      <c r="AC62">
        <v>18</v>
      </c>
      <c r="AD62">
        <v>51</v>
      </c>
    </row>
    <row r="63" spans="26:30" x14ac:dyDescent="0.35">
      <c r="Z63" t="s">
        <v>316</v>
      </c>
      <c r="AA63">
        <v>16</v>
      </c>
      <c r="AB63">
        <v>10</v>
      </c>
      <c r="AC63">
        <v>17</v>
      </c>
      <c r="AD63">
        <v>43</v>
      </c>
    </row>
    <row r="64" spans="26:30" x14ac:dyDescent="0.35">
      <c r="Z64" t="s">
        <v>312</v>
      </c>
      <c r="AA64">
        <v>11</v>
      </c>
      <c r="AB64">
        <v>18</v>
      </c>
      <c r="AC64">
        <v>13</v>
      </c>
      <c r="AD64">
        <v>42</v>
      </c>
    </row>
    <row r="65" spans="26:30" x14ac:dyDescent="0.35">
      <c r="Z65" t="s">
        <v>275</v>
      </c>
      <c r="AA65">
        <v>4</v>
      </c>
      <c r="AB65">
        <v>11</v>
      </c>
      <c r="AC65">
        <v>26</v>
      </c>
      <c r="AD65">
        <v>41</v>
      </c>
    </row>
    <row r="66" spans="26:30" x14ac:dyDescent="0.35">
      <c r="Z66" t="s">
        <v>303</v>
      </c>
      <c r="AA66">
        <v>6</v>
      </c>
      <c r="AB66">
        <v>20</v>
      </c>
      <c r="AC66">
        <v>15</v>
      </c>
      <c r="AD66">
        <v>41</v>
      </c>
    </row>
    <row r="67" spans="26:30" x14ac:dyDescent="0.35">
      <c r="Z67" t="s">
        <v>63</v>
      </c>
      <c r="AA67">
        <v>14</v>
      </c>
      <c r="AB67">
        <v>11</v>
      </c>
      <c r="AC67">
        <v>15</v>
      </c>
      <c r="AD67">
        <v>40</v>
      </c>
    </row>
    <row r="68" spans="26:30" x14ac:dyDescent="0.35">
      <c r="Z68" t="s">
        <v>277</v>
      </c>
      <c r="AA68">
        <v>11</v>
      </c>
      <c r="AB68">
        <v>13</v>
      </c>
      <c r="AC68">
        <v>13</v>
      </c>
      <c r="AD68">
        <v>37</v>
      </c>
    </row>
    <row r="69" spans="26:30" x14ac:dyDescent="0.35">
      <c r="Z69" t="s">
        <v>329</v>
      </c>
      <c r="AA69">
        <v>9</v>
      </c>
      <c r="AB69">
        <v>7</v>
      </c>
      <c r="AC69">
        <v>20</v>
      </c>
      <c r="AD69">
        <v>36</v>
      </c>
    </row>
    <row r="70" spans="26:30" x14ac:dyDescent="0.35">
      <c r="Z70" t="s">
        <v>59</v>
      </c>
      <c r="AA70">
        <v>21</v>
      </c>
      <c r="AB70">
        <v>6</v>
      </c>
      <c r="AC70">
        <v>8</v>
      </c>
      <c r="AD70">
        <v>35</v>
      </c>
    </row>
    <row r="71" spans="26:30" x14ac:dyDescent="0.35">
      <c r="Z71" t="s">
        <v>87</v>
      </c>
      <c r="AA71">
        <v>3</v>
      </c>
      <c r="AB71">
        <v>9</v>
      </c>
      <c r="AC71">
        <v>20</v>
      </c>
      <c r="AD71">
        <v>32</v>
      </c>
    </row>
    <row r="72" spans="26:30" x14ac:dyDescent="0.35">
      <c r="Z72" t="s">
        <v>280</v>
      </c>
      <c r="AA72">
        <v>7</v>
      </c>
      <c r="AB72">
        <v>8</v>
      </c>
      <c r="AC72">
        <v>17</v>
      </c>
      <c r="AD72">
        <v>32</v>
      </c>
    </row>
    <row r="73" spans="26:30" x14ac:dyDescent="0.35">
      <c r="Z73" t="s">
        <v>301</v>
      </c>
      <c r="AA73">
        <v>9</v>
      </c>
      <c r="AB73">
        <v>8</v>
      </c>
      <c r="AC73">
        <v>15</v>
      </c>
      <c r="AD73">
        <v>32</v>
      </c>
    </row>
    <row r="74" spans="26:30" x14ac:dyDescent="0.35">
      <c r="Z74" t="s">
        <v>288</v>
      </c>
      <c r="AA74">
        <v>5</v>
      </c>
      <c r="AB74">
        <v>9</v>
      </c>
      <c r="AC74">
        <v>14</v>
      </c>
      <c r="AD74">
        <v>28</v>
      </c>
    </row>
    <row r="75" spans="26:30" x14ac:dyDescent="0.35">
      <c r="Z75" t="s">
        <v>309</v>
      </c>
      <c r="AA75">
        <v>2</v>
      </c>
      <c r="AB75">
        <v>10</v>
      </c>
      <c r="AC75">
        <v>15</v>
      </c>
      <c r="AD75">
        <v>27</v>
      </c>
    </row>
    <row r="76" spans="26:30" x14ac:dyDescent="0.35">
      <c r="Z76" t="s">
        <v>296</v>
      </c>
      <c r="AA76">
        <v>7</v>
      </c>
      <c r="AB76">
        <v>7</v>
      </c>
      <c r="AC76">
        <v>11</v>
      </c>
      <c r="AD76">
        <v>25</v>
      </c>
    </row>
    <row r="77" spans="26:30" x14ac:dyDescent="0.35">
      <c r="Z77" t="s">
        <v>57</v>
      </c>
      <c r="AA77">
        <v>5</v>
      </c>
      <c r="AB77">
        <v>6</v>
      </c>
      <c r="AC77">
        <v>12</v>
      </c>
      <c r="AD77">
        <v>23</v>
      </c>
    </row>
    <row r="78" spans="26:30" x14ac:dyDescent="0.35">
      <c r="Z78" t="s">
        <v>291</v>
      </c>
      <c r="AA78">
        <v>0</v>
      </c>
      <c r="AB78">
        <v>1</v>
      </c>
      <c r="AC78">
        <v>22</v>
      </c>
      <c r="AD78">
        <v>23</v>
      </c>
    </row>
    <row r="79" spans="26:30" x14ac:dyDescent="0.35">
      <c r="Z79" t="s">
        <v>314</v>
      </c>
      <c r="AA79">
        <v>20</v>
      </c>
      <c r="AB79">
        <v>2</v>
      </c>
      <c r="AC79">
        <v>1</v>
      </c>
      <c r="AD79">
        <v>23</v>
      </c>
    </row>
    <row r="80" spans="26:30" x14ac:dyDescent="0.35">
      <c r="Z80" t="s">
        <v>292</v>
      </c>
      <c r="AA80">
        <v>6</v>
      </c>
      <c r="AB80">
        <v>5</v>
      </c>
      <c r="AC80">
        <v>12</v>
      </c>
      <c r="AD80">
        <v>23</v>
      </c>
    </row>
    <row r="81" spans="26:30" x14ac:dyDescent="0.35">
      <c r="Z81" t="s">
        <v>324</v>
      </c>
      <c r="AA81">
        <v>16</v>
      </c>
      <c r="AB81">
        <v>4</v>
      </c>
      <c r="AC81">
        <v>1</v>
      </c>
      <c r="AD81">
        <v>21</v>
      </c>
    </row>
    <row r="82" spans="26:30" x14ac:dyDescent="0.35">
      <c r="Z82" t="s">
        <v>345</v>
      </c>
      <c r="AA82">
        <v>0</v>
      </c>
      <c r="AB82">
        <v>17</v>
      </c>
      <c r="AC82">
        <v>2</v>
      </c>
      <c r="AD82">
        <v>19</v>
      </c>
    </row>
    <row r="83" spans="26:30" x14ac:dyDescent="0.35">
      <c r="Z83" t="s">
        <v>51</v>
      </c>
      <c r="AA83">
        <v>5</v>
      </c>
      <c r="AB83">
        <v>4</v>
      </c>
      <c r="AC83">
        <v>8</v>
      </c>
      <c r="AD83">
        <v>17</v>
      </c>
    </row>
    <row r="84" spans="26:30" x14ac:dyDescent="0.35">
      <c r="Z84" t="s">
        <v>353</v>
      </c>
      <c r="AA84">
        <v>0</v>
      </c>
      <c r="AB84">
        <v>17</v>
      </c>
      <c r="AC84">
        <v>0</v>
      </c>
      <c r="AD84">
        <v>17</v>
      </c>
    </row>
    <row r="85" spans="26:30" x14ac:dyDescent="0.35">
      <c r="Z85" t="s">
        <v>307</v>
      </c>
      <c r="AA85">
        <v>0</v>
      </c>
      <c r="AB85">
        <v>12</v>
      </c>
      <c r="AC85">
        <v>5</v>
      </c>
      <c r="AD85">
        <v>17</v>
      </c>
    </row>
    <row r="86" spans="26:30" x14ac:dyDescent="0.35">
      <c r="Z86" t="s">
        <v>302</v>
      </c>
      <c r="AA86">
        <v>0</v>
      </c>
      <c r="AB86">
        <v>15</v>
      </c>
      <c r="AC86">
        <v>2</v>
      </c>
      <c r="AD86">
        <v>17</v>
      </c>
    </row>
    <row r="87" spans="26:30" x14ac:dyDescent="0.35">
      <c r="Z87" t="s">
        <v>318</v>
      </c>
      <c r="AA87">
        <v>4</v>
      </c>
      <c r="AB87">
        <v>4</v>
      </c>
      <c r="AC87">
        <v>9</v>
      </c>
      <c r="AD87">
        <v>17</v>
      </c>
    </row>
    <row r="88" spans="26:30" x14ac:dyDescent="0.35">
      <c r="Z88" t="s">
        <v>322</v>
      </c>
      <c r="AA88">
        <v>1</v>
      </c>
      <c r="AB88">
        <v>14</v>
      </c>
      <c r="AC88">
        <v>0</v>
      </c>
      <c r="AD88">
        <v>15</v>
      </c>
    </row>
    <row r="89" spans="26:30" x14ac:dyDescent="0.35">
      <c r="Z89" t="s">
        <v>336</v>
      </c>
      <c r="AA89">
        <v>4</v>
      </c>
      <c r="AB89">
        <v>3</v>
      </c>
      <c r="AC89">
        <v>8</v>
      </c>
      <c r="AD89">
        <v>15</v>
      </c>
    </row>
    <row r="90" spans="26:30" x14ac:dyDescent="0.35">
      <c r="Z90" t="s">
        <v>298</v>
      </c>
      <c r="AA90">
        <v>2</v>
      </c>
      <c r="AB90">
        <v>3</v>
      </c>
      <c r="AC90">
        <v>10</v>
      </c>
      <c r="AD90">
        <v>15</v>
      </c>
    </row>
    <row r="91" spans="26:30" x14ac:dyDescent="0.35">
      <c r="Z91" t="s">
        <v>327</v>
      </c>
      <c r="AA91">
        <v>3</v>
      </c>
      <c r="AB91">
        <v>3</v>
      </c>
      <c r="AC91">
        <v>7</v>
      </c>
      <c r="AD91">
        <v>13</v>
      </c>
    </row>
    <row r="92" spans="26:30" x14ac:dyDescent="0.35">
      <c r="Z92" t="s">
        <v>332</v>
      </c>
      <c r="AA92">
        <v>13</v>
      </c>
      <c r="AB92">
        <v>0</v>
      </c>
      <c r="AC92">
        <v>0</v>
      </c>
      <c r="AD92">
        <v>13</v>
      </c>
    </row>
    <row r="93" spans="26:30" x14ac:dyDescent="0.35">
      <c r="Z93" t="s">
        <v>73</v>
      </c>
      <c r="AA93">
        <v>0</v>
      </c>
      <c r="AB93">
        <v>1</v>
      </c>
      <c r="AC93">
        <v>9</v>
      </c>
      <c r="AD93">
        <v>10</v>
      </c>
    </row>
    <row r="94" spans="26:30" x14ac:dyDescent="0.35">
      <c r="Z94" t="s">
        <v>295</v>
      </c>
      <c r="AA94">
        <v>0</v>
      </c>
      <c r="AB94">
        <v>3</v>
      </c>
      <c r="AC94">
        <v>7</v>
      </c>
      <c r="AD94">
        <v>10</v>
      </c>
    </row>
    <row r="95" spans="26:30" x14ac:dyDescent="0.35">
      <c r="Z95" t="s">
        <v>293</v>
      </c>
      <c r="AA95">
        <v>1</v>
      </c>
      <c r="AB95">
        <v>2</v>
      </c>
      <c r="AC95">
        <v>6</v>
      </c>
      <c r="AD95">
        <v>9</v>
      </c>
    </row>
    <row r="96" spans="26:30" x14ac:dyDescent="0.35">
      <c r="Z96" t="s">
        <v>286</v>
      </c>
      <c r="AA96">
        <v>2</v>
      </c>
      <c r="AB96">
        <v>2</v>
      </c>
      <c r="AC96">
        <v>5</v>
      </c>
      <c r="AD96">
        <v>9</v>
      </c>
    </row>
    <row r="97" spans="26:30" x14ac:dyDescent="0.35">
      <c r="Z97" t="s">
        <v>306</v>
      </c>
      <c r="AA97">
        <v>1</v>
      </c>
      <c r="AB97">
        <v>1</v>
      </c>
      <c r="AC97">
        <v>7</v>
      </c>
      <c r="AD97">
        <v>9</v>
      </c>
    </row>
    <row r="98" spans="26:30" x14ac:dyDescent="0.35">
      <c r="Z98" t="s">
        <v>304</v>
      </c>
      <c r="AA98">
        <v>1</v>
      </c>
      <c r="AB98">
        <v>4</v>
      </c>
      <c r="AC98">
        <v>4</v>
      </c>
      <c r="AD98">
        <v>9</v>
      </c>
    </row>
    <row r="99" spans="26:30" x14ac:dyDescent="0.35">
      <c r="Z99" t="s">
        <v>268</v>
      </c>
      <c r="AA99">
        <v>4</v>
      </c>
      <c r="AB99">
        <v>4</v>
      </c>
      <c r="AC99">
        <v>0</v>
      </c>
      <c r="AD99">
        <v>8</v>
      </c>
    </row>
    <row r="100" spans="26:30" x14ac:dyDescent="0.35">
      <c r="Z100" t="s">
        <v>328</v>
      </c>
      <c r="AA100">
        <v>3</v>
      </c>
      <c r="AB100">
        <v>2</v>
      </c>
      <c r="AC100">
        <v>2</v>
      </c>
      <c r="AD100">
        <v>7</v>
      </c>
    </row>
    <row r="101" spans="26:30" x14ac:dyDescent="0.35">
      <c r="Z101" t="s">
        <v>305</v>
      </c>
      <c r="AA101">
        <v>2</v>
      </c>
      <c r="AB101">
        <v>3</v>
      </c>
      <c r="AC101">
        <v>2</v>
      </c>
      <c r="AD101">
        <v>7</v>
      </c>
    </row>
    <row r="102" spans="26:30" x14ac:dyDescent="0.35">
      <c r="Z102" t="s">
        <v>311</v>
      </c>
      <c r="AA102">
        <v>0</v>
      </c>
      <c r="AB102">
        <v>1</v>
      </c>
      <c r="AC102">
        <v>5</v>
      </c>
      <c r="AD102">
        <v>6</v>
      </c>
    </row>
    <row r="103" spans="26:30" x14ac:dyDescent="0.35">
      <c r="Z103" t="s">
        <v>319</v>
      </c>
      <c r="AA103">
        <v>0</v>
      </c>
      <c r="AB103">
        <v>1</v>
      </c>
      <c r="AC103">
        <v>4</v>
      </c>
      <c r="AD103">
        <v>5</v>
      </c>
    </row>
    <row r="104" spans="26:30" x14ac:dyDescent="0.35">
      <c r="Z104" t="s">
        <v>325</v>
      </c>
      <c r="AA104">
        <v>0</v>
      </c>
      <c r="AB104">
        <v>3</v>
      </c>
      <c r="AC104">
        <v>2</v>
      </c>
      <c r="AD104">
        <v>5</v>
      </c>
    </row>
    <row r="105" spans="26:30" x14ac:dyDescent="0.35">
      <c r="Z105" t="s">
        <v>359</v>
      </c>
      <c r="AA105">
        <v>0</v>
      </c>
      <c r="AB105">
        <v>0</v>
      </c>
      <c r="AC105">
        <v>5</v>
      </c>
      <c r="AD105">
        <v>5</v>
      </c>
    </row>
    <row r="106" spans="26:30" x14ac:dyDescent="0.35">
      <c r="Z106" t="s">
        <v>289</v>
      </c>
      <c r="AA106">
        <v>1</v>
      </c>
      <c r="AB106">
        <v>2</v>
      </c>
      <c r="AC106">
        <v>1</v>
      </c>
      <c r="AD106">
        <v>4</v>
      </c>
    </row>
    <row r="107" spans="26:30" x14ac:dyDescent="0.35">
      <c r="Z107" t="s">
        <v>337</v>
      </c>
      <c r="AA107">
        <v>1</v>
      </c>
      <c r="AB107">
        <v>1</v>
      </c>
      <c r="AC107">
        <v>2</v>
      </c>
      <c r="AD107">
        <v>4</v>
      </c>
    </row>
    <row r="108" spans="26:30" x14ac:dyDescent="0.35">
      <c r="Z108" t="s">
        <v>366</v>
      </c>
      <c r="AA108">
        <v>1</v>
      </c>
      <c r="AB108">
        <v>1</v>
      </c>
      <c r="AC108">
        <v>2</v>
      </c>
      <c r="AD108">
        <v>4</v>
      </c>
    </row>
    <row r="109" spans="26:30" x14ac:dyDescent="0.35">
      <c r="Z109" t="s">
        <v>355</v>
      </c>
      <c r="AA109">
        <v>0</v>
      </c>
      <c r="AB109">
        <v>4</v>
      </c>
      <c r="AC109">
        <v>0</v>
      </c>
      <c r="AD109">
        <v>4</v>
      </c>
    </row>
    <row r="110" spans="26:30" x14ac:dyDescent="0.35">
      <c r="Z110" t="s">
        <v>333</v>
      </c>
      <c r="AA110">
        <v>0</v>
      </c>
      <c r="AB110">
        <v>2</v>
      </c>
      <c r="AC110">
        <v>2</v>
      </c>
      <c r="AD110">
        <v>4</v>
      </c>
    </row>
    <row r="111" spans="26:30" x14ac:dyDescent="0.35">
      <c r="Z111" t="s">
        <v>350</v>
      </c>
      <c r="AA111">
        <v>1</v>
      </c>
      <c r="AB111">
        <v>3</v>
      </c>
      <c r="AC111">
        <v>0</v>
      </c>
      <c r="AD111">
        <v>4</v>
      </c>
    </row>
    <row r="112" spans="26:30" x14ac:dyDescent="0.35">
      <c r="Z112" t="s">
        <v>339</v>
      </c>
      <c r="AA112">
        <v>1</v>
      </c>
      <c r="AB112">
        <v>0</v>
      </c>
      <c r="AC112">
        <v>3</v>
      </c>
      <c r="AD112">
        <v>4</v>
      </c>
    </row>
    <row r="113" spans="26:30" x14ac:dyDescent="0.35">
      <c r="Z113" t="s">
        <v>50</v>
      </c>
      <c r="AA113">
        <v>1</v>
      </c>
      <c r="AB113">
        <v>1</v>
      </c>
      <c r="AC113">
        <v>1</v>
      </c>
      <c r="AD113">
        <v>3</v>
      </c>
    </row>
    <row r="114" spans="26:30" x14ac:dyDescent="0.35">
      <c r="Z114" t="s">
        <v>317</v>
      </c>
      <c r="AA114">
        <v>1</v>
      </c>
      <c r="AB114">
        <v>1</v>
      </c>
      <c r="AC114">
        <v>1</v>
      </c>
      <c r="AD114">
        <v>3</v>
      </c>
    </row>
    <row r="115" spans="26:30" x14ac:dyDescent="0.35">
      <c r="Z115" t="s">
        <v>64</v>
      </c>
      <c r="AA115">
        <v>1</v>
      </c>
      <c r="AB115">
        <v>1</v>
      </c>
      <c r="AC115">
        <v>1</v>
      </c>
      <c r="AD115">
        <v>3</v>
      </c>
    </row>
    <row r="116" spans="26:30" x14ac:dyDescent="0.35">
      <c r="Z116" t="s">
        <v>349</v>
      </c>
      <c r="AA116">
        <v>1</v>
      </c>
      <c r="AB116">
        <v>1</v>
      </c>
      <c r="AC116">
        <v>1</v>
      </c>
      <c r="AD116">
        <v>3</v>
      </c>
    </row>
    <row r="117" spans="26:30" x14ac:dyDescent="0.35">
      <c r="Z117" t="s">
        <v>344</v>
      </c>
      <c r="AA117">
        <v>0</v>
      </c>
      <c r="AB117">
        <v>3</v>
      </c>
      <c r="AC117">
        <v>0</v>
      </c>
      <c r="AD117">
        <v>3</v>
      </c>
    </row>
    <row r="118" spans="26:30" x14ac:dyDescent="0.35">
      <c r="Z118" t="s">
        <v>352</v>
      </c>
      <c r="AA118">
        <v>1</v>
      </c>
      <c r="AB118">
        <v>1</v>
      </c>
      <c r="AC118">
        <v>1</v>
      </c>
      <c r="AD118">
        <v>3</v>
      </c>
    </row>
    <row r="119" spans="26:30" x14ac:dyDescent="0.35">
      <c r="Z119" t="s">
        <v>351</v>
      </c>
      <c r="AA119">
        <v>1</v>
      </c>
      <c r="AB119">
        <v>0</v>
      </c>
      <c r="AC119">
        <v>2</v>
      </c>
      <c r="AD119">
        <v>3</v>
      </c>
    </row>
    <row r="120" spans="26:30" x14ac:dyDescent="0.35">
      <c r="Z120" t="s">
        <v>49</v>
      </c>
      <c r="AA120">
        <v>0</v>
      </c>
      <c r="AB120">
        <v>0</v>
      </c>
      <c r="AC120">
        <v>2</v>
      </c>
      <c r="AD120">
        <v>2</v>
      </c>
    </row>
    <row r="121" spans="26:30" x14ac:dyDescent="0.35">
      <c r="Z121" t="s">
        <v>348</v>
      </c>
      <c r="AA121">
        <v>1</v>
      </c>
      <c r="AB121">
        <v>1</v>
      </c>
      <c r="AC121">
        <v>0</v>
      </c>
      <c r="AD121">
        <v>2</v>
      </c>
    </row>
    <row r="122" spans="26:30" x14ac:dyDescent="0.35">
      <c r="Z122" t="s">
        <v>321</v>
      </c>
      <c r="AA122">
        <v>1</v>
      </c>
      <c r="AB122">
        <v>1</v>
      </c>
      <c r="AC122">
        <v>0</v>
      </c>
      <c r="AD122">
        <v>2</v>
      </c>
    </row>
    <row r="123" spans="26:30" x14ac:dyDescent="0.35">
      <c r="Z123" t="s">
        <v>81</v>
      </c>
      <c r="AA123">
        <v>1</v>
      </c>
      <c r="AB123">
        <v>1</v>
      </c>
      <c r="AC123">
        <v>0</v>
      </c>
      <c r="AD123">
        <v>2</v>
      </c>
    </row>
    <row r="124" spans="26:30" x14ac:dyDescent="0.35">
      <c r="Z124" t="s">
        <v>360</v>
      </c>
      <c r="AA124">
        <v>0</v>
      </c>
      <c r="AB124">
        <v>1</v>
      </c>
      <c r="AC124">
        <v>1</v>
      </c>
      <c r="AD124">
        <v>2</v>
      </c>
    </row>
    <row r="125" spans="26:30" x14ac:dyDescent="0.35">
      <c r="Z125" t="s">
        <v>315</v>
      </c>
      <c r="AA125">
        <v>0</v>
      </c>
      <c r="AB125">
        <v>2</v>
      </c>
      <c r="AC125">
        <v>0</v>
      </c>
      <c r="AD125">
        <v>2</v>
      </c>
    </row>
    <row r="126" spans="26:30" x14ac:dyDescent="0.35">
      <c r="Z126" t="s">
        <v>335</v>
      </c>
      <c r="AA126">
        <v>0</v>
      </c>
      <c r="AB126">
        <v>2</v>
      </c>
      <c r="AC126">
        <v>0</v>
      </c>
      <c r="AD126">
        <v>2</v>
      </c>
    </row>
    <row r="127" spans="26:30" x14ac:dyDescent="0.35">
      <c r="Z127" t="s">
        <v>342</v>
      </c>
      <c r="AA127">
        <v>1</v>
      </c>
      <c r="AB127">
        <v>0</v>
      </c>
      <c r="AC127">
        <v>1</v>
      </c>
      <c r="AD127">
        <v>2</v>
      </c>
    </row>
    <row r="128" spans="26:30" x14ac:dyDescent="0.35">
      <c r="Z128" t="s">
        <v>356</v>
      </c>
      <c r="AA128">
        <v>1</v>
      </c>
      <c r="AB128">
        <v>0</v>
      </c>
      <c r="AC128">
        <v>1</v>
      </c>
      <c r="AD128">
        <v>2</v>
      </c>
    </row>
    <row r="129" spans="26:30" x14ac:dyDescent="0.35">
      <c r="Z129" t="s">
        <v>354</v>
      </c>
      <c r="AA129">
        <v>1</v>
      </c>
      <c r="AB129">
        <v>0</v>
      </c>
      <c r="AC129">
        <v>1</v>
      </c>
      <c r="AD129">
        <v>2</v>
      </c>
    </row>
    <row r="130" spans="26:30" x14ac:dyDescent="0.35">
      <c r="Z130" t="s">
        <v>89</v>
      </c>
      <c r="AA130">
        <v>0</v>
      </c>
      <c r="AB130">
        <v>1</v>
      </c>
      <c r="AC130">
        <v>0</v>
      </c>
      <c r="AD130">
        <v>1</v>
      </c>
    </row>
    <row r="131" spans="26:30" x14ac:dyDescent="0.35">
      <c r="Z131" t="s">
        <v>338</v>
      </c>
      <c r="AA131">
        <v>0</v>
      </c>
      <c r="AB131">
        <v>1</v>
      </c>
      <c r="AC131">
        <v>0</v>
      </c>
      <c r="AD131">
        <v>1</v>
      </c>
    </row>
    <row r="132" spans="26:30" x14ac:dyDescent="0.35">
      <c r="Z132" t="s">
        <v>320</v>
      </c>
      <c r="AA132">
        <v>0</v>
      </c>
      <c r="AB132">
        <v>1</v>
      </c>
      <c r="AC132">
        <v>0</v>
      </c>
      <c r="AD132">
        <v>1</v>
      </c>
    </row>
    <row r="133" spans="26:30" x14ac:dyDescent="0.35">
      <c r="Z133" t="s">
        <v>361</v>
      </c>
      <c r="AA133">
        <v>0</v>
      </c>
      <c r="AB133">
        <v>1</v>
      </c>
      <c r="AC133">
        <v>0</v>
      </c>
      <c r="AD133">
        <v>1</v>
      </c>
    </row>
    <row r="134" spans="26:30" x14ac:dyDescent="0.35">
      <c r="Z134" t="s">
        <v>331</v>
      </c>
      <c r="AA134">
        <v>0</v>
      </c>
      <c r="AB134">
        <v>1</v>
      </c>
      <c r="AC134">
        <v>0</v>
      </c>
      <c r="AD134">
        <v>1</v>
      </c>
    </row>
    <row r="135" spans="26:30" x14ac:dyDescent="0.35">
      <c r="Z135" t="s">
        <v>76</v>
      </c>
      <c r="AA135">
        <v>0</v>
      </c>
      <c r="AB135">
        <v>1</v>
      </c>
      <c r="AC135">
        <v>0</v>
      </c>
      <c r="AD135">
        <v>1</v>
      </c>
    </row>
    <row r="136" spans="26:30" x14ac:dyDescent="0.35">
      <c r="Z136" t="s">
        <v>365</v>
      </c>
      <c r="AA136">
        <v>0</v>
      </c>
      <c r="AB136">
        <v>1</v>
      </c>
      <c r="AC136">
        <v>0</v>
      </c>
      <c r="AD136">
        <v>1</v>
      </c>
    </row>
    <row r="137" spans="26:30" x14ac:dyDescent="0.35">
      <c r="Z137" t="s">
        <v>363</v>
      </c>
      <c r="AA137">
        <v>0</v>
      </c>
      <c r="AB137">
        <v>1</v>
      </c>
      <c r="AC137">
        <v>0</v>
      </c>
      <c r="AD137">
        <v>1</v>
      </c>
    </row>
    <row r="138" spans="26:30" x14ac:dyDescent="0.35">
      <c r="Z138" t="s">
        <v>346</v>
      </c>
      <c r="AA138">
        <v>0</v>
      </c>
      <c r="AB138">
        <v>1</v>
      </c>
      <c r="AC138">
        <v>0</v>
      </c>
      <c r="AD138">
        <v>1</v>
      </c>
    </row>
    <row r="139" spans="26:30" x14ac:dyDescent="0.35">
      <c r="Z139" t="s">
        <v>297</v>
      </c>
      <c r="AA139">
        <v>0</v>
      </c>
      <c r="AB139">
        <v>1</v>
      </c>
      <c r="AC139">
        <v>0</v>
      </c>
      <c r="AD139">
        <v>1</v>
      </c>
    </row>
    <row r="140" spans="26:30" x14ac:dyDescent="0.35">
      <c r="Z140" t="s">
        <v>364</v>
      </c>
      <c r="AA140">
        <v>0</v>
      </c>
      <c r="AB140">
        <v>1</v>
      </c>
      <c r="AC140">
        <v>0</v>
      </c>
      <c r="AD140">
        <v>1</v>
      </c>
    </row>
    <row r="141" spans="26:30" x14ac:dyDescent="0.35">
      <c r="Z141" t="s">
        <v>323</v>
      </c>
      <c r="AA141">
        <v>0</v>
      </c>
      <c r="AB141">
        <v>1</v>
      </c>
      <c r="AC141">
        <v>0</v>
      </c>
      <c r="AD141">
        <v>1</v>
      </c>
    </row>
    <row r="142" spans="26:30" x14ac:dyDescent="0.35">
      <c r="Z142" t="s">
        <v>330</v>
      </c>
      <c r="AA142">
        <v>0</v>
      </c>
      <c r="AB142">
        <v>1</v>
      </c>
      <c r="AC142">
        <v>0</v>
      </c>
      <c r="AD142">
        <v>1</v>
      </c>
    </row>
    <row r="143" spans="26:30" x14ac:dyDescent="0.35">
      <c r="Z143" t="s">
        <v>367</v>
      </c>
      <c r="AA143">
        <v>1</v>
      </c>
      <c r="AB143">
        <v>0</v>
      </c>
      <c r="AC143">
        <v>0</v>
      </c>
      <c r="AD143">
        <v>1</v>
      </c>
    </row>
    <row r="144" spans="26:30" x14ac:dyDescent="0.35">
      <c r="Z144" t="s">
        <v>362</v>
      </c>
      <c r="AA144">
        <v>1</v>
      </c>
      <c r="AB144">
        <v>0</v>
      </c>
      <c r="AC144">
        <v>0</v>
      </c>
      <c r="AD144">
        <v>1</v>
      </c>
    </row>
    <row r="145" spans="26:30" x14ac:dyDescent="0.35">
      <c r="Z145" t="s">
        <v>340</v>
      </c>
      <c r="AA145">
        <v>0</v>
      </c>
      <c r="AB145">
        <v>0</v>
      </c>
      <c r="AC145">
        <v>1</v>
      </c>
      <c r="AD145">
        <v>1</v>
      </c>
    </row>
    <row r="146" spans="26:30" x14ac:dyDescent="0.35">
      <c r="Z146" t="s">
        <v>347</v>
      </c>
      <c r="AA146">
        <v>0</v>
      </c>
      <c r="AB146">
        <v>0</v>
      </c>
      <c r="AC146">
        <v>1</v>
      </c>
      <c r="AD146">
        <v>1</v>
      </c>
    </row>
    <row r="147" spans="26:30" x14ac:dyDescent="0.35">
      <c r="Z147" t="s">
        <v>358</v>
      </c>
      <c r="AA147">
        <v>0</v>
      </c>
      <c r="AB147">
        <v>0</v>
      </c>
      <c r="AC147">
        <v>1</v>
      </c>
      <c r="AD147">
        <v>1</v>
      </c>
    </row>
    <row r="148" spans="26:30" x14ac:dyDescent="0.35">
      <c r="Z148" t="s">
        <v>71</v>
      </c>
      <c r="AA148">
        <v>0</v>
      </c>
      <c r="AB148">
        <v>0</v>
      </c>
      <c r="AC148">
        <v>1</v>
      </c>
      <c r="AD148">
        <v>1</v>
      </c>
    </row>
    <row r="149" spans="26:30" x14ac:dyDescent="0.35">
      <c r="Z149" t="s">
        <v>66</v>
      </c>
      <c r="AA149">
        <v>0</v>
      </c>
      <c r="AB149">
        <v>0</v>
      </c>
      <c r="AC149">
        <v>1</v>
      </c>
      <c r="AD149">
        <v>1</v>
      </c>
    </row>
    <row r="150" spans="26:30" x14ac:dyDescent="0.35">
      <c r="Z150" t="s">
        <v>357</v>
      </c>
      <c r="AA150">
        <v>0</v>
      </c>
      <c r="AB150">
        <v>0</v>
      </c>
      <c r="AC150">
        <v>1</v>
      </c>
      <c r="AD150">
        <v>1</v>
      </c>
    </row>
    <row r="151" spans="26:30" x14ac:dyDescent="0.35">
      <c r="Z151" t="s">
        <v>343</v>
      </c>
      <c r="AA151">
        <v>0</v>
      </c>
      <c r="AB151">
        <v>0</v>
      </c>
      <c r="AC151">
        <v>1</v>
      </c>
      <c r="AD151">
        <v>1</v>
      </c>
    </row>
    <row r="152" spans="26:30" x14ac:dyDescent="0.35">
      <c r="Z152" t="s">
        <v>341</v>
      </c>
      <c r="AA152">
        <v>0</v>
      </c>
      <c r="AB152">
        <v>0</v>
      </c>
      <c r="AC152">
        <v>1</v>
      </c>
      <c r="AD152">
        <v>1</v>
      </c>
    </row>
  </sheetData>
  <mergeCells count="4">
    <mergeCell ref="B3:F5"/>
    <mergeCell ref="B31:I32"/>
    <mergeCell ref="A48:B48"/>
    <mergeCell ref="B14:H15"/>
  </mergeCells>
  <pageMargins left="0.7" right="0.7" top="0.75" bottom="0.75" header="0.3" footer="0.3"/>
  <drawing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455E8-2CA4-4D37-A61E-EEFB477B11F4}">
  <dimension ref="A1:H13"/>
  <sheetViews>
    <sheetView zoomScale="80" zoomScaleNormal="80" workbookViewId="0">
      <selection activeCell="O17" sqref="O17"/>
    </sheetView>
  </sheetViews>
  <sheetFormatPr defaultRowHeight="14.5" x14ac:dyDescent="0.35"/>
  <cols>
    <col min="1" max="1" width="12.36328125" bestFit="1" customWidth="1"/>
    <col min="2" max="2" width="18.26953125" bestFit="1" customWidth="1"/>
    <col min="5" max="5" width="13.36328125" bestFit="1" customWidth="1"/>
    <col min="6" max="6" width="18.7265625" bestFit="1" customWidth="1"/>
    <col min="7" max="7" width="19.453125" bestFit="1" customWidth="1"/>
    <col min="8" max="8" width="20.90625" bestFit="1" customWidth="1"/>
    <col min="9" max="9" width="19" bestFit="1" customWidth="1"/>
  </cols>
  <sheetData>
    <row r="1" spans="1:8" x14ac:dyDescent="0.35">
      <c r="E1" s="22" t="s">
        <v>1210</v>
      </c>
      <c r="F1" t="s">
        <v>2192</v>
      </c>
    </row>
    <row r="3" spans="1:8" x14ac:dyDescent="0.35">
      <c r="A3" s="22" t="s">
        <v>216</v>
      </c>
      <c r="B3" t="s">
        <v>1212</v>
      </c>
      <c r="E3" s="22" t="s">
        <v>216</v>
      </c>
      <c r="F3" t="s">
        <v>1213</v>
      </c>
      <c r="G3" t="s">
        <v>1214</v>
      </c>
      <c r="H3" t="s">
        <v>1215</v>
      </c>
    </row>
    <row r="4" spans="1:8" x14ac:dyDescent="0.35">
      <c r="A4" s="23" t="s">
        <v>242</v>
      </c>
      <c r="B4">
        <v>5414</v>
      </c>
      <c r="E4" s="23" t="s">
        <v>242</v>
      </c>
      <c r="F4">
        <v>2533</v>
      </c>
      <c r="G4">
        <v>1580</v>
      </c>
      <c r="H4">
        <v>1301</v>
      </c>
    </row>
    <row r="5" spans="1:8" x14ac:dyDescent="0.35">
      <c r="A5" s="23" t="s">
        <v>252</v>
      </c>
      <c r="B5">
        <v>2658</v>
      </c>
      <c r="E5" s="23" t="s">
        <v>252</v>
      </c>
      <c r="F5">
        <v>1135</v>
      </c>
      <c r="G5">
        <v>783</v>
      </c>
      <c r="H5">
        <v>740</v>
      </c>
    </row>
    <row r="6" spans="1:8" x14ac:dyDescent="0.35">
      <c r="A6" s="23" t="s">
        <v>245</v>
      </c>
      <c r="B6">
        <v>2395</v>
      </c>
      <c r="E6" s="23" t="s">
        <v>245</v>
      </c>
      <c r="F6">
        <v>843</v>
      </c>
      <c r="G6">
        <v>742</v>
      </c>
      <c r="H6">
        <v>810</v>
      </c>
    </row>
    <row r="7" spans="1:8" x14ac:dyDescent="0.35">
      <c r="A7" s="23" t="s">
        <v>243</v>
      </c>
      <c r="B7">
        <v>1971</v>
      </c>
      <c r="E7" s="23" t="s">
        <v>243</v>
      </c>
      <c r="F7">
        <v>658</v>
      </c>
      <c r="G7">
        <v>687</v>
      </c>
      <c r="H7">
        <v>626</v>
      </c>
    </row>
    <row r="8" spans="1:8" x14ac:dyDescent="0.35">
      <c r="A8" s="23" t="s">
        <v>244</v>
      </c>
      <c r="B8">
        <v>1686</v>
      </c>
      <c r="E8" s="23" t="s">
        <v>246</v>
      </c>
      <c r="F8">
        <v>568</v>
      </c>
      <c r="G8">
        <v>528</v>
      </c>
      <c r="H8">
        <v>507</v>
      </c>
    </row>
    <row r="9" spans="1:8" x14ac:dyDescent="0.35">
      <c r="A9" s="23" t="s">
        <v>246</v>
      </c>
      <c r="B9">
        <v>1603</v>
      </c>
      <c r="E9" s="23" t="s">
        <v>244</v>
      </c>
      <c r="F9">
        <v>492</v>
      </c>
      <c r="G9">
        <v>563</v>
      </c>
      <c r="H9">
        <v>631</v>
      </c>
    </row>
    <row r="10" spans="1:8" x14ac:dyDescent="0.35">
      <c r="A10" s="23" t="s">
        <v>251</v>
      </c>
      <c r="B10">
        <v>1535</v>
      </c>
      <c r="E10" s="23" t="s">
        <v>251</v>
      </c>
      <c r="F10">
        <v>477</v>
      </c>
      <c r="G10">
        <v>522</v>
      </c>
      <c r="H10">
        <v>536</v>
      </c>
    </row>
    <row r="11" spans="1:8" x14ac:dyDescent="0.35">
      <c r="A11" s="23" t="s">
        <v>60</v>
      </c>
      <c r="B11">
        <v>1333</v>
      </c>
      <c r="E11" s="23" t="s">
        <v>259</v>
      </c>
      <c r="F11">
        <v>466</v>
      </c>
      <c r="G11">
        <v>409</v>
      </c>
      <c r="H11">
        <v>446</v>
      </c>
    </row>
    <row r="12" spans="1:8" x14ac:dyDescent="0.35">
      <c r="A12" s="23" t="s">
        <v>83</v>
      </c>
      <c r="B12">
        <v>1324</v>
      </c>
      <c r="E12" s="23" t="s">
        <v>83</v>
      </c>
      <c r="F12">
        <v>461</v>
      </c>
      <c r="G12">
        <v>430</v>
      </c>
      <c r="H12">
        <v>433</v>
      </c>
    </row>
    <row r="13" spans="1:8" x14ac:dyDescent="0.35">
      <c r="A13" s="23" t="s">
        <v>259</v>
      </c>
      <c r="B13">
        <v>1321</v>
      </c>
      <c r="E13" s="23" t="s">
        <v>60</v>
      </c>
      <c r="F13">
        <v>348</v>
      </c>
      <c r="G13">
        <v>459</v>
      </c>
      <c r="H13">
        <v>526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4AE47-884F-4C2F-B682-782C3456C691}">
  <dimension ref="A3:J31"/>
  <sheetViews>
    <sheetView zoomScale="80" zoomScaleNormal="80" workbookViewId="0">
      <selection activeCell="C27" sqref="C27"/>
    </sheetView>
  </sheetViews>
  <sheetFormatPr defaultRowHeight="14.5" x14ac:dyDescent="0.35"/>
  <cols>
    <col min="1" max="1" width="13.36328125" bestFit="1" customWidth="1"/>
    <col min="2" max="2" width="18.7265625" bestFit="1" customWidth="1"/>
    <col min="3" max="3" width="19.453125" bestFit="1" customWidth="1"/>
    <col min="4" max="4" width="20.90625" bestFit="1" customWidth="1"/>
    <col min="5" max="5" width="18.7265625" bestFit="1" customWidth="1"/>
    <col min="6" max="6" width="19.453125" bestFit="1" customWidth="1"/>
    <col min="7" max="7" width="20.90625" bestFit="1" customWidth="1"/>
    <col min="8" max="8" width="18.7265625" bestFit="1" customWidth="1"/>
    <col min="9" max="9" width="19.453125" bestFit="1" customWidth="1"/>
    <col min="10" max="10" width="20.90625" bestFit="1" customWidth="1"/>
    <col min="11" max="11" width="18.7265625" bestFit="1" customWidth="1"/>
    <col min="12" max="12" width="19.453125" bestFit="1" customWidth="1"/>
    <col min="13" max="13" width="20.90625" bestFit="1" customWidth="1"/>
    <col min="14" max="14" width="18.7265625" bestFit="1" customWidth="1"/>
    <col min="15" max="15" width="19.453125" bestFit="1" customWidth="1"/>
    <col min="16" max="16" width="20.90625" bestFit="1" customWidth="1"/>
    <col min="17" max="17" width="18.7265625" bestFit="1" customWidth="1"/>
    <col min="18" max="18" width="19.453125" bestFit="1" customWidth="1"/>
    <col min="19" max="19" width="20.90625" bestFit="1" customWidth="1"/>
    <col min="20" max="20" width="18.7265625" bestFit="1" customWidth="1"/>
    <col min="21" max="21" width="19.453125" bestFit="1" customWidth="1"/>
    <col min="22" max="22" width="20.90625" bestFit="1" customWidth="1"/>
    <col min="23" max="23" width="18.7265625" bestFit="1" customWidth="1"/>
    <col min="24" max="24" width="19.453125" bestFit="1" customWidth="1"/>
    <col min="25" max="25" width="20.90625" bestFit="1" customWidth="1"/>
    <col min="26" max="26" width="18.7265625" bestFit="1" customWidth="1"/>
    <col min="27" max="27" width="19.453125" bestFit="1" customWidth="1"/>
    <col min="28" max="28" width="20.90625" bestFit="1" customWidth="1"/>
    <col min="29" max="29" width="18.7265625" bestFit="1" customWidth="1"/>
    <col min="30" max="30" width="19.453125" bestFit="1" customWidth="1"/>
    <col min="31" max="31" width="20.90625" bestFit="1" customWidth="1"/>
    <col min="32" max="32" width="18.7265625" bestFit="1" customWidth="1"/>
    <col min="33" max="33" width="19.453125" bestFit="1" customWidth="1"/>
    <col min="34" max="34" width="20.90625" bestFit="1" customWidth="1"/>
    <col min="35" max="35" width="18.7265625" bestFit="1" customWidth="1"/>
    <col min="36" max="36" width="19.453125" bestFit="1" customWidth="1"/>
    <col min="37" max="37" width="20.90625" bestFit="1" customWidth="1"/>
    <col min="38" max="38" width="18.7265625" bestFit="1" customWidth="1"/>
    <col min="39" max="39" width="19.453125" bestFit="1" customWidth="1"/>
    <col min="40" max="40" width="20.90625" bestFit="1" customWidth="1"/>
    <col min="41" max="41" width="18.7265625" bestFit="1" customWidth="1"/>
    <col min="42" max="42" width="19.453125" bestFit="1" customWidth="1"/>
    <col min="43" max="43" width="20.90625" bestFit="1" customWidth="1"/>
    <col min="44" max="44" width="18.7265625" bestFit="1" customWidth="1"/>
    <col min="45" max="45" width="19.453125" bestFit="1" customWidth="1"/>
    <col min="46" max="46" width="20.90625" bestFit="1" customWidth="1"/>
    <col min="47" max="47" width="18.7265625" bestFit="1" customWidth="1"/>
    <col min="48" max="48" width="19.453125" bestFit="1" customWidth="1"/>
    <col min="49" max="49" width="20.90625" bestFit="1" customWidth="1"/>
    <col min="50" max="50" width="18.7265625" bestFit="1" customWidth="1"/>
    <col min="51" max="51" width="19.453125" bestFit="1" customWidth="1"/>
    <col min="52" max="52" width="20.90625" bestFit="1" customWidth="1"/>
    <col min="53" max="53" width="18.7265625" bestFit="1" customWidth="1"/>
    <col min="54" max="54" width="19.453125" bestFit="1" customWidth="1"/>
    <col min="55" max="55" width="20.90625" bestFit="1" customWidth="1"/>
    <col min="56" max="56" width="18.7265625" bestFit="1" customWidth="1"/>
    <col min="57" max="57" width="19.453125" bestFit="1" customWidth="1"/>
    <col min="58" max="58" width="20.90625" bestFit="1" customWidth="1"/>
    <col min="59" max="59" width="18.7265625" bestFit="1" customWidth="1"/>
    <col min="60" max="60" width="19.453125" bestFit="1" customWidth="1"/>
    <col min="61" max="61" width="20.90625" bestFit="1" customWidth="1"/>
    <col min="62" max="62" width="18.7265625" bestFit="1" customWidth="1"/>
    <col min="63" max="63" width="19.453125" bestFit="1" customWidth="1"/>
    <col min="64" max="64" width="20.90625" bestFit="1" customWidth="1"/>
    <col min="65" max="65" width="18.7265625" bestFit="1" customWidth="1"/>
    <col min="66" max="66" width="19.453125" bestFit="1" customWidth="1"/>
    <col min="67" max="67" width="20.90625" bestFit="1" customWidth="1"/>
    <col min="68" max="68" width="18.7265625" bestFit="1" customWidth="1"/>
    <col min="69" max="69" width="19.453125" bestFit="1" customWidth="1"/>
    <col min="70" max="70" width="20.90625" bestFit="1" customWidth="1"/>
    <col min="71" max="71" width="18.7265625" bestFit="1" customWidth="1"/>
    <col min="72" max="72" width="19.453125" bestFit="1" customWidth="1"/>
    <col min="73" max="73" width="20.90625" bestFit="1" customWidth="1"/>
    <col min="74" max="74" width="18.7265625" bestFit="1" customWidth="1"/>
    <col min="75" max="75" width="19.453125" bestFit="1" customWidth="1"/>
    <col min="76" max="76" width="20.90625" bestFit="1" customWidth="1"/>
    <col min="77" max="77" width="18.7265625" bestFit="1" customWidth="1"/>
    <col min="78" max="78" width="19.453125" bestFit="1" customWidth="1"/>
    <col min="79" max="79" width="20.90625" bestFit="1" customWidth="1"/>
    <col min="80" max="80" width="18.7265625" bestFit="1" customWidth="1"/>
    <col min="81" max="81" width="19.453125" bestFit="1" customWidth="1"/>
    <col min="82" max="82" width="20.90625" bestFit="1" customWidth="1"/>
    <col min="83" max="83" width="18.7265625" bestFit="1" customWidth="1"/>
    <col min="84" max="84" width="19.453125" bestFit="1" customWidth="1"/>
    <col min="85" max="85" width="20.90625" bestFit="1" customWidth="1"/>
    <col min="86" max="86" width="18.7265625" bestFit="1" customWidth="1"/>
    <col min="87" max="87" width="19.453125" bestFit="1" customWidth="1"/>
    <col min="88" max="88" width="20.90625" bestFit="1" customWidth="1"/>
    <col min="89" max="89" width="18.7265625" bestFit="1" customWidth="1"/>
    <col min="90" max="90" width="19.453125" bestFit="1" customWidth="1"/>
    <col min="91" max="91" width="20.90625" bestFit="1" customWidth="1"/>
    <col min="92" max="92" width="18.7265625" bestFit="1" customWidth="1"/>
    <col min="93" max="93" width="19.453125" bestFit="1" customWidth="1"/>
    <col min="94" max="94" width="20.90625" bestFit="1" customWidth="1"/>
    <col min="95" max="95" width="18.7265625" bestFit="1" customWidth="1"/>
    <col min="96" max="96" width="19.453125" bestFit="1" customWidth="1"/>
    <col min="97" max="97" width="20.90625" bestFit="1" customWidth="1"/>
    <col min="98" max="98" width="18.7265625" bestFit="1" customWidth="1"/>
    <col min="99" max="99" width="19.453125" bestFit="1" customWidth="1"/>
    <col min="100" max="100" width="20.90625" bestFit="1" customWidth="1"/>
    <col min="101" max="101" width="18.7265625" bestFit="1" customWidth="1"/>
    <col min="102" max="102" width="19.453125" bestFit="1" customWidth="1"/>
    <col min="103" max="103" width="20.90625" bestFit="1" customWidth="1"/>
    <col min="104" max="104" width="18.7265625" bestFit="1" customWidth="1"/>
    <col min="105" max="105" width="19.453125" bestFit="1" customWidth="1"/>
    <col min="106" max="106" width="20.90625" bestFit="1" customWidth="1"/>
    <col min="107" max="107" width="18.7265625" bestFit="1" customWidth="1"/>
    <col min="108" max="108" width="19.453125" bestFit="1" customWidth="1"/>
    <col min="109" max="109" width="20.90625" bestFit="1" customWidth="1"/>
    <col min="110" max="110" width="18.7265625" bestFit="1" customWidth="1"/>
    <col min="111" max="111" width="19.453125" bestFit="1" customWidth="1"/>
    <col min="112" max="112" width="20.90625" bestFit="1" customWidth="1"/>
    <col min="113" max="113" width="18.7265625" bestFit="1" customWidth="1"/>
    <col min="114" max="114" width="19.453125" bestFit="1" customWidth="1"/>
    <col min="115" max="115" width="20.90625" bestFit="1" customWidth="1"/>
    <col min="116" max="116" width="18.7265625" bestFit="1" customWidth="1"/>
    <col min="117" max="117" width="19.453125" bestFit="1" customWidth="1"/>
    <col min="118" max="118" width="20.90625" bestFit="1" customWidth="1"/>
    <col min="119" max="119" width="18.7265625" bestFit="1" customWidth="1"/>
    <col min="120" max="120" width="19.453125" bestFit="1" customWidth="1"/>
    <col min="121" max="121" width="20.90625" bestFit="1" customWidth="1"/>
    <col min="122" max="122" width="18.7265625" bestFit="1" customWidth="1"/>
    <col min="123" max="123" width="19.453125" bestFit="1" customWidth="1"/>
    <col min="124" max="124" width="20.90625" bestFit="1" customWidth="1"/>
    <col min="125" max="125" width="19.6328125" bestFit="1" customWidth="1"/>
    <col min="126" max="126" width="19.453125" bestFit="1" customWidth="1"/>
    <col min="127" max="127" width="20.90625" bestFit="1" customWidth="1"/>
    <col min="128" max="128" width="18.7265625" bestFit="1" customWidth="1"/>
    <col min="129" max="129" width="19.453125" bestFit="1" customWidth="1"/>
    <col min="130" max="130" width="20.90625" bestFit="1" customWidth="1"/>
    <col min="131" max="131" width="18.7265625" bestFit="1" customWidth="1"/>
    <col min="132" max="132" width="19.453125" bestFit="1" customWidth="1"/>
    <col min="133" max="133" width="20.90625" bestFit="1" customWidth="1"/>
    <col min="134" max="134" width="18.7265625" bestFit="1" customWidth="1"/>
    <col min="135" max="135" width="19.453125" bestFit="1" customWidth="1"/>
    <col min="136" max="136" width="20.90625" bestFit="1" customWidth="1"/>
    <col min="137" max="137" width="18.7265625" bestFit="1" customWidth="1"/>
    <col min="138" max="138" width="19.453125" bestFit="1" customWidth="1"/>
    <col min="139" max="139" width="20.90625" bestFit="1" customWidth="1"/>
    <col min="140" max="140" width="18.7265625" bestFit="1" customWidth="1"/>
    <col min="141" max="141" width="19.453125" bestFit="1" customWidth="1"/>
    <col min="142" max="142" width="20.90625" bestFit="1" customWidth="1"/>
    <col min="143" max="143" width="18.7265625" bestFit="1" customWidth="1"/>
    <col min="144" max="144" width="19.453125" bestFit="1" customWidth="1"/>
    <col min="145" max="145" width="20.90625" bestFit="1" customWidth="1"/>
    <col min="146" max="146" width="23.7265625" bestFit="1" customWidth="1"/>
    <col min="147" max="147" width="19.453125" bestFit="1" customWidth="1"/>
    <col min="148" max="148" width="20.90625" bestFit="1" customWidth="1"/>
    <col min="149" max="149" width="18.7265625" bestFit="1" customWidth="1"/>
    <col min="150" max="150" width="19.453125" bestFit="1" customWidth="1"/>
    <col min="151" max="151" width="20.90625" bestFit="1" customWidth="1"/>
    <col min="152" max="152" width="18.7265625" bestFit="1" customWidth="1"/>
    <col min="153" max="153" width="19.453125" bestFit="1" customWidth="1"/>
    <col min="154" max="154" width="20.90625" bestFit="1" customWidth="1"/>
    <col min="155" max="155" width="18.7265625" bestFit="1" customWidth="1"/>
    <col min="156" max="156" width="19.453125" bestFit="1" customWidth="1"/>
    <col min="157" max="157" width="20.90625" bestFit="1" customWidth="1"/>
    <col min="158" max="158" width="18.7265625" bestFit="1" customWidth="1"/>
    <col min="159" max="159" width="19.453125" bestFit="1" customWidth="1"/>
    <col min="160" max="160" width="20.90625" bestFit="1" customWidth="1"/>
    <col min="161" max="161" width="18.7265625" bestFit="1" customWidth="1"/>
    <col min="162" max="162" width="19.453125" bestFit="1" customWidth="1"/>
    <col min="163" max="163" width="20.90625" bestFit="1" customWidth="1"/>
    <col min="164" max="164" width="18.7265625" bestFit="1" customWidth="1"/>
    <col min="165" max="165" width="19.453125" bestFit="1" customWidth="1"/>
    <col min="166" max="166" width="20.90625" bestFit="1" customWidth="1"/>
    <col min="167" max="167" width="22.36328125" bestFit="1" customWidth="1"/>
    <col min="168" max="168" width="19.453125" bestFit="1" customWidth="1"/>
    <col min="169" max="169" width="20.90625" bestFit="1" customWidth="1"/>
    <col min="170" max="170" width="18.7265625" bestFit="1" customWidth="1"/>
    <col min="171" max="171" width="19.453125" bestFit="1" customWidth="1"/>
    <col min="172" max="172" width="20.90625" bestFit="1" customWidth="1"/>
    <col min="173" max="173" width="18.7265625" bestFit="1" customWidth="1"/>
    <col min="174" max="174" width="19.453125" bestFit="1" customWidth="1"/>
    <col min="175" max="175" width="20.90625" bestFit="1" customWidth="1"/>
    <col min="176" max="176" width="18.7265625" bestFit="1" customWidth="1"/>
    <col min="177" max="177" width="19.453125" bestFit="1" customWidth="1"/>
    <col min="178" max="178" width="20.90625" bestFit="1" customWidth="1"/>
    <col min="179" max="179" width="18.7265625" bestFit="1" customWidth="1"/>
    <col min="180" max="180" width="19.453125" bestFit="1" customWidth="1"/>
    <col min="181" max="181" width="20.90625" bestFit="1" customWidth="1"/>
    <col min="182" max="182" width="18.7265625" bestFit="1" customWidth="1"/>
    <col min="183" max="183" width="19.453125" bestFit="1" customWidth="1"/>
    <col min="184" max="184" width="20.90625" bestFit="1" customWidth="1"/>
    <col min="185" max="185" width="18.7265625" bestFit="1" customWidth="1"/>
    <col min="186" max="186" width="19.453125" bestFit="1" customWidth="1"/>
    <col min="187" max="187" width="20.90625" bestFit="1" customWidth="1"/>
    <col min="188" max="188" width="18.7265625" bestFit="1" customWidth="1"/>
    <col min="189" max="189" width="19.453125" bestFit="1" customWidth="1"/>
    <col min="190" max="190" width="20.90625" bestFit="1" customWidth="1"/>
    <col min="191" max="191" width="18.7265625" bestFit="1" customWidth="1"/>
    <col min="192" max="192" width="19.453125" bestFit="1" customWidth="1"/>
    <col min="193" max="193" width="20.90625" bestFit="1" customWidth="1"/>
    <col min="194" max="194" width="18.7265625" bestFit="1" customWidth="1"/>
    <col min="195" max="195" width="19.453125" bestFit="1" customWidth="1"/>
    <col min="196" max="196" width="20.90625" bestFit="1" customWidth="1"/>
    <col min="197" max="197" width="18.7265625" bestFit="1" customWidth="1"/>
    <col min="198" max="198" width="19.453125" bestFit="1" customWidth="1"/>
    <col min="199" max="199" width="20.90625" bestFit="1" customWidth="1"/>
    <col min="200" max="200" width="23.6328125" bestFit="1" customWidth="1"/>
    <col min="201" max="201" width="24.26953125" bestFit="1" customWidth="1"/>
    <col min="202" max="202" width="25.81640625" bestFit="1" customWidth="1"/>
  </cols>
  <sheetData>
    <row r="3" spans="1:10" x14ac:dyDescent="0.35">
      <c r="A3" s="22" t="s">
        <v>1212</v>
      </c>
      <c r="B3" s="22" t="s">
        <v>218</v>
      </c>
    </row>
    <row r="4" spans="1:10" x14ac:dyDescent="0.35">
      <c r="A4" s="22" t="s">
        <v>216</v>
      </c>
      <c r="B4" t="s">
        <v>110</v>
      </c>
      <c r="C4" t="s">
        <v>111</v>
      </c>
      <c r="E4" s="22" t="s">
        <v>2179</v>
      </c>
      <c r="F4" s="22" t="s">
        <v>218</v>
      </c>
    </row>
    <row r="5" spans="1:10" x14ac:dyDescent="0.35">
      <c r="A5" s="23" t="s">
        <v>244</v>
      </c>
      <c r="B5">
        <v>1532</v>
      </c>
      <c r="C5">
        <v>154</v>
      </c>
      <c r="E5" s="22" t="s">
        <v>216</v>
      </c>
      <c r="F5" t="s">
        <v>153</v>
      </c>
      <c r="G5" t="s">
        <v>159</v>
      </c>
      <c r="H5" t="s">
        <v>160</v>
      </c>
      <c r="I5" t="s">
        <v>165</v>
      </c>
      <c r="J5" t="s">
        <v>157</v>
      </c>
    </row>
    <row r="6" spans="1:10" x14ac:dyDescent="0.35">
      <c r="A6" s="23" t="s">
        <v>245</v>
      </c>
      <c r="B6">
        <v>1972</v>
      </c>
      <c r="C6">
        <v>423</v>
      </c>
      <c r="E6" s="23" t="s">
        <v>244</v>
      </c>
      <c r="F6">
        <v>113</v>
      </c>
      <c r="G6">
        <v>307</v>
      </c>
      <c r="H6">
        <v>54</v>
      </c>
      <c r="I6">
        <v>113</v>
      </c>
      <c r="J6">
        <v>77</v>
      </c>
    </row>
    <row r="7" spans="1:10" x14ac:dyDescent="0.35">
      <c r="A7" s="23" t="s">
        <v>252</v>
      </c>
      <c r="B7">
        <v>2189</v>
      </c>
      <c r="C7">
        <v>469</v>
      </c>
      <c r="E7" s="23" t="s">
        <v>245</v>
      </c>
      <c r="F7">
        <v>187</v>
      </c>
      <c r="G7">
        <v>89</v>
      </c>
      <c r="H7">
        <v>89</v>
      </c>
      <c r="I7">
        <v>258</v>
      </c>
      <c r="J7">
        <v>175</v>
      </c>
    </row>
    <row r="8" spans="1:10" x14ac:dyDescent="0.35">
      <c r="A8" s="23" t="s">
        <v>243</v>
      </c>
      <c r="B8">
        <v>1889</v>
      </c>
      <c r="C8">
        <v>82</v>
      </c>
      <c r="E8" s="23" t="s">
        <v>252</v>
      </c>
      <c r="F8">
        <v>256</v>
      </c>
      <c r="G8">
        <v>156</v>
      </c>
      <c r="H8">
        <v>290</v>
      </c>
      <c r="I8">
        <v>163</v>
      </c>
      <c r="J8">
        <v>127</v>
      </c>
    </row>
    <row r="9" spans="1:10" x14ac:dyDescent="0.35">
      <c r="A9" s="23" t="s">
        <v>242</v>
      </c>
      <c r="B9">
        <v>4812</v>
      </c>
      <c r="C9">
        <v>602</v>
      </c>
      <c r="E9" s="23" t="s">
        <v>243</v>
      </c>
      <c r="F9">
        <v>337</v>
      </c>
      <c r="G9">
        <v>27</v>
      </c>
      <c r="H9">
        <v>46</v>
      </c>
      <c r="I9">
        <v>269</v>
      </c>
      <c r="J9">
        <v>124</v>
      </c>
    </row>
    <row r="10" spans="1:10" x14ac:dyDescent="0.35">
      <c r="E10" s="23" t="s">
        <v>242</v>
      </c>
      <c r="F10">
        <v>1035</v>
      </c>
      <c r="G10">
        <v>70</v>
      </c>
      <c r="H10">
        <v>189</v>
      </c>
      <c r="I10">
        <v>348</v>
      </c>
      <c r="J10">
        <v>1038</v>
      </c>
    </row>
    <row r="24" spans="1:4" x14ac:dyDescent="0.35">
      <c r="B24" s="22" t="s">
        <v>218</v>
      </c>
    </row>
    <row r="25" spans="1:4" x14ac:dyDescent="0.35">
      <c r="B25" t="s">
        <v>203</v>
      </c>
    </row>
    <row r="26" spans="1:4" x14ac:dyDescent="0.35">
      <c r="A26" s="22" t="s">
        <v>216</v>
      </c>
      <c r="B26" t="s">
        <v>1213</v>
      </c>
      <c r="C26" t="s">
        <v>1214</v>
      </c>
      <c r="D26" t="s">
        <v>1215</v>
      </c>
    </row>
    <row r="27" spans="1:4" x14ac:dyDescent="0.35">
      <c r="A27" s="23" t="s">
        <v>88</v>
      </c>
      <c r="B27">
        <v>8</v>
      </c>
      <c r="C27">
        <v>3</v>
      </c>
      <c r="D27">
        <v>11</v>
      </c>
    </row>
    <row r="28" spans="1:4" x14ac:dyDescent="0.35">
      <c r="A28" s="23" t="s">
        <v>265</v>
      </c>
      <c r="B28">
        <v>6</v>
      </c>
      <c r="C28">
        <v>14</v>
      </c>
      <c r="D28">
        <v>16</v>
      </c>
    </row>
    <row r="29" spans="1:4" x14ac:dyDescent="0.35">
      <c r="A29" s="23" t="s">
        <v>244</v>
      </c>
      <c r="B29">
        <v>14</v>
      </c>
      <c r="C29">
        <v>10</v>
      </c>
      <c r="D29">
        <v>26</v>
      </c>
    </row>
    <row r="30" spans="1:4" x14ac:dyDescent="0.35">
      <c r="A30" s="23" t="s">
        <v>247</v>
      </c>
      <c r="B30">
        <v>39</v>
      </c>
      <c r="C30">
        <v>19</v>
      </c>
      <c r="D30">
        <v>26</v>
      </c>
    </row>
    <row r="31" spans="1:4" x14ac:dyDescent="0.35">
      <c r="A31" s="23" t="s">
        <v>263</v>
      </c>
      <c r="B31">
        <v>11</v>
      </c>
      <c r="C31">
        <v>16</v>
      </c>
      <c r="D31">
        <v>16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B4817-6810-4305-8461-11CE1672D653}">
  <dimension ref="A3:K147"/>
  <sheetViews>
    <sheetView workbookViewId="0">
      <selection activeCell="K7" sqref="K7"/>
    </sheetView>
  </sheetViews>
  <sheetFormatPr defaultRowHeight="14.5" x14ac:dyDescent="0.35"/>
  <cols>
    <col min="1" max="1" width="12.36328125" bestFit="1" customWidth="1"/>
    <col min="2" max="2" width="20.90625" bestFit="1" customWidth="1"/>
    <col min="4" max="4" width="19" bestFit="1" customWidth="1"/>
    <col min="5" max="5" width="20.90625" bestFit="1" customWidth="1"/>
    <col min="10" max="10" width="15.1796875" bestFit="1" customWidth="1"/>
    <col min="11" max="11" width="19.54296875" bestFit="1" customWidth="1"/>
  </cols>
  <sheetData>
    <row r="3" spans="1:11" x14ac:dyDescent="0.35">
      <c r="A3" s="22" t="s">
        <v>216</v>
      </c>
      <c r="B3" t="s">
        <v>2156</v>
      </c>
      <c r="D3" s="22" t="s">
        <v>216</v>
      </c>
      <c r="E3" t="s">
        <v>2156</v>
      </c>
      <c r="G3" t="str" cm="1">
        <f t="array" ref="G3:G147">_xlfn.UNIQUE(Table35[region_name])</f>
        <v>Afghanistan</v>
      </c>
      <c r="J3" s="22" t="s">
        <v>216</v>
      </c>
      <c r="K3" t="s">
        <v>2176</v>
      </c>
    </row>
    <row r="4" spans="1:11" x14ac:dyDescent="0.35">
      <c r="A4" s="23" t="s">
        <v>88</v>
      </c>
      <c r="B4">
        <v>5127.3148148148148</v>
      </c>
      <c r="D4" s="23" t="s">
        <v>49</v>
      </c>
      <c r="E4">
        <v>-104.52380952380952</v>
      </c>
      <c r="G4" t="str">
        <v>Albania</v>
      </c>
      <c r="J4" s="23" t="s">
        <v>262</v>
      </c>
      <c r="K4">
        <v>324</v>
      </c>
    </row>
    <row r="5" spans="1:11" x14ac:dyDescent="0.35">
      <c r="A5" s="23" t="s">
        <v>265</v>
      </c>
      <c r="B5">
        <v>5689.830813104978</v>
      </c>
      <c r="D5" s="23" t="s">
        <v>69</v>
      </c>
      <c r="E5">
        <v>-85.714285714285708</v>
      </c>
      <c r="G5" t="str">
        <v>Algeria</v>
      </c>
      <c r="J5" s="25">
        <v>1960</v>
      </c>
      <c r="K5">
        <v>0</v>
      </c>
    </row>
    <row r="6" spans="1:11" x14ac:dyDescent="0.35">
      <c r="A6" s="23" t="s">
        <v>2132</v>
      </c>
      <c r="B6">
        <v>5810</v>
      </c>
      <c r="D6" s="23" t="s">
        <v>2140</v>
      </c>
      <c r="E6">
        <v>-137.77777777777777</v>
      </c>
      <c r="G6" t="str">
        <v>Andorra</v>
      </c>
      <c r="J6" s="25">
        <v>1964</v>
      </c>
      <c r="K6">
        <v>46</v>
      </c>
    </row>
    <row r="7" spans="1:11" x14ac:dyDescent="0.35">
      <c r="A7" s="23" t="s">
        <v>247</v>
      </c>
      <c r="B7">
        <v>5181.5544566244071</v>
      </c>
      <c r="D7" s="23" t="s">
        <v>89</v>
      </c>
      <c r="E7">
        <v>-89.545454545454533</v>
      </c>
      <c r="G7" t="str">
        <v>Antigua and Barbuda</v>
      </c>
      <c r="J7" s="25">
        <v>1968</v>
      </c>
      <c r="K7">
        <v>222</v>
      </c>
    </row>
    <row r="8" spans="1:11" x14ac:dyDescent="0.35">
      <c r="A8" s="23" t="s">
        <v>259</v>
      </c>
      <c r="B8">
        <v>5619.2982456140353</v>
      </c>
      <c r="D8" s="23" t="s">
        <v>344</v>
      </c>
      <c r="E8">
        <v>-97.222222222222214</v>
      </c>
      <c r="G8" t="str">
        <v>Argentina</v>
      </c>
      <c r="J8" s="25">
        <v>1972</v>
      </c>
      <c r="K8">
        <v>56</v>
      </c>
    </row>
    <row r="9" spans="1:11" x14ac:dyDescent="0.35">
      <c r="A9" s="23" t="s">
        <v>261</v>
      </c>
      <c r="B9">
        <v>10730.702722847836</v>
      </c>
      <c r="D9" s="23" t="s">
        <v>2153</v>
      </c>
      <c r="E9">
        <v>-90</v>
      </c>
      <c r="G9" t="str">
        <v>Australasia</v>
      </c>
      <c r="J9" s="23" t="s">
        <v>254</v>
      </c>
      <c r="K9">
        <v>467</v>
      </c>
    </row>
    <row r="10" spans="1:11" x14ac:dyDescent="0.35">
      <c r="G10" t="str">
        <v>Australia</v>
      </c>
      <c r="J10" s="25">
        <v>1924</v>
      </c>
      <c r="K10">
        <v>67</v>
      </c>
    </row>
    <row r="11" spans="1:11" x14ac:dyDescent="0.35">
      <c r="G11" t="str">
        <v>Austria</v>
      </c>
      <c r="J11" s="25">
        <v>1936</v>
      </c>
      <c r="K11">
        <v>100</v>
      </c>
    </row>
    <row r="12" spans="1:11" x14ac:dyDescent="0.35">
      <c r="G12" t="str">
        <v>Bahamas</v>
      </c>
      <c r="J12" s="25">
        <v>1952</v>
      </c>
      <c r="K12">
        <v>88</v>
      </c>
    </row>
    <row r="13" spans="1:11" x14ac:dyDescent="0.35">
      <c r="G13" t="str">
        <v>Barbados</v>
      </c>
      <c r="J13" s="25">
        <v>1960</v>
      </c>
      <c r="K13">
        <v>84</v>
      </c>
    </row>
    <row r="14" spans="1:11" x14ac:dyDescent="0.35">
      <c r="G14" t="str">
        <v>Belgium</v>
      </c>
      <c r="J14" s="25">
        <v>1972</v>
      </c>
      <c r="K14">
        <v>128</v>
      </c>
    </row>
    <row r="15" spans="1:11" x14ac:dyDescent="0.35">
      <c r="G15" t="str">
        <v>Belize</v>
      </c>
      <c r="J15" s="23" t="s">
        <v>243</v>
      </c>
      <c r="K15">
        <v>880</v>
      </c>
    </row>
    <row r="16" spans="1:11" x14ac:dyDescent="0.35">
      <c r="G16" t="str">
        <v>Benin</v>
      </c>
      <c r="J16" s="25">
        <v>1900</v>
      </c>
      <c r="K16">
        <v>65</v>
      </c>
    </row>
    <row r="17" spans="7:11" x14ac:dyDescent="0.35">
      <c r="G17" t="str">
        <v>Bermuda</v>
      </c>
      <c r="J17" s="25">
        <v>1908</v>
      </c>
      <c r="K17">
        <v>450</v>
      </c>
    </row>
    <row r="18" spans="7:11" x14ac:dyDescent="0.35">
      <c r="G18" t="str">
        <v>Bohemia</v>
      </c>
      <c r="J18" s="25">
        <v>1924</v>
      </c>
      <c r="K18">
        <v>72</v>
      </c>
    </row>
    <row r="19" spans="7:11" x14ac:dyDescent="0.35">
      <c r="G19" t="str">
        <v>Boliva</v>
      </c>
      <c r="J19" s="25">
        <v>1936</v>
      </c>
      <c r="K19">
        <v>138</v>
      </c>
    </row>
    <row r="20" spans="7:11" x14ac:dyDescent="0.35">
      <c r="G20" t="str">
        <v>Brazil</v>
      </c>
      <c r="J20" s="25">
        <v>1948</v>
      </c>
      <c r="K20">
        <v>155</v>
      </c>
    </row>
    <row r="21" spans="7:11" x14ac:dyDescent="0.35">
      <c r="G21" t="str">
        <v>Bulgaria</v>
      </c>
      <c r="J21" s="23" t="s">
        <v>242</v>
      </c>
      <c r="K21">
        <v>805</v>
      </c>
    </row>
    <row r="22" spans="7:11" x14ac:dyDescent="0.35">
      <c r="G22" t="str">
        <v>Burkina Faso</v>
      </c>
      <c r="J22" s="25">
        <v>1900</v>
      </c>
      <c r="K22">
        <v>57</v>
      </c>
    </row>
    <row r="23" spans="7:11" x14ac:dyDescent="0.35">
      <c r="G23" t="str">
        <v>Cambodia</v>
      </c>
      <c r="J23" s="25">
        <v>1904</v>
      </c>
      <c r="K23">
        <v>343</v>
      </c>
    </row>
    <row r="24" spans="7:11" x14ac:dyDescent="0.35">
      <c r="G24" t="str">
        <v>Cameroon</v>
      </c>
      <c r="J24" s="25">
        <v>1908</v>
      </c>
      <c r="K24">
        <v>78</v>
      </c>
    </row>
    <row r="25" spans="7:11" x14ac:dyDescent="0.35">
      <c r="G25" t="str">
        <v>Canada</v>
      </c>
      <c r="J25" s="25">
        <v>1920</v>
      </c>
      <c r="K25">
        <v>114</v>
      </c>
    </row>
    <row r="26" spans="7:11" x14ac:dyDescent="0.35">
      <c r="G26" t="str">
        <v>Chad</v>
      </c>
      <c r="J26" s="25">
        <v>1932</v>
      </c>
      <c r="K26">
        <v>213</v>
      </c>
    </row>
    <row r="27" spans="7:11" x14ac:dyDescent="0.35">
      <c r="G27" t="str">
        <v>Chile</v>
      </c>
      <c r="J27" s="23" t="s">
        <v>266</v>
      </c>
      <c r="K27">
        <v>501</v>
      </c>
    </row>
    <row r="28" spans="7:11" x14ac:dyDescent="0.35">
      <c r="G28" t="str">
        <v>China</v>
      </c>
      <c r="J28" s="25">
        <v>1956</v>
      </c>
      <c r="K28">
        <v>5</v>
      </c>
    </row>
    <row r="29" spans="7:11" x14ac:dyDescent="0.35">
      <c r="G29" t="str">
        <v>Colombia</v>
      </c>
      <c r="J29" s="25">
        <v>1960</v>
      </c>
      <c r="K29">
        <v>34</v>
      </c>
    </row>
    <row r="30" spans="7:11" x14ac:dyDescent="0.35">
      <c r="G30" t="str">
        <v>Costa Rica</v>
      </c>
      <c r="J30" s="25">
        <v>1964</v>
      </c>
      <c r="K30">
        <v>49</v>
      </c>
    </row>
    <row r="31" spans="7:11" x14ac:dyDescent="0.35">
      <c r="G31" t="str">
        <v>Cuba</v>
      </c>
      <c r="J31" s="25">
        <v>1968</v>
      </c>
      <c r="K31">
        <v>272</v>
      </c>
    </row>
    <row r="32" spans="7:11" x14ac:dyDescent="0.35">
      <c r="G32" t="str">
        <v>Czechoslovakia</v>
      </c>
      <c r="J32" s="25">
        <v>1972</v>
      </c>
      <c r="K32">
        <v>141</v>
      </c>
    </row>
    <row r="33" spans="7:11" x14ac:dyDescent="0.35">
      <c r="G33" t="str">
        <v>Democratic Republic of the Congo</v>
      </c>
      <c r="J33" s="23" t="s">
        <v>241</v>
      </c>
      <c r="K33">
        <v>2977</v>
      </c>
    </row>
    <row r="34" spans="7:11" x14ac:dyDescent="0.35">
      <c r="G34" t="str">
        <v>Denmark</v>
      </c>
    </row>
    <row r="35" spans="7:11" x14ac:dyDescent="0.35">
      <c r="G35" t="str">
        <v>Dominican Republic</v>
      </c>
    </row>
    <row r="36" spans="7:11" x14ac:dyDescent="0.35">
      <c r="G36" t="str">
        <v>East Germany</v>
      </c>
    </row>
    <row r="37" spans="7:11" x14ac:dyDescent="0.35">
      <c r="G37" t="str">
        <v>Ecuador</v>
      </c>
    </row>
    <row r="38" spans="7:11" x14ac:dyDescent="0.35">
      <c r="G38" t="str">
        <v>Egypt</v>
      </c>
    </row>
    <row r="39" spans="7:11" x14ac:dyDescent="0.35">
      <c r="G39" t="str">
        <v>El Salvador</v>
      </c>
    </row>
    <row r="40" spans="7:11" x14ac:dyDescent="0.35">
      <c r="G40" t="str">
        <v>Estonia</v>
      </c>
    </row>
    <row r="41" spans="7:11" x14ac:dyDescent="0.35">
      <c r="G41" t="str">
        <v>Ethiopia</v>
      </c>
    </row>
    <row r="42" spans="7:11" x14ac:dyDescent="0.35">
      <c r="G42" t="str">
        <v>Fiji</v>
      </c>
    </row>
    <row r="43" spans="7:11" x14ac:dyDescent="0.35">
      <c r="G43" t="str">
        <v>Finland</v>
      </c>
    </row>
    <row r="44" spans="7:11" x14ac:dyDescent="0.35">
      <c r="G44" t="str">
        <v>France</v>
      </c>
    </row>
    <row r="45" spans="7:11" x14ac:dyDescent="0.35">
      <c r="G45" t="str">
        <v>Gabon</v>
      </c>
    </row>
    <row r="46" spans="7:11" x14ac:dyDescent="0.35">
      <c r="G46" t="str">
        <v>Germany</v>
      </c>
    </row>
    <row r="47" spans="7:11" x14ac:dyDescent="0.35">
      <c r="G47" t="str">
        <v>Ghana</v>
      </c>
    </row>
    <row r="48" spans="7:11" x14ac:dyDescent="0.35">
      <c r="G48" t="str">
        <v>Greece</v>
      </c>
    </row>
    <row r="49" spans="7:7" x14ac:dyDescent="0.35">
      <c r="G49" t="str">
        <v>Guatemala</v>
      </c>
    </row>
    <row r="50" spans="7:7" x14ac:dyDescent="0.35">
      <c r="G50" t="str">
        <v>Guinea</v>
      </c>
    </row>
    <row r="51" spans="7:7" x14ac:dyDescent="0.35">
      <c r="G51" t="str">
        <v>Guyana</v>
      </c>
    </row>
    <row r="52" spans="7:7" x14ac:dyDescent="0.35">
      <c r="G52" t="str">
        <v>Haiti</v>
      </c>
    </row>
    <row r="53" spans="7:7" x14ac:dyDescent="0.35">
      <c r="G53" t="str">
        <v>Honduras</v>
      </c>
    </row>
    <row r="54" spans="7:7" x14ac:dyDescent="0.35">
      <c r="G54" t="str">
        <v>Hong Kong</v>
      </c>
    </row>
    <row r="55" spans="7:7" x14ac:dyDescent="0.35">
      <c r="G55" t="str">
        <v>Hungary</v>
      </c>
    </row>
    <row r="56" spans="7:7" x14ac:dyDescent="0.35">
      <c r="G56" t="str">
        <v>Iceland</v>
      </c>
    </row>
    <row r="57" spans="7:7" x14ac:dyDescent="0.35">
      <c r="G57" t="str">
        <v>India</v>
      </c>
    </row>
    <row r="58" spans="7:7" x14ac:dyDescent="0.35">
      <c r="G58" t="str">
        <v>Indonesia</v>
      </c>
    </row>
    <row r="59" spans="7:7" x14ac:dyDescent="0.35">
      <c r="G59" t="str">
        <v>Iran</v>
      </c>
    </row>
    <row r="60" spans="7:7" x14ac:dyDescent="0.35">
      <c r="G60" t="str">
        <v>Iraq</v>
      </c>
    </row>
    <row r="61" spans="7:7" x14ac:dyDescent="0.35">
      <c r="G61" t="str">
        <v>Ireland</v>
      </c>
    </row>
    <row r="62" spans="7:7" x14ac:dyDescent="0.35">
      <c r="G62" t="str">
        <v>Israel</v>
      </c>
    </row>
    <row r="63" spans="7:7" x14ac:dyDescent="0.35">
      <c r="G63" t="str">
        <v>Italy</v>
      </c>
    </row>
    <row r="64" spans="7:7" x14ac:dyDescent="0.35">
      <c r="G64" t="str">
        <v>Ivory Coast</v>
      </c>
    </row>
    <row r="65" spans="7:7" x14ac:dyDescent="0.35">
      <c r="G65" t="str">
        <v>Jamaica</v>
      </c>
    </row>
    <row r="66" spans="7:7" x14ac:dyDescent="0.35">
      <c r="G66" t="str">
        <v>Japan</v>
      </c>
    </row>
    <row r="67" spans="7:7" x14ac:dyDescent="0.35">
      <c r="G67" t="str">
        <v>Kenya</v>
      </c>
    </row>
    <row r="68" spans="7:7" x14ac:dyDescent="0.35">
      <c r="G68" t="str">
        <v>Kuwait</v>
      </c>
    </row>
    <row r="69" spans="7:7" x14ac:dyDescent="0.35">
      <c r="G69" t="str">
        <v>Latvia</v>
      </c>
    </row>
    <row r="70" spans="7:7" x14ac:dyDescent="0.35">
      <c r="G70" t="str">
        <v>Lebanon</v>
      </c>
    </row>
    <row r="71" spans="7:7" x14ac:dyDescent="0.35">
      <c r="G71" t="str">
        <v>Lesotho</v>
      </c>
    </row>
    <row r="72" spans="7:7" x14ac:dyDescent="0.35">
      <c r="G72" t="str">
        <v>Liberia</v>
      </c>
    </row>
    <row r="73" spans="7:7" x14ac:dyDescent="0.35">
      <c r="G73" t="str">
        <v>Liechtenstein</v>
      </c>
    </row>
    <row r="74" spans="7:7" x14ac:dyDescent="0.35">
      <c r="G74" t="str">
        <v>Lithuania</v>
      </c>
    </row>
    <row r="75" spans="7:7" x14ac:dyDescent="0.35">
      <c r="G75" t="str">
        <v>Luxembourg</v>
      </c>
    </row>
    <row r="76" spans="7:7" x14ac:dyDescent="0.35">
      <c r="G76" t="str">
        <v>Madagascar</v>
      </c>
    </row>
    <row r="77" spans="7:7" x14ac:dyDescent="0.35">
      <c r="G77" t="str">
        <v>Malawi</v>
      </c>
    </row>
    <row r="78" spans="7:7" x14ac:dyDescent="0.35">
      <c r="G78" t="str">
        <v>Malaya</v>
      </c>
    </row>
    <row r="79" spans="7:7" x14ac:dyDescent="0.35">
      <c r="G79" t="str">
        <v>Malaysia</v>
      </c>
    </row>
    <row r="80" spans="7:7" x14ac:dyDescent="0.35">
      <c r="G80" t="str">
        <v>Mali</v>
      </c>
    </row>
    <row r="81" spans="7:7" x14ac:dyDescent="0.35">
      <c r="G81" t="str">
        <v>Malta</v>
      </c>
    </row>
    <row r="82" spans="7:7" x14ac:dyDescent="0.35">
      <c r="G82" t="str">
        <v>Mexico</v>
      </c>
    </row>
    <row r="83" spans="7:7" x14ac:dyDescent="0.35">
      <c r="G83" t="str">
        <v>Monaco</v>
      </c>
    </row>
    <row r="84" spans="7:7" x14ac:dyDescent="0.35">
      <c r="G84" t="str">
        <v>Mongolia</v>
      </c>
    </row>
    <row r="85" spans="7:7" x14ac:dyDescent="0.35">
      <c r="G85" t="str">
        <v>Morocco</v>
      </c>
    </row>
    <row r="86" spans="7:7" x14ac:dyDescent="0.35">
      <c r="G86" t="str">
        <v>Myanmar</v>
      </c>
    </row>
    <row r="87" spans="7:7" x14ac:dyDescent="0.35">
      <c r="G87" t="str">
        <v>Nepal</v>
      </c>
    </row>
    <row r="88" spans="7:7" x14ac:dyDescent="0.35">
      <c r="G88" t="str">
        <v>Netherlands</v>
      </c>
    </row>
    <row r="89" spans="7:7" x14ac:dyDescent="0.35">
      <c r="G89" t="str">
        <v>Netherlands Antilles</v>
      </c>
    </row>
    <row r="90" spans="7:7" x14ac:dyDescent="0.35">
      <c r="G90" t="str">
        <v>New Zealand</v>
      </c>
    </row>
    <row r="91" spans="7:7" x14ac:dyDescent="0.35">
      <c r="G91" t="str">
        <v>Newfoundland</v>
      </c>
    </row>
    <row r="92" spans="7:7" x14ac:dyDescent="0.35">
      <c r="G92" t="str">
        <v>Nicaragua</v>
      </c>
    </row>
    <row r="93" spans="7:7" x14ac:dyDescent="0.35">
      <c r="G93" t="str">
        <v>Nigeria</v>
      </c>
    </row>
    <row r="94" spans="7:7" x14ac:dyDescent="0.35">
      <c r="G94" t="str">
        <v>North Borneo</v>
      </c>
    </row>
    <row r="95" spans="7:7" x14ac:dyDescent="0.35">
      <c r="G95" t="str">
        <v>North Korea</v>
      </c>
    </row>
    <row r="96" spans="7:7" x14ac:dyDescent="0.35">
      <c r="G96" t="str">
        <v>Norway</v>
      </c>
    </row>
    <row r="97" spans="7:7" x14ac:dyDescent="0.35">
      <c r="G97" t="str">
        <v>Pakistan</v>
      </c>
    </row>
    <row r="98" spans="7:7" x14ac:dyDescent="0.35">
      <c r="G98" t="str">
        <v>Panama</v>
      </c>
    </row>
    <row r="99" spans="7:7" x14ac:dyDescent="0.35">
      <c r="G99" t="str">
        <v>Paraguay</v>
      </c>
    </row>
    <row r="100" spans="7:7" x14ac:dyDescent="0.35">
      <c r="G100" t="str">
        <v>Peru</v>
      </c>
    </row>
    <row r="101" spans="7:7" x14ac:dyDescent="0.35">
      <c r="G101" t="str">
        <v>Philippines</v>
      </c>
    </row>
    <row r="102" spans="7:7" x14ac:dyDescent="0.35">
      <c r="G102" t="str">
        <v>Poland</v>
      </c>
    </row>
    <row r="103" spans="7:7" x14ac:dyDescent="0.35">
      <c r="G103" t="str">
        <v>Portugal</v>
      </c>
    </row>
    <row r="104" spans="7:7" x14ac:dyDescent="0.35">
      <c r="G104" t="str">
        <v>Puerto Rico</v>
      </c>
    </row>
    <row r="105" spans="7:7" x14ac:dyDescent="0.35">
      <c r="G105" t="str">
        <v>Republic of Congo</v>
      </c>
    </row>
    <row r="106" spans="7:7" x14ac:dyDescent="0.35">
      <c r="G106" t="str">
        <v>Romania</v>
      </c>
    </row>
    <row r="107" spans="7:7" x14ac:dyDescent="0.35">
      <c r="G107" t="str">
        <v>Russia</v>
      </c>
    </row>
    <row r="108" spans="7:7" x14ac:dyDescent="0.35">
      <c r="G108" t="str">
        <v>Saar</v>
      </c>
    </row>
    <row r="109" spans="7:7" x14ac:dyDescent="0.35">
      <c r="G109" t="str">
        <v>San Marino</v>
      </c>
    </row>
    <row r="110" spans="7:7" x14ac:dyDescent="0.35">
      <c r="G110" t="str">
        <v>Saudi Arabia</v>
      </c>
    </row>
    <row r="111" spans="7:7" x14ac:dyDescent="0.35">
      <c r="G111" t="str">
        <v>Senegal</v>
      </c>
    </row>
    <row r="112" spans="7:7" x14ac:dyDescent="0.35">
      <c r="G112" t="str">
        <v>Serbia</v>
      </c>
    </row>
    <row r="113" spans="7:7" x14ac:dyDescent="0.35">
      <c r="G113" t="str">
        <v>Sierra Leone</v>
      </c>
    </row>
    <row r="114" spans="7:7" x14ac:dyDescent="0.35">
      <c r="G114" t="str">
        <v>Singapore</v>
      </c>
    </row>
    <row r="115" spans="7:7" x14ac:dyDescent="0.35">
      <c r="G115" t="str">
        <v>Somalia</v>
      </c>
    </row>
    <row r="116" spans="7:7" x14ac:dyDescent="0.35">
      <c r="G116" t="str">
        <v>South Africa</v>
      </c>
    </row>
    <row r="117" spans="7:7" x14ac:dyDescent="0.35">
      <c r="G117" t="str">
        <v>South Korea</v>
      </c>
    </row>
    <row r="118" spans="7:7" x14ac:dyDescent="0.35">
      <c r="G118" t="str">
        <v>Soviet Union</v>
      </c>
    </row>
    <row r="119" spans="7:7" x14ac:dyDescent="0.35">
      <c r="G119" t="str">
        <v>Spain</v>
      </c>
    </row>
    <row r="120" spans="7:7" x14ac:dyDescent="0.35">
      <c r="G120" t="str">
        <v>Sri Lanka</v>
      </c>
    </row>
    <row r="121" spans="7:7" x14ac:dyDescent="0.35">
      <c r="G121" t="str">
        <v>Sudan</v>
      </c>
    </row>
    <row r="122" spans="7:7" x14ac:dyDescent="0.35">
      <c r="G122" t="str">
        <v>Suriname</v>
      </c>
    </row>
    <row r="123" spans="7:7" x14ac:dyDescent="0.35">
      <c r="G123" t="str">
        <v>Swaziland</v>
      </c>
    </row>
    <row r="124" spans="7:7" x14ac:dyDescent="0.35">
      <c r="G124" t="str">
        <v>Sweden</v>
      </c>
    </row>
    <row r="125" spans="7:7" x14ac:dyDescent="0.35">
      <c r="G125" t="str">
        <v>Switzerland</v>
      </c>
    </row>
    <row r="126" spans="7:7" x14ac:dyDescent="0.35">
      <c r="G126" t="str">
        <v>Syria</v>
      </c>
    </row>
    <row r="127" spans="7:7" x14ac:dyDescent="0.35">
      <c r="G127" t="str">
        <v>Taiwan</v>
      </c>
    </row>
    <row r="128" spans="7:7" x14ac:dyDescent="0.35">
      <c r="G128" t="str">
        <v>Tanzania</v>
      </c>
    </row>
    <row r="129" spans="7:7" x14ac:dyDescent="0.35">
      <c r="G129" t="str">
        <v>Thailand</v>
      </c>
    </row>
    <row r="130" spans="7:7" x14ac:dyDescent="0.35">
      <c r="G130" t="str">
        <v>Togo</v>
      </c>
    </row>
    <row r="131" spans="7:7" x14ac:dyDescent="0.35">
      <c r="G131" t="str">
        <v>Trinidad and Tobago</v>
      </c>
    </row>
    <row r="132" spans="7:7" x14ac:dyDescent="0.35">
      <c r="G132" t="str">
        <v>Tunisia</v>
      </c>
    </row>
    <row r="133" spans="7:7" x14ac:dyDescent="0.35">
      <c r="G133" t="str">
        <v>Turkey</v>
      </c>
    </row>
    <row r="134" spans="7:7" x14ac:dyDescent="0.35">
      <c r="G134" t="str">
        <v>Uganda</v>
      </c>
    </row>
    <row r="135" spans="7:7" x14ac:dyDescent="0.35">
      <c r="G135" t="str">
        <v>UK</v>
      </c>
    </row>
    <row r="136" spans="7:7" x14ac:dyDescent="0.35">
      <c r="G136" t="str">
        <v>United Arab Republic</v>
      </c>
    </row>
    <row r="137" spans="7:7" x14ac:dyDescent="0.35">
      <c r="G137" t="str">
        <v>Uruguay</v>
      </c>
    </row>
    <row r="138" spans="7:7" x14ac:dyDescent="0.35">
      <c r="G138" t="str">
        <v>USA</v>
      </c>
    </row>
    <row r="139" spans="7:7" x14ac:dyDescent="0.35">
      <c r="G139" t="str">
        <v>Venezuela</v>
      </c>
    </row>
    <row r="140" spans="7:7" x14ac:dyDescent="0.35">
      <c r="G140" t="str">
        <v>Vietnam (pre)</v>
      </c>
    </row>
    <row r="141" spans="7:7" x14ac:dyDescent="0.35">
      <c r="G141" t="str">
        <v>Virgin Islands</v>
      </c>
    </row>
    <row r="142" spans="7:7" x14ac:dyDescent="0.35">
      <c r="G142" t="str">
        <v>West Germany</v>
      </c>
    </row>
    <row r="143" spans="7:7" x14ac:dyDescent="0.35">
      <c r="G143" t="str">
        <v>West Indies Federation</v>
      </c>
    </row>
    <row r="144" spans="7:7" x14ac:dyDescent="0.35">
      <c r="G144" t="str">
        <v>Yugoslavia</v>
      </c>
    </row>
    <row r="145" spans="7:7" x14ac:dyDescent="0.35">
      <c r="G145" t="str">
        <v>Zambia</v>
      </c>
    </row>
    <row r="146" spans="7:7" x14ac:dyDescent="0.35">
      <c r="G146" t="str">
        <v>Zimbabwe</v>
      </c>
    </row>
    <row r="147" spans="7:7" x14ac:dyDescent="0.35">
      <c r="G147" t="str">
        <v>Zimbabwe (Rhodesia)</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D833D-9AB7-437C-836E-92849F600DEE}">
  <dimension ref="A3:F13"/>
  <sheetViews>
    <sheetView workbookViewId="0">
      <selection activeCell="E3" sqref="E3:F6"/>
    </sheetView>
  </sheetViews>
  <sheetFormatPr defaultRowHeight="14.5" x14ac:dyDescent="0.35"/>
  <cols>
    <col min="1" max="1" width="12.36328125" bestFit="1" customWidth="1"/>
    <col min="2" max="2" width="23.26953125" bestFit="1" customWidth="1"/>
  </cols>
  <sheetData>
    <row r="3" spans="1:6" x14ac:dyDescent="0.35">
      <c r="A3" s="22" t="s">
        <v>216</v>
      </c>
      <c r="B3" t="s">
        <v>2113</v>
      </c>
      <c r="E3" s="22" t="s">
        <v>1321</v>
      </c>
      <c r="F3" t="s">
        <v>2114</v>
      </c>
    </row>
    <row r="4" spans="1:6" x14ac:dyDescent="0.35">
      <c r="A4" s="23" t="s">
        <v>83</v>
      </c>
      <c r="B4">
        <v>34</v>
      </c>
      <c r="E4" t="s">
        <v>1329</v>
      </c>
      <c r="F4">
        <v>336</v>
      </c>
    </row>
    <row r="5" spans="1:6" x14ac:dyDescent="0.35">
      <c r="A5" s="23" t="s">
        <v>244</v>
      </c>
      <c r="B5">
        <v>108</v>
      </c>
      <c r="E5" t="s">
        <v>1340</v>
      </c>
      <c r="F5">
        <v>322</v>
      </c>
    </row>
    <row r="6" spans="1:6" x14ac:dyDescent="0.35">
      <c r="A6" s="23" t="s">
        <v>245</v>
      </c>
      <c r="B6">
        <v>84</v>
      </c>
      <c r="E6" t="s">
        <v>1326</v>
      </c>
      <c r="F6">
        <v>342</v>
      </c>
    </row>
    <row r="7" spans="1:6" x14ac:dyDescent="0.35">
      <c r="A7" s="23" t="s">
        <v>246</v>
      </c>
      <c r="B7">
        <v>37</v>
      </c>
    </row>
    <row r="8" spans="1:6" x14ac:dyDescent="0.35">
      <c r="A8" s="23" t="s">
        <v>257</v>
      </c>
      <c r="B8">
        <v>34</v>
      </c>
    </row>
    <row r="9" spans="1:6" x14ac:dyDescent="0.35">
      <c r="A9" s="23" t="s">
        <v>260</v>
      </c>
      <c r="B9">
        <v>43</v>
      </c>
    </row>
    <row r="10" spans="1:6" x14ac:dyDescent="0.35">
      <c r="A10" s="23" t="s">
        <v>251</v>
      </c>
      <c r="B10">
        <v>92</v>
      </c>
    </row>
    <row r="11" spans="1:6" x14ac:dyDescent="0.35">
      <c r="A11" s="23" t="s">
        <v>255</v>
      </c>
      <c r="B11">
        <v>44</v>
      </c>
    </row>
    <row r="12" spans="1:6" x14ac:dyDescent="0.35">
      <c r="A12" s="23" t="s">
        <v>243</v>
      </c>
      <c r="B12">
        <v>118</v>
      </c>
    </row>
    <row r="13" spans="1:6" x14ac:dyDescent="0.35">
      <c r="A13" s="23" t="s">
        <v>242</v>
      </c>
      <c r="B13">
        <v>113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200F4-41B1-4894-ACB3-B8EA547251E6}">
  <dimension ref="A1:I7295"/>
  <sheetViews>
    <sheetView zoomScale="80" zoomScaleNormal="80" workbookViewId="0">
      <selection activeCell="O16" sqref="O15:O16"/>
    </sheetView>
  </sheetViews>
  <sheetFormatPr defaultRowHeight="14.5" x14ac:dyDescent="0.35"/>
  <cols>
    <col min="1" max="4" width="19.1796875" customWidth="1"/>
    <col min="8" max="8" width="13.36328125" bestFit="1" customWidth="1"/>
    <col min="9" max="9" width="20.90625" bestFit="1" customWidth="1"/>
  </cols>
  <sheetData>
    <row r="1" spans="1:9" x14ac:dyDescent="0.35">
      <c r="A1" t="s">
        <v>91</v>
      </c>
      <c r="B1" t="s">
        <v>1298</v>
      </c>
      <c r="C1" t="s">
        <v>1299</v>
      </c>
      <c r="D1" t="s">
        <v>1300</v>
      </c>
      <c r="H1" s="22" t="s">
        <v>216</v>
      </c>
      <c r="I1" t="s">
        <v>1301</v>
      </c>
    </row>
    <row r="2" spans="1:9" x14ac:dyDescent="0.35">
      <c r="A2" t="s">
        <v>83</v>
      </c>
      <c r="B2" t="s">
        <v>185</v>
      </c>
      <c r="C2" t="s">
        <v>849</v>
      </c>
      <c r="D2">
        <v>246</v>
      </c>
      <c r="H2" s="23" t="s">
        <v>153</v>
      </c>
      <c r="I2">
        <v>4053</v>
      </c>
    </row>
    <row r="3" spans="1:9" x14ac:dyDescent="0.35">
      <c r="A3" t="s">
        <v>242</v>
      </c>
      <c r="B3" t="s">
        <v>197</v>
      </c>
      <c r="C3" t="s">
        <v>748</v>
      </c>
      <c r="D3">
        <v>212</v>
      </c>
      <c r="H3" s="23" t="s">
        <v>199</v>
      </c>
      <c r="I3">
        <v>1281</v>
      </c>
    </row>
    <row r="4" spans="1:9" x14ac:dyDescent="0.35">
      <c r="A4" t="s">
        <v>251</v>
      </c>
      <c r="B4" t="s">
        <v>185</v>
      </c>
      <c r="C4" t="s">
        <v>849</v>
      </c>
      <c r="D4">
        <v>177</v>
      </c>
      <c r="H4" s="23" t="s">
        <v>159</v>
      </c>
      <c r="I4">
        <v>1807</v>
      </c>
    </row>
    <row r="5" spans="1:9" x14ac:dyDescent="0.35">
      <c r="A5" t="s">
        <v>252</v>
      </c>
      <c r="B5" t="s">
        <v>185</v>
      </c>
      <c r="C5" t="s">
        <v>849</v>
      </c>
      <c r="D5">
        <v>176</v>
      </c>
      <c r="H5" s="23" t="s">
        <v>167</v>
      </c>
      <c r="I5">
        <v>1529</v>
      </c>
    </row>
    <row r="6" spans="1:9" x14ac:dyDescent="0.35">
      <c r="A6" t="s">
        <v>248</v>
      </c>
      <c r="B6" t="s">
        <v>173</v>
      </c>
      <c r="C6" t="s">
        <v>1061</v>
      </c>
      <c r="D6">
        <v>172</v>
      </c>
      <c r="H6" s="23" t="s">
        <v>160</v>
      </c>
      <c r="I6">
        <v>2253</v>
      </c>
    </row>
    <row r="7" spans="1:9" x14ac:dyDescent="0.35">
      <c r="A7" t="s">
        <v>274</v>
      </c>
      <c r="B7" t="s">
        <v>180</v>
      </c>
      <c r="C7" t="s">
        <v>914</v>
      </c>
      <c r="D7">
        <v>163</v>
      </c>
      <c r="H7" s="23" t="s">
        <v>180</v>
      </c>
      <c r="I7">
        <v>1522</v>
      </c>
    </row>
    <row r="8" spans="1:9" x14ac:dyDescent="0.35">
      <c r="A8" t="s">
        <v>242</v>
      </c>
      <c r="B8" t="s">
        <v>185</v>
      </c>
      <c r="C8" t="s">
        <v>849</v>
      </c>
      <c r="D8">
        <v>160</v>
      </c>
      <c r="H8" s="23" t="s">
        <v>185</v>
      </c>
      <c r="I8">
        <v>1581</v>
      </c>
    </row>
    <row r="9" spans="1:9" x14ac:dyDescent="0.35">
      <c r="A9" t="s">
        <v>250</v>
      </c>
      <c r="B9" t="s">
        <v>185</v>
      </c>
      <c r="C9" t="s">
        <v>849</v>
      </c>
      <c r="D9">
        <v>146</v>
      </c>
      <c r="H9" s="23" t="s">
        <v>165</v>
      </c>
      <c r="I9">
        <v>2899</v>
      </c>
    </row>
    <row r="10" spans="1:9" x14ac:dyDescent="0.35">
      <c r="A10" t="s">
        <v>245</v>
      </c>
      <c r="B10" t="s">
        <v>180</v>
      </c>
      <c r="C10" t="s">
        <v>914</v>
      </c>
      <c r="D10">
        <v>141</v>
      </c>
      <c r="H10" s="23" t="s">
        <v>157</v>
      </c>
      <c r="I10">
        <v>3077</v>
      </c>
    </row>
    <row r="11" spans="1:9" x14ac:dyDescent="0.35">
      <c r="A11" t="s">
        <v>60</v>
      </c>
      <c r="B11" t="s">
        <v>180</v>
      </c>
      <c r="C11" t="s">
        <v>914</v>
      </c>
      <c r="D11">
        <v>140</v>
      </c>
      <c r="H11" s="23" t="s">
        <v>155</v>
      </c>
      <c r="I11">
        <v>1338</v>
      </c>
    </row>
    <row r="12" spans="1:9" x14ac:dyDescent="0.35">
      <c r="A12" t="s">
        <v>242</v>
      </c>
      <c r="B12" t="s">
        <v>157</v>
      </c>
      <c r="C12" t="s">
        <v>917</v>
      </c>
      <c r="D12">
        <v>138</v>
      </c>
      <c r="H12" s="23" t="s">
        <v>241</v>
      </c>
      <c r="I12">
        <v>21340</v>
      </c>
    </row>
    <row r="13" spans="1:9" x14ac:dyDescent="0.35">
      <c r="A13" t="s">
        <v>253</v>
      </c>
      <c r="B13" t="s">
        <v>185</v>
      </c>
      <c r="C13" t="s">
        <v>849</v>
      </c>
      <c r="D13">
        <v>135</v>
      </c>
    </row>
    <row r="14" spans="1:9" x14ac:dyDescent="0.35">
      <c r="A14" t="s">
        <v>242</v>
      </c>
      <c r="B14" t="s">
        <v>165</v>
      </c>
      <c r="C14" t="s">
        <v>1053</v>
      </c>
      <c r="D14">
        <v>135</v>
      </c>
    </row>
    <row r="15" spans="1:9" x14ac:dyDescent="0.35">
      <c r="A15" t="s">
        <v>257</v>
      </c>
      <c r="B15" t="s">
        <v>180</v>
      </c>
      <c r="C15" t="s">
        <v>621</v>
      </c>
      <c r="D15">
        <v>128</v>
      </c>
    </row>
    <row r="16" spans="1:9" x14ac:dyDescent="0.35">
      <c r="A16" t="s">
        <v>257</v>
      </c>
      <c r="B16" t="s">
        <v>180</v>
      </c>
      <c r="C16" t="s">
        <v>914</v>
      </c>
      <c r="D16">
        <v>127</v>
      </c>
    </row>
    <row r="17" spans="1:4" x14ac:dyDescent="0.35">
      <c r="A17" t="s">
        <v>283</v>
      </c>
      <c r="B17" t="s">
        <v>180</v>
      </c>
      <c r="C17" t="s">
        <v>914</v>
      </c>
      <c r="D17">
        <v>122</v>
      </c>
    </row>
    <row r="18" spans="1:4" x14ac:dyDescent="0.35">
      <c r="A18" t="s">
        <v>242</v>
      </c>
      <c r="B18" t="s">
        <v>157</v>
      </c>
      <c r="C18" t="s">
        <v>871</v>
      </c>
      <c r="D18">
        <v>122</v>
      </c>
    </row>
    <row r="19" spans="1:4" x14ac:dyDescent="0.35">
      <c r="A19" t="s">
        <v>242</v>
      </c>
      <c r="B19" t="s">
        <v>197</v>
      </c>
      <c r="C19" t="s">
        <v>627</v>
      </c>
      <c r="D19">
        <v>119</v>
      </c>
    </row>
    <row r="20" spans="1:4" x14ac:dyDescent="0.35">
      <c r="A20" t="s">
        <v>252</v>
      </c>
      <c r="B20" t="s">
        <v>197</v>
      </c>
      <c r="C20" t="s">
        <v>748</v>
      </c>
      <c r="D20">
        <v>118</v>
      </c>
    </row>
    <row r="21" spans="1:4" x14ac:dyDescent="0.35">
      <c r="A21" t="s">
        <v>243</v>
      </c>
      <c r="B21" t="s">
        <v>165</v>
      </c>
      <c r="C21" t="s">
        <v>1053</v>
      </c>
      <c r="D21">
        <v>116</v>
      </c>
    </row>
    <row r="22" spans="1:4" x14ac:dyDescent="0.35">
      <c r="A22" t="s">
        <v>265</v>
      </c>
      <c r="B22" t="s">
        <v>207</v>
      </c>
      <c r="C22" t="s">
        <v>548</v>
      </c>
      <c r="D22">
        <v>112</v>
      </c>
    </row>
    <row r="23" spans="1:4" x14ac:dyDescent="0.35">
      <c r="A23" t="s">
        <v>243</v>
      </c>
      <c r="B23" t="s">
        <v>180</v>
      </c>
      <c r="C23" t="s">
        <v>914</v>
      </c>
      <c r="D23">
        <v>109</v>
      </c>
    </row>
    <row r="24" spans="1:4" x14ac:dyDescent="0.35">
      <c r="A24" t="s">
        <v>242</v>
      </c>
      <c r="B24" t="s">
        <v>157</v>
      </c>
      <c r="C24" t="s">
        <v>698</v>
      </c>
      <c r="D24">
        <v>106</v>
      </c>
    </row>
    <row r="25" spans="1:4" x14ac:dyDescent="0.35">
      <c r="A25" t="s">
        <v>242</v>
      </c>
      <c r="B25" t="s">
        <v>157</v>
      </c>
      <c r="C25" t="s">
        <v>699</v>
      </c>
      <c r="D25">
        <v>105</v>
      </c>
    </row>
    <row r="26" spans="1:4" x14ac:dyDescent="0.35">
      <c r="A26" t="s">
        <v>246</v>
      </c>
      <c r="B26" t="s">
        <v>159</v>
      </c>
      <c r="C26" t="s">
        <v>959</v>
      </c>
      <c r="D26">
        <v>104</v>
      </c>
    </row>
    <row r="27" spans="1:4" x14ac:dyDescent="0.35">
      <c r="A27" t="s">
        <v>77</v>
      </c>
      <c r="B27" t="s">
        <v>167</v>
      </c>
      <c r="C27" t="s">
        <v>1051</v>
      </c>
      <c r="D27">
        <v>101</v>
      </c>
    </row>
    <row r="28" spans="1:4" x14ac:dyDescent="0.35">
      <c r="A28" t="s">
        <v>83</v>
      </c>
      <c r="B28" t="s">
        <v>185</v>
      </c>
      <c r="C28" t="s">
        <v>513</v>
      </c>
      <c r="D28">
        <v>101</v>
      </c>
    </row>
    <row r="29" spans="1:4" x14ac:dyDescent="0.35">
      <c r="A29" t="s">
        <v>242</v>
      </c>
      <c r="B29" t="s">
        <v>185</v>
      </c>
      <c r="C29" t="s">
        <v>513</v>
      </c>
      <c r="D29">
        <v>101</v>
      </c>
    </row>
    <row r="30" spans="1:4" x14ac:dyDescent="0.35">
      <c r="A30" t="s">
        <v>246</v>
      </c>
      <c r="B30" t="s">
        <v>173</v>
      </c>
      <c r="C30" t="s">
        <v>1061</v>
      </c>
      <c r="D30">
        <v>94</v>
      </c>
    </row>
    <row r="31" spans="1:4" x14ac:dyDescent="0.35">
      <c r="A31" t="s">
        <v>83</v>
      </c>
      <c r="B31" t="s">
        <v>165</v>
      </c>
      <c r="C31" t="s">
        <v>1053</v>
      </c>
      <c r="D31">
        <v>93</v>
      </c>
    </row>
    <row r="32" spans="1:4" x14ac:dyDescent="0.35">
      <c r="A32" t="s">
        <v>248</v>
      </c>
      <c r="B32" t="s">
        <v>159</v>
      </c>
      <c r="C32" t="s">
        <v>959</v>
      </c>
      <c r="D32">
        <v>92</v>
      </c>
    </row>
    <row r="33" spans="1:4" x14ac:dyDescent="0.35">
      <c r="A33" t="s">
        <v>244</v>
      </c>
      <c r="B33" t="s">
        <v>159</v>
      </c>
      <c r="C33" t="s">
        <v>1004</v>
      </c>
      <c r="D33">
        <v>90</v>
      </c>
    </row>
    <row r="34" spans="1:4" x14ac:dyDescent="0.35">
      <c r="A34" t="s">
        <v>244</v>
      </c>
      <c r="B34" t="s">
        <v>159</v>
      </c>
      <c r="C34" t="s">
        <v>962</v>
      </c>
      <c r="D34">
        <v>89</v>
      </c>
    </row>
    <row r="35" spans="1:4" x14ac:dyDescent="0.35">
      <c r="A35" t="s">
        <v>242</v>
      </c>
      <c r="B35" t="s">
        <v>153</v>
      </c>
      <c r="C35" t="s">
        <v>867</v>
      </c>
      <c r="D35">
        <v>88</v>
      </c>
    </row>
    <row r="36" spans="1:4" x14ac:dyDescent="0.35">
      <c r="A36" t="s">
        <v>252</v>
      </c>
      <c r="B36" t="s">
        <v>167</v>
      </c>
      <c r="C36" t="s">
        <v>1051</v>
      </c>
      <c r="D36">
        <v>87</v>
      </c>
    </row>
    <row r="37" spans="1:4" x14ac:dyDescent="0.35">
      <c r="A37" t="s">
        <v>260</v>
      </c>
      <c r="B37" t="s">
        <v>198</v>
      </c>
      <c r="C37" t="s">
        <v>626</v>
      </c>
      <c r="D37">
        <v>85</v>
      </c>
    </row>
    <row r="38" spans="1:4" x14ac:dyDescent="0.35">
      <c r="A38" t="s">
        <v>249</v>
      </c>
      <c r="B38" t="s">
        <v>165</v>
      </c>
      <c r="C38" t="s">
        <v>633</v>
      </c>
      <c r="D38">
        <v>83</v>
      </c>
    </row>
    <row r="39" spans="1:4" x14ac:dyDescent="0.35">
      <c r="A39" t="s">
        <v>263</v>
      </c>
      <c r="B39" t="s">
        <v>198</v>
      </c>
      <c r="C39" t="s">
        <v>626</v>
      </c>
      <c r="D39">
        <v>83</v>
      </c>
    </row>
    <row r="40" spans="1:4" x14ac:dyDescent="0.35">
      <c r="A40" t="s">
        <v>252</v>
      </c>
      <c r="B40" t="s">
        <v>173</v>
      </c>
      <c r="C40" t="s">
        <v>1061</v>
      </c>
      <c r="D40">
        <v>83</v>
      </c>
    </row>
    <row r="41" spans="1:4" x14ac:dyDescent="0.35">
      <c r="A41" t="s">
        <v>242</v>
      </c>
      <c r="B41" t="s">
        <v>173</v>
      </c>
      <c r="C41" t="s">
        <v>1061</v>
      </c>
      <c r="D41">
        <v>83</v>
      </c>
    </row>
    <row r="42" spans="1:4" x14ac:dyDescent="0.35">
      <c r="A42" t="s">
        <v>246</v>
      </c>
      <c r="B42" t="s">
        <v>159</v>
      </c>
      <c r="C42" t="s">
        <v>962</v>
      </c>
      <c r="D42">
        <v>82</v>
      </c>
    </row>
    <row r="43" spans="1:4" x14ac:dyDescent="0.35">
      <c r="A43" t="s">
        <v>245</v>
      </c>
      <c r="B43" t="s">
        <v>165</v>
      </c>
      <c r="C43" t="s">
        <v>1053</v>
      </c>
      <c r="D43">
        <v>80</v>
      </c>
    </row>
    <row r="44" spans="1:4" x14ac:dyDescent="0.35">
      <c r="A44" t="s">
        <v>248</v>
      </c>
      <c r="B44" t="s">
        <v>167</v>
      </c>
      <c r="C44" t="s">
        <v>1051</v>
      </c>
      <c r="D44">
        <v>79</v>
      </c>
    </row>
    <row r="45" spans="1:4" x14ac:dyDescent="0.35">
      <c r="A45" t="s">
        <v>261</v>
      </c>
      <c r="B45" t="s">
        <v>173</v>
      </c>
      <c r="C45" t="s">
        <v>1061</v>
      </c>
      <c r="D45">
        <v>79</v>
      </c>
    </row>
    <row r="46" spans="1:4" x14ac:dyDescent="0.35">
      <c r="A46" t="s">
        <v>242</v>
      </c>
      <c r="B46" t="s">
        <v>157</v>
      </c>
      <c r="C46" t="s">
        <v>680</v>
      </c>
      <c r="D46">
        <v>78</v>
      </c>
    </row>
    <row r="47" spans="1:4" x14ac:dyDescent="0.35">
      <c r="A47" t="s">
        <v>247</v>
      </c>
      <c r="B47" t="s">
        <v>160</v>
      </c>
      <c r="C47" t="s">
        <v>998</v>
      </c>
      <c r="D47">
        <v>76</v>
      </c>
    </row>
    <row r="48" spans="1:4" x14ac:dyDescent="0.35">
      <c r="A48" t="s">
        <v>242</v>
      </c>
      <c r="B48" t="s">
        <v>167</v>
      </c>
      <c r="C48" t="s">
        <v>522</v>
      </c>
      <c r="D48">
        <v>76</v>
      </c>
    </row>
    <row r="49" spans="1:4" x14ac:dyDescent="0.35">
      <c r="A49" t="s">
        <v>252</v>
      </c>
      <c r="B49" t="s">
        <v>201</v>
      </c>
      <c r="C49" t="s">
        <v>684</v>
      </c>
      <c r="D49">
        <v>75</v>
      </c>
    </row>
    <row r="50" spans="1:4" x14ac:dyDescent="0.35">
      <c r="A50" t="s">
        <v>261</v>
      </c>
      <c r="B50" t="s">
        <v>167</v>
      </c>
      <c r="C50" t="s">
        <v>1051</v>
      </c>
      <c r="D50">
        <v>73</v>
      </c>
    </row>
    <row r="51" spans="1:4" x14ac:dyDescent="0.35">
      <c r="A51" t="s">
        <v>77</v>
      </c>
      <c r="B51" t="s">
        <v>201</v>
      </c>
      <c r="C51" t="s">
        <v>681</v>
      </c>
      <c r="D51">
        <v>72</v>
      </c>
    </row>
    <row r="52" spans="1:4" x14ac:dyDescent="0.35">
      <c r="A52" t="s">
        <v>246</v>
      </c>
      <c r="B52" t="s">
        <v>201</v>
      </c>
      <c r="C52" t="s">
        <v>681</v>
      </c>
      <c r="D52">
        <v>72</v>
      </c>
    </row>
    <row r="53" spans="1:4" x14ac:dyDescent="0.35">
      <c r="A53" t="s">
        <v>252</v>
      </c>
      <c r="B53" t="s">
        <v>201</v>
      </c>
      <c r="C53" t="s">
        <v>681</v>
      </c>
      <c r="D53">
        <v>71</v>
      </c>
    </row>
    <row r="54" spans="1:4" x14ac:dyDescent="0.35">
      <c r="A54" t="s">
        <v>242</v>
      </c>
      <c r="B54" t="s">
        <v>153</v>
      </c>
      <c r="C54" t="s">
        <v>870</v>
      </c>
      <c r="D54">
        <v>71</v>
      </c>
    </row>
    <row r="55" spans="1:4" x14ac:dyDescent="0.35">
      <c r="A55" t="s">
        <v>246</v>
      </c>
      <c r="B55" t="s">
        <v>159</v>
      </c>
      <c r="C55" t="s">
        <v>1004</v>
      </c>
      <c r="D55">
        <v>70</v>
      </c>
    </row>
    <row r="56" spans="1:4" x14ac:dyDescent="0.35">
      <c r="A56" t="s">
        <v>249</v>
      </c>
      <c r="B56" t="s">
        <v>160</v>
      </c>
      <c r="C56" t="s">
        <v>785</v>
      </c>
      <c r="D56">
        <v>70</v>
      </c>
    </row>
    <row r="57" spans="1:4" x14ac:dyDescent="0.35">
      <c r="A57" t="s">
        <v>247</v>
      </c>
      <c r="B57" t="s">
        <v>201</v>
      </c>
      <c r="C57" t="s">
        <v>684</v>
      </c>
      <c r="D57">
        <v>69</v>
      </c>
    </row>
    <row r="58" spans="1:4" x14ac:dyDescent="0.35">
      <c r="A58" t="s">
        <v>56</v>
      </c>
      <c r="B58" t="s">
        <v>167</v>
      </c>
      <c r="C58" t="s">
        <v>1051</v>
      </c>
      <c r="D58">
        <v>68</v>
      </c>
    </row>
    <row r="59" spans="1:4" x14ac:dyDescent="0.35">
      <c r="A59" t="s">
        <v>245</v>
      </c>
      <c r="B59" t="s">
        <v>167</v>
      </c>
      <c r="C59" t="s">
        <v>522</v>
      </c>
      <c r="D59">
        <v>68</v>
      </c>
    </row>
    <row r="60" spans="1:4" x14ac:dyDescent="0.35">
      <c r="A60" t="s">
        <v>242</v>
      </c>
      <c r="B60" t="s">
        <v>207</v>
      </c>
      <c r="C60" t="s">
        <v>548</v>
      </c>
      <c r="D60">
        <v>68</v>
      </c>
    </row>
    <row r="61" spans="1:4" x14ac:dyDescent="0.35">
      <c r="A61" t="s">
        <v>261</v>
      </c>
      <c r="B61" t="s">
        <v>197</v>
      </c>
      <c r="C61" t="s">
        <v>748</v>
      </c>
      <c r="D61">
        <v>68</v>
      </c>
    </row>
    <row r="62" spans="1:4" x14ac:dyDescent="0.35">
      <c r="A62" t="s">
        <v>88</v>
      </c>
      <c r="B62" t="s">
        <v>201</v>
      </c>
      <c r="C62" t="s">
        <v>684</v>
      </c>
      <c r="D62">
        <v>66</v>
      </c>
    </row>
    <row r="63" spans="1:4" x14ac:dyDescent="0.35">
      <c r="A63" t="s">
        <v>273</v>
      </c>
      <c r="B63" t="s">
        <v>167</v>
      </c>
      <c r="C63" t="s">
        <v>1051</v>
      </c>
      <c r="D63">
        <v>65</v>
      </c>
    </row>
    <row r="64" spans="1:4" x14ac:dyDescent="0.35">
      <c r="A64" t="s">
        <v>246</v>
      </c>
      <c r="B64" t="s">
        <v>160</v>
      </c>
      <c r="C64" t="s">
        <v>998</v>
      </c>
      <c r="D64">
        <v>65</v>
      </c>
    </row>
    <row r="65" spans="1:4" x14ac:dyDescent="0.35">
      <c r="A65" t="s">
        <v>247</v>
      </c>
      <c r="B65" t="s">
        <v>207</v>
      </c>
      <c r="C65" t="s">
        <v>548</v>
      </c>
      <c r="D65">
        <v>64</v>
      </c>
    </row>
    <row r="66" spans="1:4" x14ac:dyDescent="0.35">
      <c r="A66" t="s">
        <v>242</v>
      </c>
      <c r="B66" t="s">
        <v>153</v>
      </c>
      <c r="C66" t="s">
        <v>784</v>
      </c>
      <c r="D66">
        <v>64</v>
      </c>
    </row>
    <row r="67" spans="1:4" x14ac:dyDescent="0.35">
      <c r="A67" t="s">
        <v>56</v>
      </c>
      <c r="B67" t="s">
        <v>180</v>
      </c>
      <c r="C67" t="s">
        <v>621</v>
      </c>
      <c r="D67">
        <v>63</v>
      </c>
    </row>
    <row r="68" spans="1:4" x14ac:dyDescent="0.35">
      <c r="A68" t="s">
        <v>242</v>
      </c>
      <c r="B68" t="s">
        <v>173</v>
      </c>
      <c r="C68" t="s">
        <v>478</v>
      </c>
      <c r="D68">
        <v>63</v>
      </c>
    </row>
    <row r="69" spans="1:4" x14ac:dyDescent="0.35">
      <c r="A69" t="s">
        <v>258</v>
      </c>
      <c r="B69" t="s">
        <v>180</v>
      </c>
      <c r="C69" t="s">
        <v>914</v>
      </c>
      <c r="D69">
        <v>62</v>
      </c>
    </row>
    <row r="70" spans="1:4" x14ac:dyDescent="0.35">
      <c r="A70" t="s">
        <v>253</v>
      </c>
      <c r="B70" t="s">
        <v>160</v>
      </c>
      <c r="C70" t="s">
        <v>998</v>
      </c>
      <c r="D70">
        <v>61</v>
      </c>
    </row>
    <row r="71" spans="1:4" x14ac:dyDescent="0.35">
      <c r="A71" t="s">
        <v>244</v>
      </c>
      <c r="B71" t="s">
        <v>198</v>
      </c>
      <c r="C71" t="s">
        <v>750</v>
      </c>
      <c r="D71">
        <v>61</v>
      </c>
    </row>
    <row r="72" spans="1:4" x14ac:dyDescent="0.35">
      <c r="A72" t="s">
        <v>251</v>
      </c>
      <c r="B72" t="s">
        <v>198</v>
      </c>
      <c r="C72" t="s">
        <v>750</v>
      </c>
      <c r="D72">
        <v>61</v>
      </c>
    </row>
    <row r="73" spans="1:4" x14ac:dyDescent="0.35">
      <c r="A73" t="s">
        <v>60</v>
      </c>
      <c r="B73" t="s">
        <v>197</v>
      </c>
      <c r="C73" t="s">
        <v>627</v>
      </c>
      <c r="D73">
        <v>60</v>
      </c>
    </row>
    <row r="74" spans="1:4" x14ac:dyDescent="0.35">
      <c r="A74" t="s">
        <v>60</v>
      </c>
      <c r="B74" t="s">
        <v>211</v>
      </c>
      <c r="C74" t="s">
        <v>539</v>
      </c>
      <c r="D74">
        <v>60</v>
      </c>
    </row>
    <row r="75" spans="1:4" x14ac:dyDescent="0.35">
      <c r="A75" t="s">
        <v>282</v>
      </c>
      <c r="B75" t="s">
        <v>185</v>
      </c>
      <c r="C75" t="s">
        <v>849</v>
      </c>
      <c r="D75">
        <v>60</v>
      </c>
    </row>
    <row r="76" spans="1:4" x14ac:dyDescent="0.35">
      <c r="A76" t="s">
        <v>242</v>
      </c>
      <c r="B76" t="s">
        <v>211</v>
      </c>
      <c r="C76" t="s">
        <v>539</v>
      </c>
      <c r="D76">
        <v>60</v>
      </c>
    </row>
    <row r="77" spans="1:4" x14ac:dyDescent="0.35">
      <c r="A77" t="s">
        <v>242</v>
      </c>
      <c r="B77" t="s">
        <v>201</v>
      </c>
      <c r="C77" t="s">
        <v>681</v>
      </c>
      <c r="D77">
        <v>60</v>
      </c>
    </row>
    <row r="78" spans="1:4" x14ac:dyDescent="0.35">
      <c r="A78" t="s">
        <v>242</v>
      </c>
      <c r="B78" t="s">
        <v>201</v>
      </c>
      <c r="C78" t="s">
        <v>684</v>
      </c>
      <c r="D78">
        <v>60</v>
      </c>
    </row>
    <row r="79" spans="1:4" x14ac:dyDescent="0.35">
      <c r="A79" t="s">
        <v>259</v>
      </c>
      <c r="B79" t="s">
        <v>185</v>
      </c>
      <c r="C79" t="s">
        <v>849</v>
      </c>
      <c r="D79">
        <v>59</v>
      </c>
    </row>
    <row r="80" spans="1:4" x14ac:dyDescent="0.35">
      <c r="A80" t="s">
        <v>249</v>
      </c>
      <c r="B80" t="s">
        <v>198</v>
      </c>
      <c r="C80" t="s">
        <v>750</v>
      </c>
      <c r="D80">
        <v>58</v>
      </c>
    </row>
    <row r="81" spans="1:4" x14ac:dyDescent="0.35">
      <c r="A81" t="s">
        <v>243</v>
      </c>
      <c r="B81" t="s">
        <v>152</v>
      </c>
      <c r="C81" t="s">
        <v>829</v>
      </c>
      <c r="D81">
        <v>58</v>
      </c>
    </row>
    <row r="82" spans="1:4" x14ac:dyDescent="0.35">
      <c r="A82" t="s">
        <v>252</v>
      </c>
      <c r="B82" t="s">
        <v>160</v>
      </c>
      <c r="C82" t="s">
        <v>998</v>
      </c>
      <c r="D82">
        <v>57</v>
      </c>
    </row>
    <row r="83" spans="1:4" x14ac:dyDescent="0.35">
      <c r="A83" t="s">
        <v>252</v>
      </c>
      <c r="B83" t="s">
        <v>160</v>
      </c>
      <c r="C83" t="s">
        <v>785</v>
      </c>
      <c r="D83">
        <v>57</v>
      </c>
    </row>
    <row r="84" spans="1:4" x14ac:dyDescent="0.35">
      <c r="A84" t="s">
        <v>245</v>
      </c>
      <c r="B84" t="s">
        <v>198</v>
      </c>
      <c r="C84" t="s">
        <v>750</v>
      </c>
      <c r="D84">
        <v>56</v>
      </c>
    </row>
    <row r="85" spans="1:4" x14ac:dyDescent="0.35">
      <c r="A85" t="s">
        <v>255</v>
      </c>
      <c r="B85" t="s">
        <v>193</v>
      </c>
      <c r="C85" t="s">
        <v>774</v>
      </c>
      <c r="D85">
        <v>56</v>
      </c>
    </row>
    <row r="86" spans="1:4" x14ac:dyDescent="0.35">
      <c r="A86" t="s">
        <v>243</v>
      </c>
      <c r="B86" t="s">
        <v>165</v>
      </c>
      <c r="C86" t="s">
        <v>997</v>
      </c>
      <c r="D86">
        <v>56</v>
      </c>
    </row>
    <row r="87" spans="1:4" x14ac:dyDescent="0.35">
      <c r="A87" t="s">
        <v>242</v>
      </c>
      <c r="B87" t="s">
        <v>153</v>
      </c>
      <c r="C87" t="s">
        <v>652</v>
      </c>
      <c r="D87">
        <v>56</v>
      </c>
    </row>
    <row r="88" spans="1:4" x14ac:dyDescent="0.35">
      <c r="A88" t="s">
        <v>60</v>
      </c>
      <c r="B88" t="s">
        <v>157</v>
      </c>
      <c r="C88" t="s">
        <v>699</v>
      </c>
      <c r="D88">
        <v>55</v>
      </c>
    </row>
    <row r="89" spans="1:4" x14ac:dyDescent="0.35">
      <c r="A89" t="s">
        <v>242</v>
      </c>
      <c r="B89" t="s">
        <v>160</v>
      </c>
      <c r="C89" t="s">
        <v>785</v>
      </c>
      <c r="D89">
        <v>55</v>
      </c>
    </row>
    <row r="90" spans="1:4" x14ac:dyDescent="0.35">
      <c r="A90" t="s">
        <v>266</v>
      </c>
      <c r="B90" t="s">
        <v>180</v>
      </c>
      <c r="C90" t="s">
        <v>914</v>
      </c>
      <c r="D90">
        <v>55</v>
      </c>
    </row>
    <row r="91" spans="1:4" x14ac:dyDescent="0.35">
      <c r="A91" t="s">
        <v>60</v>
      </c>
      <c r="B91" t="s">
        <v>165</v>
      </c>
      <c r="C91" t="s">
        <v>1053</v>
      </c>
      <c r="D91">
        <v>54</v>
      </c>
    </row>
    <row r="92" spans="1:4" x14ac:dyDescent="0.35">
      <c r="A92" t="s">
        <v>242</v>
      </c>
      <c r="B92" t="s">
        <v>165</v>
      </c>
      <c r="C92" t="s">
        <v>633</v>
      </c>
      <c r="D92">
        <v>54</v>
      </c>
    </row>
    <row r="93" spans="1:4" x14ac:dyDescent="0.35">
      <c r="A93" t="s">
        <v>242</v>
      </c>
      <c r="B93" t="s">
        <v>153</v>
      </c>
      <c r="C93" t="s">
        <v>1122</v>
      </c>
      <c r="D93">
        <v>54</v>
      </c>
    </row>
    <row r="94" spans="1:4" x14ac:dyDescent="0.35">
      <c r="A94" t="s">
        <v>273</v>
      </c>
      <c r="B94" t="s">
        <v>160</v>
      </c>
      <c r="C94" t="s">
        <v>877</v>
      </c>
      <c r="D94">
        <v>53</v>
      </c>
    </row>
    <row r="95" spans="1:4" x14ac:dyDescent="0.35">
      <c r="A95" t="s">
        <v>262</v>
      </c>
      <c r="B95" t="s">
        <v>167</v>
      </c>
      <c r="C95" t="s">
        <v>1051</v>
      </c>
      <c r="D95">
        <v>52</v>
      </c>
    </row>
    <row r="96" spans="1:4" x14ac:dyDescent="0.35">
      <c r="A96" t="s">
        <v>253</v>
      </c>
      <c r="B96" t="s">
        <v>192</v>
      </c>
      <c r="C96" t="s">
        <v>755</v>
      </c>
      <c r="D96">
        <v>52</v>
      </c>
    </row>
    <row r="97" spans="1:4" x14ac:dyDescent="0.35">
      <c r="A97" t="s">
        <v>258</v>
      </c>
      <c r="B97" t="s">
        <v>167</v>
      </c>
      <c r="C97" t="s">
        <v>1051</v>
      </c>
      <c r="D97">
        <v>52</v>
      </c>
    </row>
    <row r="98" spans="1:4" x14ac:dyDescent="0.35">
      <c r="A98" t="s">
        <v>243</v>
      </c>
      <c r="B98" t="s">
        <v>153</v>
      </c>
      <c r="C98" t="s">
        <v>867</v>
      </c>
      <c r="D98">
        <v>52</v>
      </c>
    </row>
    <row r="99" spans="1:4" x14ac:dyDescent="0.35">
      <c r="A99" t="s">
        <v>310</v>
      </c>
      <c r="B99" t="s">
        <v>198</v>
      </c>
      <c r="C99" t="s">
        <v>750</v>
      </c>
      <c r="D99">
        <v>51</v>
      </c>
    </row>
    <row r="100" spans="1:4" x14ac:dyDescent="0.35">
      <c r="A100" t="s">
        <v>257</v>
      </c>
      <c r="B100" t="s">
        <v>157</v>
      </c>
      <c r="C100" t="s">
        <v>871</v>
      </c>
      <c r="D100">
        <v>51</v>
      </c>
    </row>
    <row r="101" spans="1:4" x14ac:dyDescent="0.35">
      <c r="A101" t="s">
        <v>60</v>
      </c>
      <c r="B101" t="s">
        <v>157</v>
      </c>
      <c r="C101" t="s">
        <v>698</v>
      </c>
      <c r="D101">
        <v>50</v>
      </c>
    </row>
    <row r="102" spans="1:4" x14ac:dyDescent="0.35">
      <c r="A102" t="s">
        <v>269</v>
      </c>
      <c r="B102" t="s">
        <v>167</v>
      </c>
      <c r="C102" t="s">
        <v>1051</v>
      </c>
      <c r="D102">
        <v>50</v>
      </c>
    </row>
    <row r="103" spans="1:4" x14ac:dyDescent="0.35">
      <c r="A103" t="s">
        <v>260</v>
      </c>
      <c r="B103" t="s">
        <v>160</v>
      </c>
      <c r="C103" t="s">
        <v>998</v>
      </c>
      <c r="D103">
        <v>50</v>
      </c>
    </row>
    <row r="104" spans="1:4" x14ac:dyDescent="0.35">
      <c r="A104" t="s">
        <v>254</v>
      </c>
      <c r="B104" t="s">
        <v>167</v>
      </c>
      <c r="C104" t="s">
        <v>1051</v>
      </c>
      <c r="D104">
        <v>50</v>
      </c>
    </row>
    <row r="105" spans="1:4" x14ac:dyDescent="0.35">
      <c r="A105" t="s">
        <v>326</v>
      </c>
      <c r="B105" t="s">
        <v>173</v>
      </c>
      <c r="C105" t="s">
        <v>1061</v>
      </c>
      <c r="D105">
        <v>50</v>
      </c>
    </row>
    <row r="106" spans="1:4" x14ac:dyDescent="0.35">
      <c r="A106" t="s">
        <v>242</v>
      </c>
      <c r="B106" t="s">
        <v>153</v>
      </c>
      <c r="C106" t="s">
        <v>1134</v>
      </c>
      <c r="D106">
        <v>50</v>
      </c>
    </row>
    <row r="107" spans="1:4" x14ac:dyDescent="0.35">
      <c r="A107" t="s">
        <v>245</v>
      </c>
      <c r="B107" t="s">
        <v>180</v>
      </c>
      <c r="C107" t="s">
        <v>621</v>
      </c>
      <c r="D107">
        <v>49</v>
      </c>
    </row>
    <row r="108" spans="1:4" x14ac:dyDescent="0.35">
      <c r="A108" t="s">
        <v>260</v>
      </c>
      <c r="B108" t="s">
        <v>160</v>
      </c>
      <c r="C108" t="s">
        <v>876</v>
      </c>
      <c r="D108">
        <v>49</v>
      </c>
    </row>
    <row r="109" spans="1:4" x14ac:dyDescent="0.35">
      <c r="A109" t="s">
        <v>252</v>
      </c>
      <c r="B109" t="s">
        <v>198</v>
      </c>
      <c r="C109" t="s">
        <v>750</v>
      </c>
      <c r="D109">
        <v>49</v>
      </c>
    </row>
    <row r="110" spans="1:4" x14ac:dyDescent="0.35">
      <c r="A110" t="s">
        <v>60</v>
      </c>
      <c r="B110" t="s">
        <v>180</v>
      </c>
      <c r="C110" t="s">
        <v>621</v>
      </c>
      <c r="D110">
        <v>48</v>
      </c>
    </row>
    <row r="111" spans="1:4" x14ac:dyDescent="0.35">
      <c r="A111" t="s">
        <v>77</v>
      </c>
      <c r="B111" t="s">
        <v>201</v>
      </c>
      <c r="C111" t="s">
        <v>684</v>
      </c>
      <c r="D111">
        <v>48</v>
      </c>
    </row>
    <row r="112" spans="1:4" x14ac:dyDescent="0.35">
      <c r="A112" t="s">
        <v>246</v>
      </c>
      <c r="B112" t="s">
        <v>167</v>
      </c>
      <c r="C112" t="s">
        <v>1051</v>
      </c>
      <c r="D112">
        <v>48</v>
      </c>
    </row>
    <row r="113" spans="1:4" x14ac:dyDescent="0.35">
      <c r="A113" t="s">
        <v>260</v>
      </c>
      <c r="B113" t="s">
        <v>192</v>
      </c>
      <c r="C113" t="s">
        <v>755</v>
      </c>
      <c r="D113">
        <v>48</v>
      </c>
    </row>
    <row r="114" spans="1:4" x14ac:dyDescent="0.35">
      <c r="A114" t="s">
        <v>259</v>
      </c>
      <c r="B114" t="s">
        <v>201</v>
      </c>
      <c r="C114" t="s">
        <v>681</v>
      </c>
      <c r="D114">
        <v>48</v>
      </c>
    </row>
    <row r="115" spans="1:4" x14ac:dyDescent="0.35">
      <c r="A115" t="s">
        <v>263</v>
      </c>
      <c r="B115" t="s">
        <v>207</v>
      </c>
      <c r="C115" t="s">
        <v>548</v>
      </c>
      <c r="D115">
        <v>48</v>
      </c>
    </row>
    <row r="116" spans="1:4" x14ac:dyDescent="0.35">
      <c r="A116" t="s">
        <v>252</v>
      </c>
      <c r="B116" t="s">
        <v>198</v>
      </c>
      <c r="C116" t="s">
        <v>626</v>
      </c>
      <c r="D116">
        <v>48</v>
      </c>
    </row>
    <row r="117" spans="1:4" x14ac:dyDescent="0.35">
      <c r="A117" t="s">
        <v>258</v>
      </c>
      <c r="B117" t="s">
        <v>197</v>
      </c>
      <c r="C117" t="s">
        <v>748</v>
      </c>
      <c r="D117">
        <v>48</v>
      </c>
    </row>
    <row r="118" spans="1:4" x14ac:dyDescent="0.35">
      <c r="A118" t="s">
        <v>251</v>
      </c>
      <c r="B118" t="s">
        <v>160</v>
      </c>
      <c r="C118" t="s">
        <v>877</v>
      </c>
      <c r="D118">
        <v>48</v>
      </c>
    </row>
    <row r="119" spans="1:4" x14ac:dyDescent="0.35">
      <c r="A119" t="s">
        <v>243</v>
      </c>
      <c r="B119" t="s">
        <v>180</v>
      </c>
      <c r="C119" t="s">
        <v>621</v>
      </c>
      <c r="D119">
        <v>48</v>
      </c>
    </row>
    <row r="120" spans="1:4" x14ac:dyDescent="0.35">
      <c r="A120" t="s">
        <v>261</v>
      </c>
      <c r="B120" t="s">
        <v>198</v>
      </c>
      <c r="C120" t="s">
        <v>750</v>
      </c>
      <c r="D120">
        <v>48</v>
      </c>
    </row>
    <row r="121" spans="1:4" x14ac:dyDescent="0.35">
      <c r="A121" t="s">
        <v>245</v>
      </c>
      <c r="B121" t="s">
        <v>162</v>
      </c>
      <c r="C121" t="s">
        <v>725</v>
      </c>
      <c r="D121">
        <v>46</v>
      </c>
    </row>
    <row r="122" spans="1:4" x14ac:dyDescent="0.35">
      <c r="A122" t="s">
        <v>246</v>
      </c>
      <c r="B122" t="s">
        <v>152</v>
      </c>
      <c r="C122" t="s">
        <v>829</v>
      </c>
      <c r="D122">
        <v>46</v>
      </c>
    </row>
    <row r="123" spans="1:4" x14ac:dyDescent="0.35">
      <c r="A123" t="s">
        <v>258</v>
      </c>
      <c r="B123" t="s">
        <v>198</v>
      </c>
      <c r="C123" t="s">
        <v>750</v>
      </c>
      <c r="D123">
        <v>46</v>
      </c>
    </row>
    <row r="124" spans="1:4" x14ac:dyDescent="0.35">
      <c r="A124" t="s">
        <v>273</v>
      </c>
      <c r="B124" t="s">
        <v>198</v>
      </c>
      <c r="C124" t="s">
        <v>626</v>
      </c>
      <c r="D124">
        <v>45</v>
      </c>
    </row>
    <row r="125" spans="1:4" x14ac:dyDescent="0.35">
      <c r="A125" t="s">
        <v>248</v>
      </c>
      <c r="B125" t="s">
        <v>198</v>
      </c>
      <c r="C125" t="s">
        <v>626</v>
      </c>
      <c r="D125">
        <v>45</v>
      </c>
    </row>
    <row r="126" spans="1:4" x14ac:dyDescent="0.35">
      <c r="A126" t="s">
        <v>257</v>
      </c>
      <c r="B126" t="s">
        <v>165</v>
      </c>
      <c r="C126" t="s">
        <v>633</v>
      </c>
      <c r="D126">
        <v>45</v>
      </c>
    </row>
    <row r="127" spans="1:4" x14ac:dyDescent="0.35">
      <c r="A127" t="s">
        <v>242</v>
      </c>
      <c r="B127" t="s">
        <v>165</v>
      </c>
      <c r="C127" t="s">
        <v>997</v>
      </c>
      <c r="D127">
        <v>45</v>
      </c>
    </row>
    <row r="128" spans="1:4" x14ac:dyDescent="0.35">
      <c r="A128" t="s">
        <v>242</v>
      </c>
      <c r="B128" t="s">
        <v>153</v>
      </c>
      <c r="C128" t="s">
        <v>1141</v>
      </c>
      <c r="D128">
        <v>45</v>
      </c>
    </row>
    <row r="129" spans="1:4" x14ac:dyDescent="0.35">
      <c r="A129" t="s">
        <v>60</v>
      </c>
      <c r="B129" t="s">
        <v>157</v>
      </c>
      <c r="C129" t="s">
        <v>917</v>
      </c>
      <c r="D129">
        <v>44</v>
      </c>
    </row>
    <row r="130" spans="1:4" x14ac:dyDescent="0.35">
      <c r="A130" t="s">
        <v>247</v>
      </c>
      <c r="B130" t="s">
        <v>211</v>
      </c>
      <c r="C130" t="s">
        <v>539</v>
      </c>
      <c r="D130">
        <v>44</v>
      </c>
    </row>
    <row r="131" spans="1:4" x14ac:dyDescent="0.35">
      <c r="A131" t="s">
        <v>259</v>
      </c>
      <c r="B131" t="s">
        <v>204</v>
      </c>
      <c r="C131" t="s">
        <v>519</v>
      </c>
      <c r="D131">
        <v>44</v>
      </c>
    </row>
    <row r="132" spans="1:4" x14ac:dyDescent="0.35">
      <c r="A132" t="s">
        <v>251</v>
      </c>
      <c r="B132" t="s">
        <v>192</v>
      </c>
      <c r="C132" t="s">
        <v>755</v>
      </c>
      <c r="D132">
        <v>44</v>
      </c>
    </row>
    <row r="133" spans="1:4" x14ac:dyDescent="0.35">
      <c r="A133" t="s">
        <v>242</v>
      </c>
      <c r="B133" t="s">
        <v>153</v>
      </c>
      <c r="C133" t="s">
        <v>1138</v>
      </c>
      <c r="D133">
        <v>44</v>
      </c>
    </row>
    <row r="134" spans="1:4" x14ac:dyDescent="0.35">
      <c r="A134" t="s">
        <v>242</v>
      </c>
      <c r="B134" t="s">
        <v>153</v>
      </c>
      <c r="C134" t="s">
        <v>1055</v>
      </c>
      <c r="D134">
        <v>44</v>
      </c>
    </row>
    <row r="135" spans="1:4" x14ac:dyDescent="0.35">
      <c r="A135" t="s">
        <v>244</v>
      </c>
      <c r="B135" t="s">
        <v>168</v>
      </c>
      <c r="C135" t="s">
        <v>1070</v>
      </c>
      <c r="D135">
        <v>43</v>
      </c>
    </row>
    <row r="136" spans="1:4" x14ac:dyDescent="0.35">
      <c r="A136" t="s">
        <v>310</v>
      </c>
      <c r="B136" t="s">
        <v>173</v>
      </c>
      <c r="C136" t="s">
        <v>1061</v>
      </c>
      <c r="D136">
        <v>42</v>
      </c>
    </row>
    <row r="137" spans="1:4" x14ac:dyDescent="0.35">
      <c r="A137" t="s">
        <v>250</v>
      </c>
      <c r="B137" t="s">
        <v>160</v>
      </c>
      <c r="C137" t="s">
        <v>785</v>
      </c>
      <c r="D137">
        <v>42</v>
      </c>
    </row>
    <row r="138" spans="1:4" x14ac:dyDescent="0.35">
      <c r="A138" t="s">
        <v>245</v>
      </c>
      <c r="B138" t="s">
        <v>165</v>
      </c>
      <c r="C138" t="s">
        <v>1063</v>
      </c>
      <c r="D138">
        <v>42</v>
      </c>
    </row>
    <row r="139" spans="1:4" x14ac:dyDescent="0.35">
      <c r="A139" t="s">
        <v>251</v>
      </c>
      <c r="B139" t="s">
        <v>167</v>
      </c>
      <c r="C139" t="s">
        <v>1051</v>
      </c>
      <c r="D139">
        <v>42</v>
      </c>
    </row>
    <row r="140" spans="1:4" x14ac:dyDescent="0.35">
      <c r="A140" t="s">
        <v>242</v>
      </c>
      <c r="B140" t="s">
        <v>153</v>
      </c>
      <c r="C140" t="s">
        <v>1124</v>
      </c>
      <c r="D140">
        <v>42</v>
      </c>
    </row>
    <row r="141" spans="1:4" x14ac:dyDescent="0.35">
      <c r="A141" t="s">
        <v>88</v>
      </c>
      <c r="B141" t="s">
        <v>160</v>
      </c>
      <c r="C141" t="s">
        <v>998</v>
      </c>
      <c r="D141">
        <v>41</v>
      </c>
    </row>
    <row r="142" spans="1:4" x14ac:dyDescent="0.35">
      <c r="A142" t="s">
        <v>245</v>
      </c>
      <c r="B142" t="s">
        <v>193</v>
      </c>
      <c r="C142" t="s">
        <v>774</v>
      </c>
      <c r="D142">
        <v>41</v>
      </c>
    </row>
    <row r="143" spans="1:4" x14ac:dyDescent="0.35">
      <c r="A143" t="s">
        <v>257</v>
      </c>
      <c r="B143" t="s">
        <v>167</v>
      </c>
      <c r="C143" t="s">
        <v>1051</v>
      </c>
      <c r="D143">
        <v>41</v>
      </c>
    </row>
    <row r="144" spans="1:4" x14ac:dyDescent="0.35">
      <c r="A144" t="s">
        <v>252</v>
      </c>
      <c r="B144" t="s">
        <v>197</v>
      </c>
      <c r="C144" t="s">
        <v>627</v>
      </c>
      <c r="D144">
        <v>41</v>
      </c>
    </row>
    <row r="145" spans="1:4" x14ac:dyDescent="0.35">
      <c r="A145" t="s">
        <v>68</v>
      </c>
      <c r="B145" t="s">
        <v>173</v>
      </c>
      <c r="C145" t="s">
        <v>1061</v>
      </c>
      <c r="D145">
        <v>40</v>
      </c>
    </row>
    <row r="146" spans="1:4" x14ac:dyDescent="0.35">
      <c r="A146" t="s">
        <v>265</v>
      </c>
      <c r="B146" t="s">
        <v>201</v>
      </c>
      <c r="C146" t="s">
        <v>684</v>
      </c>
      <c r="D146">
        <v>40</v>
      </c>
    </row>
    <row r="147" spans="1:4" x14ac:dyDescent="0.35">
      <c r="A147" t="s">
        <v>273</v>
      </c>
      <c r="B147" t="s">
        <v>160</v>
      </c>
      <c r="C147" t="s">
        <v>876</v>
      </c>
      <c r="D147">
        <v>40</v>
      </c>
    </row>
    <row r="148" spans="1:4" x14ac:dyDescent="0.35">
      <c r="A148" t="s">
        <v>308</v>
      </c>
      <c r="B148" t="s">
        <v>197</v>
      </c>
      <c r="C148" t="s">
        <v>748</v>
      </c>
      <c r="D148">
        <v>40</v>
      </c>
    </row>
    <row r="149" spans="1:4" x14ac:dyDescent="0.35">
      <c r="A149" t="s">
        <v>251</v>
      </c>
      <c r="B149" t="s">
        <v>185</v>
      </c>
      <c r="C149" t="s">
        <v>513</v>
      </c>
      <c r="D149">
        <v>40</v>
      </c>
    </row>
    <row r="150" spans="1:4" x14ac:dyDescent="0.35">
      <c r="A150" t="s">
        <v>284</v>
      </c>
      <c r="B150" t="s">
        <v>185</v>
      </c>
      <c r="C150" t="s">
        <v>849</v>
      </c>
      <c r="D150">
        <v>40</v>
      </c>
    </row>
    <row r="151" spans="1:4" x14ac:dyDescent="0.35">
      <c r="A151" t="s">
        <v>242</v>
      </c>
      <c r="B151" t="s">
        <v>157</v>
      </c>
      <c r="C151" t="s">
        <v>533</v>
      </c>
      <c r="D151">
        <v>40</v>
      </c>
    </row>
    <row r="152" spans="1:4" x14ac:dyDescent="0.35">
      <c r="A152" t="s">
        <v>242</v>
      </c>
      <c r="B152" t="s">
        <v>153</v>
      </c>
      <c r="C152" t="s">
        <v>1050</v>
      </c>
      <c r="D152">
        <v>40</v>
      </c>
    </row>
    <row r="153" spans="1:4" x14ac:dyDescent="0.35">
      <c r="A153" t="s">
        <v>60</v>
      </c>
      <c r="B153" t="s">
        <v>157</v>
      </c>
      <c r="C153" t="s">
        <v>871</v>
      </c>
      <c r="D153">
        <v>39</v>
      </c>
    </row>
    <row r="154" spans="1:4" x14ac:dyDescent="0.35">
      <c r="A154" t="s">
        <v>60</v>
      </c>
      <c r="B154" t="s">
        <v>173</v>
      </c>
      <c r="C154" t="s">
        <v>478</v>
      </c>
      <c r="D154">
        <v>39</v>
      </c>
    </row>
    <row r="155" spans="1:4" x14ac:dyDescent="0.35">
      <c r="A155" t="s">
        <v>253</v>
      </c>
      <c r="B155" t="s">
        <v>185</v>
      </c>
      <c r="C155" t="s">
        <v>513</v>
      </c>
      <c r="D155">
        <v>39</v>
      </c>
    </row>
    <row r="156" spans="1:4" x14ac:dyDescent="0.35">
      <c r="A156" t="s">
        <v>242</v>
      </c>
      <c r="B156" t="s">
        <v>153</v>
      </c>
      <c r="C156" t="s">
        <v>1125</v>
      </c>
      <c r="D156">
        <v>39</v>
      </c>
    </row>
    <row r="157" spans="1:4" x14ac:dyDescent="0.35">
      <c r="A157" t="s">
        <v>334</v>
      </c>
      <c r="B157" t="s">
        <v>173</v>
      </c>
      <c r="C157" t="s">
        <v>1061</v>
      </c>
      <c r="D157">
        <v>38</v>
      </c>
    </row>
    <row r="158" spans="1:4" x14ac:dyDescent="0.35">
      <c r="A158" t="s">
        <v>251</v>
      </c>
      <c r="B158" t="s">
        <v>160</v>
      </c>
      <c r="C158" t="s">
        <v>998</v>
      </c>
      <c r="D158">
        <v>38</v>
      </c>
    </row>
    <row r="159" spans="1:4" x14ac:dyDescent="0.35">
      <c r="A159" t="s">
        <v>245</v>
      </c>
      <c r="B159" t="s">
        <v>167</v>
      </c>
      <c r="C159" t="s">
        <v>1051</v>
      </c>
      <c r="D159">
        <v>37</v>
      </c>
    </row>
    <row r="160" spans="1:4" x14ac:dyDescent="0.35">
      <c r="A160" t="s">
        <v>259</v>
      </c>
      <c r="B160" t="s">
        <v>198</v>
      </c>
      <c r="C160" t="s">
        <v>750</v>
      </c>
      <c r="D160">
        <v>37</v>
      </c>
    </row>
    <row r="161" spans="1:4" x14ac:dyDescent="0.35">
      <c r="A161" t="s">
        <v>252</v>
      </c>
      <c r="B161" t="s">
        <v>165</v>
      </c>
      <c r="C161" t="s">
        <v>1053</v>
      </c>
      <c r="D161">
        <v>37</v>
      </c>
    </row>
    <row r="162" spans="1:4" x14ac:dyDescent="0.35">
      <c r="A162" t="s">
        <v>255</v>
      </c>
      <c r="B162" t="s">
        <v>160</v>
      </c>
      <c r="C162" t="s">
        <v>998</v>
      </c>
      <c r="D162">
        <v>37</v>
      </c>
    </row>
    <row r="163" spans="1:4" x14ac:dyDescent="0.35">
      <c r="A163" t="s">
        <v>243</v>
      </c>
      <c r="B163" t="s">
        <v>166</v>
      </c>
      <c r="C163" t="s">
        <v>1071</v>
      </c>
      <c r="D163">
        <v>37</v>
      </c>
    </row>
    <row r="164" spans="1:4" x14ac:dyDescent="0.35">
      <c r="A164" t="s">
        <v>243</v>
      </c>
      <c r="B164" t="s">
        <v>167</v>
      </c>
      <c r="C164" t="s">
        <v>1051</v>
      </c>
      <c r="D164">
        <v>37</v>
      </c>
    </row>
    <row r="165" spans="1:4" x14ac:dyDescent="0.35">
      <c r="A165" t="s">
        <v>242</v>
      </c>
      <c r="B165" t="s">
        <v>174</v>
      </c>
      <c r="C165" t="s">
        <v>1002</v>
      </c>
      <c r="D165">
        <v>37</v>
      </c>
    </row>
    <row r="166" spans="1:4" x14ac:dyDescent="0.35">
      <c r="A166" t="s">
        <v>242</v>
      </c>
      <c r="B166" t="s">
        <v>157</v>
      </c>
      <c r="C166" t="s">
        <v>915</v>
      </c>
      <c r="D166">
        <v>37</v>
      </c>
    </row>
    <row r="167" spans="1:4" x14ac:dyDescent="0.35">
      <c r="A167" t="s">
        <v>242</v>
      </c>
      <c r="B167" t="s">
        <v>193</v>
      </c>
      <c r="C167" t="s">
        <v>774</v>
      </c>
      <c r="D167">
        <v>37</v>
      </c>
    </row>
    <row r="168" spans="1:4" x14ac:dyDescent="0.35">
      <c r="A168" t="s">
        <v>242</v>
      </c>
      <c r="B168" t="s">
        <v>160</v>
      </c>
      <c r="C168" t="s">
        <v>998</v>
      </c>
      <c r="D168">
        <v>37</v>
      </c>
    </row>
    <row r="169" spans="1:4" x14ac:dyDescent="0.35">
      <c r="A169" t="s">
        <v>83</v>
      </c>
      <c r="B169" t="s">
        <v>167</v>
      </c>
      <c r="C169" t="s">
        <v>522</v>
      </c>
      <c r="D169">
        <v>36</v>
      </c>
    </row>
    <row r="170" spans="1:4" x14ac:dyDescent="0.35">
      <c r="A170" t="s">
        <v>83</v>
      </c>
      <c r="B170" t="s">
        <v>165</v>
      </c>
      <c r="C170" t="s">
        <v>633</v>
      </c>
      <c r="D170">
        <v>36</v>
      </c>
    </row>
    <row r="171" spans="1:4" x14ac:dyDescent="0.35">
      <c r="A171" t="s">
        <v>248</v>
      </c>
      <c r="B171" t="s">
        <v>160</v>
      </c>
      <c r="C171" t="s">
        <v>785</v>
      </c>
      <c r="D171">
        <v>36</v>
      </c>
    </row>
    <row r="172" spans="1:4" x14ac:dyDescent="0.35">
      <c r="A172" t="s">
        <v>257</v>
      </c>
      <c r="B172" t="s">
        <v>165</v>
      </c>
      <c r="C172" t="s">
        <v>1053</v>
      </c>
      <c r="D172">
        <v>36</v>
      </c>
    </row>
    <row r="173" spans="1:4" x14ac:dyDescent="0.35">
      <c r="A173" t="s">
        <v>252</v>
      </c>
      <c r="B173" t="s">
        <v>159</v>
      </c>
      <c r="C173" t="s">
        <v>959</v>
      </c>
      <c r="D173">
        <v>36</v>
      </c>
    </row>
    <row r="174" spans="1:4" x14ac:dyDescent="0.35">
      <c r="A174" t="s">
        <v>77</v>
      </c>
      <c r="B174" t="s">
        <v>167</v>
      </c>
      <c r="C174" t="s">
        <v>522</v>
      </c>
      <c r="D174">
        <v>35</v>
      </c>
    </row>
    <row r="175" spans="1:4" x14ac:dyDescent="0.35">
      <c r="A175" t="s">
        <v>245</v>
      </c>
      <c r="B175" t="s">
        <v>162</v>
      </c>
      <c r="C175" t="s">
        <v>711</v>
      </c>
      <c r="D175">
        <v>35</v>
      </c>
    </row>
    <row r="176" spans="1:4" x14ac:dyDescent="0.35">
      <c r="A176" t="s">
        <v>248</v>
      </c>
      <c r="B176" t="s">
        <v>159</v>
      </c>
      <c r="C176" t="s">
        <v>701</v>
      </c>
      <c r="D176">
        <v>35</v>
      </c>
    </row>
    <row r="177" spans="1:4" x14ac:dyDescent="0.35">
      <c r="A177" t="s">
        <v>247</v>
      </c>
      <c r="B177" t="s">
        <v>204</v>
      </c>
      <c r="C177" t="s">
        <v>519</v>
      </c>
      <c r="D177">
        <v>35</v>
      </c>
    </row>
    <row r="178" spans="1:4" x14ac:dyDescent="0.35">
      <c r="A178" t="s">
        <v>259</v>
      </c>
      <c r="B178" t="s">
        <v>205</v>
      </c>
      <c r="C178" t="s">
        <v>525</v>
      </c>
      <c r="D178">
        <v>35</v>
      </c>
    </row>
    <row r="179" spans="1:4" x14ac:dyDescent="0.35">
      <c r="A179" t="s">
        <v>243</v>
      </c>
      <c r="B179" t="s">
        <v>162</v>
      </c>
      <c r="C179" t="s">
        <v>683</v>
      </c>
      <c r="D179">
        <v>35</v>
      </c>
    </row>
    <row r="180" spans="1:4" x14ac:dyDescent="0.35">
      <c r="A180" t="s">
        <v>242</v>
      </c>
      <c r="B180" t="s">
        <v>162</v>
      </c>
      <c r="C180" t="s">
        <v>683</v>
      </c>
      <c r="D180">
        <v>35</v>
      </c>
    </row>
    <row r="181" spans="1:4" x14ac:dyDescent="0.35">
      <c r="A181" t="s">
        <v>77</v>
      </c>
      <c r="B181" t="s">
        <v>197</v>
      </c>
      <c r="C181" t="s">
        <v>748</v>
      </c>
      <c r="D181">
        <v>34</v>
      </c>
    </row>
    <row r="182" spans="1:4" x14ac:dyDescent="0.35">
      <c r="A182" t="s">
        <v>248</v>
      </c>
      <c r="B182" t="s">
        <v>159</v>
      </c>
      <c r="C182" t="s">
        <v>962</v>
      </c>
      <c r="D182">
        <v>34</v>
      </c>
    </row>
    <row r="183" spans="1:4" x14ac:dyDescent="0.35">
      <c r="A183" t="s">
        <v>242</v>
      </c>
      <c r="B183" t="s">
        <v>168</v>
      </c>
      <c r="C183" t="s">
        <v>1070</v>
      </c>
      <c r="D183">
        <v>34</v>
      </c>
    </row>
    <row r="184" spans="1:4" x14ac:dyDescent="0.35">
      <c r="A184" t="s">
        <v>60</v>
      </c>
      <c r="B184" t="s">
        <v>152</v>
      </c>
      <c r="C184" t="s">
        <v>829</v>
      </c>
      <c r="D184">
        <v>33</v>
      </c>
    </row>
    <row r="185" spans="1:4" x14ac:dyDescent="0.35">
      <c r="A185" t="s">
        <v>250</v>
      </c>
      <c r="B185" t="s">
        <v>167</v>
      </c>
      <c r="C185" t="s">
        <v>1051</v>
      </c>
      <c r="D185">
        <v>33</v>
      </c>
    </row>
    <row r="186" spans="1:4" x14ac:dyDescent="0.35">
      <c r="A186" t="s">
        <v>262</v>
      </c>
      <c r="B186" t="s">
        <v>160</v>
      </c>
      <c r="C186" t="s">
        <v>998</v>
      </c>
      <c r="D186">
        <v>33</v>
      </c>
    </row>
    <row r="187" spans="1:4" x14ac:dyDescent="0.35">
      <c r="A187" t="s">
        <v>260</v>
      </c>
      <c r="B187" t="s">
        <v>167</v>
      </c>
      <c r="C187" t="s">
        <v>522</v>
      </c>
      <c r="D187">
        <v>33</v>
      </c>
    </row>
    <row r="188" spans="1:4" x14ac:dyDescent="0.35">
      <c r="A188" t="s">
        <v>259</v>
      </c>
      <c r="B188" t="s">
        <v>197</v>
      </c>
      <c r="C188" t="s">
        <v>627</v>
      </c>
      <c r="D188">
        <v>33</v>
      </c>
    </row>
    <row r="189" spans="1:4" x14ac:dyDescent="0.35">
      <c r="A189" t="s">
        <v>242</v>
      </c>
      <c r="B189" t="s">
        <v>153</v>
      </c>
      <c r="C189" t="s">
        <v>1137</v>
      </c>
      <c r="D189">
        <v>33</v>
      </c>
    </row>
    <row r="190" spans="1:4" x14ac:dyDescent="0.35">
      <c r="A190" t="s">
        <v>242</v>
      </c>
      <c r="B190" t="s">
        <v>174</v>
      </c>
      <c r="C190" t="s">
        <v>832</v>
      </c>
      <c r="D190">
        <v>33</v>
      </c>
    </row>
    <row r="191" spans="1:4" x14ac:dyDescent="0.35">
      <c r="A191" t="s">
        <v>60</v>
      </c>
      <c r="B191" t="s">
        <v>157</v>
      </c>
      <c r="C191" t="s">
        <v>533</v>
      </c>
      <c r="D191">
        <v>32</v>
      </c>
    </row>
    <row r="192" spans="1:4" x14ac:dyDescent="0.35">
      <c r="A192" t="s">
        <v>79</v>
      </c>
      <c r="B192" t="s">
        <v>167</v>
      </c>
      <c r="C192" t="s">
        <v>1051</v>
      </c>
      <c r="D192">
        <v>32</v>
      </c>
    </row>
    <row r="193" spans="1:4" x14ac:dyDescent="0.35">
      <c r="A193" t="s">
        <v>262</v>
      </c>
      <c r="B193" t="s">
        <v>165</v>
      </c>
      <c r="C193" t="s">
        <v>633</v>
      </c>
      <c r="D193">
        <v>32</v>
      </c>
    </row>
    <row r="194" spans="1:4" x14ac:dyDescent="0.35">
      <c r="A194" t="s">
        <v>244</v>
      </c>
      <c r="B194" t="s">
        <v>160</v>
      </c>
      <c r="C194" t="s">
        <v>998</v>
      </c>
      <c r="D194">
        <v>32</v>
      </c>
    </row>
    <row r="195" spans="1:4" x14ac:dyDescent="0.35">
      <c r="A195" t="s">
        <v>246</v>
      </c>
      <c r="B195" t="s">
        <v>165</v>
      </c>
      <c r="C195" t="s">
        <v>997</v>
      </c>
      <c r="D195">
        <v>32</v>
      </c>
    </row>
    <row r="196" spans="1:4" x14ac:dyDescent="0.35">
      <c r="A196" t="s">
        <v>247</v>
      </c>
      <c r="B196" t="s">
        <v>201</v>
      </c>
      <c r="C196" t="s">
        <v>681</v>
      </c>
      <c r="D196">
        <v>32</v>
      </c>
    </row>
    <row r="197" spans="1:4" x14ac:dyDescent="0.35">
      <c r="A197" t="s">
        <v>260</v>
      </c>
      <c r="B197" t="s">
        <v>192</v>
      </c>
      <c r="C197" t="s">
        <v>637</v>
      </c>
      <c r="D197">
        <v>32</v>
      </c>
    </row>
    <row r="198" spans="1:4" x14ac:dyDescent="0.35">
      <c r="A198" t="s">
        <v>263</v>
      </c>
      <c r="B198" t="s">
        <v>180</v>
      </c>
      <c r="C198" t="s">
        <v>621</v>
      </c>
      <c r="D198">
        <v>32</v>
      </c>
    </row>
    <row r="199" spans="1:4" x14ac:dyDescent="0.35">
      <c r="A199" t="s">
        <v>252</v>
      </c>
      <c r="B199" t="s">
        <v>192</v>
      </c>
      <c r="C199" t="s">
        <v>755</v>
      </c>
      <c r="D199">
        <v>32</v>
      </c>
    </row>
    <row r="200" spans="1:4" x14ac:dyDescent="0.35">
      <c r="A200" t="s">
        <v>255</v>
      </c>
      <c r="B200" t="s">
        <v>193</v>
      </c>
      <c r="C200" t="s">
        <v>773</v>
      </c>
      <c r="D200">
        <v>32</v>
      </c>
    </row>
    <row r="201" spans="1:4" x14ac:dyDescent="0.35">
      <c r="A201" t="s">
        <v>243</v>
      </c>
      <c r="B201" t="s">
        <v>153</v>
      </c>
      <c r="C201" t="s">
        <v>784</v>
      </c>
      <c r="D201">
        <v>32</v>
      </c>
    </row>
    <row r="202" spans="1:4" x14ac:dyDescent="0.35">
      <c r="A202" t="s">
        <v>242</v>
      </c>
      <c r="B202" t="s">
        <v>153</v>
      </c>
      <c r="C202" t="s">
        <v>1135</v>
      </c>
      <c r="D202">
        <v>32</v>
      </c>
    </row>
    <row r="203" spans="1:4" x14ac:dyDescent="0.35">
      <c r="A203" t="s">
        <v>244</v>
      </c>
      <c r="B203" t="s">
        <v>165</v>
      </c>
      <c r="C203" t="s">
        <v>1063</v>
      </c>
      <c r="D203">
        <v>31</v>
      </c>
    </row>
    <row r="204" spans="1:4" x14ac:dyDescent="0.35">
      <c r="A204" t="s">
        <v>245</v>
      </c>
      <c r="B204" t="s">
        <v>165</v>
      </c>
      <c r="C204" t="s">
        <v>587</v>
      </c>
      <c r="D204">
        <v>31</v>
      </c>
    </row>
    <row r="205" spans="1:4" x14ac:dyDescent="0.35">
      <c r="A205" t="s">
        <v>245</v>
      </c>
      <c r="B205" t="s">
        <v>173</v>
      </c>
      <c r="C205" t="s">
        <v>1061</v>
      </c>
      <c r="D205">
        <v>31</v>
      </c>
    </row>
    <row r="206" spans="1:4" x14ac:dyDescent="0.35">
      <c r="A206" t="s">
        <v>245</v>
      </c>
      <c r="B206" t="s">
        <v>199</v>
      </c>
      <c r="C206" t="s">
        <v>607</v>
      </c>
      <c r="D206">
        <v>31</v>
      </c>
    </row>
    <row r="207" spans="1:4" x14ac:dyDescent="0.35">
      <c r="A207" t="s">
        <v>259</v>
      </c>
      <c r="B207" t="s">
        <v>201</v>
      </c>
      <c r="C207" t="s">
        <v>684</v>
      </c>
      <c r="D207">
        <v>31</v>
      </c>
    </row>
    <row r="208" spans="1:4" x14ac:dyDescent="0.35">
      <c r="A208" t="s">
        <v>252</v>
      </c>
      <c r="B208" t="s">
        <v>159</v>
      </c>
      <c r="C208" t="s">
        <v>1004</v>
      </c>
      <c r="D208">
        <v>31</v>
      </c>
    </row>
    <row r="209" spans="1:4" x14ac:dyDescent="0.35">
      <c r="A209" t="s">
        <v>252</v>
      </c>
      <c r="B209" t="s">
        <v>159</v>
      </c>
      <c r="C209" t="s">
        <v>701</v>
      </c>
      <c r="D209">
        <v>31</v>
      </c>
    </row>
    <row r="210" spans="1:4" x14ac:dyDescent="0.35">
      <c r="A210" t="s">
        <v>313</v>
      </c>
      <c r="B210" t="s">
        <v>167</v>
      </c>
      <c r="C210" t="s">
        <v>1051</v>
      </c>
      <c r="D210">
        <v>31</v>
      </c>
    </row>
    <row r="211" spans="1:4" x14ac:dyDescent="0.35">
      <c r="A211" t="s">
        <v>83</v>
      </c>
      <c r="B211" t="s">
        <v>210</v>
      </c>
      <c r="C211" t="s">
        <v>576</v>
      </c>
      <c r="D211">
        <v>30</v>
      </c>
    </row>
    <row r="212" spans="1:4" x14ac:dyDescent="0.35">
      <c r="A212" t="s">
        <v>262</v>
      </c>
      <c r="B212" t="s">
        <v>160</v>
      </c>
      <c r="C212" t="s">
        <v>785</v>
      </c>
      <c r="D212">
        <v>30</v>
      </c>
    </row>
    <row r="213" spans="1:4" x14ac:dyDescent="0.35">
      <c r="A213" t="s">
        <v>244</v>
      </c>
      <c r="B213" t="s">
        <v>159</v>
      </c>
      <c r="C213" t="s">
        <v>959</v>
      </c>
      <c r="D213">
        <v>30</v>
      </c>
    </row>
    <row r="214" spans="1:4" x14ac:dyDescent="0.35">
      <c r="A214" t="s">
        <v>245</v>
      </c>
      <c r="B214" t="s">
        <v>199</v>
      </c>
      <c r="C214" t="s">
        <v>677</v>
      </c>
      <c r="D214">
        <v>30</v>
      </c>
    </row>
    <row r="215" spans="1:4" x14ac:dyDescent="0.35">
      <c r="A215" t="s">
        <v>248</v>
      </c>
      <c r="B215" t="s">
        <v>160</v>
      </c>
      <c r="C215" t="s">
        <v>998</v>
      </c>
      <c r="D215">
        <v>30</v>
      </c>
    </row>
    <row r="216" spans="1:4" x14ac:dyDescent="0.35">
      <c r="A216" t="s">
        <v>246</v>
      </c>
      <c r="B216" t="s">
        <v>165</v>
      </c>
      <c r="C216" t="s">
        <v>1063</v>
      </c>
      <c r="D216">
        <v>30</v>
      </c>
    </row>
    <row r="217" spans="1:4" x14ac:dyDescent="0.35">
      <c r="A217" t="s">
        <v>256</v>
      </c>
      <c r="B217" t="s">
        <v>153</v>
      </c>
      <c r="C217" t="s">
        <v>867</v>
      </c>
      <c r="D217">
        <v>30</v>
      </c>
    </row>
    <row r="218" spans="1:4" x14ac:dyDescent="0.35">
      <c r="A218" t="s">
        <v>260</v>
      </c>
      <c r="B218" t="s">
        <v>161</v>
      </c>
      <c r="C218" t="s">
        <v>932</v>
      </c>
      <c r="D218">
        <v>30</v>
      </c>
    </row>
    <row r="219" spans="1:4" x14ac:dyDescent="0.35">
      <c r="A219" t="s">
        <v>259</v>
      </c>
      <c r="B219" t="s">
        <v>160</v>
      </c>
      <c r="C219" t="s">
        <v>785</v>
      </c>
      <c r="D219">
        <v>30</v>
      </c>
    </row>
    <row r="220" spans="1:4" x14ac:dyDescent="0.35">
      <c r="A220" t="s">
        <v>259</v>
      </c>
      <c r="B220" t="s">
        <v>173</v>
      </c>
      <c r="C220" t="s">
        <v>1061</v>
      </c>
      <c r="D220">
        <v>30</v>
      </c>
    </row>
    <row r="221" spans="1:4" x14ac:dyDescent="0.35">
      <c r="A221" t="s">
        <v>242</v>
      </c>
      <c r="B221" t="s">
        <v>174</v>
      </c>
      <c r="C221" t="s">
        <v>960</v>
      </c>
      <c r="D221">
        <v>30</v>
      </c>
    </row>
    <row r="222" spans="1:4" x14ac:dyDescent="0.35">
      <c r="A222" t="s">
        <v>60</v>
      </c>
      <c r="B222" t="s">
        <v>162</v>
      </c>
      <c r="C222" t="s">
        <v>683</v>
      </c>
      <c r="D222">
        <v>29</v>
      </c>
    </row>
    <row r="223" spans="1:4" x14ac:dyDescent="0.35">
      <c r="A223" t="s">
        <v>60</v>
      </c>
      <c r="B223" t="s">
        <v>157</v>
      </c>
      <c r="C223" t="s">
        <v>680</v>
      </c>
      <c r="D223">
        <v>29</v>
      </c>
    </row>
    <row r="224" spans="1:4" x14ac:dyDescent="0.35">
      <c r="A224" t="s">
        <v>262</v>
      </c>
      <c r="B224" t="s">
        <v>165</v>
      </c>
      <c r="C224" t="s">
        <v>1053</v>
      </c>
      <c r="D224">
        <v>29</v>
      </c>
    </row>
    <row r="225" spans="1:4" x14ac:dyDescent="0.35">
      <c r="A225" t="s">
        <v>248</v>
      </c>
      <c r="B225" t="s">
        <v>159</v>
      </c>
      <c r="C225" t="s">
        <v>1133</v>
      </c>
      <c r="D225">
        <v>29</v>
      </c>
    </row>
    <row r="226" spans="1:4" x14ac:dyDescent="0.35">
      <c r="A226" t="s">
        <v>246</v>
      </c>
      <c r="B226" t="s">
        <v>159</v>
      </c>
      <c r="C226" t="s">
        <v>701</v>
      </c>
      <c r="D226">
        <v>29</v>
      </c>
    </row>
    <row r="227" spans="1:4" x14ac:dyDescent="0.35">
      <c r="A227" t="s">
        <v>254</v>
      </c>
      <c r="B227" t="s">
        <v>159</v>
      </c>
      <c r="C227" t="s">
        <v>959</v>
      </c>
      <c r="D227">
        <v>29</v>
      </c>
    </row>
    <row r="228" spans="1:4" x14ac:dyDescent="0.35">
      <c r="A228" t="s">
        <v>259</v>
      </c>
      <c r="B228" t="s">
        <v>198</v>
      </c>
      <c r="C228" t="s">
        <v>626</v>
      </c>
      <c r="D228">
        <v>29</v>
      </c>
    </row>
    <row r="229" spans="1:4" x14ac:dyDescent="0.35">
      <c r="A229" t="s">
        <v>252</v>
      </c>
      <c r="B229" t="s">
        <v>159</v>
      </c>
      <c r="C229" t="s">
        <v>962</v>
      </c>
      <c r="D229">
        <v>29</v>
      </c>
    </row>
    <row r="230" spans="1:4" x14ac:dyDescent="0.35">
      <c r="A230" t="s">
        <v>252</v>
      </c>
      <c r="B230" t="s">
        <v>200</v>
      </c>
      <c r="C230" t="s">
        <v>671</v>
      </c>
      <c r="D230">
        <v>29</v>
      </c>
    </row>
    <row r="231" spans="1:4" x14ac:dyDescent="0.35">
      <c r="A231" t="s">
        <v>255</v>
      </c>
      <c r="B231" t="s">
        <v>185</v>
      </c>
      <c r="C231" t="s">
        <v>849</v>
      </c>
      <c r="D231">
        <v>29</v>
      </c>
    </row>
    <row r="232" spans="1:4" x14ac:dyDescent="0.35">
      <c r="A232" t="s">
        <v>243</v>
      </c>
      <c r="B232" t="s">
        <v>153</v>
      </c>
      <c r="C232" t="s">
        <v>870</v>
      </c>
      <c r="D232">
        <v>29</v>
      </c>
    </row>
    <row r="233" spans="1:4" x14ac:dyDescent="0.35">
      <c r="A233" t="s">
        <v>243</v>
      </c>
      <c r="B233" t="s">
        <v>163</v>
      </c>
      <c r="C233" t="s">
        <v>1069</v>
      </c>
      <c r="D233">
        <v>29</v>
      </c>
    </row>
    <row r="234" spans="1:4" x14ac:dyDescent="0.35">
      <c r="A234" t="s">
        <v>242</v>
      </c>
      <c r="B234" t="s">
        <v>157</v>
      </c>
      <c r="C234" t="s">
        <v>1132</v>
      </c>
      <c r="D234">
        <v>29</v>
      </c>
    </row>
    <row r="235" spans="1:4" x14ac:dyDescent="0.35">
      <c r="A235" t="s">
        <v>242</v>
      </c>
      <c r="B235" t="s">
        <v>171</v>
      </c>
      <c r="C235" t="s">
        <v>1035</v>
      </c>
      <c r="D235">
        <v>29</v>
      </c>
    </row>
    <row r="236" spans="1:4" x14ac:dyDescent="0.35">
      <c r="A236" t="s">
        <v>242</v>
      </c>
      <c r="B236" t="s">
        <v>162</v>
      </c>
      <c r="C236" t="s">
        <v>711</v>
      </c>
      <c r="D236">
        <v>29</v>
      </c>
    </row>
    <row r="237" spans="1:4" x14ac:dyDescent="0.35">
      <c r="A237" t="s">
        <v>261</v>
      </c>
      <c r="B237" t="s">
        <v>198</v>
      </c>
      <c r="C237" t="s">
        <v>626</v>
      </c>
      <c r="D237">
        <v>29</v>
      </c>
    </row>
    <row r="238" spans="1:4" x14ac:dyDescent="0.35">
      <c r="A238" t="s">
        <v>273</v>
      </c>
      <c r="B238" t="s">
        <v>161</v>
      </c>
      <c r="C238" t="s">
        <v>734</v>
      </c>
      <c r="D238">
        <v>28</v>
      </c>
    </row>
    <row r="239" spans="1:4" x14ac:dyDescent="0.35">
      <c r="A239" t="s">
        <v>262</v>
      </c>
      <c r="B239" t="s">
        <v>198</v>
      </c>
      <c r="C239" t="s">
        <v>626</v>
      </c>
      <c r="D239">
        <v>28</v>
      </c>
    </row>
    <row r="240" spans="1:4" x14ac:dyDescent="0.35">
      <c r="A240" t="s">
        <v>262</v>
      </c>
      <c r="B240" t="s">
        <v>193</v>
      </c>
      <c r="C240" t="s">
        <v>774</v>
      </c>
      <c r="D240">
        <v>28</v>
      </c>
    </row>
    <row r="241" spans="1:4" x14ac:dyDescent="0.35">
      <c r="A241" t="s">
        <v>245</v>
      </c>
      <c r="B241" t="s">
        <v>157</v>
      </c>
      <c r="C241" t="s">
        <v>871</v>
      </c>
      <c r="D241">
        <v>28</v>
      </c>
    </row>
    <row r="242" spans="1:4" x14ac:dyDescent="0.35">
      <c r="A242" t="s">
        <v>248</v>
      </c>
      <c r="B242" t="s">
        <v>199</v>
      </c>
      <c r="C242" t="s">
        <v>607</v>
      </c>
      <c r="D242">
        <v>28</v>
      </c>
    </row>
    <row r="243" spans="1:4" x14ac:dyDescent="0.35">
      <c r="A243" t="s">
        <v>248</v>
      </c>
      <c r="B243" t="s">
        <v>199</v>
      </c>
      <c r="C243" t="s">
        <v>677</v>
      </c>
      <c r="D243">
        <v>28</v>
      </c>
    </row>
    <row r="244" spans="1:4" x14ac:dyDescent="0.35">
      <c r="A244" t="s">
        <v>256</v>
      </c>
      <c r="B244" t="s">
        <v>153</v>
      </c>
      <c r="C244" t="s">
        <v>784</v>
      </c>
      <c r="D244">
        <v>28</v>
      </c>
    </row>
    <row r="245" spans="1:4" x14ac:dyDescent="0.35">
      <c r="A245" t="s">
        <v>247</v>
      </c>
      <c r="B245" t="s">
        <v>157</v>
      </c>
      <c r="C245" t="s">
        <v>917</v>
      </c>
      <c r="D245">
        <v>28</v>
      </c>
    </row>
    <row r="246" spans="1:4" x14ac:dyDescent="0.35">
      <c r="A246" t="s">
        <v>260</v>
      </c>
      <c r="B246" t="s">
        <v>161</v>
      </c>
      <c r="C246" t="s">
        <v>925</v>
      </c>
      <c r="D246">
        <v>28</v>
      </c>
    </row>
    <row r="247" spans="1:4" x14ac:dyDescent="0.35">
      <c r="A247" t="s">
        <v>254</v>
      </c>
      <c r="B247" t="s">
        <v>159</v>
      </c>
      <c r="C247" t="s">
        <v>1004</v>
      </c>
      <c r="D247">
        <v>28</v>
      </c>
    </row>
    <row r="248" spans="1:4" x14ac:dyDescent="0.35">
      <c r="A248" t="s">
        <v>252</v>
      </c>
      <c r="B248" t="s">
        <v>153</v>
      </c>
      <c r="C248" t="s">
        <v>870</v>
      </c>
      <c r="D248">
        <v>28</v>
      </c>
    </row>
    <row r="249" spans="1:4" x14ac:dyDescent="0.35">
      <c r="A249" t="s">
        <v>243</v>
      </c>
      <c r="B249" t="s">
        <v>160</v>
      </c>
      <c r="C249" t="s">
        <v>998</v>
      </c>
      <c r="D249">
        <v>28</v>
      </c>
    </row>
    <row r="250" spans="1:4" x14ac:dyDescent="0.35">
      <c r="A250" t="s">
        <v>242</v>
      </c>
      <c r="B250" t="s">
        <v>157</v>
      </c>
      <c r="C250" t="s">
        <v>807</v>
      </c>
      <c r="D250">
        <v>28</v>
      </c>
    </row>
    <row r="251" spans="1:4" x14ac:dyDescent="0.35">
      <c r="A251" t="s">
        <v>266</v>
      </c>
      <c r="B251" t="s">
        <v>162</v>
      </c>
      <c r="C251" t="s">
        <v>711</v>
      </c>
      <c r="D251">
        <v>28</v>
      </c>
    </row>
    <row r="252" spans="1:4" x14ac:dyDescent="0.35">
      <c r="A252" t="s">
        <v>68</v>
      </c>
      <c r="B252" t="s">
        <v>159</v>
      </c>
      <c r="C252" t="s">
        <v>962</v>
      </c>
      <c r="D252">
        <v>27</v>
      </c>
    </row>
    <row r="253" spans="1:4" x14ac:dyDescent="0.35">
      <c r="A253" t="s">
        <v>88</v>
      </c>
      <c r="B253" t="s">
        <v>204</v>
      </c>
      <c r="C253" t="s">
        <v>519</v>
      </c>
      <c r="D253">
        <v>27</v>
      </c>
    </row>
    <row r="254" spans="1:4" x14ac:dyDescent="0.35">
      <c r="A254" t="s">
        <v>262</v>
      </c>
      <c r="B254" t="s">
        <v>165</v>
      </c>
      <c r="C254" t="s">
        <v>1063</v>
      </c>
      <c r="D254">
        <v>27</v>
      </c>
    </row>
    <row r="255" spans="1:4" x14ac:dyDescent="0.35">
      <c r="A255" t="s">
        <v>262</v>
      </c>
      <c r="B255" t="s">
        <v>157</v>
      </c>
      <c r="C255" t="s">
        <v>871</v>
      </c>
      <c r="D255">
        <v>27</v>
      </c>
    </row>
    <row r="256" spans="1:4" x14ac:dyDescent="0.35">
      <c r="A256" t="s">
        <v>244</v>
      </c>
      <c r="B256" t="s">
        <v>159</v>
      </c>
      <c r="C256" t="s">
        <v>1119</v>
      </c>
      <c r="D256">
        <v>27</v>
      </c>
    </row>
    <row r="257" spans="1:4" x14ac:dyDescent="0.35">
      <c r="A257" t="s">
        <v>245</v>
      </c>
      <c r="B257" t="s">
        <v>162</v>
      </c>
      <c r="C257" t="s">
        <v>683</v>
      </c>
      <c r="D257">
        <v>27</v>
      </c>
    </row>
    <row r="258" spans="1:4" x14ac:dyDescent="0.35">
      <c r="A258" t="s">
        <v>256</v>
      </c>
      <c r="B258" t="s">
        <v>153</v>
      </c>
      <c r="C258" t="s">
        <v>652</v>
      </c>
      <c r="D258">
        <v>27</v>
      </c>
    </row>
    <row r="259" spans="1:4" x14ac:dyDescent="0.35">
      <c r="A259" t="s">
        <v>260</v>
      </c>
      <c r="B259" t="s">
        <v>158</v>
      </c>
      <c r="C259" t="s">
        <v>1068</v>
      </c>
      <c r="D259">
        <v>27</v>
      </c>
    </row>
    <row r="260" spans="1:4" x14ac:dyDescent="0.35">
      <c r="A260" t="s">
        <v>252</v>
      </c>
      <c r="B260" t="s">
        <v>157</v>
      </c>
      <c r="C260" t="s">
        <v>917</v>
      </c>
      <c r="D260">
        <v>27</v>
      </c>
    </row>
    <row r="261" spans="1:4" x14ac:dyDescent="0.35">
      <c r="A261" t="s">
        <v>251</v>
      </c>
      <c r="B261" t="s">
        <v>152</v>
      </c>
      <c r="C261" t="s">
        <v>885</v>
      </c>
      <c r="D261">
        <v>27</v>
      </c>
    </row>
    <row r="262" spans="1:4" x14ac:dyDescent="0.35">
      <c r="A262" t="s">
        <v>255</v>
      </c>
      <c r="B262" t="s">
        <v>165</v>
      </c>
      <c r="C262" t="s">
        <v>1063</v>
      </c>
      <c r="D262">
        <v>27</v>
      </c>
    </row>
    <row r="263" spans="1:4" x14ac:dyDescent="0.35">
      <c r="A263" t="s">
        <v>242</v>
      </c>
      <c r="B263" t="s">
        <v>161</v>
      </c>
      <c r="C263" t="s">
        <v>768</v>
      </c>
      <c r="D263">
        <v>27</v>
      </c>
    </row>
    <row r="264" spans="1:4" x14ac:dyDescent="0.35">
      <c r="A264" t="s">
        <v>244</v>
      </c>
      <c r="B264" t="s">
        <v>197</v>
      </c>
      <c r="C264" t="s">
        <v>748</v>
      </c>
      <c r="D264">
        <v>26</v>
      </c>
    </row>
    <row r="265" spans="1:4" x14ac:dyDescent="0.35">
      <c r="A265" t="s">
        <v>245</v>
      </c>
      <c r="B265" t="s">
        <v>200</v>
      </c>
      <c r="C265" t="s">
        <v>671</v>
      </c>
      <c r="D265">
        <v>26</v>
      </c>
    </row>
    <row r="266" spans="1:4" x14ac:dyDescent="0.35">
      <c r="A266" t="s">
        <v>246</v>
      </c>
      <c r="B266" t="s">
        <v>173</v>
      </c>
      <c r="C266" t="s">
        <v>478</v>
      </c>
      <c r="D266">
        <v>26</v>
      </c>
    </row>
    <row r="267" spans="1:4" x14ac:dyDescent="0.35">
      <c r="A267" t="s">
        <v>260</v>
      </c>
      <c r="B267" t="s">
        <v>161</v>
      </c>
      <c r="C267" t="s">
        <v>924</v>
      </c>
      <c r="D267">
        <v>26</v>
      </c>
    </row>
    <row r="268" spans="1:4" x14ac:dyDescent="0.35">
      <c r="A268" t="s">
        <v>259</v>
      </c>
      <c r="B268" t="s">
        <v>173</v>
      </c>
      <c r="C268" t="s">
        <v>478</v>
      </c>
      <c r="D268">
        <v>26</v>
      </c>
    </row>
    <row r="269" spans="1:4" x14ac:dyDescent="0.35">
      <c r="A269" t="s">
        <v>243</v>
      </c>
      <c r="B269" t="s">
        <v>173</v>
      </c>
      <c r="C269" t="s">
        <v>1061</v>
      </c>
      <c r="D269">
        <v>26</v>
      </c>
    </row>
    <row r="270" spans="1:4" x14ac:dyDescent="0.35">
      <c r="A270" t="s">
        <v>242</v>
      </c>
      <c r="B270" t="s">
        <v>174</v>
      </c>
      <c r="C270" t="s">
        <v>782</v>
      </c>
      <c r="D270">
        <v>26</v>
      </c>
    </row>
    <row r="271" spans="1:4" x14ac:dyDescent="0.35">
      <c r="A271" t="s">
        <v>242</v>
      </c>
      <c r="B271" t="s">
        <v>157</v>
      </c>
      <c r="C271" t="s">
        <v>873</v>
      </c>
      <c r="D271">
        <v>26</v>
      </c>
    </row>
    <row r="272" spans="1:4" x14ac:dyDescent="0.35">
      <c r="A272" t="s">
        <v>242</v>
      </c>
      <c r="B272" t="s">
        <v>153</v>
      </c>
      <c r="C272" t="s">
        <v>872</v>
      </c>
      <c r="D272">
        <v>26</v>
      </c>
    </row>
    <row r="273" spans="1:4" x14ac:dyDescent="0.35">
      <c r="A273" t="s">
        <v>266</v>
      </c>
      <c r="B273" t="s">
        <v>165</v>
      </c>
      <c r="C273" t="s">
        <v>1053</v>
      </c>
      <c r="D273">
        <v>26</v>
      </c>
    </row>
    <row r="274" spans="1:4" x14ac:dyDescent="0.35">
      <c r="A274" t="s">
        <v>244</v>
      </c>
      <c r="B274" t="s">
        <v>167</v>
      </c>
      <c r="C274" t="s">
        <v>1051</v>
      </c>
      <c r="D274">
        <v>25</v>
      </c>
    </row>
    <row r="275" spans="1:4" x14ac:dyDescent="0.35">
      <c r="A275" t="s">
        <v>249</v>
      </c>
      <c r="B275" t="s">
        <v>159</v>
      </c>
      <c r="C275" t="s">
        <v>701</v>
      </c>
      <c r="D275">
        <v>25</v>
      </c>
    </row>
    <row r="276" spans="1:4" x14ac:dyDescent="0.35">
      <c r="A276" t="s">
        <v>259</v>
      </c>
      <c r="B276" t="s">
        <v>200</v>
      </c>
      <c r="C276" t="s">
        <v>671</v>
      </c>
      <c r="D276">
        <v>25</v>
      </c>
    </row>
    <row r="277" spans="1:4" x14ac:dyDescent="0.35">
      <c r="A277" t="s">
        <v>252</v>
      </c>
      <c r="B277" t="s">
        <v>157</v>
      </c>
      <c r="C277" t="s">
        <v>699</v>
      </c>
      <c r="D277">
        <v>25</v>
      </c>
    </row>
    <row r="278" spans="1:4" x14ac:dyDescent="0.35">
      <c r="A278" t="s">
        <v>258</v>
      </c>
      <c r="B278" t="s">
        <v>173</v>
      </c>
      <c r="C278" t="s">
        <v>1061</v>
      </c>
      <c r="D278">
        <v>25</v>
      </c>
    </row>
    <row r="279" spans="1:4" x14ac:dyDescent="0.35">
      <c r="A279" t="s">
        <v>243</v>
      </c>
      <c r="B279" t="s">
        <v>157</v>
      </c>
      <c r="C279" t="s">
        <v>917</v>
      </c>
      <c r="D279">
        <v>25</v>
      </c>
    </row>
    <row r="280" spans="1:4" x14ac:dyDescent="0.35">
      <c r="A280" t="s">
        <v>56</v>
      </c>
      <c r="B280" t="s">
        <v>197</v>
      </c>
      <c r="C280" t="s">
        <v>748</v>
      </c>
      <c r="D280">
        <v>24</v>
      </c>
    </row>
    <row r="281" spans="1:4" x14ac:dyDescent="0.35">
      <c r="A281" t="s">
        <v>60</v>
      </c>
      <c r="B281" t="s">
        <v>207</v>
      </c>
      <c r="C281" t="s">
        <v>548</v>
      </c>
      <c r="D281">
        <v>24</v>
      </c>
    </row>
    <row r="282" spans="1:4" x14ac:dyDescent="0.35">
      <c r="A282" t="s">
        <v>60</v>
      </c>
      <c r="B282" t="s">
        <v>165</v>
      </c>
      <c r="C282" t="s">
        <v>997</v>
      </c>
      <c r="D282">
        <v>24</v>
      </c>
    </row>
    <row r="283" spans="1:4" x14ac:dyDescent="0.35">
      <c r="A283" t="s">
        <v>61</v>
      </c>
      <c r="B283" t="s">
        <v>188</v>
      </c>
      <c r="C283" t="s">
        <v>598</v>
      </c>
      <c r="D283">
        <v>24</v>
      </c>
    </row>
    <row r="284" spans="1:4" x14ac:dyDescent="0.35">
      <c r="A284" t="s">
        <v>77</v>
      </c>
      <c r="B284" t="s">
        <v>197</v>
      </c>
      <c r="C284" t="s">
        <v>627</v>
      </c>
      <c r="D284">
        <v>24</v>
      </c>
    </row>
    <row r="285" spans="1:4" x14ac:dyDescent="0.35">
      <c r="A285" t="s">
        <v>79</v>
      </c>
      <c r="B285" t="s">
        <v>197</v>
      </c>
      <c r="C285" t="s">
        <v>627</v>
      </c>
      <c r="D285">
        <v>24</v>
      </c>
    </row>
    <row r="286" spans="1:4" x14ac:dyDescent="0.35">
      <c r="A286" t="s">
        <v>83</v>
      </c>
      <c r="B286" t="s">
        <v>189</v>
      </c>
      <c r="C286" t="s">
        <v>820</v>
      </c>
      <c r="D286">
        <v>24</v>
      </c>
    </row>
    <row r="287" spans="1:4" x14ac:dyDescent="0.35">
      <c r="A287" t="s">
        <v>83</v>
      </c>
      <c r="B287" t="s">
        <v>189</v>
      </c>
      <c r="C287" t="s">
        <v>515</v>
      </c>
      <c r="D287">
        <v>24</v>
      </c>
    </row>
    <row r="288" spans="1:4" x14ac:dyDescent="0.35">
      <c r="A288" t="s">
        <v>83</v>
      </c>
      <c r="B288" t="s">
        <v>210</v>
      </c>
      <c r="C288" t="s">
        <v>572</v>
      </c>
      <c r="D288">
        <v>24</v>
      </c>
    </row>
    <row r="289" spans="1:4" x14ac:dyDescent="0.35">
      <c r="A289" t="s">
        <v>88</v>
      </c>
      <c r="B289" t="s">
        <v>208</v>
      </c>
      <c r="C289" t="s">
        <v>551</v>
      </c>
      <c r="D289">
        <v>24</v>
      </c>
    </row>
    <row r="290" spans="1:4" x14ac:dyDescent="0.35">
      <c r="A290" t="s">
        <v>273</v>
      </c>
      <c r="B290" t="s">
        <v>165</v>
      </c>
      <c r="C290" t="s">
        <v>537</v>
      </c>
      <c r="D290">
        <v>24</v>
      </c>
    </row>
    <row r="291" spans="1:4" x14ac:dyDescent="0.35">
      <c r="A291" t="s">
        <v>262</v>
      </c>
      <c r="B291" t="s">
        <v>157</v>
      </c>
      <c r="C291" t="s">
        <v>698</v>
      </c>
      <c r="D291">
        <v>24</v>
      </c>
    </row>
    <row r="292" spans="1:4" x14ac:dyDescent="0.35">
      <c r="A292" t="s">
        <v>244</v>
      </c>
      <c r="B292" t="s">
        <v>159</v>
      </c>
      <c r="C292" t="s">
        <v>1060</v>
      </c>
      <c r="D292">
        <v>24</v>
      </c>
    </row>
    <row r="293" spans="1:4" x14ac:dyDescent="0.35">
      <c r="A293" t="s">
        <v>244</v>
      </c>
      <c r="B293" t="s">
        <v>153</v>
      </c>
      <c r="C293" t="s">
        <v>870</v>
      </c>
      <c r="D293">
        <v>24</v>
      </c>
    </row>
    <row r="294" spans="1:4" x14ac:dyDescent="0.35">
      <c r="A294" t="s">
        <v>244</v>
      </c>
      <c r="B294" t="s">
        <v>152</v>
      </c>
      <c r="C294" t="s">
        <v>885</v>
      </c>
      <c r="D294">
        <v>24</v>
      </c>
    </row>
    <row r="295" spans="1:4" x14ac:dyDescent="0.35">
      <c r="A295" t="s">
        <v>248</v>
      </c>
      <c r="B295" t="s">
        <v>184</v>
      </c>
      <c r="C295" t="s">
        <v>716</v>
      </c>
      <c r="D295">
        <v>24</v>
      </c>
    </row>
    <row r="296" spans="1:4" x14ac:dyDescent="0.35">
      <c r="A296" t="s">
        <v>246</v>
      </c>
      <c r="B296" t="s">
        <v>197</v>
      </c>
      <c r="C296" t="s">
        <v>748</v>
      </c>
      <c r="D296">
        <v>24</v>
      </c>
    </row>
    <row r="297" spans="1:4" x14ac:dyDescent="0.35">
      <c r="A297" t="s">
        <v>246</v>
      </c>
      <c r="B297" t="s">
        <v>165</v>
      </c>
      <c r="C297" t="s">
        <v>1049</v>
      </c>
      <c r="D297">
        <v>24</v>
      </c>
    </row>
    <row r="298" spans="1:4" x14ac:dyDescent="0.35">
      <c r="A298" t="s">
        <v>246</v>
      </c>
      <c r="B298" t="s">
        <v>165</v>
      </c>
      <c r="C298" t="s">
        <v>1053</v>
      </c>
      <c r="D298">
        <v>24</v>
      </c>
    </row>
    <row r="299" spans="1:4" x14ac:dyDescent="0.35">
      <c r="A299" t="s">
        <v>257</v>
      </c>
      <c r="B299" t="s">
        <v>201</v>
      </c>
      <c r="C299" t="s">
        <v>681</v>
      </c>
      <c r="D299">
        <v>24</v>
      </c>
    </row>
    <row r="300" spans="1:4" x14ac:dyDescent="0.35">
      <c r="A300" t="s">
        <v>259</v>
      </c>
      <c r="B300" t="s">
        <v>153</v>
      </c>
      <c r="C300" t="s">
        <v>652</v>
      </c>
      <c r="D300">
        <v>24</v>
      </c>
    </row>
    <row r="301" spans="1:4" x14ac:dyDescent="0.35">
      <c r="A301" t="s">
        <v>263</v>
      </c>
      <c r="B301" t="s">
        <v>164</v>
      </c>
      <c r="C301" t="s">
        <v>590</v>
      </c>
      <c r="D301">
        <v>24</v>
      </c>
    </row>
    <row r="302" spans="1:4" x14ac:dyDescent="0.35">
      <c r="A302" t="s">
        <v>252</v>
      </c>
      <c r="B302" t="s">
        <v>182</v>
      </c>
      <c r="C302" t="s">
        <v>928</v>
      </c>
      <c r="D302">
        <v>24</v>
      </c>
    </row>
    <row r="303" spans="1:4" x14ac:dyDescent="0.35">
      <c r="A303" t="s">
        <v>251</v>
      </c>
      <c r="B303" t="s">
        <v>173</v>
      </c>
      <c r="C303" t="s">
        <v>1061</v>
      </c>
      <c r="D303">
        <v>24</v>
      </c>
    </row>
    <row r="304" spans="1:4" x14ac:dyDescent="0.35">
      <c r="A304" t="s">
        <v>242</v>
      </c>
      <c r="B304" t="s">
        <v>161</v>
      </c>
      <c r="C304" t="s">
        <v>734</v>
      </c>
      <c r="D304">
        <v>24</v>
      </c>
    </row>
    <row r="305" spans="1:4" x14ac:dyDescent="0.35">
      <c r="A305" t="s">
        <v>261</v>
      </c>
      <c r="B305" t="s">
        <v>197</v>
      </c>
      <c r="C305" t="s">
        <v>627</v>
      </c>
      <c r="D305">
        <v>24</v>
      </c>
    </row>
    <row r="306" spans="1:4" x14ac:dyDescent="0.35">
      <c r="A306" t="s">
        <v>60</v>
      </c>
      <c r="B306" t="s">
        <v>157</v>
      </c>
      <c r="C306" t="s">
        <v>916</v>
      </c>
      <c r="D306">
        <v>23</v>
      </c>
    </row>
    <row r="307" spans="1:4" x14ac:dyDescent="0.35">
      <c r="A307" t="s">
        <v>83</v>
      </c>
      <c r="B307" t="s">
        <v>177</v>
      </c>
      <c r="C307" t="s">
        <v>1028</v>
      </c>
      <c r="D307">
        <v>23</v>
      </c>
    </row>
    <row r="308" spans="1:4" x14ac:dyDescent="0.35">
      <c r="A308" t="s">
        <v>83</v>
      </c>
      <c r="B308" t="s">
        <v>157</v>
      </c>
      <c r="C308" t="s">
        <v>699</v>
      </c>
      <c r="D308">
        <v>23</v>
      </c>
    </row>
    <row r="309" spans="1:4" x14ac:dyDescent="0.35">
      <c r="A309" t="s">
        <v>88</v>
      </c>
      <c r="B309" t="s">
        <v>197</v>
      </c>
      <c r="C309" t="s">
        <v>627</v>
      </c>
      <c r="D309">
        <v>23</v>
      </c>
    </row>
    <row r="310" spans="1:4" x14ac:dyDescent="0.35">
      <c r="A310" t="s">
        <v>250</v>
      </c>
      <c r="B310" t="s">
        <v>201</v>
      </c>
      <c r="C310" t="s">
        <v>681</v>
      </c>
      <c r="D310">
        <v>23</v>
      </c>
    </row>
    <row r="311" spans="1:4" x14ac:dyDescent="0.35">
      <c r="A311" t="s">
        <v>245</v>
      </c>
      <c r="B311" t="s">
        <v>160</v>
      </c>
      <c r="C311" t="s">
        <v>998</v>
      </c>
      <c r="D311">
        <v>23</v>
      </c>
    </row>
    <row r="312" spans="1:4" x14ac:dyDescent="0.35">
      <c r="A312" t="s">
        <v>257</v>
      </c>
      <c r="B312" t="s">
        <v>159</v>
      </c>
      <c r="C312" t="s">
        <v>959</v>
      </c>
      <c r="D312">
        <v>23</v>
      </c>
    </row>
    <row r="313" spans="1:4" x14ac:dyDescent="0.35">
      <c r="A313" t="s">
        <v>260</v>
      </c>
      <c r="B313" t="s">
        <v>190</v>
      </c>
      <c r="C313" t="s">
        <v>813</v>
      </c>
      <c r="D313">
        <v>23</v>
      </c>
    </row>
    <row r="314" spans="1:4" x14ac:dyDescent="0.35">
      <c r="A314" t="s">
        <v>334</v>
      </c>
      <c r="B314" t="s">
        <v>201</v>
      </c>
      <c r="C314" t="s">
        <v>681</v>
      </c>
      <c r="D314">
        <v>23</v>
      </c>
    </row>
    <row r="315" spans="1:4" x14ac:dyDescent="0.35">
      <c r="A315" t="s">
        <v>251</v>
      </c>
      <c r="B315" t="s">
        <v>159</v>
      </c>
      <c r="C315" t="s">
        <v>962</v>
      </c>
      <c r="D315">
        <v>23</v>
      </c>
    </row>
    <row r="316" spans="1:4" x14ac:dyDescent="0.35">
      <c r="A316" t="s">
        <v>284</v>
      </c>
      <c r="B316" t="s">
        <v>173</v>
      </c>
      <c r="C316" t="s">
        <v>1061</v>
      </c>
      <c r="D316">
        <v>23</v>
      </c>
    </row>
    <row r="317" spans="1:4" x14ac:dyDescent="0.35">
      <c r="A317" t="s">
        <v>242</v>
      </c>
      <c r="B317" t="s">
        <v>165</v>
      </c>
      <c r="C317" t="s">
        <v>1063</v>
      </c>
      <c r="D317">
        <v>23</v>
      </c>
    </row>
    <row r="318" spans="1:4" x14ac:dyDescent="0.35">
      <c r="A318" t="s">
        <v>242</v>
      </c>
      <c r="B318" t="s">
        <v>182</v>
      </c>
      <c r="C318" t="s">
        <v>933</v>
      </c>
      <c r="D318">
        <v>23</v>
      </c>
    </row>
    <row r="319" spans="1:4" x14ac:dyDescent="0.35">
      <c r="A319" t="s">
        <v>242</v>
      </c>
      <c r="B319" t="s">
        <v>157</v>
      </c>
      <c r="C319" t="s">
        <v>805</v>
      </c>
      <c r="D319">
        <v>23</v>
      </c>
    </row>
    <row r="320" spans="1:4" x14ac:dyDescent="0.35">
      <c r="A320" t="s">
        <v>242</v>
      </c>
      <c r="B320" t="s">
        <v>162</v>
      </c>
      <c r="C320" t="s">
        <v>725</v>
      </c>
      <c r="D320">
        <v>23</v>
      </c>
    </row>
    <row r="321" spans="1:4" x14ac:dyDescent="0.35">
      <c r="A321" t="s">
        <v>266</v>
      </c>
      <c r="B321" t="s">
        <v>162</v>
      </c>
      <c r="C321" t="s">
        <v>725</v>
      </c>
      <c r="D321">
        <v>23</v>
      </c>
    </row>
    <row r="322" spans="1:4" x14ac:dyDescent="0.35">
      <c r="A322" t="s">
        <v>61</v>
      </c>
      <c r="B322" t="s">
        <v>191</v>
      </c>
      <c r="C322" t="s">
        <v>595</v>
      </c>
      <c r="D322">
        <v>22</v>
      </c>
    </row>
    <row r="323" spans="1:4" x14ac:dyDescent="0.35">
      <c r="A323" t="s">
        <v>61</v>
      </c>
      <c r="B323" t="s">
        <v>198</v>
      </c>
      <c r="C323" t="s">
        <v>750</v>
      </c>
      <c r="D323">
        <v>22</v>
      </c>
    </row>
    <row r="324" spans="1:4" x14ac:dyDescent="0.35">
      <c r="A324" t="s">
        <v>262</v>
      </c>
      <c r="B324" t="s">
        <v>202</v>
      </c>
      <c r="C324" t="s">
        <v>692</v>
      </c>
      <c r="D324">
        <v>22</v>
      </c>
    </row>
    <row r="325" spans="1:4" x14ac:dyDescent="0.35">
      <c r="A325" t="s">
        <v>253</v>
      </c>
      <c r="B325" t="s">
        <v>153</v>
      </c>
      <c r="C325" t="s">
        <v>921</v>
      </c>
      <c r="D325">
        <v>22</v>
      </c>
    </row>
    <row r="326" spans="1:4" x14ac:dyDescent="0.35">
      <c r="A326" t="s">
        <v>244</v>
      </c>
      <c r="B326" t="s">
        <v>162</v>
      </c>
      <c r="C326" t="s">
        <v>711</v>
      </c>
      <c r="D326">
        <v>22</v>
      </c>
    </row>
    <row r="327" spans="1:4" x14ac:dyDescent="0.35">
      <c r="A327" t="s">
        <v>244</v>
      </c>
      <c r="B327" t="s">
        <v>173</v>
      </c>
      <c r="C327" t="s">
        <v>1061</v>
      </c>
      <c r="D327">
        <v>22</v>
      </c>
    </row>
    <row r="328" spans="1:4" x14ac:dyDescent="0.35">
      <c r="A328" t="s">
        <v>245</v>
      </c>
      <c r="B328" t="s">
        <v>202</v>
      </c>
      <c r="C328" t="s">
        <v>692</v>
      </c>
      <c r="D328">
        <v>22</v>
      </c>
    </row>
    <row r="329" spans="1:4" x14ac:dyDescent="0.35">
      <c r="A329" t="s">
        <v>245</v>
      </c>
      <c r="B329" t="s">
        <v>162</v>
      </c>
      <c r="C329" t="s">
        <v>724</v>
      </c>
      <c r="D329">
        <v>22</v>
      </c>
    </row>
    <row r="330" spans="1:4" x14ac:dyDescent="0.35">
      <c r="A330" t="s">
        <v>248</v>
      </c>
      <c r="B330" t="s">
        <v>159</v>
      </c>
      <c r="C330" t="s">
        <v>1004</v>
      </c>
      <c r="D330">
        <v>22</v>
      </c>
    </row>
    <row r="331" spans="1:4" x14ac:dyDescent="0.35">
      <c r="A331" t="s">
        <v>260</v>
      </c>
      <c r="B331" t="s">
        <v>160</v>
      </c>
      <c r="C331" t="s">
        <v>877</v>
      </c>
      <c r="D331">
        <v>22</v>
      </c>
    </row>
    <row r="332" spans="1:4" x14ac:dyDescent="0.35">
      <c r="A332" t="s">
        <v>260</v>
      </c>
      <c r="B332" t="s">
        <v>191</v>
      </c>
      <c r="C332" t="s">
        <v>811</v>
      </c>
      <c r="D332">
        <v>22</v>
      </c>
    </row>
    <row r="333" spans="1:4" x14ac:dyDescent="0.35">
      <c r="A333" t="s">
        <v>254</v>
      </c>
      <c r="B333" t="s">
        <v>201</v>
      </c>
      <c r="C333" t="s">
        <v>684</v>
      </c>
      <c r="D333">
        <v>22</v>
      </c>
    </row>
    <row r="334" spans="1:4" x14ac:dyDescent="0.35">
      <c r="A334" t="s">
        <v>263</v>
      </c>
      <c r="B334" t="s">
        <v>210</v>
      </c>
      <c r="C334" t="s">
        <v>576</v>
      </c>
      <c r="D334">
        <v>22</v>
      </c>
    </row>
    <row r="335" spans="1:4" x14ac:dyDescent="0.35">
      <c r="A335" t="s">
        <v>255</v>
      </c>
      <c r="B335" t="s">
        <v>162</v>
      </c>
      <c r="C335" t="s">
        <v>725</v>
      </c>
      <c r="D335">
        <v>22</v>
      </c>
    </row>
    <row r="336" spans="1:4" x14ac:dyDescent="0.35">
      <c r="A336" t="s">
        <v>243</v>
      </c>
      <c r="B336" t="s">
        <v>152</v>
      </c>
      <c r="C336" t="s">
        <v>885</v>
      </c>
      <c r="D336">
        <v>22</v>
      </c>
    </row>
    <row r="337" spans="1:4" x14ac:dyDescent="0.35">
      <c r="A337" t="s">
        <v>243</v>
      </c>
      <c r="B337" t="s">
        <v>185</v>
      </c>
      <c r="C337" t="s">
        <v>849</v>
      </c>
      <c r="D337">
        <v>22</v>
      </c>
    </row>
    <row r="338" spans="1:4" x14ac:dyDescent="0.35">
      <c r="A338" t="s">
        <v>313</v>
      </c>
      <c r="B338" t="s">
        <v>197</v>
      </c>
      <c r="C338" t="s">
        <v>748</v>
      </c>
      <c r="D338">
        <v>22</v>
      </c>
    </row>
    <row r="339" spans="1:4" x14ac:dyDescent="0.35">
      <c r="A339" t="s">
        <v>242</v>
      </c>
      <c r="B339" t="s">
        <v>153</v>
      </c>
      <c r="C339" t="s">
        <v>1120</v>
      </c>
      <c r="D339">
        <v>22</v>
      </c>
    </row>
    <row r="340" spans="1:4" x14ac:dyDescent="0.35">
      <c r="A340" t="s">
        <v>68</v>
      </c>
      <c r="B340" t="s">
        <v>180</v>
      </c>
      <c r="C340" t="s">
        <v>914</v>
      </c>
      <c r="D340">
        <v>21</v>
      </c>
    </row>
    <row r="341" spans="1:4" x14ac:dyDescent="0.35">
      <c r="A341" t="s">
        <v>244</v>
      </c>
      <c r="B341" t="s">
        <v>165</v>
      </c>
      <c r="C341" t="s">
        <v>1049</v>
      </c>
      <c r="D341">
        <v>21</v>
      </c>
    </row>
    <row r="342" spans="1:4" x14ac:dyDescent="0.35">
      <c r="A342" t="s">
        <v>245</v>
      </c>
      <c r="B342" t="s">
        <v>199</v>
      </c>
      <c r="C342" t="s">
        <v>700</v>
      </c>
      <c r="D342">
        <v>21</v>
      </c>
    </row>
    <row r="343" spans="1:4" x14ac:dyDescent="0.35">
      <c r="A343" t="s">
        <v>245</v>
      </c>
      <c r="B343" t="s">
        <v>159</v>
      </c>
      <c r="C343" t="s">
        <v>1004</v>
      </c>
      <c r="D343">
        <v>21</v>
      </c>
    </row>
    <row r="344" spans="1:4" x14ac:dyDescent="0.35">
      <c r="A344" t="s">
        <v>245</v>
      </c>
      <c r="B344" t="s">
        <v>193</v>
      </c>
      <c r="C344" t="s">
        <v>773</v>
      </c>
      <c r="D344">
        <v>21</v>
      </c>
    </row>
    <row r="345" spans="1:4" x14ac:dyDescent="0.35">
      <c r="A345" t="s">
        <v>245</v>
      </c>
      <c r="B345" t="s">
        <v>165</v>
      </c>
      <c r="C345" t="s">
        <v>631</v>
      </c>
      <c r="D345">
        <v>21</v>
      </c>
    </row>
    <row r="346" spans="1:4" x14ac:dyDescent="0.35">
      <c r="A346" t="s">
        <v>246</v>
      </c>
      <c r="B346" t="s">
        <v>159</v>
      </c>
      <c r="C346" t="s">
        <v>1119</v>
      </c>
      <c r="D346">
        <v>21</v>
      </c>
    </row>
    <row r="347" spans="1:4" x14ac:dyDescent="0.35">
      <c r="A347" t="s">
        <v>267</v>
      </c>
      <c r="B347" t="s">
        <v>153</v>
      </c>
      <c r="C347" t="s">
        <v>827</v>
      </c>
      <c r="D347">
        <v>21</v>
      </c>
    </row>
    <row r="348" spans="1:4" x14ac:dyDescent="0.35">
      <c r="A348" t="s">
        <v>257</v>
      </c>
      <c r="B348" t="s">
        <v>190</v>
      </c>
      <c r="C348" t="s">
        <v>815</v>
      </c>
      <c r="D348">
        <v>21</v>
      </c>
    </row>
    <row r="349" spans="1:4" x14ac:dyDescent="0.35">
      <c r="A349" t="s">
        <v>260</v>
      </c>
      <c r="B349" t="s">
        <v>190</v>
      </c>
      <c r="C349" t="s">
        <v>815</v>
      </c>
      <c r="D349">
        <v>21</v>
      </c>
    </row>
    <row r="350" spans="1:4" x14ac:dyDescent="0.35">
      <c r="A350" t="s">
        <v>260</v>
      </c>
      <c r="B350" t="s">
        <v>188</v>
      </c>
      <c r="C350" t="s">
        <v>817</v>
      </c>
      <c r="D350">
        <v>21</v>
      </c>
    </row>
    <row r="351" spans="1:4" x14ac:dyDescent="0.35">
      <c r="A351" t="s">
        <v>263</v>
      </c>
      <c r="B351" t="s">
        <v>164</v>
      </c>
      <c r="C351" t="s">
        <v>588</v>
      </c>
      <c r="D351">
        <v>21</v>
      </c>
    </row>
    <row r="352" spans="1:4" x14ac:dyDescent="0.35">
      <c r="A352" t="s">
        <v>243</v>
      </c>
      <c r="B352" t="s">
        <v>159</v>
      </c>
      <c r="C352" t="s">
        <v>962</v>
      </c>
      <c r="D352">
        <v>21</v>
      </c>
    </row>
    <row r="353" spans="1:4" x14ac:dyDescent="0.35">
      <c r="A353" t="s">
        <v>284</v>
      </c>
      <c r="B353" t="s">
        <v>198</v>
      </c>
      <c r="C353" t="s">
        <v>750</v>
      </c>
      <c r="D353">
        <v>21</v>
      </c>
    </row>
    <row r="354" spans="1:4" x14ac:dyDescent="0.35">
      <c r="A354" t="s">
        <v>266</v>
      </c>
      <c r="B354" t="s">
        <v>162</v>
      </c>
      <c r="C354" t="s">
        <v>683</v>
      </c>
      <c r="D354">
        <v>21</v>
      </c>
    </row>
    <row r="355" spans="1:4" x14ac:dyDescent="0.35">
      <c r="A355" t="s">
        <v>63</v>
      </c>
      <c r="B355" t="s">
        <v>153</v>
      </c>
      <c r="C355" t="s">
        <v>867</v>
      </c>
      <c r="D355">
        <v>20</v>
      </c>
    </row>
    <row r="356" spans="1:4" x14ac:dyDescent="0.35">
      <c r="A356" t="s">
        <v>273</v>
      </c>
      <c r="B356" t="s">
        <v>152</v>
      </c>
      <c r="C356" t="s">
        <v>829</v>
      </c>
      <c r="D356">
        <v>20</v>
      </c>
    </row>
    <row r="357" spans="1:4" x14ac:dyDescent="0.35">
      <c r="A357" t="s">
        <v>262</v>
      </c>
      <c r="B357" t="s">
        <v>165</v>
      </c>
      <c r="C357" t="s">
        <v>997</v>
      </c>
      <c r="D357">
        <v>20</v>
      </c>
    </row>
    <row r="358" spans="1:4" x14ac:dyDescent="0.35">
      <c r="A358" t="s">
        <v>253</v>
      </c>
      <c r="B358" t="s">
        <v>153</v>
      </c>
      <c r="C358" t="s">
        <v>882</v>
      </c>
      <c r="D358">
        <v>20</v>
      </c>
    </row>
    <row r="359" spans="1:4" x14ac:dyDescent="0.35">
      <c r="A359" t="s">
        <v>253</v>
      </c>
      <c r="B359" t="s">
        <v>192</v>
      </c>
      <c r="C359" t="s">
        <v>637</v>
      </c>
      <c r="D359">
        <v>20</v>
      </c>
    </row>
    <row r="360" spans="1:4" x14ac:dyDescent="0.35">
      <c r="A360" t="s">
        <v>253</v>
      </c>
      <c r="B360" t="s">
        <v>160</v>
      </c>
      <c r="C360" t="s">
        <v>876</v>
      </c>
      <c r="D360">
        <v>20</v>
      </c>
    </row>
    <row r="361" spans="1:4" x14ac:dyDescent="0.35">
      <c r="A361" t="s">
        <v>244</v>
      </c>
      <c r="B361" t="s">
        <v>152</v>
      </c>
      <c r="C361" t="s">
        <v>1140</v>
      </c>
      <c r="D361">
        <v>20</v>
      </c>
    </row>
    <row r="362" spans="1:4" x14ac:dyDescent="0.35">
      <c r="A362" t="s">
        <v>244</v>
      </c>
      <c r="B362" t="s">
        <v>152</v>
      </c>
      <c r="C362" t="s">
        <v>829</v>
      </c>
      <c r="D362">
        <v>20</v>
      </c>
    </row>
    <row r="363" spans="1:4" x14ac:dyDescent="0.35">
      <c r="A363" t="s">
        <v>245</v>
      </c>
      <c r="B363" t="s">
        <v>159</v>
      </c>
      <c r="C363" t="s">
        <v>701</v>
      </c>
      <c r="D363">
        <v>20</v>
      </c>
    </row>
    <row r="364" spans="1:4" x14ac:dyDescent="0.35">
      <c r="A364" t="s">
        <v>245</v>
      </c>
      <c r="B364" t="s">
        <v>152</v>
      </c>
      <c r="C364" t="s">
        <v>829</v>
      </c>
      <c r="D364">
        <v>20</v>
      </c>
    </row>
    <row r="365" spans="1:4" x14ac:dyDescent="0.35">
      <c r="A365" t="s">
        <v>245</v>
      </c>
      <c r="B365" t="s">
        <v>153</v>
      </c>
      <c r="C365" t="s">
        <v>870</v>
      </c>
      <c r="D365">
        <v>20</v>
      </c>
    </row>
    <row r="366" spans="1:4" x14ac:dyDescent="0.35">
      <c r="A366" t="s">
        <v>245</v>
      </c>
      <c r="B366" t="s">
        <v>188</v>
      </c>
      <c r="C366" t="s">
        <v>598</v>
      </c>
      <c r="D366">
        <v>20</v>
      </c>
    </row>
    <row r="367" spans="1:4" x14ac:dyDescent="0.35">
      <c r="A367" t="s">
        <v>291</v>
      </c>
      <c r="B367" t="s">
        <v>167</v>
      </c>
      <c r="C367" t="s">
        <v>1051</v>
      </c>
      <c r="D367">
        <v>20</v>
      </c>
    </row>
    <row r="368" spans="1:4" x14ac:dyDescent="0.35">
      <c r="A368" t="s">
        <v>248</v>
      </c>
      <c r="B368" t="s">
        <v>199</v>
      </c>
      <c r="C368" t="s">
        <v>700</v>
      </c>
      <c r="D368">
        <v>20</v>
      </c>
    </row>
    <row r="369" spans="1:4" x14ac:dyDescent="0.35">
      <c r="A369" t="s">
        <v>246</v>
      </c>
      <c r="B369" t="s">
        <v>152</v>
      </c>
      <c r="C369" t="s">
        <v>697</v>
      </c>
      <c r="D369">
        <v>20</v>
      </c>
    </row>
    <row r="370" spans="1:4" x14ac:dyDescent="0.35">
      <c r="A370" t="s">
        <v>246</v>
      </c>
      <c r="B370" t="s">
        <v>192</v>
      </c>
      <c r="C370" t="s">
        <v>755</v>
      </c>
      <c r="D370">
        <v>20</v>
      </c>
    </row>
    <row r="371" spans="1:4" x14ac:dyDescent="0.35">
      <c r="A371" t="s">
        <v>257</v>
      </c>
      <c r="B371" t="s">
        <v>190</v>
      </c>
      <c r="C371" t="s">
        <v>816</v>
      </c>
      <c r="D371">
        <v>20</v>
      </c>
    </row>
    <row r="372" spans="1:4" x14ac:dyDescent="0.35">
      <c r="A372" t="s">
        <v>260</v>
      </c>
      <c r="B372" t="s">
        <v>200</v>
      </c>
      <c r="C372" t="s">
        <v>671</v>
      </c>
      <c r="D372">
        <v>20</v>
      </c>
    </row>
    <row r="373" spans="1:4" x14ac:dyDescent="0.35">
      <c r="A373" t="s">
        <v>254</v>
      </c>
      <c r="B373" t="s">
        <v>165</v>
      </c>
      <c r="C373" t="s">
        <v>1063</v>
      </c>
      <c r="D373">
        <v>20</v>
      </c>
    </row>
    <row r="374" spans="1:4" x14ac:dyDescent="0.35">
      <c r="A374" t="s">
        <v>259</v>
      </c>
      <c r="B374" t="s">
        <v>160</v>
      </c>
      <c r="C374" t="s">
        <v>998</v>
      </c>
      <c r="D374">
        <v>20</v>
      </c>
    </row>
    <row r="375" spans="1:4" x14ac:dyDescent="0.35">
      <c r="A375" t="s">
        <v>251</v>
      </c>
      <c r="B375" t="s">
        <v>157</v>
      </c>
      <c r="C375" t="s">
        <v>871</v>
      </c>
      <c r="D375">
        <v>20</v>
      </c>
    </row>
    <row r="376" spans="1:4" x14ac:dyDescent="0.35">
      <c r="A376" t="s">
        <v>299</v>
      </c>
      <c r="B376" t="s">
        <v>207</v>
      </c>
      <c r="C376" t="s">
        <v>548</v>
      </c>
      <c r="D376">
        <v>20</v>
      </c>
    </row>
    <row r="377" spans="1:4" x14ac:dyDescent="0.35">
      <c r="A377" t="s">
        <v>243</v>
      </c>
      <c r="B377" t="s">
        <v>165</v>
      </c>
      <c r="C377" t="s">
        <v>1003</v>
      </c>
      <c r="D377">
        <v>20</v>
      </c>
    </row>
    <row r="378" spans="1:4" x14ac:dyDescent="0.35">
      <c r="A378" t="s">
        <v>242</v>
      </c>
      <c r="B378" t="s">
        <v>157</v>
      </c>
      <c r="C378" t="s">
        <v>1058</v>
      </c>
      <c r="D378">
        <v>20</v>
      </c>
    </row>
    <row r="379" spans="1:4" x14ac:dyDescent="0.35">
      <c r="A379" t="s">
        <v>242</v>
      </c>
      <c r="B379" t="s">
        <v>167</v>
      </c>
      <c r="C379" t="s">
        <v>1051</v>
      </c>
      <c r="D379">
        <v>20</v>
      </c>
    </row>
    <row r="380" spans="1:4" x14ac:dyDescent="0.35">
      <c r="A380" t="s">
        <v>266</v>
      </c>
      <c r="B380" t="s">
        <v>159</v>
      </c>
      <c r="C380" t="s">
        <v>1004</v>
      </c>
      <c r="D380">
        <v>20</v>
      </c>
    </row>
    <row r="381" spans="1:4" x14ac:dyDescent="0.35">
      <c r="A381" t="s">
        <v>266</v>
      </c>
      <c r="B381" t="s">
        <v>152</v>
      </c>
      <c r="C381" t="s">
        <v>829</v>
      </c>
      <c r="D381">
        <v>20</v>
      </c>
    </row>
    <row r="382" spans="1:4" x14ac:dyDescent="0.35">
      <c r="A382" t="s">
        <v>88</v>
      </c>
      <c r="B382" t="s">
        <v>206</v>
      </c>
      <c r="C382" t="s">
        <v>582</v>
      </c>
      <c r="D382">
        <v>19</v>
      </c>
    </row>
    <row r="383" spans="1:4" x14ac:dyDescent="0.35">
      <c r="A383" t="s">
        <v>310</v>
      </c>
      <c r="B383" t="s">
        <v>197</v>
      </c>
      <c r="C383" t="s">
        <v>748</v>
      </c>
      <c r="D383">
        <v>19</v>
      </c>
    </row>
    <row r="384" spans="1:4" x14ac:dyDescent="0.35">
      <c r="A384" t="s">
        <v>245</v>
      </c>
      <c r="B384" t="s">
        <v>199</v>
      </c>
      <c r="C384" t="s">
        <v>749</v>
      </c>
      <c r="D384">
        <v>19</v>
      </c>
    </row>
    <row r="385" spans="1:4" x14ac:dyDescent="0.35">
      <c r="A385" t="s">
        <v>257</v>
      </c>
      <c r="B385" t="s">
        <v>173</v>
      </c>
      <c r="C385" t="s">
        <v>1061</v>
      </c>
      <c r="D385">
        <v>19</v>
      </c>
    </row>
    <row r="386" spans="1:4" x14ac:dyDescent="0.35">
      <c r="A386" t="s">
        <v>263</v>
      </c>
      <c r="B386" t="s">
        <v>210</v>
      </c>
      <c r="C386" t="s">
        <v>572</v>
      </c>
      <c r="D386">
        <v>19</v>
      </c>
    </row>
    <row r="387" spans="1:4" x14ac:dyDescent="0.35">
      <c r="A387" t="s">
        <v>252</v>
      </c>
      <c r="B387" t="s">
        <v>165</v>
      </c>
      <c r="C387" t="s">
        <v>633</v>
      </c>
      <c r="D387">
        <v>19</v>
      </c>
    </row>
    <row r="388" spans="1:4" x14ac:dyDescent="0.35">
      <c r="A388" t="s">
        <v>252</v>
      </c>
      <c r="B388" t="s">
        <v>184</v>
      </c>
      <c r="C388" t="s">
        <v>716</v>
      </c>
      <c r="D388">
        <v>19</v>
      </c>
    </row>
    <row r="389" spans="1:4" x14ac:dyDescent="0.35">
      <c r="A389" t="s">
        <v>251</v>
      </c>
      <c r="B389" t="s">
        <v>184</v>
      </c>
      <c r="C389" t="s">
        <v>866</v>
      </c>
      <c r="D389">
        <v>19</v>
      </c>
    </row>
    <row r="390" spans="1:4" x14ac:dyDescent="0.35">
      <c r="A390" t="s">
        <v>251</v>
      </c>
      <c r="B390" t="s">
        <v>166</v>
      </c>
      <c r="C390" t="s">
        <v>1071</v>
      </c>
      <c r="D390">
        <v>19</v>
      </c>
    </row>
    <row r="391" spans="1:4" x14ac:dyDescent="0.35">
      <c r="A391" t="s">
        <v>255</v>
      </c>
      <c r="B391" t="s">
        <v>185</v>
      </c>
      <c r="C391" t="s">
        <v>513</v>
      </c>
      <c r="D391">
        <v>19</v>
      </c>
    </row>
    <row r="392" spans="1:4" x14ac:dyDescent="0.35">
      <c r="A392" t="s">
        <v>243</v>
      </c>
      <c r="B392" t="s">
        <v>157</v>
      </c>
      <c r="C392" t="s">
        <v>871</v>
      </c>
      <c r="D392">
        <v>19</v>
      </c>
    </row>
    <row r="393" spans="1:4" x14ac:dyDescent="0.35">
      <c r="A393" t="s">
        <v>284</v>
      </c>
      <c r="B393" t="s">
        <v>198</v>
      </c>
      <c r="C393" t="s">
        <v>626</v>
      </c>
      <c r="D393">
        <v>19</v>
      </c>
    </row>
    <row r="394" spans="1:4" x14ac:dyDescent="0.35">
      <c r="A394" t="s">
        <v>242</v>
      </c>
      <c r="B394" t="s">
        <v>153</v>
      </c>
      <c r="C394" t="s">
        <v>1126</v>
      </c>
      <c r="D394">
        <v>19</v>
      </c>
    </row>
    <row r="395" spans="1:4" x14ac:dyDescent="0.35">
      <c r="A395" t="s">
        <v>242</v>
      </c>
      <c r="B395" t="s">
        <v>156</v>
      </c>
      <c r="C395" t="s">
        <v>1142</v>
      </c>
      <c r="D395">
        <v>19</v>
      </c>
    </row>
    <row r="396" spans="1:4" x14ac:dyDescent="0.35">
      <c r="A396" t="s">
        <v>242</v>
      </c>
      <c r="B396" t="s">
        <v>155</v>
      </c>
      <c r="C396" t="s">
        <v>995</v>
      </c>
      <c r="D396">
        <v>19</v>
      </c>
    </row>
    <row r="397" spans="1:4" x14ac:dyDescent="0.35">
      <c r="A397" t="s">
        <v>242</v>
      </c>
      <c r="B397" t="s">
        <v>153</v>
      </c>
      <c r="C397" t="s">
        <v>1052</v>
      </c>
      <c r="D397">
        <v>19</v>
      </c>
    </row>
    <row r="398" spans="1:4" x14ac:dyDescent="0.35">
      <c r="A398" t="s">
        <v>242</v>
      </c>
      <c r="B398" t="s">
        <v>204</v>
      </c>
      <c r="C398" t="s">
        <v>519</v>
      </c>
      <c r="D398">
        <v>19</v>
      </c>
    </row>
    <row r="399" spans="1:4" x14ac:dyDescent="0.35">
      <c r="A399" t="s">
        <v>242</v>
      </c>
      <c r="B399" t="s">
        <v>157</v>
      </c>
      <c r="C399" t="s">
        <v>687</v>
      </c>
      <c r="D399">
        <v>19</v>
      </c>
    </row>
    <row r="400" spans="1:4" x14ac:dyDescent="0.35">
      <c r="A400" t="s">
        <v>266</v>
      </c>
      <c r="B400" t="s">
        <v>180</v>
      </c>
      <c r="C400" t="s">
        <v>621</v>
      </c>
      <c r="D400">
        <v>19</v>
      </c>
    </row>
    <row r="401" spans="1:4" x14ac:dyDescent="0.35">
      <c r="A401" t="s">
        <v>266</v>
      </c>
      <c r="B401" t="s">
        <v>159</v>
      </c>
      <c r="C401" t="s">
        <v>701</v>
      </c>
      <c r="D401">
        <v>19</v>
      </c>
    </row>
    <row r="402" spans="1:4" x14ac:dyDescent="0.35">
      <c r="A402" t="s">
        <v>56</v>
      </c>
      <c r="B402" t="s">
        <v>180</v>
      </c>
      <c r="C402" t="s">
        <v>914</v>
      </c>
      <c r="D402">
        <v>18</v>
      </c>
    </row>
    <row r="403" spans="1:4" x14ac:dyDescent="0.35">
      <c r="A403" t="s">
        <v>61</v>
      </c>
      <c r="B403" t="s">
        <v>196</v>
      </c>
      <c r="C403" t="s">
        <v>743</v>
      </c>
      <c r="D403">
        <v>18</v>
      </c>
    </row>
    <row r="404" spans="1:4" x14ac:dyDescent="0.35">
      <c r="A404" t="s">
        <v>61</v>
      </c>
      <c r="B404" t="s">
        <v>196</v>
      </c>
      <c r="C404" t="s">
        <v>730</v>
      </c>
      <c r="D404">
        <v>18</v>
      </c>
    </row>
    <row r="405" spans="1:4" x14ac:dyDescent="0.35">
      <c r="A405" t="s">
        <v>67</v>
      </c>
      <c r="B405" t="s">
        <v>205</v>
      </c>
      <c r="C405" t="s">
        <v>525</v>
      </c>
      <c r="D405">
        <v>18</v>
      </c>
    </row>
    <row r="406" spans="1:4" x14ac:dyDescent="0.35">
      <c r="A406" t="s">
        <v>314</v>
      </c>
      <c r="B406" t="s">
        <v>167</v>
      </c>
      <c r="C406" t="s">
        <v>1051</v>
      </c>
      <c r="D406">
        <v>18</v>
      </c>
    </row>
    <row r="407" spans="1:4" x14ac:dyDescent="0.35">
      <c r="A407" t="s">
        <v>83</v>
      </c>
      <c r="B407" t="s">
        <v>153</v>
      </c>
      <c r="C407" t="s">
        <v>784</v>
      </c>
      <c r="D407">
        <v>18</v>
      </c>
    </row>
    <row r="408" spans="1:4" x14ac:dyDescent="0.35">
      <c r="A408" t="s">
        <v>88</v>
      </c>
      <c r="B408" t="s">
        <v>206</v>
      </c>
      <c r="C408" t="s">
        <v>585</v>
      </c>
      <c r="D408">
        <v>18</v>
      </c>
    </row>
    <row r="409" spans="1:4" x14ac:dyDescent="0.35">
      <c r="A409" t="s">
        <v>250</v>
      </c>
      <c r="B409" t="s">
        <v>165</v>
      </c>
      <c r="C409" t="s">
        <v>1053</v>
      </c>
      <c r="D409">
        <v>18</v>
      </c>
    </row>
    <row r="410" spans="1:4" x14ac:dyDescent="0.35">
      <c r="A410" t="s">
        <v>262</v>
      </c>
      <c r="B410" t="s">
        <v>153</v>
      </c>
      <c r="C410" t="s">
        <v>652</v>
      </c>
      <c r="D410">
        <v>18</v>
      </c>
    </row>
    <row r="411" spans="1:4" x14ac:dyDescent="0.35">
      <c r="A411" t="s">
        <v>244</v>
      </c>
      <c r="B411" t="s">
        <v>157</v>
      </c>
      <c r="C411" t="s">
        <v>680</v>
      </c>
      <c r="D411">
        <v>18</v>
      </c>
    </row>
    <row r="412" spans="1:4" x14ac:dyDescent="0.35">
      <c r="A412" t="s">
        <v>245</v>
      </c>
      <c r="B412" t="s">
        <v>157</v>
      </c>
      <c r="C412" t="s">
        <v>533</v>
      </c>
      <c r="D412">
        <v>18</v>
      </c>
    </row>
    <row r="413" spans="1:4" x14ac:dyDescent="0.35">
      <c r="A413" t="s">
        <v>245</v>
      </c>
      <c r="B413" t="s">
        <v>157</v>
      </c>
      <c r="C413" t="s">
        <v>698</v>
      </c>
      <c r="D413">
        <v>18</v>
      </c>
    </row>
    <row r="414" spans="1:4" x14ac:dyDescent="0.35">
      <c r="A414" t="s">
        <v>245</v>
      </c>
      <c r="B414" t="s">
        <v>153</v>
      </c>
      <c r="C414" t="s">
        <v>867</v>
      </c>
      <c r="D414">
        <v>18</v>
      </c>
    </row>
    <row r="415" spans="1:4" x14ac:dyDescent="0.35">
      <c r="A415" t="s">
        <v>246</v>
      </c>
      <c r="B415" t="s">
        <v>159</v>
      </c>
      <c r="C415" t="s">
        <v>808</v>
      </c>
      <c r="D415">
        <v>18</v>
      </c>
    </row>
    <row r="416" spans="1:4" x14ac:dyDescent="0.35">
      <c r="A416" t="s">
        <v>247</v>
      </c>
      <c r="B416" t="s">
        <v>167</v>
      </c>
      <c r="C416" t="s">
        <v>522</v>
      </c>
      <c r="D416">
        <v>18</v>
      </c>
    </row>
    <row r="417" spans="1:4" x14ac:dyDescent="0.35">
      <c r="A417" t="s">
        <v>247</v>
      </c>
      <c r="B417" t="s">
        <v>157</v>
      </c>
      <c r="C417" t="s">
        <v>699</v>
      </c>
      <c r="D417">
        <v>18</v>
      </c>
    </row>
    <row r="418" spans="1:4" x14ac:dyDescent="0.35">
      <c r="A418" t="s">
        <v>257</v>
      </c>
      <c r="B418" t="s">
        <v>162</v>
      </c>
      <c r="C418" t="s">
        <v>725</v>
      </c>
      <c r="D418">
        <v>18</v>
      </c>
    </row>
    <row r="419" spans="1:4" x14ac:dyDescent="0.35">
      <c r="A419" t="s">
        <v>276</v>
      </c>
      <c r="B419" t="s">
        <v>165</v>
      </c>
      <c r="C419" t="s">
        <v>1053</v>
      </c>
      <c r="D419">
        <v>18</v>
      </c>
    </row>
    <row r="420" spans="1:4" x14ac:dyDescent="0.35">
      <c r="A420" t="s">
        <v>260</v>
      </c>
      <c r="B420" t="s">
        <v>165</v>
      </c>
      <c r="C420" t="s">
        <v>1053</v>
      </c>
      <c r="D420">
        <v>18</v>
      </c>
    </row>
    <row r="421" spans="1:4" x14ac:dyDescent="0.35">
      <c r="A421" t="s">
        <v>259</v>
      </c>
      <c r="B421" t="s">
        <v>182</v>
      </c>
      <c r="C421" t="s">
        <v>638</v>
      </c>
      <c r="D421">
        <v>18</v>
      </c>
    </row>
    <row r="422" spans="1:4" x14ac:dyDescent="0.35">
      <c r="A422" t="s">
        <v>259</v>
      </c>
      <c r="B422" t="s">
        <v>182</v>
      </c>
      <c r="C422" t="s">
        <v>928</v>
      </c>
      <c r="D422">
        <v>18</v>
      </c>
    </row>
    <row r="423" spans="1:4" x14ac:dyDescent="0.35">
      <c r="A423" t="s">
        <v>259</v>
      </c>
      <c r="B423" t="s">
        <v>192</v>
      </c>
      <c r="C423" t="s">
        <v>637</v>
      </c>
      <c r="D423">
        <v>18</v>
      </c>
    </row>
    <row r="424" spans="1:4" x14ac:dyDescent="0.35">
      <c r="A424" t="s">
        <v>263</v>
      </c>
      <c r="B424" t="s">
        <v>164</v>
      </c>
      <c r="C424" t="s">
        <v>654</v>
      </c>
      <c r="D424">
        <v>18</v>
      </c>
    </row>
    <row r="425" spans="1:4" x14ac:dyDescent="0.35">
      <c r="A425" t="s">
        <v>263</v>
      </c>
      <c r="B425" t="s">
        <v>167</v>
      </c>
      <c r="C425" t="s">
        <v>1051</v>
      </c>
      <c r="D425">
        <v>18</v>
      </c>
    </row>
    <row r="426" spans="1:4" x14ac:dyDescent="0.35">
      <c r="A426" t="s">
        <v>252</v>
      </c>
      <c r="B426" t="s">
        <v>152</v>
      </c>
      <c r="C426" t="s">
        <v>829</v>
      </c>
      <c r="D426">
        <v>18</v>
      </c>
    </row>
    <row r="427" spans="1:4" x14ac:dyDescent="0.35">
      <c r="A427" t="s">
        <v>252</v>
      </c>
      <c r="B427" t="s">
        <v>153</v>
      </c>
      <c r="C427" t="s">
        <v>652</v>
      </c>
      <c r="D427">
        <v>18</v>
      </c>
    </row>
    <row r="428" spans="1:4" x14ac:dyDescent="0.35">
      <c r="A428" t="s">
        <v>252</v>
      </c>
      <c r="B428" t="s">
        <v>182</v>
      </c>
      <c r="C428" t="s">
        <v>638</v>
      </c>
      <c r="D428">
        <v>18</v>
      </c>
    </row>
    <row r="429" spans="1:4" x14ac:dyDescent="0.35">
      <c r="A429" t="s">
        <v>252</v>
      </c>
      <c r="B429" t="s">
        <v>160</v>
      </c>
      <c r="C429" t="s">
        <v>719</v>
      </c>
      <c r="D429">
        <v>18</v>
      </c>
    </row>
    <row r="430" spans="1:4" x14ac:dyDescent="0.35">
      <c r="A430" t="s">
        <v>252</v>
      </c>
      <c r="B430" t="s">
        <v>157</v>
      </c>
      <c r="C430" t="s">
        <v>680</v>
      </c>
      <c r="D430">
        <v>18</v>
      </c>
    </row>
    <row r="431" spans="1:4" x14ac:dyDescent="0.35">
      <c r="A431" t="s">
        <v>251</v>
      </c>
      <c r="B431" t="s">
        <v>192</v>
      </c>
      <c r="C431" t="s">
        <v>814</v>
      </c>
      <c r="D431">
        <v>18</v>
      </c>
    </row>
    <row r="432" spans="1:4" x14ac:dyDescent="0.35">
      <c r="A432" t="s">
        <v>251</v>
      </c>
      <c r="B432" t="s">
        <v>167</v>
      </c>
      <c r="C432" t="s">
        <v>522</v>
      </c>
      <c r="D432">
        <v>18</v>
      </c>
    </row>
    <row r="433" spans="1:4" x14ac:dyDescent="0.35">
      <c r="A433" t="s">
        <v>251</v>
      </c>
      <c r="B433" t="s">
        <v>153</v>
      </c>
      <c r="C433" t="s">
        <v>882</v>
      </c>
      <c r="D433">
        <v>18</v>
      </c>
    </row>
    <row r="434" spans="1:4" x14ac:dyDescent="0.35">
      <c r="A434" t="s">
        <v>284</v>
      </c>
      <c r="B434" t="s">
        <v>197</v>
      </c>
      <c r="C434" t="s">
        <v>627</v>
      </c>
      <c r="D434">
        <v>18</v>
      </c>
    </row>
    <row r="435" spans="1:4" x14ac:dyDescent="0.35">
      <c r="A435" t="s">
        <v>284</v>
      </c>
      <c r="B435" t="s">
        <v>201</v>
      </c>
      <c r="C435" t="s">
        <v>684</v>
      </c>
      <c r="D435">
        <v>18</v>
      </c>
    </row>
    <row r="436" spans="1:4" x14ac:dyDescent="0.35">
      <c r="A436" t="s">
        <v>242</v>
      </c>
      <c r="B436" t="s">
        <v>159</v>
      </c>
      <c r="C436" t="s">
        <v>1004</v>
      </c>
      <c r="D436">
        <v>18</v>
      </c>
    </row>
    <row r="437" spans="1:4" x14ac:dyDescent="0.35">
      <c r="A437" t="s">
        <v>242</v>
      </c>
      <c r="B437" t="s">
        <v>157</v>
      </c>
      <c r="C437" t="s">
        <v>712</v>
      </c>
      <c r="D437">
        <v>18</v>
      </c>
    </row>
    <row r="438" spans="1:4" x14ac:dyDescent="0.35">
      <c r="A438" t="s">
        <v>242</v>
      </c>
      <c r="B438" t="s">
        <v>165</v>
      </c>
      <c r="C438" t="s">
        <v>1049</v>
      </c>
      <c r="D438">
        <v>18</v>
      </c>
    </row>
    <row r="439" spans="1:4" x14ac:dyDescent="0.35">
      <c r="A439" t="s">
        <v>242</v>
      </c>
      <c r="B439" t="s">
        <v>158</v>
      </c>
      <c r="C439" t="s">
        <v>926</v>
      </c>
      <c r="D439">
        <v>18</v>
      </c>
    </row>
    <row r="440" spans="1:4" x14ac:dyDescent="0.35">
      <c r="A440" t="s">
        <v>242</v>
      </c>
      <c r="B440" t="s">
        <v>157</v>
      </c>
      <c r="C440" t="s">
        <v>961</v>
      </c>
      <c r="D440">
        <v>18</v>
      </c>
    </row>
    <row r="441" spans="1:4" x14ac:dyDescent="0.35">
      <c r="A441" t="s">
        <v>266</v>
      </c>
      <c r="B441" t="s">
        <v>167</v>
      </c>
      <c r="C441" t="s">
        <v>1051</v>
      </c>
      <c r="D441">
        <v>18</v>
      </c>
    </row>
    <row r="442" spans="1:4" x14ac:dyDescent="0.35">
      <c r="A442" t="s">
        <v>266</v>
      </c>
      <c r="B442" t="s">
        <v>185</v>
      </c>
      <c r="C442" t="s">
        <v>849</v>
      </c>
      <c r="D442">
        <v>18</v>
      </c>
    </row>
    <row r="443" spans="1:4" x14ac:dyDescent="0.35">
      <c r="A443" t="s">
        <v>60</v>
      </c>
      <c r="B443" t="s">
        <v>157</v>
      </c>
      <c r="C443" t="s">
        <v>961</v>
      </c>
      <c r="D443">
        <v>17</v>
      </c>
    </row>
    <row r="444" spans="1:4" x14ac:dyDescent="0.35">
      <c r="A444" t="s">
        <v>68</v>
      </c>
      <c r="B444" t="s">
        <v>152</v>
      </c>
      <c r="C444" t="s">
        <v>885</v>
      </c>
      <c r="D444">
        <v>17</v>
      </c>
    </row>
    <row r="445" spans="1:4" x14ac:dyDescent="0.35">
      <c r="A445" t="s">
        <v>79</v>
      </c>
      <c r="B445" t="s">
        <v>205</v>
      </c>
      <c r="C445" t="s">
        <v>525</v>
      </c>
      <c r="D445">
        <v>17</v>
      </c>
    </row>
    <row r="446" spans="1:4" x14ac:dyDescent="0.35">
      <c r="A446" t="s">
        <v>83</v>
      </c>
      <c r="B446" t="s">
        <v>204</v>
      </c>
      <c r="C446" t="s">
        <v>519</v>
      </c>
      <c r="D446">
        <v>17</v>
      </c>
    </row>
    <row r="447" spans="1:4" x14ac:dyDescent="0.35">
      <c r="A447" t="s">
        <v>87</v>
      </c>
      <c r="B447" t="s">
        <v>167</v>
      </c>
      <c r="C447" t="s">
        <v>1051</v>
      </c>
      <c r="D447">
        <v>17</v>
      </c>
    </row>
    <row r="448" spans="1:4" x14ac:dyDescent="0.35">
      <c r="A448" t="s">
        <v>88</v>
      </c>
      <c r="B448" t="s">
        <v>160</v>
      </c>
      <c r="C448" t="s">
        <v>785</v>
      </c>
      <c r="D448">
        <v>17</v>
      </c>
    </row>
    <row r="449" spans="1:4" x14ac:dyDescent="0.35">
      <c r="A449" t="s">
        <v>273</v>
      </c>
      <c r="B449" t="s">
        <v>160</v>
      </c>
      <c r="C449" t="s">
        <v>998</v>
      </c>
      <c r="D449">
        <v>17</v>
      </c>
    </row>
    <row r="450" spans="1:4" x14ac:dyDescent="0.35">
      <c r="A450" t="s">
        <v>244</v>
      </c>
      <c r="B450" t="s">
        <v>156</v>
      </c>
      <c r="C450" t="s">
        <v>1142</v>
      </c>
      <c r="D450">
        <v>17</v>
      </c>
    </row>
    <row r="451" spans="1:4" x14ac:dyDescent="0.35">
      <c r="A451" t="s">
        <v>245</v>
      </c>
      <c r="B451" t="s">
        <v>191</v>
      </c>
      <c r="C451" t="s">
        <v>595</v>
      </c>
      <c r="D451">
        <v>17</v>
      </c>
    </row>
    <row r="452" spans="1:4" x14ac:dyDescent="0.35">
      <c r="A452" t="s">
        <v>245</v>
      </c>
      <c r="B452" t="s">
        <v>157</v>
      </c>
      <c r="C452" t="s">
        <v>699</v>
      </c>
      <c r="D452">
        <v>17</v>
      </c>
    </row>
    <row r="453" spans="1:4" x14ac:dyDescent="0.35">
      <c r="A453" t="s">
        <v>245</v>
      </c>
      <c r="B453" t="s">
        <v>157</v>
      </c>
      <c r="C453" t="s">
        <v>680</v>
      </c>
      <c r="D453">
        <v>17</v>
      </c>
    </row>
    <row r="454" spans="1:4" x14ac:dyDescent="0.35">
      <c r="A454" t="s">
        <v>276</v>
      </c>
      <c r="B454" t="s">
        <v>162</v>
      </c>
      <c r="C454" t="s">
        <v>683</v>
      </c>
      <c r="D454">
        <v>17</v>
      </c>
    </row>
    <row r="455" spans="1:4" x14ac:dyDescent="0.35">
      <c r="A455" t="s">
        <v>260</v>
      </c>
      <c r="B455" t="s">
        <v>190</v>
      </c>
      <c r="C455" t="s">
        <v>816</v>
      </c>
      <c r="D455">
        <v>17</v>
      </c>
    </row>
    <row r="456" spans="1:4" x14ac:dyDescent="0.35">
      <c r="A456" t="s">
        <v>353</v>
      </c>
      <c r="B456" t="s">
        <v>167</v>
      </c>
      <c r="C456" t="s">
        <v>1051</v>
      </c>
      <c r="D456">
        <v>17</v>
      </c>
    </row>
    <row r="457" spans="1:4" x14ac:dyDescent="0.35">
      <c r="A457" t="s">
        <v>249</v>
      </c>
      <c r="B457" t="s">
        <v>199</v>
      </c>
      <c r="C457" t="s">
        <v>749</v>
      </c>
      <c r="D457">
        <v>17</v>
      </c>
    </row>
    <row r="458" spans="1:4" x14ac:dyDescent="0.35">
      <c r="A458" t="s">
        <v>252</v>
      </c>
      <c r="B458" t="s">
        <v>153</v>
      </c>
      <c r="C458" t="s">
        <v>784</v>
      </c>
      <c r="D458">
        <v>17</v>
      </c>
    </row>
    <row r="459" spans="1:4" x14ac:dyDescent="0.35">
      <c r="A459" t="s">
        <v>252</v>
      </c>
      <c r="B459" t="s">
        <v>160</v>
      </c>
      <c r="C459" t="s">
        <v>720</v>
      </c>
      <c r="D459">
        <v>17</v>
      </c>
    </row>
    <row r="460" spans="1:4" x14ac:dyDescent="0.35">
      <c r="A460" t="s">
        <v>251</v>
      </c>
      <c r="B460" t="s">
        <v>161</v>
      </c>
      <c r="C460" t="s">
        <v>924</v>
      </c>
      <c r="D460">
        <v>17</v>
      </c>
    </row>
    <row r="461" spans="1:4" x14ac:dyDescent="0.35">
      <c r="A461" t="s">
        <v>251</v>
      </c>
      <c r="B461" t="s">
        <v>189</v>
      </c>
      <c r="C461" t="s">
        <v>515</v>
      </c>
      <c r="D461">
        <v>17</v>
      </c>
    </row>
    <row r="462" spans="1:4" x14ac:dyDescent="0.35">
      <c r="A462" t="s">
        <v>255</v>
      </c>
      <c r="B462" t="s">
        <v>198</v>
      </c>
      <c r="C462" t="s">
        <v>750</v>
      </c>
      <c r="D462">
        <v>17</v>
      </c>
    </row>
    <row r="463" spans="1:4" x14ac:dyDescent="0.35">
      <c r="A463" t="s">
        <v>243</v>
      </c>
      <c r="B463" t="s">
        <v>170</v>
      </c>
      <c r="C463" t="s">
        <v>1077</v>
      </c>
      <c r="D463">
        <v>17</v>
      </c>
    </row>
    <row r="464" spans="1:4" x14ac:dyDescent="0.35">
      <c r="A464" t="s">
        <v>270</v>
      </c>
      <c r="B464" t="s">
        <v>160</v>
      </c>
      <c r="C464" t="s">
        <v>998</v>
      </c>
      <c r="D464">
        <v>17</v>
      </c>
    </row>
    <row r="465" spans="1:4" x14ac:dyDescent="0.35">
      <c r="A465" t="s">
        <v>242</v>
      </c>
      <c r="B465" t="s">
        <v>210</v>
      </c>
      <c r="C465" t="s">
        <v>572</v>
      </c>
      <c r="D465">
        <v>17</v>
      </c>
    </row>
    <row r="466" spans="1:4" x14ac:dyDescent="0.35">
      <c r="A466" t="s">
        <v>242</v>
      </c>
      <c r="B466" t="s">
        <v>153</v>
      </c>
      <c r="C466" t="s">
        <v>783</v>
      </c>
      <c r="D466">
        <v>17</v>
      </c>
    </row>
    <row r="467" spans="1:4" x14ac:dyDescent="0.35">
      <c r="A467" t="s">
        <v>266</v>
      </c>
      <c r="B467" t="s">
        <v>159</v>
      </c>
      <c r="C467" t="s">
        <v>962</v>
      </c>
      <c r="D467">
        <v>17</v>
      </c>
    </row>
    <row r="468" spans="1:4" x14ac:dyDescent="0.35">
      <c r="A468" t="s">
        <v>266</v>
      </c>
      <c r="B468" t="s">
        <v>157</v>
      </c>
      <c r="C468" t="s">
        <v>917</v>
      </c>
      <c r="D468">
        <v>17</v>
      </c>
    </row>
    <row r="469" spans="1:4" x14ac:dyDescent="0.35">
      <c r="A469" t="s">
        <v>59</v>
      </c>
      <c r="B469" t="s">
        <v>168</v>
      </c>
      <c r="C469" t="s">
        <v>1070</v>
      </c>
      <c r="D469">
        <v>16</v>
      </c>
    </row>
    <row r="470" spans="1:4" x14ac:dyDescent="0.35">
      <c r="A470" t="s">
        <v>60</v>
      </c>
      <c r="B470" t="s">
        <v>165</v>
      </c>
      <c r="C470" t="s">
        <v>631</v>
      </c>
      <c r="D470">
        <v>16</v>
      </c>
    </row>
    <row r="471" spans="1:4" x14ac:dyDescent="0.35">
      <c r="A471" t="s">
        <v>61</v>
      </c>
      <c r="B471" t="s">
        <v>196</v>
      </c>
      <c r="C471" t="s">
        <v>741</v>
      </c>
      <c r="D471">
        <v>16</v>
      </c>
    </row>
    <row r="472" spans="1:4" x14ac:dyDescent="0.35">
      <c r="A472" t="s">
        <v>61</v>
      </c>
      <c r="B472" t="s">
        <v>196</v>
      </c>
      <c r="C472" t="s">
        <v>744</v>
      </c>
      <c r="D472">
        <v>16</v>
      </c>
    </row>
    <row r="473" spans="1:4" x14ac:dyDescent="0.35">
      <c r="A473" t="s">
        <v>61</v>
      </c>
      <c r="B473" t="s">
        <v>202</v>
      </c>
      <c r="C473" t="s">
        <v>692</v>
      </c>
      <c r="D473">
        <v>16</v>
      </c>
    </row>
    <row r="474" spans="1:4" x14ac:dyDescent="0.35">
      <c r="A474" t="s">
        <v>83</v>
      </c>
      <c r="B474" t="s">
        <v>165</v>
      </c>
      <c r="C474" t="s">
        <v>997</v>
      </c>
      <c r="D474">
        <v>16</v>
      </c>
    </row>
    <row r="475" spans="1:4" x14ac:dyDescent="0.35">
      <c r="A475" t="s">
        <v>88</v>
      </c>
      <c r="B475" t="s">
        <v>180</v>
      </c>
      <c r="C475" t="s">
        <v>621</v>
      </c>
      <c r="D475">
        <v>16</v>
      </c>
    </row>
    <row r="476" spans="1:4" x14ac:dyDescent="0.35">
      <c r="A476" t="s">
        <v>250</v>
      </c>
      <c r="B476" t="s">
        <v>180</v>
      </c>
      <c r="C476" t="s">
        <v>621</v>
      </c>
      <c r="D476">
        <v>16</v>
      </c>
    </row>
    <row r="477" spans="1:4" x14ac:dyDescent="0.35">
      <c r="A477" t="s">
        <v>250</v>
      </c>
      <c r="B477" t="s">
        <v>198</v>
      </c>
      <c r="C477" t="s">
        <v>750</v>
      </c>
      <c r="D477">
        <v>16</v>
      </c>
    </row>
    <row r="478" spans="1:4" x14ac:dyDescent="0.35">
      <c r="A478" t="s">
        <v>262</v>
      </c>
      <c r="B478" t="s">
        <v>153</v>
      </c>
      <c r="C478" t="s">
        <v>784</v>
      </c>
      <c r="D478">
        <v>16</v>
      </c>
    </row>
    <row r="479" spans="1:4" x14ac:dyDescent="0.35">
      <c r="A479" t="s">
        <v>262</v>
      </c>
      <c r="B479" t="s">
        <v>161</v>
      </c>
      <c r="C479" t="s">
        <v>734</v>
      </c>
      <c r="D479">
        <v>16</v>
      </c>
    </row>
    <row r="480" spans="1:4" x14ac:dyDescent="0.35">
      <c r="A480" t="s">
        <v>253</v>
      </c>
      <c r="B480" t="s">
        <v>188</v>
      </c>
      <c r="C480" t="s">
        <v>598</v>
      </c>
      <c r="D480">
        <v>16</v>
      </c>
    </row>
    <row r="481" spans="1:4" x14ac:dyDescent="0.35">
      <c r="A481" t="s">
        <v>244</v>
      </c>
      <c r="B481" t="s">
        <v>165</v>
      </c>
      <c r="C481" t="s">
        <v>997</v>
      </c>
      <c r="D481">
        <v>16</v>
      </c>
    </row>
    <row r="482" spans="1:4" x14ac:dyDescent="0.35">
      <c r="A482" t="s">
        <v>244</v>
      </c>
      <c r="B482" t="s">
        <v>152</v>
      </c>
      <c r="C482" t="s">
        <v>499</v>
      </c>
      <c r="D482">
        <v>16</v>
      </c>
    </row>
    <row r="483" spans="1:4" x14ac:dyDescent="0.35">
      <c r="A483" t="s">
        <v>244</v>
      </c>
      <c r="B483" t="s">
        <v>198</v>
      </c>
      <c r="C483" t="s">
        <v>626</v>
      </c>
      <c r="D483">
        <v>16</v>
      </c>
    </row>
    <row r="484" spans="1:4" x14ac:dyDescent="0.35">
      <c r="A484" t="s">
        <v>244</v>
      </c>
      <c r="B484" t="s">
        <v>153</v>
      </c>
      <c r="C484" t="s">
        <v>867</v>
      </c>
      <c r="D484">
        <v>16</v>
      </c>
    </row>
    <row r="485" spans="1:4" x14ac:dyDescent="0.35">
      <c r="A485" t="s">
        <v>245</v>
      </c>
      <c r="B485" t="s">
        <v>199</v>
      </c>
      <c r="C485" t="s">
        <v>752</v>
      </c>
      <c r="D485">
        <v>16</v>
      </c>
    </row>
    <row r="486" spans="1:4" x14ac:dyDescent="0.35">
      <c r="A486" t="s">
        <v>245</v>
      </c>
      <c r="B486" t="s">
        <v>182</v>
      </c>
      <c r="C486" t="s">
        <v>928</v>
      </c>
      <c r="D486">
        <v>16</v>
      </c>
    </row>
    <row r="487" spans="1:4" x14ac:dyDescent="0.35">
      <c r="A487" t="s">
        <v>245</v>
      </c>
      <c r="B487" t="s">
        <v>192</v>
      </c>
      <c r="C487" t="s">
        <v>637</v>
      </c>
      <c r="D487">
        <v>16</v>
      </c>
    </row>
    <row r="488" spans="1:4" x14ac:dyDescent="0.35">
      <c r="A488" t="s">
        <v>245</v>
      </c>
      <c r="B488" t="s">
        <v>202</v>
      </c>
      <c r="C488" t="s">
        <v>690</v>
      </c>
      <c r="D488">
        <v>16</v>
      </c>
    </row>
    <row r="489" spans="1:4" x14ac:dyDescent="0.35">
      <c r="A489" t="s">
        <v>248</v>
      </c>
      <c r="B489" t="s">
        <v>157</v>
      </c>
      <c r="C489" t="s">
        <v>917</v>
      </c>
      <c r="D489">
        <v>16</v>
      </c>
    </row>
    <row r="490" spans="1:4" x14ac:dyDescent="0.35">
      <c r="A490" t="s">
        <v>246</v>
      </c>
      <c r="B490" t="s">
        <v>192</v>
      </c>
      <c r="C490" t="s">
        <v>637</v>
      </c>
      <c r="D490">
        <v>16</v>
      </c>
    </row>
    <row r="491" spans="1:4" x14ac:dyDescent="0.35">
      <c r="A491" t="s">
        <v>246</v>
      </c>
      <c r="B491" t="s">
        <v>165</v>
      </c>
      <c r="C491" t="s">
        <v>631</v>
      </c>
      <c r="D491">
        <v>16</v>
      </c>
    </row>
    <row r="492" spans="1:4" x14ac:dyDescent="0.35">
      <c r="A492" t="s">
        <v>246</v>
      </c>
      <c r="B492" t="s">
        <v>193</v>
      </c>
      <c r="C492" t="s">
        <v>774</v>
      </c>
      <c r="D492">
        <v>16</v>
      </c>
    </row>
    <row r="493" spans="1:4" x14ac:dyDescent="0.35">
      <c r="A493" t="s">
        <v>256</v>
      </c>
      <c r="B493" t="s">
        <v>153</v>
      </c>
      <c r="C493" t="s">
        <v>870</v>
      </c>
      <c r="D493">
        <v>16</v>
      </c>
    </row>
    <row r="494" spans="1:4" x14ac:dyDescent="0.35">
      <c r="A494" t="s">
        <v>247</v>
      </c>
      <c r="B494" t="s">
        <v>167</v>
      </c>
      <c r="C494" t="s">
        <v>1051</v>
      </c>
      <c r="D494">
        <v>16</v>
      </c>
    </row>
    <row r="495" spans="1:4" x14ac:dyDescent="0.35">
      <c r="A495" t="s">
        <v>271</v>
      </c>
      <c r="B495" t="s">
        <v>167</v>
      </c>
      <c r="C495" t="s">
        <v>1051</v>
      </c>
      <c r="D495">
        <v>16</v>
      </c>
    </row>
    <row r="496" spans="1:4" x14ac:dyDescent="0.35">
      <c r="A496" t="s">
        <v>249</v>
      </c>
      <c r="B496" t="s">
        <v>199</v>
      </c>
      <c r="C496" t="s">
        <v>677</v>
      </c>
      <c r="D496">
        <v>16</v>
      </c>
    </row>
    <row r="497" spans="1:4" x14ac:dyDescent="0.35">
      <c r="A497" t="s">
        <v>263</v>
      </c>
      <c r="B497" t="s">
        <v>180</v>
      </c>
      <c r="C497" t="s">
        <v>914</v>
      </c>
      <c r="D497">
        <v>16</v>
      </c>
    </row>
    <row r="498" spans="1:4" x14ac:dyDescent="0.35">
      <c r="A498" t="s">
        <v>252</v>
      </c>
      <c r="B498" t="s">
        <v>153</v>
      </c>
      <c r="C498" t="s">
        <v>1052</v>
      </c>
      <c r="D498">
        <v>16</v>
      </c>
    </row>
    <row r="499" spans="1:4" x14ac:dyDescent="0.35">
      <c r="A499" t="s">
        <v>252</v>
      </c>
      <c r="B499" t="s">
        <v>180</v>
      </c>
      <c r="C499" t="s">
        <v>914</v>
      </c>
      <c r="D499">
        <v>16</v>
      </c>
    </row>
    <row r="500" spans="1:4" x14ac:dyDescent="0.35">
      <c r="A500" t="s">
        <v>252</v>
      </c>
      <c r="B500" t="s">
        <v>180</v>
      </c>
      <c r="C500" t="s">
        <v>621</v>
      </c>
      <c r="D500">
        <v>16</v>
      </c>
    </row>
    <row r="501" spans="1:4" x14ac:dyDescent="0.35">
      <c r="A501" t="s">
        <v>252</v>
      </c>
      <c r="B501" t="s">
        <v>152</v>
      </c>
      <c r="C501" t="s">
        <v>697</v>
      </c>
      <c r="D501">
        <v>16</v>
      </c>
    </row>
    <row r="502" spans="1:4" x14ac:dyDescent="0.35">
      <c r="A502" t="s">
        <v>252</v>
      </c>
      <c r="B502" t="s">
        <v>199</v>
      </c>
      <c r="C502" t="s">
        <v>749</v>
      </c>
      <c r="D502">
        <v>16</v>
      </c>
    </row>
    <row r="503" spans="1:4" x14ac:dyDescent="0.35">
      <c r="A503" t="s">
        <v>252</v>
      </c>
      <c r="B503" t="s">
        <v>199</v>
      </c>
      <c r="C503" t="s">
        <v>677</v>
      </c>
      <c r="D503">
        <v>16</v>
      </c>
    </row>
    <row r="504" spans="1:4" x14ac:dyDescent="0.35">
      <c r="A504" t="s">
        <v>258</v>
      </c>
      <c r="B504" t="s">
        <v>204</v>
      </c>
      <c r="C504" t="s">
        <v>519</v>
      </c>
      <c r="D504">
        <v>16</v>
      </c>
    </row>
    <row r="505" spans="1:4" x14ac:dyDescent="0.35">
      <c r="A505" t="s">
        <v>251</v>
      </c>
      <c r="B505" t="s">
        <v>162</v>
      </c>
      <c r="C505" t="s">
        <v>889</v>
      </c>
      <c r="D505">
        <v>16</v>
      </c>
    </row>
    <row r="506" spans="1:4" x14ac:dyDescent="0.35">
      <c r="A506" t="s">
        <v>251</v>
      </c>
      <c r="B506" t="s">
        <v>161</v>
      </c>
      <c r="C506" t="s">
        <v>932</v>
      </c>
      <c r="D506">
        <v>16</v>
      </c>
    </row>
    <row r="507" spans="1:4" x14ac:dyDescent="0.35">
      <c r="A507" t="s">
        <v>255</v>
      </c>
      <c r="B507" t="s">
        <v>159</v>
      </c>
      <c r="C507" t="s">
        <v>962</v>
      </c>
      <c r="D507">
        <v>16</v>
      </c>
    </row>
    <row r="508" spans="1:4" x14ac:dyDescent="0.35">
      <c r="A508" t="s">
        <v>243</v>
      </c>
      <c r="B508" t="s">
        <v>161</v>
      </c>
      <c r="C508" t="s">
        <v>925</v>
      </c>
      <c r="D508">
        <v>16</v>
      </c>
    </row>
    <row r="509" spans="1:4" x14ac:dyDescent="0.35">
      <c r="A509" t="s">
        <v>243</v>
      </c>
      <c r="B509" t="s">
        <v>153</v>
      </c>
      <c r="C509" t="s">
        <v>884</v>
      </c>
      <c r="D509">
        <v>16</v>
      </c>
    </row>
    <row r="510" spans="1:4" x14ac:dyDescent="0.35">
      <c r="A510" t="s">
        <v>242</v>
      </c>
      <c r="B510" t="s">
        <v>153</v>
      </c>
      <c r="C510" t="s">
        <v>884</v>
      </c>
      <c r="D510">
        <v>16</v>
      </c>
    </row>
    <row r="511" spans="1:4" x14ac:dyDescent="0.35">
      <c r="A511" t="s">
        <v>242</v>
      </c>
      <c r="B511" t="s">
        <v>157</v>
      </c>
      <c r="C511" t="s">
        <v>662</v>
      </c>
      <c r="D511">
        <v>16</v>
      </c>
    </row>
    <row r="512" spans="1:4" x14ac:dyDescent="0.35">
      <c r="A512" t="s">
        <v>242</v>
      </c>
      <c r="B512" t="s">
        <v>157</v>
      </c>
      <c r="C512" t="s">
        <v>916</v>
      </c>
      <c r="D512">
        <v>16</v>
      </c>
    </row>
    <row r="513" spans="1:4" x14ac:dyDescent="0.35">
      <c r="A513" t="s">
        <v>242</v>
      </c>
      <c r="B513" t="s">
        <v>180</v>
      </c>
      <c r="C513" t="s">
        <v>621</v>
      </c>
      <c r="D513">
        <v>16</v>
      </c>
    </row>
    <row r="514" spans="1:4" x14ac:dyDescent="0.35">
      <c r="A514" t="s">
        <v>242</v>
      </c>
      <c r="B514" t="s">
        <v>165</v>
      </c>
      <c r="C514" t="s">
        <v>1003</v>
      </c>
      <c r="D514">
        <v>16</v>
      </c>
    </row>
    <row r="515" spans="1:4" x14ac:dyDescent="0.35">
      <c r="A515" t="s">
        <v>242</v>
      </c>
      <c r="B515" t="s">
        <v>157</v>
      </c>
      <c r="C515" t="s">
        <v>710</v>
      </c>
      <c r="D515">
        <v>16</v>
      </c>
    </row>
    <row r="516" spans="1:4" x14ac:dyDescent="0.35">
      <c r="A516" t="s">
        <v>242</v>
      </c>
      <c r="B516" t="s">
        <v>190</v>
      </c>
      <c r="C516" t="s">
        <v>812</v>
      </c>
      <c r="D516">
        <v>16</v>
      </c>
    </row>
    <row r="517" spans="1:4" x14ac:dyDescent="0.35">
      <c r="A517" t="s">
        <v>242</v>
      </c>
      <c r="B517" t="s">
        <v>153</v>
      </c>
      <c r="C517" t="s">
        <v>1136</v>
      </c>
      <c r="D517">
        <v>16</v>
      </c>
    </row>
    <row r="518" spans="1:4" x14ac:dyDescent="0.35">
      <c r="A518" t="s">
        <v>242</v>
      </c>
      <c r="B518" t="s">
        <v>157</v>
      </c>
      <c r="C518" t="s">
        <v>660</v>
      </c>
      <c r="D518">
        <v>16</v>
      </c>
    </row>
    <row r="519" spans="1:4" x14ac:dyDescent="0.35">
      <c r="A519" t="s">
        <v>83</v>
      </c>
      <c r="B519" t="s">
        <v>157</v>
      </c>
      <c r="C519" t="s">
        <v>698</v>
      </c>
      <c r="D519">
        <v>15</v>
      </c>
    </row>
    <row r="520" spans="1:4" x14ac:dyDescent="0.35">
      <c r="A520" t="s">
        <v>88</v>
      </c>
      <c r="B520" t="s">
        <v>211</v>
      </c>
      <c r="C520" t="s">
        <v>539</v>
      </c>
      <c r="D520">
        <v>15</v>
      </c>
    </row>
    <row r="521" spans="1:4" x14ac:dyDescent="0.35">
      <c r="A521" t="s">
        <v>88</v>
      </c>
      <c r="B521" t="s">
        <v>167</v>
      </c>
      <c r="C521" t="s">
        <v>522</v>
      </c>
      <c r="D521">
        <v>15</v>
      </c>
    </row>
    <row r="522" spans="1:4" x14ac:dyDescent="0.35">
      <c r="A522" t="s">
        <v>262</v>
      </c>
      <c r="B522" t="s">
        <v>200</v>
      </c>
      <c r="C522" t="s">
        <v>671</v>
      </c>
      <c r="D522">
        <v>15</v>
      </c>
    </row>
    <row r="523" spans="1:4" x14ac:dyDescent="0.35">
      <c r="A523" t="s">
        <v>262</v>
      </c>
      <c r="B523" t="s">
        <v>165</v>
      </c>
      <c r="C523" t="s">
        <v>640</v>
      </c>
      <c r="D523">
        <v>15</v>
      </c>
    </row>
    <row r="524" spans="1:4" x14ac:dyDescent="0.35">
      <c r="A524" t="s">
        <v>253</v>
      </c>
      <c r="B524" t="s">
        <v>153</v>
      </c>
      <c r="C524" t="s">
        <v>869</v>
      </c>
      <c r="D524">
        <v>15</v>
      </c>
    </row>
    <row r="525" spans="1:4" x14ac:dyDescent="0.35">
      <c r="A525" t="s">
        <v>244</v>
      </c>
      <c r="B525" t="s">
        <v>158</v>
      </c>
      <c r="C525" t="s">
        <v>1068</v>
      </c>
      <c r="D525">
        <v>15</v>
      </c>
    </row>
    <row r="526" spans="1:4" x14ac:dyDescent="0.35">
      <c r="A526" t="s">
        <v>244</v>
      </c>
      <c r="B526" t="s">
        <v>159</v>
      </c>
      <c r="C526" t="s">
        <v>701</v>
      </c>
      <c r="D526">
        <v>15</v>
      </c>
    </row>
    <row r="527" spans="1:4" x14ac:dyDescent="0.35">
      <c r="A527" t="s">
        <v>245</v>
      </c>
      <c r="B527" t="s">
        <v>161</v>
      </c>
      <c r="C527" t="s">
        <v>734</v>
      </c>
      <c r="D527">
        <v>15</v>
      </c>
    </row>
    <row r="528" spans="1:4" x14ac:dyDescent="0.35">
      <c r="A528" t="s">
        <v>245</v>
      </c>
      <c r="B528" t="s">
        <v>202</v>
      </c>
      <c r="C528" t="s">
        <v>694</v>
      </c>
      <c r="D528">
        <v>15</v>
      </c>
    </row>
    <row r="529" spans="1:4" x14ac:dyDescent="0.35">
      <c r="A529" t="s">
        <v>246</v>
      </c>
      <c r="B529" t="s">
        <v>159</v>
      </c>
      <c r="C529" t="s">
        <v>1060</v>
      </c>
      <c r="D529">
        <v>15</v>
      </c>
    </row>
    <row r="530" spans="1:4" x14ac:dyDescent="0.35">
      <c r="A530" t="s">
        <v>247</v>
      </c>
      <c r="B530" t="s">
        <v>160</v>
      </c>
      <c r="C530" t="s">
        <v>1059</v>
      </c>
      <c r="D530">
        <v>15</v>
      </c>
    </row>
    <row r="531" spans="1:4" x14ac:dyDescent="0.35">
      <c r="A531" t="s">
        <v>247</v>
      </c>
      <c r="B531" t="s">
        <v>160</v>
      </c>
      <c r="C531" t="s">
        <v>1128</v>
      </c>
      <c r="D531">
        <v>15</v>
      </c>
    </row>
    <row r="532" spans="1:4" x14ac:dyDescent="0.35">
      <c r="A532" t="s">
        <v>276</v>
      </c>
      <c r="B532" t="s">
        <v>165</v>
      </c>
      <c r="C532" t="s">
        <v>1063</v>
      </c>
      <c r="D532">
        <v>15</v>
      </c>
    </row>
    <row r="533" spans="1:4" x14ac:dyDescent="0.35">
      <c r="A533" t="s">
        <v>259</v>
      </c>
      <c r="B533" t="s">
        <v>159</v>
      </c>
      <c r="C533" t="s">
        <v>538</v>
      </c>
      <c r="D533">
        <v>15</v>
      </c>
    </row>
    <row r="534" spans="1:4" x14ac:dyDescent="0.35">
      <c r="A534" t="s">
        <v>252</v>
      </c>
      <c r="B534" t="s">
        <v>165</v>
      </c>
      <c r="C534" t="s">
        <v>1001</v>
      </c>
      <c r="D534">
        <v>15</v>
      </c>
    </row>
    <row r="535" spans="1:4" x14ac:dyDescent="0.35">
      <c r="A535" t="s">
        <v>252</v>
      </c>
      <c r="B535" t="s">
        <v>192</v>
      </c>
      <c r="C535" t="s">
        <v>715</v>
      </c>
      <c r="D535">
        <v>15</v>
      </c>
    </row>
    <row r="536" spans="1:4" x14ac:dyDescent="0.35">
      <c r="A536" t="s">
        <v>252</v>
      </c>
      <c r="B536" t="s">
        <v>192</v>
      </c>
      <c r="C536" t="s">
        <v>728</v>
      </c>
      <c r="D536">
        <v>15</v>
      </c>
    </row>
    <row r="537" spans="1:4" x14ac:dyDescent="0.35">
      <c r="A537" t="s">
        <v>252</v>
      </c>
      <c r="B537" t="s">
        <v>160</v>
      </c>
      <c r="C537" t="s">
        <v>723</v>
      </c>
      <c r="D537">
        <v>15</v>
      </c>
    </row>
    <row r="538" spans="1:4" x14ac:dyDescent="0.35">
      <c r="A538" t="s">
        <v>252</v>
      </c>
      <c r="B538" t="s">
        <v>160</v>
      </c>
      <c r="C538" t="s">
        <v>721</v>
      </c>
      <c r="D538">
        <v>15</v>
      </c>
    </row>
    <row r="539" spans="1:4" x14ac:dyDescent="0.35">
      <c r="A539" t="s">
        <v>252</v>
      </c>
      <c r="B539" t="s">
        <v>192</v>
      </c>
      <c r="C539" t="s">
        <v>637</v>
      </c>
      <c r="D539">
        <v>15</v>
      </c>
    </row>
    <row r="540" spans="1:4" x14ac:dyDescent="0.35">
      <c r="A540" t="s">
        <v>252</v>
      </c>
      <c r="B540" t="s">
        <v>160</v>
      </c>
      <c r="C540" t="s">
        <v>1130</v>
      </c>
      <c r="D540">
        <v>15</v>
      </c>
    </row>
    <row r="541" spans="1:4" x14ac:dyDescent="0.35">
      <c r="A541" t="s">
        <v>252</v>
      </c>
      <c r="B541" t="s">
        <v>160</v>
      </c>
      <c r="C541" t="s">
        <v>1059</v>
      </c>
      <c r="D541">
        <v>15</v>
      </c>
    </row>
    <row r="542" spans="1:4" x14ac:dyDescent="0.35">
      <c r="A542" t="s">
        <v>258</v>
      </c>
      <c r="B542" t="s">
        <v>198</v>
      </c>
      <c r="C542" t="s">
        <v>626</v>
      </c>
      <c r="D542">
        <v>15</v>
      </c>
    </row>
    <row r="543" spans="1:4" x14ac:dyDescent="0.35">
      <c r="A543" t="s">
        <v>258</v>
      </c>
      <c r="B543" t="s">
        <v>180</v>
      </c>
      <c r="C543" t="s">
        <v>621</v>
      </c>
      <c r="D543">
        <v>15</v>
      </c>
    </row>
    <row r="544" spans="1:4" x14ac:dyDescent="0.35">
      <c r="A544" t="s">
        <v>251</v>
      </c>
      <c r="B544" t="s">
        <v>162</v>
      </c>
      <c r="C544" t="s">
        <v>883</v>
      </c>
      <c r="D544">
        <v>15</v>
      </c>
    </row>
    <row r="545" spans="1:4" x14ac:dyDescent="0.35">
      <c r="A545" t="s">
        <v>243</v>
      </c>
      <c r="B545" t="s">
        <v>156</v>
      </c>
      <c r="C545" t="s">
        <v>1142</v>
      </c>
      <c r="D545">
        <v>15</v>
      </c>
    </row>
    <row r="546" spans="1:4" x14ac:dyDescent="0.35">
      <c r="A546" t="s">
        <v>270</v>
      </c>
      <c r="B546" t="s">
        <v>198</v>
      </c>
      <c r="C546" t="s">
        <v>626</v>
      </c>
      <c r="D546">
        <v>15</v>
      </c>
    </row>
    <row r="547" spans="1:4" x14ac:dyDescent="0.35">
      <c r="A547" t="s">
        <v>242</v>
      </c>
      <c r="B547" t="s">
        <v>161</v>
      </c>
      <c r="C547" t="s">
        <v>924</v>
      </c>
      <c r="D547">
        <v>15</v>
      </c>
    </row>
    <row r="548" spans="1:4" x14ac:dyDescent="0.35">
      <c r="A548" t="s">
        <v>242</v>
      </c>
      <c r="B548" t="s">
        <v>182</v>
      </c>
      <c r="C548" t="s">
        <v>927</v>
      </c>
      <c r="D548">
        <v>15</v>
      </c>
    </row>
    <row r="549" spans="1:4" x14ac:dyDescent="0.35">
      <c r="A549" t="s">
        <v>242</v>
      </c>
      <c r="B549" t="s">
        <v>157</v>
      </c>
      <c r="C549" t="s">
        <v>667</v>
      </c>
      <c r="D549">
        <v>15</v>
      </c>
    </row>
    <row r="550" spans="1:4" x14ac:dyDescent="0.35">
      <c r="A550" t="s">
        <v>242</v>
      </c>
      <c r="B550" t="s">
        <v>165</v>
      </c>
      <c r="C550" t="s">
        <v>1001</v>
      </c>
      <c r="D550">
        <v>15</v>
      </c>
    </row>
    <row r="551" spans="1:4" x14ac:dyDescent="0.35">
      <c r="A551" t="s">
        <v>266</v>
      </c>
      <c r="B551" t="s">
        <v>198</v>
      </c>
      <c r="C551" t="s">
        <v>750</v>
      </c>
      <c r="D551">
        <v>15</v>
      </c>
    </row>
    <row r="552" spans="1:4" x14ac:dyDescent="0.35">
      <c r="A552" t="s">
        <v>266</v>
      </c>
      <c r="B552" t="s">
        <v>153</v>
      </c>
      <c r="C552" t="s">
        <v>867</v>
      </c>
      <c r="D552">
        <v>15</v>
      </c>
    </row>
    <row r="553" spans="1:4" x14ac:dyDescent="0.35">
      <c r="A553" t="s">
        <v>266</v>
      </c>
      <c r="B553" t="s">
        <v>157</v>
      </c>
      <c r="C553" t="s">
        <v>698</v>
      </c>
      <c r="D553">
        <v>15</v>
      </c>
    </row>
    <row r="554" spans="1:4" x14ac:dyDescent="0.35">
      <c r="A554" t="s">
        <v>68</v>
      </c>
      <c r="B554" t="s">
        <v>167</v>
      </c>
      <c r="C554" t="s">
        <v>1051</v>
      </c>
      <c r="D554">
        <v>14</v>
      </c>
    </row>
    <row r="555" spans="1:4" x14ac:dyDescent="0.35">
      <c r="A555" t="s">
        <v>68</v>
      </c>
      <c r="B555" t="s">
        <v>165</v>
      </c>
      <c r="C555" t="s">
        <v>1053</v>
      </c>
      <c r="D555">
        <v>14</v>
      </c>
    </row>
    <row r="556" spans="1:4" x14ac:dyDescent="0.35">
      <c r="A556" t="s">
        <v>77</v>
      </c>
      <c r="B556" t="s">
        <v>212</v>
      </c>
      <c r="C556" t="s">
        <v>535</v>
      </c>
      <c r="D556">
        <v>14</v>
      </c>
    </row>
    <row r="557" spans="1:4" x14ac:dyDescent="0.35">
      <c r="A557" t="s">
        <v>83</v>
      </c>
      <c r="B557" t="s">
        <v>182</v>
      </c>
      <c r="C557" t="s">
        <v>928</v>
      </c>
      <c r="D557">
        <v>14</v>
      </c>
    </row>
    <row r="558" spans="1:4" x14ac:dyDescent="0.35">
      <c r="A558" t="s">
        <v>83</v>
      </c>
      <c r="B558" t="s">
        <v>157</v>
      </c>
      <c r="C558" t="s">
        <v>871</v>
      </c>
      <c r="D558">
        <v>14</v>
      </c>
    </row>
    <row r="559" spans="1:4" x14ac:dyDescent="0.35">
      <c r="A559" t="s">
        <v>88</v>
      </c>
      <c r="B559" t="s">
        <v>206</v>
      </c>
      <c r="C559" t="s">
        <v>586</v>
      </c>
      <c r="D559">
        <v>14</v>
      </c>
    </row>
    <row r="560" spans="1:4" x14ac:dyDescent="0.35">
      <c r="A560" t="s">
        <v>88</v>
      </c>
      <c r="B560" t="s">
        <v>174</v>
      </c>
      <c r="C560" t="s">
        <v>832</v>
      </c>
      <c r="D560">
        <v>14</v>
      </c>
    </row>
    <row r="561" spans="1:4" x14ac:dyDescent="0.35">
      <c r="A561" t="s">
        <v>88</v>
      </c>
      <c r="B561" t="s">
        <v>208</v>
      </c>
      <c r="C561" t="s">
        <v>526</v>
      </c>
      <c r="D561">
        <v>14</v>
      </c>
    </row>
    <row r="562" spans="1:4" x14ac:dyDescent="0.35">
      <c r="A562" t="s">
        <v>88</v>
      </c>
      <c r="B562" t="s">
        <v>206</v>
      </c>
      <c r="C562" t="s">
        <v>583</v>
      </c>
      <c r="D562">
        <v>14</v>
      </c>
    </row>
    <row r="563" spans="1:4" x14ac:dyDescent="0.35">
      <c r="A563" t="s">
        <v>273</v>
      </c>
      <c r="B563" t="s">
        <v>198</v>
      </c>
      <c r="C563" t="s">
        <v>750</v>
      </c>
      <c r="D563">
        <v>14</v>
      </c>
    </row>
    <row r="564" spans="1:4" x14ac:dyDescent="0.35">
      <c r="A564" t="s">
        <v>262</v>
      </c>
      <c r="B564" t="s">
        <v>198</v>
      </c>
      <c r="C564" t="s">
        <v>750</v>
      </c>
      <c r="D564">
        <v>14</v>
      </c>
    </row>
    <row r="565" spans="1:4" x14ac:dyDescent="0.35">
      <c r="A565" t="s">
        <v>262</v>
      </c>
      <c r="B565" t="s">
        <v>199</v>
      </c>
      <c r="C565" t="s">
        <v>700</v>
      </c>
      <c r="D565">
        <v>14</v>
      </c>
    </row>
    <row r="566" spans="1:4" x14ac:dyDescent="0.35">
      <c r="A566" t="s">
        <v>262</v>
      </c>
      <c r="B566" t="s">
        <v>193</v>
      </c>
      <c r="C566" t="s">
        <v>773</v>
      </c>
      <c r="D566">
        <v>14</v>
      </c>
    </row>
    <row r="567" spans="1:4" x14ac:dyDescent="0.35">
      <c r="A567" t="s">
        <v>278</v>
      </c>
      <c r="B567" t="s">
        <v>153</v>
      </c>
      <c r="C567" t="s">
        <v>869</v>
      </c>
      <c r="D567">
        <v>14</v>
      </c>
    </row>
    <row r="568" spans="1:4" x14ac:dyDescent="0.35">
      <c r="A568" t="s">
        <v>245</v>
      </c>
      <c r="B568" t="s">
        <v>165</v>
      </c>
      <c r="C568" t="s">
        <v>633</v>
      </c>
      <c r="D568">
        <v>14</v>
      </c>
    </row>
    <row r="569" spans="1:4" x14ac:dyDescent="0.35">
      <c r="A569" t="s">
        <v>248</v>
      </c>
      <c r="B569" t="s">
        <v>199</v>
      </c>
      <c r="C569" t="s">
        <v>752</v>
      </c>
      <c r="D569">
        <v>14</v>
      </c>
    </row>
    <row r="570" spans="1:4" x14ac:dyDescent="0.35">
      <c r="A570" t="s">
        <v>248</v>
      </c>
      <c r="B570" t="s">
        <v>199</v>
      </c>
      <c r="C570" t="s">
        <v>749</v>
      </c>
      <c r="D570">
        <v>14</v>
      </c>
    </row>
    <row r="571" spans="1:4" x14ac:dyDescent="0.35">
      <c r="A571" t="s">
        <v>248</v>
      </c>
      <c r="B571" t="s">
        <v>160</v>
      </c>
      <c r="C571" t="s">
        <v>731</v>
      </c>
      <c r="D571">
        <v>14</v>
      </c>
    </row>
    <row r="572" spans="1:4" x14ac:dyDescent="0.35">
      <c r="A572" t="s">
        <v>302</v>
      </c>
      <c r="B572" t="s">
        <v>198</v>
      </c>
      <c r="C572" t="s">
        <v>750</v>
      </c>
      <c r="D572">
        <v>14</v>
      </c>
    </row>
    <row r="573" spans="1:4" x14ac:dyDescent="0.35">
      <c r="A573" t="s">
        <v>246</v>
      </c>
      <c r="B573" t="s">
        <v>202</v>
      </c>
      <c r="C573" t="s">
        <v>692</v>
      </c>
      <c r="D573">
        <v>14</v>
      </c>
    </row>
    <row r="574" spans="1:4" x14ac:dyDescent="0.35">
      <c r="A574" t="s">
        <v>246</v>
      </c>
      <c r="B574" t="s">
        <v>193</v>
      </c>
      <c r="C574" t="s">
        <v>773</v>
      </c>
      <c r="D574">
        <v>14</v>
      </c>
    </row>
    <row r="575" spans="1:4" x14ac:dyDescent="0.35">
      <c r="A575" t="s">
        <v>247</v>
      </c>
      <c r="B575" t="s">
        <v>204</v>
      </c>
      <c r="C575" t="s">
        <v>604</v>
      </c>
      <c r="D575">
        <v>14</v>
      </c>
    </row>
    <row r="576" spans="1:4" x14ac:dyDescent="0.35">
      <c r="A576" t="s">
        <v>247</v>
      </c>
      <c r="B576" t="s">
        <v>160</v>
      </c>
      <c r="C576" t="s">
        <v>1129</v>
      </c>
      <c r="D576">
        <v>14</v>
      </c>
    </row>
    <row r="577" spans="1:4" x14ac:dyDescent="0.35">
      <c r="A577" t="s">
        <v>345</v>
      </c>
      <c r="B577" t="s">
        <v>198</v>
      </c>
      <c r="C577" t="s">
        <v>626</v>
      </c>
      <c r="D577">
        <v>14</v>
      </c>
    </row>
    <row r="578" spans="1:4" x14ac:dyDescent="0.35">
      <c r="A578" t="s">
        <v>257</v>
      </c>
      <c r="B578" t="s">
        <v>190</v>
      </c>
      <c r="C578" t="s">
        <v>813</v>
      </c>
      <c r="D578">
        <v>14</v>
      </c>
    </row>
    <row r="579" spans="1:4" x14ac:dyDescent="0.35">
      <c r="A579" t="s">
        <v>276</v>
      </c>
      <c r="B579" t="s">
        <v>180</v>
      </c>
      <c r="C579" t="s">
        <v>914</v>
      </c>
      <c r="D579">
        <v>14</v>
      </c>
    </row>
    <row r="580" spans="1:4" x14ac:dyDescent="0.35">
      <c r="A580" t="s">
        <v>269</v>
      </c>
      <c r="B580" t="s">
        <v>153</v>
      </c>
      <c r="C580" t="s">
        <v>867</v>
      </c>
      <c r="D580">
        <v>14</v>
      </c>
    </row>
    <row r="581" spans="1:4" x14ac:dyDescent="0.35">
      <c r="A581" t="s">
        <v>260</v>
      </c>
      <c r="B581" t="s">
        <v>167</v>
      </c>
      <c r="C581" t="s">
        <v>1051</v>
      </c>
      <c r="D581">
        <v>14</v>
      </c>
    </row>
    <row r="582" spans="1:4" x14ac:dyDescent="0.35">
      <c r="A582" t="s">
        <v>260</v>
      </c>
      <c r="B582" t="s">
        <v>161</v>
      </c>
      <c r="C582" t="s">
        <v>886</v>
      </c>
      <c r="D582">
        <v>14</v>
      </c>
    </row>
    <row r="583" spans="1:4" x14ac:dyDescent="0.35">
      <c r="A583" t="s">
        <v>260</v>
      </c>
      <c r="B583" t="s">
        <v>191</v>
      </c>
      <c r="C583" t="s">
        <v>595</v>
      </c>
      <c r="D583">
        <v>14</v>
      </c>
    </row>
    <row r="584" spans="1:4" x14ac:dyDescent="0.35">
      <c r="A584" t="s">
        <v>260</v>
      </c>
      <c r="B584" t="s">
        <v>189</v>
      </c>
      <c r="C584" t="s">
        <v>820</v>
      </c>
      <c r="D584">
        <v>14</v>
      </c>
    </row>
    <row r="585" spans="1:4" x14ac:dyDescent="0.35">
      <c r="A585" t="s">
        <v>254</v>
      </c>
      <c r="B585" t="s">
        <v>198</v>
      </c>
      <c r="C585" t="s">
        <v>750</v>
      </c>
      <c r="D585">
        <v>14</v>
      </c>
    </row>
    <row r="586" spans="1:4" x14ac:dyDescent="0.35">
      <c r="A586" t="s">
        <v>254</v>
      </c>
      <c r="B586" t="s">
        <v>159</v>
      </c>
      <c r="C586" t="s">
        <v>962</v>
      </c>
      <c r="D586">
        <v>14</v>
      </c>
    </row>
    <row r="587" spans="1:4" x14ac:dyDescent="0.35">
      <c r="A587" t="s">
        <v>249</v>
      </c>
      <c r="B587" t="s">
        <v>159</v>
      </c>
      <c r="C587" t="s">
        <v>959</v>
      </c>
      <c r="D587">
        <v>14</v>
      </c>
    </row>
    <row r="588" spans="1:4" x14ac:dyDescent="0.35">
      <c r="A588" t="s">
        <v>259</v>
      </c>
      <c r="B588" t="s">
        <v>157</v>
      </c>
      <c r="C588" t="s">
        <v>680</v>
      </c>
      <c r="D588">
        <v>14</v>
      </c>
    </row>
    <row r="589" spans="1:4" x14ac:dyDescent="0.35">
      <c r="A589" t="s">
        <v>334</v>
      </c>
      <c r="B589" t="s">
        <v>197</v>
      </c>
      <c r="C589" t="s">
        <v>748</v>
      </c>
      <c r="D589">
        <v>14</v>
      </c>
    </row>
    <row r="590" spans="1:4" x14ac:dyDescent="0.35">
      <c r="A590" t="s">
        <v>263</v>
      </c>
      <c r="B590" t="s">
        <v>208</v>
      </c>
      <c r="C590" t="s">
        <v>558</v>
      </c>
      <c r="D590">
        <v>14</v>
      </c>
    </row>
    <row r="591" spans="1:4" x14ac:dyDescent="0.35">
      <c r="A591" t="s">
        <v>252</v>
      </c>
      <c r="B591" t="s">
        <v>160</v>
      </c>
      <c r="C591" t="s">
        <v>731</v>
      </c>
      <c r="D591">
        <v>14</v>
      </c>
    </row>
    <row r="592" spans="1:4" x14ac:dyDescent="0.35">
      <c r="A592" t="s">
        <v>251</v>
      </c>
      <c r="B592" t="s">
        <v>199</v>
      </c>
      <c r="C592" t="s">
        <v>752</v>
      </c>
      <c r="D592">
        <v>14</v>
      </c>
    </row>
    <row r="593" spans="1:4" x14ac:dyDescent="0.35">
      <c r="A593" t="s">
        <v>251</v>
      </c>
      <c r="B593" t="s">
        <v>160</v>
      </c>
      <c r="C593" t="s">
        <v>731</v>
      </c>
      <c r="D593">
        <v>14</v>
      </c>
    </row>
    <row r="594" spans="1:4" x14ac:dyDescent="0.35">
      <c r="A594" t="s">
        <v>251</v>
      </c>
      <c r="B594" t="s">
        <v>157</v>
      </c>
      <c r="C594" t="s">
        <v>917</v>
      </c>
      <c r="D594">
        <v>14</v>
      </c>
    </row>
    <row r="595" spans="1:4" x14ac:dyDescent="0.35">
      <c r="A595" t="s">
        <v>255</v>
      </c>
      <c r="B595" t="s">
        <v>189</v>
      </c>
      <c r="C595" t="s">
        <v>820</v>
      </c>
      <c r="D595">
        <v>14</v>
      </c>
    </row>
    <row r="596" spans="1:4" x14ac:dyDescent="0.35">
      <c r="A596" t="s">
        <v>255</v>
      </c>
      <c r="B596" t="s">
        <v>167</v>
      </c>
      <c r="C596" t="s">
        <v>1051</v>
      </c>
      <c r="D596">
        <v>14</v>
      </c>
    </row>
    <row r="597" spans="1:4" x14ac:dyDescent="0.35">
      <c r="A597" t="s">
        <v>243</v>
      </c>
      <c r="B597" t="s">
        <v>168</v>
      </c>
      <c r="C597" t="s">
        <v>1070</v>
      </c>
      <c r="D597">
        <v>14</v>
      </c>
    </row>
    <row r="598" spans="1:4" x14ac:dyDescent="0.35">
      <c r="A598" t="s">
        <v>243</v>
      </c>
      <c r="B598" t="s">
        <v>153</v>
      </c>
      <c r="C598" t="s">
        <v>1136</v>
      </c>
      <c r="D598">
        <v>14</v>
      </c>
    </row>
    <row r="599" spans="1:4" x14ac:dyDescent="0.35">
      <c r="A599" t="s">
        <v>243</v>
      </c>
      <c r="B599" t="s">
        <v>161</v>
      </c>
      <c r="C599" t="s">
        <v>932</v>
      </c>
      <c r="D599">
        <v>14</v>
      </c>
    </row>
    <row r="600" spans="1:4" x14ac:dyDescent="0.35">
      <c r="A600" t="s">
        <v>284</v>
      </c>
      <c r="B600" t="s">
        <v>182</v>
      </c>
      <c r="C600" t="s">
        <v>638</v>
      </c>
      <c r="D600">
        <v>14</v>
      </c>
    </row>
    <row r="601" spans="1:4" x14ac:dyDescent="0.35">
      <c r="A601" t="s">
        <v>242</v>
      </c>
      <c r="B601" t="s">
        <v>164</v>
      </c>
      <c r="C601" t="s">
        <v>588</v>
      </c>
      <c r="D601">
        <v>14</v>
      </c>
    </row>
    <row r="602" spans="1:4" x14ac:dyDescent="0.35">
      <c r="A602" t="s">
        <v>242</v>
      </c>
      <c r="B602" t="s">
        <v>176</v>
      </c>
      <c r="C602" t="s">
        <v>1005</v>
      </c>
      <c r="D602">
        <v>14</v>
      </c>
    </row>
    <row r="603" spans="1:4" x14ac:dyDescent="0.35">
      <c r="A603" t="s">
        <v>242</v>
      </c>
      <c r="B603" t="s">
        <v>157</v>
      </c>
      <c r="C603" t="s">
        <v>918</v>
      </c>
      <c r="D603">
        <v>14</v>
      </c>
    </row>
    <row r="604" spans="1:4" x14ac:dyDescent="0.35">
      <c r="A604" t="s">
        <v>324</v>
      </c>
      <c r="B604" t="s">
        <v>180</v>
      </c>
      <c r="C604" t="s">
        <v>621</v>
      </c>
      <c r="D604">
        <v>14</v>
      </c>
    </row>
    <row r="605" spans="1:4" x14ac:dyDescent="0.35">
      <c r="A605" t="s">
        <v>61</v>
      </c>
      <c r="B605" t="s">
        <v>167</v>
      </c>
      <c r="C605" t="s">
        <v>1051</v>
      </c>
      <c r="D605">
        <v>13</v>
      </c>
    </row>
    <row r="606" spans="1:4" x14ac:dyDescent="0.35">
      <c r="A606" t="s">
        <v>77</v>
      </c>
      <c r="B606" t="s">
        <v>153</v>
      </c>
      <c r="C606" t="s">
        <v>870</v>
      </c>
      <c r="D606">
        <v>13</v>
      </c>
    </row>
    <row r="607" spans="1:4" x14ac:dyDescent="0.35">
      <c r="A607" t="s">
        <v>83</v>
      </c>
      <c r="B607" t="s">
        <v>153</v>
      </c>
      <c r="C607" t="s">
        <v>870</v>
      </c>
      <c r="D607">
        <v>13</v>
      </c>
    </row>
    <row r="608" spans="1:4" x14ac:dyDescent="0.35">
      <c r="A608" t="s">
        <v>88</v>
      </c>
      <c r="B608" t="s">
        <v>174</v>
      </c>
      <c r="C608" t="s">
        <v>1002</v>
      </c>
      <c r="D608">
        <v>13</v>
      </c>
    </row>
    <row r="609" spans="1:4" x14ac:dyDescent="0.35">
      <c r="A609" t="s">
        <v>88</v>
      </c>
      <c r="B609" t="s">
        <v>210</v>
      </c>
      <c r="C609" t="s">
        <v>572</v>
      </c>
      <c r="D609">
        <v>13</v>
      </c>
    </row>
    <row r="610" spans="1:4" x14ac:dyDescent="0.35">
      <c r="A610" t="s">
        <v>88</v>
      </c>
      <c r="B610" t="s">
        <v>198</v>
      </c>
      <c r="C610" t="s">
        <v>626</v>
      </c>
      <c r="D610">
        <v>13</v>
      </c>
    </row>
    <row r="611" spans="1:4" x14ac:dyDescent="0.35">
      <c r="A611" t="s">
        <v>88</v>
      </c>
      <c r="B611" t="s">
        <v>154</v>
      </c>
      <c r="C611" t="s">
        <v>736</v>
      </c>
      <c r="D611">
        <v>13</v>
      </c>
    </row>
    <row r="612" spans="1:4" x14ac:dyDescent="0.35">
      <c r="A612" t="s">
        <v>262</v>
      </c>
      <c r="B612" t="s">
        <v>157</v>
      </c>
      <c r="C612" t="s">
        <v>917</v>
      </c>
      <c r="D612">
        <v>13</v>
      </c>
    </row>
    <row r="613" spans="1:4" x14ac:dyDescent="0.35">
      <c r="A613" t="s">
        <v>262</v>
      </c>
      <c r="B613" t="s">
        <v>202</v>
      </c>
      <c r="C613" t="s">
        <v>690</v>
      </c>
      <c r="D613">
        <v>13</v>
      </c>
    </row>
    <row r="614" spans="1:4" x14ac:dyDescent="0.35">
      <c r="A614" t="s">
        <v>262</v>
      </c>
      <c r="B614" t="s">
        <v>152</v>
      </c>
      <c r="C614" t="s">
        <v>829</v>
      </c>
      <c r="D614">
        <v>13</v>
      </c>
    </row>
    <row r="615" spans="1:4" x14ac:dyDescent="0.35">
      <c r="A615" t="s">
        <v>262</v>
      </c>
      <c r="B615" t="s">
        <v>199</v>
      </c>
      <c r="C615" t="s">
        <v>677</v>
      </c>
      <c r="D615">
        <v>13</v>
      </c>
    </row>
    <row r="616" spans="1:4" x14ac:dyDescent="0.35">
      <c r="A616" t="s">
        <v>332</v>
      </c>
      <c r="B616" t="s">
        <v>138</v>
      </c>
      <c r="C616" t="s">
        <v>407</v>
      </c>
      <c r="D616">
        <v>13</v>
      </c>
    </row>
    <row r="617" spans="1:4" x14ac:dyDescent="0.35">
      <c r="A617" t="s">
        <v>253</v>
      </c>
      <c r="B617" t="s">
        <v>153</v>
      </c>
      <c r="C617" t="s">
        <v>868</v>
      </c>
      <c r="D617">
        <v>13</v>
      </c>
    </row>
    <row r="618" spans="1:4" x14ac:dyDescent="0.35">
      <c r="A618" t="s">
        <v>244</v>
      </c>
      <c r="B618" t="s">
        <v>157</v>
      </c>
      <c r="C618" t="s">
        <v>917</v>
      </c>
      <c r="D618">
        <v>13</v>
      </c>
    </row>
    <row r="619" spans="1:4" x14ac:dyDescent="0.35">
      <c r="A619" t="s">
        <v>244</v>
      </c>
      <c r="B619" t="s">
        <v>161</v>
      </c>
      <c r="C619" t="s">
        <v>1079</v>
      </c>
      <c r="D619">
        <v>13</v>
      </c>
    </row>
    <row r="620" spans="1:4" x14ac:dyDescent="0.35">
      <c r="A620" t="s">
        <v>245</v>
      </c>
      <c r="B620" t="s">
        <v>153</v>
      </c>
      <c r="C620" t="s">
        <v>784</v>
      </c>
      <c r="D620">
        <v>13</v>
      </c>
    </row>
    <row r="621" spans="1:4" x14ac:dyDescent="0.35">
      <c r="A621" t="s">
        <v>245</v>
      </c>
      <c r="B621" t="s">
        <v>165</v>
      </c>
      <c r="C621" t="s">
        <v>1049</v>
      </c>
      <c r="D621">
        <v>13</v>
      </c>
    </row>
    <row r="622" spans="1:4" x14ac:dyDescent="0.35">
      <c r="A622" t="s">
        <v>245</v>
      </c>
      <c r="B622" t="s">
        <v>162</v>
      </c>
      <c r="C622" t="s">
        <v>889</v>
      </c>
      <c r="D622">
        <v>13</v>
      </c>
    </row>
    <row r="623" spans="1:4" x14ac:dyDescent="0.35">
      <c r="A623" t="s">
        <v>245</v>
      </c>
      <c r="B623" t="s">
        <v>159</v>
      </c>
      <c r="C623" t="s">
        <v>962</v>
      </c>
      <c r="D623">
        <v>13</v>
      </c>
    </row>
    <row r="624" spans="1:4" x14ac:dyDescent="0.35">
      <c r="A624" t="s">
        <v>245</v>
      </c>
      <c r="B624" t="s">
        <v>157</v>
      </c>
      <c r="C624" t="s">
        <v>917</v>
      </c>
      <c r="D624">
        <v>13</v>
      </c>
    </row>
    <row r="625" spans="1:4" x14ac:dyDescent="0.35">
      <c r="A625" t="s">
        <v>264</v>
      </c>
      <c r="B625" t="s">
        <v>173</v>
      </c>
      <c r="C625" t="s">
        <v>478</v>
      </c>
      <c r="D625">
        <v>13</v>
      </c>
    </row>
    <row r="626" spans="1:4" x14ac:dyDescent="0.35">
      <c r="A626" t="s">
        <v>248</v>
      </c>
      <c r="B626" t="s">
        <v>184</v>
      </c>
      <c r="C626" t="s">
        <v>866</v>
      </c>
      <c r="D626">
        <v>13</v>
      </c>
    </row>
    <row r="627" spans="1:4" x14ac:dyDescent="0.35">
      <c r="A627" t="s">
        <v>246</v>
      </c>
      <c r="B627" t="s">
        <v>159</v>
      </c>
      <c r="C627" t="s">
        <v>1133</v>
      </c>
      <c r="D627">
        <v>13</v>
      </c>
    </row>
    <row r="628" spans="1:4" x14ac:dyDescent="0.35">
      <c r="A628" t="s">
        <v>246</v>
      </c>
      <c r="B628" t="s">
        <v>162</v>
      </c>
      <c r="C628" t="s">
        <v>711</v>
      </c>
      <c r="D628">
        <v>13</v>
      </c>
    </row>
    <row r="629" spans="1:4" x14ac:dyDescent="0.35">
      <c r="A629" t="s">
        <v>256</v>
      </c>
      <c r="B629" t="s">
        <v>153</v>
      </c>
      <c r="C629" t="s">
        <v>783</v>
      </c>
      <c r="D629">
        <v>13</v>
      </c>
    </row>
    <row r="630" spans="1:4" x14ac:dyDescent="0.35">
      <c r="A630" t="s">
        <v>247</v>
      </c>
      <c r="B630" t="s">
        <v>160</v>
      </c>
      <c r="C630" t="s">
        <v>769</v>
      </c>
      <c r="D630">
        <v>13</v>
      </c>
    </row>
    <row r="631" spans="1:4" x14ac:dyDescent="0.35">
      <c r="A631" t="s">
        <v>257</v>
      </c>
      <c r="B631" t="s">
        <v>190</v>
      </c>
      <c r="C631" t="s">
        <v>705</v>
      </c>
      <c r="D631">
        <v>13</v>
      </c>
    </row>
    <row r="632" spans="1:4" x14ac:dyDescent="0.35">
      <c r="A632" t="s">
        <v>260</v>
      </c>
      <c r="B632" t="s">
        <v>190</v>
      </c>
      <c r="C632" t="s">
        <v>812</v>
      </c>
      <c r="D632">
        <v>13</v>
      </c>
    </row>
    <row r="633" spans="1:4" x14ac:dyDescent="0.35">
      <c r="A633" t="s">
        <v>249</v>
      </c>
      <c r="B633" t="s">
        <v>160</v>
      </c>
      <c r="C633" t="s">
        <v>720</v>
      </c>
      <c r="D633">
        <v>13</v>
      </c>
    </row>
    <row r="634" spans="1:4" x14ac:dyDescent="0.35">
      <c r="A634" t="s">
        <v>259</v>
      </c>
      <c r="B634" t="s">
        <v>153</v>
      </c>
      <c r="C634" t="s">
        <v>784</v>
      </c>
      <c r="D634">
        <v>13</v>
      </c>
    </row>
    <row r="635" spans="1:4" x14ac:dyDescent="0.35">
      <c r="A635" t="s">
        <v>272</v>
      </c>
      <c r="B635" t="s">
        <v>138</v>
      </c>
      <c r="C635" t="s">
        <v>407</v>
      </c>
      <c r="D635">
        <v>13</v>
      </c>
    </row>
    <row r="636" spans="1:4" x14ac:dyDescent="0.35">
      <c r="A636" t="s">
        <v>263</v>
      </c>
      <c r="B636" t="s">
        <v>198</v>
      </c>
      <c r="C636" t="s">
        <v>750</v>
      </c>
      <c r="D636">
        <v>13</v>
      </c>
    </row>
    <row r="637" spans="1:4" x14ac:dyDescent="0.35">
      <c r="A637" t="s">
        <v>252</v>
      </c>
      <c r="B637" t="s">
        <v>160</v>
      </c>
      <c r="C637" t="s">
        <v>1127</v>
      </c>
      <c r="D637">
        <v>13</v>
      </c>
    </row>
    <row r="638" spans="1:4" x14ac:dyDescent="0.35">
      <c r="A638" t="s">
        <v>252</v>
      </c>
      <c r="B638" t="s">
        <v>153</v>
      </c>
      <c r="C638" t="s">
        <v>1126</v>
      </c>
      <c r="D638">
        <v>13</v>
      </c>
    </row>
    <row r="639" spans="1:4" x14ac:dyDescent="0.35">
      <c r="A639" t="s">
        <v>251</v>
      </c>
      <c r="B639" t="s">
        <v>161</v>
      </c>
      <c r="C639" t="s">
        <v>734</v>
      </c>
      <c r="D639">
        <v>13</v>
      </c>
    </row>
    <row r="640" spans="1:4" x14ac:dyDescent="0.35">
      <c r="A640" t="s">
        <v>243</v>
      </c>
      <c r="B640" t="s">
        <v>161</v>
      </c>
      <c r="C640" t="s">
        <v>768</v>
      </c>
      <c r="D640">
        <v>13</v>
      </c>
    </row>
    <row r="641" spans="1:4" x14ac:dyDescent="0.35">
      <c r="A641" t="s">
        <v>243</v>
      </c>
      <c r="B641" t="s">
        <v>153</v>
      </c>
      <c r="C641" t="s">
        <v>652</v>
      </c>
      <c r="D641">
        <v>13</v>
      </c>
    </row>
    <row r="642" spans="1:4" x14ac:dyDescent="0.35">
      <c r="A642" t="s">
        <v>284</v>
      </c>
      <c r="B642" t="s">
        <v>157</v>
      </c>
      <c r="C642" t="s">
        <v>699</v>
      </c>
      <c r="D642">
        <v>13</v>
      </c>
    </row>
    <row r="643" spans="1:4" x14ac:dyDescent="0.35">
      <c r="A643" t="s">
        <v>284</v>
      </c>
      <c r="B643" t="s">
        <v>192</v>
      </c>
      <c r="C643" t="s">
        <v>637</v>
      </c>
      <c r="D643">
        <v>13</v>
      </c>
    </row>
    <row r="644" spans="1:4" x14ac:dyDescent="0.35">
      <c r="A644" t="s">
        <v>242</v>
      </c>
      <c r="B644" t="s">
        <v>156</v>
      </c>
      <c r="C644" t="s">
        <v>836</v>
      </c>
      <c r="D644">
        <v>13</v>
      </c>
    </row>
    <row r="645" spans="1:4" x14ac:dyDescent="0.35">
      <c r="A645" t="s">
        <v>242</v>
      </c>
      <c r="B645" t="s">
        <v>157</v>
      </c>
      <c r="C645" t="s">
        <v>1054</v>
      </c>
      <c r="D645">
        <v>13</v>
      </c>
    </row>
    <row r="646" spans="1:4" x14ac:dyDescent="0.35">
      <c r="A646" t="s">
        <v>242</v>
      </c>
      <c r="B646" t="s">
        <v>155</v>
      </c>
      <c r="C646" t="s">
        <v>1009</v>
      </c>
      <c r="D646">
        <v>13</v>
      </c>
    </row>
    <row r="647" spans="1:4" x14ac:dyDescent="0.35">
      <c r="A647" t="s">
        <v>242</v>
      </c>
      <c r="B647" t="s">
        <v>155</v>
      </c>
      <c r="C647" t="s">
        <v>1010</v>
      </c>
      <c r="D647">
        <v>13</v>
      </c>
    </row>
    <row r="648" spans="1:4" x14ac:dyDescent="0.35">
      <c r="A648" t="s">
        <v>242</v>
      </c>
      <c r="B648" t="s">
        <v>153</v>
      </c>
      <c r="C648" t="s">
        <v>1085</v>
      </c>
      <c r="D648">
        <v>13</v>
      </c>
    </row>
    <row r="649" spans="1:4" x14ac:dyDescent="0.35">
      <c r="A649" t="s">
        <v>242</v>
      </c>
      <c r="B649" t="s">
        <v>157</v>
      </c>
      <c r="C649" t="s">
        <v>688</v>
      </c>
      <c r="D649">
        <v>13</v>
      </c>
    </row>
    <row r="650" spans="1:4" x14ac:dyDescent="0.35">
      <c r="A650" t="s">
        <v>266</v>
      </c>
      <c r="B650" t="s">
        <v>200</v>
      </c>
      <c r="C650" t="s">
        <v>671</v>
      </c>
      <c r="D650">
        <v>13</v>
      </c>
    </row>
    <row r="651" spans="1:4" x14ac:dyDescent="0.35">
      <c r="A651" t="s">
        <v>56</v>
      </c>
      <c r="B651" t="s">
        <v>201</v>
      </c>
      <c r="C651" t="s">
        <v>681</v>
      </c>
      <c r="D651">
        <v>12</v>
      </c>
    </row>
    <row r="652" spans="1:4" x14ac:dyDescent="0.35">
      <c r="A652" t="s">
        <v>60</v>
      </c>
      <c r="B652" t="s">
        <v>138</v>
      </c>
      <c r="C652" t="s">
        <v>404</v>
      </c>
      <c r="D652">
        <v>12</v>
      </c>
    </row>
    <row r="653" spans="1:4" x14ac:dyDescent="0.35">
      <c r="A653" t="s">
        <v>60</v>
      </c>
      <c r="B653" t="s">
        <v>161</v>
      </c>
      <c r="C653" t="s">
        <v>629</v>
      </c>
      <c r="D653">
        <v>12</v>
      </c>
    </row>
    <row r="654" spans="1:4" x14ac:dyDescent="0.35">
      <c r="A654" t="s">
        <v>60</v>
      </c>
      <c r="B654" t="s">
        <v>157</v>
      </c>
      <c r="C654" t="s">
        <v>1132</v>
      </c>
      <c r="D654">
        <v>12</v>
      </c>
    </row>
    <row r="655" spans="1:4" x14ac:dyDescent="0.35">
      <c r="A655" t="s">
        <v>61</v>
      </c>
      <c r="B655" t="s">
        <v>193</v>
      </c>
      <c r="C655" t="s">
        <v>774</v>
      </c>
      <c r="D655">
        <v>12</v>
      </c>
    </row>
    <row r="656" spans="1:4" x14ac:dyDescent="0.35">
      <c r="A656" t="s">
        <v>77</v>
      </c>
      <c r="B656" t="s">
        <v>212</v>
      </c>
      <c r="C656" t="s">
        <v>532</v>
      </c>
      <c r="D656">
        <v>12</v>
      </c>
    </row>
    <row r="657" spans="1:4" x14ac:dyDescent="0.35">
      <c r="A657" t="s">
        <v>79</v>
      </c>
      <c r="B657" t="s">
        <v>201</v>
      </c>
      <c r="C657" t="s">
        <v>681</v>
      </c>
      <c r="D657">
        <v>12</v>
      </c>
    </row>
    <row r="658" spans="1:4" x14ac:dyDescent="0.35">
      <c r="A658" t="s">
        <v>83</v>
      </c>
      <c r="B658" t="s">
        <v>138</v>
      </c>
      <c r="C658" t="s">
        <v>404</v>
      </c>
      <c r="D658">
        <v>12</v>
      </c>
    </row>
    <row r="659" spans="1:4" x14ac:dyDescent="0.35">
      <c r="A659" t="s">
        <v>83</v>
      </c>
      <c r="B659" t="s">
        <v>167</v>
      </c>
      <c r="C659" t="s">
        <v>1051</v>
      </c>
      <c r="D659">
        <v>12</v>
      </c>
    </row>
    <row r="660" spans="1:4" x14ac:dyDescent="0.35">
      <c r="A660" t="s">
        <v>88</v>
      </c>
      <c r="B660" t="s">
        <v>174</v>
      </c>
      <c r="C660" t="s">
        <v>960</v>
      </c>
      <c r="D660">
        <v>12</v>
      </c>
    </row>
    <row r="661" spans="1:4" x14ac:dyDescent="0.35">
      <c r="A661" t="s">
        <v>88</v>
      </c>
      <c r="B661" t="s">
        <v>164</v>
      </c>
      <c r="C661" t="s">
        <v>590</v>
      </c>
      <c r="D661">
        <v>12</v>
      </c>
    </row>
    <row r="662" spans="1:4" x14ac:dyDescent="0.35">
      <c r="A662" t="s">
        <v>88</v>
      </c>
      <c r="B662" t="s">
        <v>210</v>
      </c>
      <c r="C662" t="s">
        <v>576</v>
      </c>
      <c r="D662">
        <v>12</v>
      </c>
    </row>
    <row r="663" spans="1:4" x14ac:dyDescent="0.35">
      <c r="A663" t="s">
        <v>265</v>
      </c>
      <c r="B663" t="s">
        <v>153</v>
      </c>
      <c r="C663" t="s">
        <v>870</v>
      </c>
      <c r="D663">
        <v>12</v>
      </c>
    </row>
    <row r="664" spans="1:4" x14ac:dyDescent="0.35">
      <c r="A664" t="s">
        <v>265</v>
      </c>
      <c r="B664" t="s">
        <v>197</v>
      </c>
      <c r="C664" t="s">
        <v>748</v>
      </c>
      <c r="D664">
        <v>12</v>
      </c>
    </row>
    <row r="665" spans="1:4" x14ac:dyDescent="0.35">
      <c r="A665" t="s">
        <v>265</v>
      </c>
      <c r="B665" t="s">
        <v>201</v>
      </c>
      <c r="C665" t="s">
        <v>681</v>
      </c>
      <c r="D665">
        <v>12</v>
      </c>
    </row>
    <row r="666" spans="1:4" x14ac:dyDescent="0.35">
      <c r="A666" t="s">
        <v>273</v>
      </c>
      <c r="B666" t="s">
        <v>165</v>
      </c>
      <c r="C666" t="s">
        <v>997</v>
      </c>
      <c r="D666">
        <v>12</v>
      </c>
    </row>
    <row r="667" spans="1:4" x14ac:dyDescent="0.35">
      <c r="A667" t="s">
        <v>273</v>
      </c>
      <c r="B667" t="s">
        <v>180</v>
      </c>
      <c r="C667" t="s">
        <v>914</v>
      </c>
      <c r="D667">
        <v>12</v>
      </c>
    </row>
    <row r="668" spans="1:4" x14ac:dyDescent="0.35">
      <c r="A668" t="s">
        <v>262</v>
      </c>
      <c r="B668" t="s">
        <v>201</v>
      </c>
      <c r="C668" t="s">
        <v>684</v>
      </c>
      <c r="D668">
        <v>12</v>
      </c>
    </row>
    <row r="669" spans="1:4" x14ac:dyDescent="0.35">
      <c r="A669" t="s">
        <v>262</v>
      </c>
      <c r="B669" t="s">
        <v>165</v>
      </c>
      <c r="C669" t="s">
        <v>631</v>
      </c>
      <c r="D669">
        <v>12</v>
      </c>
    </row>
    <row r="670" spans="1:4" x14ac:dyDescent="0.35">
      <c r="A670" t="s">
        <v>262</v>
      </c>
      <c r="B670" t="s">
        <v>202</v>
      </c>
      <c r="C670" t="s">
        <v>694</v>
      </c>
      <c r="D670">
        <v>12</v>
      </c>
    </row>
    <row r="671" spans="1:4" x14ac:dyDescent="0.35">
      <c r="A671" t="s">
        <v>262</v>
      </c>
      <c r="B671" t="s">
        <v>157</v>
      </c>
      <c r="C671" t="s">
        <v>680</v>
      </c>
      <c r="D671">
        <v>12</v>
      </c>
    </row>
    <row r="672" spans="1:4" x14ac:dyDescent="0.35">
      <c r="A672" t="s">
        <v>262</v>
      </c>
      <c r="B672" t="s">
        <v>201</v>
      </c>
      <c r="C672" t="s">
        <v>681</v>
      </c>
      <c r="D672">
        <v>12</v>
      </c>
    </row>
    <row r="673" spans="1:4" x14ac:dyDescent="0.35">
      <c r="A673" t="s">
        <v>262</v>
      </c>
      <c r="B673" t="s">
        <v>165</v>
      </c>
      <c r="C673" t="s">
        <v>1049</v>
      </c>
      <c r="D673">
        <v>12</v>
      </c>
    </row>
    <row r="674" spans="1:4" x14ac:dyDescent="0.35">
      <c r="A674" t="s">
        <v>253</v>
      </c>
      <c r="B674" t="s">
        <v>192</v>
      </c>
      <c r="C674" t="s">
        <v>715</v>
      </c>
      <c r="D674">
        <v>12</v>
      </c>
    </row>
    <row r="675" spans="1:4" x14ac:dyDescent="0.35">
      <c r="A675" t="s">
        <v>253</v>
      </c>
      <c r="B675" t="s">
        <v>191</v>
      </c>
      <c r="C675" t="s">
        <v>595</v>
      </c>
      <c r="D675">
        <v>12</v>
      </c>
    </row>
    <row r="676" spans="1:4" x14ac:dyDescent="0.35">
      <c r="A676" t="s">
        <v>253</v>
      </c>
      <c r="B676" t="s">
        <v>192</v>
      </c>
      <c r="C676" t="s">
        <v>814</v>
      </c>
      <c r="D676">
        <v>12</v>
      </c>
    </row>
    <row r="677" spans="1:4" x14ac:dyDescent="0.35">
      <c r="A677" t="s">
        <v>244</v>
      </c>
      <c r="B677" t="s">
        <v>197</v>
      </c>
      <c r="C677" t="s">
        <v>627</v>
      </c>
      <c r="D677">
        <v>12</v>
      </c>
    </row>
    <row r="678" spans="1:4" x14ac:dyDescent="0.35">
      <c r="A678" t="s">
        <v>244</v>
      </c>
      <c r="B678" t="s">
        <v>152</v>
      </c>
      <c r="C678" t="s">
        <v>966</v>
      </c>
      <c r="D678">
        <v>12</v>
      </c>
    </row>
    <row r="679" spans="1:4" x14ac:dyDescent="0.35">
      <c r="A679" t="s">
        <v>244</v>
      </c>
      <c r="B679" t="s">
        <v>200</v>
      </c>
      <c r="C679" t="s">
        <v>671</v>
      </c>
      <c r="D679">
        <v>12</v>
      </c>
    </row>
    <row r="680" spans="1:4" x14ac:dyDescent="0.35">
      <c r="A680" t="s">
        <v>245</v>
      </c>
      <c r="B680" t="s">
        <v>159</v>
      </c>
      <c r="C680" t="s">
        <v>959</v>
      </c>
      <c r="D680">
        <v>12</v>
      </c>
    </row>
    <row r="681" spans="1:4" x14ac:dyDescent="0.35">
      <c r="A681" t="s">
        <v>245</v>
      </c>
      <c r="B681" t="s">
        <v>200</v>
      </c>
      <c r="C681" t="s">
        <v>542</v>
      </c>
      <c r="D681">
        <v>12</v>
      </c>
    </row>
    <row r="682" spans="1:4" x14ac:dyDescent="0.35">
      <c r="A682" t="s">
        <v>245</v>
      </c>
      <c r="B682" t="s">
        <v>185</v>
      </c>
      <c r="C682" t="s">
        <v>849</v>
      </c>
      <c r="D682">
        <v>12</v>
      </c>
    </row>
    <row r="683" spans="1:4" x14ac:dyDescent="0.35">
      <c r="A683" t="s">
        <v>312</v>
      </c>
      <c r="B683" t="s">
        <v>208</v>
      </c>
      <c r="C683" t="s">
        <v>558</v>
      </c>
      <c r="D683">
        <v>12</v>
      </c>
    </row>
    <row r="684" spans="1:4" x14ac:dyDescent="0.35">
      <c r="A684" t="s">
        <v>246</v>
      </c>
      <c r="B684" t="s">
        <v>160</v>
      </c>
      <c r="C684" t="s">
        <v>785</v>
      </c>
      <c r="D684">
        <v>12</v>
      </c>
    </row>
    <row r="685" spans="1:4" x14ac:dyDescent="0.35">
      <c r="A685" t="s">
        <v>246</v>
      </c>
      <c r="B685" t="s">
        <v>164</v>
      </c>
      <c r="C685" t="s">
        <v>588</v>
      </c>
      <c r="D685">
        <v>12</v>
      </c>
    </row>
    <row r="686" spans="1:4" x14ac:dyDescent="0.35">
      <c r="A686" t="s">
        <v>246</v>
      </c>
      <c r="B686" t="s">
        <v>153</v>
      </c>
      <c r="C686" t="s">
        <v>870</v>
      </c>
      <c r="D686">
        <v>12</v>
      </c>
    </row>
    <row r="687" spans="1:4" x14ac:dyDescent="0.35">
      <c r="A687" t="s">
        <v>246</v>
      </c>
      <c r="B687" t="s">
        <v>205</v>
      </c>
      <c r="C687" t="s">
        <v>525</v>
      </c>
      <c r="D687">
        <v>12</v>
      </c>
    </row>
    <row r="688" spans="1:4" x14ac:dyDescent="0.35">
      <c r="A688" t="s">
        <v>256</v>
      </c>
      <c r="B688" t="s">
        <v>153</v>
      </c>
      <c r="C688" t="s">
        <v>740</v>
      </c>
      <c r="D688">
        <v>12</v>
      </c>
    </row>
    <row r="689" spans="1:4" x14ac:dyDescent="0.35">
      <c r="A689" t="s">
        <v>247</v>
      </c>
      <c r="B689" t="s">
        <v>188</v>
      </c>
      <c r="C689" t="s">
        <v>598</v>
      </c>
      <c r="D689">
        <v>12</v>
      </c>
    </row>
    <row r="690" spans="1:4" x14ac:dyDescent="0.35">
      <c r="A690" t="s">
        <v>247</v>
      </c>
      <c r="B690" t="s">
        <v>157</v>
      </c>
      <c r="C690" t="s">
        <v>918</v>
      </c>
      <c r="D690">
        <v>12</v>
      </c>
    </row>
    <row r="691" spans="1:4" x14ac:dyDescent="0.35">
      <c r="A691" t="s">
        <v>257</v>
      </c>
      <c r="B691" t="s">
        <v>173</v>
      </c>
      <c r="C691" t="s">
        <v>478</v>
      </c>
      <c r="D691">
        <v>12</v>
      </c>
    </row>
    <row r="692" spans="1:4" x14ac:dyDescent="0.35">
      <c r="A692" t="s">
        <v>257</v>
      </c>
      <c r="B692" t="s">
        <v>190</v>
      </c>
      <c r="C692" t="s">
        <v>456</v>
      </c>
      <c r="D692">
        <v>12</v>
      </c>
    </row>
    <row r="693" spans="1:4" x14ac:dyDescent="0.35">
      <c r="A693" t="s">
        <v>276</v>
      </c>
      <c r="B693" t="s">
        <v>138</v>
      </c>
      <c r="C693" t="s">
        <v>404</v>
      </c>
      <c r="D693">
        <v>12</v>
      </c>
    </row>
    <row r="694" spans="1:4" x14ac:dyDescent="0.35">
      <c r="A694" t="s">
        <v>260</v>
      </c>
      <c r="B694" t="s">
        <v>188</v>
      </c>
      <c r="C694" t="s">
        <v>598</v>
      </c>
      <c r="D694">
        <v>12</v>
      </c>
    </row>
    <row r="695" spans="1:4" x14ac:dyDescent="0.35">
      <c r="A695" t="s">
        <v>260</v>
      </c>
      <c r="B695" t="s">
        <v>192</v>
      </c>
      <c r="C695" t="s">
        <v>814</v>
      </c>
      <c r="D695">
        <v>12</v>
      </c>
    </row>
    <row r="696" spans="1:4" x14ac:dyDescent="0.35">
      <c r="A696" t="s">
        <v>322</v>
      </c>
      <c r="B696" t="s">
        <v>201</v>
      </c>
      <c r="C696" t="s">
        <v>684</v>
      </c>
      <c r="D696">
        <v>12</v>
      </c>
    </row>
    <row r="697" spans="1:4" x14ac:dyDescent="0.35">
      <c r="A697" t="s">
        <v>254</v>
      </c>
      <c r="B697" t="s">
        <v>201</v>
      </c>
      <c r="C697" t="s">
        <v>681</v>
      </c>
      <c r="D697">
        <v>12</v>
      </c>
    </row>
    <row r="698" spans="1:4" x14ac:dyDescent="0.35">
      <c r="A698" t="s">
        <v>254</v>
      </c>
      <c r="B698" t="s">
        <v>152</v>
      </c>
      <c r="C698" t="s">
        <v>697</v>
      </c>
      <c r="D698">
        <v>12</v>
      </c>
    </row>
    <row r="699" spans="1:4" x14ac:dyDescent="0.35">
      <c r="A699" t="s">
        <v>249</v>
      </c>
      <c r="B699" t="s">
        <v>165</v>
      </c>
      <c r="C699" t="s">
        <v>640</v>
      </c>
      <c r="D699">
        <v>12</v>
      </c>
    </row>
    <row r="700" spans="1:4" x14ac:dyDescent="0.35">
      <c r="A700" t="s">
        <v>259</v>
      </c>
      <c r="B700" t="s">
        <v>200</v>
      </c>
      <c r="C700" t="s">
        <v>542</v>
      </c>
      <c r="D700">
        <v>12</v>
      </c>
    </row>
    <row r="701" spans="1:4" x14ac:dyDescent="0.35">
      <c r="A701" t="s">
        <v>259</v>
      </c>
      <c r="B701" t="s">
        <v>197</v>
      </c>
      <c r="C701" t="s">
        <v>748</v>
      </c>
      <c r="D701">
        <v>12</v>
      </c>
    </row>
    <row r="702" spans="1:4" x14ac:dyDescent="0.35">
      <c r="A702" t="s">
        <v>259</v>
      </c>
      <c r="B702" t="s">
        <v>200</v>
      </c>
      <c r="C702" t="s">
        <v>455</v>
      </c>
      <c r="D702">
        <v>12</v>
      </c>
    </row>
    <row r="703" spans="1:4" x14ac:dyDescent="0.35">
      <c r="A703" t="s">
        <v>259</v>
      </c>
      <c r="B703" t="s">
        <v>159</v>
      </c>
      <c r="C703" t="s">
        <v>959</v>
      </c>
      <c r="D703">
        <v>12</v>
      </c>
    </row>
    <row r="704" spans="1:4" x14ac:dyDescent="0.35">
      <c r="A704" t="s">
        <v>326</v>
      </c>
      <c r="B704" t="s">
        <v>201</v>
      </c>
      <c r="C704" t="s">
        <v>684</v>
      </c>
      <c r="D704">
        <v>12</v>
      </c>
    </row>
    <row r="705" spans="1:4" x14ac:dyDescent="0.35">
      <c r="A705" t="s">
        <v>326</v>
      </c>
      <c r="B705" t="s">
        <v>197</v>
      </c>
      <c r="C705" t="s">
        <v>627</v>
      </c>
      <c r="D705">
        <v>12</v>
      </c>
    </row>
    <row r="706" spans="1:4" x14ac:dyDescent="0.35">
      <c r="A706" t="s">
        <v>326</v>
      </c>
      <c r="B706" t="s">
        <v>197</v>
      </c>
      <c r="C706" t="s">
        <v>748</v>
      </c>
      <c r="D706">
        <v>12</v>
      </c>
    </row>
    <row r="707" spans="1:4" x14ac:dyDescent="0.35">
      <c r="A707" t="s">
        <v>300</v>
      </c>
      <c r="B707" t="s">
        <v>199</v>
      </c>
      <c r="C707" t="s">
        <v>677</v>
      </c>
      <c r="D707">
        <v>12</v>
      </c>
    </row>
    <row r="708" spans="1:4" x14ac:dyDescent="0.35">
      <c r="A708" t="s">
        <v>263</v>
      </c>
      <c r="B708" t="s">
        <v>201</v>
      </c>
      <c r="C708" t="s">
        <v>684</v>
      </c>
      <c r="D708">
        <v>12</v>
      </c>
    </row>
    <row r="709" spans="1:4" x14ac:dyDescent="0.35">
      <c r="A709" t="s">
        <v>263</v>
      </c>
      <c r="B709" t="s">
        <v>208</v>
      </c>
      <c r="C709" t="s">
        <v>551</v>
      </c>
      <c r="D709">
        <v>12</v>
      </c>
    </row>
    <row r="710" spans="1:4" x14ac:dyDescent="0.35">
      <c r="A710" t="s">
        <v>252</v>
      </c>
      <c r="B710" t="s">
        <v>162</v>
      </c>
      <c r="C710" t="s">
        <v>725</v>
      </c>
      <c r="D710">
        <v>12</v>
      </c>
    </row>
    <row r="711" spans="1:4" x14ac:dyDescent="0.35">
      <c r="A711" t="s">
        <v>252</v>
      </c>
      <c r="B711" t="s">
        <v>160</v>
      </c>
      <c r="C711" t="s">
        <v>722</v>
      </c>
      <c r="D711">
        <v>12</v>
      </c>
    </row>
    <row r="712" spans="1:4" x14ac:dyDescent="0.35">
      <c r="A712" t="s">
        <v>252</v>
      </c>
      <c r="B712" t="s">
        <v>165</v>
      </c>
      <c r="C712" t="s">
        <v>997</v>
      </c>
      <c r="D712">
        <v>12</v>
      </c>
    </row>
    <row r="713" spans="1:4" x14ac:dyDescent="0.35">
      <c r="A713" t="s">
        <v>252</v>
      </c>
      <c r="B713" t="s">
        <v>153</v>
      </c>
      <c r="C713" t="s">
        <v>737</v>
      </c>
      <c r="D713">
        <v>12</v>
      </c>
    </row>
    <row r="714" spans="1:4" x14ac:dyDescent="0.35">
      <c r="A714" t="s">
        <v>252</v>
      </c>
      <c r="B714" t="s">
        <v>192</v>
      </c>
      <c r="C714" t="s">
        <v>714</v>
      </c>
      <c r="D714">
        <v>12</v>
      </c>
    </row>
    <row r="715" spans="1:4" x14ac:dyDescent="0.35">
      <c r="A715" t="s">
        <v>252</v>
      </c>
      <c r="B715" t="s">
        <v>153</v>
      </c>
      <c r="C715" t="s">
        <v>788</v>
      </c>
      <c r="D715">
        <v>12</v>
      </c>
    </row>
    <row r="716" spans="1:4" x14ac:dyDescent="0.35">
      <c r="A716" t="s">
        <v>252</v>
      </c>
      <c r="B716" t="s">
        <v>160</v>
      </c>
      <c r="C716" t="s">
        <v>1131</v>
      </c>
      <c r="D716">
        <v>12</v>
      </c>
    </row>
    <row r="717" spans="1:4" x14ac:dyDescent="0.35">
      <c r="A717" t="s">
        <v>252</v>
      </c>
      <c r="B717" t="s">
        <v>165</v>
      </c>
      <c r="C717" t="s">
        <v>1049</v>
      </c>
      <c r="D717">
        <v>12</v>
      </c>
    </row>
    <row r="718" spans="1:4" x14ac:dyDescent="0.35">
      <c r="A718" t="s">
        <v>258</v>
      </c>
      <c r="B718" t="s">
        <v>173</v>
      </c>
      <c r="C718" t="s">
        <v>478</v>
      </c>
      <c r="D718">
        <v>12</v>
      </c>
    </row>
    <row r="719" spans="1:4" x14ac:dyDescent="0.35">
      <c r="A719" t="s">
        <v>258</v>
      </c>
      <c r="B719" t="s">
        <v>197</v>
      </c>
      <c r="C719" t="s">
        <v>627</v>
      </c>
      <c r="D719">
        <v>12</v>
      </c>
    </row>
    <row r="720" spans="1:4" x14ac:dyDescent="0.35">
      <c r="A720" t="s">
        <v>251</v>
      </c>
      <c r="B720" t="s">
        <v>192</v>
      </c>
      <c r="C720" t="s">
        <v>715</v>
      </c>
      <c r="D720">
        <v>12</v>
      </c>
    </row>
    <row r="721" spans="1:4" x14ac:dyDescent="0.35">
      <c r="A721" t="s">
        <v>251</v>
      </c>
      <c r="B721" t="s">
        <v>152</v>
      </c>
      <c r="C721" t="s">
        <v>697</v>
      </c>
      <c r="D721">
        <v>12</v>
      </c>
    </row>
    <row r="722" spans="1:4" x14ac:dyDescent="0.35">
      <c r="A722" t="s">
        <v>251</v>
      </c>
      <c r="B722" t="s">
        <v>161</v>
      </c>
      <c r="C722" t="s">
        <v>732</v>
      </c>
      <c r="D722">
        <v>12</v>
      </c>
    </row>
    <row r="723" spans="1:4" x14ac:dyDescent="0.35">
      <c r="A723" t="s">
        <v>251</v>
      </c>
      <c r="B723" t="s">
        <v>199</v>
      </c>
      <c r="C723" t="s">
        <v>607</v>
      </c>
      <c r="D723">
        <v>12</v>
      </c>
    </row>
    <row r="724" spans="1:4" x14ac:dyDescent="0.35">
      <c r="A724" t="s">
        <v>251</v>
      </c>
      <c r="B724" t="s">
        <v>162</v>
      </c>
      <c r="C724" t="s">
        <v>725</v>
      </c>
      <c r="D724">
        <v>12</v>
      </c>
    </row>
    <row r="725" spans="1:4" x14ac:dyDescent="0.35">
      <c r="A725" t="s">
        <v>251</v>
      </c>
      <c r="B725" t="s">
        <v>158</v>
      </c>
      <c r="C725" t="s">
        <v>1068</v>
      </c>
      <c r="D725">
        <v>12</v>
      </c>
    </row>
    <row r="726" spans="1:4" x14ac:dyDescent="0.35">
      <c r="A726" t="s">
        <v>251</v>
      </c>
      <c r="B726" t="s">
        <v>189</v>
      </c>
      <c r="C726" t="s">
        <v>820</v>
      </c>
      <c r="D726">
        <v>12</v>
      </c>
    </row>
    <row r="727" spans="1:4" x14ac:dyDescent="0.35">
      <c r="A727" t="s">
        <v>251</v>
      </c>
      <c r="B727" t="s">
        <v>158</v>
      </c>
      <c r="C727" t="s">
        <v>930</v>
      </c>
      <c r="D727">
        <v>12</v>
      </c>
    </row>
    <row r="728" spans="1:4" x14ac:dyDescent="0.35">
      <c r="A728" t="s">
        <v>251</v>
      </c>
      <c r="B728" t="s">
        <v>161</v>
      </c>
      <c r="C728" t="s">
        <v>768</v>
      </c>
      <c r="D728">
        <v>12</v>
      </c>
    </row>
    <row r="729" spans="1:4" x14ac:dyDescent="0.35">
      <c r="A729" t="s">
        <v>255</v>
      </c>
      <c r="B729" t="s">
        <v>196</v>
      </c>
      <c r="C729" t="s">
        <v>743</v>
      </c>
      <c r="D729">
        <v>12</v>
      </c>
    </row>
    <row r="730" spans="1:4" x14ac:dyDescent="0.35">
      <c r="A730" t="s">
        <v>255</v>
      </c>
      <c r="B730" t="s">
        <v>158</v>
      </c>
      <c r="C730" t="s">
        <v>1068</v>
      </c>
      <c r="D730">
        <v>12</v>
      </c>
    </row>
    <row r="731" spans="1:4" x14ac:dyDescent="0.35">
      <c r="A731" t="s">
        <v>243</v>
      </c>
      <c r="B731" t="s">
        <v>138</v>
      </c>
      <c r="C731" t="s">
        <v>407</v>
      </c>
      <c r="D731">
        <v>12</v>
      </c>
    </row>
    <row r="732" spans="1:4" x14ac:dyDescent="0.35">
      <c r="A732" t="s">
        <v>243</v>
      </c>
      <c r="B732" t="s">
        <v>161</v>
      </c>
      <c r="C732" t="s">
        <v>708</v>
      </c>
      <c r="D732">
        <v>12</v>
      </c>
    </row>
    <row r="733" spans="1:4" x14ac:dyDescent="0.35">
      <c r="A733" t="s">
        <v>243</v>
      </c>
      <c r="B733" t="s">
        <v>165</v>
      </c>
      <c r="C733" t="s">
        <v>587</v>
      </c>
      <c r="D733">
        <v>12</v>
      </c>
    </row>
    <row r="734" spans="1:4" x14ac:dyDescent="0.35">
      <c r="A734" t="s">
        <v>243</v>
      </c>
      <c r="B734" t="s">
        <v>152</v>
      </c>
      <c r="C734" t="s">
        <v>499</v>
      </c>
      <c r="D734">
        <v>12</v>
      </c>
    </row>
    <row r="735" spans="1:4" x14ac:dyDescent="0.35">
      <c r="A735" t="s">
        <v>242</v>
      </c>
      <c r="B735" t="s">
        <v>212</v>
      </c>
      <c r="C735" t="s">
        <v>535</v>
      </c>
      <c r="D735">
        <v>12</v>
      </c>
    </row>
    <row r="736" spans="1:4" x14ac:dyDescent="0.35">
      <c r="A736" t="s">
        <v>242</v>
      </c>
      <c r="B736" t="s">
        <v>193</v>
      </c>
      <c r="C736" t="s">
        <v>773</v>
      </c>
      <c r="D736">
        <v>12</v>
      </c>
    </row>
    <row r="737" spans="1:4" x14ac:dyDescent="0.35">
      <c r="A737" t="s">
        <v>242</v>
      </c>
      <c r="B737" t="s">
        <v>184</v>
      </c>
      <c r="C737" t="s">
        <v>716</v>
      </c>
      <c r="D737">
        <v>12</v>
      </c>
    </row>
    <row r="738" spans="1:4" x14ac:dyDescent="0.35">
      <c r="A738" t="s">
        <v>242</v>
      </c>
      <c r="B738" t="s">
        <v>153</v>
      </c>
      <c r="C738" t="s">
        <v>1086</v>
      </c>
      <c r="D738">
        <v>12</v>
      </c>
    </row>
    <row r="739" spans="1:4" x14ac:dyDescent="0.35">
      <c r="A739" t="s">
        <v>242</v>
      </c>
      <c r="B739" t="s">
        <v>180</v>
      </c>
      <c r="C739" t="s">
        <v>914</v>
      </c>
      <c r="D739">
        <v>12</v>
      </c>
    </row>
    <row r="740" spans="1:4" x14ac:dyDescent="0.35">
      <c r="A740" t="s">
        <v>242</v>
      </c>
      <c r="B740" t="s">
        <v>155</v>
      </c>
      <c r="C740" t="s">
        <v>999</v>
      </c>
      <c r="D740">
        <v>12</v>
      </c>
    </row>
    <row r="741" spans="1:4" x14ac:dyDescent="0.35">
      <c r="A741" t="s">
        <v>242</v>
      </c>
      <c r="B741" t="s">
        <v>155</v>
      </c>
      <c r="C741" t="s">
        <v>834</v>
      </c>
      <c r="D741">
        <v>12</v>
      </c>
    </row>
    <row r="742" spans="1:4" x14ac:dyDescent="0.35">
      <c r="A742" t="s">
        <v>242</v>
      </c>
      <c r="B742" t="s">
        <v>157</v>
      </c>
      <c r="C742" t="s">
        <v>669</v>
      </c>
      <c r="D742">
        <v>12</v>
      </c>
    </row>
    <row r="743" spans="1:4" x14ac:dyDescent="0.35">
      <c r="A743" t="s">
        <v>242</v>
      </c>
      <c r="B743" t="s">
        <v>176</v>
      </c>
      <c r="C743" t="s">
        <v>1000</v>
      </c>
      <c r="D743">
        <v>12</v>
      </c>
    </row>
    <row r="744" spans="1:4" x14ac:dyDescent="0.35">
      <c r="A744" t="s">
        <v>242</v>
      </c>
      <c r="B744" t="s">
        <v>157</v>
      </c>
      <c r="C744" t="s">
        <v>810</v>
      </c>
      <c r="D744">
        <v>12</v>
      </c>
    </row>
    <row r="745" spans="1:4" x14ac:dyDescent="0.35">
      <c r="A745" t="s">
        <v>242</v>
      </c>
      <c r="B745" t="s">
        <v>161</v>
      </c>
      <c r="C745" t="s">
        <v>932</v>
      </c>
      <c r="D745">
        <v>12</v>
      </c>
    </row>
    <row r="746" spans="1:4" x14ac:dyDescent="0.35">
      <c r="A746" t="s">
        <v>242</v>
      </c>
      <c r="B746" t="s">
        <v>159</v>
      </c>
      <c r="C746" t="s">
        <v>959</v>
      </c>
      <c r="D746">
        <v>12</v>
      </c>
    </row>
    <row r="747" spans="1:4" x14ac:dyDescent="0.35">
      <c r="A747" t="s">
        <v>242</v>
      </c>
      <c r="B747" t="s">
        <v>153</v>
      </c>
      <c r="C747" t="s">
        <v>643</v>
      </c>
      <c r="D747">
        <v>12</v>
      </c>
    </row>
    <row r="748" spans="1:4" x14ac:dyDescent="0.35">
      <c r="A748" t="s">
        <v>242</v>
      </c>
      <c r="B748" t="s">
        <v>158</v>
      </c>
      <c r="C748" t="s">
        <v>930</v>
      </c>
      <c r="D748">
        <v>12</v>
      </c>
    </row>
    <row r="749" spans="1:4" x14ac:dyDescent="0.35">
      <c r="A749" t="s">
        <v>266</v>
      </c>
      <c r="B749" t="s">
        <v>162</v>
      </c>
      <c r="C749" t="s">
        <v>724</v>
      </c>
      <c r="D749">
        <v>12</v>
      </c>
    </row>
    <row r="750" spans="1:4" x14ac:dyDescent="0.35">
      <c r="A750" t="s">
        <v>266</v>
      </c>
      <c r="B750" t="s">
        <v>173</v>
      </c>
      <c r="C750" t="s">
        <v>1061</v>
      </c>
      <c r="D750">
        <v>12</v>
      </c>
    </row>
    <row r="751" spans="1:4" x14ac:dyDescent="0.35">
      <c r="A751" t="s">
        <v>68</v>
      </c>
      <c r="B751" t="s">
        <v>159</v>
      </c>
      <c r="C751" t="s">
        <v>1004</v>
      </c>
      <c r="D751">
        <v>11</v>
      </c>
    </row>
    <row r="752" spans="1:4" x14ac:dyDescent="0.35">
      <c r="A752" t="s">
        <v>83</v>
      </c>
      <c r="B752" t="s">
        <v>158</v>
      </c>
      <c r="C752" t="s">
        <v>926</v>
      </c>
      <c r="D752">
        <v>11</v>
      </c>
    </row>
    <row r="753" spans="1:4" x14ac:dyDescent="0.35">
      <c r="A753" t="s">
        <v>88</v>
      </c>
      <c r="B753" t="s">
        <v>174</v>
      </c>
      <c r="C753" t="s">
        <v>782</v>
      </c>
      <c r="D753">
        <v>11</v>
      </c>
    </row>
    <row r="754" spans="1:4" x14ac:dyDescent="0.35">
      <c r="A754" t="s">
        <v>88</v>
      </c>
      <c r="B754" t="s">
        <v>159</v>
      </c>
      <c r="C754" t="s">
        <v>538</v>
      </c>
      <c r="D754">
        <v>11</v>
      </c>
    </row>
    <row r="755" spans="1:4" x14ac:dyDescent="0.35">
      <c r="A755" t="s">
        <v>262</v>
      </c>
      <c r="B755" t="s">
        <v>199</v>
      </c>
      <c r="C755" t="s">
        <v>607</v>
      </c>
      <c r="D755">
        <v>11</v>
      </c>
    </row>
    <row r="756" spans="1:4" x14ac:dyDescent="0.35">
      <c r="A756" t="s">
        <v>262</v>
      </c>
      <c r="B756" t="s">
        <v>165</v>
      </c>
      <c r="C756" t="s">
        <v>641</v>
      </c>
      <c r="D756">
        <v>11</v>
      </c>
    </row>
    <row r="757" spans="1:4" x14ac:dyDescent="0.35">
      <c r="A757" t="s">
        <v>253</v>
      </c>
      <c r="B757" t="s">
        <v>155</v>
      </c>
      <c r="C757" t="s">
        <v>964</v>
      </c>
      <c r="D757">
        <v>11</v>
      </c>
    </row>
    <row r="758" spans="1:4" x14ac:dyDescent="0.35">
      <c r="A758" t="s">
        <v>245</v>
      </c>
      <c r="B758" t="s">
        <v>153</v>
      </c>
      <c r="C758" t="s">
        <v>737</v>
      </c>
      <c r="D758">
        <v>11</v>
      </c>
    </row>
    <row r="759" spans="1:4" x14ac:dyDescent="0.35">
      <c r="A759" t="s">
        <v>247</v>
      </c>
      <c r="B759" t="s">
        <v>160</v>
      </c>
      <c r="C759" t="s">
        <v>1127</v>
      </c>
      <c r="D759">
        <v>11</v>
      </c>
    </row>
    <row r="760" spans="1:4" x14ac:dyDescent="0.35">
      <c r="A760" t="s">
        <v>271</v>
      </c>
      <c r="B760" t="s">
        <v>197</v>
      </c>
      <c r="C760" t="s">
        <v>748</v>
      </c>
      <c r="D760">
        <v>11</v>
      </c>
    </row>
    <row r="761" spans="1:4" x14ac:dyDescent="0.35">
      <c r="A761" t="s">
        <v>279</v>
      </c>
      <c r="B761" t="s">
        <v>201</v>
      </c>
      <c r="C761" t="s">
        <v>684</v>
      </c>
      <c r="D761">
        <v>11</v>
      </c>
    </row>
    <row r="762" spans="1:4" x14ac:dyDescent="0.35">
      <c r="A762" t="s">
        <v>249</v>
      </c>
      <c r="B762" t="s">
        <v>165</v>
      </c>
      <c r="C762" t="s">
        <v>1063</v>
      </c>
      <c r="D762">
        <v>11</v>
      </c>
    </row>
    <row r="763" spans="1:4" x14ac:dyDescent="0.35">
      <c r="A763" t="s">
        <v>249</v>
      </c>
      <c r="B763" t="s">
        <v>160</v>
      </c>
      <c r="C763" t="s">
        <v>719</v>
      </c>
      <c r="D763">
        <v>11</v>
      </c>
    </row>
    <row r="764" spans="1:4" x14ac:dyDescent="0.35">
      <c r="A764" t="s">
        <v>249</v>
      </c>
      <c r="B764" t="s">
        <v>160</v>
      </c>
      <c r="C764" t="s">
        <v>721</v>
      </c>
      <c r="D764">
        <v>11</v>
      </c>
    </row>
    <row r="765" spans="1:4" x14ac:dyDescent="0.35">
      <c r="A765" t="s">
        <v>259</v>
      </c>
      <c r="B765" t="s">
        <v>159</v>
      </c>
      <c r="C765" t="s">
        <v>1004</v>
      </c>
      <c r="D765">
        <v>11</v>
      </c>
    </row>
    <row r="766" spans="1:4" x14ac:dyDescent="0.35">
      <c r="A766" t="s">
        <v>259</v>
      </c>
      <c r="B766" t="s">
        <v>157</v>
      </c>
      <c r="C766" t="s">
        <v>699</v>
      </c>
      <c r="D766">
        <v>11</v>
      </c>
    </row>
    <row r="767" spans="1:4" x14ac:dyDescent="0.35">
      <c r="A767" t="s">
        <v>263</v>
      </c>
      <c r="B767" t="s">
        <v>197</v>
      </c>
      <c r="C767" t="s">
        <v>627</v>
      </c>
      <c r="D767">
        <v>11</v>
      </c>
    </row>
    <row r="768" spans="1:4" x14ac:dyDescent="0.35">
      <c r="A768" t="s">
        <v>252</v>
      </c>
      <c r="B768" t="s">
        <v>157</v>
      </c>
      <c r="C768" t="s">
        <v>698</v>
      </c>
      <c r="D768">
        <v>11</v>
      </c>
    </row>
    <row r="769" spans="1:4" x14ac:dyDescent="0.35">
      <c r="A769" t="s">
        <v>252</v>
      </c>
      <c r="B769" t="s">
        <v>165</v>
      </c>
      <c r="C769" t="s">
        <v>641</v>
      </c>
      <c r="D769">
        <v>11</v>
      </c>
    </row>
    <row r="770" spans="1:4" x14ac:dyDescent="0.35">
      <c r="A770" t="s">
        <v>252</v>
      </c>
      <c r="B770" t="s">
        <v>165</v>
      </c>
      <c r="C770" t="s">
        <v>640</v>
      </c>
      <c r="D770">
        <v>11</v>
      </c>
    </row>
    <row r="771" spans="1:4" x14ac:dyDescent="0.35">
      <c r="A771" t="s">
        <v>252</v>
      </c>
      <c r="B771" t="s">
        <v>165</v>
      </c>
      <c r="C771" t="s">
        <v>1063</v>
      </c>
      <c r="D771">
        <v>11</v>
      </c>
    </row>
    <row r="772" spans="1:4" x14ac:dyDescent="0.35">
      <c r="A772" t="s">
        <v>252</v>
      </c>
      <c r="B772" t="s">
        <v>160</v>
      </c>
      <c r="C772" t="s">
        <v>769</v>
      </c>
      <c r="D772">
        <v>11</v>
      </c>
    </row>
    <row r="773" spans="1:4" x14ac:dyDescent="0.35">
      <c r="A773" t="s">
        <v>252</v>
      </c>
      <c r="B773" t="s">
        <v>190</v>
      </c>
      <c r="C773" t="s">
        <v>812</v>
      </c>
      <c r="D773">
        <v>11</v>
      </c>
    </row>
    <row r="774" spans="1:4" x14ac:dyDescent="0.35">
      <c r="A774" t="s">
        <v>258</v>
      </c>
      <c r="B774" t="s">
        <v>205</v>
      </c>
      <c r="C774" t="s">
        <v>525</v>
      </c>
      <c r="D774">
        <v>11</v>
      </c>
    </row>
    <row r="775" spans="1:4" x14ac:dyDescent="0.35">
      <c r="A775" t="s">
        <v>251</v>
      </c>
      <c r="B775" t="s">
        <v>155</v>
      </c>
      <c r="C775" t="s">
        <v>920</v>
      </c>
      <c r="D775">
        <v>11</v>
      </c>
    </row>
    <row r="776" spans="1:4" x14ac:dyDescent="0.35">
      <c r="A776" t="s">
        <v>255</v>
      </c>
      <c r="B776" t="s">
        <v>196</v>
      </c>
      <c r="C776" t="s">
        <v>744</v>
      </c>
      <c r="D776">
        <v>11</v>
      </c>
    </row>
    <row r="777" spans="1:4" x14ac:dyDescent="0.35">
      <c r="A777" t="s">
        <v>255</v>
      </c>
      <c r="B777" t="s">
        <v>196</v>
      </c>
      <c r="C777" t="s">
        <v>730</v>
      </c>
      <c r="D777">
        <v>11</v>
      </c>
    </row>
    <row r="778" spans="1:4" x14ac:dyDescent="0.35">
      <c r="A778" t="s">
        <v>243</v>
      </c>
      <c r="B778" t="s">
        <v>162</v>
      </c>
      <c r="C778" t="s">
        <v>711</v>
      </c>
      <c r="D778">
        <v>11</v>
      </c>
    </row>
    <row r="779" spans="1:4" x14ac:dyDescent="0.35">
      <c r="A779" t="s">
        <v>243</v>
      </c>
      <c r="B779" t="s">
        <v>186</v>
      </c>
      <c r="C779" t="s">
        <v>819</v>
      </c>
      <c r="D779">
        <v>11</v>
      </c>
    </row>
    <row r="780" spans="1:4" x14ac:dyDescent="0.35">
      <c r="A780" t="s">
        <v>243</v>
      </c>
      <c r="B780" t="s">
        <v>152</v>
      </c>
      <c r="C780" t="s">
        <v>966</v>
      </c>
      <c r="D780">
        <v>11</v>
      </c>
    </row>
    <row r="781" spans="1:4" x14ac:dyDescent="0.35">
      <c r="A781" t="s">
        <v>270</v>
      </c>
      <c r="B781" t="s">
        <v>165</v>
      </c>
      <c r="C781" t="s">
        <v>587</v>
      </c>
      <c r="D781">
        <v>11</v>
      </c>
    </row>
    <row r="782" spans="1:4" x14ac:dyDescent="0.35">
      <c r="A782" t="s">
        <v>284</v>
      </c>
      <c r="B782" t="s">
        <v>153</v>
      </c>
      <c r="C782" t="s">
        <v>652</v>
      </c>
      <c r="D782">
        <v>11</v>
      </c>
    </row>
    <row r="783" spans="1:4" x14ac:dyDescent="0.35">
      <c r="A783" t="s">
        <v>242</v>
      </c>
      <c r="B783" t="s">
        <v>182</v>
      </c>
      <c r="C783" t="s">
        <v>928</v>
      </c>
      <c r="D783">
        <v>11</v>
      </c>
    </row>
    <row r="784" spans="1:4" x14ac:dyDescent="0.35">
      <c r="A784" t="s">
        <v>242</v>
      </c>
      <c r="B784" t="s">
        <v>157</v>
      </c>
      <c r="C784" t="s">
        <v>584</v>
      </c>
      <c r="D784">
        <v>11</v>
      </c>
    </row>
    <row r="785" spans="1:4" x14ac:dyDescent="0.35">
      <c r="A785" t="s">
        <v>242</v>
      </c>
      <c r="B785" t="s">
        <v>155</v>
      </c>
      <c r="C785" t="s">
        <v>992</v>
      </c>
      <c r="D785">
        <v>11</v>
      </c>
    </row>
    <row r="786" spans="1:4" x14ac:dyDescent="0.35">
      <c r="A786" t="s">
        <v>242</v>
      </c>
      <c r="B786" t="s">
        <v>155</v>
      </c>
      <c r="C786" t="s">
        <v>922</v>
      </c>
      <c r="D786">
        <v>11</v>
      </c>
    </row>
    <row r="787" spans="1:4" x14ac:dyDescent="0.35">
      <c r="A787" t="s">
        <v>242</v>
      </c>
      <c r="B787" t="s">
        <v>190</v>
      </c>
      <c r="C787" t="s">
        <v>703</v>
      </c>
      <c r="D787">
        <v>11</v>
      </c>
    </row>
    <row r="788" spans="1:4" x14ac:dyDescent="0.35">
      <c r="A788" t="s">
        <v>242</v>
      </c>
      <c r="B788" t="s">
        <v>162</v>
      </c>
      <c r="C788" t="s">
        <v>889</v>
      </c>
      <c r="D788">
        <v>11</v>
      </c>
    </row>
    <row r="789" spans="1:4" x14ac:dyDescent="0.35">
      <c r="A789" t="s">
        <v>242</v>
      </c>
      <c r="B789" t="s">
        <v>176</v>
      </c>
      <c r="C789" t="s">
        <v>1008</v>
      </c>
      <c r="D789">
        <v>11</v>
      </c>
    </row>
    <row r="790" spans="1:4" x14ac:dyDescent="0.35">
      <c r="A790" t="s">
        <v>242</v>
      </c>
      <c r="B790" t="s">
        <v>176</v>
      </c>
      <c r="C790" t="s">
        <v>1007</v>
      </c>
      <c r="D790">
        <v>11</v>
      </c>
    </row>
    <row r="791" spans="1:4" x14ac:dyDescent="0.35">
      <c r="A791" t="s">
        <v>242</v>
      </c>
      <c r="B791" t="s">
        <v>153</v>
      </c>
      <c r="C791" t="s">
        <v>740</v>
      </c>
      <c r="D791">
        <v>11</v>
      </c>
    </row>
    <row r="792" spans="1:4" x14ac:dyDescent="0.35">
      <c r="A792" t="s">
        <v>242</v>
      </c>
      <c r="B792" t="s">
        <v>210</v>
      </c>
      <c r="C792" t="s">
        <v>576</v>
      </c>
      <c r="D792">
        <v>11</v>
      </c>
    </row>
    <row r="793" spans="1:4" x14ac:dyDescent="0.35">
      <c r="A793" t="s">
        <v>242</v>
      </c>
      <c r="B793" t="s">
        <v>164</v>
      </c>
      <c r="C793" t="s">
        <v>1034</v>
      </c>
      <c r="D793">
        <v>11</v>
      </c>
    </row>
    <row r="794" spans="1:4" x14ac:dyDescent="0.35">
      <c r="A794" t="s">
        <v>242</v>
      </c>
      <c r="B794" t="s">
        <v>157</v>
      </c>
      <c r="C794" t="s">
        <v>1017</v>
      </c>
      <c r="D794">
        <v>11</v>
      </c>
    </row>
    <row r="795" spans="1:4" x14ac:dyDescent="0.35">
      <c r="A795" t="s">
        <v>266</v>
      </c>
      <c r="B795" t="s">
        <v>193</v>
      </c>
      <c r="C795" t="s">
        <v>773</v>
      </c>
      <c r="D795">
        <v>11</v>
      </c>
    </row>
    <row r="796" spans="1:4" x14ac:dyDescent="0.35">
      <c r="A796" t="s">
        <v>266</v>
      </c>
      <c r="B796" t="s">
        <v>165</v>
      </c>
      <c r="C796" t="s">
        <v>1063</v>
      </c>
      <c r="D796">
        <v>11</v>
      </c>
    </row>
    <row r="797" spans="1:4" x14ac:dyDescent="0.35">
      <c r="A797" t="s">
        <v>266</v>
      </c>
      <c r="B797" t="s">
        <v>193</v>
      </c>
      <c r="C797" t="s">
        <v>774</v>
      </c>
      <c r="D797">
        <v>11</v>
      </c>
    </row>
    <row r="798" spans="1:4" x14ac:dyDescent="0.35">
      <c r="A798" t="s">
        <v>60</v>
      </c>
      <c r="B798" t="s">
        <v>157</v>
      </c>
      <c r="C798" t="s">
        <v>666</v>
      </c>
      <c r="D798">
        <v>10</v>
      </c>
    </row>
    <row r="799" spans="1:4" x14ac:dyDescent="0.35">
      <c r="A799" t="s">
        <v>61</v>
      </c>
      <c r="B799" t="s">
        <v>182</v>
      </c>
      <c r="C799" t="s">
        <v>928</v>
      </c>
      <c r="D799">
        <v>10</v>
      </c>
    </row>
    <row r="800" spans="1:4" x14ac:dyDescent="0.35">
      <c r="A800" t="s">
        <v>63</v>
      </c>
      <c r="B800" t="s">
        <v>153</v>
      </c>
      <c r="C800" t="s">
        <v>784</v>
      </c>
      <c r="D800">
        <v>10</v>
      </c>
    </row>
    <row r="801" spans="1:4" x14ac:dyDescent="0.35">
      <c r="A801" t="s">
        <v>68</v>
      </c>
      <c r="B801" t="s">
        <v>160</v>
      </c>
      <c r="C801" t="s">
        <v>998</v>
      </c>
      <c r="D801">
        <v>10</v>
      </c>
    </row>
    <row r="802" spans="1:4" x14ac:dyDescent="0.35">
      <c r="A802" t="s">
        <v>79</v>
      </c>
      <c r="B802" t="s">
        <v>201</v>
      </c>
      <c r="C802" t="s">
        <v>684</v>
      </c>
      <c r="D802">
        <v>10</v>
      </c>
    </row>
    <row r="803" spans="1:4" x14ac:dyDescent="0.35">
      <c r="A803" t="s">
        <v>79</v>
      </c>
      <c r="B803" t="s">
        <v>165</v>
      </c>
      <c r="C803" t="s">
        <v>640</v>
      </c>
      <c r="D803">
        <v>10</v>
      </c>
    </row>
    <row r="804" spans="1:4" x14ac:dyDescent="0.35">
      <c r="A804" t="s">
        <v>88</v>
      </c>
      <c r="B804" t="s">
        <v>208</v>
      </c>
      <c r="C804" t="s">
        <v>547</v>
      </c>
      <c r="D804">
        <v>10</v>
      </c>
    </row>
    <row r="805" spans="1:4" x14ac:dyDescent="0.35">
      <c r="A805" t="s">
        <v>88</v>
      </c>
      <c r="B805" t="s">
        <v>174</v>
      </c>
      <c r="C805" t="s">
        <v>481</v>
      </c>
      <c r="D805">
        <v>10</v>
      </c>
    </row>
    <row r="806" spans="1:4" x14ac:dyDescent="0.35">
      <c r="A806" t="s">
        <v>88</v>
      </c>
      <c r="B806" t="s">
        <v>157</v>
      </c>
      <c r="C806" t="s">
        <v>533</v>
      </c>
      <c r="D806">
        <v>10</v>
      </c>
    </row>
    <row r="807" spans="1:4" x14ac:dyDescent="0.35">
      <c r="A807" t="s">
        <v>88</v>
      </c>
      <c r="B807" t="s">
        <v>182</v>
      </c>
      <c r="C807" t="s">
        <v>928</v>
      </c>
      <c r="D807">
        <v>10</v>
      </c>
    </row>
    <row r="808" spans="1:4" x14ac:dyDescent="0.35">
      <c r="A808" t="s">
        <v>88</v>
      </c>
      <c r="B808" t="s">
        <v>174</v>
      </c>
      <c r="C808" t="s">
        <v>497</v>
      </c>
      <c r="D808">
        <v>10</v>
      </c>
    </row>
    <row r="809" spans="1:4" x14ac:dyDescent="0.35">
      <c r="A809" t="s">
        <v>88</v>
      </c>
      <c r="B809" t="s">
        <v>174</v>
      </c>
      <c r="C809" t="s">
        <v>486</v>
      </c>
      <c r="D809">
        <v>10</v>
      </c>
    </row>
    <row r="810" spans="1:4" x14ac:dyDescent="0.35">
      <c r="A810" t="s">
        <v>265</v>
      </c>
      <c r="B810" t="s">
        <v>159</v>
      </c>
      <c r="C810" t="s">
        <v>1004</v>
      </c>
      <c r="D810">
        <v>10</v>
      </c>
    </row>
    <row r="811" spans="1:4" x14ac:dyDescent="0.35">
      <c r="A811" t="s">
        <v>282</v>
      </c>
      <c r="B811" t="s">
        <v>199</v>
      </c>
      <c r="C811" t="s">
        <v>646</v>
      </c>
      <c r="D811">
        <v>10</v>
      </c>
    </row>
    <row r="812" spans="1:4" x14ac:dyDescent="0.35">
      <c r="A812" t="s">
        <v>250</v>
      </c>
      <c r="B812" t="s">
        <v>165</v>
      </c>
      <c r="C812" t="s">
        <v>1063</v>
      </c>
      <c r="D812">
        <v>10</v>
      </c>
    </row>
    <row r="813" spans="1:4" x14ac:dyDescent="0.35">
      <c r="A813" t="s">
        <v>273</v>
      </c>
      <c r="B813" t="s">
        <v>161</v>
      </c>
      <c r="C813" t="s">
        <v>924</v>
      </c>
      <c r="D813">
        <v>10</v>
      </c>
    </row>
    <row r="814" spans="1:4" x14ac:dyDescent="0.35">
      <c r="A814" t="s">
        <v>262</v>
      </c>
      <c r="B814" t="s">
        <v>157</v>
      </c>
      <c r="C814" t="s">
        <v>699</v>
      </c>
      <c r="D814">
        <v>10</v>
      </c>
    </row>
    <row r="815" spans="1:4" x14ac:dyDescent="0.35">
      <c r="A815" t="s">
        <v>278</v>
      </c>
      <c r="B815" t="s">
        <v>153</v>
      </c>
      <c r="C815" t="s">
        <v>591</v>
      </c>
      <c r="D815">
        <v>10</v>
      </c>
    </row>
    <row r="816" spans="1:4" x14ac:dyDescent="0.35">
      <c r="A816" t="s">
        <v>253</v>
      </c>
      <c r="B816" t="s">
        <v>188</v>
      </c>
      <c r="C816" t="s">
        <v>817</v>
      </c>
      <c r="D816">
        <v>10</v>
      </c>
    </row>
    <row r="817" spans="1:4" x14ac:dyDescent="0.35">
      <c r="A817" t="s">
        <v>253</v>
      </c>
      <c r="B817" t="s">
        <v>155</v>
      </c>
      <c r="C817" t="s">
        <v>963</v>
      </c>
      <c r="D817">
        <v>10</v>
      </c>
    </row>
    <row r="818" spans="1:4" x14ac:dyDescent="0.35">
      <c r="A818" t="s">
        <v>253</v>
      </c>
      <c r="B818" t="s">
        <v>191</v>
      </c>
      <c r="C818" t="s">
        <v>811</v>
      </c>
      <c r="D818">
        <v>10</v>
      </c>
    </row>
    <row r="819" spans="1:4" x14ac:dyDescent="0.35">
      <c r="A819" t="s">
        <v>244</v>
      </c>
      <c r="B819" t="s">
        <v>196</v>
      </c>
      <c r="C819" t="s">
        <v>743</v>
      </c>
      <c r="D819">
        <v>10</v>
      </c>
    </row>
    <row r="820" spans="1:4" x14ac:dyDescent="0.35">
      <c r="A820" t="s">
        <v>244</v>
      </c>
      <c r="B820" t="s">
        <v>161</v>
      </c>
      <c r="C820" t="s">
        <v>932</v>
      </c>
      <c r="D820">
        <v>10</v>
      </c>
    </row>
    <row r="821" spans="1:4" x14ac:dyDescent="0.35">
      <c r="A821" t="s">
        <v>244</v>
      </c>
      <c r="B821" t="s">
        <v>152</v>
      </c>
      <c r="C821" t="s">
        <v>1123</v>
      </c>
      <c r="D821">
        <v>10</v>
      </c>
    </row>
    <row r="822" spans="1:4" x14ac:dyDescent="0.35">
      <c r="A822" t="s">
        <v>245</v>
      </c>
      <c r="B822" t="s">
        <v>190</v>
      </c>
      <c r="C822" t="s">
        <v>599</v>
      </c>
      <c r="D822">
        <v>10</v>
      </c>
    </row>
    <row r="823" spans="1:4" x14ac:dyDescent="0.35">
      <c r="A823" t="s">
        <v>245</v>
      </c>
      <c r="B823" t="s">
        <v>152</v>
      </c>
      <c r="C823" t="s">
        <v>966</v>
      </c>
      <c r="D823">
        <v>10</v>
      </c>
    </row>
    <row r="824" spans="1:4" x14ac:dyDescent="0.35">
      <c r="A824" t="s">
        <v>245</v>
      </c>
      <c r="B824" t="s">
        <v>199</v>
      </c>
      <c r="C824" t="s">
        <v>625</v>
      </c>
      <c r="D824">
        <v>10</v>
      </c>
    </row>
    <row r="825" spans="1:4" x14ac:dyDescent="0.35">
      <c r="A825" t="s">
        <v>245</v>
      </c>
      <c r="B825" t="s">
        <v>160</v>
      </c>
      <c r="C825" t="s">
        <v>785</v>
      </c>
      <c r="D825">
        <v>10</v>
      </c>
    </row>
    <row r="826" spans="1:4" x14ac:dyDescent="0.35">
      <c r="A826" t="s">
        <v>245</v>
      </c>
      <c r="B826" t="s">
        <v>160</v>
      </c>
      <c r="C826" t="s">
        <v>1129</v>
      </c>
      <c r="D826">
        <v>10</v>
      </c>
    </row>
    <row r="827" spans="1:4" x14ac:dyDescent="0.35">
      <c r="A827" t="s">
        <v>245</v>
      </c>
      <c r="B827" t="s">
        <v>158</v>
      </c>
      <c r="C827" t="s">
        <v>809</v>
      </c>
      <c r="D827">
        <v>10</v>
      </c>
    </row>
    <row r="828" spans="1:4" x14ac:dyDescent="0.35">
      <c r="A828" t="s">
        <v>248</v>
      </c>
      <c r="B828" t="s">
        <v>199</v>
      </c>
      <c r="C828" t="s">
        <v>753</v>
      </c>
      <c r="D828">
        <v>10</v>
      </c>
    </row>
    <row r="829" spans="1:4" x14ac:dyDescent="0.35">
      <c r="A829" t="s">
        <v>248</v>
      </c>
      <c r="B829" t="s">
        <v>182</v>
      </c>
      <c r="C829" t="s">
        <v>928</v>
      </c>
      <c r="D829">
        <v>10</v>
      </c>
    </row>
    <row r="830" spans="1:4" x14ac:dyDescent="0.35">
      <c r="A830" t="s">
        <v>246</v>
      </c>
      <c r="B830" t="s">
        <v>152</v>
      </c>
      <c r="C830" t="s">
        <v>966</v>
      </c>
      <c r="D830">
        <v>10</v>
      </c>
    </row>
    <row r="831" spans="1:4" x14ac:dyDescent="0.35">
      <c r="A831" t="s">
        <v>246</v>
      </c>
      <c r="B831" t="s">
        <v>161</v>
      </c>
      <c r="C831" t="s">
        <v>768</v>
      </c>
      <c r="D831">
        <v>10</v>
      </c>
    </row>
    <row r="832" spans="1:4" x14ac:dyDescent="0.35">
      <c r="A832" t="s">
        <v>246</v>
      </c>
      <c r="B832" t="s">
        <v>165</v>
      </c>
      <c r="C832" t="s">
        <v>1001</v>
      </c>
      <c r="D832">
        <v>10</v>
      </c>
    </row>
    <row r="833" spans="1:4" x14ac:dyDescent="0.35">
      <c r="A833" t="s">
        <v>246</v>
      </c>
      <c r="B833" t="s">
        <v>152</v>
      </c>
      <c r="C833" t="s">
        <v>1140</v>
      </c>
      <c r="D833">
        <v>10</v>
      </c>
    </row>
    <row r="834" spans="1:4" x14ac:dyDescent="0.35">
      <c r="A834" t="s">
        <v>247</v>
      </c>
      <c r="B834" t="s">
        <v>203</v>
      </c>
      <c r="C834" t="s">
        <v>686</v>
      </c>
      <c r="D834">
        <v>10</v>
      </c>
    </row>
    <row r="835" spans="1:4" x14ac:dyDescent="0.35">
      <c r="A835" t="s">
        <v>267</v>
      </c>
      <c r="B835" t="s">
        <v>153</v>
      </c>
      <c r="C835" t="s">
        <v>1120</v>
      </c>
      <c r="D835">
        <v>10</v>
      </c>
    </row>
    <row r="836" spans="1:4" x14ac:dyDescent="0.35">
      <c r="A836" t="s">
        <v>257</v>
      </c>
      <c r="B836" t="s">
        <v>162</v>
      </c>
      <c r="C836" t="s">
        <v>889</v>
      </c>
      <c r="D836">
        <v>10</v>
      </c>
    </row>
    <row r="837" spans="1:4" x14ac:dyDescent="0.35">
      <c r="A837" t="s">
        <v>257</v>
      </c>
      <c r="B837" t="s">
        <v>160</v>
      </c>
      <c r="C837" t="s">
        <v>785</v>
      </c>
      <c r="D837">
        <v>10</v>
      </c>
    </row>
    <row r="838" spans="1:4" x14ac:dyDescent="0.35">
      <c r="A838" t="s">
        <v>257</v>
      </c>
      <c r="B838" t="s">
        <v>165</v>
      </c>
      <c r="C838" t="s">
        <v>1063</v>
      </c>
      <c r="D838">
        <v>10</v>
      </c>
    </row>
    <row r="839" spans="1:4" x14ac:dyDescent="0.35">
      <c r="A839" t="s">
        <v>257</v>
      </c>
      <c r="B839" t="s">
        <v>152</v>
      </c>
      <c r="C839" t="s">
        <v>966</v>
      </c>
      <c r="D839">
        <v>10</v>
      </c>
    </row>
    <row r="840" spans="1:4" x14ac:dyDescent="0.35">
      <c r="A840" t="s">
        <v>276</v>
      </c>
      <c r="B840" t="s">
        <v>152</v>
      </c>
      <c r="C840" t="s">
        <v>829</v>
      </c>
      <c r="D840">
        <v>10</v>
      </c>
    </row>
    <row r="841" spans="1:4" x14ac:dyDescent="0.35">
      <c r="A841" t="s">
        <v>260</v>
      </c>
      <c r="B841" t="s">
        <v>200</v>
      </c>
      <c r="C841" t="s">
        <v>704</v>
      </c>
      <c r="D841">
        <v>10</v>
      </c>
    </row>
    <row r="842" spans="1:4" x14ac:dyDescent="0.35">
      <c r="A842" t="s">
        <v>260</v>
      </c>
      <c r="B842" t="s">
        <v>165</v>
      </c>
      <c r="C842" t="s">
        <v>1001</v>
      </c>
      <c r="D842">
        <v>10</v>
      </c>
    </row>
    <row r="843" spans="1:4" x14ac:dyDescent="0.35">
      <c r="A843" t="s">
        <v>260</v>
      </c>
      <c r="B843" t="s">
        <v>192</v>
      </c>
      <c r="C843" t="s">
        <v>714</v>
      </c>
      <c r="D843">
        <v>10</v>
      </c>
    </row>
    <row r="844" spans="1:4" x14ac:dyDescent="0.35">
      <c r="A844" t="s">
        <v>254</v>
      </c>
      <c r="B844" t="s">
        <v>199</v>
      </c>
      <c r="C844" t="s">
        <v>700</v>
      </c>
      <c r="D844">
        <v>10</v>
      </c>
    </row>
    <row r="845" spans="1:4" x14ac:dyDescent="0.35">
      <c r="A845" t="s">
        <v>249</v>
      </c>
      <c r="B845" t="s">
        <v>165</v>
      </c>
      <c r="C845" t="s">
        <v>641</v>
      </c>
      <c r="D845">
        <v>10</v>
      </c>
    </row>
    <row r="846" spans="1:4" x14ac:dyDescent="0.35">
      <c r="A846" t="s">
        <v>249</v>
      </c>
      <c r="B846" t="s">
        <v>201</v>
      </c>
      <c r="C846" t="s">
        <v>681</v>
      </c>
      <c r="D846">
        <v>10</v>
      </c>
    </row>
    <row r="847" spans="1:4" x14ac:dyDescent="0.35">
      <c r="A847" t="s">
        <v>249</v>
      </c>
      <c r="B847" t="s">
        <v>165</v>
      </c>
      <c r="C847" t="s">
        <v>628</v>
      </c>
      <c r="D847">
        <v>10</v>
      </c>
    </row>
    <row r="848" spans="1:4" x14ac:dyDescent="0.35">
      <c r="A848" t="s">
        <v>249</v>
      </c>
      <c r="B848" t="s">
        <v>199</v>
      </c>
      <c r="C848" t="s">
        <v>624</v>
      </c>
      <c r="D848">
        <v>10</v>
      </c>
    </row>
    <row r="849" spans="1:4" x14ac:dyDescent="0.35">
      <c r="A849" t="s">
        <v>249</v>
      </c>
      <c r="B849" t="s">
        <v>160</v>
      </c>
      <c r="C849" t="s">
        <v>723</v>
      </c>
      <c r="D849">
        <v>10</v>
      </c>
    </row>
    <row r="850" spans="1:4" x14ac:dyDescent="0.35">
      <c r="A850" t="s">
        <v>259</v>
      </c>
      <c r="B850" t="s">
        <v>204</v>
      </c>
      <c r="C850" t="s">
        <v>604</v>
      </c>
      <c r="D850">
        <v>10</v>
      </c>
    </row>
    <row r="851" spans="1:4" x14ac:dyDescent="0.35">
      <c r="A851" t="s">
        <v>259</v>
      </c>
      <c r="B851" t="s">
        <v>165</v>
      </c>
      <c r="C851" t="s">
        <v>1053</v>
      </c>
      <c r="D851">
        <v>10</v>
      </c>
    </row>
    <row r="852" spans="1:4" x14ac:dyDescent="0.35">
      <c r="A852" t="s">
        <v>259</v>
      </c>
      <c r="B852" t="s">
        <v>205</v>
      </c>
      <c r="C852" t="s">
        <v>601</v>
      </c>
      <c r="D852">
        <v>10</v>
      </c>
    </row>
    <row r="853" spans="1:4" x14ac:dyDescent="0.35">
      <c r="A853" t="s">
        <v>259</v>
      </c>
      <c r="B853" t="s">
        <v>182</v>
      </c>
      <c r="C853" t="s">
        <v>409</v>
      </c>
      <c r="D853">
        <v>10</v>
      </c>
    </row>
    <row r="854" spans="1:4" x14ac:dyDescent="0.35">
      <c r="A854" t="s">
        <v>300</v>
      </c>
      <c r="B854" t="s">
        <v>199</v>
      </c>
      <c r="C854" t="s">
        <v>646</v>
      </c>
      <c r="D854">
        <v>10</v>
      </c>
    </row>
    <row r="855" spans="1:4" x14ac:dyDescent="0.35">
      <c r="A855" t="s">
        <v>263</v>
      </c>
      <c r="B855" t="s">
        <v>206</v>
      </c>
      <c r="C855" t="s">
        <v>585</v>
      </c>
      <c r="D855">
        <v>10</v>
      </c>
    </row>
    <row r="856" spans="1:4" x14ac:dyDescent="0.35">
      <c r="A856" t="s">
        <v>263</v>
      </c>
      <c r="B856" t="s">
        <v>210</v>
      </c>
      <c r="C856" t="s">
        <v>578</v>
      </c>
      <c r="D856">
        <v>10</v>
      </c>
    </row>
    <row r="857" spans="1:4" x14ac:dyDescent="0.35">
      <c r="A857" t="s">
        <v>252</v>
      </c>
      <c r="B857" t="s">
        <v>192</v>
      </c>
      <c r="C857" t="s">
        <v>691</v>
      </c>
      <c r="D857">
        <v>10</v>
      </c>
    </row>
    <row r="858" spans="1:4" x14ac:dyDescent="0.35">
      <c r="A858" t="s">
        <v>252</v>
      </c>
      <c r="B858" t="s">
        <v>155</v>
      </c>
      <c r="C858" t="s">
        <v>834</v>
      </c>
      <c r="D858">
        <v>10</v>
      </c>
    </row>
    <row r="859" spans="1:4" x14ac:dyDescent="0.35">
      <c r="A859" t="s">
        <v>252</v>
      </c>
      <c r="B859" t="s">
        <v>157</v>
      </c>
      <c r="C859" t="s">
        <v>810</v>
      </c>
      <c r="D859">
        <v>10</v>
      </c>
    </row>
    <row r="860" spans="1:4" x14ac:dyDescent="0.35">
      <c r="A860" t="s">
        <v>252</v>
      </c>
      <c r="B860" t="s">
        <v>159</v>
      </c>
      <c r="C860" t="s">
        <v>1133</v>
      </c>
      <c r="D860">
        <v>10</v>
      </c>
    </row>
    <row r="861" spans="1:4" x14ac:dyDescent="0.35">
      <c r="A861" t="s">
        <v>252</v>
      </c>
      <c r="B861" t="s">
        <v>190</v>
      </c>
      <c r="C861" t="s">
        <v>702</v>
      </c>
      <c r="D861">
        <v>10</v>
      </c>
    </row>
    <row r="862" spans="1:4" x14ac:dyDescent="0.35">
      <c r="A862" t="s">
        <v>252</v>
      </c>
      <c r="B862" t="s">
        <v>199</v>
      </c>
      <c r="C862" t="s">
        <v>752</v>
      </c>
      <c r="D862">
        <v>10</v>
      </c>
    </row>
    <row r="863" spans="1:4" x14ac:dyDescent="0.35">
      <c r="A863" t="s">
        <v>252</v>
      </c>
      <c r="B863" t="s">
        <v>160</v>
      </c>
      <c r="C863" t="s">
        <v>1128</v>
      </c>
      <c r="D863">
        <v>10</v>
      </c>
    </row>
    <row r="864" spans="1:4" x14ac:dyDescent="0.35">
      <c r="A864" t="s">
        <v>252</v>
      </c>
      <c r="B864" t="s">
        <v>153</v>
      </c>
      <c r="C864" t="s">
        <v>735</v>
      </c>
      <c r="D864">
        <v>10</v>
      </c>
    </row>
    <row r="865" spans="1:4" x14ac:dyDescent="0.35">
      <c r="A865" t="s">
        <v>252</v>
      </c>
      <c r="B865" t="s">
        <v>199</v>
      </c>
      <c r="C865" t="s">
        <v>700</v>
      </c>
      <c r="D865">
        <v>10</v>
      </c>
    </row>
    <row r="866" spans="1:4" x14ac:dyDescent="0.35">
      <c r="A866" t="s">
        <v>251</v>
      </c>
      <c r="B866" t="s">
        <v>153</v>
      </c>
      <c r="C866" t="s">
        <v>884</v>
      </c>
      <c r="D866">
        <v>10</v>
      </c>
    </row>
    <row r="867" spans="1:4" x14ac:dyDescent="0.35">
      <c r="A867" t="s">
        <v>251</v>
      </c>
      <c r="B867" t="s">
        <v>162</v>
      </c>
      <c r="C867" t="s">
        <v>887</v>
      </c>
      <c r="D867">
        <v>10</v>
      </c>
    </row>
    <row r="868" spans="1:4" x14ac:dyDescent="0.35">
      <c r="A868" t="s">
        <v>251</v>
      </c>
      <c r="B868" t="s">
        <v>161</v>
      </c>
      <c r="C868" t="s">
        <v>925</v>
      </c>
      <c r="D868">
        <v>10</v>
      </c>
    </row>
    <row r="869" spans="1:4" x14ac:dyDescent="0.35">
      <c r="A869" t="s">
        <v>243</v>
      </c>
      <c r="B869" t="s">
        <v>152</v>
      </c>
      <c r="C869" t="s">
        <v>1140</v>
      </c>
      <c r="D869">
        <v>10</v>
      </c>
    </row>
    <row r="870" spans="1:4" x14ac:dyDescent="0.35">
      <c r="A870" t="s">
        <v>243</v>
      </c>
      <c r="B870" t="s">
        <v>153</v>
      </c>
      <c r="C870" t="s">
        <v>1120</v>
      </c>
      <c r="D870">
        <v>10</v>
      </c>
    </row>
    <row r="871" spans="1:4" x14ac:dyDescent="0.35">
      <c r="A871" t="s">
        <v>243</v>
      </c>
      <c r="B871" t="s">
        <v>157</v>
      </c>
      <c r="C871" t="s">
        <v>699</v>
      </c>
      <c r="D871">
        <v>10</v>
      </c>
    </row>
    <row r="872" spans="1:4" x14ac:dyDescent="0.35">
      <c r="A872" t="s">
        <v>243</v>
      </c>
      <c r="B872" t="s">
        <v>158</v>
      </c>
      <c r="C872" t="s">
        <v>926</v>
      </c>
      <c r="D872">
        <v>10</v>
      </c>
    </row>
    <row r="873" spans="1:4" x14ac:dyDescent="0.35">
      <c r="A873" t="s">
        <v>243</v>
      </c>
      <c r="B873" t="s">
        <v>153</v>
      </c>
      <c r="C873" t="s">
        <v>882</v>
      </c>
      <c r="D873">
        <v>10</v>
      </c>
    </row>
    <row r="874" spans="1:4" x14ac:dyDescent="0.35">
      <c r="A874" t="s">
        <v>284</v>
      </c>
      <c r="B874" t="s">
        <v>159</v>
      </c>
      <c r="C874" t="s">
        <v>959</v>
      </c>
      <c r="D874">
        <v>10</v>
      </c>
    </row>
    <row r="875" spans="1:4" x14ac:dyDescent="0.35">
      <c r="A875" t="s">
        <v>284</v>
      </c>
      <c r="B875" t="s">
        <v>160</v>
      </c>
      <c r="C875" t="s">
        <v>998</v>
      </c>
      <c r="D875">
        <v>10</v>
      </c>
    </row>
    <row r="876" spans="1:4" x14ac:dyDescent="0.35">
      <c r="A876" t="s">
        <v>284</v>
      </c>
      <c r="B876" t="s">
        <v>200</v>
      </c>
      <c r="C876" t="s">
        <v>671</v>
      </c>
      <c r="D876">
        <v>10</v>
      </c>
    </row>
    <row r="877" spans="1:4" x14ac:dyDescent="0.35">
      <c r="A877" t="s">
        <v>284</v>
      </c>
      <c r="B877" t="s">
        <v>157</v>
      </c>
      <c r="C877" t="s">
        <v>680</v>
      </c>
      <c r="D877">
        <v>10</v>
      </c>
    </row>
    <row r="878" spans="1:4" x14ac:dyDescent="0.35">
      <c r="A878" t="s">
        <v>242</v>
      </c>
      <c r="B878" t="s">
        <v>193</v>
      </c>
      <c r="C878" t="s">
        <v>475</v>
      </c>
      <c r="D878">
        <v>10</v>
      </c>
    </row>
    <row r="879" spans="1:4" x14ac:dyDescent="0.35">
      <c r="A879" t="s">
        <v>242</v>
      </c>
      <c r="B879" t="s">
        <v>160</v>
      </c>
      <c r="C879" t="s">
        <v>723</v>
      </c>
      <c r="D879">
        <v>10</v>
      </c>
    </row>
    <row r="880" spans="1:4" x14ac:dyDescent="0.35">
      <c r="A880" t="s">
        <v>242</v>
      </c>
      <c r="B880" t="s">
        <v>163</v>
      </c>
      <c r="C880" t="s">
        <v>1069</v>
      </c>
      <c r="D880">
        <v>10</v>
      </c>
    </row>
    <row r="881" spans="1:4" x14ac:dyDescent="0.35">
      <c r="A881" t="s">
        <v>242</v>
      </c>
      <c r="B881" t="s">
        <v>157</v>
      </c>
      <c r="C881" t="s">
        <v>664</v>
      </c>
      <c r="D881">
        <v>10</v>
      </c>
    </row>
    <row r="882" spans="1:4" x14ac:dyDescent="0.35">
      <c r="A882" t="s">
        <v>242</v>
      </c>
      <c r="B882" t="s">
        <v>190</v>
      </c>
      <c r="C882" t="s">
        <v>702</v>
      </c>
      <c r="D882">
        <v>10</v>
      </c>
    </row>
    <row r="883" spans="1:4" x14ac:dyDescent="0.35">
      <c r="A883" t="s">
        <v>242</v>
      </c>
      <c r="B883" t="s">
        <v>156</v>
      </c>
      <c r="C883" t="s">
        <v>1066</v>
      </c>
      <c r="D883">
        <v>10</v>
      </c>
    </row>
    <row r="884" spans="1:4" x14ac:dyDescent="0.35">
      <c r="A884" t="s">
        <v>242</v>
      </c>
      <c r="B884" t="s">
        <v>157</v>
      </c>
      <c r="C884" t="s">
        <v>668</v>
      </c>
      <c r="D884">
        <v>10</v>
      </c>
    </row>
    <row r="885" spans="1:4" x14ac:dyDescent="0.35">
      <c r="A885" t="s">
        <v>242</v>
      </c>
      <c r="B885" t="s">
        <v>157</v>
      </c>
      <c r="C885" t="s">
        <v>665</v>
      </c>
      <c r="D885">
        <v>10</v>
      </c>
    </row>
    <row r="886" spans="1:4" x14ac:dyDescent="0.35">
      <c r="A886" t="s">
        <v>242</v>
      </c>
      <c r="B886" t="s">
        <v>153</v>
      </c>
      <c r="C886" t="s">
        <v>1121</v>
      </c>
      <c r="D886">
        <v>10</v>
      </c>
    </row>
    <row r="887" spans="1:4" x14ac:dyDescent="0.35">
      <c r="A887" t="s">
        <v>266</v>
      </c>
      <c r="B887" t="s">
        <v>153</v>
      </c>
      <c r="C887" t="s">
        <v>652</v>
      </c>
      <c r="D887">
        <v>10</v>
      </c>
    </row>
    <row r="888" spans="1:4" x14ac:dyDescent="0.35">
      <c r="A888" t="s">
        <v>56</v>
      </c>
      <c r="B888" t="s">
        <v>163</v>
      </c>
      <c r="C888" t="s">
        <v>1069</v>
      </c>
      <c r="D888">
        <v>9</v>
      </c>
    </row>
    <row r="889" spans="1:4" x14ac:dyDescent="0.35">
      <c r="A889" t="s">
        <v>60</v>
      </c>
      <c r="B889" t="s">
        <v>153</v>
      </c>
      <c r="C889" t="s">
        <v>867</v>
      </c>
      <c r="D889">
        <v>9</v>
      </c>
    </row>
    <row r="890" spans="1:4" x14ac:dyDescent="0.35">
      <c r="A890" t="s">
        <v>61</v>
      </c>
      <c r="B890" t="s">
        <v>188</v>
      </c>
      <c r="C890" t="s">
        <v>693</v>
      </c>
      <c r="D890">
        <v>9</v>
      </c>
    </row>
    <row r="891" spans="1:4" x14ac:dyDescent="0.35">
      <c r="A891" t="s">
        <v>61</v>
      </c>
      <c r="B891" t="s">
        <v>196</v>
      </c>
      <c r="C891" t="s">
        <v>729</v>
      </c>
      <c r="D891">
        <v>9</v>
      </c>
    </row>
    <row r="892" spans="1:4" x14ac:dyDescent="0.35">
      <c r="A892" t="s">
        <v>61</v>
      </c>
      <c r="B892" t="s">
        <v>196</v>
      </c>
      <c r="C892" t="s">
        <v>742</v>
      </c>
      <c r="D892">
        <v>9</v>
      </c>
    </row>
    <row r="893" spans="1:4" x14ac:dyDescent="0.35">
      <c r="A893" t="s">
        <v>61</v>
      </c>
      <c r="B893" t="s">
        <v>188</v>
      </c>
      <c r="C893" t="s">
        <v>817</v>
      </c>
      <c r="D893">
        <v>9</v>
      </c>
    </row>
    <row r="894" spans="1:4" x14ac:dyDescent="0.35">
      <c r="A894" t="s">
        <v>67</v>
      </c>
      <c r="B894" t="s">
        <v>165</v>
      </c>
      <c r="C894" t="s">
        <v>633</v>
      </c>
      <c r="D894">
        <v>9</v>
      </c>
    </row>
    <row r="895" spans="1:4" x14ac:dyDescent="0.35">
      <c r="A895" t="s">
        <v>68</v>
      </c>
      <c r="B895" t="s">
        <v>160</v>
      </c>
      <c r="C895" t="s">
        <v>877</v>
      </c>
      <c r="D895">
        <v>9</v>
      </c>
    </row>
    <row r="896" spans="1:4" x14ac:dyDescent="0.35">
      <c r="A896" t="s">
        <v>83</v>
      </c>
      <c r="B896" t="s">
        <v>197</v>
      </c>
      <c r="C896" t="s">
        <v>748</v>
      </c>
      <c r="D896">
        <v>9</v>
      </c>
    </row>
    <row r="897" spans="1:4" x14ac:dyDescent="0.35">
      <c r="A897" t="s">
        <v>83</v>
      </c>
      <c r="B897" t="s">
        <v>182</v>
      </c>
      <c r="C897" t="s">
        <v>409</v>
      </c>
      <c r="D897">
        <v>9</v>
      </c>
    </row>
    <row r="898" spans="1:4" x14ac:dyDescent="0.35">
      <c r="A898" t="s">
        <v>83</v>
      </c>
      <c r="B898" t="s">
        <v>182</v>
      </c>
      <c r="C898" t="s">
        <v>927</v>
      </c>
      <c r="D898">
        <v>9</v>
      </c>
    </row>
    <row r="899" spans="1:4" x14ac:dyDescent="0.35">
      <c r="A899" t="s">
        <v>88</v>
      </c>
      <c r="B899" t="s">
        <v>157</v>
      </c>
      <c r="C899" t="s">
        <v>698</v>
      </c>
      <c r="D899">
        <v>9</v>
      </c>
    </row>
    <row r="900" spans="1:4" x14ac:dyDescent="0.35">
      <c r="A900" t="s">
        <v>88</v>
      </c>
      <c r="B900" t="s">
        <v>157</v>
      </c>
      <c r="C900" t="s">
        <v>871</v>
      </c>
      <c r="D900">
        <v>9</v>
      </c>
    </row>
    <row r="901" spans="1:4" x14ac:dyDescent="0.35">
      <c r="A901" t="s">
        <v>88</v>
      </c>
      <c r="B901" t="s">
        <v>165</v>
      </c>
      <c r="C901" t="s">
        <v>633</v>
      </c>
      <c r="D901">
        <v>9</v>
      </c>
    </row>
    <row r="902" spans="1:4" x14ac:dyDescent="0.35">
      <c r="A902" t="s">
        <v>88</v>
      </c>
      <c r="B902" t="s">
        <v>206</v>
      </c>
      <c r="C902" t="s">
        <v>445</v>
      </c>
      <c r="D902">
        <v>9</v>
      </c>
    </row>
    <row r="903" spans="1:4" x14ac:dyDescent="0.35">
      <c r="A903" t="s">
        <v>88</v>
      </c>
      <c r="B903" t="s">
        <v>206</v>
      </c>
      <c r="C903" t="s">
        <v>441</v>
      </c>
      <c r="D903">
        <v>9</v>
      </c>
    </row>
    <row r="904" spans="1:4" x14ac:dyDescent="0.35">
      <c r="A904" t="s">
        <v>310</v>
      </c>
      <c r="B904" t="s">
        <v>165</v>
      </c>
      <c r="C904" t="s">
        <v>1053</v>
      </c>
      <c r="D904">
        <v>9</v>
      </c>
    </row>
    <row r="905" spans="1:4" x14ac:dyDescent="0.35">
      <c r="A905" t="s">
        <v>265</v>
      </c>
      <c r="B905" t="s">
        <v>176</v>
      </c>
      <c r="C905" t="s">
        <v>993</v>
      </c>
      <c r="D905">
        <v>9</v>
      </c>
    </row>
    <row r="906" spans="1:4" x14ac:dyDescent="0.35">
      <c r="A906" t="s">
        <v>265</v>
      </c>
      <c r="B906" t="s">
        <v>176</v>
      </c>
      <c r="C906" t="s">
        <v>1000</v>
      </c>
      <c r="D906">
        <v>9</v>
      </c>
    </row>
    <row r="907" spans="1:4" x14ac:dyDescent="0.35">
      <c r="A907" t="s">
        <v>265</v>
      </c>
      <c r="B907" t="s">
        <v>176</v>
      </c>
      <c r="C907" t="s">
        <v>727</v>
      </c>
      <c r="D907">
        <v>9</v>
      </c>
    </row>
    <row r="908" spans="1:4" x14ac:dyDescent="0.35">
      <c r="A908" t="s">
        <v>273</v>
      </c>
      <c r="B908" t="s">
        <v>165</v>
      </c>
      <c r="C908" t="s">
        <v>1049</v>
      </c>
      <c r="D908">
        <v>9</v>
      </c>
    </row>
    <row r="909" spans="1:4" x14ac:dyDescent="0.35">
      <c r="A909" t="s">
        <v>262</v>
      </c>
      <c r="B909" t="s">
        <v>190</v>
      </c>
      <c r="C909" t="s">
        <v>706</v>
      </c>
      <c r="D909">
        <v>9</v>
      </c>
    </row>
    <row r="910" spans="1:4" x14ac:dyDescent="0.35">
      <c r="A910" t="s">
        <v>262</v>
      </c>
      <c r="B910" t="s">
        <v>152</v>
      </c>
      <c r="C910" t="s">
        <v>697</v>
      </c>
      <c r="D910">
        <v>9</v>
      </c>
    </row>
    <row r="911" spans="1:4" x14ac:dyDescent="0.35">
      <c r="A911" t="s">
        <v>253</v>
      </c>
      <c r="B911" t="s">
        <v>155</v>
      </c>
      <c r="C911" t="s">
        <v>874</v>
      </c>
      <c r="D911">
        <v>9</v>
      </c>
    </row>
    <row r="912" spans="1:4" x14ac:dyDescent="0.35">
      <c r="A912" t="s">
        <v>253</v>
      </c>
      <c r="B912" t="s">
        <v>153</v>
      </c>
      <c r="C912" t="s">
        <v>827</v>
      </c>
      <c r="D912">
        <v>9</v>
      </c>
    </row>
    <row r="913" spans="1:4" x14ac:dyDescent="0.35">
      <c r="A913" t="s">
        <v>253</v>
      </c>
      <c r="B913" t="s">
        <v>158</v>
      </c>
      <c r="C913" t="s">
        <v>930</v>
      </c>
      <c r="D913">
        <v>9</v>
      </c>
    </row>
    <row r="914" spans="1:4" x14ac:dyDescent="0.35">
      <c r="A914" t="s">
        <v>253</v>
      </c>
      <c r="B914" t="s">
        <v>155</v>
      </c>
      <c r="C914" t="s">
        <v>920</v>
      </c>
      <c r="D914">
        <v>9</v>
      </c>
    </row>
    <row r="915" spans="1:4" x14ac:dyDescent="0.35">
      <c r="A915" t="s">
        <v>253</v>
      </c>
      <c r="B915" t="s">
        <v>184</v>
      </c>
      <c r="C915" t="s">
        <v>716</v>
      </c>
      <c r="D915">
        <v>9</v>
      </c>
    </row>
    <row r="916" spans="1:4" x14ac:dyDescent="0.35">
      <c r="A916" t="s">
        <v>253</v>
      </c>
      <c r="B916" t="s">
        <v>192</v>
      </c>
      <c r="C916" t="s">
        <v>728</v>
      </c>
      <c r="D916">
        <v>9</v>
      </c>
    </row>
    <row r="917" spans="1:4" x14ac:dyDescent="0.35">
      <c r="A917" t="s">
        <v>244</v>
      </c>
      <c r="B917" t="s">
        <v>160</v>
      </c>
      <c r="C917" t="s">
        <v>1059</v>
      </c>
      <c r="D917">
        <v>9</v>
      </c>
    </row>
    <row r="918" spans="1:4" x14ac:dyDescent="0.35">
      <c r="A918" t="s">
        <v>244</v>
      </c>
      <c r="B918" t="s">
        <v>162</v>
      </c>
      <c r="C918" t="s">
        <v>683</v>
      </c>
      <c r="D918">
        <v>9</v>
      </c>
    </row>
    <row r="919" spans="1:4" x14ac:dyDescent="0.35">
      <c r="A919" t="s">
        <v>244</v>
      </c>
      <c r="B919" t="s">
        <v>159</v>
      </c>
      <c r="C919" t="s">
        <v>1133</v>
      </c>
      <c r="D919">
        <v>9</v>
      </c>
    </row>
    <row r="920" spans="1:4" x14ac:dyDescent="0.35">
      <c r="A920" t="s">
        <v>244</v>
      </c>
      <c r="B920" t="s">
        <v>162</v>
      </c>
      <c r="C920" t="s">
        <v>793</v>
      </c>
      <c r="D920">
        <v>9</v>
      </c>
    </row>
    <row r="921" spans="1:4" x14ac:dyDescent="0.35">
      <c r="A921" t="s">
        <v>244</v>
      </c>
      <c r="B921" t="s">
        <v>161</v>
      </c>
      <c r="C921" t="s">
        <v>1091</v>
      </c>
      <c r="D921">
        <v>9</v>
      </c>
    </row>
    <row r="922" spans="1:4" x14ac:dyDescent="0.35">
      <c r="A922" t="s">
        <v>245</v>
      </c>
      <c r="B922" t="s">
        <v>152</v>
      </c>
      <c r="C922" t="s">
        <v>697</v>
      </c>
      <c r="D922">
        <v>9</v>
      </c>
    </row>
    <row r="923" spans="1:4" x14ac:dyDescent="0.35">
      <c r="A923" t="s">
        <v>245</v>
      </c>
      <c r="B923" t="s">
        <v>153</v>
      </c>
      <c r="C923" t="s">
        <v>770</v>
      </c>
      <c r="D923">
        <v>9</v>
      </c>
    </row>
    <row r="924" spans="1:4" x14ac:dyDescent="0.35">
      <c r="A924" t="s">
        <v>245</v>
      </c>
      <c r="B924" t="s">
        <v>166</v>
      </c>
      <c r="C924" t="s">
        <v>1071</v>
      </c>
      <c r="D924">
        <v>9</v>
      </c>
    </row>
    <row r="925" spans="1:4" x14ac:dyDescent="0.35">
      <c r="A925" t="s">
        <v>245</v>
      </c>
      <c r="B925" t="s">
        <v>206</v>
      </c>
      <c r="C925" t="s">
        <v>441</v>
      </c>
      <c r="D925">
        <v>9</v>
      </c>
    </row>
    <row r="926" spans="1:4" x14ac:dyDescent="0.35">
      <c r="A926" t="s">
        <v>245</v>
      </c>
      <c r="B926" t="s">
        <v>160</v>
      </c>
      <c r="C926" t="s">
        <v>1150</v>
      </c>
      <c r="D926">
        <v>9</v>
      </c>
    </row>
    <row r="927" spans="1:4" x14ac:dyDescent="0.35">
      <c r="A927" t="s">
        <v>245</v>
      </c>
      <c r="B927" t="s">
        <v>165</v>
      </c>
      <c r="C927" t="s">
        <v>997</v>
      </c>
      <c r="D927">
        <v>9</v>
      </c>
    </row>
    <row r="928" spans="1:4" x14ac:dyDescent="0.35">
      <c r="A928" t="s">
        <v>245</v>
      </c>
      <c r="B928" t="s">
        <v>160</v>
      </c>
      <c r="C928" t="s">
        <v>1151</v>
      </c>
      <c r="D928">
        <v>9</v>
      </c>
    </row>
    <row r="929" spans="1:4" x14ac:dyDescent="0.35">
      <c r="A929" t="s">
        <v>245</v>
      </c>
      <c r="B929" t="s">
        <v>159</v>
      </c>
      <c r="C929" t="s">
        <v>808</v>
      </c>
      <c r="D929">
        <v>9</v>
      </c>
    </row>
    <row r="930" spans="1:4" x14ac:dyDescent="0.35">
      <c r="A930" t="s">
        <v>245</v>
      </c>
      <c r="B930" t="s">
        <v>190</v>
      </c>
      <c r="C930" t="s">
        <v>457</v>
      </c>
      <c r="D930">
        <v>9</v>
      </c>
    </row>
    <row r="931" spans="1:4" x14ac:dyDescent="0.35">
      <c r="A931" t="s">
        <v>245</v>
      </c>
      <c r="B931" t="s">
        <v>165</v>
      </c>
      <c r="C931" t="s">
        <v>632</v>
      </c>
      <c r="D931">
        <v>9</v>
      </c>
    </row>
    <row r="932" spans="1:4" x14ac:dyDescent="0.35">
      <c r="A932" t="s">
        <v>245</v>
      </c>
      <c r="B932" t="s">
        <v>152</v>
      </c>
      <c r="C932" t="s">
        <v>499</v>
      </c>
      <c r="D932">
        <v>9</v>
      </c>
    </row>
    <row r="933" spans="1:4" x14ac:dyDescent="0.35">
      <c r="A933" t="s">
        <v>245</v>
      </c>
      <c r="B933" t="s">
        <v>165</v>
      </c>
      <c r="C933" t="s">
        <v>1003</v>
      </c>
      <c r="D933">
        <v>9</v>
      </c>
    </row>
    <row r="934" spans="1:4" x14ac:dyDescent="0.35">
      <c r="A934" t="s">
        <v>248</v>
      </c>
      <c r="B934" t="s">
        <v>153</v>
      </c>
      <c r="C934" t="s">
        <v>1052</v>
      </c>
      <c r="D934">
        <v>9</v>
      </c>
    </row>
    <row r="935" spans="1:4" x14ac:dyDescent="0.35">
      <c r="A935" t="s">
        <v>248</v>
      </c>
      <c r="B935" t="s">
        <v>159</v>
      </c>
      <c r="C935" t="s">
        <v>808</v>
      </c>
      <c r="D935">
        <v>9</v>
      </c>
    </row>
    <row r="936" spans="1:4" x14ac:dyDescent="0.35">
      <c r="A936" t="s">
        <v>248</v>
      </c>
      <c r="B936" t="s">
        <v>155</v>
      </c>
      <c r="C936" t="s">
        <v>874</v>
      </c>
      <c r="D936">
        <v>9</v>
      </c>
    </row>
    <row r="937" spans="1:4" x14ac:dyDescent="0.35">
      <c r="A937" t="s">
        <v>246</v>
      </c>
      <c r="B937" t="s">
        <v>184</v>
      </c>
      <c r="C937" t="s">
        <v>716</v>
      </c>
      <c r="D937">
        <v>9</v>
      </c>
    </row>
    <row r="938" spans="1:4" x14ac:dyDescent="0.35">
      <c r="A938" t="s">
        <v>246</v>
      </c>
      <c r="B938" t="s">
        <v>152</v>
      </c>
      <c r="C938" t="s">
        <v>1123</v>
      </c>
      <c r="D938">
        <v>9</v>
      </c>
    </row>
    <row r="939" spans="1:4" x14ac:dyDescent="0.35">
      <c r="A939" t="s">
        <v>246</v>
      </c>
      <c r="B939" t="s">
        <v>210</v>
      </c>
      <c r="C939" t="s">
        <v>572</v>
      </c>
      <c r="D939">
        <v>9</v>
      </c>
    </row>
    <row r="940" spans="1:4" x14ac:dyDescent="0.35">
      <c r="A940" t="s">
        <v>246</v>
      </c>
      <c r="B940" t="s">
        <v>158</v>
      </c>
      <c r="C940" t="s">
        <v>1065</v>
      </c>
      <c r="D940">
        <v>9</v>
      </c>
    </row>
    <row r="941" spans="1:4" x14ac:dyDescent="0.35">
      <c r="A941" t="s">
        <v>247</v>
      </c>
      <c r="B941" t="s">
        <v>155</v>
      </c>
      <c r="C941" t="s">
        <v>995</v>
      </c>
      <c r="D941">
        <v>9</v>
      </c>
    </row>
    <row r="942" spans="1:4" x14ac:dyDescent="0.35">
      <c r="A942" t="s">
        <v>247</v>
      </c>
      <c r="B942" t="s">
        <v>203</v>
      </c>
      <c r="C942" t="s">
        <v>685</v>
      </c>
      <c r="D942">
        <v>9</v>
      </c>
    </row>
    <row r="943" spans="1:4" x14ac:dyDescent="0.35">
      <c r="A943" t="s">
        <v>247</v>
      </c>
      <c r="B943" t="s">
        <v>160</v>
      </c>
      <c r="C943" t="s">
        <v>1130</v>
      </c>
      <c r="D943">
        <v>9</v>
      </c>
    </row>
    <row r="944" spans="1:4" x14ac:dyDescent="0.35">
      <c r="A944" t="s">
        <v>247</v>
      </c>
      <c r="B944" t="s">
        <v>190</v>
      </c>
      <c r="C944" t="s">
        <v>812</v>
      </c>
      <c r="D944">
        <v>9</v>
      </c>
    </row>
    <row r="945" spans="1:4" x14ac:dyDescent="0.35">
      <c r="A945" t="s">
        <v>267</v>
      </c>
      <c r="B945" t="s">
        <v>153</v>
      </c>
      <c r="C945" t="s">
        <v>868</v>
      </c>
      <c r="D945">
        <v>9</v>
      </c>
    </row>
    <row r="946" spans="1:4" x14ac:dyDescent="0.35">
      <c r="A946" t="s">
        <v>257</v>
      </c>
      <c r="B946" t="s">
        <v>152</v>
      </c>
      <c r="C946" t="s">
        <v>829</v>
      </c>
      <c r="D946">
        <v>9</v>
      </c>
    </row>
    <row r="947" spans="1:4" x14ac:dyDescent="0.35">
      <c r="A947" t="s">
        <v>257</v>
      </c>
      <c r="B947" t="s">
        <v>190</v>
      </c>
      <c r="C947" t="s">
        <v>706</v>
      </c>
      <c r="D947">
        <v>9</v>
      </c>
    </row>
    <row r="948" spans="1:4" x14ac:dyDescent="0.35">
      <c r="A948" t="s">
        <v>257</v>
      </c>
      <c r="B948" t="s">
        <v>165</v>
      </c>
      <c r="C948" t="s">
        <v>1049</v>
      </c>
      <c r="D948">
        <v>9</v>
      </c>
    </row>
    <row r="949" spans="1:4" x14ac:dyDescent="0.35">
      <c r="A949" t="s">
        <v>269</v>
      </c>
      <c r="B949" t="s">
        <v>153</v>
      </c>
      <c r="C949" t="s">
        <v>870</v>
      </c>
      <c r="D949">
        <v>9</v>
      </c>
    </row>
    <row r="950" spans="1:4" x14ac:dyDescent="0.35">
      <c r="A950" t="s">
        <v>269</v>
      </c>
      <c r="B950" t="s">
        <v>153</v>
      </c>
      <c r="C950" t="s">
        <v>784</v>
      </c>
      <c r="D950">
        <v>9</v>
      </c>
    </row>
    <row r="951" spans="1:4" x14ac:dyDescent="0.35">
      <c r="A951" t="s">
        <v>260</v>
      </c>
      <c r="B951" t="s">
        <v>158</v>
      </c>
      <c r="C951" t="s">
        <v>852</v>
      </c>
      <c r="D951">
        <v>9</v>
      </c>
    </row>
    <row r="952" spans="1:4" x14ac:dyDescent="0.35">
      <c r="A952" t="s">
        <v>260</v>
      </c>
      <c r="B952" t="s">
        <v>161</v>
      </c>
      <c r="C952" t="s">
        <v>734</v>
      </c>
      <c r="D952">
        <v>9</v>
      </c>
    </row>
    <row r="953" spans="1:4" x14ac:dyDescent="0.35">
      <c r="A953" t="s">
        <v>260</v>
      </c>
      <c r="B953" t="s">
        <v>158</v>
      </c>
      <c r="C953" t="s">
        <v>930</v>
      </c>
      <c r="D953">
        <v>9</v>
      </c>
    </row>
    <row r="954" spans="1:4" x14ac:dyDescent="0.35">
      <c r="A954" t="s">
        <v>249</v>
      </c>
      <c r="B954" t="s">
        <v>165</v>
      </c>
      <c r="C954" t="s">
        <v>1053</v>
      </c>
      <c r="D954">
        <v>9</v>
      </c>
    </row>
    <row r="955" spans="1:4" x14ac:dyDescent="0.35">
      <c r="A955" t="s">
        <v>249</v>
      </c>
      <c r="B955" t="s">
        <v>165</v>
      </c>
      <c r="C955" t="s">
        <v>1049</v>
      </c>
      <c r="D955">
        <v>9</v>
      </c>
    </row>
    <row r="956" spans="1:4" x14ac:dyDescent="0.35">
      <c r="A956" t="s">
        <v>249</v>
      </c>
      <c r="B956" t="s">
        <v>165</v>
      </c>
      <c r="C956" t="s">
        <v>587</v>
      </c>
      <c r="D956">
        <v>9</v>
      </c>
    </row>
    <row r="957" spans="1:4" x14ac:dyDescent="0.35">
      <c r="A957" t="s">
        <v>249</v>
      </c>
      <c r="B957" t="s">
        <v>165</v>
      </c>
      <c r="C957" t="s">
        <v>632</v>
      </c>
      <c r="D957">
        <v>9</v>
      </c>
    </row>
    <row r="958" spans="1:4" x14ac:dyDescent="0.35">
      <c r="A958" t="s">
        <v>259</v>
      </c>
      <c r="B958" t="s">
        <v>190</v>
      </c>
      <c r="C958" t="s">
        <v>457</v>
      </c>
      <c r="D958">
        <v>9</v>
      </c>
    </row>
    <row r="959" spans="1:4" x14ac:dyDescent="0.35">
      <c r="A959" t="s">
        <v>263</v>
      </c>
      <c r="B959" t="s">
        <v>210</v>
      </c>
      <c r="C959" t="s">
        <v>544</v>
      </c>
      <c r="D959">
        <v>9</v>
      </c>
    </row>
    <row r="960" spans="1:4" x14ac:dyDescent="0.35">
      <c r="A960" t="s">
        <v>252</v>
      </c>
      <c r="B960" t="s">
        <v>154</v>
      </c>
      <c r="C960" t="s">
        <v>717</v>
      </c>
      <c r="D960">
        <v>9</v>
      </c>
    </row>
    <row r="961" spans="1:4" x14ac:dyDescent="0.35">
      <c r="A961" t="s">
        <v>252</v>
      </c>
      <c r="B961" t="s">
        <v>184</v>
      </c>
      <c r="C961" t="s">
        <v>866</v>
      </c>
      <c r="D961">
        <v>9</v>
      </c>
    </row>
    <row r="962" spans="1:4" x14ac:dyDescent="0.35">
      <c r="A962" t="s">
        <v>252</v>
      </c>
      <c r="B962" t="s">
        <v>153</v>
      </c>
      <c r="C962" t="s">
        <v>709</v>
      </c>
      <c r="D962">
        <v>9</v>
      </c>
    </row>
    <row r="963" spans="1:4" x14ac:dyDescent="0.35">
      <c r="A963" t="s">
        <v>252</v>
      </c>
      <c r="B963" t="s">
        <v>155</v>
      </c>
      <c r="C963" t="s">
        <v>992</v>
      </c>
      <c r="D963">
        <v>9</v>
      </c>
    </row>
    <row r="964" spans="1:4" x14ac:dyDescent="0.35">
      <c r="A964" t="s">
        <v>252</v>
      </c>
      <c r="B964" t="s">
        <v>200</v>
      </c>
      <c r="C964" t="s">
        <v>704</v>
      </c>
      <c r="D964">
        <v>9</v>
      </c>
    </row>
    <row r="965" spans="1:4" x14ac:dyDescent="0.35">
      <c r="A965" t="s">
        <v>252</v>
      </c>
      <c r="B965" t="s">
        <v>199</v>
      </c>
      <c r="C965" t="s">
        <v>753</v>
      </c>
      <c r="D965">
        <v>9</v>
      </c>
    </row>
    <row r="966" spans="1:4" x14ac:dyDescent="0.35">
      <c r="A966" t="s">
        <v>252</v>
      </c>
      <c r="B966" t="s">
        <v>154</v>
      </c>
      <c r="C966" t="s">
        <v>828</v>
      </c>
      <c r="D966">
        <v>9</v>
      </c>
    </row>
    <row r="967" spans="1:4" x14ac:dyDescent="0.35">
      <c r="A967" t="s">
        <v>252</v>
      </c>
      <c r="B967" t="s">
        <v>160</v>
      </c>
      <c r="C967" t="s">
        <v>1129</v>
      </c>
      <c r="D967">
        <v>9</v>
      </c>
    </row>
    <row r="968" spans="1:4" x14ac:dyDescent="0.35">
      <c r="A968" t="s">
        <v>252</v>
      </c>
      <c r="B968" t="s">
        <v>154</v>
      </c>
      <c r="C968" t="s">
        <v>833</v>
      </c>
      <c r="D968">
        <v>9</v>
      </c>
    </row>
    <row r="969" spans="1:4" x14ac:dyDescent="0.35">
      <c r="A969" t="s">
        <v>251</v>
      </c>
      <c r="B969" t="s">
        <v>155</v>
      </c>
      <c r="C969" t="s">
        <v>771</v>
      </c>
      <c r="D969">
        <v>9</v>
      </c>
    </row>
    <row r="970" spans="1:4" x14ac:dyDescent="0.35">
      <c r="A970" t="s">
        <v>251</v>
      </c>
      <c r="B970" t="s">
        <v>155</v>
      </c>
      <c r="C970" t="s">
        <v>963</v>
      </c>
      <c r="D970">
        <v>9</v>
      </c>
    </row>
    <row r="971" spans="1:4" x14ac:dyDescent="0.35">
      <c r="A971" t="s">
        <v>251</v>
      </c>
      <c r="B971" t="s">
        <v>158</v>
      </c>
      <c r="C971" t="s">
        <v>1067</v>
      </c>
      <c r="D971">
        <v>9</v>
      </c>
    </row>
    <row r="972" spans="1:4" x14ac:dyDescent="0.35">
      <c r="A972" t="s">
        <v>251</v>
      </c>
      <c r="B972" t="s">
        <v>162</v>
      </c>
      <c r="C972" t="s">
        <v>793</v>
      </c>
      <c r="D972">
        <v>9</v>
      </c>
    </row>
    <row r="973" spans="1:4" x14ac:dyDescent="0.35">
      <c r="A973" t="s">
        <v>251</v>
      </c>
      <c r="B973" t="s">
        <v>158</v>
      </c>
      <c r="C973" t="s">
        <v>852</v>
      </c>
      <c r="D973">
        <v>9</v>
      </c>
    </row>
    <row r="974" spans="1:4" x14ac:dyDescent="0.35">
      <c r="A974" t="s">
        <v>251</v>
      </c>
      <c r="B974" t="s">
        <v>190</v>
      </c>
      <c r="C974" t="s">
        <v>816</v>
      </c>
      <c r="D974">
        <v>9</v>
      </c>
    </row>
    <row r="975" spans="1:4" x14ac:dyDescent="0.35">
      <c r="A975" t="s">
        <v>251</v>
      </c>
      <c r="B975" t="s">
        <v>192</v>
      </c>
      <c r="C975" t="s">
        <v>713</v>
      </c>
      <c r="D975">
        <v>9</v>
      </c>
    </row>
    <row r="976" spans="1:4" x14ac:dyDescent="0.35">
      <c r="A976" t="s">
        <v>255</v>
      </c>
      <c r="B976" t="s">
        <v>160</v>
      </c>
      <c r="C976" t="s">
        <v>1128</v>
      </c>
      <c r="D976">
        <v>9</v>
      </c>
    </row>
    <row r="977" spans="1:4" x14ac:dyDescent="0.35">
      <c r="A977" t="s">
        <v>255</v>
      </c>
      <c r="B977" t="s">
        <v>189</v>
      </c>
      <c r="C977" t="s">
        <v>515</v>
      </c>
      <c r="D977">
        <v>9</v>
      </c>
    </row>
    <row r="978" spans="1:4" x14ac:dyDescent="0.35">
      <c r="A978" t="s">
        <v>280</v>
      </c>
      <c r="B978" t="s">
        <v>153</v>
      </c>
      <c r="C978" t="s">
        <v>870</v>
      </c>
      <c r="D978">
        <v>9</v>
      </c>
    </row>
    <row r="979" spans="1:4" x14ac:dyDescent="0.35">
      <c r="A979" t="s">
        <v>243</v>
      </c>
      <c r="B979" t="s">
        <v>165</v>
      </c>
      <c r="C979" t="s">
        <v>633</v>
      </c>
      <c r="D979">
        <v>9</v>
      </c>
    </row>
    <row r="980" spans="1:4" x14ac:dyDescent="0.35">
      <c r="A980" t="s">
        <v>243</v>
      </c>
      <c r="B980" t="s">
        <v>156</v>
      </c>
      <c r="C980" t="s">
        <v>1066</v>
      </c>
      <c r="D980">
        <v>9</v>
      </c>
    </row>
    <row r="981" spans="1:4" x14ac:dyDescent="0.35">
      <c r="A981" t="s">
        <v>243</v>
      </c>
      <c r="B981" t="s">
        <v>189</v>
      </c>
      <c r="C981" t="s">
        <v>515</v>
      </c>
      <c r="D981">
        <v>9</v>
      </c>
    </row>
    <row r="982" spans="1:4" x14ac:dyDescent="0.35">
      <c r="A982" t="s">
        <v>243</v>
      </c>
      <c r="B982" t="s">
        <v>176</v>
      </c>
      <c r="C982" t="s">
        <v>919</v>
      </c>
      <c r="D982">
        <v>9</v>
      </c>
    </row>
    <row r="983" spans="1:4" x14ac:dyDescent="0.35">
      <c r="A983" t="s">
        <v>284</v>
      </c>
      <c r="B983" t="s">
        <v>159</v>
      </c>
      <c r="C983" t="s">
        <v>962</v>
      </c>
      <c r="D983">
        <v>9</v>
      </c>
    </row>
    <row r="984" spans="1:4" x14ac:dyDescent="0.35">
      <c r="A984" t="s">
        <v>242</v>
      </c>
      <c r="B984" t="s">
        <v>153</v>
      </c>
      <c r="C984" t="s">
        <v>1045</v>
      </c>
      <c r="D984">
        <v>9</v>
      </c>
    </row>
    <row r="985" spans="1:4" x14ac:dyDescent="0.35">
      <c r="A985" t="s">
        <v>242</v>
      </c>
      <c r="B985" t="s">
        <v>153</v>
      </c>
      <c r="C985" t="s">
        <v>735</v>
      </c>
      <c r="D985">
        <v>9</v>
      </c>
    </row>
    <row r="986" spans="1:4" x14ac:dyDescent="0.35">
      <c r="A986" t="s">
        <v>242</v>
      </c>
      <c r="B986" t="s">
        <v>162</v>
      </c>
      <c r="C986" t="s">
        <v>682</v>
      </c>
      <c r="D986">
        <v>9</v>
      </c>
    </row>
    <row r="987" spans="1:4" x14ac:dyDescent="0.35">
      <c r="A987" t="s">
        <v>242</v>
      </c>
      <c r="B987" t="s">
        <v>157</v>
      </c>
      <c r="C987" t="s">
        <v>670</v>
      </c>
      <c r="D987">
        <v>9</v>
      </c>
    </row>
    <row r="988" spans="1:4" x14ac:dyDescent="0.35">
      <c r="A988" t="s">
        <v>242</v>
      </c>
      <c r="B988" t="s">
        <v>158</v>
      </c>
      <c r="C988" t="s">
        <v>804</v>
      </c>
      <c r="D988">
        <v>9</v>
      </c>
    </row>
    <row r="989" spans="1:4" x14ac:dyDescent="0.35">
      <c r="A989" t="s">
        <v>242</v>
      </c>
      <c r="B989" t="s">
        <v>152</v>
      </c>
      <c r="C989" t="s">
        <v>885</v>
      </c>
      <c r="D989">
        <v>9</v>
      </c>
    </row>
    <row r="990" spans="1:4" x14ac:dyDescent="0.35">
      <c r="A990" t="s">
        <v>242</v>
      </c>
      <c r="B990" t="s">
        <v>176</v>
      </c>
      <c r="C990" t="s">
        <v>994</v>
      </c>
      <c r="D990">
        <v>9</v>
      </c>
    </row>
    <row r="991" spans="1:4" x14ac:dyDescent="0.35">
      <c r="A991" t="s">
        <v>242</v>
      </c>
      <c r="B991" t="s">
        <v>156</v>
      </c>
      <c r="C991" t="s">
        <v>1062</v>
      </c>
      <c r="D991">
        <v>9</v>
      </c>
    </row>
    <row r="992" spans="1:4" x14ac:dyDescent="0.35">
      <c r="A992" t="s">
        <v>242</v>
      </c>
      <c r="B992" t="s">
        <v>176</v>
      </c>
      <c r="C992" t="s">
        <v>919</v>
      </c>
      <c r="D992">
        <v>9</v>
      </c>
    </row>
    <row r="993" spans="1:4" x14ac:dyDescent="0.35">
      <c r="A993" t="s">
        <v>242</v>
      </c>
      <c r="B993" t="s">
        <v>158</v>
      </c>
      <c r="C993" t="s">
        <v>1067</v>
      </c>
      <c r="D993">
        <v>9</v>
      </c>
    </row>
    <row r="994" spans="1:4" x14ac:dyDescent="0.35">
      <c r="A994" t="s">
        <v>242</v>
      </c>
      <c r="B994" t="s">
        <v>160</v>
      </c>
      <c r="C994" t="s">
        <v>720</v>
      </c>
      <c r="D994">
        <v>9</v>
      </c>
    </row>
    <row r="995" spans="1:4" x14ac:dyDescent="0.35">
      <c r="A995" t="s">
        <v>242</v>
      </c>
      <c r="B995" t="s">
        <v>156</v>
      </c>
      <c r="C995" t="s">
        <v>1139</v>
      </c>
      <c r="D995">
        <v>9</v>
      </c>
    </row>
    <row r="996" spans="1:4" x14ac:dyDescent="0.35">
      <c r="A996" t="s">
        <v>242</v>
      </c>
      <c r="B996" t="s">
        <v>176</v>
      </c>
      <c r="C996" t="s">
        <v>993</v>
      </c>
      <c r="D996">
        <v>9</v>
      </c>
    </row>
    <row r="997" spans="1:4" x14ac:dyDescent="0.35">
      <c r="A997" t="s">
        <v>266</v>
      </c>
      <c r="B997" t="s">
        <v>153</v>
      </c>
      <c r="C997" t="s">
        <v>784</v>
      </c>
      <c r="D997">
        <v>9</v>
      </c>
    </row>
    <row r="998" spans="1:4" x14ac:dyDescent="0.35">
      <c r="A998" t="s">
        <v>60</v>
      </c>
      <c r="B998" t="s">
        <v>153</v>
      </c>
      <c r="C998" t="s">
        <v>784</v>
      </c>
      <c r="D998">
        <v>8</v>
      </c>
    </row>
    <row r="999" spans="1:4" x14ac:dyDescent="0.35">
      <c r="A999" t="s">
        <v>60</v>
      </c>
      <c r="B999" t="s">
        <v>157</v>
      </c>
      <c r="C999" t="s">
        <v>873</v>
      </c>
      <c r="D999">
        <v>8</v>
      </c>
    </row>
    <row r="1000" spans="1:4" x14ac:dyDescent="0.35">
      <c r="A1000" t="s">
        <v>60</v>
      </c>
      <c r="B1000" t="s">
        <v>165</v>
      </c>
      <c r="C1000" t="s">
        <v>1003</v>
      </c>
      <c r="D1000">
        <v>8</v>
      </c>
    </row>
    <row r="1001" spans="1:4" x14ac:dyDescent="0.35">
      <c r="A1001" t="s">
        <v>60</v>
      </c>
      <c r="B1001" t="s">
        <v>161</v>
      </c>
      <c r="C1001" t="s">
        <v>580</v>
      </c>
      <c r="D1001">
        <v>8</v>
      </c>
    </row>
    <row r="1002" spans="1:4" x14ac:dyDescent="0.35">
      <c r="A1002" t="s">
        <v>60</v>
      </c>
      <c r="B1002" t="s">
        <v>165</v>
      </c>
      <c r="C1002" t="s">
        <v>537</v>
      </c>
      <c r="D1002">
        <v>8</v>
      </c>
    </row>
    <row r="1003" spans="1:4" x14ac:dyDescent="0.35">
      <c r="A1003" t="s">
        <v>60</v>
      </c>
      <c r="B1003" t="s">
        <v>199</v>
      </c>
      <c r="C1003" t="s">
        <v>677</v>
      </c>
      <c r="D1003">
        <v>8</v>
      </c>
    </row>
    <row r="1004" spans="1:4" x14ac:dyDescent="0.35">
      <c r="A1004" t="s">
        <v>61</v>
      </c>
      <c r="B1004" t="s">
        <v>182</v>
      </c>
      <c r="C1004" t="s">
        <v>927</v>
      </c>
      <c r="D1004">
        <v>8</v>
      </c>
    </row>
    <row r="1005" spans="1:4" x14ac:dyDescent="0.35">
      <c r="A1005" t="s">
        <v>61</v>
      </c>
      <c r="B1005" t="s">
        <v>200</v>
      </c>
      <c r="C1005" t="s">
        <v>671</v>
      </c>
      <c r="D1005">
        <v>8</v>
      </c>
    </row>
    <row r="1006" spans="1:4" x14ac:dyDescent="0.35">
      <c r="A1006" t="s">
        <v>61</v>
      </c>
      <c r="B1006" t="s">
        <v>196</v>
      </c>
      <c r="C1006" t="s">
        <v>756</v>
      </c>
      <c r="D1006">
        <v>8</v>
      </c>
    </row>
    <row r="1007" spans="1:4" x14ac:dyDescent="0.35">
      <c r="A1007" t="s">
        <v>61</v>
      </c>
      <c r="B1007" t="s">
        <v>196</v>
      </c>
      <c r="C1007" t="s">
        <v>597</v>
      </c>
      <c r="D1007">
        <v>8</v>
      </c>
    </row>
    <row r="1008" spans="1:4" x14ac:dyDescent="0.35">
      <c r="A1008" t="s">
        <v>61</v>
      </c>
      <c r="B1008" t="s">
        <v>198</v>
      </c>
      <c r="C1008" t="s">
        <v>626</v>
      </c>
      <c r="D1008">
        <v>8</v>
      </c>
    </row>
    <row r="1009" spans="1:4" x14ac:dyDescent="0.35">
      <c r="A1009" t="s">
        <v>61</v>
      </c>
      <c r="B1009" t="s">
        <v>199</v>
      </c>
      <c r="C1009" t="s">
        <v>752</v>
      </c>
      <c r="D1009">
        <v>8</v>
      </c>
    </row>
    <row r="1010" spans="1:4" x14ac:dyDescent="0.35">
      <c r="A1010" t="s">
        <v>67</v>
      </c>
      <c r="B1010" t="s">
        <v>199</v>
      </c>
      <c r="C1010" t="s">
        <v>607</v>
      </c>
      <c r="D1010">
        <v>8</v>
      </c>
    </row>
    <row r="1011" spans="1:4" x14ac:dyDescent="0.35">
      <c r="A1011" t="s">
        <v>68</v>
      </c>
      <c r="B1011" t="s">
        <v>152</v>
      </c>
      <c r="C1011" t="s">
        <v>1123</v>
      </c>
      <c r="D1011">
        <v>8</v>
      </c>
    </row>
    <row r="1012" spans="1:4" x14ac:dyDescent="0.35">
      <c r="A1012" t="s">
        <v>68</v>
      </c>
      <c r="B1012" t="s">
        <v>161</v>
      </c>
      <c r="C1012" t="s">
        <v>924</v>
      </c>
      <c r="D1012">
        <v>8</v>
      </c>
    </row>
    <row r="1013" spans="1:4" x14ac:dyDescent="0.35">
      <c r="A1013" t="s">
        <v>77</v>
      </c>
      <c r="B1013" t="s">
        <v>162</v>
      </c>
      <c r="C1013" t="s">
        <v>711</v>
      </c>
      <c r="D1013">
        <v>8</v>
      </c>
    </row>
    <row r="1014" spans="1:4" x14ac:dyDescent="0.35">
      <c r="A1014" t="s">
        <v>83</v>
      </c>
      <c r="B1014" t="s">
        <v>190</v>
      </c>
      <c r="C1014" t="s">
        <v>456</v>
      </c>
      <c r="D1014">
        <v>8</v>
      </c>
    </row>
    <row r="1015" spans="1:4" x14ac:dyDescent="0.35">
      <c r="A1015" t="s">
        <v>83</v>
      </c>
      <c r="B1015" t="s">
        <v>193</v>
      </c>
      <c r="C1015" t="s">
        <v>774</v>
      </c>
      <c r="D1015">
        <v>8</v>
      </c>
    </row>
    <row r="1016" spans="1:4" x14ac:dyDescent="0.35">
      <c r="A1016" t="s">
        <v>83</v>
      </c>
      <c r="B1016" t="s">
        <v>165</v>
      </c>
      <c r="C1016" t="s">
        <v>537</v>
      </c>
      <c r="D1016">
        <v>8</v>
      </c>
    </row>
    <row r="1017" spans="1:4" x14ac:dyDescent="0.35">
      <c r="A1017" t="s">
        <v>83</v>
      </c>
      <c r="B1017" t="s">
        <v>152</v>
      </c>
      <c r="C1017" t="s">
        <v>429</v>
      </c>
      <c r="D1017">
        <v>8</v>
      </c>
    </row>
    <row r="1018" spans="1:4" x14ac:dyDescent="0.35">
      <c r="A1018" t="s">
        <v>83</v>
      </c>
      <c r="B1018" t="s">
        <v>153</v>
      </c>
      <c r="C1018" t="s">
        <v>867</v>
      </c>
      <c r="D1018">
        <v>8</v>
      </c>
    </row>
    <row r="1019" spans="1:4" x14ac:dyDescent="0.35">
      <c r="A1019" t="s">
        <v>83</v>
      </c>
      <c r="B1019" t="s">
        <v>174</v>
      </c>
      <c r="C1019" t="s">
        <v>497</v>
      </c>
      <c r="D1019">
        <v>8</v>
      </c>
    </row>
    <row r="1020" spans="1:4" x14ac:dyDescent="0.35">
      <c r="A1020" t="s">
        <v>88</v>
      </c>
      <c r="B1020" t="s">
        <v>160</v>
      </c>
      <c r="C1020" t="s">
        <v>722</v>
      </c>
      <c r="D1020">
        <v>8</v>
      </c>
    </row>
    <row r="1021" spans="1:4" x14ac:dyDescent="0.35">
      <c r="A1021" t="s">
        <v>88</v>
      </c>
      <c r="B1021" t="s">
        <v>208</v>
      </c>
      <c r="C1021" t="s">
        <v>559</v>
      </c>
      <c r="D1021">
        <v>8</v>
      </c>
    </row>
    <row r="1022" spans="1:4" x14ac:dyDescent="0.35">
      <c r="A1022" t="s">
        <v>88</v>
      </c>
      <c r="B1022" t="s">
        <v>208</v>
      </c>
      <c r="C1022" t="s">
        <v>558</v>
      </c>
      <c r="D1022">
        <v>8</v>
      </c>
    </row>
    <row r="1023" spans="1:4" x14ac:dyDescent="0.35">
      <c r="A1023" t="s">
        <v>88</v>
      </c>
      <c r="B1023" t="s">
        <v>174</v>
      </c>
      <c r="C1023" t="s">
        <v>505</v>
      </c>
      <c r="D1023">
        <v>8</v>
      </c>
    </row>
    <row r="1024" spans="1:4" x14ac:dyDescent="0.35">
      <c r="A1024" t="s">
        <v>88</v>
      </c>
      <c r="B1024" t="s">
        <v>210</v>
      </c>
      <c r="C1024" t="s">
        <v>579</v>
      </c>
      <c r="D1024">
        <v>8</v>
      </c>
    </row>
    <row r="1025" spans="1:4" x14ac:dyDescent="0.35">
      <c r="A1025" t="s">
        <v>265</v>
      </c>
      <c r="B1025" t="s">
        <v>153</v>
      </c>
      <c r="C1025" t="s">
        <v>784</v>
      </c>
      <c r="D1025">
        <v>8</v>
      </c>
    </row>
    <row r="1026" spans="1:4" x14ac:dyDescent="0.35">
      <c r="A1026" t="s">
        <v>282</v>
      </c>
      <c r="B1026" t="s">
        <v>199</v>
      </c>
      <c r="C1026" t="s">
        <v>677</v>
      </c>
      <c r="D1026">
        <v>8</v>
      </c>
    </row>
    <row r="1027" spans="1:4" x14ac:dyDescent="0.35">
      <c r="A1027" t="s">
        <v>282</v>
      </c>
      <c r="B1027" t="s">
        <v>156</v>
      </c>
      <c r="C1027" t="s">
        <v>836</v>
      </c>
      <c r="D1027">
        <v>8</v>
      </c>
    </row>
    <row r="1028" spans="1:4" x14ac:dyDescent="0.35">
      <c r="A1028" t="s">
        <v>250</v>
      </c>
      <c r="B1028" t="s">
        <v>160</v>
      </c>
      <c r="C1028" t="s">
        <v>998</v>
      </c>
      <c r="D1028">
        <v>8</v>
      </c>
    </row>
    <row r="1029" spans="1:4" x14ac:dyDescent="0.35">
      <c r="A1029" t="s">
        <v>262</v>
      </c>
      <c r="B1029" t="s">
        <v>157</v>
      </c>
      <c r="C1029" t="s">
        <v>666</v>
      </c>
      <c r="D1029">
        <v>8</v>
      </c>
    </row>
    <row r="1030" spans="1:4" x14ac:dyDescent="0.35">
      <c r="A1030" t="s">
        <v>262</v>
      </c>
      <c r="B1030" t="s">
        <v>165</v>
      </c>
      <c r="C1030" t="s">
        <v>1064</v>
      </c>
      <c r="D1030">
        <v>8</v>
      </c>
    </row>
    <row r="1031" spans="1:4" x14ac:dyDescent="0.35">
      <c r="A1031" t="s">
        <v>262</v>
      </c>
      <c r="B1031" t="s">
        <v>157</v>
      </c>
      <c r="C1031" t="s">
        <v>710</v>
      </c>
      <c r="D1031">
        <v>8</v>
      </c>
    </row>
    <row r="1032" spans="1:4" x14ac:dyDescent="0.35">
      <c r="A1032" t="s">
        <v>262</v>
      </c>
      <c r="B1032" t="s">
        <v>165</v>
      </c>
      <c r="C1032" t="s">
        <v>1003</v>
      </c>
      <c r="D1032">
        <v>8</v>
      </c>
    </row>
    <row r="1033" spans="1:4" x14ac:dyDescent="0.35">
      <c r="A1033" t="s">
        <v>262</v>
      </c>
      <c r="B1033" t="s">
        <v>182</v>
      </c>
      <c r="C1033" t="s">
        <v>928</v>
      </c>
      <c r="D1033">
        <v>8</v>
      </c>
    </row>
    <row r="1034" spans="1:4" x14ac:dyDescent="0.35">
      <c r="A1034" t="s">
        <v>262</v>
      </c>
      <c r="B1034" t="s">
        <v>192</v>
      </c>
      <c r="C1034" t="s">
        <v>637</v>
      </c>
      <c r="D1034">
        <v>8</v>
      </c>
    </row>
    <row r="1035" spans="1:4" x14ac:dyDescent="0.35">
      <c r="A1035" t="s">
        <v>262</v>
      </c>
      <c r="B1035" t="s">
        <v>190</v>
      </c>
      <c r="C1035" t="s">
        <v>705</v>
      </c>
      <c r="D1035">
        <v>8</v>
      </c>
    </row>
    <row r="1036" spans="1:4" x14ac:dyDescent="0.35">
      <c r="A1036" t="s">
        <v>262</v>
      </c>
      <c r="B1036" t="s">
        <v>153</v>
      </c>
      <c r="C1036" t="s">
        <v>737</v>
      </c>
      <c r="D1036">
        <v>8</v>
      </c>
    </row>
    <row r="1037" spans="1:4" x14ac:dyDescent="0.35">
      <c r="A1037" t="s">
        <v>278</v>
      </c>
      <c r="B1037" t="s">
        <v>153</v>
      </c>
      <c r="C1037" t="s">
        <v>1121</v>
      </c>
      <c r="D1037">
        <v>8</v>
      </c>
    </row>
    <row r="1038" spans="1:4" x14ac:dyDescent="0.35">
      <c r="A1038" t="s">
        <v>278</v>
      </c>
      <c r="B1038" t="s">
        <v>153</v>
      </c>
      <c r="C1038" t="s">
        <v>521</v>
      </c>
      <c r="D1038">
        <v>8</v>
      </c>
    </row>
    <row r="1039" spans="1:4" x14ac:dyDescent="0.35">
      <c r="A1039" t="s">
        <v>253</v>
      </c>
      <c r="B1039" t="s">
        <v>188</v>
      </c>
      <c r="C1039" t="s">
        <v>693</v>
      </c>
      <c r="D1039">
        <v>8</v>
      </c>
    </row>
    <row r="1040" spans="1:4" x14ac:dyDescent="0.35">
      <c r="A1040" t="s">
        <v>253</v>
      </c>
      <c r="B1040" t="s">
        <v>200</v>
      </c>
      <c r="C1040" t="s">
        <v>671</v>
      </c>
      <c r="D1040">
        <v>8</v>
      </c>
    </row>
    <row r="1041" spans="1:4" x14ac:dyDescent="0.35">
      <c r="A1041" t="s">
        <v>253</v>
      </c>
      <c r="B1041" t="s">
        <v>192</v>
      </c>
      <c r="C1041" t="s">
        <v>691</v>
      </c>
      <c r="D1041">
        <v>8</v>
      </c>
    </row>
    <row r="1042" spans="1:4" x14ac:dyDescent="0.35">
      <c r="A1042" t="s">
        <v>244</v>
      </c>
      <c r="B1042" t="s">
        <v>203</v>
      </c>
      <c r="C1042" t="s">
        <v>686</v>
      </c>
      <c r="D1042">
        <v>8</v>
      </c>
    </row>
    <row r="1043" spans="1:4" x14ac:dyDescent="0.35">
      <c r="A1043" t="s">
        <v>244</v>
      </c>
      <c r="B1043" t="s">
        <v>196</v>
      </c>
      <c r="C1043" t="s">
        <v>742</v>
      </c>
      <c r="D1043">
        <v>8</v>
      </c>
    </row>
    <row r="1044" spans="1:4" x14ac:dyDescent="0.35">
      <c r="A1044" t="s">
        <v>244</v>
      </c>
      <c r="B1044" t="s">
        <v>165</v>
      </c>
      <c r="C1044" t="s">
        <v>1003</v>
      </c>
      <c r="D1044">
        <v>8</v>
      </c>
    </row>
    <row r="1045" spans="1:4" x14ac:dyDescent="0.35">
      <c r="A1045" t="s">
        <v>244</v>
      </c>
      <c r="B1045" t="s">
        <v>200</v>
      </c>
      <c r="C1045" t="s">
        <v>455</v>
      </c>
      <c r="D1045">
        <v>8</v>
      </c>
    </row>
    <row r="1046" spans="1:4" x14ac:dyDescent="0.35">
      <c r="A1046" t="s">
        <v>244</v>
      </c>
      <c r="B1046" t="s">
        <v>164</v>
      </c>
      <c r="C1046" t="s">
        <v>845</v>
      </c>
      <c r="D1046">
        <v>8</v>
      </c>
    </row>
    <row r="1047" spans="1:4" x14ac:dyDescent="0.35">
      <c r="A1047" t="s">
        <v>244</v>
      </c>
      <c r="B1047" t="s">
        <v>199</v>
      </c>
      <c r="C1047" t="s">
        <v>646</v>
      </c>
      <c r="D1047">
        <v>8</v>
      </c>
    </row>
    <row r="1048" spans="1:4" x14ac:dyDescent="0.35">
      <c r="A1048" t="s">
        <v>244</v>
      </c>
      <c r="B1048" t="s">
        <v>164</v>
      </c>
      <c r="C1048" t="s">
        <v>844</v>
      </c>
      <c r="D1048">
        <v>8</v>
      </c>
    </row>
    <row r="1049" spans="1:4" x14ac:dyDescent="0.35">
      <c r="A1049" t="s">
        <v>244</v>
      </c>
      <c r="B1049" t="s">
        <v>165</v>
      </c>
      <c r="C1049" t="s">
        <v>537</v>
      </c>
      <c r="D1049">
        <v>8</v>
      </c>
    </row>
    <row r="1050" spans="1:4" x14ac:dyDescent="0.35">
      <c r="A1050" t="s">
        <v>244</v>
      </c>
      <c r="B1050" t="s">
        <v>152</v>
      </c>
      <c r="C1050" t="s">
        <v>786</v>
      </c>
      <c r="D1050">
        <v>8</v>
      </c>
    </row>
    <row r="1051" spans="1:4" x14ac:dyDescent="0.35">
      <c r="A1051" t="s">
        <v>244</v>
      </c>
      <c r="B1051" t="s">
        <v>164</v>
      </c>
      <c r="C1051" t="s">
        <v>846</v>
      </c>
      <c r="D1051">
        <v>8</v>
      </c>
    </row>
    <row r="1052" spans="1:4" x14ac:dyDescent="0.35">
      <c r="A1052" t="s">
        <v>244</v>
      </c>
      <c r="B1052" t="s">
        <v>165</v>
      </c>
      <c r="C1052" t="s">
        <v>1001</v>
      </c>
      <c r="D1052">
        <v>8</v>
      </c>
    </row>
    <row r="1053" spans="1:4" x14ac:dyDescent="0.35">
      <c r="A1053" t="s">
        <v>244</v>
      </c>
      <c r="B1053" t="s">
        <v>199</v>
      </c>
      <c r="C1053" t="s">
        <v>749</v>
      </c>
      <c r="D1053">
        <v>8</v>
      </c>
    </row>
    <row r="1054" spans="1:4" x14ac:dyDescent="0.35">
      <c r="A1054" t="s">
        <v>245</v>
      </c>
      <c r="B1054" t="s">
        <v>200</v>
      </c>
      <c r="C1054" t="s">
        <v>455</v>
      </c>
      <c r="D1054">
        <v>8</v>
      </c>
    </row>
    <row r="1055" spans="1:4" x14ac:dyDescent="0.35">
      <c r="A1055" t="s">
        <v>245</v>
      </c>
      <c r="B1055" t="s">
        <v>192</v>
      </c>
      <c r="C1055" t="s">
        <v>755</v>
      </c>
      <c r="D1055">
        <v>8</v>
      </c>
    </row>
    <row r="1056" spans="1:4" x14ac:dyDescent="0.35">
      <c r="A1056" t="s">
        <v>245</v>
      </c>
      <c r="B1056" t="s">
        <v>199</v>
      </c>
      <c r="C1056" t="s">
        <v>753</v>
      </c>
      <c r="D1056">
        <v>8</v>
      </c>
    </row>
    <row r="1057" spans="1:4" x14ac:dyDescent="0.35">
      <c r="A1057" t="s">
        <v>245</v>
      </c>
      <c r="B1057" t="s">
        <v>190</v>
      </c>
      <c r="C1057" t="s">
        <v>706</v>
      </c>
      <c r="D1057">
        <v>8</v>
      </c>
    </row>
    <row r="1058" spans="1:4" x14ac:dyDescent="0.35">
      <c r="A1058" t="s">
        <v>245</v>
      </c>
      <c r="B1058" t="s">
        <v>157</v>
      </c>
      <c r="C1058" t="s">
        <v>810</v>
      </c>
      <c r="D1058">
        <v>8</v>
      </c>
    </row>
    <row r="1059" spans="1:4" x14ac:dyDescent="0.35">
      <c r="A1059" t="s">
        <v>245</v>
      </c>
      <c r="B1059" t="s">
        <v>200</v>
      </c>
      <c r="C1059" t="s">
        <v>704</v>
      </c>
      <c r="D1059">
        <v>8</v>
      </c>
    </row>
    <row r="1060" spans="1:4" x14ac:dyDescent="0.35">
      <c r="A1060" t="s">
        <v>245</v>
      </c>
      <c r="B1060" t="s">
        <v>196</v>
      </c>
      <c r="C1060" t="s">
        <v>756</v>
      </c>
      <c r="D1060">
        <v>8</v>
      </c>
    </row>
    <row r="1061" spans="1:4" x14ac:dyDescent="0.35">
      <c r="A1061" t="s">
        <v>245</v>
      </c>
      <c r="B1061" t="s">
        <v>153</v>
      </c>
      <c r="C1061" t="s">
        <v>1135</v>
      </c>
      <c r="D1061">
        <v>8</v>
      </c>
    </row>
    <row r="1062" spans="1:4" x14ac:dyDescent="0.35">
      <c r="A1062" t="s">
        <v>245</v>
      </c>
      <c r="B1062" t="s">
        <v>165</v>
      </c>
      <c r="C1062" t="s">
        <v>1064</v>
      </c>
      <c r="D1062">
        <v>8</v>
      </c>
    </row>
    <row r="1063" spans="1:4" x14ac:dyDescent="0.35">
      <c r="A1063" t="s">
        <v>245</v>
      </c>
      <c r="B1063" t="s">
        <v>190</v>
      </c>
      <c r="C1063" t="s">
        <v>702</v>
      </c>
      <c r="D1063">
        <v>8</v>
      </c>
    </row>
    <row r="1064" spans="1:4" x14ac:dyDescent="0.35">
      <c r="A1064" t="s">
        <v>248</v>
      </c>
      <c r="B1064" t="s">
        <v>199</v>
      </c>
      <c r="C1064" t="s">
        <v>624</v>
      </c>
      <c r="D1064">
        <v>8</v>
      </c>
    </row>
    <row r="1065" spans="1:4" x14ac:dyDescent="0.35">
      <c r="A1065" t="s">
        <v>246</v>
      </c>
      <c r="B1065" t="s">
        <v>176</v>
      </c>
      <c r="C1065" t="s">
        <v>1000</v>
      </c>
      <c r="D1065">
        <v>8</v>
      </c>
    </row>
    <row r="1066" spans="1:4" x14ac:dyDescent="0.35">
      <c r="A1066" t="s">
        <v>246</v>
      </c>
      <c r="B1066" t="s">
        <v>162</v>
      </c>
      <c r="C1066" t="s">
        <v>683</v>
      </c>
      <c r="D1066">
        <v>8</v>
      </c>
    </row>
    <row r="1067" spans="1:4" x14ac:dyDescent="0.35">
      <c r="A1067" t="s">
        <v>246</v>
      </c>
      <c r="B1067" t="s">
        <v>199</v>
      </c>
      <c r="C1067" t="s">
        <v>752</v>
      </c>
      <c r="D1067">
        <v>8</v>
      </c>
    </row>
    <row r="1068" spans="1:4" x14ac:dyDescent="0.35">
      <c r="A1068" t="s">
        <v>246</v>
      </c>
      <c r="B1068" t="s">
        <v>210</v>
      </c>
      <c r="C1068" t="s">
        <v>576</v>
      </c>
      <c r="D1068">
        <v>8</v>
      </c>
    </row>
    <row r="1069" spans="1:4" x14ac:dyDescent="0.35">
      <c r="A1069" t="s">
        <v>246</v>
      </c>
      <c r="B1069" t="s">
        <v>196</v>
      </c>
      <c r="C1069" t="s">
        <v>741</v>
      </c>
      <c r="D1069">
        <v>8</v>
      </c>
    </row>
    <row r="1070" spans="1:4" x14ac:dyDescent="0.35">
      <c r="A1070" t="s">
        <v>246</v>
      </c>
      <c r="B1070" t="s">
        <v>202</v>
      </c>
      <c r="C1070" t="s">
        <v>694</v>
      </c>
      <c r="D1070">
        <v>8</v>
      </c>
    </row>
    <row r="1071" spans="1:4" x14ac:dyDescent="0.35">
      <c r="A1071" t="s">
        <v>256</v>
      </c>
      <c r="B1071" t="s">
        <v>153</v>
      </c>
      <c r="C1071" t="s">
        <v>1125</v>
      </c>
      <c r="D1071">
        <v>8</v>
      </c>
    </row>
    <row r="1072" spans="1:4" x14ac:dyDescent="0.35">
      <c r="A1072" t="s">
        <v>247</v>
      </c>
      <c r="B1072" t="s">
        <v>153</v>
      </c>
      <c r="C1072" t="s">
        <v>870</v>
      </c>
      <c r="D1072">
        <v>8</v>
      </c>
    </row>
    <row r="1073" spans="1:4" x14ac:dyDescent="0.35">
      <c r="A1073" t="s">
        <v>247</v>
      </c>
      <c r="B1073" t="s">
        <v>180</v>
      </c>
      <c r="C1073" t="s">
        <v>914</v>
      </c>
      <c r="D1073">
        <v>8</v>
      </c>
    </row>
    <row r="1074" spans="1:4" x14ac:dyDescent="0.35">
      <c r="A1074" t="s">
        <v>247</v>
      </c>
      <c r="B1074" t="s">
        <v>203</v>
      </c>
      <c r="C1074" t="s">
        <v>619</v>
      </c>
      <c r="D1074">
        <v>8</v>
      </c>
    </row>
    <row r="1075" spans="1:4" x14ac:dyDescent="0.35">
      <c r="A1075" t="s">
        <v>247</v>
      </c>
      <c r="B1075" t="s">
        <v>157</v>
      </c>
      <c r="C1075" t="s">
        <v>698</v>
      </c>
      <c r="D1075">
        <v>8</v>
      </c>
    </row>
    <row r="1076" spans="1:4" x14ac:dyDescent="0.35">
      <c r="A1076" t="s">
        <v>247</v>
      </c>
      <c r="B1076" t="s">
        <v>155</v>
      </c>
      <c r="C1076" t="s">
        <v>1006</v>
      </c>
      <c r="D1076">
        <v>8</v>
      </c>
    </row>
    <row r="1077" spans="1:4" x14ac:dyDescent="0.35">
      <c r="A1077" t="s">
        <v>267</v>
      </c>
      <c r="B1077" t="s">
        <v>153</v>
      </c>
      <c r="C1077" t="s">
        <v>1136</v>
      </c>
      <c r="D1077">
        <v>8</v>
      </c>
    </row>
    <row r="1078" spans="1:4" x14ac:dyDescent="0.35">
      <c r="A1078" t="s">
        <v>267</v>
      </c>
      <c r="B1078" t="s">
        <v>153</v>
      </c>
      <c r="C1078" t="s">
        <v>869</v>
      </c>
      <c r="D1078">
        <v>8</v>
      </c>
    </row>
    <row r="1079" spans="1:4" x14ac:dyDescent="0.35">
      <c r="A1079" t="s">
        <v>267</v>
      </c>
      <c r="B1079" t="s">
        <v>153</v>
      </c>
      <c r="C1079" t="s">
        <v>867</v>
      </c>
      <c r="D1079">
        <v>8</v>
      </c>
    </row>
    <row r="1080" spans="1:4" x14ac:dyDescent="0.35">
      <c r="A1080" t="s">
        <v>257</v>
      </c>
      <c r="B1080" t="s">
        <v>190</v>
      </c>
      <c r="C1080" t="s">
        <v>703</v>
      </c>
      <c r="D1080">
        <v>8</v>
      </c>
    </row>
    <row r="1081" spans="1:4" x14ac:dyDescent="0.35">
      <c r="A1081" t="s">
        <v>257</v>
      </c>
      <c r="B1081" t="s">
        <v>166</v>
      </c>
      <c r="C1081" t="s">
        <v>1071</v>
      </c>
      <c r="D1081">
        <v>8</v>
      </c>
    </row>
    <row r="1082" spans="1:4" x14ac:dyDescent="0.35">
      <c r="A1082" t="s">
        <v>257</v>
      </c>
      <c r="B1082" t="s">
        <v>152</v>
      </c>
      <c r="C1082" t="s">
        <v>697</v>
      </c>
      <c r="D1082">
        <v>8</v>
      </c>
    </row>
    <row r="1083" spans="1:4" x14ac:dyDescent="0.35">
      <c r="A1083" t="s">
        <v>257</v>
      </c>
      <c r="B1083" t="s">
        <v>162</v>
      </c>
      <c r="C1083" t="s">
        <v>711</v>
      </c>
      <c r="D1083">
        <v>8</v>
      </c>
    </row>
    <row r="1084" spans="1:4" x14ac:dyDescent="0.35">
      <c r="A1084" t="s">
        <v>276</v>
      </c>
      <c r="B1084" t="s">
        <v>165</v>
      </c>
      <c r="C1084" t="s">
        <v>1003</v>
      </c>
      <c r="D1084">
        <v>8</v>
      </c>
    </row>
    <row r="1085" spans="1:4" x14ac:dyDescent="0.35">
      <c r="A1085" t="s">
        <v>276</v>
      </c>
      <c r="B1085" t="s">
        <v>165</v>
      </c>
      <c r="C1085" t="s">
        <v>997</v>
      </c>
      <c r="D1085">
        <v>8</v>
      </c>
    </row>
    <row r="1086" spans="1:4" x14ac:dyDescent="0.35">
      <c r="A1086" t="s">
        <v>260</v>
      </c>
      <c r="B1086" t="s">
        <v>199</v>
      </c>
      <c r="C1086" t="s">
        <v>677</v>
      </c>
      <c r="D1086">
        <v>8</v>
      </c>
    </row>
    <row r="1087" spans="1:4" x14ac:dyDescent="0.35">
      <c r="A1087" t="s">
        <v>260</v>
      </c>
      <c r="B1087" t="s">
        <v>192</v>
      </c>
      <c r="C1087" t="s">
        <v>713</v>
      </c>
      <c r="D1087">
        <v>8</v>
      </c>
    </row>
    <row r="1088" spans="1:4" x14ac:dyDescent="0.35">
      <c r="A1088" t="s">
        <v>260</v>
      </c>
      <c r="B1088" t="s">
        <v>200</v>
      </c>
      <c r="C1088" t="s">
        <v>623</v>
      </c>
      <c r="D1088">
        <v>8</v>
      </c>
    </row>
    <row r="1089" spans="1:4" x14ac:dyDescent="0.35">
      <c r="A1089" t="s">
        <v>260</v>
      </c>
      <c r="B1089" t="s">
        <v>192</v>
      </c>
      <c r="C1089" t="s">
        <v>728</v>
      </c>
      <c r="D1089">
        <v>8</v>
      </c>
    </row>
    <row r="1090" spans="1:4" x14ac:dyDescent="0.35">
      <c r="A1090" t="s">
        <v>260</v>
      </c>
      <c r="B1090" t="s">
        <v>165</v>
      </c>
      <c r="C1090" t="s">
        <v>631</v>
      </c>
      <c r="D1090">
        <v>8</v>
      </c>
    </row>
    <row r="1091" spans="1:4" x14ac:dyDescent="0.35">
      <c r="A1091" t="s">
        <v>260</v>
      </c>
      <c r="B1091" t="s">
        <v>200</v>
      </c>
      <c r="C1091" t="s">
        <v>542</v>
      </c>
      <c r="D1091">
        <v>8</v>
      </c>
    </row>
    <row r="1092" spans="1:4" x14ac:dyDescent="0.35">
      <c r="A1092" t="s">
        <v>254</v>
      </c>
      <c r="B1092" t="s">
        <v>153</v>
      </c>
      <c r="C1092" t="s">
        <v>784</v>
      </c>
      <c r="D1092">
        <v>8</v>
      </c>
    </row>
    <row r="1093" spans="1:4" x14ac:dyDescent="0.35">
      <c r="A1093" t="s">
        <v>254</v>
      </c>
      <c r="B1093" t="s">
        <v>176</v>
      </c>
      <c r="C1093" t="s">
        <v>831</v>
      </c>
      <c r="D1093">
        <v>8</v>
      </c>
    </row>
    <row r="1094" spans="1:4" x14ac:dyDescent="0.35">
      <c r="A1094" t="s">
        <v>254</v>
      </c>
      <c r="B1094" t="s">
        <v>153</v>
      </c>
      <c r="C1094" t="s">
        <v>870</v>
      </c>
      <c r="D1094">
        <v>8</v>
      </c>
    </row>
    <row r="1095" spans="1:4" x14ac:dyDescent="0.35">
      <c r="A1095" t="s">
        <v>249</v>
      </c>
      <c r="B1095" t="s">
        <v>199</v>
      </c>
      <c r="C1095" t="s">
        <v>607</v>
      </c>
      <c r="D1095">
        <v>8</v>
      </c>
    </row>
    <row r="1096" spans="1:4" x14ac:dyDescent="0.35">
      <c r="A1096" t="s">
        <v>259</v>
      </c>
      <c r="B1096" t="s">
        <v>193</v>
      </c>
      <c r="C1096" t="s">
        <v>774</v>
      </c>
      <c r="D1096">
        <v>8</v>
      </c>
    </row>
    <row r="1097" spans="1:4" x14ac:dyDescent="0.35">
      <c r="A1097" t="s">
        <v>259</v>
      </c>
      <c r="B1097" t="s">
        <v>159</v>
      </c>
      <c r="C1097" t="s">
        <v>701</v>
      </c>
      <c r="D1097">
        <v>8</v>
      </c>
    </row>
    <row r="1098" spans="1:4" x14ac:dyDescent="0.35">
      <c r="A1098" t="s">
        <v>272</v>
      </c>
      <c r="B1098" t="s">
        <v>157</v>
      </c>
      <c r="C1098" t="s">
        <v>871</v>
      </c>
      <c r="D1098">
        <v>8</v>
      </c>
    </row>
    <row r="1099" spans="1:4" x14ac:dyDescent="0.35">
      <c r="A1099" t="s">
        <v>263</v>
      </c>
      <c r="B1099" t="s">
        <v>206</v>
      </c>
      <c r="C1099" t="s">
        <v>586</v>
      </c>
      <c r="D1099">
        <v>8</v>
      </c>
    </row>
    <row r="1100" spans="1:4" x14ac:dyDescent="0.35">
      <c r="A1100" t="s">
        <v>252</v>
      </c>
      <c r="B1100" t="s">
        <v>190</v>
      </c>
      <c r="C1100" t="s">
        <v>703</v>
      </c>
      <c r="D1100">
        <v>8</v>
      </c>
    </row>
    <row r="1101" spans="1:4" x14ac:dyDescent="0.35">
      <c r="A1101" t="s">
        <v>252</v>
      </c>
      <c r="B1101" t="s">
        <v>190</v>
      </c>
      <c r="C1101" t="s">
        <v>813</v>
      </c>
      <c r="D1101">
        <v>8</v>
      </c>
    </row>
    <row r="1102" spans="1:4" x14ac:dyDescent="0.35">
      <c r="A1102" t="s">
        <v>252</v>
      </c>
      <c r="B1102" t="s">
        <v>154</v>
      </c>
      <c r="C1102" t="s">
        <v>835</v>
      </c>
      <c r="D1102">
        <v>8</v>
      </c>
    </row>
    <row r="1103" spans="1:4" x14ac:dyDescent="0.35">
      <c r="A1103" t="s">
        <v>252</v>
      </c>
      <c r="B1103" t="s">
        <v>155</v>
      </c>
      <c r="C1103" t="s">
        <v>920</v>
      </c>
      <c r="D1103">
        <v>8</v>
      </c>
    </row>
    <row r="1104" spans="1:4" x14ac:dyDescent="0.35">
      <c r="A1104" t="s">
        <v>252</v>
      </c>
      <c r="B1104" t="s">
        <v>153</v>
      </c>
      <c r="C1104" t="s">
        <v>872</v>
      </c>
      <c r="D1104">
        <v>8</v>
      </c>
    </row>
    <row r="1105" spans="1:4" x14ac:dyDescent="0.35">
      <c r="A1105" t="s">
        <v>252</v>
      </c>
      <c r="B1105" t="s">
        <v>165</v>
      </c>
      <c r="C1105" t="s">
        <v>631</v>
      </c>
      <c r="D1105">
        <v>8</v>
      </c>
    </row>
    <row r="1106" spans="1:4" x14ac:dyDescent="0.35">
      <c r="A1106" t="s">
        <v>252</v>
      </c>
      <c r="B1106" t="s">
        <v>153</v>
      </c>
      <c r="C1106" t="s">
        <v>1137</v>
      </c>
      <c r="D1106">
        <v>8</v>
      </c>
    </row>
    <row r="1107" spans="1:4" x14ac:dyDescent="0.35">
      <c r="A1107" t="s">
        <v>252</v>
      </c>
      <c r="B1107" t="s">
        <v>153</v>
      </c>
      <c r="C1107" t="s">
        <v>770</v>
      </c>
      <c r="D1107">
        <v>8</v>
      </c>
    </row>
    <row r="1108" spans="1:4" x14ac:dyDescent="0.35">
      <c r="A1108" t="s">
        <v>252</v>
      </c>
      <c r="B1108" t="s">
        <v>155</v>
      </c>
      <c r="C1108" t="s">
        <v>963</v>
      </c>
      <c r="D1108">
        <v>8</v>
      </c>
    </row>
    <row r="1109" spans="1:4" x14ac:dyDescent="0.35">
      <c r="A1109" t="s">
        <v>252</v>
      </c>
      <c r="B1109" t="s">
        <v>161</v>
      </c>
      <c r="C1109" t="s">
        <v>768</v>
      </c>
      <c r="D1109">
        <v>8</v>
      </c>
    </row>
    <row r="1110" spans="1:4" x14ac:dyDescent="0.35">
      <c r="A1110" t="s">
        <v>252</v>
      </c>
      <c r="B1110" t="s">
        <v>165</v>
      </c>
      <c r="C1110" t="s">
        <v>587</v>
      </c>
      <c r="D1110">
        <v>8</v>
      </c>
    </row>
    <row r="1111" spans="1:4" x14ac:dyDescent="0.35">
      <c r="A1111" t="s">
        <v>252</v>
      </c>
      <c r="B1111" t="s">
        <v>199</v>
      </c>
      <c r="C1111" t="s">
        <v>739</v>
      </c>
      <c r="D1111">
        <v>8</v>
      </c>
    </row>
    <row r="1112" spans="1:4" x14ac:dyDescent="0.35">
      <c r="A1112" t="s">
        <v>252</v>
      </c>
      <c r="B1112" t="s">
        <v>155</v>
      </c>
      <c r="C1112" t="s">
        <v>806</v>
      </c>
      <c r="D1112">
        <v>8</v>
      </c>
    </row>
    <row r="1113" spans="1:4" x14ac:dyDescent="0.35">
      <c r="A1113" t="s">
        <v>252</v>
      </c>
      <c r="B1113" t="s">
        <v>155</v>
      </c>
      <c r="C1113" t="s">
        <v>874</v>
      </c>
      <c r="D1113">
        <v>8</v>
      </c>
    </row>
    <row r="1114" spans="1:4" x14ac:dyDescent="0.35">
      <c r="A1114" t="s">
        <v>252</v>
      </c>
      <c r="B1114" t="s">
        <v>159</v>
      </c>
      <c r="C1114" t="s">
        <v>1060</v>
      </c>
      <c r="D1114">
        <v>8</v>
      </c>
    </row>
    <row r="1115" spans="1:4" x14ac:dyDescent="0.35">
      <c r="A1115" t="s">
        <v>258</v>
      </c>
      <c r="B1115" t="s">
        <v>156</v>
      </c>
      <c r="C1115" t="s">
        <v>836</v>
      </c>
      <c r="D1115">
        <v>8</v>
      </c>
    </row>
    <row r="1116" spans="1:4" x14ac:dyDescent="0.35">
      <c r="A1116" t="s">
        <v>251</v>
      </c>
      <c r="B1116" t="s">
        <v>153</v>
      </c>
      <c r="C1116" t="s">
        <v>867</v>
      </c>
      <c r="D1116">
        <v>8</v>
      </c>
    </row>
    <row r="1117" spans="1:4" x14ac:dyDescent="0.35">
      <c r="A1117" t="s">
        <v>251</v>
      </c>
      <c r="B1117" t="s">
        <v>200</v>
      </c>
      <c r="C1117" t="s">
        <v>671</v>
      </c>
      <c r="D1117">
        <v>8</v>
      </c>
    </row>
    <row r="1118" spans="1:4" x14ac:dyDescent="0.35">
      <c r="A1118" t="s">
        <v>251</v>
      </c>
      <c r="B1118" t="s">
        <v>161</v>
      </c>
      <c r="C1118" t="s">
        <v>847</v>
      </c>
      <c r="D1118">
        <v>8</v>
      </c>
    </row>
    <row r="1119" spans="1:4" x14ac:dyDescent="0.35">
      <c r="A1119" t="s">
        <v>251</v>
      </c>
      <c r="B1119" t="s">
        <v>153</v>
      </c>
      <c r="C1119" t="s">
        <v>1126</v>
      </c>
      <c r="D1119">
        <v>8</v>
      </c>
    </row>
    <row r="1120" spans="1:4" x14ac:dyDescent="0.35">
      <c r="A1120" t="s">
        <v>251</v>
      </c>
      <c r="B1120" t="s">
        <v>153</v>
      </c>
      <c r="C1120" t="s">
        <v>870</v>
      </c>
      <c r="D1120">
        <v>8</v>
      </c>
    </row>
    <row r="1121" spans="1:4" x14ac:dyDescent="0.35">
      <c r="A1121" t="s">
        <v>251</v>
      </c>
      <c r="B1121" t="s">
        <v>161</v>
      </c>
      <c r="C1121" t="s">
        <v>886</v>
      </c>
      <c r="D1121">
        <v>8</v>
      </c>
    </row>
    <row r="1122" spans="1:4" x14ac:dyDescent="0.35">
      <c r="A1122" t="s">
        <v>255</v>
      </c>
      <c r="B1122" t="s">
        <v>162</v>
      </c>
      <c r="C1122" t="s">
        <v>711</v>
      </c>
      <c r="D1122">
        <v>8</v>
      </c>
    </row>
    <row r="1123" spans="1:4" x14ac:dyDescent="0.35">
      <c r="A1123" t="s">
        <v>255</v>
      </c>
      <c r="B1123" t="s">
        <v>165</v>
      </c>
      <c r="C1123" t="s">
        <v>1049</v>
      </c>
      <c r="D1123">
        <v>8</v>
      </c>
    </row>
    <row r="1124" spans="1:4" x14ac:dyDescent="0.35">
      <c r="A1124" t="s">
        <v>280</v>
      </c>
      <c r="B1124" t="s">
        <v>153</v>
      </c>
      <c r="C1124" t="s">
        <v>867</v>
      </c>
      <c r="D1124">
        <v>8</v>
      </c>
    </row>
    <row r="1125" spans="1:4" x14ac:dyDescent="0.35">
      <c r="A1125" t="s">
        <v>243</v>
      </c>
      <c r="B1125" t="s">
        <v>161</v>
      </c>
      <c r="C1125" t="s">
        <v>924</v>
      </c>
      <c r="D1125">
        <v>8</v>
      </c>
    </row>
    <row r="1126" spans="1:4" x14ac:dyDescent="0.35">
      <c r="A1126" t="s">
        <v>243</v>
      </c>
      <c r="B1126" t="s">
        <v>153</v>
      </c>
      <c r="C1126" t="s">
        <v>1124</v>
      </c>
      <c r="D1126">
        <v>8</v>
      </c>
    </row>
    <row r="1127" spans="1:4" x14ac:dyDescent="0.35">
      <c r="A1127" t="s">
        <v>243</v>
      </c>
      <c r="B1127" t="s">
        <v>153</v>
      </c>
      <c r="C1127" t="s">
        <v>1050</v>
      </c>
      <c r="D1127">
        <v>8</v>
      </c>
    </row>
    <row r="1128" spans="1:4" x14ac:dyDescent="0.35">
      <c r="A1128" t="s">
        <v>243</v>
      </c>
      <c r="B1128" t="s">
        <v>177</v>
      </c>
      <c r="C1128" t="s">
        <v>1028</v>
      </c>
      <c r="D1128">
        <v>8</v>
      </c>
    </row>
    <row r="1129" spans="1:4" x14ac:dyDescent="0.35">
      <c r="A1129" t="s">
        <v>243</v>
      </c>
      <c r="B1129" t="s">
        <v>161</v>
      </c>
      <c r="C1129" t="s">
        <v>580</v>
      </c>
      <c r="D1129">
        <v>8</v>
      </c>
    </row>
    <row r="1130" spans="1:4" x14ac:dyDescent="0.35">
      <c r="A1130" t="s">
        <v>243</v>
      </c>
      <c r="B1130" t="s">
        <v>153</v>
      </c>
      <c r="C1130" t="s">
        <v>1125</v>
      </c>
      <c r="D1130">
        <v>8</v>
      </c>
    </row>
    <row r="1131" spans="1:4" x14ac:dyDescent="0.35">
      <c r="A1131" t="s">
        <v>243</v>
      </c>
      <c r="B1131" t="s">
        <v>156</v>
      </c>
      <c r="C1131" t="s">
        <v>836</v>
      </c>
      <c r="D1131">
        <v>8</v>
      </c>
    </row>
    <row r="1132" spans="1:4" x14ac:dyDescent="0.35">
      <c r="A1132" t="s">
        <v>243</v>
      </c>
      <c r="B1132" t="s">
        <v>162</v>
      </c>
      <c r="C1132" t="s">
        <v>682</v>
      </c>
      <c r="D1132">
        <v>8</v>
      </c>
    </row>
    <row r="1133" spans="1:4" x14ac:dyDescent="0.35">
      <c r="A1133" t="s">
        <v>243</v>
      </c>
      <c r="B1133" t="s">
        <v>193</v>
      </c>
      <c r="C1133" t="s">
        <v>774</v>
      </c>
      <c r="D1133">
        <v>8</v>
      </c>
    </row>
    <row r="1134" spans="1:4" x14ac:dyDescent="0.35">
      <c r="A1134" t="s">
        <v>243</v>
      </c>
      <c r="B1134" t="s">
        <v>189</v>
      </c>
      <c r="C1134" t="s">
        <v>820</v>
      </c>
      <c r="D1134">
        <v>8</v>
      </c>
    </row>
    <row r="1135" spans="1:4" x14ac:dyDescent="0.35">
      <c r="A1135" t="s">
        <v>243</v>
      </c>
      <c r="B1135" t="s">
        <v>165</v>
      </c>
      <c r="C1135" t="s">
        <v>1001</v>
      </c>
      <c r="D1135">
        <v>8</v>
      </c>
    </row>
    <row r="1136" spans="1:4" x14ac:dyDescent="0.35">
      <c r="A1136" t="s">
        <v>243</v>
      </c>
      <c r="B1136" t="s">
        <v>156</v>
      </c>
      <c r="C1136" t="s">
        <v>1139</v>
      </c>
      <c r="D1136">
        <v>8</v>
      </c>
    </row>
    <row r="1137" spans="1:4" x14ac:dyDescent="0.35">
      <c r="A1137" t="s">
        <v>243</v>
      </c>
      <c r="B1137" t="s">
        <v>165</v>
      </c>
      <c r="C1137" t="s">
        <v>632</v>
      </c>
      <c r="D1137">
        <v>8</v>
      </c>
    </row>
    <row r="1138" spans="1:4" x14ac:dyDescent="0.35">
      <c r="A1138" t="s">
        <v>243</v>
      </c>
      <c r="B1138" t="s">
        <v>165</v>
      </c>
      <c r="C1138" t="s">
        <v>1064</v>
      </c>
      <c r="D1138">
        <v>8</v>
      </c>
    </row>
    <row r="1139" spans="1:4" x14ac:dyDescent="0.35">
      <c r="A1139" t="s">
        <v>270</v>
      </c>
      <c r="B1139" t="s">
        <v>159</v>
      </c>
      <c r="C1139" t="s">
        <v>446</v>
      </c>
      <c r="D1139">
        <v>8</v>
      </c>
    </row>
    <row r="1140" spans="1:4" x14ac:dyDescent="0.35">
      <c r="A1140" t="s">
        <v>284</v>
      </c>
      <c r="B1140" t="s">
        <v>165</v>
      </c>
      <c r="C1140" t="s">
        <v>587</v>
      </c>
      <c r="D1140">
        <v>8</v>
      </c>
    </row>
    <row r="1141" spans="1:4" x14ac:dyDescent="0.35">
      <c r="A1141" t="s">
        <v>284</v>
      </c>
      <c r="B1141" t="s">
        <v>160</v>
      </c>
      <c r="C1141" t="s">
        <v>785</v>
      </c>
      <c r="D1141">
        <v>8</v>
      </c>
    </row>
    <row r="1142" spans="1:4" x14ac:dyDescent="0.35">
      <c r="A1142" t="s">
        <v>242</v>
      </c>
      <c r="B1142" t="s">
        <v>161</v>
      </c>
      <c r="C1142" t="s">
        <v>580</v>
      </c>
      <c r="D1142">
        <v>8</v>
      </c>
    </row>
    <row r="1143" spans="1:4" x14ac:dyDescent="0.35">
      <c r="A1143" t="s">
        <v>242</v>
      </c>
      <c r="B1143" t="s">
        <v>154</v>
      </c>
      <c r="C1143" t="s">
        <v>837</v>
      </c>
      <c r="D1143">
        <v>8</v>
      </c>
    </row>
    <row r="1144" spans="1:4" x14ac:dyDescent="0.35">
      <c r="A1144" t="s">
        <v>242</v>
      </c>
      <c r="B1144" t="s">
        <v>161</v>
      </c>
      <c r="C1144" t="s">
        <v>732</v>
      </c>
      <c r="D1144">
        <v>8</v>
      </c>
    </row>
    <row r="1145" spans="1:4" x14ac:dyDescent="0.35">
      <c r="A1145" t="s">
        <v>242</v>
      </c>
      <c r="B1145" t="s">
        <v>190</v>
      </c>
      <c r="C1145" t="s">
        <v>636</v>
      </c>
      <c r="D1145">
        <v>8</v>
      </c>
    </row>
    <row r="1146" spans="1:4" x14ac:dyDescent="0.35">
      <c r="A1146" t="s">
        <v>242</v>
      </c>
      <c r="B1146" t="s">
        <v>152</v>
      </c>
      <c r="C1146" t="s">
        <v>429</v>
      </c>
      <c r="D1146">
        <v>8</v>
      </c>
    </row>
    <row r="1147" spans="1:4" x14ac:dyDescent="0.35">
      <c r="A1147" t="s">
        <v>242</v>
      </c>
      <c r="B1147" t="s">
        <v>213</v>
      </c>
      <c r="C1147" t="s">
        <v>516</v>
      </c>
      <c r="D1147">
        <v>8</v>
      </c>
    </row>
    <row r="1148" spans="1:4" x14ac:dyDescent="0.35">
      <c r="A1148" t="s">
        <v>242</v>
      </c>
      <c r="B1148" t="s">
        <v>212</v>
      </c>
      <c r="C1148" t="s">
        <v>532</v>
      </c>
      <c r="D1148">
        <v>8</v>
      </c>
    </row>
    <row r="1149" spans="1:4" x14ac:dyDescent="0.35">
      <c r="A1149" t="s">
        <v>242</v>
      </c>
      <c r="B1149" t="s">
        <v>160</v>
      </c>
      <c r="C1149" t="s">
        <v>722</v>
      </c>
      <c r="D1149">
        <v>8</v>
      </c>
    </row>
    <row r="1150" spans="1:4" x14ac:dyDescent="0.35">
      <c r="A1150" t="s">
        <v>242</v>
      </c>
      <c r="B1150" t="s">
        <v>176</v>
      </c>
      <c r="C1150" t="s">
        <v>831</v>
      </c>
      <c r="D1150">
        <v>8</v>
      </c>
    </row>
    <row r="1151" spans="1:4" x14ac:dyDescent="0.35">
      <c r="A1151" t="s">
        <v>242</v>
      </c>
      <c r="B1151" t="s">
        <v>160</v>
      </c>
      <c r="C1151" t="s">
        <v>719</v>
      </c>
      <c r="D1151">
        <v>8</v>
      </c>
    </row>
    <row r="1152" spans="1:4" x14ac:dyDescent="0.35">
      <c r="A1152" t="s">
        <v>242</v>
      </c>
      <c r="B1152" t="s">
        <v>160</v>
      </c>
      <c r="C1152" t="s">
        <v>1129</v>
      </c>
      <c r="D1152">
        <v>8</v>
      </c>
    </row>
    <row r="1153" spans="1:4" x14ac:dyDescent="0.35">
      <c r="A1153" t="s">
        <v>242</v>
      </c>
      <c r="B1153" t="s">
        <v>157</v>
      </c>
      <c r="C1153" t="s">
        <v>666</v>
      </c>
      <c r="D1153">
        <v>8</v>
      </c>
    </row>
    <row r="1154" spans="1:4" x14ac:dyDescent="0.35">
      <c r="A1154" t="s">
        <v>242</v>
      </c>
      <c r="B1154" t="s">
        <v>153</v>
      </c>
      <c r="C1154" t="s">
        <v>606</v>
      </c>
      <c r="D1154">
        <v>8</v>
      </c>
    </row>
    <row r="1155" spans="1:4" x14ac:dyDescent="0.35">
      <c r="A1155" t="s">
        <v>242</v>
      </c>
      <c r="B1155" t="s">
        <v>193</v>
      </c>
      <c r="C1155" t="s">
        <v>824</v>
      </c>
      <c r="D1155">
        <v>8</v>
      </c>
    </row>
    <row r="1156" spans="1:4" x14ac:dyDescent="0.35">
      <c r="A1156" t="s">
        <v>242</v>
      </c>
      <c r="B1156" t="s">
        <v>202</v>
      </c>
      <c r="C1156" t="s">
        <v>692</v>
      </c>
      <c r="D1156">
        <v>8</v>
      </c>
    </row>
    <row r="1157" spans="1:4" x14ac:dyDescent="0.35">
      <c r="A1157" t="s">
        <v>242</v>
      </c>
      <c r="B1157" t="s">
        <v>213</v>
      </c>
      <c r="C1157" t="s">
        <v>514</v>
      </c>
      <c r="D1157">
        <v>8</v>
      </c>
    </row>
    <row r="1158" spans="1:4" x14ac:dyDescent="0.35">
      <c r="A1158" t="s">
        <v>242</v>
      </c>
      <c r="B1158" t="s">
        <v>161</v>
      </c>
      <c r="C1158" t="s">
        <v>629</v>
      </c>
      <c r="D1158">
        <v>8</v>
      </c>
    </row>
    <row r="1159" spans="1:4" x14ac:dyDescent="0.35">
      <c r="A1159" t="s">
        <v>266</v>
      </c>
      <c r="B1159" t="s">
        <v>165</v>
      </c>
      <c r="C1159" t="s">
        <v>997</v>
      </c>
      <c r="D1159">
        <v>8</v>
      </c>
    </row>
    <row r="1160" spans="1:4" x14ac:dyDescent="0.35">
      <c r="A1160" t="s">
        <v>266</v>
      </c>
      <c r="B1160" t="s">
        <v>202</v>
      </c>
      <c r="C1160" t="s">
        <v>694</v>
      </c>
      <c r="D1160">
        <v>8</v>
      </c>
    </row>
    <row r="1161" spans="1:4" x14ac:dyDescent="0.35">
      <c r="A1161" t="s">
        <v>266</v>
      </c>
      <c r="B1161" t="s">
        <v>157</v>
      </c>
      <c r="C1161" t="s">
        <v>871</v>
      </c>
      <c r="D1161">
        <v>8</v>
      </c>
    </row>
    <row r="1162" spans="1:4" x14ac:dyDescent="0.35">
      <c r="A1162" t="s">
        <v>266</v>
      </c>
      <c r="B1162" t="s">
        <v>202</v>
      </c>
      <c r="C1162" t="s">
        <v>692</v>
      </c>
      <c r="D1162">
        <v>8</v>
      </c>
    </row>
    <row r="1163" spans="1:4" x14ac:dyDescent="0.35">
      <c r="A1163" t="s">
        <v>60</v>
      </c>
      <c r="B1163" t="s">
        <v>153</v>
      </c>
      <c r="C1163" t="s">
        <v>740</v>
      </c>
      <c r="D1163">
        <v>7</v>
      </c>
    </row>
    <row r="1164" spans="1:4" x14ac:dyDescent="0.35">
      <c r="A1164" t="s">
        <v>60</v>
      </c>
      <c r="B1164" t="s">
        <v>152</v>
      </c>
      <c r="C1164" t="s">
        <v>1140</v>
      </c>
      <c r="D1164">
        <v>7</v>
      </c>
    </row>
    <row r="1165" spans="1:4" x14ac:dyDescent="0.35">
      <c r="A1165" t="s">
        <v>60</v>
      </c>
      <c r="B1165" t="s">
        <v>153</v>
      </c>
      <c r="C1165" t="s">
        <v>779</v>
      </c>
      <c r="D1165">
        <v>7</v>
      </c>
    </row>
    <row r="1166" spans="1:4" x14ac:dyDescent="0.35">
      <c r="A1166" t="s">
        <v>60</v>
      </c>
      <c r="B1166" t="s">
        <v>157</v>
      </c>
      <c r="C1166" t="s">
        <v>1054</v>
      </c>
      <c r="D1166">
        <v>7</v>
      </c>
    </row>
    <row r="1167" spans="1:4" x14ac:dyDescent="0.35">
      <c r="A1167" t="s">
        <v>60</v>
      </c>
      <c r="B1167" t="s">
        <v>152</v>
      </c>
      <c r="C1167" t="s">
        <v>786</v>
      </c>
      <c r="D1167">
        <v>7</v>
      </c>
    </row>
    <row r="1168" spans="1:4" x14ac:dyDescent="0.35">
      <c r="A1168" t="s">
        <v>60</v>
      </c>
      <c r="B1168" t="s">
        <v>157</v>
      </c>
      <c r="C1168" t="s">
        <v>670</v>
      </c>
      <c r="D1168">
        <v>7</v>
      </c>
    </row>
    <row r="1169" spans="1:4" x14ac:dyDescent="0.35">
      <c r="A1169" t="s">
        <v>61</v>
      </c>
      <c r="B1169" t="s">
        <v>159</v>
      </c>
      <c r="C1169" t="s">
        <v>959</v>
      </c>
      <c r="D1169">
        <v>7</v>
      </c>
    </row>
    <row r="1170" spans="1:4" x14ac:dyDescent="0.35">
      <c r="A1170" t="s">
        <v>79</v>
      </c>
      <c r="B1170" t="s">
        <v>154</v>
      </c>
      <c r="C1170" t="s">
        <v>828</v>
      </c>
      <c r="D1170">
        <v>7</v>
      </c>
    </row>
    <row r="1171" spans="1:4" x14ac:dyDescent="0.35">
      <c r="A1171" t="s">
        <v>79</v>
      </c>
      <c r="B1171" t="s">
        <v>154</v>
      </c>
      <c r="C1171" t="s">
        <v>830</v>
      </c>
      <c r="D1171">
        <v>7</v>
      </c>
    </row>
    <row r="1172" spans="1:4" x14ac:dyDescent="0.35">
      <c r="A1172" t="s">
        <v>79</v>
      </c>
      <c r="B1172" t="s">
        <v>155</v>
      </c>
      <c r="C1172" t="s">
        <v>995</v>
      </c>
      <c r="D1172">
        <v>7</v>
      </c>
    </row>
    <row r="1173" spans="1:4" x14ac:dyDescent="0.35">
      <c r="A1173" t="s">
        <v>83</v>
      </c>
      <c r="B1173" t="s">
        <v>162</v>
      </c>
      <c r="C1173" t="s">
        <v>711</v>
      </c>
      <c r="D1173">
        <v>7</v>
      </c>
    </row>
    <row r="1174" spans="1:4" x14ac:dyDescent="0.35">
      <c r="A1174" t="s">
        <v>88</v>
      </c>
      <c r="B1174" t="s">
        <v>154</v>
      </c>
      <c r="C1174" t="s">
        <v>835</v>
      </c>
      <c r="D1174">
        <v>7</v>
      </c>
    </row>
    <row r="1175" spans="1:4" x14ac:dyDescent="0.35">
      <c r="A1175" t="s">
        <v>88</v>
      </c>
      <c r="B1175" t="s">
        <v>158</v>
      </c>
      <c r="C1175" t="s">
        <v>581</v>
      </c>
      <c r="D1175">
        <v>7</v>
      </c>
    </row>
    <row r="1176" spans="1:4" x14ac:dyDescent="0.35">
      <c r="A1176" t="s">
        <v>88</v>
      </c>
      <c r="B1176" t="s">
        <v>203</v>
      </c>
      <c r="C1176" t="s">
        <v>550</v>
      </c>
      <c r="D1176">
        <v>7</v>
      </c>
    </row>
    <row r="1177" spans="1:4" x14ac:dyDescent="0.35">
      <c r="A1177" t="s">
        <v>88</v>
      </c>
      <c r="B1177" t="s">
        <v>154</v>
      </c>
      <c r="C1177" t="s">
        <v>828</v>
      </c>
      <c r="D1177">
        <v>7</v>
      </c>
    </row>
    <row r="1178" spans="1:4" x14ac:dyDescent="0.35">
      <c r="A1178" t="s">
        <v>88</v>
      </c>
      <c r="B1178" t="s">
        <v>160</v>
      </c>
      <c r="C1178" t="s">
        <v>769</v>
      </c>
      <c r="D1178">
        <v>7</v>
      </c>
    </row>
    <row r="1179" spans="1:4" x14ac:dyDescent="0.35">
      <c r="A1179" t="s">
        <v>88</v>
      </c>
      <c r="B1179" t="s">
        <v>210</v>
      </c>
      <c r="C1179" t="s">
        <v>544</v>
      </c>
      <c r="D1179">
        <v>7</v>
      </c>
    </row>
    <row r="1180" spans="1:4" x14ac:dyDescent="0.35">
      <c r="A1180" t="s">
        <v>88</v>
      </c>
      <c r="B1180" t="s">
        <v>159</v>
      </c>
      <c r="C1180" t="s">
        <v>1004</v>
      </c>
      <c r="D1180">
        <v>7</v>
      </c>
    </row>
    <row r="1181" spans="1:4" x14ac:dyDescent="0.35">
      <c r="A1181" t="s">
        <v>88</v>
      </c>
      <c r="B1181" t="s">
        <v>158</v>
      </c>
      <c r="C1181" t="s">
        <v>613</v>
      </c>
      <c r="D1181">
        <v>7</v>
      </c>
    </row>
    <row r="1182" spans="1:4" x14ac:dyDescent="0.35">
      <c r="A1182" t="s">
        <v>265</v>
      </c>
      <c r="B1182" t="s">
        <v>176</v>
      </c>
      <c r="C1182" t="s">
        <v>919</v>
      </c>
      <c r="D1182">
        <v>7</v>
      </c>
    </row>
    <row r="1183" spans="1:4" x14ac:dyDescent="0.35">
      <c r="A1183" t="s">
        <v>265</v>
      </c>
      <c r="B1183" t="s">
        <v>176</v>
      </c>
      <c r="C1183" t="s">
        <v>1007</v>
      </c>
      <c r="D1183">
        <v>7</v>
      </c>
    </row>
    <row r="1184" spans="1:4" x14ac:dyDescent="0.35">
      <c r="A1184" t="s">
        <v>265</v>
      </c>
      <c r="B1184" t="s">
        <v>176</v>
      </c>
      <c r="C1184" t="s">
        <v>661</v>
      </c>
      <c r="D1184">
        <v>7</v>
      </c>
    </row>
    <row r="1185" spans="1:4" x14ac:dyDescent="0.35">
      <c r="A1185" t="s">
        <v>265</v>
      </c>
      <c r="B1185" t="s">
        <v>203</v>
      </c>
      <c r="C1185" t="s">
        <v>550</v>
      </c>
      <c r="D1185">
        <v>7</v>
      </c>
    </row>
    <row r="1186" spans="1:4" x14ac:dyDescent="0.35">
      <c r="A1186" t="s">
        <v>250</v>
      </c>
      <c r="B1186" t="s">
        <v>160</v>
      </c>
      <c r="C1186" t="s">
        <v>1130</v>
      </c>
      <c r="D1186">
        <v>7</v>
      </c>
    </row>
    <row r="1187" spans="1:4" x14ac:dyDescent="0.35">
      <c r="A1187" t="s">
        <v>273</v>
      </c>
      <c r="B1187" t="s">
        <v>152</v>
      </c>
      <c r="C1187" t="s">
        <v>885</v>
      </c>
      <c r="D1187">
        <v>7</v>
      </c>
    </row>
    <row r="1188" spans="1:4" x14ac:dyDescent="0.35">
      <c r="A1188" t="s">
        <v>262</v>
      </c>
      <c r="B1188" t="s">
        <v>165</v>
      </c>
      <c r="C1188" t="s">
        <v>587</v>
      </c>
      <c r="D1188">
        <v>7</v>
      </c>
    </row>
    <row r="1189" spans="1:4" x14ac:dyDescent="0.35">
      <c r="A1189" t="s">
        <v>262</v>
      </c>
      <c r="B1189" t="s">
        <v>157</v>
      </c>
      <c r="C1189" t="s">
        <v>807</v>
      </c>
      <c r="D1189">
        <v>7</v>
      </c>
    </row>
    <row r="1190" spans="1:4" x14ac:dyDescent="0.35">
      <c r="A1190" t="s">
        <v>262</v>
      </c>
      <c r="B1190" t="s">
        <v>153</v>
      </c>
      <c r="C1190" t="s">
        <v>770</v>
      </c>
      <c r="D1190">
        <v>7</v>
      </c>
    </row>
    <row r="1191" spans="1:4" x14ac:dyDescent="0.35">
      <c r="A1191" t="s">
        <v>262</v>
      </c>
      <c r="B1191" t="s">
        <v>157</v>
      </c>
      <c r="C1191" t="s">
        <v>805</v>
      </c>
      <c r="D1191">
        <v>7</v>
      </c>
    </row>
    <row r="1192" spans="1:4" x14ac:dyDescent="0.35">
      <c r="A1192" t="s">
        <v>262</v>
      </c>
      <c r="B1192" t="s">
        <v>200</v>
      </c>
      <c r="C1192" t="s">
        <v>704</v>
      </c>
      <c r="D1192">
        <v>7</v>
      </c>
    </row>
    <row r="1193" spans="1:4" x14ac:dyDescent="0.35">
      <c r="A1193" t="s">
        <v>262</v>
      </c>
      <c r="B1193" t="s">
        <v>174</v>
      </c>
      <c r="C1193" t="s">
        <v>832</v>
      </c>
      <c r="D1193">
        <v>7</v>
      </c>
    </row>
    <row r="1194" spans="1:4" x14ac:dyDescent="0.35">
      <c r="A1194" t="s">
        <v>262</v>
      </c>
      <c r="B1194" t="s">
        <v>157</v>
      </c>
      <c r="C1194" t="s">
        <v>665</v>
      </c>
      <c r="D1194">
        <v>7</v>
      </c>
    </row>
    <row r="1195" spans="1:4" x14ac:dyDescent="0.35">
      <c r="A1195" t="s">
        <v>262</v>
      </c>
      <c r="B1195" t="s">
        <v>191</v>
      </c>
      <c r="C1195" t="s">
        <v>811</v>
      </c>
      <c r="D1195">
        <v>7</v>
      </c>
    </row>
    <row r="1196" spans="1:4" x14ac:dyDescent="0.35">
      <c r="A1196" t="s">
        <v>278</v>
      </c>
      <c r="B1196" t="s">
        <v>153</v>
      </c>
      <c r="C1196" t="s">
        <v>868</v>
      </c>
      <c r="D1196">
        <v>7</v>
      </c>
    </row>
    <row r="1197" spans="1:4" x14ac:dyDescent="0.35">
      <c r="A1197" t="s">
        <v>253</v>
      </c>
      <c r="B1197" t="s">
        <v>161</v>
      </c>
      <c r="C1197" t="s">
        <v>886</v>
      </c>
      <c r="D1197">
        <v>7</v>
      </c>
    </row>
    <row r="1198" spans="1:4" x14ac:dyDescent="0.35">
      <c r="A1198" t="s">
        <v>253</v>
      </c>
      <c r="B1198" t="s">
        <v>161</v>
      </c>
      <c r="C1198" t="s">
        <v>925</v>
      </c>
      <c r="D1198">
        <v>7</v>
      </c>
    </row>
    <row r="1199" spans="1:4" x14ac:dyDescent="0.35">
      <c r="A1199" t="s">
        <v>253</v>
      </c>
      <c r="B1199" t="s">
        <v>192</v>
      </c>
      <c r="C1199" t="s">
        <v>713</v>
      </c>
      <c r="D1199">
        <v>7</v>
      </c>
    </row>
    <row r="1200" spans="1:4" x14ac:dyDescent="0.35">
      <c r="A1200" t="s">
        <v>253</v>
      </c>
      <c r="B1200" t="s">
        <v>153</v>
      </c>
      <c r="C1200" t="s">
        <v>1135</v>
      </c>
      <c r="D1200">
        <v>7</v>
      </c>
    </row>
    <row r="1201" spans="1:4" x14ac:dyDescent="0.35">
      <c r="A1201" t="s">
        <v>253</v>
      </c>
      <c r="B1201" t="s">
        <v>155</v>
      </c>
      <c r="C1201" t="s">
        <v>965</v>
      </c>
      <c r="D1201">
        <v>7</v>
      </c>
    </row>
    <row r="1202" spans="1:4" x14ac:dyDescent="0.35">
      <c r="A1202" t="s">
        <v>244</v>
      </c>
      <c r="B1202" t="s">
        <v>157</v>
      </c>
      <c r="C1202" t="s">
        <v>1096</v>
      </c>
      <c r="D1202">
        <v>7</v>
      </c>
    </row>
    <row r="1203" spans="1:4" x14ac:dyDescent="0.35">
      <c r="A1203" t="s">
        <v>244</v>
      </c>
      <c r="B1203" t="s">
        <v>159</v>
      </c>
      <c r="C1203" t="s">
        <v>538</v>
      </c>
      <c r="D1203">
        <v>7</v>
      </c>
    </row>
    <row r="1204" spans="1:4" x14ac:dyDescent="0.35">
      <c r="A1204" t="s">
        <v>244</v>
      </c>
      <c r="B1204" t="s">
        <v>196</v>
      </c>
      <c r="C1204" t="s">
        <v>741</v>
      </c>
      <c r="D1204">
        <v>7</v>
      </c>
    </row>
    <row r="1205" spans="1:4" x14ac:dyDescent="0.35">
      <c r="A1205" t="s">
        <v>245</v>
      </c>
      <c r="B1205" t="s">
        <v>162</v>
      </c>
      <c r="C1205" t="s">
        <v>883</v>
      </c>
      <c r="D1205">
        <v>7</v>
      </c>
    </row>
    <row r="1206" spans="1:4" x14ac:dyDescent="0.35">
      <c r="A1206" t="s">
        <v>245</v>
      </c>
      <c r="B1206" t="s">
        <v>199</v>
      </c>
      <c r="C1206" t="s">
        <v>739</v>
      </c>
      <c r="D1206">
        <v>7</v>
      </c>
    </row>
    <row r="1207" spans="1:4" x14ac:dyDescent="0.35">
      <c r="A1207" t="s">
        <v>245</v>
      </c>
      <c r="B1207" t="s">
        <v>174</v>
      </c>
      <c r="C1207" t="s">
        <v>1002</v>
      </c>
      <c r="D1207">
        <v>7</v>
      </c>
    </row>
    <row r="1208" spans="1:4" x14ac:dyDescent="0.35">
      <c r="A1208" t="s">
        <v>245</v>
      </c>
      <c r="B1208" t="s">
        <v>156</v>
      </c>
      <c r="C1208" t="s">
        <v>1142</v>
      </c>
      <c r="D1208">
        <v>7</v>
      </c>
    </row>
    <row r="1209" spans="1:4" x14ac:dyDescent="0.35">
      <c r="A1209" t="s">
        <v>245</v>
      </c>
      <c r="B1209" t="s">
        <v>160</v>
      </c>
      <c r="C1209" t="s">
        <v>1127</v>
      </c>
      <c r="D1209">
        <v>7</v>
      </c>
    </row>
    <row r="1210" spans="1:4" x14ac:dyDescent="0.35">
      <c r="A1210" t="s">
        <v>245</v>
      </c>
      <c r="B1210" t="s">
        <v>153</v>
      </c>
      <c r="C1210" t="s">
        <v>1134</v>
      </c>
      <c r="D1210">
        <v>7</v>
      </c>
    </row>
    <row r="1211" spans="1:4" x14ac:dyDescent="0.35">
      <c r="A1211" t="s">
        <v>245</v>
      </c>
      <c r="B1211" t="s">
        <v>154</v>
      </c>
      <c r="C1211" t="s">
        <v>647</v>
      </c>
      <c r="D1211">
        <v>7</v>
      </c>
    </row>
    <row r="1212" spans="1:4" x14ac:dyDescent="0.35">
      <c r="A1212" t="s">
        <v>245</v>
      </c>
      <c r="B1212" t="s">
        <v>152</v>
      </c>
      <c r="C1212" t="s">
        <v>1140</v>
      </c>
      <c r="D1212">
        <v>7</v>
      </c>
    </row>
    <row r="1213" spans="1:4" x14ac:dyDescent="0.35">
      <c r="A1213" t="s">
        <v>248</v>
      </c>
      <c r="B1213" t="s">
        <v>157</v>
      </c>
      <c r="C1213" t="s">
        <v>918</v>
      </c>
      <c r="D1213">
        <v>7</v>
      </c>
    </row>
    <row r="1214" spans="1:4" x14ac:dyDescent="0.35">
      <c r="A1214" t="s">
        <v>248</v>
      </c>
      <c r="B1214" t="s">
        <v>199</v>
      </c>
      <c r="C1214" t="s">
        <v>739</v>
      </c>
      <c r="D1214">
        <v>7</v>
      </c>
    </row>
    <row r="1215" spans="1:4" x14ac:dyDescent="0.35">
      <c r="A1215" t="s">
        <v>248</v>
      </c>
      <c r="B1215" t="s">
        <v>159</v>
      </c>
      <c r="C1215" t="s">
        <v>1060</v>
      </c>
      <c r="D1215">
        <v>7</v>
      </c>
    </row>
    <row r="1216" spans="1:4" x14ac:dyDescent="0.35">
      <c r="A1216" t="s">
        <v>248</v>
      </c>
      <c r="B1216" t="s">
        <v>153</v>
      </c>
      <c r="C1216" t="s">
        <v>921</v>
      </c>
      <c r="D1216">
        <v>7</v>
      </c>
    </row>
    <row r="1217" spans="1:4" x14ac:dyDescent="0.35">
      <c r="A1217" t="s">
        <v>246</v>
      </c>
      <c r="B1217" t="s">
        <v>152</v>
      </c>
      <c r="C1217" t="s">
        <v>885</v>
      </c>
      <c r="D1217">
        <v>7</v>
      </c>
    </row>
    <row r="1218" spans="1:4" x14ac:dyDescent="0.35">
      <c r="A1218" t="s">
        <v>246</v>
      </c>
      <c r="B1218" t="s">
        <v>162</v>
      </c>
      <c r="C1218" t="s">
        <v>889</v>
      </c>
      <c r="D1218">
        <v>7</v>
      </c>
    </row>
    <row r="1219" spans="1:4" x14ac:dyDescent="0.35">
      <c r="A1219" t="s">
        <v>256</v>
      </c>
      <c r="B1219" t="s">
        <v>153</v>
      </c>
      <c r="C1219" t="s">
        <v>1055</v>
      </c>
      <c r="D1219">
        <v>7</v>
      </c>
    </row>
    <row r="1220" spans="1:4" x14ac:dyDescent="0.35">
      <c r="A1220" t="s">
        <v>247</v>
      </c>
      <c r="B1220" t="s">
        <v>155</v>
      </c>
      <c r="C1220" t="s">
        <v>999</v>
      </c>
      <c r="D1220">
        <v>7</v>
      </c>
    </row>
    <row r="1221" spans="1:4" x14ac:dyDescent="0.35">
      <c r="A1221" t="s">
        <v>247</v>
      </c>
      <c r="B1221" t="s">
        <v>203</v>
      </c>
      <c r="C1221" t="s">
        <v>620</v>
      </c>
      <c r="D1221">
        <v>7</v>
      </c>
    </row>
    <row r="1222" spans="1:4" x14ac:dyDescent="0.35">
      <c r="A1222" t="s">
        <v>247</v>
      </c>
      <c r="B1222" t="s">
        <v>160</v>
      </c>
      <c r="C1222" t="s">
        <v>1131</v>
      </c>
      <c r="D1222">
        <v>7</v>
      </c>
    </row>
    <row r="1223" spans="1:4" x14ac:dyDescent="0.35">
      <c r="A1223" t="s">
        <v>247</v>
      </c>
      <c r="B1223" t="s">
        <v>157</v>
      </c>
      <c r="C1223" t="s">
        <v>915</v>
      </c>
      <c r="D1223">
        <v>7</v>
      </c>
    </row>
    <row r="1224" spans="1:4" x14ac:dyDescent="0.35">
      <c r="A1224" t="s">
        <v>267</v>
      </c>
      <c r="B1224" t="s">
        <v>153</v>
      </c>
      <c r="C1224" t="s">
        <v>1121</v>
      </c>
      <c r="D1224">
        <v>7</v>
      </c>
    </row>
    <row r="1225" spans="1:4" x14ac:dyDescent="0.35">
      <c r="A1225" t="s">
        <v>271</v>
      </c>
      <c r="B1225" t="s">
        <v>163</v>
      </c>
      <c r="C1225" t="s">
        <v>1069</v>
      </c>
      <c r="D1225">
        <v>7</v>
      </c>
    </row>
    <row r="1226" spans="1:4" x14ac:dyDescent="0.35">
      <c r="A1226" t="s">
        <v>257</v>
      </c>
      <c r="B1226" t="s">
        <v>164</v>
      </c>
      <c r="C1226" t="s">
        <v>844</v>
      </c>
      <c r="D1226">
        <v>7</v>
      </c>
    </row>
    <row r="1227" spans="1:4" x14ac:dyDescent="0.35">
      <c r="A1227" t="s">
        <v>257</v>
      </c>
      <c r="B1227" t="s">
        <v>157</v>
      </c>
      <c r="C1227" t="s">
        <v>873</v>
      </c>
      <c r="D1227">
        <v>7</v>
      </c>
    </row>
    <row r="1228" spans="1:4" x14ac:dyDescent="0.35">
      <c r="A1228" t="s">
        <v>257</v>
      </c>
      <c r="B1228" t="s">
        <v>190</v>
      </c>
      <c r="C1228" t="s">
        <v>636</v>
      </c>
      <c r="D1228">
        <v>7</v>
      </c>
    </row>
    <row r="1229" spans="1:4" x14ac:dyDescent="0.35">
      <c r="A1229" t="s">
        <v>276</v>
      </c>
      <c r="B1229" t="s">
        <v>161</v>
      </c>
      <c r="C1229" t="s">
        <v>589</v>
      </c>
      <c r="D1229">
        <v>7</v>
      </c>
    </row>
    <row r="1230" spans="1:4" x14ac:dyDescent="0.35">
      <c r="A1230" t="s">
        <v>276</v>
      </c>
      <c r="B1230" t="s">
        <v>153</v>
      </c>
      <c r="C1230" t="s">
        <v>1136</v>
      </c>
      <c r="D1230">
        <v>7</v>
      </c>
    </row>
    <row r="1231" spans="1:4" x14ac:dyDescent="0.35">
      <c r="A1231" t="s">
        <v>260</v>
      </c>
      <c r="B1231" t="s">
        <v>192</v>
      </c>
      <c r="C1231" t="s">
        <v>823</v>
      </c>
      <c r="D1231">
        <v>7</v>
      </c>
    </row>
    <row r="1232" spans="1:4" x14ac:dyDescent="0.35">
      <c r="A1232" t="s">
        <v>260</v>
      </c>
      <c r="B1232" t="s">
        <v>196</v>
      </c>
      <c r="C1232" t="s">
        <v>596</v>
      </c>
      <c r="D1232">
        <v>7</v>
      </c>
    </row>
    <row r="1233" spans="1:4" x14ac:dyDescent="0.35">
      <c r="A1233" t="s">
        <v>254</v>
      </c>
      <c r="B1233" t="s">
        <v>154</v>
      </c>
      <c r="C1233" t="s">
        <v>833</v>
      </c>
      <c r="D1233">
        <v>7</v>
      </c>
    </row>
    <row r="1234" spans="1:4" x14ac:dyDescent="0.35">
      <c r="A1234" t="s">
        <v>254</v>
      </c>
      <c r="B1234" t="s">
        <v>190</v>
      </c>
      <c r="C1234" t="s">
        <v>457</v>
      </c>
      <c r="D1234">
        <v>7</v>
      </c>
    </row>
    <row r="1235" spans="1:4" x14ac:dyDescent="0.35">
      <c r="A1235" t="s">
        <v>275</v>
      </c>
      <c r="B1235" t="s">
        <v>162</v>
      </c>
      <c r="C1235" t="s">
        <v>883</v>
      </c>
      <c r="D1235">
        <v>7</v>
      </c>
    </row>
    <row r="1236" spans="1:4" x14ac:dyDescent="0.35">
      <c r="A1236" t="s">
        <v>249</v>
      </c>
      <c r="B1236" t="s">
        <v>153</v>
      </c>
      <c r="C1236" t="s">
        <v>651</v>
      </c>
      <c r="D1236">
        <v>7</v>
      </c>
    </row>
    <row r="1237" spans="1:4" x14ac:dyDescent="0.35">
      <c r="A1237" t="s">
        <v>259</v>
      </c>
      <c r="B1237" t="s">
        <v>154</v>
      </c>
      <c r="C1237" t="s">
        <v>717</v>
      </c>
      <c r="D1237">
        <v>7</v>
      </c>
    </row>
    <row r="1238" spans="1:4" x14ac:dyDescent="0.35">
      <c r="A1238" t="s">
        <v>259</v>
      </c>
      <c r="B1238" t="s">
        <v>155</v>
      </c>
      <c r="C1238" t="s">
        <v>650</v>
      </c>
      <c r="D1238">
        <v>7</v>
      </c>
    </row>
    <row r="1239" spans="1:4" x14ac:dyDescent="0.35">
      <c r="A1239" t="s">
        <v>259</v>
      </c>
      <c r="B1239" t="s">
        <v>192</v>
      </c>
      <c r="C1239" t="s">
        <v>575</v>
      </c>
      <c r="D1239">
        <v>7</v>
      </c>
    </row>
    <row r="1240" spans="1:4" x14ac:dyDescent="0.35">
      <c r="A1240" t="s">
        <v>259</v>
      </c>
      <c r="B1240" t="s">
        <v>155</v>
      </c>
      <c r="C1240" t="s">
        <v>834</v>
      </c>
      <c r="D1240">
        <v>7</v>
      </c>
    </row>
    <row r="1241" spans="1:4" x14ac:dyDescent="0.35">
      <c r="A1241" t="s">
        <v>259</v>
      </c>
      <c r="B1241" t="s">
        <v>174</v>
      </c>
      <c r="C1241" t="s">
        <v>481</v>
      </c>
      <c r="D1241">
        <v>7</v>
      </c>
    </row>
    <row r="1242" spans="1:4" x14ac:dyDescent="0.35">
      <c r="A1242" t="s">
        <v>300</v>
      </c>
      <c r="B1242" t="s">
        <v>199</v>
      </c>
      <c r="C1242" t="s">
        <v>655</v>
      </c>
      <c r="D1242">
        <v>7</v>
      </c>
    </row>
    <row r="1243" spans="1:4" x14ac:dyDescent="0.35">
      <c r="A1243" t="s">
        <v>263</v>
      </c>
      <c r="B1243" t="s">
        <v>210</v>
      </c>
      <c r="C1243" t="s">
        <v>477</v>
      </c>
      <c r="D1243">
        <v>7</v>
      </c>
    </row>
    <row r="1244" spans="1:4" x14ac:dyDescent="0.35">
      <c r="A1244" t="s">
        <v>252</v>
      </c>
      <c r="B1244" t="s">
        <v>158</v>
      </c>
      <c r="C1244" t="s">
        <v>1056</v>
      </c>
      <c r="D1244">
        <v>7</v>
      </c>
    </row>
    <row r="1245" spans="1:4" x14ac:dyDescent="0.35">
      <c r="A1245" t="s">
        <v>252</v>
      </c>
      <c r="B1245" t="s">
        <v>155</v>
      </c>
      <c r="C1245" t="s">
        <v>999</v>
      </c>
      <c r="D1245">
        <v>7</v>
      </c>
    </row>
    <row r="1246" spans="1:4" x14ac:dyDescent="0.35">
      <c r="A1246" t="s">
        <v>252</v>
      </c>
      <c r="B1246" t="s">
        <v>174</v>
      </c>
      <c r="C1246" t="s">
        <v>782</v>
      </c>
      <c r="D1246">
        <v>7</v>
      </c>
    </row>
    <row r="1247" spans="1:4" x14ac:dyDescent="0.35">
      <c r="A1247" t="s">
        <v>252</v>
      </c>
      <c r="B1247" t="s">
        <v>155</v>
      </c>
      <c r="C1247" t="s">
        <v>922</v>
      </c>
      <c r="D1247">
        <v>7</v>
      </c>
    </row>
    <row r="1248" spans="1:4" x14ac:dyDescent="0.35">
      <c r="A1248" t="s">
        <v>252</v>
      </c>
      <c r="B1248" t="s">
        <v>155</v>
      </c>
      <c r="C1248" t="s">
        <v>965</v>
      </c>
      <c r="D1248">
        <v>7</v>
      </c>
    </row>
    <row r="1249" spans="1:4" x14ac:dyDescent="0.35">
      <c r="A1249" t="s">
        <v>252</v>
      </c>
      <c r="B1249" t="s">
        <v>165</v>
      </c>
      <c r="C1249" t="s">
        <v>1064</v>
      </c>
      <c r="D1249">
        <v>7</v>
      </c>
    </row>
    <row r="1250" spans="1:4" x14ac:dyDescent="0.35">
      <c r="A1250" t="s">
        <v>252</v>
      </c>
      <c r="B1250" t="s">
        <v>176</v>
      </c>
      <c r="C1250" t="s">
        <v>919</v>
      </c>
      <c r="D1250">
        <v>7</v>
      </c>
    </row>
    <row r="1251" spans="1:4" x14ac:dyDescent="0.35">
      <c r="A1251" t="s">
        <v>252</v>
      </c>
      <c r="B1251" t="s">
        <v>155</v>
      </c>
      <c r="C1251" t="s">
        <v>650</v>
      </c>
      <c r="D1251">
        <v>7</v>
      </c>
    </row>
    <row r="1252" spans="1:4" x14ac:dyDescent="0.35">
      <c r="A1252" t="s">
        <v>252</v>
      </c>
      <c r="B1252" t="s">
        <v>153</v>
      </c>
      <c r="C1252" t="s">
        <v>921</v>
      </c>
      <c r="D1252">
        <v>7</v>
      </c>
    </row>
    <row r="1253" spans="1:4" x14ac:dyDescent="0.35">
      <c r="A1253" t="s">
        <v>251</v>
      </c>
      <c r="B1253" t="s">
        <v>155</v>
      </c>
      <c r="C1253" t="s">
        <v>965</v>
      </c>
      <c r="D1253">
        <v>7</v>
      </c>
    </row>
    <row r="1254" spans="1:4" x14ac:dyDescent="0.35">
      <c r="A1254" t="s">
        <v>251</v>
      </c>
      <c r="B1254" t="s">
        <v>174</v>
      </c>
      <c r="C1254" t="s">
        <v>878</v>
      </c>
      <c r="D1254">
        <v>7</v>
      </c>
    </row>
    <row r="1255" spans="1:4" x14ac:dyDescent="0.35">
      <c r="A1255" t="s">
        <v>251</v>
      </c>
      <c r="B1255" t="s">
        <v>155</v>
      </c>
      <c r="C1255" t="s">
        <v>834</v>
      </c>
      <c r="D1255">
        <v>7</v>
      </c>
    </row>
    <row r="1256" spans="1:4" x14ac:dyDescent="0.35">
      <c r="A1256" t="s">
        <v>251</v>
      </c>
      <c r="B1256" t="s">
        <v>155</v>
      </c>
      <c r="C1256" t="s">
        <v>964</v>
      </c>
      <c r="D1256">
        <v>7</v>
      </c>
    </row>
    <row r="1257" spans="1:4" x14ac:dyDescent="0.35">
      <c r="A1257" t="s">
        <v>251</v>
      </c>
      <c r="B1257" t="s">
        <v>182</v>
      </c>
      <c r="C1257" t="s">
        <v>927</v>
      </c>
      <c r="D1257">
        <v>7</v>
      </c>
    </row>
    <row r="1258" spans="1:4" x14ac:dyDescent="0.35">
      <c r="A1258" t="s">
        <v>255</v>
      </c>
      <c r="B1258" t="s">
        <v>160</v>
      </c>
      <c r="C1258" t="s">
        <v>1129</v>
      </c>
      <c r="D1258">
        <v>7</v>
      </c>
    </row>
    <row r="1259" spans="1:4" x14ac:dyDescent="0.35">
      <c r="A1259" t="s">
        <v>255</v>
      </c>
      <c r="B1259" t="s">
        <v>160</v>
      </c>
      <c r="C1259" t="s">
        <v>1131</v>
      </c>
      <c r="D1259">
        <v>7</v>
      </c>
    </row>
    <row r="1260" spans="1:4" x14ac:dyDescent="0.35">
      <c r="A1260" t="s">
        <v>255</v>
      </c>
      <c r="B1260" t="s">
        <v>196</v>
      </c>
      <c r="C1260" t="s">
        <v>729</v>
      </c>
      <c r="D1260">
        <v>7</v>
      </c>
    </row>
    <row r="1261" spans="1:4" x14ac:dyDescent="0.35">
      <c r="A1261" t="s">
        <v>243</v>
      </c>
      <c r="B1261" t="s">
        <v>176</v>
      </c>
      <c r="C1261" t="s">
        <v>993</v>
      </c>
      <c r="D1261">
        <v>7</v>
      </c>
    </row>
    <row r="1262" spans="1:4" x14ac:dyDescent="0.35">
      <c r="A1262" t="s">
        <v>243</v>
      </c>
      <c r="B1262" t="s">
        <v>157</v>
      </c>
      <c r="C1262" t="s">
        <v>805</v>
      </c>
      <c r="D1262">
        <v>7</v>
      </c>
    </row>
    <row r="1263" spans="1:4" x14ac:dyDescent="0.35">
      <c r="A1263" t="s">
        <v>243</v>
      </c>
      <c r="B1263" t="s">
        <v>161</v>
      </c>
      <c r="C1263" t="s">
        <v>732</v>
      </c>
      <c r="D1263">
        <v>7</v>
      </c>
    </row>
    <row r="1264" spans="1:4" x14ac:dyDescent="0.35">
      <c r="A1264" t="s">
        <v>243</v>
      </c>
      <c r="B1264" t="s">
        <v>162</v>
      </c>
      <c r="C1264" t="s">
        <v>725</v>
      </c>
      <c r="D1264">
        <v>7</v>
      </c>
    </row>
    <row r="1265" spans="1:4" x14ac:dyDescent="0.35">
      <c r="A1265" t="s">
        <v>243</v>
      </c>
      <c r="B1265" t="s">
        <v>157</v>
      </c>
      <c r="C1265" t="s">
        <v>807</v>
      </c>
      <c r="D1265">
        <v>7</v>
      </c>
    </row>
    <row r="1266" spans="1:4" x14ac:dyDescent="0.35">
      <c r="A1266" t="s">
        <v>243</v>
      </c>
      <c r="B1266" t="s">
        <v>152</v>
      </c>
      <c r="C1266" t="s">
        <v>429</v>
      </c>
      <c r="D1266">
        <v>7</v>
      </c>
    </row>
    <row r="1267" spans="1:4" x14ac:dyDescent="0.35">
      <c r="A1267" t="s">
        <v>243</v>
      </c>
      <c r="B1267" t="s">
        <v>153</v>
      </c>
      <c r="C1267" t="s">
        <v>1126</v>
      </c>
      <c r="D1267">
        <v>7</v>
      </c>
    </row>
    <row r="1268" spans="1:4" x14ac:dyDescent="0.35">
      <c r="A1268" t="s">
        <v>243</v>
      </c>
      <c r="B1268" t="s">
        <v>156</v>
      </c>
      <c r="C1268" t="s">
        <v>1062</v>
      </c>
      <c r="D1268">
        <v>7</v>
      </c>
    </row>
    <row r="1269" spans="1:4" x14ac:dyDescent="0.35">
      <c r="A1269" t="s">
        <v>243</v>
      </c>
      <c r="B1269" t="s">
        <v>160</v>
      </c>
      <c r="C1269" t="s">
        <v>785</v>
      </c>
      <c r="D1269">
        <v>7</v>
      </c>
    </row>
    <row r="1270" spans="1:4" x14ac:dyDescent="0.35">
      <c r="A1270" t="s">
        <v>284</v>
      </c>
      <c r="B1270" t="s">
        <v>201</v>
      </c>
      <c r="C1270" t="s">
        <v>681</v>
      </c>
      <c r="D1270">
        <v>7</v>
      </c>
    </row>
    <row r="1271" spans="1:4" x14ac:dyDescent="0.35">
      <c r="A1271" t="s">
        <v>284</v>
      </c>
      <c r="B1271" t="s">
        <v>182</v>
      </c>
      <c r="C1271" t="s">
        <v>928</v>
      </c>
      <c r="D1271">
        <v>7</v>
      </c>
    </row>
    <row r="1272" spans="1:4" x14ac:dyDescent="0.35">
      <c r="A1272" t="s">
        <v>242</v>
      </c>
      <c r="B1272" t="s">
        <v>182</v>
      </c>
      <c r="C1272" t="s">
        <v>409</v>
      </c>
      <c r="D1272">
        <v>7</v>
      </c>
    </row>
    <row r="1273" spans="1:4" x14ac:dyDescent="0.35">
      <c r="A1273" t="s">
        <v>242</v>
      </c>
      <c r="B1273" t="s">
        <v>159</v>
      </c>
      <c r="C1273" t="s">
        <v>446</v>
      </c>
      <c r="D1273">
        <v>7</v>
      </c>
    </row>
    <row r="1274" spans="1:4" x14ac:dyDescent="0.35">
      <c r="A1274" t="s">
        <v>242</v>
      </c>
      <c r="B1274" t="s">
        <v>160</v>
      </c>
      <c r="C1274" t="s">
        <v>1127</v>
      </c>
      <c r="D1274">
        <v>7</v>
      </c>
    </row>
    <row r="1275" spans="1:4" x14ac:dyDescent="0.35">
      <c r="A1275" t="s">
        <v>242</v>
      </c>
      <c r="B1275" t="s">
        <v>153</v>
      </c>
      <c r="C1275" t="s">
        <v>689</v>
      </c>
      <c r="D1275">
        <v>7</v>
      </c>
    </row>
    <row r="1276" spans="1:4" x14ac:dyDescent="0.35">
      <c r="A1276" t="s">
        <v>242</v>
      </c>
      <c r="B1276" t="s">
        <v>153</v>
      </c>
      <c r="C1276" t="s">
        <v>787</v>
      </c>
      <c r="D1276">
        <v>7</v>
      </c>
    </row>
    <row r="1277" spans="1:4" x14ac:dyDescent="0.35">
      <c r="A1277" t="s">
        <v>242</v>
      </c>
      <c r="B1277" t="s">
        <v>160</v>
      </c>
      <c r="C1277" t="s">
        <v>1128</v>
      </c>
      <c r="D1277">
        <v>7</v>
      </c>
    </row>
    <row r="1278" spans="1:4" x14ac:dyDescent="0.35">
      <c r="A1278" t="s">
        <v>242</v>
      </c>
      <c r="B1278" t="s">
        <v>176</v>
      </c>
      <c r="C1278" t="s">
        <v>726</v>
      </c>
      <c r="D1278">
        <v>7</v>
      </c>
    </row>
    <row r="1279" spans="1:4" x14ac:dyDescent="0.35">
      <c r="A1279" t="s">
        <v>242</v>
      </c>
      <c r="B1279" t="s">
        <v>158</v>
      </c>
      <c r="C1279" t="s">
        <v>1065</v>
      </c>
      <c r="D1279">
        <v>7</v>
      </c>
    </row>
    <row r="1280" spans="1:4" x14ac:dyDescent="0.35">
      <c r="A1280" t="s">
        <v>242</v>
      </c>
      <c r="B1280" t="s">
        <v>158</v>
      </c>
      <c r="C1280" t="s">
        <v>1056</v>
      </c>
      <c r="D1280">
        <v>7</v>
      </c>
    </row>
    <row r="1281" spans="1:4" x14ac:dyDescent="0.35">
      <c r="A1281" t="s">
        <v>242</v>
      </c>
      <c r="B1281" t="s">
        <v>162</v>
      </c>
      <c r="C1281" t="s">
        <v>1048</v>
      </c>
      <c r="D1281">
        <v>7</v>
      </c>
    </row>
    <row r="1282" spans="1:4" x14ac:dyDescent="0.35">
      <c r="A1282" t="s">
        <v>242</v>
      </c>
      <c r="B1282" t="s">
        <v>204</v>
      </c>
      <c r="C1282" t="s">
        <v>604</v>
      </c>
      <c r="D1282">
        <v>7</v>
      </c>
    </row>
    <row r="1283" spans="1:4" x14ac:dyDescent="0.35">
      <c r="A1283" t="s">
        <v>242</v>
      </c>
      <c r="B1283" t="s">
        <v>164</v>
      </c>
      <c r="C1283" t="s">
        <v>653</v>
      </c>
      <c r="D1283">
        <v>7</v>
      </c>
    </row>
    <row r="1284" spans="1:4" x14ac:dyDescent="0.35">
      <c r="A1284" t="s">
        <v>242</v>
      </c>
      <c r="B1284" t="s">
        <v>154</v>
      </c>
      <c r="C1284" t="s">
        <v>833</v>
      </c>
      <c r="D1284">
        <v>7</v>
      </c>
    </row>
    <row r="1285" spans="1:4" x14ac:dyDescent="0.35">
      <c r="A1285" t="s">
        <v>242</v>
      </c>
      <c r="B1285" t="s">
        <v>190</v>
      </c>
      <c r="C1285" t="s">
        <v>813</v>
      </c>
      <c r="D1285">
        <v>7</v>
      </c>
    </row>
    <row r="1286" spans="1:4" x14ac:dyDescent="0.35">
      <c r="A1286" t="s">
        <v>242</v>
      </c>
      <c r="B1286" t="s">
        <v>166</v>
      </c>
      <c r="C1286" t="s">
        <v>1071</v>
      </c>
      <c r="D1286">
        <v>7</v>
      </c>
    </row>
    <row r="1287" spans="1:4" x14ac:dyDescent="0.35">
      <c r="A1287" t="s">
        <v>261</v>
      </c>
      <c r="B1287" t="s">
        <v>160</v>
      </c>
      <c r="C1287" t="s">
        <v>998</v>
      </c>
      <c r="D1287">
        <v>7</v>
      </c>
    </row>
    <row r="1288" spans="1:4" x14ac:dyDescent="0.35">
      <c r="A1288" t="s">
        <v>261</v>
      </c>
      <c r="B1288" t="s">
        <v>165</v>
      </c>
      <c r="C1288" t="s">
        <v>997</v>
      </c>
      <c r="D1288">
        <v>7</v>
      </c>
    </row>
    <row r="1289" spans="1:4" x14ac:dyDescent="0.35">
      <c r="A1289" t="s">
        <v>56</v>
      </c>
      <c r="B1289" t="s">
        <v>161</v>
      </c>
      <c r="C1289" t="s">
        <v>629</v>
      </c>
      <c r="D1289">
        <v>6</v>
      </c>
    </row>
    <row r="1290" spans="1:4" x14ac:dyDescent="0.35">
      <c r="A1290" t="s">
        <v>59</v>
      </c>
      <c r="B1290" t="s">
        <v>157</v>
      </c>
      <c r="C1290" t="s">
        <v>917</v>
      </c>
      <c r="D1290">
        <v>6</v>
      </c>
    </row>
    <row r="1291" spans="1:4" x14ac:dyDescent="0.35">
      <c r="A1291" t="s">
        <v>60</v>
      </c>
      <c r="B1291" t="s">
        <v>153</v>
      </c>
      <c r="C1291" t="s">
        <v>783</v>
      </c>
      <c r="D1291">
        <v>6</v>
      </c>
    </row>
    <row r="1292" spans="1:4" x14ac:dyDescent="0.35">
      <c r="A1292" t="s">
        <v>60</v>
      </c>
      <c r="B1292" t="s">
        <v>199</v>
      </c>
      <c r="C1292" t="s">
        <v>625</v>
      </c>
      <c r="D1292">
        <v>6</v>
      </c>
    </row>
    <row r="1293" spans="1:4" x14ac:dyDescent="0.35">
      <c r="A1293" t="s">
        <v>60</v>
      </c>
      <c r="B1293" t="s">
        <v>157</v>
      </c>
      <c r="C1293" t="s">
        <v>710</v>
      </c>
      <c r="D1293">
        <v>6</v>
      </c>
    </row>
    <row r="1294" spans="1:4" x14ac:dyDescent="0.35">
      <c r="A1294" t="s">
        <v>60</v>
      </c>
      <c r="B1294" t="s">
        <v>161</v>
      </c>
      <c r="C1294" t="s">
        <v>732</v>
      </c>
      <c r="D1294">
        <v>6</v>
      </c>
    </row>
    <row r="1295" spans="1:4" x14ac:dyDescent="0.35">
      <c r="A1295" t="s">
        <v>60</v>
      </c>
      <c r="B1295" t="s">
        <v>165</v>
      </c>
      <c r="C1295" t="s">
        <v>1001</v>
      </c>
      <c r="D1295">
        <v>6</v>
      </c>
    </row>
    <row r="1296" spans="1:4" x14ac:dyDescent="0.35">
      <c r="A1296" t="s">
        <v>60</v>
      </c>
      <c r="B1296" t="s">
        <v>199</v>
      </c>
      <c r="C1296" t="s">
        <v>752</v>
      </c>
      <c r="D1296">
        <v>6</v>
      </c>
    </row>
    <row r="1297" spans="1:4" x14ac:dyDescent="0.35">
      <c r="A1297" t="s">
        <v>60</v>
      </c>
      <c r="B1297" t="s">
        <v>165</v>
      </c>
      <c r="C1297" t="s">
        <v>628</v>
      </c>
      <c r="D1297">
        <v>6</v>
      </c>
    </row>
    <row r="1298" spans="1:4" x14ac:dyDescent="0.35">
      <c r="A1298" t="s">
        <v>61</v>
      </c>
      <c r="B1298" t="s">
        <v>161</v>
      </c>
      <c r="C1298" t="s">
        <v>629</v>
      </c>
      <c r="D1298">
        <v>6</v>
      </c>
    </row>
    <row r="1299" spans="1:4" x14ac:dyDescent="0.35">
      <c r="A1299" t="s">
        <v>61</v>
      </c>
      <c r="B1299" t="s">
        <v>196</v>
      </c>
      <c r="C1299" t="s">
        <v>596</v>
      </c>
      <c r="D1299">
        <v>6</v>
      </c>
    </row>
    <row r="1300" spans="1:4" x14ac:dyDescent="0.35">
      <c r="A1300" t="s">
        <v>61</v>
      </c>
      <c r="B1300" t="s">
        <v>196</v>
      </c>
      <c r="C1300" t="s">
        <v>754</v>
      </c>
      <c r="D1300">
        <v>6</v>
      </c>
    </row>
    <row r="1301" spans="1:4" x14ac:dyDescent="0.35">
      <c r="A1301" t="s">
        <v>61</v>
      </c>
      <c r="B1301" t="s">
        <v>202</v>
      </c>
      <c r="C1301" t="s">
        <v>690</v>
      </c>
      <c r="D1301">
        <v>6</v>
      </c>
    </row>
    <row r="1302" spans="1:4" x14ac:dyDescent="0.35">
      <c r="A1302" t="s">
        <v>77</v>
      </c>
      <c r="B1302" t="s">
        <v>153</v>
      </c>
      <c r="C1302" t="s">
        <v>1126</v>
      </c>
      <c r="D1302">
        <v>6</v>
      </c>
    </row>
    <row r="1303" spans="1:4" x14ac:dyDescent="0.35">
      <c r="A1303" t="s">
        <v>77</v>
      </c>
      <c r="B1303" t="s">
        <v>161</v>
      </c>
      <c r="C1303" t="s">
        <v>768</v>
      </c>
      <c r="D1303">
        <v>6</v>
      </c>
    </row>
    <row r="1304" spans="1:4" x14ac:dyDescent="0.35">
      <c r="A1304" t="s">
        <v>77</v>
      </c>
      <c r="B1304" t="s">
        <v>161</v>
      </c>
      <c r="C1304" t="s">
        <v>463</v>
      </c>
      <c r="D1304">
        <v>6</v>
      </c>
    </row>
    <row r="1305" spans="1:4" x14ac:dyDescent="0.35">
      <c r="A1305" t="s">
        <v>77</v>
      </c>
      <c r="B1305" t="s">
        <v>161</v>
      </c>
      <c r="C1305" t="s">
        <v>629</v>
      </c>
      <c r="D1305">
        <v>6</v>
      </c>
    </row>
    <row r="1306" spans="1:4" x14ac:dyDescent="0.35">
      <c r="A1306" t="s">
        <v>79</v>
      </c>
      <c r="B1306" t="s">
        <v>155</v>
      </c>
      <c r="C1306" t="s">
        <v>999</v>
      </c>
      <c r="D1306">
        <v>6</v>
      </c>
    </row>
    <row r="1307" spans="1:4" x14ac:dyDescent="0.35">
      <c r="A1307" t="s">
        <v>79</v>
      </c>
      <c r="B1307" t="s">
        <v>155</v>
      </c>
      <c r="C1307" t="s">
        <v>920</v>
      </c>
      <c r="D1307">
        <v>6</v>
      </c>
    </row>
    <row r="1308" spans="1:4" x14ac:dyDescent="0.35">
      <c r="A1308" t="s">
        <v>79</v>
      </c>
      <c r="B1308" t="s">
        <v>165</v>
      </c>
      <c r="C1308" t="s">
        <v>628</v>
      </c>
      <c r="D1308">
        <v>6</v>
      </c>
    </row>
    <row r="1309" spans="1:4" x14ac:dyDescent="0.35">
      <c r="A1309" t="s">
        <v>79</v>
      </c>
      <c r="B1309" t="s">
        <v>154</v>
      </c>
      <c r="C1309" t="s">
        <v>835</v>
      </c>
      <c r="D1309">
        <v>6</v>
      </c>
    </row>
    <row r="1310" spans="1:4" x14ac:dyDescent="0.35">
      <c r="A1310" t="s">
        <v>83</v>
      </c>
      <c r="B1310" t="s">
        <v>157</v>
      </c>
      <c r="C1310" t="s">
        <v>533</v>
      </c>
      <c r="D1310">
        <v>6</v>
      </c>
    </row>
    <row r="1311" spans="1:4" x14ac:dyDescent="0.35">
      <c r="A1311" t="s">
        <v>83</v>
      </c>
      <c r="B1311" t="s">
        <v>161</v>
      </c>
      <c r="C1311" t="s">
        <v>932</v>
      </c>
      <c r="D1311">
        <v>6</v>
      </c>
    </row>
    <row r="1312" spans="1:4" x14ac:dyDescent="0.35">
      <c r="A1312" t="s">
        <v>83</v>
      </c>
      <c r="B1312" t="s">
        <v>210</v>
      </c>
      <c r="C1312" t="s">
        <v>545</v>
      </c>
      <c r="D1312">
        <v>6</v>
      </c>
    </row>
    <row r="1313" spans="1:4" x14ac:dyDescent="0.35">
      <c r="A1313" t="s">
        <v>83</v>
      </c>
      <c r="B1313" t="s">
        <v>182</v>
      </c>
      <c r="C1313" t="s">
        <v>638</v>
      </c>
      <c r="D1313">
        <v>6</v>
      </c>
    </row>
    <row r="1314" spans="1:4" x14ac:dyDescent="0.35">
      <c r="A1314" t="s">
        <v>83</v>
      </c>
      <c r="B1314" t="s">
        <v>199</v>
      </c>
      <c r="C1314" t="s">
        <v>753</v>
      </c>
      <c r="D1314">
        <v>6</v>
      </c>
    </row>
    <row r="1315" spans="1:4" x14ac:dyDescent="0.35">
      <c r="A1315" t="s">
        <v>83</v>
      </c>
      <c r="B1315" t="s">
        <v>165</v>
      </c>
      <c r="C1315" t="s">
        <v>1003</v>
      </c>
      <c r="D1315">
        <v>6</v>
      </c>
    </row>
    <row r="1316" spans="1:4" x14ac:dyDescent="0.35">
      <c r="A1316" t="s">
        <v>83</v>
      </c>
      <c r="B1316" t="s">
        <v>204</v>
      </c>
      <c r="C1316" t="s">
        <v>604</v>
      </c>
      <c r="D1316">
        <v>6</v>
      </c>
    </row>
    <row r="1317" spans="1:4" x14ac:dyDescent="0.35">
      <c r="A1317" t="s">
        <v>83</v>
      </c>
      <c r="B1317" t="s">
        <v>161</v>
      </c>
      <c r="C1317" t="s">
        <v>734</v>
      </c>
      <c r="D1317">
        <v>6</v>
      </c>
    </row>
    <row r="1318" spans="1:4" x14ac:dyDescent="0.35">
      <c r="A1318" t="s">
        <v>83</v>
      </c>
      <c r="B1318" t="s">
        <v>193</v>
      </c>
      <c r="C1318" t="s">
        <v>475</v>
      </c>
      <c r="D1318">
        <v>6</v>
      </c>
    </row>
    <row r="1319" spans="1:4" x14ac:dyDescent="0.35">
      <c r="A1319" t="s">
        <v>88</v>
      </c>
      <c r="B1319" t="s">
        <v>205</v>
      </c>
      <c r="C1319" t="s">
        <v>525</v>
      </c>
      <c r="D1319">
        <v>6</v>
      </c>
    </row>
    <row r="1320" spans="1:4" x14ac:dyDescent="0.35">
      <c r="A1320" t="s">
        <v>88</v>
      </c>
      <c r="B1320" t="s">
        <v>160</v>
      </c>
      <c r="C1320" t="s">
        <v>1130</v>
      </c>
      <c r="D1320">
        <v>6</v>
      </c>
    </row>
    <row r="1321" spans="1:4" x14ac:dyDescent="0.35">
      <c r="A1321" t="s">
        <v>88</v>
      </c>
      <c r="B1321" t="s">
        <v>157</v>
      </c>
      <c r="C1321" t="s">
        <v>917</v>
      </c>
      <c r="D1321">
        <v>6</v>
      </c>
    </row>
    <row r="1322" spans="1:4" x14ac:dyDescent="0.35">
      <c r="A1322" t="s">
        <v>88</v>
      </c>
      <c r="B1322" t="s">
        <v>137</v>
      </c>
      <c r="C1322" t="s">
        <v>504</v>
      </c>
      <c r="D1322">
        <v>6</v>
      </c>
    </row>
    <row r="1323" spans="1:4" x14ac:dyDescent="0.35">
      <c r="A1323" t="s">
        <v>88</v>
      </c>
      <c r="B1323" t="s">
        <v>160</v>
      </c>
      <c r="C1323" t="s">
        <v>1128</v>
      </c>
      <c r="D1323">
        <v>6</v>
      </c>
    </row>
    <row r="1324" spans="1:4" x14ac:dyDescent="0.35">
      <c r="A1324" t="s">
        <v>265</v>
      </c>
      <c r="B1324" t="s">
        <v>153</v>
      </c>
      <c r="C1324" t="s">
        <v>1122</v>
      </c>
      <c r="D1324">
        <v>6</v>
      </c>
    </row>
    <row r="1325" spans="1:4" x14ac:dyDescent="0.35">
      <c r="A1325" t="s">
        <v>265</v>
      </c>
      <c r="B1325" t="s">
        <v>176</v>
      </c>
      <c r="C1325" t="s">
        <v>994</v>
      </c>
      <c r="D1325">
        <v>6</v>
      </c>
    </row>
    <row r="1326" spans="1:4" x14ac:dyDescent="0.35">
      <c r="A1326" t="s">
        <v>265</v>
      </c>
      <c r="B1326" t="s">
        <v>176</v>
      </c>
      <c r="C1326" t="s">
        <v>1005</v>
      </c>
      <c r="D1326">
        <v>6</v>
      </c>
    </row>
    <row r="1327" spans="1:4" x14ac:dyDescent="0.35">
      <c r="A1327" t="s">
        <v>282</v>
      </c>
      <c r="B1327" t="s">
        <v>192</v>
      </c>
      <c r="C1327" t="s">
        <v>755</v>
      </c>
      <c r="D1327">
        <v>6</v>
      </c>
    </row>
    <row r="1328" spans="1:4" x14ac:dyDescent="0.35">
      <c r="A1328" t="s">
        <v>250</v>
      </c>
      <c r="B1328" t="s">
        <v>199</v>
      </c>
      <c r="C1328" t="s">
        <v>749</v>
      </c>
      <c r="D1328">
        <v>6</v>
      </c>
    </row>
    <row r="1329" spans="1:4" x14ac:dyDescent="0.35">
      <c r="A1329" t="s">
        <v>250</v>
      </c>
      <c r="B1329" t="s">
        <v>165</v>
      </c>
      <c r="C1329" t="s">
        <v>1001</v>
      </c>
      <c r="D1329">
        <v>6</v>
      </c>
    </row>
    <row r="1330" spans="1:4" x14ac:dyDescent="0.35">
      <c r="A1330" t="s">
        <v>250</v>
      </c>
      <c r="B1330" t="s">
        <v>165</v>
      </c>
      <c r="C1330" t="s">
        <v>1049</v>
      </c>
      <c r="D1330">
        <v>6</v>
      </c>
    </row>
    <row r="1331" spans="1:4" x14ac:dyDescent="0.35">
      <c r="A1331" t="s">
        <v>273</v>
      </c>
      <c r="B1331" t="s">
        <v>199</v>
      </c>
      <c r="C1331" t="s">
        <v>749</v>
      </c>
      <c r="D1331">
        <v>6</v>
      </c>
    </row>
    <row r="1332" spans="1:4" x14ac:dyDescent="0.35">
      <c r="A1332" t="s">
        <v>273</v>
      </c>
      <c r="B1332" t="s">
        <v>161</v>
      </c>
      <c r="C1332" t="s">
        <v>708</v>
      </c>
      <c r="D1332">
        <v>6</v>
      </c>
    </row>
    <row r="1333" spans="1:4" x14ac:dyDescent="0.35">
      <c r="A1333" t="s">
        <v>273</v>
      </c>
      <c r="B1333" t="s">
        <v>158</v>
      </c>
      <c r="C1333" t="s">
        <v>1068</v>
      </c>
      <c r="D1333">
        <v>6</v>
      </c>
    </row>
    <row r="1334" spans="1:4" x14ac:dyDescent="0.35">
      <c r="A1334" t="s">
        <v>262</v>
      </c>
      <c r="B1334" t="s">
        <v>153</v>
      </c>
      <c r="C1334" t="s">
        <v>689</v>
      </c>
      <c r="D1334">
        <v>6</v>
      </c>
    </row>
    <row r="1335" spans="1:4" x14ac:dyDescent="0.35">
      <c r="A1335" t="s">
        <v>262</v>
      </c>
      <c r="B1335" t="s">
        <v>165</v>
      </c>
      <c r="C1335" t="s">
        <v>632</v>
      </c>
      <c r="D1335">
        <v>6</v>
      </c>
    </row>
    <row r="1336" spans="1:4" x14ac:dyDescent="0.35">
      <c r="A1336" t="s">
        <v>262</v>
      </c>
      <c r="B1336" t="s">
        <v>154</v>
      </c>
      <c r="C1336" t="s">
        <v>647</v>
      </c>
      <c r="D1336">
        <v>6</v>
      </c>
    </row>
    <row r="1337" spans="1:4" x14ac:dyDescent="0.35">
      <c r="A1337" t="s">
        <v>262</v>
      </c>
      <c r="B1337" t="s">
        <v>199</v>
      </c>
      <c r="C1337" t="s">
        <v>625</v>
      </c>
      <c r="D1337">
        <v>6</v>
      </c>
    </row>
    <row r="1338" spans="1:4" x14ac:dyDescent="0.35">
      <c r="A1338" t="s">
        <v>262</v>
      </c>
      <c r="B1338" t="s">
        <v>165</v>
      </c>
      <c r="C1338" t="s">
        <v>1001</v>
      </c>
      <c r="D1338">
        <v>6</v>
      </c>
    </row>
    <row r="1339" spans="1:4" x14ac:dyDescent="0.35">
      <c r="A1339" t="s">
        <v>262</v>
      </c>
      <c r="B1339" t="s">
        <v>160</v>
      </c>
      <c r="C1339" t="s">
        <v>722</v>
      </c>
      <c r="D1339">
        <v>6</v>
      </c>
    </row>
    <row r="1340" spans="1:4" x14ac:dyDescent="0.35">
      <c r="A1340" t="s">
        <v>262</v>
      </c>
      <c r="B1340" t="s">
        <v>153</v>
      </c>
      <c r="C1340" t="s">
        <v>709</v>
      </c>
      <c r="D1340">
        <v>6</v>
      </c>
    </row>
    <row r="1341" spans="1:4" x14ac:dyDescent="0.35">
      <c r="A1341" t="s">
        <v>262</v>
      </c>
      <c r="B1341" t="s">
        <v>190</v>
      </c>
      <c r="C1341" t="s">
        <v>702</v>
      </c>
      <c r="D1341">
        <v>6</v>
      </c>
    </row>
    <row r="1342" spans="1:4" x14ac:dyDescent="0.35">
      <c r="A1342" t="s">
        <v>262</v>
      </c>
      <c r="B1342" t="s">
        <v>157</v>
      </c>
      <c r="C1342" t="s">
        <v>668</v>
      </c>
      <c r="D1342">
        <v>6</v>
      </c>
    </row>
    <row r="1343" spans="1:4" x14ac:dyDescent="0.35">
      <c r="A1343" t="s">
        <v>262</v>
      </c>
      <c r="B1343" t="s">
        <v>157</v>
      </c>
      <c r="C1343" t="s">
        <v>873</v>
      </c>
      <c r="D1343">
        <v>6</v>
      </c>
    </row>
    <row r="1344" spans="1:4" x14ac:dyDescent="0.35">
      <c r="A1344" t="s">
        <v>253</v>
      </c>
      <c r="B1344" t="s">
        <v>158</v>
      </c>
      <c r="C1344" t="s">
        <v>926</v>
      </c>
      <c r="D1344">
        <v>6</v>
      </c>
    </row>
    <row r="1345" spans="1:4" x14ac:dyDescent="0.35">
      <c r="A1345" t="s">
        <v>253</v>
      </c>
      <c r="B1345" t="s">
        <v>153</v>
      </c>
      <c r="C1345" t="s">
        <v>884</v>
      </c>
      <c r="D1345">
        <v>6</v>
      </c>
    </row>
    <row r="1346" spans="1:4" x14ac:dyDescent="0.35">
      <c r="A1346" t="s">
        <v>253</v>
      </c>
      <c r="B1346" t="s">
        <v>155</v>
      </c>
      <c r="C1346" t="s">
        <v>999</v>
      </c>
      <c r="D1346">
        <v>6</v>
      </c>
    </row>
    <row r="1347" spans="1:4" x14ac:dyDescent="0.35">
      <c r="A1347" t="s">
        <v>253</v>
      </c>
      <c r="B1347" t="s">
        <v>160</v>
      </c>
      <c r="C1347" t="s">
        <v>1131</v>
      </c>
      <c r="D1347">
        <v>6</v>
      </c>
    </row>
    <row r="1348" spans="1:4" x14ac:dyDescent="0.35">
      <c r="A1348" t="s">
        <v>244</v>
      </c>
      <c r="B1348" t="s">
        <v>156</v>
      </c>
      <c r="C1348" t="s">
        <v>1066</v>
      </c>
      <c r="D1348">
        <v>6</v>
      </c>
    </row>
    <row r="1349" spans="1:4" x14ac:dyDescent="0.35">
      <c r="A1349" t="s">
        <v>244</v>
      </c>
      <c r="B1349" t="s">
        <v>182</v>
      </c>
      <c r="C1349" t="s">
        <v>638</v>
      </c>
      <c r="D1349">
        <v>6</v>
      </c>
    </row>
    <row r="1350" spans="1:4" x14ac:dyDescent="0.35">
      <c r="A1350" t="s">
        <v>244</v>
      </c>
      <c r="B1350" t="s">
        <v>182</v>
      </c>
      <c r="C1350" t="s">
        <v>928</v>
      </c>
      <c r="D1350">
        <v>6</v>
      </c>
    </row>
    <row r="1351" spans="1:4" x14ac:dyDescent="0.35">
      <c r="A1351" t="s">
        <v>244</v>
      </c>
      <c r="B1351" t="s">
        <v>157</v>
      </c>
      <c r="C1351" t="s">
        <v>533</v>
      </c>
      <c r="D1351">
        <v>6</v>
      </c>
    </row>
    <row r="1352" spans="1:4" x14ac:dyDescent="0.35">
      <c r="A1352" t="s">
        <v>244</v>
      </c>
      <c r="B1352" t="s">
        <v>184</v>
      </c>
      <c r="C1352" t="s">
        <v>716</v>
      </c>
      <c r="D1352">
        <v>6</v>
      </c>
    </row>
    <row r="1353" spans="1:4" x14ac:dyDescent="0.35">
      <c r="A1353" t="s">
        <v>244</v>
      </c>
      <c r="B1353" t="s">
        <v>165</v>
      </c>
      <c r="C1353" t="s">
        <v>530</v>
      </c>
      <c r="D1353">
        <v>6</v>
      </c>
    </row>
    <row r="1354" spans="1:4" x14ac:dyDescent="0.35">
      <c r="A1354" t="s">
        <v>244</v>
      </c>
      <c r="B1354" t="s">
        <v>199</v>
      </c>
      <c r="C1354" t="s">
        <v>655</v>
      </c>
      <c r="D1354">
        <v>6</v>
      </c>
    </row>
    <row r="1355" spans="1:4" x14ac:dyDescent="0.35">
      <c r="A1355" t="s">
        <v>244</v>
      </c>
      <c r="B1355" t="s">
        <v>153</v>
      </c>
      <c r="C1355" t="s">
        <v>1141</v>
      </c>
      <c r="D1355">
        <v>6</v>
      </c>
    </row>
    <row r="1356" spans="1:4" x14ac:dyDescent="0.35">
      <c r="A1356" t="s">
        <v>244</v>
      </c>
      <c r="B1356" t="s">
        <v>196</v>
      </c>
      <c r="C1356" t="s">
        <v>729</v>
      </c>
      <c r="D1356">
        <v>6</v>
      </c>
    </row>
    <row r="1357" spans="1:4" x14ac:dyDescent="0.35">
      <c r="A1357" t="s">
        <v>244</v>
      </c>
      <c r="B1357" t="s">
        <v>153</v>
      </c>
      <c r="C1357" t="s">
        <v>882</v>
      </c>
      <c r="D1357">
        <v>6</v>
      </c>
    </row>
    <row r="1358" spans="1:4" x14ac:dyDescent="0.35">
      <c r="A1358" t="s">
        <v>244</v>
      </c>
      <c r="B1358" t="s">
        <v>199</v>
      </c>
      <c r="C1358" t="s">
        <v>759</v>
      </c>
      <c r="D1358">
        <v>6</v>
      </c>
    </row>
    <row r="1359" spans="1:4" x14ac:dyDescent="0.35">
      <c r="A1359" t="s">
        <v>245</v>
      </c>
      <c r="B1359" t="s">
        <v>162</v>
      </c>
      <c r="C1359" t="s">
        <v>793</v>
      </c>
      <c r="D1359">
        <v>6</v>
      </c>
    </row>
    <row r="1360" spans="1:4" x14ac:dyDescent="0.35">
      <c r="A1360" t="s">
        <v>245</v>
      </c>
      <c r="B1360" t="s">
        <v>158</v>
      </c>
      <c r="C1360" t="s">
        <v>926</v>
      </c>
      <c r="D1360">
        <v>6</v>
      </c>
    </row>
    <row r="1361" spans="1:4" x14ac:dyDescent="0.35">
      <c r="A1361" t="s">
        <v>245</v>
      </c>
      <c r="B1361" t="s">
        <v>155</v>
      </c>
      <c r="C1361" t="s">
        <v>963</v>
      </c>
      <c r="D1361">
        <v>6</v>
      </c>
    </row>
    <row r="1362" spans="1:4" x14ac:dyDescent="0.35">
      <c r="A1362" t="s">
        <v>245</v>
      </c>
      <c r="B1362" t="s">
        <v>200</v>
      </c>
      <c r="C1362" t="s">
        <v>623</v>
      </c>
      <c r="D1362">
        <v>6</v>
      </c>
    </row>
    <row r="1363" spans="1:4" x14ac:dyDescent="0.35">
      <c r="A1363" t="s">
        <v>245</v>
      </c>
      <c r="B1363" t="s">
        <v>155</v>
      </c>
      <c r="C1363" t="s">
        <v>965</v>
      </c>
      <c r="D1363">
        <v>6</v>
      </c>
    </row>
    <row r="1364" spans="1:4" x14ac:dyDescent="0.35">
      <c r="A1364" t="s">
        <v>245</v>
      </c>
      <c r="B1364" t="s">
        <v>193</v>
      </c>
      <c r="C1364" t="s">
        <v>475</v>
      </c>
      <c r="D1364">
        <v>6</v>
      </c>
    </row>
    <row r="1365" spans="1:4" x14ac:dyDescent="0.35">
      <c r="A1365" t="s">
        <v>245</v>
      </c>
      <c r="B1365" t="s">
        <v>164</v>
      </c>
      <c r="C1365" t="s">
        <v>590</v>
      </c>
      <c r="D1365">
        <v>6</v>
      </c>
    </row>
    <row r="1366" spans="1:4" x14ac:dyDescent="0.35">
      <c r="A1366" t="s">
        <v>245</v>
      </c>
      <c r="B1366" t="s">
        <v>157</v>
      </c>
      <c r="C1366" t="s">
        <v>918</v>
      </c>
      <c r="D1366">
        <v>6</v>
      </c>
    </row>
    <row r="1367" spans="1:4" x14ac:dyDescent="0.35">
      <c r="A1367" t="s">
        <v>245</v>
      </c>
      <c r="B1367" t="s">
        <v>153</v>
      </c>
      <c r="C1367" t="s">
        <v>872</v>
      </c>
      <c r="D1367">
        <v>6</v>
      </c>
    </row>
    <row r="1368" spans="1:4" x14ac:dyDescent="0.35">
      <c r="A1368" t="s">
        <v>245</v>
      </c>
      <c r="B1368" t="s">
        <v>162</v>
      </c>
      <c r="C1368" t="s">
        <v>1048</v>
      </c>
      <c r="D1368">
        <v>6</v>
      </c>
    </row>
    <row r="1369" spans="1:4" x14ac:dyDescent="0.35">
      <c r="A1369" t="s">
        <v>245</v>
      </c>
      <c r="B1369" t="s">
        <v>190</v>
      </c>
      <c r="C1369" t="s">
        <v>703</v>
      </c>
      <c r="D1369">
        <v>6</v>
      </c>
    </row>
    <row r="1370" spans="1:4" x14ac:dyDescent="0.35">
      <c r="A1370" t="s">
        <v>245</v>
      </c>
      <c r="B1370" t="s">
        <v>161</v>
      </c>
      <c r="C1370" t="s">
        <v>932</v>
      </c>
      <c r="D1370">
        <v>6</v>
      </c>
    </row>
    <row r="1371" spans="1:4" x14ac:dyDescent="0.35">
      <c r="A1371" t="s">
        <v>245</v>
      </c>
      <c r="B1371" t="s">
        <v>199</v>
      </c>
      <c r="C1371" t="s">
        <v>644</v>
      </c>
      <c r="D1371">
        <v>6</v>
      </c>
    </row>
    <row r="1372" spans="1:4" x14ac:dyDescent="0.35">
      <c r="A1372" t="s">
        <v>245</v>
      </c>
      <c r="B1372" t="s">
        <v>168</v>
      </c>
      <c r="C1372" t="s">
        <v>1070</v>
      </c>
      <c r="D1372">
        <v>6</v>
      </c>
    </row>
    <row r="1373" spans="1:4" x14ac:dyDescent="0.35">
      <c r="A1373" t="s">
        <v>245</v>
      </c>
      <c r="B1373" t="s">
        <v>196</v>
      </c>
      <c r="C1373" t="s">
        <v>729</v>
      </c>
      <c r="D1373">
        <v>6</v>
      </c>
    </row>
    <row r="1374" spans="1:4" x14ac:dyDescent="0.35">
      <c r="A1374" t="s">
        <v>245</v>
      </c>
      <c r="B1374" t="s">
        <v>200</v>
      </c>
      <c r="C1374" t="s">
        <v>569</v>
      </c>
      <c r="D1374">
        <v>6</v>
      </c>
    </row>
    <row r="1375" spans="1:4" x14ac:dyDescent="0.35">
      <c r="A1375" t="s">
        <v>245</v>
      </c>
      <c r="B1375" t="s">
        <v>162</v>
      </c>
      <c r="C1375" t="s">
        <v>682</v>
      </c>
      <c r="D1375">
        <v>6</v>
      </c>
    </row>
    <row r="1376" spans="1:4" x14ac:dyDescent="0.35">
      <c r="A1376" t="s">
        <v>245</v>
      </c>
      <c r="B1376" t="s">
        <v>190</v>
      </c>
      <c r="C1376" t="s">
        <v>705</v>
      </c>
      <c r="D1376">
        <v>6</v>
      </c>
    </row>
    <row r="1377" spans="1:4" x14ac:dyDescent="0.35">
      <c r="A1377" t="s">
        <v>264</v>
      </c>
      <c r="B1377" t="s">
        <v>205</v>
      </c>
      <c r="C1377" t="s">
        <v>525</v>
      </c>
      <c r="D1377">
        <v>6</v>
      </c>
    </row>
    <row r="1378" spans="1:4" x14ac:dyDescent="0.35">
      <c r="A1378" t="s">
        <v>264</v>
      </c>
      <c r="B1378" t="s">
        <v>161</v>
      </c>
      <c r="C1378" t="s">
        <v>734</v>
      </c>
      <c r="D1378">
        <v>6</v>
      </c>
    </row>
    <row r="1379" spans="1:4" x14ac:dyDescent="0.35">
      <c r="A1379" t="s">
        <v>248</v>
      </c>
      <c r="B1379" t="s">
        <v>157</v>
      </c>
      <c r="C1379" t="s">
        <v>1132</v>
      </c>
      <c r="D1379">
        <v>6</v>
      </c>
    </row>
    <row r="1380" spans="1:4" x14ac:dyDescent="0.35">
      <c r="A1380" t="s">
        <v>248</v>
      </c>
      <c r="B1380" t="s">
        <v>157</v>
      </c>
      <c r="C1380" t="s">
        <v>810</v>
      </c>
      <c r="D1380">
        <v>6</v>
      </c>
    </row>
    <row r="1381" spans="1:4" x14ac:dyDescent="0.35">
      <c r="A1381" t="s">
        <v>248</v>
      </c>
      <c r="B1381" t="s">
        <v>157</v>
      </c>
      <c r="C1381" t="s">
        <v>660</v>
      </c>
      <c r="D1381">
        <v>6</v>
      </c>
    </row>
    <row r="1382" spans="1:4" x14ac:dyDescent="0.35">
      <c r="A1382" t="s">
        <v>248</v>
      </c>
      <c r="B1382" t="s">
        <v>157</v>
      </c>
      <c r="C1382" t="s">
        <v>687</v>
      </c>
      <c r="D1382">
        <v>6</v>
      </c>
    </row>
    <row r="1383" spans="1:4" x14ac:dyDescent="0.35">
      <c r="A1383" t="s">
        <v>248</v>
      </c>
      <c r="B1383" t="s">
        <v>155</v>
      </c>
      <c r="C1383" t="s">
        <v>964</v>
      </c>
      <c r="D1383">
        <v>6</v>
      </c>
    </row>
    <row r="1384" spans="1:4" x14ac:dyDescent="0.35">
      <c r="A1384" t="s">
        <v>248</v>
      </c>
      <c r="B1384" t="s">
        <v>199</v>
      </c>
      <c r="C1384" t="s">
        <v>751</v>
      </c>
      <c r="D1384">
        <v>6</v>
      </c>
    </row>
    <row r="1385" spans="1:4" x14ac:dyDescent="0.35">
      <c r="A1385" t="s">
        <v>312</v>
      </c>
      <c r="B1385" t="s">
        <v>208</v>
      </c>
      <c r="C1385" t="s">
        <v>526</v>
      </c>
      <c r="D1385">
        <v>6</v>
      </c>
    </row>
    <row r="1386" spans="1:4" x14ac:dyDescent="0.35">
      <c r="A1386" t="s">
        <v>312</v>
      </c>
      <c r="B1386" t="s">
        <v>208</v>
      </c>
      <c r="C1386" t="s">
        <v>559</v>
      </c>
      <c r="D1386">
        <v>6</v>
      </c>
    </row>
    <row r="1387" spans="1:4" x14ac:dyDescent="0.35">
      <c r="A1387" t="s">
        <v>294</v>
      </c>
      <c r="B1387" t="s">
        <v>154</v>
      </c>
      <c r="C1387" t="s">
        <v>736</v>
      </c>
      <c r="D1387">
        <v>6</v>
      </c>
    </row>
    <row r="1388" spans="1:4" x14ac:dyDescent="0.35">
      <c r="A1388" t="s">
        <v>246</v>
      </c>
      <c r="B1388" t="s">
        <v>154</v>
      </c>
      <c r="C1388" t="s">
        <v>830</v>
      </c>
      <c r="D1388">
        <v>6</v>
      </c>
    </row>
    <row r="1389" spans="1:4" x14ac:dyDescent="0.35">
      <c r="A1389" t="s">
        <v>246</v>
      </c>
      <c r="B1389" t="s">
        <v>161</v>
      </c>
      <c r="C1389" t="s">
        <v>932</v>
      </c>
      <c r="D1389">
        <v>6</v>
      </c>
    </row>
    <row r="1390" spans="1:4" x14ac:dyDescent="0.35">
      <c r="A1390" t="s">
        <v>246</v>
      </c>
      <c r="B1390" t="s">
        <v>153</v>
      </c>
      <c r="C1390" t="s">
        <v>772</v>
      </c>
      <c r="D1390">
        <v>6</v>
      </c>
    </row>
    <row r="1391" spans="1:4" x14ac:dyDescent="0.35">
      <c r="A1391" t="s">
        <v>246</v>
      </c>
      <c r="B1391" t="s">
        <v>158</v>
      </c>
      <c r="C1391" t="s">
        <v>663</v>
      </c>
      <c r="D1391">
        <v>6</v>
      </c>
    </row>
    <row r="1392" spans="1:4" x14ac:dyDescent="0.35">
      <c r="A1392" t="s">
        <v>246</v>
      </c>
      <c r="B1392" t="s">
        <v>160</v>
      </c>
      <c r="C1392" t="s">
        <v>1059</v>
      </c>
      <c r="D1392">
        <v>6</v>
      </c>
    </row>
    <row r="1393" spans="1:4" x14ac:dyDescent="0.35">
      <c r="A1393" t="s">
        <v>246</v>
      </c>
      <c r="B1393" t="s">
        <v>157</v>
      </c>
      <c r="C1393" t="s">
        <v>917</v>
      </c>
      <c r="D1393">
        <v>6</v>
      </c>
    </row>
    <row r="1394" spans="1:4" x14ac:dyDescent="0.35">
      <c r="A1394" t="s">
        <v>246</v>
      </c>
      <c r="B1394" t="s">
        <v>160</v>
      </c>
      <c r="C1394" t="s">
        <v>1130</v>
      </c>
      <c r="D1394">
        <v>6</v>
      </c>
    </row>
    <row r="1395" spans="1:4" x14ac:dyDescent="0.35">
      <c r="A1395" t="s">
        <v>247</v>
      </c>
      <c r="B1395" t="s">
        <v>157</v>
      </c>
      <c r="C1395" t="s">
        <v>1132</v>
      </c>
      <c r="D1395">
        <v>6</v>
      </c>
    </row>
    <row r="1396" spans="1:4" x14ac:dyDescent="0.35">
      <c r="A1396" t="s">
        <v>247</v>
      </c>
      <c r="B1396" t="s">
        <v>191</v>
      </c>
      <c r="C1396" t="s">
        <v>595</v>
      </c>
      <c r="D1396">
        <v>6</v>
      </c>
    </row>
    <row r="1397" spans="1:4" x14ac:dyDescent="0.35">
      <c r="A1397" t="s">
        <v>247</v>
      </c>
      <c r="B1397" t="s">
        <v>155</v>
      </c>
      <c r="C1397" t="s">
        <v>1009</v>
      </c>
      <c r="D1397">
        <v>6</v>
      </c>
    </row>
    <row r="1398" spans="1:4" x14ac:dyDescent="0.35">
      <c r="A1398" t="s">
        <v>247</v>
      </c>
      <c r="B1398" t="s">
        <v>160</v>
      </c>
      <c r="C1398" t="s">
        <v>785</v>
      </c>
      <c r="D1398">
        <v>6</v>
      </c>
    </row>
    <row r="1399" spans="1:4" x14ac:dyDescent="0.35">
      <c r="A1399" t="s">
        <v>247</v>
      </c>
      <c r="B1399" t="s">
        <v>203</v>
      </c>
      <c r="C1399" t="s">
        <v>679</v>
      </c>
      <c r="D1399">
        <v>6</v>
      </c>
    </row>
    <row r="1400" spans="1:4" x14ac:dyDescent="0.35">
      <c r="A1400" t="s">
        <v>247</v>
      </c>
      <c r="B1400" t="s">
        <v>206</v>
      </c>
      <c r="C1400" t="s">
        <v>445</v>
      </c>
      <c r="D1400">
        <v>6</v>
      </c>
    </row>
    <row r="1401" spans="1:4" x14ac:dyDescent="0.35">
      <c r="A1401" t="s">
        <v>247</v>
      </c>
      <c r="B1401" t="s">
        <v>203</v>
      </c>
      <c r="C1401" t="s">
        <v>642</v>
      </c>
      <c r="D1401">
        <v>6</v>
      </c>
    </row>
    <row r="1402" spans="1:4" x14ac:dyDescent="0.35">
      <c r="A1402" t="s">
        <v>247</v>
      </c>
      <c r="B1402" t="s">
        <v>157</v>
      </c>
      <c r="C1402" t="s">
        <v>916</v>
      </c>
      <c r="D1402">
        <v>6</v>
      </c>
    </row>
    <row r="1403" spans="1:4" x14ac:dyDescent="0.35">
      <c r="A1403" t="s">
        <v>247</v>
      </c>
      <c r="B1403" t="s">
        <v>203</v>
      </c>
      <c r="C1403" t="s">
        <v>565</v>
      </c>
      <c r="D1403">
        <v>6</v>
      </c>
    </row>
    <row r="1404" spans="1:4" x14ac:dyDescent="0.35">
      <c r="A1404" t="s">
        <v>247</v>
      </c>
      <c r="B1404" t="s">
        <v>203</v>
      </c>
      <c r="C1404" t="s">
        <v>550</v>
      </c>
      <c r="D1404">
        <v>6</v>
      </c>
    </row>
    <row r="1405" spans="1:4" x14ac:dyDescent="0.35">
      <c r="A1405" t="s">
        <v>247</v>
      </c>
      <c r="B1405" t="s">
        <v>203</v>
      </c>
      <c r="C1405" t="s">
        <v>564</v>
      </c>
      <c r="D1405">
        <v>6</v>
      </c>
    </row>
    <row r="1406" spans="1:4" x14ac:dyDescent="0.35">
      <c r="A1406" t="s">
        <v>307</v>
      </c>
      <c r="B1406" t="s">
        <v>208</v>
      </c>
      <c r="C1406" t="s">
        <v>558</v>
      </c>
      <c r="D1406">
        <v>6</v>
      </c>
    </row>
    <row r="1407" spans="1:4" x14ac:dyDescent="0.35">
      <c r="A1407" t="s">
        <v>271</v>
      </c>
      <c r="B1407" t="s">
        <v>174</v>
      </c>
      <c r="C1407" t="s">
        <v>960</v>
      </c>
      <c r="D1407">
        <v>6</v>
      </c>
    </row>
    <row r="1408" spans="1:4" x14ac:dyDescent="0.35">
      <c r="A1408" t="s">
        <v>271</v>
      </c>
      <c r="B1408" t="s">
        <v>153</v>
      </c>
      <c r="C1408" t="s">
        <v>709</v>
      </c>
      <c r="D1408">
        <v>6</v>
      </c>
    </row>
    <row r="1409" spans="1:4" x14ac:dyDescent="0.35">
      <c r="A1409" t="s">
        <v>257</v>
      </c>
      <c r="B1409" t="s">
        <v>165</v>
      </c>
      <c r="C1409" t="s">
        <v>1003</v>
      </c>
      <c r="D1409">
        <v>6</v>
      </c>
    </row>
    <row r="1410" spans="1:4" x14ac:dyDescent="0.35">
      <c r="A1410" t="s">
        <v>257</v>
      </c>
      <c r="B1410" t="s">
        <v>152</v>
      </c>
      <c r="C1410" t="s">
        <v>1140</v>
      </c>
      <c r="D1410">
        <v>6</v>
      </c>
    </row>
    <row r="1411" spans="1:4" x14ac:dyDescent="0.35">
      <c r="A1411" t="s">
        <v>257</v>
      </c>
      <c r="B1411" t="s">
        <v>165</v>
      </c>
      <c r="C1411" t="s">
        <v>1001</v>
      </c>
      <c r="D1411">
        <v>6</v>
      </c>
    </row>
    <row r="1412" spans="1:4" x14ac:dyDescent="0.35">
      <c r="A1412" t="s">
        <v>257</v>
      </c>
      <c r="B1412" t="s">
        <v>161</v>
      </c>
      <c r="C1412" t="s">
        <v>932</v>
      </c>
      <c r="D1412">
        <v>6</v>
      </c>
    </row>
    <row r="1413" spans="1:4" x14ac:dyDescent="0.35">
      <c r="A1413" t="s">
        <v>257</v>
      </c>
      <c r="B1413" t="s">
        <v>165</v>
      </c>
      <c r="C1413" t="s">
        <v>632</v>
      </c>
      <c r="D1413">
        <v>6</v>
      </c>
    </row>
    <row r="1414" spans="1:4" x14ac:dyDescent="0.35">
      <c r="A1414" t="s">
        <v>257</v>
      </c>
      <c r="B1414" t="s">
        <v>162</v>
      </c>
      <c r="C1414" t="s">
        <v>724</v>
      </c>
      <c r="D1414">
        <v>6</v>
      </c>
    </row>
    <row r="1415" spans="1:4" x14ac:dyDescent="0.35">
      <c r="A1415" t="s">
        <v>257</v>
      </c>
      <c r="B1415" t="s">
        <v>165</v>
      </c>
      <c r="C1415" t="s">
        <v>536</v>
      </c>
      <c r="D1415">
        <v>6</v>
      </c>
    </row>
    <row r="1416" spans="1:4" x14ac:dyDescent="0.35">
      <c r="A1416" t="s">
        <v>276</v>
      </c>
      <c r="B1416" t="s">
        <v>165</v>
      </c>
      <c r="C1416" t="s">
        <v>1064</v>
      </c>
      <c r="D1416">
        <v>6</v>
      </c>
    </row>
    <row r="1417" spans="1:4" x14ac:dyDescent="0.35">
      <c r="A1417" t="s">
        <v>276</v>
      </c>
      <c r="B1417" t="s">
        <v>162</v>
      </c>
      <c r="C1417" t="s">
        <v>682</v>
      </c>
      <c r="D1417">
        <v>6</v>
      </c>
    </row>
    <row r="1418" spans="1:4" x14ac:dyDescent="0.35">
      <c r="A1418" t="s">
        <v>276</v>
      </c>
      <c r="B1418" t="s">
        <v>165</v>
      </c>
      <c r="C1418" t="s">
        <v>628</v>
      </c>
      <c r="D1418">
        <v>6</v>
      </c>
    </row>
    <row r="1419" spans="1:4" x14ac:dyDescent="0.35">
      <c r="A1419" t="s">
        <v>260</v>
      </c>
      <c r="B1419" t="s">
        <v>192</v>
      </c>
      <c r="C1419" t="s">
        <v>573</v>
      </c>
      <c r="D1419">
        <v>6</v>
      </c>
    </row>
    <row r="1420" spans="1:4" x14ac:dyDescent="0.35">
      <c r="A1420" t="s">
        <v>260</v>
      </c>
      <c r="B1420" t="s">
        <v>192</v>
      </c>
      <c r="C1420" t="s">
        <v>715</v>
      </c>
      <c r="D1420">
        <v>6</v>
      </c>
    </row>
    <row r="1421" spans="1:4" x14ac:dyDescent="0.35">
      <c r="A1421" t="s">
        <v>260</v>
      </c>
      <c r="B1421" t="s">
        <v>188</v>
      </c>
      <c r="C1421" t="s">
        <v>693</v>
      </c>
      <c r="D1421">
        <v>6</v>
      </c>
    </row>
    <row r="1422" spans="1:4" x14ac:dyDescent="0.35">
      <c r="A1422" t="s">
        <v>260</v>
      </c>
      <c r="B1422" t="s">
        <v>196</v>
      </c>
      <c r="C1422" t="s">
        <v>741</v>
      </c>
      <c r="D1422">
        <v>6</v>
      </c>
    </row>
    <row r="1423" spans="1:4" x14ac:dyDescent="0.35">
      <c r="A1423" t="s">
        <v>260</v>
      </c>
      <c r="B1423" t="s">
        <v>199</v>
      </c>
      <c r="C1423" t="s">
        <v>751</v>
      </c>
      <c r="D1423">
        <v>6</v>
      </c>
    </row>
    <row r="1424" spans="1:4" x14ac:dyDescent="0.35">
      <c r="A1424" t="s">
        <v>254</v>
      </c>
      <c r="B1424" t="s">
        <v>160</v>
      </c>
      <c r="C1424" t="s">
        <v>731</v>
      </c>
      <c r="D1424">
        <v>6</v>
      </c>
    </row>
    <row r="1425" spans="1:4" x14ac:dyDescent="0.35">
      <c r="A1425" t="s">
        <v>254</v>
      </c>
      <c r="B1425" t="s">
        <v>154</v>
      </c>
      <c r="C1425" t="s">
        <v>717</v>
      </c>
      <c r="D1425">
        <v>6</v>
      </c>
    </row>
    <row r="1426" spans="1:4" x14ac:dyDescent="0.35">
      <c r="A1426" t="s">
        <v>254</v>
      </c>
      <c r="B1426" t="s">
        <v>162</v>
      </c>
      <c r="C1426" t="s">
        <v>889</v>
      </c>
      <c r="D1426">
        <v>6</v>
      </c>
    </row>
    <row r="1427" spans="1:4" x14ac:dyDescent="0.35">
      <c r="A1427" t="s">
        <v>254</v>
      </c>
      <c r="B1427" t="s">
        <v>154</v>
      </c>
      <c r="C1427" t="s">
        <v>828</v>
      </c>
      <c r="D1427">
        <v>6</v>
      </c>
    </row>
    <row r="1428" spans="1:4" x14ac:dyDescent="0.35">
      <c r="A1428" t="s">
        <v>254</v>
      </c>
      <c r="B1428" t="s">
        <v>199</v>
      </c>
      <c r="C1428" t="s">
        <v>752</v>
      </c>
      <c r="D1428">
        <v>6</v>
      </c>
    </row>
    <row r="1429" spans="1:4" x14ac:dyDescent="0.35">
      <c r="A1429" t="s">
        <v>254</v>
      </c>
      <c r="B1429" t="s">
        <v>176</v>
      </c>
      <c r="C1429" t="s">
        <v>1005</v>
      </c>
      <c r="D1429">
        <v>6</v>
      </c>
    </row>
    <row r="1430" spans="1:4" x14ac:dyDescent="0.35">
      <c r="A1430" t="s">
        <v>254</v>
      </c>
      <c r="B1430" t="s">
        <v>199</v>
      </c>
      <c r="C1430" t="s">
        <v>624</v>
      </c>
      <c r="D1430">
        <v>6</v>
      </c>
    </row>
    <row r="1431" spans="1:4" x14ac:dyDescent="0.35">
      <c r="A1431" t="s">
        <v>275</v>
      </c>
      <c r="B1431" t="s">
        <v>161</v>
      </c>
      <c r="C1431" t="s">
        <v>768</v>
      </c>
      <c r="D1431">
        <v>6</v>
      </c>
    </row>
    <row r="1432" spans="1:4" x14ac:dyDescent="0.35">
      <c r="A1432" t="s">
        <v>275</v>
      </c>
      <c r="B1432" t="s">
        <v>159</v>
      </c>
      <c r="C1432" t="s">
        <v>962</v>
      </c>
      <c r="D1432">
        <v>6</v>
      </c>
    </row>
    <row r="1433" spans="1:4" x14ac:dyDescent="0.35">
      <c r="A1433" t="s">
        <v>249</v>
      </c>
      <c r="B1433" t="s">
        <v>158</v>
      </c>
      <c r="C1433" t="s">
        <v>809</v>
      </c>
      <c r="D1433">
        <v>6</v>
      </c>
    </row>
    <row r="1434" spans="1:4" x14ac:dyDescent="0.35">
      <c r="A1434" t="s">
        <v>249</v>
      </c>
      <c r="B1434" t="s">
        <v>160</v>
      </c>
      <c r="C1434" t="s">
        <v>998</v>
      </c>
      <c r="D1434">
        <v>6</v>
      </c>
    </row>
    <row r="1435" spans="1:4" x14ac:dyDescent="0.35">
      <c r="A1435" t="s">
        <v>249</v>
      </c>
      <c r="B1435" t="s">
        <v>165</v>
      </c>
      <c r="C1435" t="s">
        <v>536</v>
      </c>
      <c r="D1435">
        <v>6</v>
      </c>
    </row>
    <row r="1436" spans="1:4" x14ac:dyDescent="0.35">
      <c r="A1436" t="s">
        <v>259</v>
      </c>
      <c r="B1436" t="s">
        <v>182</v>
      </c>
      <c r="C1436" t="s">
        <v>927</v>
      </c>
      <c r="D1436">
        <v>6</v>
      </c>
    </row>
    <row r="1437" spans="1:4" x14ac:dyDescent="0.35">
      <c r="A1437" t="s">
        <v>259</v>
      </c>
      <c r="B1437" t="s">
        <v>153</v>
      </c>
      <c r="C1437" t="s">
        <v>735</v>
      </c>
      <c r="D1437">
        <v>6</v>
      </c>
    </row>
    <row r="1438" spans="1:4" x14ac:dyDescent="0.35">
      <c r="A1438" t="s">
        <v>259</v>
      </c>
      <c r="B1438" t="s">
        <v>184</v>
      </c>
      <c r="C1438" t="s">
        <v>866</v>
      </c>
      <c r="D1438">
        <v>6</v>
      </c>
    </row>
    <row r="1439" spans="1:4" x14ac:dyDescent="0.35">
      <c r="A1439" t="s">
        <v>259</v>
      </c>
      <c r="B1439" t="s">
        <v>157</v>
      </c>
      <c r="C1439" t="s">
        <v>917</v>
      </c>
      <c r="D1439">
        <v>6</v>
      </c>
    </row>
    <row r="1440" spans="1:4" x14ac:dyDescent="0.35">
      <c r="A1440" t="s">
        <v>259</v>
      </c>
      <c r="B1440" t="s">
        <v>174</v>
      </c>
      <c r="C1440" t="s">
        <v>505</v>
      </c>
      <c r="D1440">
        <v>6</v>
      </c>
    </row>
    <row r="1441" spans="1:4" x14ac:dyDescent="0.35">
      <c r="A1441" t="s">
        <v>259</v>
      </c>
      <c r="B1441" t="s">
        <v>192</v>
      </c>
      <c r="C1441" t="s">
        <v>452</v>
      </c>
      <c r="D1441">
        <v>6</v>
      </c>
    </row>
    <row r="1442" spans="1:4" x14ac:dyDescent="0.35">
      <c r="A1442" t="s">
        <v>259</v>
      </c>
      <c r="B1442" t="s">
        <v>192</v>
      </c>
      <c r="C1442" t="s">
        <v>814</v>
      </c>
      <c r="D1442">
        <v>6</v>
      </c>
    </row>
    <row r="1443" spans="1:4" x14ac:dyDescent="0.35">
      <c r="A1443" t="s">
        <v>259</v>
      </c>
      <c r="B1443" t="s">
        <v>159</v>
      </c>
      <c r="C1443" t="s">
        <v>962</v>
      </c>
      <c r="D1443">
        <v>6</v>
      </c>
    </row>
    <row r="1444" spans="1:4" x14ac:dyDescent="0.35">
      <c r="A1444" t="s">
        <v>259</v>
      </c>
      <c r="B1444" t="s">
        <v>158</v>
      </c>
      <c r="C1444" t="s">
        <v>593</v>
      </c>
      <c r="D1444">
        <v>6</v>
      </c>
    </row>
    <row r="1445" spans="1:4" x14ac:dyDescent="0.35">
      <c r="A1445" t="s">
        <v>304</v>
      </c>
      <c r="B1445" t="s">
        <v>206</v>
      </c>
      <c r="C1445" t="s">
        <v>445</v>
      </c>
      <c r="D1445">
        <v>6</v>
      </c>
    </row>
    <row r="1446" spans="1:4" x14ac:dyDescent="0.35">
      <c r="A1446" t="s">
        <v>287</v>
      </c>
      <c r="B1446" t="s">
        <v>165</v>
      </c>
      <c r="C1446" t="s">
        <v>1001</v>
      </c>
      <c r="D1446">
        <v>6</v>
      </c>
    </row>
    <row r="1447" spans="1:4" x14ac:dyDescent="0.35">
      <c r="A1447" t="s">
        <v>263</v>
      </c>
      <c r="B1447" t="s">
        <v>203</v>
      </c>
      <c r="C1447" t="s">
        <v>619</v>
      </c>
      <c r="D1447">
        <v>6</v>
      </c>
    </row>
    <row r="1448" spans="1:4" x14ac:dyDescent="0.35">
      <c r="A1448" t="s">
        <v>263</v>
      </c>
      <c r="B1448" t="s">
        <v>203</v>
      </c>
      <c r="C1448" t="s">
        <v>679</v>
      </c>
      <c r="D1448">
        <v>6</v>
      </c>
    </row>
    <row r="1449" spans="1:4" x14ac:dyDescent="0.35">
      <c r="A1449" t="s">
        <v>263</v>
      </c>
      <c r="B1449" t="s">
        <v>203</v>
      </c>
      <c r="C1449" t="s">
        <v>685</v>
      </c>
      <c r="D1449">
        <v>6</v>
      </c>
    </row>
    <row r="1450" spans="1:4" x14ac:dyDescent="0.35">
      <c r="A1450" t="s">
        <v>263</v>
      </c>
      <c r="B1450" t="s">
        <v>206</v>
      </c>
      <c r="C1450" t="s">
        <v>441</v>
      </c>
      <c r="D1450">
        <v>6</v>
      </c>
    </row>
    <row r="1451" spans="1:4" x14ac:dyDescent="0.35">
      <c r="A1451" t="s">
        <v>263</v>
      </c>
      <c r="B1451" t="s">
        <v>164</v>
      </c>
      <c r="C1451" t="s">
        <v>653</v>
      </c>
      <c r="D1451">
        <v>6</v>
      </c>
    </row>
    <row r="1452" spans="1:4" x14ac:dyDescent="0.35">
      <c r="A1452" t="s">
        <v>263</v>
      </c>
      <c r="B1452" t="s">
        <v>208</v>
      </c>
      <c r="C1452" t="s">
        <v>526</v>
      </c>
      <c r="D1452">
        <v>6</v>
      </c>
    </row>
    <row r="1453" spans="1:4" x14ac:dyDescent="0.35">
      <c r="A1453" t="s">
        <v>252</v>
      </c>
      <c r="B1453" t="s">
        <v>190</v>
      </c>
      <c r="C1453" t="s">
        <v>636</v>
      </c>
      <c r="D1453">
        <v>6</v>
      </c>
    </row>
    <row r="1454" spans="1:4" x14ac:dyDescent="0.35">
      <c r="A1454" t="s">
        <v>252</v>
      </c>
      <c r="B1454" t="s">
        <v>162</v>
      </c>
      <c r="C1454" t="s">
        <v>724</v>
      </c>
      <c r="D1454">
        <v>6</v>
      </c>
    </row>
    <row r="1455" spans="1:4" x14ac:dyDescent="0.35">
      <c r="A1455" t="s">
        <v>252</v>
      </c>
      <c r="B1455" t="s">
        <v>153</v>
      </c>
      <c r="C1455" t="s">
        <v>781</v>
      </c>
      <c r="D1455">
        <v>6</v>
      </c>
    </row>
    <row r="1456" spans="1:4" x14ac:dyDescent="0.35">
      <c r="A1456" t="s">
        <v>252</v>
      </c>
      <c r="B1456" t="s">
        <v>155</v>
      </c>
      <c r="C1456" t="s">
        <v>964</v>
      </c>
      <c r="D1456">
        <v>6</v>
      </c>
    </row>
    <row r="1457" spans="1:4" x14ac:dyDescent="0.35">
      <c r="A1457" t="s">
        <v>252</v>
      </c>
      <c r="B1457" t="s">
        <v>199</v>
      </c>
      <c r="C1457" t="s">
        <v>624</v>
      </c>
      <c r="D1457">
        <v>6</v>
      </c>
    </row>
    <row r="1458" spans="1:4" x14ac:dyDescent="0.35">
      <c r="A1458" t="s">
        <v>252</v>
      </c>
      <c r="B1458" t="s">
        <v>154</v>
      </c>
      <c r="C1458" t="s">
        <v>837</v>
      </c>
      <c r="D1458">
        <v>6</v>
      </c>
    </row>
    <row r="1459" spans="1:4" x14ac:dyDescent="0.35">
      <c r="A1459" t="s">
        <v>252</v>
      </c>
      <c r="B1459" t="s">
        <v>159</v>
      </c>
      <c r="C1459" t="s">
        <v>1119</v>
      </c>
      <c r="D1459">
        <v>6</v>
      </c>
    </row>
    <row r="1460" spans="1:4" x14ac:dyDescent="0.35">
      <c r="A1460" t="s">
        <v>252</v>
      </c>
      <c r="B1460" t="s">
        <v>192</v>
      </c>
      <c r="C1460" t="s">
        <v>814</v>
      </c>
      <c r="D1460">
        <v>6</v>
      </c>
    </row>
    <row r="1461" spans="1:4" x14ac:dyDescent="0.35">
      <c r="A1461" t="s">
        <v>252</v>
      </c>
      <c r="B1461" t="s">
        <v>176</v>
      </c>
      <c r="C1461" t="s">
        <v>726</v>
      </c>
      <c r="D1461">
        <v>6</v>
      </c>
    </row>
    <row r="1462" spans="1:4" x14ac:dyDescent="0.35">
      <c r="A1462" t="s">
        <v>252</v>
      </c>
      <c r="B1462" t="s">
        <v>153</v>
      </c>
      <c r="C1462" t="s">
        <v>787</v>
      </c>
      <c r="D1462">
        <v>6</v>
      </c>
    </row>
    <row r="1463" spans="1:4" x14ac:dyDescent="0.35">
      <c r="A1463" t="s">
        <v>252</v>
      </c>
      <c r="B1463" t="s">
        <v>154</v>
      </c>
      <c r="C1463" t="s">
        <v>736</v>
      </c>
      <c r="D1463">
        <v>6</v>
      </c>
    </row>
    <row r="1464" spans="1:4" x14ac:dyDescent="0.35">
      <c r="A1464" t="s">
        <v>252</v>
      </c>
      <c r="B1464" t="s">
        <v>155</v>
      </c>
      <c r="C1464" t="s">
        <v>1009</v>
      </c>
      <c r="D1464">
        <v>6</v>
      </c>
    </row>
    <row r="1465" spans="1:4" x14ac:dyDescent="0.35">
      <c r="A1465" t="s">
        <v>252</v>
      </c>
      <c r="B1465" t="s">
        <v>154</v>
      </c>
      <c r="C1465" t="s">
        <v>830</v>
      </c>
      <c r="D1465">
        <v>6</v>
      </c>
    </row>
    <row r="1466" spans="1:4" x14ac:dyDescent="0.35">
      <c r="A1466" t="s">
        <v>252</v>
      </c>
      <c r="B1466" t="s">
        <v>158</v>
      </c>
      <c r="C1466" t="s">
        <v>809</v>
      </c>
      <c r="D1466">
        <v>6</v>
      </c>
    </row>
    <row r="1467" spans="1:4" x14ac:dyDescent="0.35">
      <c r="A1467" t="s">
        <v>252</v>
      </c>
      <c r="B1467" t="s">
        <v>154</v>
      </c>
      <c r="C1467" t="s">
        <v>647</v>
      </c>
      <c r="D1467">
        <v>6</v>
      </c>
    </row>
    <row r="1468" spans="1:4" x14ac:dyDescent="0.35">
      <c r="A1468" t="s">
        <v>252</v>
      </c>
      <c r="B1468" t="s">
        <v>165</v>
      </c>
      <c r="C1468" t="s">
        <v>1003</v>
      </c>
      <c r="D1468">
        <v>6</v>
      </c>
    </row>
    <row r="1469" spans="1:4" x14ac:dyDescent="0.35">
      <c r="A1469" t="s">
        <v>252</v>
      </c>
      <c r="B1469" t="s">
        <v>158</v>
      </c>
      <c r="C1469" t="s">
        <v>1143</v>
      </c>
      <c r="D1469">
        <v>6</v>
      </c>
    </row>
    <row r="1470" spans="1:4" x14ac:dyDescent="0.35">
      <c r="A1470" t="s">
        <v>252</v>
      </c>
      <c r="B1470" t="s">
        <v>199</v>
      </c>
      <c r="C1470" t="s">
        <v>625</v>
      </c>
      <c r="D1470">
        <v>6</v>
      </c>
    </row>
    <row r="1471" spans="1:4" x14ac:dyDescent="0.35">
      <c r="A1471" t="s">
        <v>252</v>
      </c>
      <c r="B1471" t="s">
        <v>192</v>
      </c>
      <c r="C1471" t="s">
        <v>713</v>
      </c>
      <c r="D1471">
        <v>6</v>
      </c>
    </row>
    <row r="1472" spans="1:4" x14ac:dyDescent="0.35">
      <c r="A1472" t="s">
        <v>252</v>
      </c>
      <c r="B1472" t="s">
        <v>190</v>
      </c>
      <c r="C1472" t="s">
        <v>705</v>
      </c>
      <c r="D1472">
        <v>6</v>
      </c>
    </row>
    <row r="1473" spans="1:4" x14ac:dyDescent="0.35">
      <c r="A1473" t="s">
        <v>252</v>
      </c>
      <c r="B1473" t="s">
        <v>176</v>
      </c>
      <c r="C1473" t="s">
        <v>1007</v>
      </c>
      <c r="D1473">
        <v>6</v>
      </c>
    </row>
    <row r="1474" spans="1:4" x14ac:dyDescent="0.35">
      <c r="A1474" t="s">
        <v>252</v>
      </c>
      <c r="B1474" t="s">
        <v>153</v>
      </c>
      <c r="C1474" t="s">
        <v>651</v>
      </c>
      <c r="D1474">
        <v>6</v>
      </c>
    </row>
    <row r="1475" spans="1:4" x14ac:dyDescent="0.35">
      <c r="A1475" t="s">
        <v>252</v>
      </c>
      <c r="B1475" t="s">
        <v>152</v>
      </c>
      <c r="C1475" t="s">
        <v>966</v>
      </c>
      <c r="D1475">
        <v>6</v>
      </c>
    </row>
    <row r="1476" spans="1:4" x14ac:dyDescent="0.35">
      <c r="A1476" t="s">
        <v>252</v>
      </c>
      <c r="B1476" t="s">
        <v>158</v>
      </c>
      <c r="C1476" t="s">
        <v>718</v>
      </c>
      <c r="D1476">
        <v>6</v>
      </c>
    </row>
    <row r="1477" spans="1:4" x14ac:dyDescent="0.35">
      <c r="A1477" t="s">
        <v>258</v>
      </c>
      <c r="B1477" t="s">
        <v>156</v>
      </c>
      <c r="C1477" t="s">
        <v>1142</v>
      </c>
      <c r="D1477">
        <v>6</v>
      </c>
    </row>
    <row r="1478" spans="1:4" x14ac:dyDescent="0.35">
      <c r="A1478" t="s">
        <v>258</v>
      </c>
      <c r="B1478" t="s">
        <v>161</v>
      </c>
      <c r="C1478" t="s">
        <v>589</v>
      </c>
      <c r="D1478">
        <v>6</v>
      </c>
    </row>
    <row r="1479" spans="1:4" x14ac:dyDescent="0.35">
      <c r="A1479" t="s">
        <v>258</v>
      </c>
      <c r="B1479" t="s">
        <v>162</v>
      </c>
      <c r="C1479" t="s">
        <v>883</v>
      </c>
      <c r="D1479">
        <v>6</v>
      </c>
    </row>
    <row r="1480" spans="1:4" x14ac:dyDescent="0.35">
      <c r="A1480" t="s">
        <v>251</v>
      </c>
      <c r="B1480" t="s">
        <v>155</v>
      </c>
      <c r="C1480" t="s">
        <v>874</v>
      </c>
      <c r="D1480">
        <v>6</v>
      </c>
    </row>
    <row r="1481" spans="1:4" x14ac:dyDescent="0.35">
      <c r="A1481" t="s">
        <v>251</v>
      </c>
      <c r="B1481" t="s">
        <v>199</v>
      </c>
      <c r="C1481" t="s">
        <v>700</v>
      </c>
      <c r="D1481">
        <v>6</v>
      </c>
    </row>
    <row r="1482" spans="1:4" x14ac:dyDescent="0.35">
      <c r="A1482" t="s">
        <v>251</v>
      </c>
      <c r="B1482" t="s">
        <v>158</v>
      </c>
      <c r="C1482" t="s">
        <v>931</v>
      </c>
      <c r="D1482">
        <v>6</v>
      </c>
    </row>
    <row r="1483" spans="1:4" x14ac:dyDescent="0.35">
      <c r="A1483" t="s">
        <v>251</v>
      </c>
      <c r="B1483" t="s">
        <v>199</v>
      </c>
      <c r="C1483" t="s">
        <v>757</v>
      </c>
      <c r="D1483">
        <v>6</v>
      </c>
    </row>
    <row r="1484" spans="1:4" x14ac:dyDescent="0.35">
      <c r="A1484" t="s">
        <v>251</v>
      </c>
      <c r="B1484" t="s">
        <v>158</v>
      </c>
      <c r="C1484" t="s">
        <v>901</v>
      </c>
      <c r="D1484">
        <v>6</v>
      </c>
    </row>
    <row r="1485" spans="1:4" x14ac:dyDescent="0.35">
      <c r="A1485" t="s">
        <v>251</v>
      </c>
      <c r="B1485" t="s">
        <v>192</v>
      </c>
      <c r="C1485" t="s">
        <v>450</v>
      </c>
      <c r="D1485">
        <v>6</v>
      </c>
    </row>
    <row r="1486" spans="1:4" x14ac:dyDescent="0.35">
      <c r="A1486" t="s">
        <v>251</v>
      </c>
      <c r="B1486" t="s">
        <v>157</v>
      </c>
      <c r="C1486" t="s">
        <v>680</v>
      </c>
      <c r="D1486">
        <v>6</v>
      </c>
    </row>
    <row r="1487" spans="1:4" x14ac:dyDescent="0.35">
      <c r="A1487" t="s">
        <v>251</v>
      </c>
      <c r="B1487" t="s">
        <v>174</v>
      </c>
      <c r="C1487" t="s">
        <v>960</v>
      </c>
      <c r="D1487">
        <v>6</v>
      </c>
    </row>
    <row r="1488" spans="1:4" x14ac:dyDescent="0.35">
      <c r="A1488" t="s">
        <v>251</v>
      </c>
      <c r="B1488" t="s">
        <v>199</v>
      </c>
      <c r="C1488" t="s">
        <v>751</v>
      </c>
      <c r="D1488">
        <v>6</v>
      </c>
    </row>
    <row r="1489" spans="1:4" x14ac:dyDescent="0.35">
      <c r="A1489" t="s">
        <v>251</v>
      </c>
      <c r="B1489" t="s">
        <v>162</v>
      </c>
      <c r="C1489" t="s">
        <v>888</v>
      </c>
      <c r="D1489">
        <v>6</v>
      </c>
    </row>
    <row r="1490" spans="1:4" x14ac:dyDescent="0.35">
      <c r="A1490" t="s">
        <v>251</v>
      </c>
      <c r="B1490" t="s">
        <v>158</v>
      </c>
      <c r="C1490" t="s">
        <v>926</v>
      </c>
      <c r="D1490">
        <v>6</v>
      </c>
    </row>
    <row r="1491" spans="1:4" x14ac:dyDescent="0.35">
      <c r="A1491" t="s">
        <v>251</v>
      </c>
      <c r="B1491" t="s">
        <v>192</v>
      </c>
      <c r="C1491" t="s">
        <v>823</v>
      </c>
      <c r="D1491">
        <v>6</v>
      </c>
    </row>
    <row r="1492" spans="1:4" x14ac:dyDescent="0.35">
      <c r="A1492" t="s">
        <v>251</v>
      </c>
      <c r="B1492" t="s">
        <v>153</v>
      </c>
      <c r="C1492" t="s">
        <v>921</v>
      </c>
      <c r="D1492">
        <v>6</v>
      </c>
    </row>
    <row r="1493" spans="1:4" x14ac:dyDescent="0.35">
      <c r="A1493" t="s">
        <v>251</v>
      </c>
      <c r="B1493" t="s">
        <v>184</v>
      </c>
      <c r="C1493" t="s">
        <v>716</v>
      </c>
      <c r="D1493">
        <v>6</v>
      </c>
    </row>
    <row r="1494" spans="1:4" x14ac:dyDescent="0.35">
      <c r="A1494" t="s">
        <v>255</v>
      </c>
      <c r="B1494" t="s">
        <v>160</v>
      </c>
      <c r="C1494" t="s">
        <v>1059</v>
      </c>
      <c r="D1494">
        <v>6</v>
      </c>
    </row>
    <row r="1495" spans="1:4" x14ac:dyDescent="0.35">
      <c r="A1495" t="s">
        <v>255</v>
      </c>
      <c r="B1495" t="s">
        <v>161</v>
      </c>
      <c r="C1495" t="s">
        <v>1084</v>
      </c>
      <c r="D1495">
        <v>6</v>
      </c>
    </row>
    <row r="1496" spans="1:4" x14ac:dyDescent="0.35">
      <c r="A1496" t="s">
        <v>255</v>
      </c>
      <c r="B1496" t="s">
        <v>191</v>
      </c>
      <c r="C1496" t="s">
        <v>595</v>
      </c>
      <c r="D1496">
        <v>6</v>
      </c>
    </row>
    <row r="1497" spans="1:4" x14ac:dyDescent="0.35">
      <c r="A1497" t="s">
        <v>255</v>
      </c>
      <c r="B1497" t="s">
        <v>161</v>
      </c>
      <c r="C1497" t="s">
        <v>732</v>
      </c>
      <c r="D1497">
        <v>6</v>
      </c>
    </row>
    <row r="1498" spans="1:4" x14ac:dyDescent="0.35">
      <c r="A1498" t="s">
        <v>255</v>
      </c>
      <c r="B1498" t="s">
        <v>165</v>
      </c>
      <c r="C1498" t="s">
        <v>1003</v>
      </c>
      <c r="D1498">
        <v>6</v>
      </c>
    </row>
    <row r="1499" spans="1:4" x14ac:dyDescent="0.35">
      <c r="A1499" t="s">
        <v>299</v>
      </c>
      <c r="B1499" t="s">
        <v>164</v>
      </c>
      <c r="C1499" t="s">
        <v>590</v>
      </c>
      <c r="D1499">
        <v>6</v>
      </c>
    </row>
    <row r="1500" spans="1:4" x14ac:dyDescent="0.35">
      <c r="A1500" t="s">
        <v>285</v>
      </c>
      <c r="B1500" t="s">
        <v>155</v>
      </c>
      <c r="C1500" t="s">
        <v>922</v>
      </c>
      <c r="D1500">
        <v>6</v>
      </c>
    </row>
    <row r="1501" spans="1:4" x14ac:dyDescent="0.35">
      <c r="A1501" t="s">
        <v>243</v>
      </c>
      <c r="B1501" t="s">
        <v>153</v>
      </c>
      <c r="C1501" t="s">
        <v>1055</v>
      </c>
      <c r="D1501">
        <v>6</v>
      </c>
    </row>
    <row r="1502" spans="1:4" x14ac:dyDescent="0.35">
      <c r="A1502" t="s">
        <v>243</v>
      </c>
      <c r="B1502" t="s">
        <v>199</v>
      </c>
      <c r="C1502" t="s">
        <v>646</v>
      </c>
      <c r="D1502">
        <v>6</v>
      </c>
    </row>
    <row r="1503" spans="1:4" x14ac:dyDescent="0.35">
      <c r="A1503" t="s">
        <v>243</v>
      </c>
      <c r="B1503" t="s">
        <v>153</v>
      </c>
      <c r="C1503" t="s">
        <v>827</v>
      </c>
      <c r="D1503">
        <v>6</v>
      </c>
    </row>
    <row r="1504" spans="1:4" x14ac:dyDescent="0.35">
      <c r="A1504" t="s">
        <v>243</v>
      </c>
      <c r="B1504" t="s">
        <v>161</v>
      </c>
      <c r="C1504" t="s">
        <v>923</v>
      </c>
      <c r="D1504">
        <v>6</v>
      </c>
    </row>
    <row r="1505" spans="1:4" x14ac:dyDescent="0.35">
      <c r="A1505" t="s">
        <v>243</v>
      </c>
      <c r="B1505" t="s">
        <v>161</v>
      </c>
      <c r="C1505" t="s">
        <v>462</v>
      </c>
      <c r="D1505">
        <v>6</v>
      </c>
    </row>
    <row r="1506" spans="1:4" x14ac:dyDescent="0.35">
      <c r="A1506" t="s">
        <v>243</v>
      </c>
      <c r="B1506" t="s">
        <v>165</v>
      </c>
      <c r="C1506" t="s">
        <v>628</v>
      </c>
      <c r="D1506">
        <v>6</v>
      </c>
    </row>
    <row r="1507" spans="1:4" x14ac:dyDescent="0.35">
      <c r="A1507" t="s">
        <v>243</v>
      </c>
      <c r="B1507" t="s">
        <v>153</v>
      </c>
      <c r="C1507" t="s">
        <v>735</v>
      </c>
      <c r="D1507">
        <v>6</v>
      </c>
    </row>
    <row r="1508" spans="1:4" x14ac:dyDescent="0.35">
      <c r="A1508" t="s">
        <v>243</v>
      </c>
      <c r="B1508" t="s">
        <v>179</v>
      </c>
      <c r="C1508" t="s">
        <v>944</v>
      </c>
      <c r="D1508">
        <v>6</v>
      </c>
    </row>
    <row r="1509" spans="1:4" x14ac:dyDescent="0.35">
      <c r="A1509" t="s">
        <v>243</v>
      </c>
      <c r="B1509" t="s">
        <v>161</v>
      </c>
      <c r="C1509" t="s">
        <v>734</v>
      </c>
      <c r="D1509">
        <v>6</v>
      </c>
    </row>
    <row r="1510" spans="1:4" x14ac:dyDescent="0.35">
      <c r="A1510" t="s">
        <v>243</v>
      </c>
      <c r="B1510" t="s">
        <v>162</v>
      </c>
      <c r="C1510" t="s">
        <v>1048</v>
      </c>
      <c r="D1510">
        <v>6</v>
      </c>
    </row>
    <row r="1511" spans="1:4" x14ac:dyDescent="0.35">
      <c r="A1511" t="s">
        <v>243</v>
      </c>
      <c r="B1511" t="s">
        <v>184</v>
      </c>
      <c r="C1511" t="s">
        <v>716</v>
      </c>
      <c r="D1511">
        <v>6</v>
      </c>
    </row>
    <row r="1512" spans="1:4" x14ac:dyDescent="0.35">
      <c r="A1512" t="s">
        <v>243</v>
      </c>
      <c r="B1512" t="s">
        <v>153</v>
      </c>
      <c r="C1512" t="s">
        <v>689</v>
      </c>
      <c r="D1512">
        <v>6</v>
      </c>
    </row>
    <row r="1513" spans="1:4" x14ac:dyDescent="0.35">
      <c r="A1513" t="s">
        <v>243</v>
      </c>
      <c r="B1513" t="s">
        <v>156</v>
      </c>
      <c r="C1513" t="s">
        <v>936</v>
      </c>
      <c r="D1513">
        <v>6</v>
      </c>
    </row>
    <row r="1514" spans="1:4" x14ac:dyDescent="0.35">
      <c r="A1514" t="s">
        <v>243</v>
      </c>
      <c r="B1514" t="s">
        <v>162</v>
      </c>
      <c r="C1514" t="s">
        <v>883</v>
      </c>
      <c r="D1514">
        <v>6</v>
      </c>
    </row>
    <row r="1515" spans="1:4" x14ac:dyDescent="0.35">
      <c r="A1515" t="s">
        <v>243</v>
      </c>
      <c r="B1515" t="s">
        <v>182</v>
      </c>
      <c r="C1515" t="s">
        <v>933</v>
      </c>
      <c r="D1515">
        <v>6</v>
      </c>
    </row>
    <row r="1516" spans="1:4" x14ac:dyDescent="0.35">
      <c r="A1516" t="s">
        <v>243</v>
      </c>
      <c r="B1516" t="s">
        <v>158</v>
      </c>
      <c r="C1516" t="s">
        <v>901</v>
      </c>
      <c r="D1516">
        <v>6</v>
      </c>
    </row>
    <row r="1517" spans="1:4" x14ac:dyDescent="0.35">
      <c r="A1517" t="s">
        <v>243</v>
      </c>
      <c r="B1517" t="s">
        <v>153</v>
      </c>
      <c r="C1517" t="s">
        <v>868</v>
      </c>
      <c r="D1517">
        <v>6</v>
      </c>
    </row>
    <row r="1518" spans="1:4" x14ac:dyDescent="0.35">
      <c r="A1518" t="s">
        <v>243</v>
      </c>
      <c r="B1518" t="s">
        <v>162</v>
      </c>
      <c r="C1518" t="s">
        <v>889</v>
      </c>
      <c r="D1518">
        <v>6</v>
      </c>
    </row>
    <row r="1519" spans="1:4" x14ac:dyDescent="0.35">
      <c r="A1519" t="s">
        <v>243</v>
      </c>
      <c r="B1519" t="s">
        <v>165</v>
      </c>
      <c r="C1519" t="s">
        <v>1049</v>
      </c>
      <c r="D1519">
        <v>6</v>
      </c>
    </row>
    <row r="1520" spans="1:4" x14ac:dyDescent="0.35">
      <c r="A1520" t="s">
        <v>243</v>
      </c>
      <c r="B1520" t="s">
        <v>164</v>
      </c>
      <c r="C1520" t="s">
        <v>588</v>
      </c>
      <c r="D1520">
        <v>6</v>
      </c>
    </row>
    <row r="1521" spans="1:4" x14ac:dyDescent="0.35">
      <c r="A1521" t="s">
        <v>243</v>
      </c>
      <c r="B1521" t="s">
        <v>157</v>
      </c>
      <c r="C1521" t="s">
        <v>918</v>
      </c>
      <c r="D1521">
        <v>6</v>
      </c>
    </row>
    <row r="1522" spans="1:4" x14ac:dyDescent="0.35">
      <c r="A1522" t="s">
        <v>243</v>
      </c>
      <c r="B1522" t="s">
        <v>153</v>
      </c>
      <c r="C1522" t="s">
        <v>1137</v>
      </c>
      <c r="D1522">
        <v>6</v>
      </c>
    </row>
    <row r="1523" spans="1:4" x14ac:dyDescent="0.35">
      <c r="A1523" t="s">
        <v>243</v>
      </c>
      <c r="B1523" t="s">
        <v>176</v>
      </c>
      <c r="C1523" t="s">
        <v>1005</v>
      </c>
      <c r="D1523">
        <v>6</v>
      </c>
    </row>
    <row r="1524" spans="1:4" x14ac:dyDescent="0.35">
      <c r="A1524" t="s">
        <v>284</v>
      </c>
      <c r="B1524" t="s">
        <v>157</v>
      </c>
      <c r="C1524" t="s">
        <v>917</v>
      </c>
      <c r="D1524">
        <v>6</v>
      </c>
    </row>
    <row r="1525" spans="1:4" x14ac:dyDescent="0.35">
      <c r="A1525" t="s">
        <v>284</v>
      </c>
      <c r="B1525" t="s">
        <v>192</v>
      </c>
      <c r="C1525" t="s">
        <v>691</v>
      </c>
      <c r="D1525">
        <v>6</v>
      </c>
    </row>
    <row r="1526" spans="1:4" x14ac:dyDescent="0.35">
      <c r="A1526" t="s">
        <v>242</v>
      </c>
      <c r="B1526" t="s">
        <v>165</v>
      </c>
      <c r="C1526" t="s">
        <v>628</v>
      </c>
      <c r="D1526">
        <v>6</v>
      </c>
    </row>
    <row r="1527" spans="1:4" x14ac:dyDescent="0.35">
      <c r="A1527" t="s">
        <v>242</v>
      </c>
      <c r="B1527" t="s">
        <v>153</v>
      </c>
      <c r="C1527" t="s">
        <v>788</v>
      </c>
      <c r="D1527">
        <v>6</v>
      </c>
    </row>
    <row r="1528" spans="1:4" x14ac:dyDescent="0.35">
      <c r="A1528" t="s">
        <v>242</v>
      </c>
      <c r="B1528" t="s">
        <v>153</v>
      </c>
      <c r="C1528" t="s">
        <v>1087</v>
      </c>
      <c r="D1528">
        <v>6</v>
      </c>
    </row>
    <row r="1529" spans="1:4" x14ac:dyDescent="0.35">
      <c r="A1529" t="s">
        <v>242</v>
      </c>
      <c r="B1529" t="s">
        <v>162</v>
      </c>
      <c r="C1529" t="s">
        <v>793</v>
      </c>
      <c r="D1529">
        <v>6</v>
      </c>
    </row>
    <row r="1530" spans="1:4" x14ac:dyDescent="0.35">
      <c r="A1530" t="s">
        <v>242</v>
      </c>
      <c r="B1530" t="s">
        <v>196</v>
      </c>
      <c r="C1530" t="s">
        <v>729</v>
      </c>
      <c r="D1530">
        <v>6</v>
      </c>
    </row>
    <row r="1531" spans="1:4" x14ac:dyDescent="0.35">
      <c r="A1531" t="s">
        <v>242</v>
      </c>
      <c r="B1531" t="s">
        <v>153</v>
      </c>
      <c r="C1531" t="s">
        <v>827</v>
      </c>
      <c r="D1531">
        <v>6</v>
      </c>
    </row>
    <row r="1532" spans="1:4" x14ac:dyDescent="0.35">
      <c r="A1532" t="s">
        <v>242</v>
      </c>
      <c r="B1532" t="s">
        <v>158</v>
      </c>
      <c r="C1532" t="s">
        <v>901</v>
      </c>
      <c r="D1532">
        <v>6</v>
      </c>
    </row>
    <row r="1533" spans="1:4" x14ac:dyDescent="0.35">
      <c r="A1533" t="s">
        <v>242</v>
      </c>
      <c r="B1533" t="s">
        <v>209</v>
      </c>
      <c r="C1533" t="s">
        <v>577</v>
      </c>
      <c r="D1533">
        <v>6</v>
      </c>
    </row>
    <row r="1534" spans="1:4" x14ac:dyDescent="0.35">
      <c r="A1534" t="s">
        <v>242</v>
      </c>
      <c r="B1534" t="s">
        <v>159</v>
      </c>
      <c r="C1534" t="s">
        <v>962</v>
      </c>
      <c r="D1534">
        <v>6</v>
      </c>
    </row>
    <row r="1535" spans="1:4" x14ac:dyDescent="0.35">
      <c r="A1535" t="s">
        <v>242</v>
      </c>
      <c r="B1535" t="s">
        <v>153</v>
      </c>
      <c r="C1535" t="s">
        <v>882</v>
      </c>
      <c r="D1535">
        <v>6</v>
      </c>
    </row>
    <row r="1536" spans="1:4" x14ac:dyDescent="0.35">
      <c r="A1536" t="s">
        <v>242</v>
      </c>
      <c r="B1536" t="s">
        <v>196</v>
      </c>
      <c r="C1536" t="s">
        <v>742</v>
      </c>
      <c r="D1536">
        <v>6</v>
      </c>
    </row>
    <row r="1537" spans="1:4" x14ac:dyDescent="0.35">
      <c r="A1537" t="s">
        <v>242</v>
      </c>
      <c r="B1537" t="s">
        <v>176</v>
      </c>
      <c r="C1537" t="s">
        <v>727</v>
      </c>
      <c r="D1537">
        <v>6</v>
      </c>
    </row>
    <row r="1538" spans="1:4" x14ac:dyDescent="0.35">
      <c r="A1538" t="s">
        <v>242</v>
      </c>
      <c r="B1538" t="s">
        <v>158</v>
      </c>
      <c r="C1538" t="s">
        <v>941</v>
      </c>
      <c r="D1538">
        <v>6</v>
      </c>
    </row>
    <row r="1539" spans="1:4" x14ac:dyDescent="0.35">
      <c r="A1539" t="s">
        <v>242</v>
      </c>
      <c r="B1539" t="s">
        <v>161</v>
      </c>
      <c r="C1539" t="s">
        <v>589</v>
      </c>
      <c r="D1539">
        <v>6</v>
      </c>
    </row>
    <row r="1540" spans="1:4" x14ac:dyDescent="0.35">
      <c r="A1540" t="s">
        <v>242</v>
      </c>
      <c r="B1540" t="s">
        <v>160</v>
      </c>
      <c r="C1540" t="s">
        <v>1130</v>
      </c>
      <c r="D1540">
        <v>6</v>
      </c>
    </row>
    <row r="1541" spans="1:4" x14ac:dyDescent="0.35">
      <c r="A1541" t="s">
        <v>242</v>
      </c>
      <c r="B1541" t="s">
        <v>160</v>
      </c>
      <c r="C1541" t="s">
        <v>1012</v>
      </c>
      <c r="D1541">
        <v>6</v>
      </c>
    </row>
    <row r="1542" spans="1:4" x14ac:dyDescent="0.35">
      <c r="A1542" t="s">
        <v>242</v>
      </c>
      <c r="B1542" t="s">
        <v>165</v>
      </c>
      <c r="C1542" t="s">
        <v>1064</v>
      </c>
      <c r="D1542">
        <v>6</v>
      </c>
    </row>
    <row r="1543" spans="1:4" x14ac:dyDescent="0.35">
      <c r="A1543" t="s">
        <v>266</v>
      </c>
      <c r="B1543" t="s">
        <v>199</v>
      </c>
      <c r="C1543" t="s">
        <v>700</v>
      </c>
      <c r="D1543">
        <v>6</v>
      </c>
    </row>
    <row r="1544" spans="1:4" x14ac:dyDescent="0.35">
      <c r="A1544" t="s">
        <v>266</v>
      </c>
      <c r="B1544" t="s">
        <v>161</v>
      </c>
      <c r="C1544" t="s">
        <v>708</v>
      </c>
      <c r="D1544">
        <v>6</v>
      </c>
    </row>
    <row r="1545" spans="1:4" x14ac:dyDescent="0.35">
      <c r="A1545" t="s">
        <v>266</v>
      </c>
      <c r="B1545" t="s">
        <v>159</v>
      </c>
      <c r="C1545" t="s">
        <v>808</v>
      </c>
      <c r="D1545">
        <v>6</v>
      </c>
    </row>
    <row r="1546" spans="1:4" x14ac:dyDescent="0.35">
      <c r="A1546" t="s">
        <v>266</v>
      </c>
      <c r="B1546" t="s">
        <v>199</v>
      </c>
      <c r="C1546" t="s">
        <v>739</v>
      </c>
      <c r="D1546">
        <v>6</v>
      </c>
    </row>
    <row r="1547" spans="1:4" x14ac:dyDescent="0.35">
      <c r="A1547" t="s">
        <v>266</v>
      </c>
      <c r="B1547" t="s">
        <v>153</v>
      </c>
      <c r="C1547" t="s">
        <v>872</v>
      </c>
      <c r="D1547">
        <v>6</v>
      </c>
    </row>
    <row r="1548" spans="1:4" x14ac:dyDescent="0.35">
      <c r="A1548" t="s">
        <v>266</v>
      </c>
      <c r="B1548" t="s">
        <v>157</v>
      </c>
      <c r="C1548" t="s">
        <v>699</v>
      </c>
      <c r="D1548">
        <v>6</v>
      </c>
    </row>
    <row r="1549" spans="1:4" x14ac:dyDescent="0.35">
      <c r="A1549" t="s">
        <v>56</v>
      </c>
      <c r="B1549" t="s">
        <v>176</v>
      </c>
      <c r="C1549" t="s">
        <v>1008</v>
      </c>
      <c r="D1549">
        <v>5</v>
      </c>
    </row>
    <row r="1550" spans="1:4" x14ac:dyDescent="0.35">
      <c r="A1550" t="s">
        <v>56</v>
      </c>
      <c r="B1550" t="s">
        <v>159</v>
      </c>
      <c r="C1550" t="s">
        <v>1004</v>
      </c>
      <c r="D1550">
        <v>5</v>
      </c>
    </row>
    <row r="1551" spans="1:4" x14ac:dyDescent="0.35">
      <c r="A1551" t="s">
        <v>56</v>
      </c>
      <c r="B1551" t="s">
        <v>176</v>
      </c>
      <c r="C1551" t="s">
        <v>1000</v>
      </c>
      <c r="D1551">
        <v>5</v>
      </c>
    </row>
    <row r="1552" spans="1:4" x14ac:dyDescent="0.35">
      <c r="A1552" t="s">
        <v>56</v>
      </c>
      <c r="B1552" t="s">
        <v>161</v>
      </c>
      <c r="C1552" t="s">
        <v>924</v>
      </c>
      <c r="D1552">
        <v>5</v>
      </c>
    </row>
    <row r="1553" spans="1:4" x14ac:dyDescent="0.35">
      <c r="A1553" t="s">
        <v>60</v>
      </c>
      <c r="B1553" t="s">
        <v>136</v>
      </c>
      <c r="C1553" t="s">
        <v>484</v>
      </c>
      <c r="D1553">
        <v>5</v>
      </c>
    </row>
    <row r="1554" spans="1:4" x14ac:dyDescent="0.35">
      <c r="A1554" t="s">
        <v>60</v>
      </c>
      <c r="B1554" t="s">
        <v>156</v>
      </c>
      <c r="C1554" t="s">
        <v>1142</v>
      </c>
      <c r="D1554">
        <v>5</v>
      </c>
    </row>
    <row r="1555" spans="1:4" x14ac:dyDescent="0.35">
      <c r="A1555" t="s">
        <v>60</v>
      </c>
      <c r="B1555" t="s">
        <v>157</v>
      </c>
      <c r="C1555" t="s">
        <v>807</v>
      </c>
      <c r="D1555">
        <v>5</v>
      </c>
    </row>
    <row r="1556" spans="1:4" x14ac:dyDescent="0.35">
      <c r="A1556" t="s">
        <v>60</v>
      </c>
      <c r="B1556" t="s">
        <v>157</v>
      </c>
      <c r="C1556" t="s">
        <v>810</v>
      </c>
      <c r="D1556">
        <v>5</v>
      </c>
    </row>
    <row r="1557" spans="1:4" x14ac:dyDescent="0.35">
      <c r="A1557" t="s">
        <v>60</v>
      </c>
      <c r="B1557" t="s">
        <v>165</v>
      </c>
      <c r="C1557" t="s">
        <v>1064</v>
      </c>
      <c r="D1557">
        <v>5</v>
      </c>
    </row>
    <row r="1558" spans="1:4" x14ac:dyDescent="0.35">
      <c r="A1558" t="s">
        <v>60</v>
      </c>
      <c r="B1558" t="s">
        <v>157</v>
      </c>
      <c r="C1558" t="s">
        <v>915</v>
      </c>
      <c r="D1558">
        <v>5</v>
      </c>
    </row>
    <row r="1559" spans="1:4" x14ac:dyDescent="0.35">
      <c r="A1559" t="s">
        <v>60</v>
      </c>
      <c r="B1559" t="s">
        <v>199</v>
      </c>
      <c r="C1559" t="s">
        <v>607</v>
      </c>
      <c r="D1559">
        <v>5</v>
      </c>
    </row>
    <row r="1560" spans="1:4" x14ac:dyDescent="0.35">
      <c r="A1560" t="s">
        <v>60</v>
      </c>
      <c r="B1560" t="s">
        <v>165</v>
      </c>
      <c r="C1560" t="s">
        <v>640</v>
      </c>
      <c r="D1560">
        <v>5</v>
      </c>
    </row>
    <row r="1561" spans="1:4" x14ac:dyDescent="0.35">
      <c r="A1561" t="s">
        <v>60</v>
      </c>
      <c r="B1561" t="s">
        <v>157</v>
      </c>
      <c r="C1561" t="s">
        <v>712</v>
      </c>
      <c r="D1561">
        <v>5</v>
      </c>
    </row>
    <row r="1562" spans="1:4" x14ac:dyDescent="0.35">
      <c r="A1562" t="s">
        <v>60</v>
      </c>
      <c r="B1562" t="s">
        <v>157</v>
      </c>
      <c r="C1562" t="s">
        <v>662</v>
      </c>
      <c r="D1562">
        <v>5</v>
      </c>
    </row>
    <row r="1563" spans="1:4" x14ac:dyDescent="0.35">
      <c r="A1563" t="s">
        <v>61</v>
      </c>
      <c r="B1563" t="s">
        <v>183</v>
      </c>
      <c r="C1563" t="s">
        <v>790</v>
      </c>
      <c r="D1563">
        <v>5</v>
      </c>
    </row>
    <row r="1564" spans="1:4" x14ac:dyDescent="0.35">
      <c r="A1564" t="s">
        <v>61</v>
      </c>
      <c r="B1564" t="s">
        <v>182</v>
      </c>
      <c r="C1564" t="s">
        <v>933</v>
      </c>
      <c r="D1564">
        <v>5</v>
      </c>
    </row>
    <row r="1565" spans="1:4" x14ac:dyDescent="0.35">
      <c r="A1565" t="s">
        <v>61</v>
      </c>
      <c r="B1565" t="s">
        <v>202</v>
      </c>
      <c r="C1565" t="s">
        <v>694</v>
      </c>
      <c r="D1565">
        <v>5</v>
      </c>
    </row>
    <row r="1566" spans="1:4" x14ac:dyDescent="0.35">
      <c r="A1566" t="s">
        <v>67</v>
      </c>
      <c r="B1566" t="s">
        <v>153</v>
      </c>
      <c r="C1566" t="s">
        <v>1052</v>
      </c>
      <c r="D1566">
        <v>5</v>
      </c>
    </row>
    <row r="1567" spans="1:4" x14ac:dyDescent="0.35">
      <c r="A1567" t="s">
        <v>67</v>
      </c>
      <c r="B1567" t="s">
        <v>209</v>
      </c>
      <c r="C1567" t="s">
        <v>543</v>
      </c>
      <c r="D1567">
        <v>5</v>
      </c>
    </row>
    <row r="1568" spans="1:4" x14ac:dyDescent="0.35">
      <c r="A1568" t="s">
        <v>67</v>
      </c>
      <c r="B1568" t="s">
        <v>200</v>
      </c>
      <c r="C1568" t="s">
        <v>671</v>
      </c>
      <c r="D1568">
        <v>5</v>
      </c>
    </row>
    <row r="1569" spans="1:4" x14ac:dyDescent="0.35">
      <c r="A1569" t="s">
        <v>68</v>
      </c>
      <c r="B1569" t="s">
        <v>162</v>
      </c>
      <c r="C1569" t="s">
        <v>711</v>
      </c>
      <c r="D1569">
        <v>5</v>
      </c>
    </row>
    <row r="1570" spans="1:4" x14ac:dyDescent="0.35">
      <c r="A1570" t="s">
        <v>79</v>
      </c>
      <c r="B1570" t="s">
        <v>155</v>
      </c>
      <c r="C1570" t="s">
        <v>650</v>
      </c>
      <c r="D1570">
        <v>5</v>
      </c>
    </row>
    <row r="1571" spans="1:4" x14ac:dyDescent="0.35">
      <c r="A1571" t="s">
        <v>79</v>
      </c>
      <c r="B1571" t="s">
        <v>155</v>
      </c>
      <c r="C1571" t="s">
        <v>738</v>
      </c>
      <c r="D1571">
        <v>5</v>
      </c>
    </row>
    <row r="1572" spans="1:4" x14ac:dyDescent="0.35">
      <c r="A1572" t="s">
        <v>79</v>
      </c>
      <c r="B1572" t="s">
        <v>155</v>
      </c>
      <c r="C1572" t="s">
        <v>963</v>
      </c>
      <c r="D1572">
        <v>5</v>
      </c>
    </row>
    <row r="1573" spans="1:4" x14ac:dyDescent="0.35">
      <c r="A1573" t="s">
        <v>79</v>
      </c>
      <c r="B1573" t="s">
        <v>153</v>
      </c>
      <c r="C1573" t="s">
        <v>788</v>
      </c>
      <c r="D1573">
        <v>5</v>
      </c>
    </row>
    <row r="1574" spans="1:4" x14ac:dyDescent="0.35">
      <c r="A1574" t="s">
        <v>79</v>
      </c>
      <c r="B1574" t="s">
        <v>155</v>
      </c>
      <c r="C1574" t="s">
        <v>922</v>
      </c>
      <c r="D1574">
        <v>5</v>
      </c>
    </row>
    <row r="1575" spans="1:4" x14ac:dyDescent="0.35">
      <c r="A1575" t="s">
        <v>79</v>
      </c>
      <c r="B1575" t="s">
        <v>154</v>
      </c>
      <c r="C1575" t="s">
        <v>717</v>
      </c>
      <c r="D1575">
        <v>5</v>
      </c>
    </row>
    <row r="1576" spans="1:4" x14ac:dyDescent="0.35">
      <c r="A1576" t="s">
        <v>79</v>
      </c>
      <c r="B1576" t="s">
        <v>155</v>
      </c>
      <c r="C1576" t="s">
        <v>992</v>
      </c>
      <c r="D1576">
        <v>5</v>
      </c>
    </row>
    <row r="1577" spans="1:4" x14ac:dyDescent="0.35">
      <c r="A1577" t="s">
        <v>79</v>
      </c>
      <c r="B1577" t="s">
        <v>165</v>
      </c>
      <c r="C1577" t="s">
        <v>641</v>
      </c>
      <c r="D1577">
        <v>5</v>
      </c>
    </row>
    <row r="1578" spans="1:4" x14ac:dyDescent="0.35">
      <c r="A1578" t="s">
        <v>79</v>
      </c>
      <c r="B1578" t="s">
        <v>153</v>
      </c>
      <c r="C1578" t="s">
        <v>787</v>
      </c>
      <c r="D1578">
        <v>5</v>
      </c>
    </row>
    <row r="1579" spans="1:4" x14ac:dyDescent="0.35">
      <c r="A1579" t="s">
        <v>83</v>
      </c>
      <c r="B1579" t="s">
        <v>190</v>
      </c>
      <c r="C1579" t="s">
        <v>812</v>
      </c>
      <c r="D1579">
        <v>5</v>
      </c>
    </row>
    <row r="1580" spans="1:4" x14ac:dyDescent="0.35">
      <c r="A1580" t="s">
        <v>83</v>
      </c>
      <c r="B1580" t="s">
        <v>161</v>
      </c>
      <c r="C1580" t="s">
        <v>708</v>
      </c>
      <c r="D1580">
        <v>5</v>
      </c>
    </row>
    <row r="1581" spans="1:4" x14ac:dyDescent="0.35">
      <c r="A1581" t="s">
        <v>83</v>
      </c>
      <c r="B1581" t="s">
        <v>182</v>
      </c>
      <c r="C1581" t="s">
        <v>933</v>
      </c>
      <c r="D1581">
        <v>5</v>
      </c>
    </row>
    <row r="1582" spans="1:4" x14ac:dyDescent="0.35">
      <c r="A1582" t="s">
        <v>83</v>
      </c>
      <c r="B1582" t="s">
        <v>165</v>
      </c>
      <c r="C1582" t="s">
        <v>631</v>
      </c>
      <c r="D1582">
        <v>5</v>
      </c>
    </row>
    <row r="1583" spans="1:4" x14ac:dyDescent="0.35">
      <c r="A1583" t="s">
        <v>83</v>
      </c>
      <c r="B1583" t="s">
        <v>165</v>
      </c>
      <c r="C1583" t="s">
        <v>640</v>
      </c>
      <c r="D1583">
        <v>5</v>
      </c>
    </row>
    <row r="1584" spans="1:4" x14ac:dyDescent="0.35">
      <c r="A1584" t="s">
        <v>83</v>
      </c>
      <c r="B1584" t="s">
        <v>153</v>
      </c>
      <c r="C1584" t="s">
        <v>1125</v>
      </c>
      <c r="D1584">
        <v>5</v>
      </c>
    </row>
    <row r="1585" spans="1:4" x14ac:dyDescent="0.35">
      <c r="A1585" t="s">
        <v>83</v>
      </c>
      <c r="B1585" t="s">
        <v>137</v>
      </c>
      <c r="C1585" t="s">
        <v>509</v>
      </c>
      <c r="D1585">
        <v>5</v>
      </c>
    </row>
    <row r="1586" spans="1:4" x14ac:dyDescent="0.35">
      <c r="A1586" t="s">
        <v>83</v>
      </c>
      <c r="B1586" t="s">
        <v>153</v>
      </c>
      <c r="C1586" t="s">
        <v>652</v>
      </c>
      <c r="D1586">
        <v>5</v>
      </c>
    </row>
    <row r="1587" spans="1:4" x14ac:dyDescent="0.35">
      <c r="A1587" t="s">
        <v>83</v>
      </c>
      <c r="B1587" t="s">
        <v>158</v>
      </c>
      <c r="C1587" t="s">
        <v>941</v>
      </c>
      <c r="D1587">
        <v>5</v>
      </c>
    </row>
    <row r="1588" spans="1:4" x14ac:dyDescent="0.35">
      <c r="A1588" t="s">
        <v>83</v>
      </c>
      <c r="B1588" t="s">
        <v>190</v>
      </c>
      <c r="C1588" t="s">
        <v>457</v>
      </c>
      <c r="D1588">
        <v>5</v>
      </c>
    </row>
    <row r="1589" spans="1:4" x14ac:dyDescent="0.35">
      <c r="A1589" t="s">
        <v>88</v>
      </c>
      <c r="B1589" t="s">
        <v>165</v>
      </c>
      <c r="C1589" t="s">
        <v>640</v>
      </c>
      <c r="D1589">
        <v>5</v>
      </c>
    </row>
    <row r="1590" spans="1:4" x14ac:dyDescent="0.35">
      <c r="A1590" t="s">
        <v>88</v>
      </c>
      <c r="B1590" t="s">
        <v>158</v>
      </c>
      <c r="C1590" t="s">
        <v>614</v>
      </c>
      <c r="D1590">
        <v>5</v>
      </c>
    </row>
    <row r="1591" spans="1:4" x14ac:dyDescent="0.35">
      <c r="A1591" t="s">
        <v>88</v>
      </c>
      <c r="B1591" t="s">
        <v>154</v>
      </c>
      <c r="C1591" t="s">
        <v>645</v>
      </c>
      <c r="D1591">
        <v>5</v>
      </c>
    </row>
    <row r="1592" spans="1:4" x14ac:dyDescent="0.35">
      <c r="A1592" t="s">
        <v>88</v>
      </c>
      <c r="B1592" t="s">
        <v>209</v>
      </c>
      <c r="C1592" t="s">
        <v>546</v>
      </c>
      <c r="D1592">
        <v>5</v>
      </c>
    </row>
    <row r="1593" spans="1:4" x14ac:dyDescent="0.35">
      <c r="A1593" t="s">
        <v>88</v>
      </c>
      <c r="B1593" t="s">
        <v>137</v>
      </c>
      <c r="C1593" t="s">
        <v>509</v>
      </c>
      <c r="D1593">
        <v>5</v>
      </c>
    </row>
    <row r="1594" spans="1:4" x14ac:dyDescent="0.35">
      <c r="A1594" t="s">
        <v>88</v>
      </c>
      <c r="B1594" t="s">
        <v>158</v>
      </c>
      <c r="C1594" t="s">
        <v>1056</v>
      </c>
      <c r="D1594">
        <v>5</v>
      </c>
    </row>
    <row r="1595" spans="1:4" x14ac:dyDescent="0.35">
      <c r="A1595" t="s">
        <v>88</v>
      </c>
      <c r="B1595" t="s">
        <v>154</v>
      </c>
      <c r="C1595" t="s">
        <v>830</v>
      </c>
      <c r="D1595">
        <v>5</v>
      </c>
    </row>
    <row r="1596" spans="1:4" x14ac:dyDescent="0.35">
      <c r="A1596" t="s">
        <v>88</v>
      </c>
      <c r="B1596" t="s">
        <v>158</v>
      </c>
      <c r="C1596" t="s">
        <v>612</v>
      </c>
      <c r="D1596">
        <v>5</v>
      </c>
    </row>
    <row r="1597" spans="1:4" x14ac:dyDescent="0.35">
      <c r="A1597" t="s">
        <v>88</v>
      </c>
      <c r="B1597" t="s">
        <v>160</v>
      </c>
      <c r="C1597" t="s">
        <v>723</v>
      </c>
      <c r="D1597">
        <v>5</v>
      </c>
    </row>
    <row r="1598" spans="1:4" x14ac:dyDescent="0.35">
      <c r="A1598" t="s">
        <v>265</v>
      </c>
      <c r="B1598" t="s">
        <v>176</v>
      </c>
      <c r="C1598" t="s">
        <v>726</v>
      </c>
      <c r="D1598">
        <v>5</v>
      </c>
    </row>
    <row r="1599" spans="1:4" x14ac:dyDescent="0.35">
      <c r="A1599" t="s">
        <v>250</v>
      </c>
      <c r="B1599" t="s">
        <v>153</v>
      </c>
      <c r="C1599" t="s">
        <v>921</v>
      </c>
      <c r="D1599">
        <v>5</v>
      </c>
    </row>
    <row r="1600" spans="1:4" x14ac:dyDescent="0.35">
      <c r="A1600" t="s">
        <v>250</v>
      </c>
      <c r="B1600" t="s">
        <v>153</v>
      </c>
      <c r="C1600" t="s">
        <v>1135</v>
      </c>
      <c r="D1600">
        <v>5</v>
      </c>
    </row>
    <row r="1601" spans="1:4" x14ac:dyDescent="0.35">
      <c r="A1601" t="s">
        <v>273</v>
      </c>
      <c r="B1601" t="s">
        <v>165</v>
      </c>
      <c r="C1601" t="s">
        <v>907</v>
      </c>
      <c r="D1601">
        <v>5</v>
      </c>
    </row>
    <row r="1602" spans="1:4" x14ac:dyDescent="0.35">
      <c r="A1602" t="s">
        <v>273</v>
      </c>
      <c r="B1602" t="s">
        <v>165</v>
      </c>
      <c r="C1602" t="s">
        <v>906</v>
      </c>
      <c r="D1602">
        <v>5</v>
      </c>
    </row>
    <row r="1603" spans="1:4" x14ac:dyDescent="0.35">
      <c r="A1603" t="s">
        <v>273</v>
      </c>
      <c r="B1603" t="s">
        <v>157</v>
      </c>
      <c r="C1603" t="s">
        <v>871</v>
      </c>
      <c r="D1603">
        <v>5</v>
      </c>
    </row>
    <row r="1604" spans="1:4" x14ac:dyDescent="0.35">
      <c r="A1604" t="s">
        <v>273</v>
      </c>
      <c r="B1604" t="s">
        <v>189</v>
      </c>
      <c r="C1604" t="s">
        <v>515</v>
      </c>
      <c r="D1604">
        <v>5</v>
      </c>
    </row>
    <row r="1605" spans="1:4" x14ac:dyDescent="0.35">
      <c r="A1605" t="s">
        <v>273</v>
      </c>
      <c r="B1605" t="s">
        <v>165</v>
      </c>
      <c r="C1605" t="s">
        <v>1063</v>
      </c>
      <c r="D1605">
        <v>5</v>
      </c>
    </row>
    <row r="1606" spans="1:4" x14ac:dyDescent="0.35">
      <c r="A1606" t="s">
        <v>273</v>
      </c>
      <c r="B1606" t="s">
        <v>165</v>
      </c>
      <c r="C1606" t="s">
        <v>641</v>
      </c>
      <c r="D1606">
        <v>5</v>
      </c>
    </row>
    <row r="1607" spans="1:4" x14ac:dyDescent="0.35">
      <c r="A1607" t="s">
        <v>273</v>
      </c>
      <c r="B1607" t="s">
        <v>152</v>
      </c>
      <c r="C1607" t="s">
        <v>1123</v>
      </c>
      <c r="D1607">
        <v>5</v>
      </c>
    </row>
    <row r="1608" spans="1:4" x14ac:dyDescent="0.35">
      <c r="A1608" t="s">
        <v>273</v>
      </c>
      <c r="B1608" t="s">
        <v>158</v>
      </c>
      <c r="C1608" t="s">
        <v>1143</v>
      </c>
      <c r="D1608">
        <v>5</v>
      </c>
    </row>
    <row r="1609" spans="1:4" x14ac:dyDescent="0.35">
      <c r="A1609" t="s">
        <v>273</v>
      </c>
      <c r="B1609" t="s">
        <v>161</v>
      </c>
      <c r="C1609" t="s">
        <v>818</v>
      </c>
      <c r="D1609">
        <v>5</v>
      </c>
    </row>
    <row r="1610" spans="1:4" x14ac:dyDescent="0.35">
      <c r="A1610" t="s">
        <v>273</v>
      </c>
      <c r="B1610" t="s">
        <v>158</v>
      </c>
      <c r="C1610" t="s">
        <v>841</v>
      </c>
      <c r="D1610">
        <v>5</v>
      </c>
    </row>
    <row r="1611" spans="1:4" x14ac:dyDescent="0.35">
      <c r="A1611" t="s">
        <v>262</v>
      </c>
      <c r="B1611" t="s">
        <v>158</v>
      </c>
      <c r="C1611" t="s">
        <v>809</v>
      </c>
      <c r="D1611">
        <v>5</v>
      </c>
    </row>
    <row r="1612" spans="1:4" x14ac:dyDescent="0.35">
      <c r="A1612" t="s">
        <v>262</v>
      </c>
      <c r="B1612" t="s">
        <v>190</v>
      </c>
      <c r="C1612" t="s">
        <v>703</v>
      </c>
      <c r="D1612">
        <v>5</v>
      </c>
    </row>
    <row r="1613" spans="1:4" x14ac:dyDescent="0.35">
      <c r="A1613" t="s">
        <v>262</v>
      </c>
      <c r="B1613" t="s">
        <v>153</v>
      </c>
      <c r="C1613" t="s">
        <v>783</v>
      </c>
      <c r="D1613">
        <v>5</v>
      </c>
    </row>
    <row r="1614" spans="1:4" x14ac:dyDescent="0.35">
      <c r="A1614" t="s">
        <v>262</v>
      </c>
      <c r="B1614" t="s">
        <v>199</v>
      </c>
      <c r="C1614" t="s">
        <v>749</v>
      </c>
      <c r="D1614">
        <v>5</v>
      </c>
    </row>
    <row r="1615" spans="1:4" x14ac:dyDescent="0.35">
      <c r="A1615" t="s">
        <v>262</v>
      </c>
      <c r="B1615" t="s">
        <v>182</v>
      </c>
      <c r="C1615" t="s">
        <v>933</v>
      </c>
      <c r="D1615">
        <v>5</v>
      </c>
    </row>
    <row r="1616" spans="1:4" x14ac:dyDescent="0.35">
      <c r="A1616" t="s">
        <v>262</v>
      </c>
      <c r="B1616" t="s">
        <v>153</v>
      </c>
      <c r="C1616" t="s">
        <v>643</v>
      </c>
      <c r="D1616">
        <v>5</v>
      </c>
    </row>
    <row r="1617" spans="1:4" x14ac:dyDescent="0.35">
      <c r="A1617" t="s">
        <v>262</v>
      </c>
      <c r="B1617" t="s">
        <v>190</v>
      </c>
      <c r="C1617" t="s">
        <v>599</v>
      </c>
      <c r="D1617">
        <v>5</v>
      </c>
    </row>
    <row r="1618" spans="1:4" x14ac:dyDescent="0.35">
      <c r="A1618" t="s">
        <v>262</v>
      </c>
      <c r="B1618" t="s">
        <v>153</v>
      </c>
      <c r="C1618" t="s">
        <v>772</v>
      </c>
      <c r="D1618">
        <v>5</v>
      </c>
    </row>
    <row r="1619" spans="1:4" x14ac:dyDescent="0.35">
      <c r="A1619" t="s">
        <v>262</v>
      </c>
      <c r="B1619" t="s">
        <v>153</v>
      </c>
      <c r="C1619" t="s">
        <v>788</v>
      </c>
      <c r="D1619">
        <v>5</v>
      </c>
    </row>
    <row r="1620" spans="1:4" x14ac:dyDescent="0.35">
      <c r="A1620" t="s">
        <v>262</v>
      </c>
      <c r="B1620" t="s">
        <v>160</v>
      </c>
      <c r="C1620" t="s">
        <v>721</v>
      </c>
      <c r="D1620">
        <v>5</v>
      </c>
    </row>
    <row r="1621" spans="1:4" x14ac:dyDescent="0.35">
      <c r="A1621" t="s">
        <v>262</v>
      </c>
      <c r="B1621" t="s">
        <v>153</v>
      </c>
      <c r="C1621" t="s">
        <v>740</v>
      </c>
      <c r="D1621">
        <v>5</v>
      </c>
    </row>
    <row r="1622" spans="1:4" x14ac:dyDescent="0.35">
      <c r="A1622" t="s">
        <v>262</v>
      </c>
      <c r="B1622" t="s">
        <v>153</v>
      </c>
      <c r="C1622" t="s">
        <v>735</v>
      </c>
      <c r="D1622">
        <v>5</v>
      </c>
    </row>
    <row r="1623" spans="1:4" x14ac:dyDescent="0.35">
      <c r="A1623" t="s">
        <v>290</v>
      </c>
      <c r="B1623" t="s">
        <v>161</v>
      </c>
      <c r="C1623" t="s">
        <v>924</v>
      </c>
      <c r="D1623">
        <v>5</v>
      </c>
    </row>
    <row r="1624" spans="1:4" x14ac:dyDescent="0.35">
      <c r="A1624" t="s">
        <v>253</v>
      </c>
      <c r="B1624" t="s">
        <v>192</v>
      </c>
      <c r="C1624" t="s">
        <v>714</v>
      </c>
      <c r="D1624">
        <v>5</v>
      </c>
    </row>
    <row r="1625" spans="1:4" x14ac:dyDescent="0.35">
      <c r="A1625" t="s">
        <v>253</v>
      </c>
      <c r="B1625" t="s">
        <v>165</v>
      </c>
      <c r="C1625" t="s">
        <v>1063</v>
      </c>
      <c r="D1625">
        <v>5</v>
      </c>
    </row>
    <row r="1626" spans="1:4" x14ac:dyDescent="0.35">
      <c r="A1626" t="s">
        <v>253</v>
      </c>
      <c r="B1626" t="s">
        <v>153</v>
      </c>
      <c r="C1626" t="s">
        <v>881</v>
      </c>
      <c r="D1626">
        <v>5</v>
      </c>
    </row>
    <row r="1627" spans="1:4" x14ac:dyDescent="0.35">
      <c r="A1627" t="s">
        <v>253</v>
      </c>
      <c r="B1627" t="s">
        <v>158</v>
      </c>
      <c r="C1627" t="s">
        <v>839</v>
      </c>
      <c r="D1627">
        <v>5</v>
      </c>
    </row>
    <row r="1628" spans="1:4" x14ac:dyDescent="0.35">
      <c r="A1628" t="s">
        <v>253</v>
      </c>
      <c r="B1628" t="s">
        <v>161</v>
      </c>
      <c r="C1628" t="s">
        <v>924</v>
      </c>
      <c r="D1628">
        <v>5</v>
      </c>
    </row>
    <row r="1629" spans="1:4" x14ac:dyDescent="0.35">
      <c r="A1629" t="s">
        <v>253</v>
      </c>
      <c r="B1629" t="s">
        <v>153</v>
      </c>
      <c r="C1629" t="s">
        <v>1121</v>
      </c>
      <c r="D1629">
        <v>5</v>
      </c>
    </row>
    <row r="1630" spans="1:4" x14ac:dyDescent="0.35">
      <c r="A1630" t="s">
        <v>253</v>
      </c>
      <c r="B1630" t="s">
        <v>158</v>
      </c>
      <c r="C1630" t="s">
        <v>852</v>
      </c>
      <c r="D1630">
        <v>5</v>
      </c>
    </row>
    <row r="1631" spans="1:4" x14ac:dyDescent="0.35">
      <c r="A1631" t="s">
        <v>253</v>
      </c>
      <c r="B1631" t="s">
        <v>192</v>
      </c>
      <c r="C1631" t="s">
        <v>823</v>
      </c>
      <c r="D1631">
        <v>5</v>
      </c>
    </row>
    <row r="1632" spans="1:4" x14ac:dyDescent="0.35">
      <c r="A1632" t="s">
        <v>253</v>
      </c>
      <c r="B1632" t="s">
        <v>190</v>
      </c>
      <c r="C1632" t="s">
        <v>815</v>
      </c>
      <c r="D1632">
        <v>5</v>
      </c>
    </row>
    <row r="1633" spans="1:4" x14ac:dyDescent="0.35">
      <c r="A1633" t="s">
        <v>253</v>
      </c>
      <c r="B1633" t="s">
        <v>190</v>
      </c>
      <c r="C1633" t="s">
        <v>816</v>
      </c>
      <c r="D1633">
        <v>5</v>
      </c>
    </row>
    <row r="1634" spans="1:4" x14ac:dyDescent="0.35">
      <c r="A1634" t="s">
        <v>253</v>
      </c>
      <c r="B1634" t="s">
        <v>155</v>
      </c>
      <c r="C1634" t="s">
        <v>771</v>
      </c>
      <c r="D1634">
        <v>5</v>
      </c>
    </row>
    <row r="1635" spans="1:4" x14ac:dyDescent="0.35">
      <c r="A1635" t="s">
        <v>253</v>
      </c>
      <c r="B1635" t="s">
        <v>161</v>
      </c>
      <c r="C1635" t="s">
        <v>932</v>
      </c>
      <c r="D1635">
        <v>5</v>
      </c>
    </row>
    <row r="1636" spans="1:4" x14ac:dyDescent="0.35">
      <c r="A1636" t="s">
        <v>244</v>
      </c>
      <c r="B1636" t="s">
        <v>153</v>
      </c>
      <c r="C1636" t="s">
        <v>1136</v>
      </c>
      <c r="D1636">
        <v>5</v>
      </c>
    </row>
    <row r="1637" spans="1:4" x14ac:dyDescent="0.35">
      <c r="A1637" t="s">
        <v>244</v>
      </c>
      <c r="B1637" t="s">
        <v>200</v>
      </c>
      <c r="C1637" t="s">
        <v>473</v>
      </c>
      <c r="D1637">
        <v>5</v>
      </c>
    </row>
    <row r="1638" spans="1:4" x14ac:dyDescent="0.35">
      <c r="A1638" t="s">
        <v>244</v>
      </c>
      <c r="B1638" t="s">
        <v>152</v>
      </c>
      <c r="C1638" t="s">
        <v>524</v>
      </c>
      <c r="D1638">
        <v>5</v>
      </c>
    </row>
    <row r="1639" spans="1:4" x14ac:dyDescent="0.35">
      <c r="A1639" t="s">
        <v>244</v>
      </c>
      <c r="B1639" t="s">
        <v>182</v>
      </c>
      <c r="C1639" t="s">
        <v>927</v>
      </c>
      <c r="D1639">
        <v>5</v>
      </c>
    </row>
    <row r="1640" spans="1:4" x14ac:dyDescent="0.35">
      <c r="A1640" t="s">
        <v>244</v>
      </c>
      <c r="B1640" t="s">
        <v>203</v>
      </c>
      <c r="C1640" t="s">
        <v>560</v>
      </c>
      <c r="D1640">
        <v>5</v>
      </c>
    </row>
    <row r="1641" spans="1:4" x14ac:dyDescent="0.35">
      <c r="A1641" t="s">
        <v>244</v>
      </c>
      <c r="B1641" t="s">
        <v>196</v>
      </c>
      <c r="C1641" t="s">
        <v>730</v>
      </c>
      <c r="D1641">
        <v>5</v>
      </c>
    </row>
    <row r="1642" spans="1:4" x14ac:dyDescent="0.35">
      <c r="A1642" t="s">
        <v>244</v>
      </c>
      <c r="B1642" t="s">
        <v>153</v>
      </c>
      <c r="C1642" t="s">
        <v>827</v>
      </c>
      <c r="D1642">
        <v>5</v>
      </c>
    </row>
    <row r="1643" spans="1:4" x14ac:dyDescent="0.35">
      <c r="A1643" t="s">
        <v>244</v>
      </c>
      <c r="B1643" t="s">
        <v>154</v>
      </c>
      <c r="C1643" t="s">
        <v>828</v>
      </c>
      <c r="D1643">
        <v>5</v>
      </c>
    </row>
    <row r="1644" spans="1:4" x14ac:dyDescent="0.35">
      <c r="A1644" t="s">
        <v>244</v>
      </c>
      <c r="B1644" t="s">
        <v>153</v>
      </c>
      <c r="C1644" t="s">
        <v>952</v>
      </c>
      <c r="D1644">
        <v>5</v>
      </c>
    </row>
    <row r="1645" spans="1:4" x14ac:dyDescent="0.35">
      <c r="A1645" t="s">
        <v>244</v>
      </c>
      <c r="B1645" t="s">
        <v>161</v>
      </c>
      <c r="C1645" t="s">
        <v>924</v>
      </c>
      <c r="D1645">
        <v>5</v>
      </c>
    </row>
    <row r="1646" spans="1:4" x14ac:dyDescent="0.35">
      <c r="A1646" t="s">
        <v>244</v>
      </c>
      <c r="B1646" t="s">
        <v>159</v>
      </c>
      <c r="C1646" t="s">
        <v>520</v>
      </c>
      <c r="D1646">
        <v>5</v>
      </c>
    </row>
    <row r="1647" spans="1:4" x14ac:dyDescent="0.35">
      <c r="A1647" t="s">
        <v>244</v>
      </c>
      <c r="B1647" t="s">
        <v>203</v>
      </c>
      <c r="C1647" t="s">
        <v>642</v>
      </c>
      <c r="D1647">
        <v>5</v>
      </c>
    </row>
    <row r="1648" spans="1:4" x14ac:dyDescent="0.35">
      <c r="A1648" t="s">
        <v>244</v>
      </c>
      <c r="B1648" t="s">
        <v>158</v>
      </c>
      <c r="C1648" t="s">
        <v>822</v>
      </c>
      <c r="D1648">
        <v>5</v>
      </c>
    </row>
    <row r="1649" spans="1:4" x14ac:dyDescent="0.35">
      <c r="A1649" t="s">
        <v>244</v>
      </c>
      <c r="B1649" t="s">
        <v>154</v>
      </c>
      <c r="C1649" t="s">
        <v>833</v>
      </c>
      <c r="D1649">
        <v>5</v>
      </c>
    </row>
    <row r="1650" spans="1:4" x14ac:dyDescent="0.35">
      <c r="A1650" t="s">
        <v>244</v>
      </c>
      <c r="B1650" t="s">
        <v>161</v>
      </c>
      <c r="C1650" t="s">
        <v>1108</v>
      </c>
      <c r="D1650">
        <v>5</v>
      </c>
    </row>
    <row r="1651" spans="1:4" x14ac:dyDescent="0.35">
      <c r="A1651" t="s">
        <v>244</v>
      </c>
      <c r="B1651" t="s">
        <v>158</v>
      </c>
      <c r="C1651" t="s">
        <v>1067</v>
      </c>
      <c r="D1651">
        <v>5</v>
      </c>
    </row>
    <row r="1652" spans="1:4" x14ac:dyDescent="0.35">
      <c r="A1652" t="s">
        <v>244</v>
      </c>
      <c r="B1652" t="s">
        <v>158</v>
      </c>
      <c r="C1652" t="s">
        <v>839</v>
      </c>
      <c r="D1652">
        <v>5</v>
      </c>
    </row>
    <row r="1653" spans="1:4" x14ac:dyDescent="0.35">
      <c r="A1653" t="s">
        <v>244</v>
      </c>
      <c r="B1653" t="s">
        <v>162</v>
      </c>
      <c r="C1653" t="s">
        <v>887</v>
      </c>
      <c r="D1653">
        <v>5</v>
      </c>
    </row>
    <row r="1654" spans="1:4" x14ac:dyDescent="0.35">
      <c r="A1654" t="s">
        <v>244</v>
      </c>
      <c r="B1654" t="s">
        <v>203</v>
      </c>
      <c r="C1654" t="s">
        <v>557</v>
      </c>
      <c r="D1654">
        <v>5</v>
      </c>
    </row>
    <row r="1655" spans="1:4" x14ac:dyDescent="0.35">
      <c r="A1655" t="s">
        <v>245</v>
      </c>
      <c r="B1655" t="s">
        <v>176</v>
      </c>
      <c r="C1655" t="s">
        <v>1008</v>
      </c>
      <c r="D1655">
        <v>5</v>
      </c>
    </row>
    <row r="1656" spans="1:4" x14ac:dyDescent="0.35">
      <c r="A1656" t="s">
        <v>245</v>
      </c>
      <c r="B1656" t="s">
        <v>155</v>
      </c>
      <c r="C1656" t="s">
        <v>920</v>
      </c>
      <c r="D1656">
        <v>5</v>
      </c>
    </row>
    <row r="1657" spans="1:4" x14ac:dyDescent="0.35">
      <c r="A1657" t="s">
        <v>245</v>
      </c>
      <c r="B1657" t="s">
        <v>153</v>
      </c>
      <c r="C1657" t="s">
        <v>652</v>
      </c>
      <c r="D1657">
        <v>5</v>
      </c>
    </row>
    <row r="1658" spans="1:4" x14ac:dyDescent="0.35">
      <c r="A1658" t="s">
        <v>245</v>
      </c>
      <c r="B1658" t="s">
        <v>159</v>
      </c>
      <c r="C1658" t="s">
        <v>1119</v>
      </c>
      <c r="D1658">
        <v>5</v>
      </c>
    </row>
    <row r="1659" spans="1:4" x14ac:dyDescent="0.35">
      <c r="A1659" t="s">
        <v>245</v>
      </c>
      <c r="B1659" t="s">
        <v>165</v>
      </c>
      <c r="C1659" t="s">
        <v>906</v>
      </c>
      <c r="D1659">
        <v>5</v>
      </c>
    </row>
    <row r="1660" spans="1:4" x14ac:dyDescent="0.35">
      <c r="A1660" t="s">
        <v>245</v>
      </c>
      <c r="B1660" t="s">
        <v>162</v>
      </c>
      <c r="C1660" t="s">
        <v>888</v>
      </c>
      <c r="D1660">
        <v>5</v>
      </c>
    </row>
    <row r="1661" spans="1:4" x14ac:dyDescent="0.35">
      <c r="A1661" t="s">
        <v>245</v>
      </c>
      <c r="B1661" t="s">
        <v>196</v>
      </c>
      <c r="C1661" t="s">
        <v>742</v>
      </c>
      <c r="D1661">
        <v>5</v>
      </c>
    </row>
    <row r="1662" spans="1:4" x14ac:dyDescent="0.35">
      <c r="A1662" t="s">
        <v>245</v>
      </c>
      <c r="B1662" t="s">
        <v>176</v>
      </c>
      <c r="C1662" t="s">
        <v>1007</v>
      </c>
      <c r="D1662">
        <v>5</v>
      </c>
    </row>
    <row r="1663" spans="1:4" x14ac:dyDescent="0.35">
      <c r="A1663" t="s">
        <v>245</v>
      </c>
      <c r="B1663" t="s">
        <v>153</v>
      </c>
      <c r="C1663" t="s">
        <v>868</v>
      </c>
      <c r="D1663">
        <v>5</v>
      </c>
    </row>
    <row r="1664" spans="1:4" x14ac:dyDescent="0.35">
      <c r="A1664" t="s">
        <v>245</v>
      </c>
      <c r="B1664" t="s">
        <v>155</v>
      </c>
      <c r="C1664" t="s">
        <v>992</v>
      </c>
      <c r="D1664">
        <v>5</v>
      </c>
    </row>
    <row r="1665" spans="1:4" x14ac:dyDescent="0.35">
      <c r="A1665" t="s">
        <v>245</v>
      </c>
      <c r="B1665" t="s">
        <v>174</v>
      </c>
      <c r="C1665" t="s">
        <v>960</v>
      </c>
      <c r="D1665">
        <v>5</v>
      </c>
    </row>
    <row r="1666" spans="1:4" x14ac:dyDescent="0.35">
      <c r="A1666" t="s">
        <v>245</v>
      </c>
      <c r="B1666" t="s">
        <v>188</v>
      </c>
      <c r="C1666" t="s">
        <v>817</v>
      </c>
      <c r="D1666">
        <v>5</v>
      </c>
    </row>
    <row r="1667" spans="1:4" x14ac:dyDescent="0.35">
      <c r="A1667" t="s">
        <v>245</v>
      </c>
      <c r="B1667" t="s">
        <v>160</v>
      </c>
      <c r="C1667" t="s">
        <v>1128</v>
      </c>
      <c r="D1667">
        <v>5</v>
      </c>
    </row>
    <row r="1668" spans="1:4" x14ac:dyDescent="0.35">
      <c r="A1668" t="s">
        <v>245</v>
      </c>
      <c r="B1668" t="s">
        <v>157</v>
      </c>
      <c r="C1668" t="s">
        <v>668</v>
      </c>
      <c r="D1668">
        <v>5</v>
      </c>
    </row>
    <row r="1669" spans="1:4" x14ac:dyDescent="0.35">
      <c r="A1669" t="s">
        <v>245</v>
      </c>
      <c r="B1669" t="s">
        <v>153</v>
      </c>
      <c r="C1669" t="s">
        <v>1141</v>
      </c>
      <c r="D1669">
        <v>5</v>
      </c>
    </row>
    <row r="1670" spans="1:4" x14ac:dyDescent="0.35">
      <c r="A1670" t="s">
        <v>245</v>
      </c>
      <c r="B1670" t="s">
        <v>153</v>
      </c>
      <c r="C1670" t="s">
        <v>772</v>
      </c>
      <c r="D1670">
        <v>5</v>
      </c>
    </row>
    <row r="1671" spans="1:4" x14ac:dyDescent="0.35">
      <c r="A1671" t="s">
        <v>245</v>
      </c>
      <c r="B1671" t="s">
        <v>153</v>
      </c>
      <c r="C1671" t="s">
        <v>779</v>
      </c>
      <c r="D1671">
        <v>5</v>
      </c>
    </row>
    <row r="1672" spans="1:4" x14ac:dyDescent="0.35">
      <c r="A1672" t="s">
        <v>245</v>
      </c>
      <c r="B1672" t="s">
        <v>200</v>
      </c>
      <c r="C1672" t="s">
        <v>570</v>
      </c>
      <c r="D1672">
        <v>5</v>
      </c>
    </row>
    <row r="1673" spans="1:4" x14ac:dyDescent="0.35">
      <c r="A1673" t="s">
        <v>245</v>
      </c>
      <c r="B1673" t="s">
        <v>183</v>
      </c>
      <c r="C1673" t="s">
        <v>789</v>
      </c>
      <c r="D1673">
        <v>5</v>
      </c>
    </row>
    <row r="1674" spans="1:4" x14ac:dyDescent="0.35">
      <c r="A1674" t="s">
        <v>245</v>
      </c>
      <c r="B1674" t="s">
        <v>176</v>
      </c>
      <c r="C1674" t="s">
        <v>1000</v>
      </c>
      <c r="D1674">
        <v>5</v>
      </c>
    </row>
    <row r="1675" spans="1:4" x14ac:dyDescent="0.35">
      <c r="A1675" t="s">
        <v>245</v>
      </c>
      <c r="B1675" t="s">
        <v>199</v>
      </c>
      <c r="C1675" t="s">
        <v>635</v>
      </c>
      <c r="D1675">
        <v>5</v>
      </c>
    </row>
    <row r="1676" spans="1:4" x14ac:dyDescent="0.35">
      <c r="A1676" t="s">
        <v>245</v>
      </c>
      <c r="B1676" t="s">
        <v>153</v>
      </c>
      <c r="C1676" t="s">
        <v>788</v>
      </c>
      <c r="D1676">
        <v>5</v>
      </c>
    </row>
    <row r="1677" spans="1:4" x14ac:dyDescent="0.35">
      <c r="A1677" t="s">
        <v>245</v>
      </c>
      <c r="B1677" t="s">
        <v>152</v>
      </c>
      <c r="C1677" t="s">
        <v>1123</v>
      </c>
      <c r="D1677">
        <v>5</v>
      </c>
    </row>
    <row r="1678" spans="1:4" x14ac:dyDescent="0.35">
      <c r="A1678" t="s">
        <v>248</v>
      </c>
      <c r="B1678" t="s">
        <v>157</v>
      </c>
      <c r="C1678" t="s">
        <v>871</v>
      </c>
      <c r="D1678">
        <v>5</v>
      </c>
    </row>
    <row r="1679" spans="1:4" x14ac:dyDescent="0.35">
      <c r="A1679" t="s">
        <v>248</v>
      </c>
      <c r="B1679" t="s">
        <v>155</v>
      </c>
      <c r="C1679" t="s">
        <v>963</v>
      </c>
      <c r="D1679">
        <v>5</v>
      </c>
    </row>
    <row r="1680" spans="1:4" x14ac:dyDescent="0.35">
      <c r="A1680" t="s">
        <v>248</v>
      </c>
      <c r="B1680" t="s">
        <v>160</v>
      </c>
      <c r="C1680" t="s">
        <v>720</v>
      </c>
      <c r="D1680">
        <v>5</v>
      </c>
    </row>
    <row r="1681" spans="1:4" x14ac:dyDescent="0.35">
      <c r="A1681" t="s">
        <v>248</v>
      </c>
      <c r="B1681" t="s">
        <v>176</v>
      </c>
      <c r="C1681" t="s">
        <v>1007</v>
      </c>
      <c r="D1681">
        <v>5</v>
      </c>
    </row>
    <row r="1682" spans="1:4" x14ac:dyDescent="0.35">
      <c r="A1682" t="s">
        <v>248</v>
      </c>
      <c r="B1682" t="s">
        <v>160</v>
      </c>
      <c r="C1682" t="s">
        <v>722</v>
      </c>
      <c r="D1682">
        <v>5</v>
      </c>
    </row>
    <row r="1683" spans="1:4" x14ac:dyDescent="0.35">
      <c r="A1683" t="s">
        <v>248</v>
      </c>
      <c r="B1683" t="s">
        <v>157</v>
      </c>
      <c r="C1683" t="s">
        <v>805</v>
      </c>
      <c r="D1683">
        <v>5</v>
      </c>
    </row>
    <row r="1684" spans="1:4" x14ac:dyDescent="0.35">
      <c r="A1684" t="s">
        <v>248</v>
      </c>
      <c r="B1684" t="s">
        <v>159</v>
      </c>
      <c r="C1684" t="s">
        <v>520</v>
      </c>
      <c r="D1684">
        <v>5</v>
      </c>
    </row>
    <row r="1685" spans="1:4" x14ac:dyDescent="0.35">
      <c r="A1685" t="s">
        <v>248</v>
      </c>
      <c r="B1685" t="s">
        <v>155</v>
      </c>
      <c r="C1685" t="s">
        <v>771</v>
      </c>
      <c r="D1685">
        <v>5</v>
      </c>
    </row>
    <row r="1686" spans="1:4" x14ac:dyDescent="0.35">
      <c r="A1686" t="s">
        <v>248</v>
      </c>
      <c r="B1686" t="s">
        <v>160</v>
      </c>
      <c r="C1686" t="s">
        <v>1131</v>
      </c>
      <c r="D1686">
        <v>5</v>
      </c>
    </row>
    <row r="1687" spans="1:4" x14ac:dyDescent="0.35">
      <c r="A1687" t="s">
        <v>248</v>
      </c>
      <c r="B1687" t="s">
        <v>154</v>
      </c>
      <c r="C1687" t="s">
        <v>833</v>
      </c>
      <c r="D1687">
        <v>5</v>
      </c>
    </row>
    <row r="1688" spans="1:4" x14ac:dyDescent="0.35">
      <c r="A1688" t="s">
        <v>248</v>
      </c>
      <c r="B1688" t="s">
        <v>153</v>
      </c>
      <c r="C1688" t="s">
        <v>950</v>
      </c>
      <c r="D1688">
        <v>5</v>
      </c>
    </row>
    <row r="1689" spans="1:4" x14ac:dyDescent="0.35">
      <c r="A1689" t="s">
        <v>248</v>
      </c>
      <c r="B1689" t="s">
        <v>155</v>
      </c>
      <c r="C1689" t="s">
        <v>965</v>
      </c>
      <c r="D1689">
        <v>5</v>
      </c>
    </row>
    <row r="1690" spans="1:4" x14ac:dyDescent="0.35">
      <c r="A1690" t="s">
        <v>312</v>
      </c>
      <c r="B1690" t="s">
        <v>208</v>
      </c>
      <c r="C1690" t="s">
        <v>547</v>
      </c>
      <c r="D1690">
        <v>5</v>
      </c>
    </row>
    <row r="1691" spans="1:4" x14ac:dyDescent="0.35">
      <c r="A1691" t="s">
        <v>294</v>
      </c>
      <c r="B1691" t="s">
        <v>155</v>
      </c>
      <c r="C1691" t="s">
        <v>995</v>
      </c>
      <c r="D1691">
        <v>5</v>
      </c>
    </row>
    <row r="1692" spans="1:4" x14ac:dyDescent="0.35">
      <c r="A1692" t="s">
        <v>294</v>
      </c>
      <c r="B1692" t="s">
        <v>155</v>
      </c>
      <c r="C1692" t="s">
        <v>999</v>
      </c>
      <c r="D1692">
        <v>5</v>
      </c>
    </row>
    <row r="1693" spans="1:4" x14ac:dyDescent="0.35">
      <c r="A1693" t="s">
        <v>294</v>
      </c>
      <c r="B1693" t="s">
        <v>155</v>
      </c>
      <c r="C1693" t="s">
        <v>922</v>
      </c>
      <c r="D1693">
        <v>5</v>
      </c>
    </row>
    <row r="1694" spans="1:4" x14ac:dyDescent="0.35">
      <c r="A1694" t="s">
        <v>246</v>
      </c>
      <c r="B1694" t="s">
        <v>162</v>
      </c>
      <c r="C1694" t="s">
        <v>1048</v>
      </c>
      <c r="D1694">
        <v>5</v>
      </c>
    </row>
    <row r="1695" spans="1:4" x14ac:dyDescent="0.35">
      <c r="A1695" t="s">
        <v>246</v>
      </c>
      <c r="B1695" t="s">
        <v>176</v>
      </c>
      <c r="C1695" t="s">
        <v>993</v>
      </c>
      <c r="D1695">
        <v>5</v>
      </c>
    </row>
    <row r="1696" spans="1:4" x14ac:dyDescent="0.35">
      <c r="A1696" t="s">
        <v>246</v>
      </c>
      <c r="B1696" t="s">
        <v>174</v>
      </c>
      <c r="C1696" t="s">
        <v>960</v>
      </c>
      <c r="D1696">
        <v>5</v>
      </c>
    </row>
    <row r="1697" spans="1:4" x14ac:dyDescent="0.35">
      <c r="A1697" t="s">
        <v>246</v>
      </c>
      <c r="B1697" t="s">
        <v>176</v>
      </c>
      <c r="C1697" t="s">
        <v>1007</v>
      </c>
      <c r="D1697">
        <v>5</v>
      </c>
    </row>
    <row r="1698" spans="1:4" x14ac:dyDescent="0.35">
      <c r="A1698" t="s">
        <v>246</v>
      </c>
      <c r="B1698" t="s">
        <v>176</v>
      </c>
      <c r="C1698" t="s">
        <v>609</v>
      </c>
      <c r="D1698">
        <v>5</v>
      </c>
    </row>
    <row r="1699" spans="1:4" x14ac:dyDescent="0.35">
      <c r="A1699" t="s">
        <v>246</v>
      </c>
      <c r="B1699" t="s">
        <v>153</v>
      </c>
      <c r="C1699" t="s">
        <v>709</v>
      </c>
      <c r="D1699">
        <v>5</v>
      </c>
    </row>
    <row r="1700" spans="1:4" x14ac:dyDescent="0.35">
      <c r="A1700" t="s">
        <v>246</v>
      </c>
      <c r="B1700" t="s">
        <v>192</v>
      </c>
      <c r="C1700" t="s">
        <v>573</v>
      </c>
      <c r="D1700">
        <v>5</v>
      </c>
    </row>
    <row r="1701" spans="1:4" x14ac:dyDescent="0.35">
      <c r="A1701" t="s">
        <v>246</v>
      </c>
      <c r="B1701" t="s">
        <v>165</v>
      </c>
      <c r="C1701" t="s">
        <v>976</v>
      </c>
      <c r="D1701">
        <v>5</v>
      </c>
    </row>
    <row r="1702" spans="1:4" x14ac:dyDescent="0.35">
      <c r="A1702" t="s">
        <v>246</v>
      </c>
      <c r="B1702" t="s">
        <v>176</v>
      </c>
      <c r="C1702" t="s">
        <v>1008</v>
      </c>
      <c r="D1702">
        <v>5</v>
      </c>
    </row>
    <row r="1703" spans="1:4" x14ac:dyDescent="0.35">
      <c r="A1703" t="s">
        <v>256</v>
      </c>
      <c r="B1703" t="s">
        <v>153</v>
      </c>
      <c r="C1703" t="s">
        <v>1124</v>
      </c>
      <c r="D1703">
        <v>5</v>
      </c>
    </row>
    <row r="1704" spans="1:4" x14ac:dyDescent="0.35">
      <c r="A1704" t="s">
        <v>247</v>
      </c>
      <c r="B1704" t="s">
        <v>153</v>
      </c>
      <c r="C1704" t="s">
        <v>1126</v>
      </c>
      <c r="D1704">
        <v>5</v>
      </c>
    </row>
    <row r="1705" spans="1:4" x14ac:dyDescent="0.35">
      <c r="A1705" t="s">
        <v>247</v>
      </c>
      <c r="B1705" t="s">
        <v>153</v>
      </c>
      <c r="C1705" t="s">
        <v>1121</v>
      </c>
      <c r="D1705">
        <v>5</v>
      </c>
    </row>
    <row r="1706" spans="1:4" x14ac:dyDescent="0.35">
      <c r="A1706" t="s">
        <v>247</v>
      </c>
      <c r="B1706" t="s">
        <v>157</v>
      </c>
      <c r="C1706" t="s">
        <v>712</v>
      </c>
      <c r="D1706">
        <v>5</v>
      </c>
    </row>
    <row r="1707" spans="1:4" x14ac:dyDescent="0.35">
      <c r="A1707" t="s">
        <v>247</v>
      </c>
      <c r="B1707" t="s">
        <v>155</v>
      </c>
      <c r="C1707" t="s">
        <v>738</v>
      </c>
      <c r="D1707">
        <v>5</v>
      </c>
    </row>
    <row r="1708" spans="1:4" x14ac:dyDescent="0.35">
      <c r="A1708" t="s">
        <v>247</v>
      </c>
      <c r="B1708" t="s">
        <v>157</v>
      </c>
      <c r="C1708" t="s">
        <v>810</v>
      </c>
      <c r="D1708">
        <v>5</v>
      </c>
    </row>
    <row r="1709" spans="1:4" x14ac:dyDescent="0.35">
      <c r="A1709" t="s">
        <v>247</v>
      </c>
      <c r="B1709" t="s">
        <v>188</v>
      </c>
      <c r="C1709" t="s">
        <v>817</v>
      </c>
      <c r="D1709">
        <v>5</v>
      </c>
    </row>
    <row r="1710" spans="1:4" x14ac:dyDescent="0.35">
      <c r="A1710" t="s">
        <v>247</v>
      </c>
      <c r="B1710" t="s">
        <v>157</v>
      </c>
      <c r="C1710" t="s">
        <v>961</v>
      </c>
      <c r="D1710">
        <v>5</v>
      </c>
    </row>
    <row r="1711" spans="1:4" x14ac:dyDescent="0.35">
      <c r="A1711" t="s">
        <v>267</v>
      </c>
      <c r="B1711" t="s">
        <v>153</v>
      </c>
      <c r="C1711" t="s">
        <v>605</v>
      </c>
      <c r="D1711">
        <v>5</v>
      </c>
    </row>
    <row r="1712" spans="1:4" x14ac:dyDescent="0.35">
      <c r="A1712" t="s">
        <v>267</v>
      </c>
      <c r="B1712" t="s">
        <v>153</v>
      </c>
      <c r="C1712" t="s">
        <v>521</v>
      </c>
      <c r="D1712">
        <v>5</v>
      </c>
    </row>
    <row r="1713" spans="1:4" x14ac:dyDescent="0.35">
      <c r="A1713" t="s">
        <v>303</v>
      </c>
      <c r="B1713" t="s">
        <v>193</v>
      </c>
      <c r="C1713" t="s">
        <v>774</v>
      </c>
      <c r="D1713">
        <v>5</v>
      </c>
    </row>
    <row r="1714" spans="1:4" x14ac:dyDescent="0.35">
      <c r="A1714" t="s">
        <v>308</v>
      </c>
      <c r="B1714" t="s">
        <v>153</v>
      </c>
      <c r="C1714" t="s">
        <v>1135</v>
      </c>
      <c r="D1714">
        <v>5</v>
      </c>
    </row>
    <row r="1715" spans="1:4" x14ac:dyDescent="0.35">
      <c r="A1715" t="s">
        <v>345</v>
      </c>
      <c r="B1715" t="s">
        <v>173</v>
      </c>
      <c r="C1715" t="s">
        <v>1061</v>
      </c>
      <c r="D1715">
        <v>5</v>
      </c>
    </row>
    <row r="1716" spans="1:4" x14ac:dyDescent="0.35">
      <c r="A1716" t="s">
        <v>257</v>
      </c>
      <c r="B1716" t="s">
        <v>152</v>
      </c>
      <c r="C1716" t="s">
        <v>611</v>
      </c>
      <c r="D1716">
        <v>5</v>
      </c>
    </row>
    <row r="1717" spans="1:4" x14ac:dyDescent="0.35">
      <c r="A1717" t="s">
        <v>257</v>
      </c>
      <c r="B1717" t="s">
        <v>157</v>
      </c>
      <c r="C1717" t="s">
        <v>680</v>
      </c>
      <c r="D1717">
        <v>5</v>
      </c>
    </row>
    <row r="1718" spans="1:4" x14ac:dyDescent="0.35">
      <c r="A1718" t="s">
        <v>257</v>
      </c>
      <c r="B1718" t="s">
        <v>159</v>
      </c>
      <c r="C1718" t="s">
        <v>962</v>
      </c>
      <c r="D1718">
        <v>5</v>
      </c>
    </row>
    <row r="1719" spans="1:4" x14ac:dyDescent="0.35">
      <c r="A1719" t="s">
        <v>257</v>
      </c>
      <c r="B1719" t="s">
        <v>190</v>
      </c>
      <c r="C1719" t="s">
        <v>812</v>
      </c>
      <c r="D1719">
        <v>5</v>
      </c>
    </row>
    <row r="1720" spans="1:4" x14ac:dyDescent="0.35">
      <c r="A1720" t="s">
        <v>257</v>
      </c>
      <c r="B1720" t="s">
        <v>157</v>
      </c>
      <c r="C1720" t="s">
        <v>917</v>
      </c>
      <c r="D1720">
        <v>5</v>
      </c>
    </row>
    <row r="1721" spans="1:4" x14ac:dyDescent="0.35">
      <c r="A1721" t="s">
        <v>257</v>
      </c>
      <c r="B1721" t="s">
        <v>158</v>
      </c>
      <c r="C1721" t="s">
        <v>1067</v>
      </c>
      <c r="D1721">
        <v>5</v>
      </c>
    </row>
    <row r="1722" spans="1:4" x14ac:dyDescent="0.35">
      <c r="A1722" t="s">
        <v>257</v>
      </c>
      <c r="B1722" t="s">
        <v>157</v>
      </c>
      <c r="C1722" t="s">
        <v>698</v>
      </c>
      <c r="D1722">
        <v>5</v>
      </c>
    </row>
    <row r="1723" spans="1:4" x14ac:dyDescent="0.35">
      <c r="A1723" t="s">
        <v>257</v>
      </c>
      <c r="B1723" t="s">
        <v>161</v>
      </c>
      <c r="C1723" t="s">
        <v>856</v>
      </c>
      <c r="D1723">
        <v>5</v>
      </c>
    </row>
    <row r="1724" spans="1:4" x14ac:dyDescent="0.35">
      <c r="A1724" t="s">
        <v>260</v>
      </c>
      <c r="B1724" t="s">
        <v>196</v>
      </c>
      <c r="C1724" t="s">
        <v>743</v>
      </c>
      <c r="D1724">
        <v>5</v>
      </c>
    </row>
    <row r="1725" spans="1:4" x14ac:dyDescent="0.35">
      <c r="A1725" t="s">
        <v>260</v>
      </c>
      <c r="B1725" t="s">
        <v>196</v>
      </c>
      <c r="C1725" t="s">
        <v>754</v>
      </c>
      <c r="D1725">
        <v>5</v>
      </c>
    </row>
    <row r="1726" spans="1:4" x14ac:dyDescent="0.35">
      <c r="A1726" t="s">
        <v>260</v>
      </c>
      <c r="B1726" t="s">
        <v>196</v>
      </c>
      <c r="C1726" t="s">
        <v>730</v>
      </c>
      <c r="D1726">
        <v>5</v>
      </c>
    </row>
    <row r="1727" spans="1:4" x14ac:dyDescent="0.35">
      <c r="A1727" t="s">
        <v>260</v>
      </c>
      <c r="B1727" t="s">
        <v>165</v>
      </c>
      <c r="C1727" t="s">
        <v>907</v>
      </c>
      <c r="D1727">
        <v>5</v>
      </c>
    </row>
    <row r="1728" spans="1:4" x14ac:dyDescent="0.35">
      <c r="A1728" t="s">
        <v>260</v>
      </c>
      <c r="B1728" t="s">
        <v>165</v>
      </c>
      <c r="C1728" t="s">
        <v>906</v>
      </c>
      <c r="D1728">
        <v>5</v>
      </c>
    </row>
    <row r="1729" spans="1:4" x14ac:dyDescent="0.35">
      <c r="A1729" t="s">
        <v>260</v>
      </c>
      <c r="B1729" t="s">
        <v>158</v>
      </c>
      <c r="C1729" t="s">
        <v>855</v>
      </c>
      <c r="D1729">
        <v>5</v>
      </c>
    </row>
    <row r="1730" spans="1:4" x14ac:dyDescent="0.35">
      <c r="A1730" t="s">
        <v>260</v>
      </c>
      <c r="B1730" t="s">
        <v>165</v>
      </c>
      <c r="C1730" t="s">
        <v>1063</v>
      </c>
      <c r="D1730">
        <v>5</v>
      </c>
    </row>
    <row r="1731" spans="1:4" x14ac:dyDescent="0.35">
      <c r="A1731" t="s">
        <v>260</v>
      </c>
      <c r="B1731" t="s">
        <v>158</v>
      </c>
      <c r="C1731" t="s">
        <v>1143</v>
      </c>
      <c r="D1731">
        <v>5</v>
      </c>
    </row>
    <row r="1732" spans="1:4" x14ac:dyDescent="0.35">
      <c r="A1732" t="s">
        <v>260</v>
      </c>
      <c r="B1732" t="s">
        <v>153</v>
      </c>
      <c r="C1732" t="s">
        <v>921</v>
      </c>
      <c r="D1732">
        <v>5</v>
      </c>
    </row>
    <row r="1733" spans="1:4" x14ac:dyDescent="0.35">
      <c r="A1733" t="s">
        <v>260</v>
      </c>
      <c r="B1733" t="s">
        <v>209</v>
      </c>
      <c r="C1733" t="s">
        <v>577</v>
      </c>
      <c r="D1733">
        <v>5</v>
      </c>
    </row>
    <row r="1734" spans="1:4" x14ac:dyDescent="0.35">
      <c r="A1734" t="s">
        <v>260</v>
      </c>
      <c r="B1734" t="s">
        <v>158</v>
      </c>
      <c r="C1734" t="s">
        <v>842</v>
      </c>
      <c r="D1734">
        <v>5</v>
      </c>
    </row>
    <row r="1735" spans="1:4" x14ac:dyDescent="0.35">
      <c r="A1735" t="s">
        <v>254</v>
      </c>
      <c r="B1735" t="s">
        <v>176</v>
      </c>
      <c r="C1735" t="s">
        <v>994</v>
      </c>
      <c r="D1735">
        <v>5</v>
      </c>
    </row>
    <row r="1736" spans="1:4" x14ac:dyDescent="0.35">
      <c r="A1736" t="s">
        <v>254</v>
      </c>
      <c r="B1736" t="s">
        <v>176</v>
      </c>
      <c r="C1736" t="s">
        <v>1008</v>
      </c>
      <c r="D1736">
        <v>5</v>
      </c>
    </row>
    <row r="1737" spans="1:4" x14ac:dyDescent="0.35">
      <c r="A1737" t="s">
        <v>249</v>
      </c>
      <c r="B1737" t="s">
        <v>160</v>
      </c>
      <c r="C1737" t="s">
        <v>722</v>
      </c>
      <c r="D1737">
        <v>5</v>
      </c>
    </row>
    <row r="1738" spans="1:4" x14ac:dyDescent="0.35">
      <c r="A1738" t="s">
        <v>249</v>
      </c>
      <c r="B1738" t="s">
        <v>153</v>
      </c>
      <c r="C1738" t="s">
        <v>788</v>
      </c>
      <c r="D1738">
        <v>5</v>
      </c>
    </row>
    <row r="1739" spans="1:4" x14ac:dyDescent="0.35">
      <c r="A1739" t="s">
        <v>259</v>
      </c>
      <c r="B1739" t="s">
        <v>153</v>
      </c>
      <c r="C1739" t="s">
        <v>1141</v>
      </c>
      <c r="D1739">
        <v>5</v>
      </c>
    </row>
    <row r="1740" spans="1:4" x14ac:dyDescent="0.35">
      <c r="A1740" t="s">
        <v>259</v>
      </c>
      <c r="B1740" t="s">
        <v>160</v>
      </c>
      <c r="C1740" t="s">
        <v>721</v>
      </c>
      <c r="D1740">
        <v>5</v>
      </c>
    </row>
    <row r="1741" spans="1:4" x14ac:dyDescent="0.35">
      <c r="A1741" t="s">
        <v>259</v>
      </c>
      <c r="B1741" t="s">
        <v>155</v>
      </c>
      <c r="C1741" t="s">
        <v>992</v>
      </c>
      <c r="D1741">
        <v>5</v>
      </c>
    </row>
    <row r="1742" spans="1:4" x14ac:dyDescent="0.35">
      <c r="A1742" t="s">
        <v>259</v>
      </c>
      <c r="B1742" t="s">
        <v>153</v>
      </c>
      <c r="C1742" t="s">
        <v>772</v>
      </c>
      <c r="D1742">
        <v>5</v>
      </c>
    </row>
    <row r="1743" spans="1:4" x14ac:dyDescent="0.35">
      <c r="A1743" t="s">
        <v>259</v>
      </c>
      <c r="B1743" t="s">
        <v>152</v>
      </c>
      <c r="C1743" t="s">
        <v>829</v>
      </c>
      <c r="D1743">
        <v>5</v>
      </c>
    </row>
    <row r="1744" spans="1:4" x14ac:dyDescent="0.35">
      <c r="A1744" t="s">
        <v>259</v>
      </c>
      <c r="B1744" t="s">
        <v>153</v>
      </c>
      <c r="C1744" t="s">
        <v>482</v>
      </c>
      <c r="D1744">
        <v>5</v>
      </c>
    </row>
    <row r="1745" spans="1:4" x14ac:dyDescent="0.35">
      <c r="A1745" t="s">
        <v>259</v>
      </c>
      <c r="B1745" t="s">
        <v>155</v>
      </c>
      <c r="C1745" t="s">
        <v>922</v>
      </c>
      <c r="D1745">
        <v>5</v>
      </c>
    </row>
    <row r="1746" spans="1:4" x14ac:dyDescent="0.35">
      <c r="A1746" t="s">
        <v>259</v>
      </c>
      <c r="B1746" t="s">
        <v>192</v>
      </c>
      <c r="C1746" t="s">
        <v>574</v>
      </c>
      <c r="D1746">
        <v>5</v>
      </c>
    </row>
    <row r="1747" spans="1:4" x14ac:dyDescent="0.35">
      <c r="A1747" t="s">
        <v>259</v>
      </c>
      <c r="B1747" t="s">
        <v>156</v>
      </c>
      <c r="C1747" t="s">
        <v>1062</v>
      </c>
      <c r="D1747">
        <v>5</v>
      </c>
    </row>
    <row r="1748" spans="1:4" x14ac:dyDescent="0.35">
      <c r="A1748" t="s">
        <v>259</v>
      </c>
      <c r="B1748" t="s">
        <v>192</v>
      </c>
      <c r="C1748" t="s">
        <v>755</v>
      </c>
      <c r="D1748">
        <v>5</v>
      </c>
    </row>
    <row r="1749" spans="1:4" x14ac:dyDescent="0.35">
      <c r="A1749" t="s">
        <v>259</v>
      </c>
      <c r="B1749" t="s">
        <v>153</v>
      </c>
      <c r="C1749" t="s">
        <v>787</v>
      </c>
      <c r="D1749">
        <v>5</v>
      </c>
    </row>
    <row r="1750" spans="1:4" x14ac:dyDescent="0.35">
      <c r="A1750" t="s">
        <v>259</v>
      </c>
      <c r="B1750" t="s">
        <v>155</v>
      </c>
      <c r="C1750" t="s">
        <v>458</v>
      </c>
      <c r="D1750">
        <v>5</v>
      </c>
    </row>
    <row r="1751" spans="1:4" x14ac:dyDescent="0.35">
      <c r="A1751" t="s">
        <v>259</v>
      </c>
      <c r="B1751" t="s">
        <v>210</v>
      </c>
      <c r="C1751" t="s">
        <v>572</v>
      </c>
      <c r="D1751">
        <v>5</v>
      </c>
    </row>
    <row r="1752" spans="1:4" x14ac:dyDescent="0.35">
      <c r="A1752" t="s">
        <v>259</v>
      </c>
      <c r="B1752" t="s">
        <v>161</v>
      </c>
      <c r="C1752" t="s">
        <v>886</v>
      </c>
      <c r="D1752">
        <v>5</v>
      </c>
    </row>
    <row r="1753" spans="1:4" x14ac:dyDescent="0.35">
      <c r="A1753" t="s">
        <v>259</v>
      </c>
      <c r="B1753" t="s">
        <v>160</v>
      </c>
      <c r="C1753" t="s">
        <v>1127</v>
      </c>
      <c r="D1753">
        <v>5</v>
      </c>
    </row>
    <row r="1754" spans="1:4" x14ac:dyDescent="0.35">
      <c r="A1754" t="s">
        <v>259</v>
      </c>
      <c r="B1754" t="s">
        <v>192</v>
      </c>
      <c r="C1754" t="s">
        <v>573</v>
      </c>
      <c r="D1754">
        <v>5</v>
      </c>
    </row>
    <row r="1755" spans="1:4" x14ac:dyDescent="0.35">
      <c r="A1755" t="s">
        <v>259</v>
      </c>
      <c r="B1755" t="s">
        <v>160</v>
      </c>
      <c r="C1755" t="s">
        <v>769</v>
      </c>
      <c r="D1755">
        <v>5</v>
      </c>
    </row>
    <row r="1756" spans="1:4" x14ac:dyDescent="0.35">
      <c r="A1756" t="s">
        <v>326</v>
      </c>
      <c r="B1756" t="s">
        <v>201</v>
      </c>
      <c r="C1756" t="s">
        <v>681</v>
      </c>
      <c r="D1756">
        <v>5</v>
      </c>
    </row>
    <row r="1757" spans="1:4" x14ac:dyDescent="0.35">
      <c r="A1757" t="s">
        <v>287</v>
      </c>
      <c r="B1757" t="s">
        <v>188</v>
      </c>
      <c r="C1757" t="s">
        <v>598</v>
      </c>
      <c r="D1757">
        <v>5</v>
      </c>
    </row>
    <row r="1758" spans="1:4" x14ac:dyDescent="0.35">
      <c r="A1758" t="s">
        <v>272</v>
      </c>
      <c r="B1758" t="s">
        <v>152</v>
      </c>
      <c r="C1758" t="s">
        <v>829</v>
      </c>
      <c r="D1758">
        <v>5</v>
      </c>
    </row>
    <row r="1759" spans="1:4" x14ac:dyDescent="0.35">
      <c r="A1759" t="s">
        <v>272</v>
      </c>
      <c r="B1759" t="s">
        <v>158</v>
      </c>
      <c r="C1759" t="s">
        <v>840</v>
      </c>
      <c r="D1759">
        <v>5</v>
      </c>
    </row>
    <row r="1760" spans="1:4" x14ac:dyDescent="0.35">
      <c r="A1760" t="s">
        <v>263</v>
      </c>
      <c r="B1760" t="s">
        <v>158</v>
      </c>
      <c r="C1760" t="s">
        <v>1056</v>
      </c>
      <c r="D1760">
        <v>5</v>
      </c>
    </row>
    <row r="1761" spans="1:4" x14ac:dyDescent="0.35">
      <c r="A1761" t="s">
        <v>263</v>
      </c>
      <c r="B1761" t="s">
        <v>135</v>
      </c>
      <c r="C1761" t="s">
        <v>493</v>
      </c>
      <c r="D1761">
        <v>5</v>
      </c>
    </row>
    <row r="1762" spans="1:4" x14ac:dyDescent="0.35">
      <c r="A1762" t="s">
        <v>263</v>
      </c>
      <c r="B1762" t="s">
        <v>203</v>
      </c>
      <c r="C1762" t="s">
        <v>642</v>
      </c>
      <c r="D1762">
        <v>5</v>
      </c>
    </row>
    <row r="1763" spans="1:4" x14ac:dyDescent="0.35">
      <c r="A1763" t="s">
        <v>252</v>
      </c>
      <c r="B1763" t="s">
        <v>158</v>
      </c>
      <c r="C1763" t="s">
        <v>593</v>
      </c>
      <c r="D1763">
        <v>5</v>
      </c>
    </row>
    <row r="1764" spans="1:4" x14ac:dyDescent="0.35">
      <c r="A1764" t="s">
        <v>252</v>
      </c>
      <c r="B1764" t="s">
        <v>176</v>
      </c>
      <c r="C1764" t="s">
        <v>727</v>
      </c>
      <c r="D1764">
        <v>5</v>
      </c>
    </row>
    <row r="1765" spans="1:4" x14ac:dyDescent="0.35">
      <c r="A1765" t="s">
        <v>252</v>
      </c>
      <c r="B1765" t="s">
        <v>157</v>
      </c>
      <c r="C1765" t="s">
        <v>664</v>
      </c>
      <c r="D1765">
        <v>5</v>
      </c>
    </row>
    <row r="1766" spans="1:4" x14ac:dyDescent="0.35">
      <c r="A1766" t="s">
        <v>252</v>
      </c>
      <c r="B1766" t="s">
        <v>153</v>
      </c>
      <c r="C1766" t="s">
        <v>772</v>
      </c>
      <c r="D1766">
        <v>5</v>
      </c>
    </row>
    <row r="1767" spans="1:4" x14ac:dyDescent="0.35">
      <c r="A1767" t="s">
        <v>252</v>
      </c>
      <c r="B1767" t="s">
        <v>159</v>
      </c>
      <c r="C1767" t="s">
        <v>808</v>
      </c>
      <c r="D1767">
        <v>5</v>
      </c>
    </row>
    <row r="1768" spans="1:4" x14ac:dyDescent="0.35">
      <c r="A1768" t="s">
        <v>252</v>
      </c>
      <c r="B1768" t="s">
        <v>176</v>
      </c>
      <c r="C1768" t="s">
        <v>831</v>
      </c>
      <c r="D1768">
        <v>5</v>
      </c>
    </row>
    <row r="1769" spans="1:4" x14ac:dyDescent="0.35">
      <c r="A1769" t="s">
        <v>252</v>
      </c>
      <c r="B1769" t="s">
        <v>158</v>
      </c>
      <c r="C1769" t="s">
        <v>658</v>
      </c>
      <c r="D1769">
        <v>5</v>
      </c>
    </row>
    <row r="1770" spans="1:4" x14ac:dyDescent="0.35">
      <c r="A1770" t="s">
        <v>252</v>
      </c>
      <c r="B1770" t="s">
        <v>157</v>
      </c>
      <c r="C1770" t="s">
        <v>918</v>
      </c>
      <c r="D1770">
        <v>5</v>
      </c>
    </row>
    <row r="1771" spans="1:4" x14ac:dyDescent="0.35">
      <c r="A1771" t="s">
        <v>252</v>
      </c>
      <c r="B1771" t="s">
        <v>157</v>
      </c>
      <c r="C1771" t="s">
        <v>670</v>
      </c>
      <c r="D1771">
        <v>5</v>
      </c>
    </row>
    <row r="1772" spans="1:4" x14ac:dyDescent="0.35">
      <c r="A1772" t="s">
        <v>252</v>
      </c>
      <c r="B1772" t="s">
        <v>155</v>
      </c>
      <c r="C1772" t="s">
        <v>995</v>
      </c>
      <c r="D1772">
        <v>5</v>
      </c>
    </row>
    <row r="1773" spans="1:4" x14ac:dyDescent="0.35">
      <c r="A1773" t="s">
        <v>252</v>
      </c>
      <c r="B1773" t="s">
        <v>200</v>
      </c>
      <c r="C1773" t="s">
        <v>623</v>
      </c>
      <c r="D1773">
        <v>5</v>
      </c>
    </row>
    <row r="1774" spans="1:4" x14ac:dyDescent="0.35">
      <c r="A1774" t="s">
        <v>252</v>
      </c>
      <c r="B1774" t="s">
        <v>155</v>
      </c>
      <c r="C1774" t="s">
        <v>1006</v>
      </c>
      <c r="D1774">
        <v>5</v>
      </c>
    </row>
    <row r="1775" spans="1:4" x14ac:dyDescent="0.35">
      <c r="A1775" t="s">
        <v>252</v>
      </c>
      <c r="B1775" t="s">
        <v>161</v>
      </c>
      <c r="C1775" t="s">
        <v>818</v>
      </c>
      <c r="D1775">
        <v>5</v>
      </c>
    </row>
    <row r="1776" spans="1:4" x14ac:dyDescent="0.35">
      <c r="A1776" t="s">
        <v>252</v>
      </c>
      <c r="B1776" t="s">
        <v>153</v>
      </c>
      <c r="C1776" t="s">
        <v>867</v>
      </c>
      <c r="D1776">
        <v>5</v>
      </c>
    </row>
    <row r="1777" spans="1:4" x14ac:dyDescent="0.35">
      <c r="A1777" t="s">
        <v>252</v>
      </c>
      <c r="B1777" t="s">
        <v>155</v>
      </c>
      <c r="C1777" t="s">
        <v>738</v>
      </c>
      <c r="D1777">
        <v>5</v>
      </c>
    </row>
    <row r="1778" spans="1:4" x14ac:dyDescent="0.35">
      <c r="A1778" t="s">
        <v>252</v>
      </c>
      <c r="B1778" t="s">
        <v>153</v>
      </c>
      <c r="C1778" t="s">
        <v>696</v>
      </c>
      <c r="D1778">
        <v>5</v>
      </c>
    </row>
    <row r="1779" spans="1:4" x14ac:dyDescent="0.35">
      <c r="A1779" t="s">
        <v>252</v>
      </c>
      <c r="B1779" t="s">
        <v>155</v>
      </c>
      <c r="C1779" t="s">
        <v>656</v>
      </c>
      <c r="D1779">
        <v>5</v>
      </c>
    </row>
    <row r="1780" spans="1:4" x14ac:dyDescent="0.35">
      <c r="A1780" t="s">
        <v>252</v>
      </c>
      <c r="B1780" t="s">
        <v>153</v>
      </c>
      <c r="C1780" t="s">
        <v>1134</v>
      </c>
      <c r="D1780">
        <v>5</v>
      </c>
    </row>
    <row r="1781" spans="1:4" x14ac:dyDescent="0.35">
      <c r="A1781" t="s">
        <v>252</v>
      </c>
      <c r="B1781" t="s">
        <v>155</v>
      </c>
      <c r="C1781" t="s">
        <v>771</v>
      </c>
      <c r="D1781">
        <v>5</v>
      </c>
    </row>
    <row r="1782" spans="1:4" x14ac:dyDescent="0.35">
      <c r="A1782" t="s">
        <v>252</v>
      </c>
      <c r="B1782" t="s">
        <v>164</v>
      </c>
      <c r="C1782" t="s">
        <v>654</v>
      </c>
      <c r="D1782">
        <v>5</v>
      </c>
    </row>
    <row r="1783" spans="1:4" x14ac:dyDescent="0.35">
      <c r="A1783" t="s">
        <v>252</v>
      </c>
      <c r="B1783" t="s">
        <v>190</v>
      </c>
      <c r="C1783" t="s">
        <v>706</v>
      </c>
      <c r="D1783">
        <v>5</v>
      </c>
    </row>
    <row r="1784" spans="1:4" x14ac:dyDescent="0.35">
      <c r="A1784" t="s">
        <v>252</v>
      </c>
      <c r="B1784" t="s">
        <v>203</v>
      </c>
      <c r="C1784" t="s">
        <v>686</v>
      </c>
      <c r="D1784">
        <v>5</v>
      </c>
    </row>
    <row r="1785" spans="1:4" x14ac:dyDescent="0.35">
      <c r="A1785" t="s">
        <v>252</v>
      </c>
      <c r="B1785" t="s">
        <v>158</v>
      </c>
      <c r="C1785" t="s">
        <v>804</v>
      </c>
      <c r="D1785">
        <v>5</v>
      </c>
    </row>
    <row r="1786" spans="1:4" x14ac:dyDescent="0.35">
      <c r="A1786" t="s">
        <v>258</v>
      </c>
      <c r="B1786" t="s">
        <v>163</v>
      </c>
      <c r="C1786" t="s">
        <v>1069</v>
      </c>
      <c r="D1786">
        <v>5</v>
      </c>
    </row>
    <row r="1787" spans="1:4" x14ac:dyDescent="0.35">
      <c r="A1787" t="s">
        <v>251</v>
      </c>
      <c r="B1787" t="s">
        <v>153</v>
      </c>
      <c r="C1787" t="s">
        <v>772</v>
      </c>
      <c r="D1787">
        <v>5</v>
      </c>
    </row>
    <row r="1788" spans="1:4" x14ac:dyDescent="0.35">
      <c r="A1788" t="s">
        <v>251</v>
      </c>
      <c r="B1788" t="s">
        <v>153</v>
      </c>
      <c r="C1788" t="s">
        <v>1137</v>
      </c>
      <c r="D1788">
        <v>5</v>
      </c>
    </row>
    <row r="1789" spans="1:4" x14ac:dyDescent="0.35">
      <c r="A1789" t="s">
        <v>251</v>
      </c>
      <c r="B1789" t="s">
        <v>157</v>
      </c>
      <c r="C1789" t="s">
        <v>1132</v>
      </c>
      <c r="D1789">
        <v>5</v>
      </c>
    </row>
    <row r="1790" spans="1:4" x14ac:dyDescent="0.35">
      <c r="A1790" t="s">
        <v>251</v>
      </c>
      <c r="B1790" t="s">
        <v>158</v>
      </c>
      <c r="C1790" t="s">
        <v>841</v>
      </c>
      <c r="D1790">
        <v>5</v>
      </c>
    </row>
    <row r="1791" spans="1:4" x14ac:dyDescent="0.35">
      <c r="A1791" t="s">
        <v>251</v>
      </c>
      <c r="B1791" t="s">
        <v>158</v>
      </c>
      <c r="C1791" t="s">
        <v>855</v>
      </c>
      <c r="D1791">
        <v>5</v>
      </c>
    </row>
    <row r="1792" spans="1:4" x14ac:dyDescent="0.35">
      <c r="A1792" t="s">
        <v>251</v>
      </c>
      <c r="B1792" t="s">
        <v>165</v>
      </c>
      <c r="C1792" t="s">
        <v>1063</v>
      </c>
      <c r="D1792">
        <v>5</v>
      </c>
    </row>
    <row r="1793" spans="1:4" x14ac:dyDescent="0.35">
      <c r="A1793" t="s">
        <v>251</v>
      </c>
      <c r="B1793" t="s">
        <v>165</v>
      </c>
      <c r="C1793" t="s">
        <v>907</v>
      </c>
      <c r="D1793">
        <v>5</v>
      </c>
    </row>
    <row r="1794" spans="1:4" x14ac:dyDescent="0.35">
      <c r="A1794" t="s">
        <v>251</v>
      </c>
      <c r="B1794" t="s">
        <v>155</v>
      </c>
      <c r="C1794" t="s">
        <v>992</v>
      </c>
      <c r="D1794">
        <v>5</v>
      </c>
    </row>
    <row r="1795" spans="1:4" x14ac:dyDescent="0.35">
      <c r="A1795" t="s">
        <v>251</v>
      </c>
      <c r="B1795" t="s">
        <v>158</v>
      </c>
      <c r="C1795" t="s">
        <v>840</v>
      </c>
      <c r="D1795">
        <v>5</v>
      </c>
    </row>
    <row r="1796" spans="1:4" x14ac:dyDescent="0.35">
      <c r="A1796" t="s">
        <v>251</v>
      </c>
      <c r="B1796" t="s">
        <v>152</v>
      </c>
      <c r="C1796" t="s">
        <v>1123</v>
      </c>
      <c r="D1796">
        <v>5</v>
      </c>
    </row>
    <row r="1797" spans="1:4" x14ac:dyDescent="0.35">
      <c r="A1797" t="s">
        <v>251</v>
      </c>
      <c r="B1797" t="s">
        <v>158</v>
      </c>
      <c r="C1797" t="s">
        <v>1056</v>
      </c>
      <c r="D1797">
        <v>5</v>
      </c>
    </row>
    <row r="1798" spans="1:4" x14ac:dyDescent="0.35">
      <c r="A1798" t="s">
        <v>255</v>
      </c>
      <c r="B1798" t="s">
        <v>158</v>
      </c>
      <c r="C1798" t="s">
        <v>1067</v>
      </c>
      <c r="D1798">
        <v>5</v>
      </c>
    </row>
    <row r="1799" spans="1:4" x14ac:dyDescent="0.35">
      <c r="A1799" t="s">
        <v>255</v>
      </c>
      <c r="B1799" t="s">
        <v>152</v>
      </c>
      <c r="C1799" t="s">
        <v>524</v>
      </c>
      <c r="D1799">
        <v>5</v>
      </c>
    </row>
    <row r="1800" spans="1:4" x14ac:dyDescent="0.35">
      <c r="A1800" t="s">
        <v>255</v>
      </c>
      <c r="B1800" t="s">
        <v>196</v>
      </c>
      <c r="C1800" t="s">
        <v>754</v>
      </c>
      <c r="D1800">
        <v>5</v>
      </c>
    </row>
    <row r="1801" spans="1:4" x14ac:dyDescent="0.35">
      <c r="A1801" t="s">
        <v>255</v>
      </c>
      <c r="B1801" t="s">
        <v>162</v>
      </c>
      <c r="C1801" t="s">
        <v>724</v>
      </c>
      <c r="D1801">
        <v>5</v>
      </c>
    </row>
    <row r="1802" spans="1:4" x14ac:dyDescent="0.35">
      <c r="A1802" t="s">
        <v>255</v>
      </c>
      <c r="B1802" t="s">
        <v>165</v>
      </c>
      <c r="C1802" t="s">
        <v>997</v>
      </c>
      <c r="D1802">
        <v>5</v>
      </c>
    </row>
    <row r="1803" spans="1:4" x14ac:dyDescent="0.35">
      <c r="A1803" t="s">
        <v>255</v>
      </c>
      <c r="B1803" t="s">
        <v>165</v>
      </c>
      <c r="C1803" t="s">
        <v>1001</v>
      </c>
      <c r="D1803">
        <v>5</v>
      </c>
    </row>
    <row r="1804" spans="1:4" x14ac:dyDescent="0.35">
      <c r="A1804" t="s">
        <v>255</v>
      </c>
      <c r="B1804" t="s">
        <v>196</v>
      </c>
      <c r="C1804" t="s">
        <v>742</v>
      </c>
      <c r="D1804">
        <v>5</v>
      </c>
    </row>
    <row r="1805" spans="1:4" x14ac:dyDescent="0.35">
      <c r="A1805" t="s">
        <v>301</v>
      </c>
      <c r="B1805" t="s">
        <v>154</v>
      </c>
      <c r="C1805" t="s">
        <v>501</v>
      </c>
      <c r="D1805">
        <v>5</v>
      </c>
    </row>
    <row r="1806" spans="1:4" x14ac:dyDescent="0.35">
      <c r="A1806" t="s">
        <v>285</v>
      </c>
      <c r="B1806" t="s">
        <v>155</v>
      </c>
      <c r="C1806" t="s">
        <v>834</v>
      </c>
      <c r="D1806">
        <v>5</v>
      </c>
    </row>
    <row r="1807" spans="1:4" x14ac:dyDescent="0.35">
      <c r="A1807" t="s">
        <v>243</v>
      </c>
      <c r="B1807" t="s">
        <v>161</v>
      </c>
      <c r="C1807" t="s">
        <v>818</v>
      </c>
      <c r="D1807">
        <v>5</v>
      </c>
    </row>
    <row r="1808" spans="1:4" x14ac:dyDescent="0.35">
      <c r="A1808" t="s">
        <v>243</v>
      </c>
      <c r="B1808" t="s">
        <v>165</v>
      </c>
      <c r="C1808" t="s">
        <v>1063</v>
      </c>
      <c r="D1808">
        <v>5</v>
      </c>
    </row>
    <row r="1809" spans="1:4" x14ac:dyDescent="0.35">
      <c r="A1809" t="s">
        <v>243</v>
      </c>
      <c r="B1809" t="s">
        <v>184</v>
      </c>
      <c r="C1809" t="s">
        <v>494</v>
      </c>
      <c r="D1809">
        <v>5</v>
      </c>
    </row>
    <row r="1810" spans="1:4" x14ac:dyDescent="0.35">
      <c r="A1810" t="s">
        <v>243</v>
      </c>
      <c r="B1810" t="s">
        <v>153</v>
      </c>
      <c r="C1810" t="s">
        <v>952</v>
      </c>
      <c r="D1810">
        <v>5</v>
      </c>
    </row>
    <row r="1811" spans="1:4" x14ac:dyDescent="0.35">
      <c r="A1811" t="s">
        <v>243</v>
      </c>
      <c r="B1811" t="s">
        <v>157</v>
      </c>
      <c r="C1811" t="s">
        <v>916</v>
      </c>
      <c r="D1811">
        <v>5</v>
      </c>
    </row>
    <row r="1812" spans="1:4" x14ac:dyDescent="0.35">
      <c r="A1812" t="s">
        <v>243</v>
      </c>
      <c r="B1812" t="s">
        <v>165</v>
      </c>
      <c r="C1812" t="s">
        <v>906</v>
      </c>
      <c r="D1812">
        <v>5</v>
      </c>
    </row>
    <row r="1813" spans="1:4" x14ac:dyDescent="0.35">
      <c r="A1813" t="s">
        <v>243</v>
      </c>
      <c r="B1813" t="s">
        <v>160</v>
      </c>
      <c r="C1813" t="s">
        <v>1131</v>
      </c>
      <c r="D1813">
        <v>5</v>
      </c>
    </row>
    <row r="1814" spans="1:4" x14ac:dyDescent="0.35">
      <c r="A1814" t="s">
        <v>243</v>
      </c>
      <c r="B1814" t="s">
        <v>153</v>
      </c>
      <c r="C1814" t="s">
        <v>787</v>
      </c>
      <c r="D1814">
        <v>5</v>
      </c>
    </row>
    <row r="1815" spans="1:4" x14ac:dyDescent="0.35">
      <c r="A1815" t="s">
        <v>243</v>
      </c>
      <c r="B1815" t="s">
        <v>153</v>
      </c>
      <c r="C1815" t="s">
        <v>1121</v>
      </c>
      <c r="D1815">
        <v>5</v>
      </c>
    </row>
    <row r="1816" spans="1:4" x14ac:dyDescent="0.35">
      <c r="A1816" t="s">
        <v>243</v>
      </c>
      <c r="B1816" t="s">
        <v>153</v>
      </c>
      <c r="C1816" t="s">
        <v>610</v>
      </c>
      <c r="D1816">
        <v>5</v>
      </c>
    </row>
    <row r="1817" spans="1:4" x14ac:dyDescent="0.35">
      <c r="A1817" t="s">
        <v>243</v>
      </c>
      <c r="B1817" t="s">
        <v>176</v>
      </c>
      <c r="C1817" t="s">
        <v>609</v>
      </c>
      <c r="D1817">
        <v>5</v>
      </c>
    </row>
    <row r="1818" spans="1:4" x14ac:dyDescent="0.35">
      <c r="A1818" t="s">
        <v>243</v>
      </c>
      <c r="B1818" t="s">
        <v>176</v>
      </c>
      <c r="C1818" t="s">
        <v>726</v>
      </c>
      <c r="D1818">
        <v>5</v>
      </c>
    </row>
    <row r="1819" spans="1:4" x14ac:dyDescent="0.35">
      <c r="A1819" t="s">
        <v>243</v>
      </c>
      <c r="B1819" t="s">
        <v>153</v>
      </c>
      <c r="C1819" t="s">
        <v>1122</v>
      </c>
      <c r="D1819">
        <v>5</v>
      </c>
    </row>
    <row r="1820" spans="1:4" x14ac:dyDescent="0.35">
      <c r="A1820" t="s">
        <v>243</v>
      </c>
      <c r="B1820" t="s">
        <v>182</v>
      </c>
      <c r="C1820" t="s">
        <v>928</v>
      </c>
      <c r="D1820">
        <v>5</v>
      </c>
    </row>
    <row r="1821" spans="1:4" x14ac:dyDescent="0.35">
      <c r="A1821" t="s">
        <v>243</v>
      </c>
      <c r="B1821" t="s">
        <v>153</v>
      </c>
      <c r="C1821" t="s">
        <v>772</v>
      </c>
      <c r="D1821">
        <v>5</v>
      </c>
    </row>
    <row r="1822" spans="1:4" x14ac:dyDescent="0.35">
      <c r="A1822" t="s">
        <v>243</v>
      </c>
      <c r="B1822" t="s">
        <v>158</v>
      </c>
      <c r="C1822" t="s">
        <v>941</v>
      </c>
      <c r="D1822">
        <v>5</v>
      </c>
    </row>
    <row r="1823" spans="1:4" x14ac:dyDescent="0.35">
      <c r="A1823" t="s">
        <v>243</v>
      </c>
      <c r="B1823" t="s">
        <v>153</v>
      </c>
      <c r="C1823" t="s">
        <v>1138</v>
      </c>
      <c r="D1823">
        <v>5</v>
      </c>
    </row>
    <row r="1824" spans="1:4" x14ac:dyDescent="0.35">
      <c r="A1824" t="s">
        <v>243</v>
      </c>
      <c r="B1824" t="s">
        <v>153</v>
      </c>
      <c r="C1824" t="s">
        <v>869</v>
      </c>
      <c r="D1824">
        <v>5</v>
      </c>
    </row>
    <row r="1825" spans="1:4" x14ac:dyDescent="0.35">
      <c r="A1825" t="s">
        <v>243</v>
      </c>
      <c r="B1825" t="s">
        <v>157</v>
      </c>
      <c r="C1825" t="s">
        <v>961</v>
      </c>
      <c r="D1825">
        <v>5</v>
      </c>
    </row>
    <row r="1826" spans="1:4" x14ac:dyDescent="0.35">
      <c r="A1826" t="s">
        <v>270</v>
      </c>
      <c r="B1826" t="s">
        <v>205</v>
      </c>
      <c r="C1826" t="s">
        <v>601</v>
      </c>
      <c r="D1826">
        <v>5</v>
      </c>
    </row>
    <row r="1827" spans="1:4" x14ac:dyDescent="0.35">
      <c r="A1827" t="s">
        <v>284</v>
      </c>
      <c r="B1827" t="s">
        <v>153</v>
      </c>
      <c r="C1827" t="s">
        <v>784</v>
      </c>
      <c r="D1827">
        <v>5</v>
      </c>
    </row>
    <row r="1828" spans="1:4" x14ac:dyDescent="0.35">
      <c r="A1828" t="s">
        <v>284</v>
      </c>
      <c r="B1828" t="s">
        <v>153</v>
      </c>
      <c r="C1828" t="s">
        <v>1141</v>
      </c>
      <c r="D1828">
        <v>5</v>
      </c>
    </row>
    <row r="1829" spans="1:4" x14ac:dyDescent="0.35">
      <c r="A1829" t="s">
        <v>284</v>
      </c>
      <c r="B1829" t="s">
        <v>197</v>
      </c>
      <c r="C1829" t="s">
        <v>748</v>
      </c>
      <c r="D1829">
        <v>5</v>
      </c>
    </row>
    <row r="1830" spans="1:4" x14ac:dyDescent="0.35">
      <c r="A1830" t="s">
        <v>284</v>
      </c>
      <c r="B1830" t="s">
        <v>192</v>
      </c>
      <c r="C1830" t="s">
        <v>574</v>
      </c>
      <c r="D1830">
        <v>5</v>
      </c>
    </row>
    <row r="1831" spans="1:4" x14ac:dyDescent="0.35">
      <c r="A1831" t="s">
        <v>284</v>
      </c>
      <c r="B1831" t="s">
        <v>192</v>
      </c>
      <c r="C1831" t="s">
        <v>575</v>
      </c>
      <c r="D1831">
        <v>5</v>
      </c>
    </row>
    <row r="1832" spans="1:4" x14ac:dyDescent="0.35">
      <c r="A1832" t="s">
        <v>284</v>
      </c>
      <c r="B1832" t="s">
        <v>158</v>
      </c>
      <c r="C1832" t="s">
        <v>593</v>
      </c>
      <c r="D1832">
        <v>5</v>
      </c>
    </row>
    <row r="1833" spans="1:4" x14ac:dyDescent="0.35">
      <c r="A1833" t="s">
        <v>284</v>
      </c>
      <c r="B1833" t="s">
        <v>165</v>
      </c>
      <c r="C1833" t="s">
        <v>634</v>
      </c>
      <c r="D1833">
        <v>5</v>
      </c>
    </row>
    <row r="1834" spans="1:4" x14ac:dyDescent="0.35">
      <c r="A1834" t="s">
        <v>284</v>
      </c>
      <c r="B1834" t="s">
        <v>157</v>
      </c>
      <c r="C1834" t="s">
        <v>698</v>
      </c>
      <c r="D1834">
        <v>5</v>
      </c>
    </row>
    <row r="1835" spans="1:4" x14ac:dyDescent="0.35">
      <c r="A1835" t="s">
        <v>242</v>
      </c>
      <c r="B1835" t="s">
        <v>196</v>
      </c>
      <c r="C1835" t="s">
        <v>596</v>
      </c>
      <c r="D1835">
        <v>5</v>
      </c>
    </row>
    <row r="1836" spans="1:4" x14ac:dyDescent="0.35">
      <c r="A1836" t="s">
        <v>242</v>
      </c>
      <c r="B1836" t="s">
        <v>157</v>
      </c>
      <c r="C1836" t="s">
        <v>594</v>
      </c>
      <c r="D1836">
        <v>5</v>
      </c>
    </row>
    <row r="1837" spans="1:4" x14ac:dyDescent="0.35">
      <c r="A1837" t="s">
        <v>242</v>
      </c>
      <c r="B1837" t="s">
        <v>177</v>
      </c>
      <c r="C1837" t="s">
        <v>1028</v>
      </c>
      <c r="D1837">
        <v>5</v>
      </c>
    </row>
    <row r="1838" spans="1:4" x14ac:dyDescent="0.35">
      <c r="A1838" t="s">
        <v>242</v>
      </c>
      <c r="B1838" t="s">
        <v>209</v>
      </c>
      <c r="C1838" t="s">
        <v>568</v>
      </c>
      <c r="D1838">
        <v>5</v>
      </c>
    </row>
    <row r="1839" spans="1:4" x14ac:dyDescent="0.35">
      <c r="A1839" t="s">
        <v>242</v>
      </c>
      <c r="B1839" t="s">
        <v>153</v>
      </c>
      <c r="C1839" t="s">
        <v>952</v>
      </c>
      <c r="D1839">
        <v>5</v>
      </c>
    </row>
    <row r="1840" spans="1:4" x14ac:dyDescent="0.35">
      <c r="A1840" t="s">
        <v>242</v>
      </c>
      <c r="B1840" t="s">
        <v>158</v>
      </c>
      <c r="C1840" t="s">
        <v>676</v>
      </c>
      <c r="D1840">
        <v>5</v>
      </c>
    </row>
    <row r="1841" spans="1:4" x14ac:dyDescent="0.35">
      <c r="A1841" t="s">
        <v>242</v>
      </c>
      <c r="B1841" t="s">
        <v>161</v>
      </c>
      <c r="C1841" t="s">
        <v>708</v>
      </c>
      <c r="D1841">
        <v>5</v>
      </c>
    </row>
    <row r="1842" spans="1:4" x14ac:dyDescent="0.35">
      <c r="A1842" t="s">
        <v>242</v>
      </c>
      <c r="B1842" t="s">
        <v>182</v>
      </c>
      <c r="C1842" t="s">
        <v>638</v>
      </c>
      <c r="D1842">
        <v>5</v>
      </c>
    </row>
    <row r="1843" spans="1:4" x14ac:dyDescent="0.35">
      <c r="A1843" t="s">
        <v>242</v>
      </c>
      <c r="B1843" t="s">
        <v>154</v>
      </c>
      <c r="C1843" t="s">
        <v>835</v>
      </c>
      <c r="D1843">
        <v>5</v>
      </c>
    </row>
    <row r="1844" spans="1:4" x14ac:dyDescent="0.35">
      <c r="A1844" t="s">
        <v>242</v>
      </c>
      <c r="B1844" t="s">
        <v>153</v>
      </c>
      <c r="C1844" t="s">
        <v>1115</v>
      </c>
      <c r="D1844">
        <v>5</v>
      </c>
    </row>
    <row r="1845" spans="1:4" x14ac:dyDescent="0.35">
      <c r="A1845" t="s">
        <v>242</v>
      </c>
      <c r="B1845" t="s">
        <v>158</v>
      </c>
      <c r="C1845" t="s">
        <v>841</v>
      </c>
      <c r="D1845">
        <v>5</v>
      </c>
    </row>
    <row r="1846" spans="1:4" x14ac:dyDescent="0.35">
      <c r="A1846" t="s">
        <v>242</v>
      </c>
      <c r="B1846" t="s">
        <v>161</v>
      </c>
      <c r="C1846" t="s">
        <v>818</v>
      </c>
      <c r="D1846">
        <v>5</v>
      </c>
    </row>
    <row r="1847" spans="1:4" x14ac:dyDescent="0.35">
      <c r="A1847" t="s">
        <v>242</v>
      </c>
      <c r="B1847" t="s">
        <v>184</v>
      </c>
      <c r="C1847" t="s">
        <v>866</v>
      </c>
      <c r="D1847">
        <v>5</v>
      </c>
    </row>
    <row r="1848" spans="1:4" x14ac:dyDescent="0.35">
      <c r="A1848" t="s">
        <v>242</v>
      </c>
      <c r="B1848" t="s">
        <v>152</v>
      </c>
      <c r="C1848" t="s">
        <v>534</v>
      </c>
      <c r="D1848">
        <v>5</v>
      </c>
    </row>
    <row r="1849" spans="1:4" x14ac:dyDescent="0.35">
      <c r="A1849" t="s">
        <v>242</v>
      </c>
      <c r="B1849" t="s">
        <v>159</v>
      </c>
      <c r="C1849" t="s">
        <v>1119</v>
      </c>
      <c r="D1849">
        <v>5</v>
      </c>
    </row>
    <row r="1850" spans="1:4" x14ac:dyDescent="0.35">
      <c r="A1850" t="s">
        <v>242</v>
      </c>
      <c r="B1850" t="s">
        <v>155</v>
      </c>
      <c r="C1850" t="s">
        <v>656</v>
      </c>
      <c r="D1850">
        <v>5</v>
      </c>
    </row>
    <row r="1851" spans="1:4" x14ac:dyDescent="0.35">
      <c r="A1851" t="s">
        <v>242</v>
      </c>
      <c r="B1851" t="s">
        <v>171</v>
      </c>
      <c r="C1851" t="s">
        <v>1101</v>
      </c>
      <c r="D1851">
        <v>5</v>
      </c>
    </row>
    <row r="1852" spans="1:4" x14ac:dyDescent="0.35">
      <c r="A1852" t="s">
        <v>242</v>
      </c>
      <c r="B1852" t="s">
        <v>158</v>
      </c>
      <c r="C1852" t="s">
        <v>839</v>
      </c>
      <c r="D1852">
        <v>5</v>
      </c>
    </row>
    <row r="1853" spans="1:4" x14ac:dyDescent="0.35">
      <c r="A1853" t="s">
        <v>242</v>
      </c>
      <c r="B1853" t="s">
        <v>158</v>
      </c>
      <c r="C1853" t="s">
        <v>822</v>
      </c>
      <c r="D1853">
        <v>5</v>
      </c>
    </row>
    <row r="1854" spans="1:4" x14ac:dyDescent="0.35">
      <c r="A1854" t="s">
        <v>242</v>
      </c>
      <c r="B1854" t="s">
        <v>158</v>
      </c>
      <c r="C1854" t="s">
        <v>842</v>
      </c>
      <c r="D1854">
        <v>5</v>
      </c>
    </row>
    <row r="1855" spans="1:4" x14ac:dyDescent="0.35">
      <c r="A1855" t="s">
        <v>242</v>
      </c>
      <c r="B1855" t="s">
        <v>153</v>
      </c>
      <c r="C1855" t="s">
        <v>1114</v>
      </c>
      <c r="D1855">
        <v>5</v>
      </c>
    </row>
    <row r="1856" spans="1:4" x14ac:dyDescent="0.35">
      <c r="A1856" t="s">
        <v>242</v>
      </c>
      <c r="B1856" t="s">
        <v>158</v>
      </c>
      <c r="C1856" t="s">
        <v>1068</v>
      </c>
      <c r="D1856">
        <v>5</v>
      </c>
    </row>
    <row r="1857" spans="1:4" x14ac:dyDescent="0.35">
      <c r="A1857" t="s">
        <v>242</v>
      </c>
      <c r="B1857" t="s">
        <v>154</v>
      </c>
      <c r="C1857" t="s">
        <v>830</v>
      </c>
      <c r="D1857">
        <v>5</v>
      </c>
    </row>
    <row r="1858" spans="1:4" x14ac:dyDescent="0.35">
      <c r="A1858" t="s">
        <v>242</v>
      </c>
      <c r="B1858" t="s">
        <v>152</v>
      </c>
      <c r="C1858" t="s">
        <v>1140</v>
      </c>
      <c r="D1858">
        <v>5</v>
      </c>
    </row>
    <row r="1859" spans="1:4" x14ac:dyDescent="0.35">
      <c r="A1859" t="s">
        <v>242</v>
      </c>
      <c r="B1859" t="s">
        <v>165</v>
      </c>
      <c r="C1859" t="s">
        <v>641</v>
      </c>
      <c r="D1859">
        <v>5</v>
      </c>
    </row>
    <row r="1860" spans="1:4" x14ac:dyDescent="0.35">
      <c r="A1860" t="s">
        <v>242</v>
      </c>
      <c r="B1860" t="s">
        <v>165</v>
      </c>
      <c r="C1860" t="s">
        <v>634</v>
      </c>
      <c r="D1860">
        <v>5</v>
      </c>
    </row>
    <row r="1861" spans="1:4" x14ac:dyDescent="0.35">
      <c r="A1861" t="s">
        <v>242</v>
      </c>
      <c r="B1861" t="s">
        <v>159</v>
      </c>
      <c r="C1861" t="s">
        <v>460</v>
      </c>
      <c r="D1861">
        <v>5</v>
      </c>
    </row>
    <row r="1862" spans="1:4" x14ac:dyDescent="0.35">
      <c r="A1862" t="s">
        <v>242</v>
      </c>
      <c r="B1862" t="s">
        <v>152</v>
      </c>
      <c r="C1862" t="s">
        <v>829</v>
      </c>
      <c r="D1862">
        <v>5</v>
      </c>
    </row>
    <row r="1863" spans="1:4" x14ac:dyDescent="0.35">
      <c r="A1863" t="s">
        <v>242</v>
      </c>
      <c r="B1863" t="s">
        <v>155</v>
      </c>
      <c r="C1863" t="s">
        <v>965</v>
      </c>
      <c r="D1863">
        <v>5</v>
      </c>
    </row>
    <row r="1864" spans="1:4" x14ac:dyDescent="0.35">
      <c r="A1864" t="s">
        <v>242</v>
      </c>
      <c r="B1864" t="s">
        <v>158</v>
      </c>
      <c r="C1864" t="s">
        <v>848</v>
      </c>
      <c r="D1864">
        <v>5</v>
      </c>
    </row>
    <row r="1865" spans="1:4" x14ac:dyDescent="0.35">
      <c r="A1865" t="s">
        <v>242</v>
      </c>
      <c r="B1865" t="s">
        <v>196</v>
      </c>
      <c r="C1865" t="s">
        <v>744</v>
      </c>
      <c r="D1865">
        <v>5</v>
      </c>
    </row>
    <row r="1866" spans="1:4" x14ac:dyDescent="0.35">
      <c r="A1866" t="s">
        <v>242</v>
      </c>
      <c r="B1866" t="s">
        <v>196</v>
      </c>
      <c r="C1866" t="s">
        <v>741</v>
      </c>
      <c r="D1866">
        <v>5</v>
      </c>
    </row>
    <row r="1867" spans="1:4" x14ac:dyDescent="0.35">
      <c r="A1867" t="s">
        <v>242</v>
      </c>
      <c r="B1867" t="s">
        <v>158</v>
      </c>
      <c r="C1867" t="s">
        <v>855</v>
      </c>
      <c r="D1867">
        <v>5</v>
      </c>
    </row>
    <row r="1868" spans="1:4" x14ac:dyDescent="0.35">
      <c r="A1868" t="s">
        <v>242</v>
      </c>
      <c r="B1868" t="s">
        <v>158</v>
      </c>
      <c r="C1868" t="s">
        <v>840</v>
      </c>
      <c r="D1868">
        <v>5</v>
      </c>
    </row>
    <row r="1869" spans="1:4" x14ac:dyDescent="0.35">
      <c r="A1869" t="s">
        <v>242</v>
      </c>
      <c r="B1869" t="s">
        <v>190</v>
      </c>
      <c r="C1869" t="s">
        <v>815</v>
      </c>
      <c r="D1869">
        <v>5</v>
      </c>
    </row>
    <row r="1870" spans="1:4" x14ac:dyDescent="0.35">
      <c r="A1870" t="s">
        <v>266</v>
      </c>
      <c r="B1870" t="s">
        <v>199</v>
      </c>
      <c r="C1870" t="s">
        <v>677</v>
      </c>
      <c r="D1870">
        <v>5</v>
      </c>
    </row>
    <row r="1871" spans="1:4" x14ac:dyDescent="0.35">
      <c r="A1871" t="s">
        <v>266</v>
      </c>
      <c r="B1871" t="s">
        <v>154</v>
      </c>
      <c r="C1871" t="s">
        <v>647</v>
      </c>
      <c r="D1871">
        <v>5</v>
      </c>
    </row>
    <row r="1872" spans="1:4" x14ac:dyDescent="0.35">
      <c r="A1872" t="s">
        <v>266</v>
      </c>
      <c r="B1872" t="s">
        <v>162</v>
      </c>
      <c r="C1872" t="s">
        <v>1048</v>
      </c>
      <c r="D1872">
        <v>5</v>
      </c>
    </row>
    <row r="1873" spans="1:4" x14ac:dyDescent="0.35">
      <c r="A1873" t="s">
        <v>266</v>
      </c>
      <c r="B1873" t="s">
        <v>165</v>
      </c>
      <c r="C1873" t="s">
        <v>628</v>
      </c>
      <c r="D1873">
        <v>5</v>
      </c>
    </row>
    <row r="1874" spans="1:4" x14ac:dyDescent="0.35">
      <c r="A1874" t="s">
        <v>56</v>
      </c>
      <c r="B1874" t="s">
        <v>161</v>
      </c>
      <c r="C1874" t="s">
        <v>580</v>
      </c>
      <c r="D1874">
        <v>4</v>
      </c>
    </row>
    <row r="1875" spans="1:4" x14ac:dyDescent="0.35">
      <c r="A1875" t="s">
        <v>56</v>
      </c>
      <c r="B1875" t="s">
        <v>176</v>
      </c>
      <c r="C1875" t="s">
        <v>831</v>
      </c>
      <c r="D1875">
        <v>4</v>
      </c>
    </row>
    <row r="1876" spans="1:4" x14ac:dyDescent="0.35">
      <c r="A1876" t="s">
        <v>59</v>
      </c>
      <c r="B1876" t="s">
        <v>157</v>
      </c>
      <c r="C1876" t="s">
        <v>916</v>
      </c>
      <c r="D1876">
        <v>4</v>
      </c>
    </row>
    <row r="1877" spans="1:4" x14ac:dyDescent="0.35">
      <c r="A1877" t="s">
        <v>60</v>
      </c>
      <c r="B1877" t="s">
        <v>157</v>
      </c>
      <c r="C1877" t="s">
        <v>668</v>
      </c>
      <c r="D1877">
        <v>4</v>
      </c>
    </row>
    <row r="1878" spans="1:4" x14ac:dyDescent="0.35">
      <c r="A1878" t="s">
        <v>60</v>
      </c>
      <c r="B1878" t="s">
        <v>161</v>
      </c>
      <c r="C1878" t="s">
        <v>768</v>
      </c>
      <c r="D1878">
        <v>4</v>
      </c>
    </row>
    <row r="1879" spans="1:4" x14ac:dyDescent="0.35">
      <c r="A1879" t="s">
        <v>60</v>
      </c>
      <c r="B1879" t="s">
        <v>153</v>
      </c>
      <c r="C1879" t="s">
        <v>1138</v>
      </c>
      <c r="D1879">
        <v>4</v>
      </c>
    </row>
    <row r="1880" spans="1:4" x14ac:dyDescent="0.35">
      <c r="A1880" t="s">
        <v>60</v>
      </c>
      <c r="B1880" t="s">
        <v>174</v>
      </c>
      <c r="C1880" t="s">
        <v>505</v>
      </c>
      <c r="D1880">
        <v>4</v>
      </c>
    </row>
    <row r="1881" spans="1:4" x14ac:dyDescent="0.35">
      <c r="A1881" t="s">
        <v>60</v>
      </c>
      <c r="B1881" t="s">
        <v>153</v>
      </c>
      <c r="C1881" t="s">
        <v>709</v>
      </c>
      <c r="D1881">
        <v>4</v>
      </c>
    </row>
    <row r="1882" spans="1:4" x14ac:dyDescent="0.35">
      <c r="A1882" t="s">
        <v>60</v>
      </c>
      <c r="B1882" t="s">
        <v>209</v>
      </c>
      <c r="C1882" t="s">
        <v>546</v>
      </c>
      <c r="D1882">
        <v>4</v>
      </c>
    </row>
    <row r="1883" spans="1:4" x14ac:dyDescent="0.35">
      <c r="A1883" t="s">
        <v>60</v>
      </c>
      <c r="B1883" t="s">
        <v>174</v>
      </c>
      <c r="C1883" t="s">
        <v>497</v>
      </c>
      <c r="D1883">
        <v>4</v>
      </c>
    </row>
    <row r="1884" spans="1:4" x14ac:dyDescent="0.35">
      <c r="A1884" t="s">
        <v>60</v>
      </c>
      <c r="B1884" t="s">
        <v>152</v>
      </c>
      <c r="C1884" t="s">
        <v>510</v>
      </c>
      <c r="D1884">
        <v>4</v>
      </c>
    </row>
    <row r="1885" spans="1:4" x14ac:dyDescent="0.35">
      <c r="A1885" t="s">
        <v>60</v>
      </c>
      <c r="B1885" t="s">
        <v>157</v>
      </c>
      <c r="C1885" t="s">
        <v>918</v>
      </c>
      <c r="D1885">
        <v>4</v>
      </c>
    </row>
    <row r="1886" spans="1:4" x14ac:dyDescent="0.35">
      <c r="A1886" t="s">
        <v>60</v>
      </c>
      <c r="B1886" t="s">
        <v>152</v>
      </c>
      <c r="C1886" t="s">
        <v>966</v>
      </c>
      <c r="D1886">
        <v>4</v>
      </c>
    </row>
    <row r="1887" spans="1:4" x14ac:dyDescent="0.35">
      <c r="A1887" t="s">
        <v>60</v>
      </c>
      <c r="B1887" t="s">
        <v>165</v>
      </c>
      <c r="C1887" t="s">
        <v>587</v>
      </c>
      <c r="D1887">
        <v>4</v>
      </c>
    </row>
    <row r="1888" spans="1:4" x14ac:dyDescent="0.35">
      <c r="A1888" t="s">
        <v>60</v>
      </c>
      <c r="B1888" t="s">
        <v>153</v>
      </c>
      <c r="C1888" t="s">
        <v>689</v>
      </c>
      <c r="D1888">
        <v>4</v>
      </c>
    </row>
    <row r="1889" spans="1:4" x14ac:dyDescent="0.35">
      <c r="A1889" t="s">
        <v>60</v>
      </c>
      <c r="B1889" t="s">
        <v>212</v>
      </c>
      <c r="C1889" t="s">
        <v>535</v>
      </c>
      <c r="D1889">
        <v>4</v>
      </c>
    </row>
    <row r="1890" spans="1:4" x14ac:dyDescent="0.35">
      <c r="A1890" t="s">
        <v>60</v>
      </c>
      <c r="B1890" t="s">
        <v>210</v>
      </c>
      <c r="C1890" t="s">
        <v>572</v>
      </c>
      <c r="D1890">
        <v>4</v>
      </c>
    </row>
    <row r="1891" spans="1:4" x14ac:dyDescent="0.35">
      <c r="A1891" t="s">
        <v>60</v>
      </c>
      <c r="B1891" t="s">
        <v>161</v>
      </c>
      <c r="C1891" t="s">
        <v>589</v>
      </c>
      <c r="D1891">
        <v>4</v>
      </c>
    </row>
    <row r="1892" spans="1:4" x14ac:dyDescent="0.35">
      <c r="A1892" t="s">
        <v>60</v>
      </c>
      <c r="B1892" t="s">
        <v>152</v>
      </c>
      <c r="C1892" t="s">
        <v>592</v>
      </c>
      <c r="D1892">
        <v>4</v>
      </c>
    </row>
    <row r="1893" spans="1:4" x14ac:dyDescent="0.35">
      <c r="A1893" t="s">
        <v>60</v>
      </c>
      <c r="B1893" t="s">
        <v>157</v>
      </c>
      <c r="C1893" t="s">
        <v>667</v>
      </c>
      <c r="D1893">
        <v>4</v>
      </c>
    </row>
    <row r="1894" spans="1:4" x14ac:dyDescent="0.35">
      <c r="A1894" t="s">
        <v>60</v>
      </c>
      <c r="B1894" t="s">
        <v>157</v>
      </c>
      <c r="C1894" t="s">
        <v>664</v>
      </c>
      <c r="D1894">
        <v>4</v>
      </c>
    </row>
    <row r="1895" spans="1:4" x14ac:dyDescent="0.35">
      <c r="A1895" t="s">
        <v>60</v>
      </c>
      <c r="B1895" t="s">
        <v>157</v>
      </c>
      <c r="C1895" t="s">
        <v>669</v>
      </c>
      <c r="D1895">
        <v>4</v>
      </c>
    </row>
    <row r="1896" spans="1:4" x14ac:dyDescent="0.35">
      <c r="A1896" t="s">
        <v>60</v>
      </c>
      <c r="B1896" t="s">
        <v>174</v>
      </c>
      <c r="C1896" t="s">
        <v>481</v>
      </c>
      <c r="D1896">
        <v>4</v>
      </c>
    </row>
    <row r="1897" spans="1:4" x14ac:dyDescent="0.35">
      <c r="A1897" t="s">
        <v>60</v>
      </c>
      <c r="B1897" t="s">
        <v>199</v>
      </c>
      <c r="C1897" t="s">
        <v>751</v>
      </c>
      <c r="D1897">
        <v>4</v>
      </c>
    </row>
    <row r="1898" spans="1:4" x14ac:dyDescent="0.35">
      <c r="A1898" t="s">
        <v>60</v>
      </c>
      <c r="B1898" t="s">
        <v>162</v>
      </c>
      <c r="C1898" t="s">
        <v>889</v>
      </c>
      <c r="D1898">
        <v>4</v>
      </c>
    </row>
    <row r="1899" spans="1:4" x14ac:dyDescent="0.35">
      <c r="A1899" t="s">
        <v>60</v>
      </c>
      <c r="B1899" t="s">
        <v>199</v>
      </c>
      <c r="C1899" t="s">
        <v>649</v>
      </c>
      <c r="D1899">
        <v>4</v>
      </c>
    </row>
    <row r="1900" spans="1:4" x14ac:dyDescent="0.35">
      <c r="A1900" t="s">
        <v>60</v>
      </c>
      <c r="B1900" t="s">
        <v>161</v>
      </c>
      <c r="C1900" t="s">
        <v>426</v>
      </c>
      <c r="D1900">
        <v>4</v>
      </c>
    </row>
    <row r="1901" spans="1:4" x14ac:dyDescent="0.35">
      <c r="A1901" t="s">
        <v>60</v>
      </c>
      <c r="B1901" t="s">
        <v>156</v>
      </c>
      <c r="C1901" t="s">
        <v>836</v>
      </c>
      <c r="D1901">
        <v>4</v>
      </c>
    </row>
    <row r="1902" spans="1:4" x14ac:dyDescent="0.35">
      <c r="A1902" t="s">
        <v>60</v>
      </c>
      <c r="B1902" t="s">
        <v>152</v>
      </c>
      <c r="C1902" t="s">
        <v>678</v>
      </c>
      <c r="D1902">
        <v>4</v>
      </c>
    </row>
    <row r="1903" spans="1:4" x14ac:dyDescent="0.35">
      <c r="A1903" t="s">
        <v>61</v>
      </c>
      <c r="B1903" t="s">
        <v>157</v>
      </c>
      <c r="C1903" t="s">
        <v>871</v>
      </c>
      <c r="D1903">
        <v>4</v>
      </c>
    </row>
    <row r="1904" spans="1:4" x14ac:dyDescent="0.35">
      <c r="A1904" t="s">
        <v>61</v>
      </c>
      <c r="B1904" t="s">
        <v>162</v>
      </c>
      <c r="C1904" t="s">
        <v>711</v>
      </c>
      <c r="D1904">
        <v>4</v>
      </c>
    </row>
    <row r="1905" spans="1:4" x14ac:dyDescent="0.35">
      <c r="A1905" t="s">
        <v>61</v>
      </c>
      <c r="B1905" t="s">
        <v>191</v>
      </c>
      <c r="C1905" t="s">
        <v>811</v>
      </c>
      <c r="D1905">
        <v>4</v>
      </c>
    </row>
    <row r="1906" spans="1:4" x14ac:dyDescent="0.35">
      <c r="A1906" t="s">
        <v>61</v>
      </c>
      <c r="B1906" t="s">
        <v>165</v>
      </c>
      <c r="C1906" t="s">
        <v>1001</v>
      </c>
      <c r="D1906">
        <v>4</v>
      </c>
    </row>
    <row r="1907" spans="1:4" x14ac:dyDescent="0.35">
      <c r="A1907" t="s">
        <v>61</v>
      </c>
      <c r="B1907" t="s">
        <v>165</v>
      </c>
      <c r="C1907" t="s">
        <v>1003</v>
      </c>
      <c r="D1907">
        <v>4</v>
      </c>
    </row>
    <row r="1908" spans="1:4" x14ac:dyDescent="0.35">
      <c r="A1908" t="s">
        <v>61</v>
      </c>
      <c r="B1908" t="s">
        <v>154</v>
      </c>
      <c r="C1908" t="s">
        <v>828</v>
      </c>
      <c r="D1908">
        <v>4</v>
      </c>
    </row>
    <row r="1909" spans="1:4" x14ac:dyDescent="0.35">
      <c r="A1909" t="s">
        <v>63</v>
      </c>
      <c r="B1909" t="s">
        <v>161</v>
      </c>
      <c r="C1909" t="s">
        <v>768</v>
      </c>
      <c r="D1909">
        <v>4</v>
      </c>
    </row>
    <row r="1910" spans="1:4" x14ac:dyDescent="0.35">
      <c r="A1910" t="s">
        <v>67</v>
      </c>
      <c r="B1910" t="s">
        <v>200</v>
      </c>
      <c r="C1910" t="s">
        <v>704</v>
      </c>
      <c r="D1910">
        <v>4</v>
      </c>
    </row>
    <row r="1911" spans="1:4" x14ac:dyDescent="0.35">
      <c r="A1911" t="s">
        <v>67</v>
      </c>
      <c r="B1911" t="s">
        <v>165</v>
      </c>
      <c r="C1911" t="s">
        <v>628</v>
      </c>
      <c r="D1911">
        <v>4</v>
      </c>
    </row>
    <row r="1912" spans="1:4" x14ac:dyDescent="0.35">
      <c r="A1912" t="s">
        <v>67</v>
      </c>
      <c r="B1912" t="s">
        <v>199</v>
      </c>
      <c r="C1912" t="s">
        <v>749</v>
      </c>
      <c r="D1912">
        <v>4</v>
      </c>
    </row>
    <row r="1913" spans="1:4" x14ac:dyDescent="0.35">
      <c r="A1913" t="s">
        <v>67</v>
      </c>
      <c r="B1913" t="s">
        <v>199</v>
      </c>
      <c r="C1913" t="s">
        <v>677</v>
      </c>
      <c r="D1913">
        <v>4</v>
      </c>
    </row>
    <row r="1914" spans="1:4" x14ac:dyDescent="0.35">
      <c r="A1914" t="s">
        <v>67</v>
      </c>
      <c r="B1914" t="s">
        <v>158</v>
      </c>
      <c r="C1914" t="s">
        <v>1056</v>
      </c>
      <c r="D1914">
        <v>4</v>
      </c>
    </row>
    <row r="1915" spans="1:4" x14ac:dyDescent="0.35">
      <c r="A1915" t="s">
        <v>67</v>
      </c>
      <c r="B1915" t="s">
        <v>199</v>
      </c>
      <c r="C1915" t="s">
        <v>625</v>
      </c>
      <c r="D1915">
        <v>4</v>
      </c>
    </row>
    <row r="1916" spans="1:4" x14ac:dyDescent="0.35">
      <c r="A1916" t="s">
        <v>67</v>
      </c>
      <c r="B1916" t="s">
        <v>200</v>
      </c>
      <c r="C1916" t="s">
        <v>570</v>
      </c>
      <c r="D1916">
        <v>4</v>
      </c>
    </row>
    <row r="1917" spans="1:4" x14ac:dyDescent="0.35">
      <c r="A1917" t="s">
        <v>67</v>
      </c>
      <c r="B1917" t="s">
        <v>165</v>
      </c>
      <c r="C1917" t="s">
        <v>634</v>
      </c>
      <c r="D1917">
        <v>4</v>
      </c>
    </row>
    <row r="1918" spans="1:4" x14ac:dyDescent="0.35">
      <c r="A1918" t="s">
        <v>68</v>
      </c>
      <c r="B1918" t="s">
        <v>152</v>
      </c>
      <c r="C1918" t="s">
        <v>829</v>
      </c>
      <c r="D1918">
        <v>4</v>
      </c>
    </row>
    <row r="1919" spans="1:4" x14ac:dyDescent="0.35">
      <c r="A1919" t="s">
        <v>68</v>
      </c>
      <c r="B1919" t="s">
        <v>193</v>
      </c>
      <c r="C1919" t="s">
        <v>774</v>
      </c>
      <c r="D1919">
        <v>4</v>
      </c>
    </row>
    <row r="1920" spans="1:4" x14ac:dyDescent="0.35">
      <c r="A1920" t="s">
        <v>68</v>
      </c>
      <c r="B1920" t="s">
        <v>161</v>
      </c>
      <c r="C1920" t="s">
        <v>932</v>
      </c>
      <c r="D1920">
        <v>4</v>
      </c>
    </row>
    <row r="1921" spans="1:4" x14ac:dyDescent="0.35">
      <c r="A1921" t="s">
        <v>68</v>
      </c>
      <c r="B1921" t="s">
        <v>162</v>
      </c>
      <c r="C1921" t="s">
        <v>883</v>
      </c>
      <c r="D1921">
        <v>4</v>
      </c>
    </row>
    <row r="1922" spans="1:4" x14ac:dyDescent="0.35">
      <c r="A1922" t="s">
        <v>68</v>
      </c>
      <c r="B1922" t="s">
        <v>164</v>
      </c>
      <c r="C1922" t="s">
        <v>845</v>
      </c>
      <c r="D1922">
        <v>4</v>
      </c>
    </row>
    <row r="1923" spans="1:4" x14ac:dyDescent="0.35">
      <c r="A1923" t="s">
        <v>68</v>
      </c>
      <c r="B1923" t="s">
        <v>164</v>
      </c>
      <c r="C1923" t="s">
        <v>844</v>
      </c>
      <c r="D1923">
        <v>4</v>
      </c>
    </row>
    <row r="1924" spans="1:4" x14ac:dyDescent="0.35">
      <c r="A1924" t="s">
        <v>68</v>
      </c>
      <c r="B1924" t="s">
        <v>153</v>
      </c>
      <c r="C1924" t="s">
        <v>784</v>
      </c>
      <c r="D1924">
        <v>4</v>
      </c>
    </row>
    <row r="1925" spans="1:4" x14ac:dyDescent="0.35">
      <c r="A1925" t="s">
        <v>68</v>
      </c>
      <c r="B1925" t="s">
        <v>164</v>
      </c>
      <c r="C1925" t="s">
        <v>846</v>
      </c>
      <c r="D1925">
        <v>4</v>
      </c>
    </row>
    <row r="1926" spans="1:4" x14ac:dyDescent="0.35">
      <c r="A1926" t="s">
        <v>68</v>
      </c>
      <c r="B1926" t="s">
        <v>158</v>
      </c>
      <c r="C1926" t="s">
        <v>926</v>
      </c>
      <c r="D1926">
        <v>4</v>
      </c>
    </row>
    <row r="1927" spans="1:4" x14ac:dyDescent="0.35">
      <c r="A1927" t="s">
        <v>68</v>
      </c>
      <c r="B1927" t="s">
        <v>193</v>
      </c>
      <c r="C1927" t="s">
        <v>824</v>
      </c>
      <c r="D1927">
        <v>4</v>
      </c>
    </row>
    <row r="1928" spans="1:4" x14ac:dyDescent="0.35">
      <c r="A1928" t="s">
        <v>73</v>
      </c>
      <c r="B1928" t="s">
        <v>159</v>
      </c>
      <c r="C1928" t="s">
        <v>959</v>
      </c>
      <c r="D1928">
        <v>4</v>
      </c>
    </row>
    <row r="1929" spans="1:4" x14ac:dyDescent="0.35">
      <c r="A1929" t="s">
        <v>77</v>
      </c>
      <c r="B1929" t="s">
        <v>157</v>
      </c>
      <c r="C1929" t="s">
        <v>917</v>
      </c>
      <c r="D1929">
        <v>4</v>
      </c>
    </row>
    <row r="1930" spans="1:4" x14ac:dyDescent="0.35">
      <c r="A1930" t="s">
        <v>77</v>
      </c>
      <c r="B1930" t="s">
        <v>203</v>
      </c>
      <c r="C1930" t="s">
        <v>648</v>
      </c>
      <c r="D1930">
        <v>4</v>
      </c>
    </row>
    <row r="1931" spans="1:4" x14ac:dyDescent="0.35">
      <c r="A1931" t="s">
        <v>77</v>
      </c>
      <c r="B1931" t="s">
        <v>203</v>
      </c>
      <c r="C1931" t="s">
        <v>679</v>
      </c>
      <c r="D1931">
        <v>4</v>
      </c>
    </row>
    <row r="1932" spans="1:4" x14ac:dyDescent="0.35">
      <c r="A1932" t="s">
        <v>77</v>
      </c>
      <c r="B1932" t="s">
        <v>158</v>
      </c>
      <c r="C1932" t="s">
        <v>1067</v>
      </c>
      <c r="D1932">
        <v>4</v>
      </c>
    </row>
    <row r="1933" spans="1:4" x14ac:dyDescent="0.35">
      <c r="A1933" t="s">
        <v>77</v>
      </c>
      <c r="B1933" t="s">
        <v>157</v>
      </c>
      <c r="C1933" t="s">
        <v>1132</v>
      </c>
      <c r="D1933">
        <v>4</v>
      </c>
    </row>
    <row r="1934" spans="1:4" x14ac:dyDescent="0.35">
      <c r="A1934" t="s">
        <v>77</v>
      </c>
      <c r="B1934" t="s">
        <v>157</v>
      </c>
      <c r="C1934" t="s">
        <v>680</v>
      </c>
      <c r="D1934">
        <v>4</v>
      </c>
    </row>
    <row r="1935" spans="1:4" x14ac:dyDescent="0.35">
      <c r="A1935" t="s">
        <v>77</v>
      </c>
      <c r="B1935" t="s">
        <v>161</v>
      </c>
      <c r="C1935" t="s">
        <v>708</v>
      </c>
      <c r="D1935">
        <v>4</v>
      </c>
    </row>
    <row r="1936" spans="1:4" x14ac:dyDescent="0.35">
      <c r="A1936" t="s">
        <v>79</v>
      </c>
      <c r="B1936" t="s">
        <v>199</v>
      </c>
      <c r="C1936" t="s">
        <v>677</v>
      </c>
      <c r="D1936">
        <v>4</v>
      </c>
    </row>
    <row r="1937" spans="1:4" x14ac:dyDescent="0.35">
      <c r="A1937" t="s">
        <v>79</v>
      </c>
      <c r="B1937" t="s">
        <v>176</v>
      </c>
      <c r="C1937" t="s">
        <v>661</v>
      </c>
      <c r="D1937">
        <v>4</v>
      </c>
    </row>
    <row r="1938" spans="1:4" x14ac:dyDescent="0.35">
      <c r="A1938" t="s">
        <v>79</v>
      </c>
      <c r="B1938" t="s">
        <v>199</v>
      </c>
      <c r="C1938" t="s">
        <v>624</v>
      </c>
      <c r="D1938">
        <v>4</v>
      </c>
    </row>
    <row r="1939" spans="1:4" x14ac:dyDescent="0.35">
      <c r="A1939" t="s">
        <v>79</v>
      </c>
      <c r="B1939" t="s">
        <v>165</v>
      </c>
      <c r="C1939" t="s">
        <v>632</v>
      </c>
      <c r="D1939">
        <v>4</v>
      </c>
    </row>
    <row r="1940" spans="1:4" x14ac:dyDescent="0.35">
      <c r="A1940" t="s">
        <v>79</v>
      </c>
      <c r="B1940" t="s">
        <v>199</v>
      </c>
      <c r="C1940" t="s">
        <v>607</v>
      </c>
      <c r="D1940">
        <v>4</v>
      </c>
    </row>
    <row r="1941" spans="1:4" x14ac:dyDescent="0.35">
      <c r="A1941" t="s">
        <v>79</v>
      </c>
      <c r="B1941" t="s">
        <v>165</v>
      </c>
      <c r="C1941" t="s">
        <v>631</v>
      </c>
      <c r="D1941">
        <v>4</v>
      </c>
    </row>
    <row r="1942" spans="1:4" x14ac:dyDescent="0.35">
      <c r="A1942" t="s">
        <v>79</v>
      </c>
      <c r="B1942" t="s">
        <v>165</v>
      </c>
      <c r="C1942" t="s">
        <v>634</v>
      </c>
      <c r="D1942">
        <v>4</v>
      </c>
    </row>
    <row r="1943" spans="1:4" x14ac:dyDescent="0.35">
      <c r="A1943" t="s">
        <v>83</v>
      </c>
      <c r="B1943" t="s">
        <v>153</v>
      </c>
      <c r="C1943" t="s">
        <v>1120</v>
      </c>
      <c r="D1943">
        <v>4</v>
      </c>
    </row>
    <row r="1944" spans="1:4" x14ac:dyDescent="0.35">
      <c r="A1944" t="s">
        <v>83</v>
      </c>
      <c r="B1944" t="s">
        <v>165</v>
      </c>
      <c r="C1944" t="s">
        <v>632</v>
      </c>
      <c r="D1944">
        <v>4</v>
      </c>
    </row>
    <row r="1945" spans="1:4" x14ac:dyDescent="0.35">
      <c r="A1945" t="s">
        <v>83</v>
      </c>
      <c r="B1945" t="s">
        <v>209</v>
      </c>
      <c r="C1945" t="s">
        <v>577</v>
      </c>
      <c r="D1945">
        <v>4</v>
      </c>
    </row>
    <row r="1946" spans="1:4" x14ac:dyDescent="0.35">
      <c r="A1946" t="s">
        <v>83</v>
      </c>
      <c r="B1946" t="s">
        <v>153</v>
      </c>
      <c r="C1946" t="s">
        <v>1137</v>
      </c>
      <c r="D1946">
        <v>4</v>
      </c>
    </row>
    <row r="1947" spans="1:4" x14ac:dyDescent="0.35">
      <c r="A1947" t="s">
        <v>83</v>
      </c>
      <c r="B1947" t="s">
        <v>165</v>
      </c>
      <c r="C1947" t="s">
        <v>628</v>
      </c>
      <c r="D1947">
        <v>4</v>
      </c>
    </row>
    <row r="1948" spans="1:4" x14ac:dyDescent="0.35">
      <c r="A1948" t="s">
        <v>83</v>
      </c>
      <c r="B1948" t="s">
        <v>190</v>
      </c>
      <c r="C1948" t="s">
        <v>599</v>
      </c>
      <c r="D1948">
        <v>4</v>
      </c>
    </row>
    <row r="1949" spans="1:4" x14ac:dyDescent="0.35">
      <c r="A1949" t="s">
        <v>83</v>
      </c>
      <c r="B1949" t="s">
        <v>210</v>
      </c>
      <c r="C1949" t="s">
        <v>578</v>
      </c>
      <c r="D1949">
        <v>4</v>
      </c>
    </row>
    <row r="1950" spans="1:4" x14ac:dyDescent="0.35">
      <c r="A1950" t="s">
        <v>83</v>
      </c>
      <c r="B1950" t="s">
        <v>157</v>
      </c>
      <c r="C1950" t="s">
        <v>916</v>
      </c>
      <c r="D1950">
        <v>4</v>
      </c>
    </row>
    <row r="1951" spans="1:4" x14ac:dyDescent="0.35">
      <c r="A1951" t="s">
        <v>83</v>
      </c>
      <c r="B1951" t="s">
        <v>190</v>
      </c>
      <c r="C1951" t="s">
        <v>702</v>
      </c>
      <c r="D1951">
        <v>4</v>
      </c>
    </row>
    <row r="1952" spans="1:4" x14ac:dyDescent="0.35">
      <c r="A1952" t="s">
        <v>83</v>
      </c>
      <c r="B1952" t="s">
        <v>165</v>
      </c>
      <c r="C1952" t="s">
        <v>536</v>
      </c>
      <c r="D1952">
        <v>4</v>
      </c>
    </row>
    <row r="1953" spans="1:4" x14ac:dyDescent="0.35">
      <c r="A1953" t="s">
        <v>83</v>
      </c>
      <c r="B1953" t="s">
        <v>199</v>
      </c>
      <c r="C1953" t="s">
        <v>607</v>
      </c>
      <c r="D1953">
        <v>4</v>
      </c>
    </row>
    <row r="1954" spans="1:4" x14ac:dyDescent="0.35">
      <c r="A1954" t="s">
        <v>83</v>
      </c>
      <c r="B1954" t="s">
        <v>165</v>
      </c>
      <c r="C1954" t="s">
        <v>561</v>
      </c>
      <c r="D1954">
        <v>4</v>
      </c>
    </row>
    <row r="1955" spans="1:4" x14ac:dyDescent="0.35">
      <c r="A1955" t="s">
        <v>83</v>
      </c>
      <c r="B1955" t="s">
        <v>157</v>
      </c>
      <c r="C1955" t="s">
        <v>665</v>
      </c>
      <c r="D1955">
        <v>4</v>
      </c>
    </row>
    <row r="1956" spans="1:4" x14ac:dyDescent="0.35">
      <c r="A1956" t="s">
        <v>83</v>
      </c>
      <c r="B1956" t="s">
        <v>190</v>
      </c>
      <c r="C1956" t="s">
        <v>813</v>
      </c>
      <c r="D1956">
        <v>4</v>
      </c>
    </row>
    <row r="1957" spans="1:4" x14ac:dyDescent="0.35">
      <c r="A1957" t="s">
        <v>83</v>
      </c>
      <c r="B1957" t="s">
        <v>209</v>
      </c>
      <c r="C1957" t="s">
        <v>568</v>
      </c>
      <c r="D1957">
        <v>4</v>
      </c>
    </row>
    <row r="1958" spans="1:4" x14ac:dyDescent="0.35">
      <c r="A1958" t="s">
        <v>83</v>
      </c>
      <c r="B1958" t="s">
        <v>157</v>
      </c>
      <c r="C1958" t="s">
        <v>917</v>
      </c>
      <c r="D1958">
        <v>4</v>
      </c>
    </row>
    <row r="1959" spans="1:4" x14ac:dyDescent="0.35">
      <c r="A1959" t="s">
        <v>83</v>
      </c>
      <c r="B1959" t="s">
        <v>199</v>
      </c>
      <c r="C1959" t="s">
        <v>759</v>
      </c>
      <c r="D1959">
        <v>4</v>
      </c>
    </row>
    <row r="1960" spans="1:4" x14ac:dyDescent="0.35">
      <c r="A1960" t="s">
        <v>83</v>
      </c>
      <c r="B1960" t="s">
        <v>165</v>
      </c>
      <c r="C1960" t="s">
        <v>587</v>
      </c>
      <c r="D1960">
        <v>4</v>
      </c>
    </row>
    <row r="1961" spans="1:4" x14ac:dyDescent="0.35">
      <c r="A1961" t="s">
        <v>83</v>
      </c>
      <c r="B1961" t="s">
        <v>193</v>
      </c>
      <c r="C1961" t="s">
        <v>773</v>
      </c>
      <c r="D1961">
        <v>4</v>
      </c>
    </row>
    <row r="1962" spans="1:4" x14ac:dyDescent="0.35">
      <c r="A1962" t="s">
        <v>83</v>
      </c>
      <c r="B1962" t="s">
        <v>162</v>
      </c>
      <c r="C1962" t="s">
        <v>725</v>
      </c>
      <c r="D1962">
        <v>4</v>
      </c>
    </row>
    <row r="1963" spans="1:4" x14ac:dyDescent="0.35">
      <c r="A1963" t="s">
        <v>88</v>
      </c>
      <c r="B1963" t="s">
        <v>153</v>
      </c>
      <c r="C1963" t="s">
        <v>488</v>
      </c>
      <c r="D1963">
        <v>4</v>
      </c>
    </row>
    <row r="1964" spans="1:4" x14ac:dyDescent="0.35">
      <c r="A1964" t="s">
        <v>88</v>
      </c>
      <c r="B1964" t="s">
        <v>160</v>
      </c>
      <c r="C1964" t="s">
        <v>1059</v>
      </c>
      <c r="D1964">
        <v>4</v>
      </c>
    </row>
    <row r="1965" spans="1:4" x14ac:dyDescent="0.35">
      <c r="A1965" t="s">
        <v>88</v>
      </c>
      <c r="B1965" t="s">
        <v>199</v>
      </c>
      <c r="C1965" t="s">
        <v>624</v>
      </c>
      <c r="D1965">
        <v>4</v>
      </c>
    </row>
    <row r="1966" spans="1:4" x14ac:dyDescent="0.35">
      <c r="A1966" t="s">
        <v>88</v>
      </c>
      <c r="B1966" t="s">
        <v>157</v>
      </c>
      <c r="C1966" t="s">
        <v>710</v>
      </c>
      <c r="D1966">
        <v>4</v>
      </c>
    </row>
    <row r="1967" spans="1:4" x14ac:dyDescent="0.35">
      <c r="A1967" t="s">
        <v>88</v>
      </c>
      <c r="B1967" t="s">
        <v>156</v>
      </c>
      <c r="C1967" t="s">
        <v>836</v>
      </c>
      <c r="D1967">
        <v>4</v>
      </c>
    </row>
    <row r="1968" spans="1:4" x14ac:dyDescent="0.35">
      <c r="A1968" t="s">
        <v>88</v>
      </c>
      <c r="B1968" t="s">
        <v>203</v>
      </c>
      <c r="C1968" t="s">
        <v>564</v>
      </c>
      <c r="D1968">
        <v>4</v>
      </c>
    </row>
    <row r="1969" spans="1:4" x14ac:dyDescent="0.35">
      <c r="A1969" t="s">
        <v>88</v>
      </c>
      <c r="B1969" t="s">
        <v>157</v>
      </c>
      <c r="C1969" t="s">
        <v>594</v>
      </c>
      <c r="D1969">
        <v>4</v>
      </c>
    </row>
    <row r="1970" spans="1:4" x14ac:dyDescent="0.35">
      <c r="A1970" t="s">
        <v>88</v>
      </c>
      <c r="B1970" t="s">
        <v>157</v>
      </c>
      <c r="C1970" t="s">
        <v>873</v>
      </c>
      <c r="D1970">
        <v>4</v>
      </c>
    </row>
    <row r="1971" spans="1:4" x14ac:dyDescent="0.35">
      <c r="A1971" t="s">
        <v>88</v>
      </c>
      <c r="B1971" t="s">
        <v>189</v>
      </c>
      <c r="C1971" t="s">
        <v>515</v>
      </c>
      <c r="D1971">
        <v>4</v>
      </c>
    </row>
    <row r="1972" spans="1:4" x14ac:dyDescent="0.35">
      <c r="A1972" t="s">
        <v>88</v>
      </c>
      <c r="B1972" t="s">
        <v>154</v>
      </c>
      <c r="C1972" t="s">
        <v>500</v>
      </c>
      <c r="D1972">
        <v>4</v>
      </c>
    </row>
    <row r="1973" spans="1:4" x14ac:dyDescent="0.35">
      <c r="A1973" t="s">
        <v>88</v>
      </c>
      <c r="B1973" t="s">
        <v>190</v>
      </c>
      <c r="C1973" t="s">
        <v>702</v>
      </c>
      <c r="D1973">
        <v>4</v>
      </c>
    </row>
    <row r="1974" spans="1:4" x14ac:dyDescent="0.35">
      <c r="A1974" t="s">
        <v>88</v>
      </c>
      <c r="B1974" t="s">
        <v>212</v>
      </c>
      <c r="C1974" t="s">
        <v>535</v>
      </c>
      <c r="D1974">
        <v>4</v>
      </c>
    </row>
    <row r="1975" spans="1:4" x14ac:dyDescent="0.35">
      <c r="A1975" t="s">
        <v>88</v>
      </c>
      <c r="B1975" t="s">
        <v>158</v>
      </c>
      <c r="C1975" t="s">
        <v>554</v>
      </c>
      <c r="D1975">
        <v>4</v>
      </c>
    </row>
    <row r="1976" spans="1:4" x14ac:dyDescent="0.35">
      <c r="A1976" t="s">
        <v>88</v>
      </c>
      <c r="B1976" t="s">
        <v>160</v>
      </c>
      <c r="C1976" t="s">
        <v>1129</v>
      </c>
      <c r="D1976">
        <v>4</v>
      </c>
    </row>
    <row r="1977" spans="1:4" x14ac:dyDescent="0.35">
      <c r="A1977" t="s">
        <v>88</v>
      </c>
      <c r="B1977" t="s">
        <v>153</v>
      </c>
      <c r="C1977" t="s">
        <v>737</v>
      </c>
      <c r="D1977">
        <v>4</v>
      </c>
    </row>
    <row r="1978" spans="1:4" x14ac:dyDescent="0.35">
      <c r="A1978" t="s">
        <v>88</v>
      </c>
      <c r="B1978" t="s">
        <v>204</v>
      </c>
      <c r="C1978" t="s">
        <v>604</v>
      </c>
      <c r="D1978">
        <v>4</v>
      </c>
    </row>
    <row r="1979" spans="1:4" x14ac:dyDescent="0.35">
      <c r="A1979" t="s">
        <v>88</v>
      </c>
      <c r="B1979" t="s">
        <v>165</v>
      </c>
      <c r="C1979" t="s">
        <v>536</v>
      </c>
      <c r="D1979">
        <v>4</v>
      </c>
    </row>
    <row r="1980" spans="1:4" x14ac:dyDescent="0.35">
      <c r="A1980" t="s">
        <v>88</v>
      </c>
      <c r="B1980" t="s">
        <v>154</v>
      </c>
      <c r="C1980" t="s">
        <v>491</v>
      </c>
      <c r="D1980">
        <v>4</v>
      </c>
    </row>
    <row r="1981" spans="1:4" x14ac:dyDescent="0.35">
      <c r="A1981" t="s">
        <v>88</v>
      </c>
      <c r="B1981" t="s">
        <v>165</v>
      </c>
      <c r="C1981" t="s">
        <v>587</v>
      </c>
      <c r="D1981">
        <v>4</v>
      </c>
    </row>
    <row r="1982" spans="1:4" x14ac:dyDescent="0.35">
      <c r="A1982" t="s">
        <v>88</v>
      </c>
      <c r="B1982" t="s">
        <v>157</v>
      </c>
      <c r="C1982" t="s">
        <v>666</v>
      </c>
      <c r="D1982">
        <v>4</v>
      </c>
    </row>
    <row r="1983" spans="1:4" x14ac:dyDescent="0.35">
      <c r="A1983" t="s">
        <v>88</v>
      </c>
      <c r="B1983" t="s">
        <v>158</v>
      </c>
      <c r="C1983" t="s">
        <v>593</v>
      </c>
      <c r="D1983">
        <v>4</v>
      </c>
    </row>
    <row r="1984" spans="1:4" x14ac:dyDescent="0.35">
      <c r="A1984" t="s">
        <v>88</v>
      </c>
      <c r="B1984" t="s">
        <v>152</v>
      </c>
      <c r="C1984" t="s">
        <v>433</v>
      </c>
      <c r="D1984">
        <v>4</v>
      </c>
    </row>
    <row r="1985" spans="1:4" x14ac:dyDescent="0.35">
      <c r="A1985" t="s">
        <v>88</v>
      </c>
      <c r="B1985" t="s">
        <v>159</v>
      </c>
      <c r="C1985" t="s">
        <v>446</v>
      </c>
      <c r="D1985">
        <v>4</v>
      </c>
    </row>
    <row r="1986" spans="1:4" x14ac:dyDescent="0.35">
      <c r="A1986" t="s">
        <v>88</v>
      </c>
      <c r="B1986" t="s">
        <v>153</v>
      </c>
      <c r="C1986" t="s">
        <v>709</v>
      </c>
      <c r="D1986">
        <v>4</v>
      </c>
    </row>
    <row r="1987" spans="1:4" x14ac:dyDescent="0.35">
      <c r="A1987" t="s">
        <v>88</v>
      </c>
      <c r="B1987" t="s">
        <v>165</v>
      </c>
      <c r="C1987" t="s">
        <v>632</v>
      </c>
      <c r="D1987">
        <v>4</v>
      </c>
    </row>
    <row r="1988" spans="1:4" x14ac:dyDescent="0.35">
      <c r="A1988" t="s">
        <v>88</v>
      </c>
      <c r="B1988" t="s">
        <v>158</v>
      </c>
      <c r="C1988" t="s">
        <v>608</v>
      </c>
      <c r="D1988">
        <v>4</v>
      </c>
    </row>
    <row r="1989" spans="1:4" x14ac:dyDescent="0.35">
      <c r="A1989" t="s">
        <v>88</v>
      </c>
      <c r="B1989" t="s">
        <v>161</v>
      </c>
      <c r="C1989" t="s">
        <v>553</v>
      </c>
      <c r="D1989">
        <v>4</v>
      </c>
    </row>
    <row r="1990" spans="1:4" x14ac:dyDescent="0.35">
      <c r="A1990" t="s">
        <v>310</v>
      </c>
      <c r="B1990" t="s">
        <v>156</v>
      </c>
      <c r="C1990" t="s">
        <v>1142</v>
      </c>
      <c r="D1990">
        <v>4</v>
      </c>
    </row>
    <row r="1991" spans="1:4" x14ac:dyDescent="0.35">
      <c r="A1991" t="s">
        <v>310</v>
      </c>
      <c r="B1991" t="s">
        <v>165</v>
      </c>
      <c r="C1991" t="s">
        <v>631</v>
      </c>
      <c r="D1991">
        <v>4</v>
      </c>
    </row>
    <row r="1992" spans="1:4" x14ac:dyDescent="0.35">
      <c r="A1992" t="s">
        <v>265</v>
      </c>
      <c r="B1992" t="s">
        <v>176</v>
      </c>
      <c r="C1992" t="s">
        <v>831</v>
      </c>
      <c r="D1992">
        <v>4</v>
      </c>
    </row>
    <row r="1993" spans="1:4" x14ac:dyDescent="0.35">
      <c r="A1993" t="s">
        <v>265</v>
      </c>
      <c r="B1993" t="s">
        <v>203</v>
      </c>
      <c r="C1993" t="s">
        <v>620</v>
      </c>
      <c r="D1993">
        <v>4</v>
      </c>
    </row>
    <row r="1994" spans="1:4" x14ac:dyDescent="0.35">
      <c r="A1994" t="s">
        <v>265</v>
      </c>
      <c r="B1994" t="s">
        <v>203</v>
      </c>
      <c r="C1994" t="s">
        <v>564</v>
      </c>
      <c r="D1994">
        <v>4</v>
      </c>
    </row>
    <row r="1995" spans="1:4" x14ac:dyDescent="0.35">
      <c r="A1995" t="s">
        <v>265</v>
      </c>
      <c r="B1995" t="s">
        <v>153</v>
      </c>
      <c r="C1995" t="s">
        <v>867</v>
      </c>
      <c r="D1995">
        <v>4</v>
      </c>
    </row>
    <row r="1996" spans="1:4" x14ac:dyDescent="0.35">
      <c r="A1996" t="s">
        <v>265</v>
      </c>
      <c r="B1996" t="s">
        <v>203</v>
      </c>
      <c r="C1996" t="s">
        <v>555</v>
      </c>
      <c r="D1996">
        <v>4</v>
      </c>
    </row>
    <row r="1997" spans="1:4" x14ac:dyDescent="0.35">
      <c r="A1997" t="s">
        <v>282</v>
      </c>
      <c r="B1997" t="s">
        <v>153</v>
      </c>
      <c r="C1997" t="s">
        <v>872</v>
      </c>
      <c r="D1997">
        <v>4</v>
      </c>
    </row>
    <row r="1998" spans="1:4" x14ac:dyDescent="0.35">
      <c r="A1998" t="s">
        <v>282</v>
      </c>
      <c r="B1998" t="s">
        <v>165</v>
      </c>
      <c r="C1998" t="s">
        <v>631</v>
      </c>
      <c r="D1998">
        <v>4</v>
      </c>
    </row>
    <row r="1999" spans="1:4" x14ac:dyDescent="0.35">
      <c r="A1999" t="s">
        <v>282</v>
      </c>
      <c r="B1999" t="s">
        <v>200</v>
      </c>
      <c r="C1999" t="s">
        <v>410</v>
      </c>
      <c r="D1999">
        <v>4</v>
      </c>
    </row>
    <row r="2000" spans="1:4" x14ac:dyDescent="0.35">
      <c r="A2000" t="s">
        <v>282</v>
      </c>
      <c r="B2000" t="s">
        <v>153</v>
      </c>
      <c r="C2000" t="s">
        <v>921</v>
      </c>
      <c r="D2000">
        <v>4</v>
      </c>
    </row>
    <row r="2001" spans="1:4" x14ac:dyDescent="0.35">
      <c r="A2001" t="s">
        <v>282</v>
      </c>
      <c r="B2001" t="s">
        <v>165</v>
      </c>
      <c r="C2001" t="s">
        <v>1064</v>
      </c>
      <c r="D2001">
        <v>4</v>
      </c>
    </row>
    <row r="2002" spans="1:4" x14ac:dyDescent="0.35">
      <c r="A2002" t="s">
        <v>250</v>
      </c>
      <c r="B2002" t="s">
        <v>160</v>
      </c>
      <c r="C2002" t="s">
        <v>723</v>
      </c>
      <c r="D2002">
        <v>4</v>
      </c>
    </row>
    <row r="2003" spans="1:4" x14ac:dyDescent="0.35">
      <c r="A2003" t="s">
        <v>250</v>
      </c>
      <c r="B2003" t="s">
        <v>188</v>
      </c>
      <c r="C2003" t="s">
        <v>817</v>
      </c>
      <c r="D2003">
        <v>4</v>
      </c>
    </row>
    <row r="2004" spans="1:4" x14ac:dyDescent="0.35">
      <c r="A2004" t="s">
        <v>250</v>
      </c>
      <c r="B2004" t="s">
        <v>152</v>
      </c>
      <c r="C2004" t="s">
        <v>829</v>
      </c>
      <c r="D2004">
        <v>4</v>
      </c>
    </row>
    <row r="2005" spans="1:4" x14ac:dyDescent="0.35">
      <c r="A2005" t="s">
        <v>250</v>
      </c>
      <c r="B2005" t="s">
        <v>192</v>
      </c>
      <c r="C2005" t="s">
        <v>755</v>
      </c>
      <c r="D2005">
        <v>4</v>
      </c>
    </row>
    <row r="2006" spans="1:4" x14ac:dyDescent="0.35">
      <c r="A2006" t="s">
        <v>250</v>
      </c>
      <c r="B2006" t="s">
        <v>182</v>
      </c>
      <c r="C2006" t="s">
        <v>927</v>
      </c>
      <c r="D2006">
        <v>4</v>
      </c>
    </row>
    <row r="2007" spans="1:4" x14ac:dyDescent="0.35">
      <c r="A2007" t="s">
        <v>250</v>
      </c>
      <c r="B2007" t="s">
        <v>154</v>
      </c>
      <c r="C2007" t="s">
        <v>837</v>
      </c>
      <c r="D2007">
        <v>4</v>
      </c>
    </row>
    <row r="2008" spans="1:4" x14ac:dyDescent="0.35">
      <c r="A2008" t="s">
        <v>250</v>
      </c>
      <c r="B2008" t="s">
        <v>199</v>
      </c>
      <c r="C2008" t="s">
        <v>646</v>
      </c>
      <c r="D2008">
        <v>4</v>
      </c>
    </row>
    <row r="2009" spans="1:4" x14ac:dyDescent="0.35">
      <c r="A2009" t="s">
        <v>250</v>
      </c>
      <c r="B2009" t="s">
        <v>160</v>
      </c>
      <c r="C2009" t="s">
        <v>1127</v>
      </c>
      <c r="D2009">
        <v>4</v>
      </c>
    </row>
    <row r="2010" spans="1:4" x14ac:dyDescent="0.35">
      <c r="A2010" t="s">
        <v>250</v>
      </c>
      <c r="B2010" t="s">
        <v>156</v>
      </c>
      <c r="C2010" t="s">
        <v>836</v>
      </c>
      <c r="D2010">
        <v>4</v>
      </c>
    </row>
    <row r="2011" spans="1:4" x14ac:dyDescent="0.35">
      <c r="A2011" t="s">
        <v>250</v>
      </c>
      <c r="B2011" t="s">
        <v>188</v>
      </c>
      <c r="C2011" t="s">
        <v>598</v>
      </c>
      <c r="D2011">
        <v>4</v>
      </c>
    </row>
    <row r="2012" spans="1:4" x14ac:dyDescent="0.35">
      <c r="A2012" t="s">
        <v>250</v>
      </c>
      <c r="B2012" t="s">
        <v>199</v>
      </c>
      <c r="C2012" t="s">
        <v>759</v>
      </c>
      <c r="D2012">
        <v>4</v>
      </c>
    </row>
    <row r="2013" spans="1:4" x14ac:dyDescent="0.35">
      <c r="A2013" t="s">
        <v>250</v>
      </c>
      <c r="B2013" t="s">
        <v>152</v>
      </c>
      <c r="C2013" t="s">
        <v>697</v>
      </c>
      <c r="D2013">
        <v>4</v>
      </c>
    </row>
    <row r="2014" spans="1:4" x14ac:dyDescent="0.35">
      <c r="A2014" t="s">
        <v>250</v>
      </c>
      <c r="B2014" t="s">
        <v>155</v>
      </c>
      <c r="C2014" t="s">
        <v>965</v>
      </c>
      <c r="D2014">
        <v>4</v>
      </c>
    </row>
    <row r="2015" spans="1:4" x14ac:dyDescent="0.35">
      <c r="A2015" t="s">
        <v>250</v>
      </c>
      <c r="B2015" t="s">
        <v>192</v>
      </c>
      <c r="C2015" t="s">
        <v>691</v>
      </c>
      <c r="D2015">
        <v>4</v>
      </c>
    </row>
    <row r="2016" spans="1:4" x14ac:dyDescent="0.35">
      <c r="A2016" t="s">
        <v>250</v>
      </c>
      <c r="B2016" t="s">
        <v>165</v>
      </c>
      <c r="C2016" t="s">
        <v>631</v>
      </c>
      <c r="D2016">
        <v>4</v>
      </c>
    </row>
    <row r="2017" spans="1:4" x14ac:dyDescent="0.35">
      <c r="A2017" t="s">
        <v>250</v>
      </c>
      <c r="B2017" t="s">
        <v>192</v>
      </c>
      <c r="C2017" t="s">
        <v>637</v>
      </c>
      <c r="D2017">
        <v>4</v>
      </c>
    </row>
    <row r="2018" spans="1:4" x14ac:dyDescent="0.35">
      <c r="A2018" t="s">
        <v>273</v>
      </c>
      <c r="B2018" t="s">
        <v>159</v>
      </c>
      <c r="C2018" t="s">
        <v>808</v>
      </c>
      <c r="D2018">
        <v>4</v>
      </c>
    </row>
    <row r="2019" spans="1:4" x14ac:dyDescent="0.35">
      <c r="A2019" t="s">
        <v>273</v>
      </c>
      <c r="B2019" t="s">
        <v>155</v>
      </c>
      <c r="C2019" t="s">
        <v>965</v>
      </c>
      <c r="D2019">
        <v>4</v>
      </c>
    </row>
    <row r="2020" spans="1:4" x14ac:dyDescent="0.35">
      <c r="A2020" t="s">
        <v>273</v>
      </c>
      <c r="B2020" t="s">
        <v>199</v>
      </c>
      <c r="C2020" t="s">
        <v>752</v>
      </c>
      <c r="D2020">
        <v>4</v>
      </c>
    </row>
    <row r="2021" spans="1:4" x14ac:dyDescent="0.35">
      <c r="A2021" t="s">
        <v>273</v>
      </c>
      <c r="B2021" t="s">
        <v>152</v>
      </c>
      <c r="C2021" t="s">
        <v>786</v>
      </c>
      <c r="D2021">
        <v>4</v>
      </c>
    </row>
    <row r="2022" spans="1:4" x14ac:dyDescent="0.35">
      <c r="A2022" t="s">
        <v>273</v>
      </c>
      <c r="B2022" t="s">
        <v>208</v>
      </c>
      <c r="C2022" t="s">
        <v>526</v>
      </c>
      <c r="D2022">
        <v>4</v>
      </c>
    </row>
    <row r="2023" spans="1:4" x14ac:dyDescent="0.35">
      <c r="A2023" t="s">
        <v>273</v>
      </c>
      <c r="B2023" t="s">
        <v>199</v>
      </c>
      <c r="C2023" t="s">
        <v>707</v>
      </c>
      <c r="D2023">
        <v>4</v>
      </c>
    </row>
    <row r="2024" spans="1:4" x14ac:dyDescent="0.35">
      <c r="A2024" t="s">
        <v>273</v>
      </c>
      <c r="B2024" t="s">
        <v>165</v>
      </c>
      <c r="C2024" t="s">
        <v>530</v>
      </c>
      <c r="D2024">
        <v>4</v>
      </c>
    </row>
    <row r="2025" spans="1:4" x14ac:dyDescent="0.35">
      <c r="A2025" t="s">
        <v>273</v>
      </c>
      <c r="B2025" t="s">
        <v>152</v>
      </c>
      <c r="C2025" t="s">
        <v>966</v>
      </c>
      <c r="D2025">
        <v>4</v>
      </c>
    </row>
    <row r="2026" spans="1:4" x14ac:dyDescent="0.35">
      <c r="A2026" t="s">
        <v>273</v>
      </c>
      <c r="B2026" t="s">
        <v>165</v>
      </c>
      <c r="C2026" t="s">
        <v>1003</v>
      </c>
      <c r="D2026">
        <v>4</v>
      </c>
    </row>
    <row r="2027" spans="1:4" x14ac:dyDescent="0.35">
      <c r="A2027" t="s">
        <v>273</v>
      </c>
      <c r="B2027" t="s">
        <v>152</v>
      </c>
      <c r="C2027" t="s">
        <v>697</v>
      </c>
      <c r="D2027">
        <v>4</v>
      </c>
    </row>
    <row r="2028" spans="1:4" x14ac:dyDescent="0.35">
      <c r="A2028" t="s">
        <v>273</v>
      </c>
      <c r="B2028" t="s">
        <v>157</v>
      </c>
      <c r="C2028" t="s">
        <v>698</v>
      </c>
      <c r="D2028">
        <v>4</v>
      </c>
    </row>
    <row r="2029" spans="1:4" x14ac:dyDescent="0.35">
      <c r="A2029" t="s">
        <v>262</v>
      </c>
      <c r="B2029" t="s">
        <v>188</v>
      </c>
      <c r="C2029" t="s">
        <v>817</v>
      </c>
      <c r="D2029">
        <v>4</v>
      </c>
    </row>
    <row r="2030" spans="1:4" x14ac:dyDescent="0.35">
      <c r="A2030" t="s">
        <v>262</v>
      </c>
      <c r="B2030" t="s">
        <v>153</v>
      </c>
      <c r="C2030" t="s">
        <v>867</v>
      </c>
      <c r="D2030">
        <v>4</v>
      </c>
    </row>
    <row r="2031" spans="1:4" x14ac:dyDescent="0.35">
      <c r="A2031" t="s">
        <v>262</v>
      </c>
      <c r="B2031" t="s">
        <v>153</v>
      </c>
      <c r="C2031" t="s">
        <v>1138</v>
      </c>
      <c r="D2031">
        <v>4</v>
      </c>
    </row>
    <row r="2032" spans="1:4" x14ac:dyDescent="0.35">
      <c r="A2032" t="s">
        <v>262</v>
      </c>
      <c r="B2032" t="s">
        <v>153</v>
      </c>
      <c r="C2032" t="s">
        <v>1134</v>
      </c>
      <c r="D2032">
        <v>4</v>
      </c>
    </row>
    <row r="2033" spans="1:4" x14ac:dyDescent="0.35">
      <c r="A2033" t="s">
        <v>262</v>
      </c>
      <c r="B2033" t="s">
        <v>199</v>
      </c>
      <c r="C2033" t="s">
        <v>752</v>
      </c>
      <c r="D2033">
        <v>4</v>
      </c>
    </row>
    <row r="2034" spans="1:4" x14ac:dyDescent="0.35">
      <c r="A2034" t="s">
        <v>262</v>
      </c>
      <c r="B2034" t="s">
        <v>153</v>
      </c>
      <c r="C2034" t="s">
        <v>696</v>
      </c>
      <c r="D2034">
        <v>4</v>
      </c>
    </row>
    <row r="2035" spans="1:4" x14ac:dyDescent="0.35">
      <c r="A2035" t="s">
        <v>262</v>
      </c>
      <c r="B2035" t="s">
        <v>153</v>
      </c>
      <c r="C2035" t="s">
        <v>1135</v>
      </c>
      <c r="D2035">
        <v>4</v>
      </c>
    </row>
    <row r="2036" spans="1:4" x14ac:dyDescent="0.35">
      <c r="A2036" t="s">
        <v>262</v>
      </c>
      <c r="B2036" t="s">
        <v>158</v>
      </c>
      <c r="C2036" t="s">
        <v>672</v>
      </c>
      <c r="D2036">
        <v>4</v>
      </c>
    </row>
    <row r="2037" spans="1:4" x14ac:dyDescent="0.35">
      <c r="A2037" t="s">
        <v>262</v>
      </c>
      <c r="B2037" t="s">
        <v>153</v>
      </c>
      <c r="C2037" t="s">
        <v>651</v>
      </c>
      <c r="D2037">
        <v>4</v>
      </c>
    </row>
    <row r="2038" spans="1:4" x14ac:dyDescent="0.35">
      <c r="A2038" t="s">
        <v>262</v>
      </c>
      <c r="B2038" t="s">
        <v>157</v>
      </c>
      <c r="C2038" t="s">
        <v>688</v>
      </c>
      <c r="D2038">
        <v>4</v>
      </c>
    </row>
    <row r="2039" spans="1:4" x14ac:dyDescent="0.35">
      <c r="A2039" t="s">
        <v>262</v>
      </c>
      <c r="B2039" t="s">
        <v>157</v>
      </c>
      <c r="C2039" t="s">
        <v>667</v>
      </c>
      <c r="D2039">
        <v>4</v>
      </c>
    </row>
    <row r="2040" spans="1:4" x14ac:dyDescent="0.35">
      <c r="A2040" t="s">
        <v>262</v>
      </c>
      <c r="B2040" t="s">
        <v>165</v>
      </c>
      <c r="C2040" t="s">
        <v>628</v>
      </c>
      <c r="D2040">
        <v>4</v>
      </c>
    </row>
    <row r="2041" spans="1:4" x14ac:dyDescent="0.35">
      <c r="A2041" t="s">
        <v>262</v>
      </c>
      <c r="B2041" t="s">
        <v>153</v>
      </c>
      <c r="C2041" t="s">
        <v>870</v>
      </c>
      <c r="D2041">
        <v>4</v>
      </c>
    </row>
    <row r="2042" spans="1:4" x14ac:dyDescent="0.35">
      <c r="A2042" t="s">
        <v>262</v>
      </c>
      <c r="B2042" t="s">
        <v>174</v>
      </c>
      <c r="C2042" t="s">
        <v>782</v>
      </c>
      <c r="D2042">
        <v>4</v>
      </c>
    </row>
    <row r="2043" spans="1:4" x14ac:dyDescent="0.35">
      <c r="A2043" t="s">
        <v>262</v>
      </c>
      <c r="B2043" t="s">
        <v>199</v>
      </c>
      <c r="C2043" t="s">
        <v>739</v>
      </c>
      <c r="D2043">
        <v>4</v>
      </c>
    </row>
    <row r="2044" spans="1:4" x14ac:dyDescent="0.35">
      <c r="A2044" t="s">
        <v>262</v>
      </c>
      <c r="B2044" t="s">
        <v>188</v>
      </c>
      <c r="C2044" t="s">
        <v>693</v>
      </c>
      <c r="D2044">
        <v>4</v>
      </c>
    </row>
    <row r="2045" spans="1:4" x14ac:dyDescent="0.35">
      <c r="A2045" t="s">
        <v>262</v>
      </c>
      <c r="B2045" t="s">
        <v>153</v>
      </c>
      <c r="C2045" t="s">
        <v>781</v>
      </c>
      <c r="D2045">
        <v>4</v>
      </c>
    </row>
    <row r="2046" spans="1:4" x14ac:dyDescent="0.35">
      <c r="A2046" t="s">
        <v>290</v>
      </c>
      <c r="B2046" t="s">
        <v>165</v>
      </c>
      <c r="C2046" t="s">
        <v>631</v>
      </c>
      <c r="D2046">
        <v>4</v>
      </c>
    </row>
    <row r="2047" spans="1:4" x14ac:dyDescent="0.35">
      <c r="A2047" t="s">
        <v>290</v>
      </c>
      <c r="B2047" t="s">
        <v>161</v>
      </c>
      <c r="C2047" t="s">
        <v>580</v>
      </c>
      <c r="D2047">
        <v>4</v>
      </c>
    </row>
    <row r="2048" spans="1:4" x14ac:dyDescent="0.35">
      <c r="A2048" t="s">
        <v>253</v>
      </c>
      <c r="B2048" t="s">
        <v>155</v>
      </c>
      <c r="C2048" t="s">
        <v>995</v>
      </c>
      <c r="D2048">
        <v>4</v>
      </c>
    </row>
    <row r="2049" spans="1:4" x14ac:dyDescent="0.35">
      <c r="A2049" t="s">
        <v>253</v>
      </c>
      <c r="B2049" t="s">
        <v>155</v>
      </c>
      <c r="C2049" t="s">
        <v>922</v>
      </c>
      <c r="D2049">
        <v>4</v>
      </c>
    </row>
    <row r="2050" spans="1:4" x14ac:dyDescent="0.35">
      <c r="A2050" t="s">
        <v>253</v>
      </c>
      <c r="B2050" t="s">
        <v>209</v>
      </c>
      <c r="C2050" t="s">
        <v>568</v>
      </c>
      <c r="D2050">
        <v>4</v>
      </c>
    </row>
    <row r="2051" spans="1:4" x14ac:dyDescent="0.35">
      <c r="A2051" t="s">
        <v>253</v>
      </c>
      <c r="B2051" t="s">
        <v>165</v>
      </c>
      <c r="C2051" t="s">
        <v>997</v>
      </c>
      <c r="D2051">
        <v>4</v>
      </c>
    </row>
    <row r="2052" spans="1:4" x14ac:dyDescent="0.35">
      <c r="A2052" t="s">
        <v>253</v>
      </c>
      <c r="B2052" t="s">
        <v>190</v>
      </c>
      <c r="C2052" t="s">
        <v>813</v>
      </c>
      <c r="D2052">
        <v>4</v>
      </c>
    </row>
    <row r="2053" spans="1:4" x14ac:dyDescent="0.35">
      <c r="A2053" t="s">
        <v>253</v>
      </c>
      <c r="B2053" t="s">
        <v>192</v>
      </c>
      <c r="C2053" t="s">
        <v>450</v>
      </c>
      <c r="D2053">
        <v>4</v>
      </c>
    </row>
    <row r="2054" spans="1:4" x14ac:dyDescent="0.35">
      <c r="A2054" t="s">
        <v>253</v>
      </c>
      <c r="B2054" t="s">
        <v>153</v>
      </c>
      <c r="C2054" t="s">
        <v>1136</v>
      </c>
      <c r="D2054">
        <v>4</v>
      </c>
    </row>
    <row r="2055" spans="1:4" x14ac:dyDescent="0.35">
      <c r="A2055" t="s">
        <v>253</v>
      </c>
      <c r="B2055" t="s">
        <v>189</v>
      </c>
      <c r="C2055" t="s">
        <v>820</v>
      </c>
      <c r="D2055">
        <v>4</v>
      </c>
    </row>
    <row r="2056" spans="1:4" x14ac:dyDescent="0.35">
      <c r="A2056" t="s">
        <v>253</v>
      </c>
      <c r="B2056" t="s">
        <v>182</v>
      </c>
      <c r="C2056" t="s">
        <v>928</v>
      </c>
      <c r="D2056">
        <v>4</v>
      </c>
    </row>
    <row r="2057" spans="1:4" x14ac:dyDescent="0.35">
      <c r="A2057" t="s">
        <v>253</v>
      </c>
      <c r="B2057" t="s">
        <v>155</v>
      </c>
      <c r="C2057" t="s">
        <v>1009</v>
      </c>
      <c r="D2057">
        <v>4</v>
      </c>
    </row>
    <row r="2058" spans="1:4" x14ac:dyDescent="0.35">
      <c r="A2058" t="s">
        <v>253</v>
      </c>
      <c r="B2058" t="s">
        <v>160</v>
      </c>
      <c r="C2058" t="s">
        <v>1129</v>
      </c>
      <c r="D2058">
        <v>4</v>
      </c>
    </row>
    <row r="2059" spans="1:4" x14ac:dyDescent="0.35">
      <c r="A2059" t="s">
        <v>253</v>
      </c>
      <c r="B2059" t="s">
        <v>153</v>
      </c>
      <c r="C2059" t="s">
        <v>1134</v>
      </c>
      <c r="D2059">
        <v>4</v>
      </c>
    </row>
    <row r="2060" spans="1:4" x14ac:dyDescent="0.35">
      <c r="A2060" t="s">
        <v>253</v>
      </c>
      <c r="B2060" t="s">
        <v>155</v>
      </c>
      <c r="C2060" t="s">
        <v>806</v>
      </c>
      <c r="D2060">
        <v>4</v>
      </c>
    </row>
    <row r="2061" spans="1:4" x14ac:dyDescent="0.35">
      <c r="A2061" t="s">
        <v>253</v>
      </c>
      <c r="B2061" t="s">
        <v>176</v>
      </c>
      <c r="C2061" t="s">
        <v>994</v>
      </c>
      <c r="D2061">
        <v>4</v>
      </c>
    </row>
    <row r="2062" spans="1:4" x14ac:dyDescent="0.35">
      <c r="A2062" t="s">
        <v>253</v>
      </c>
      <c r="B2062" t="s">
        <v>199</v>
      </c>
      <c r="C2062" t="s">
        <v>752</v>
      </c>
      <c r="D2062">
        <v>4</v>
      </c>
    </row>
    <row r="2063" spans="1:4" x14ac:dyDescent="0.35">
      <c r="A2063" t="s">
        <v>253</v>
      </c>
      <c r="B2063" t="s">
        <v>199</v>
      </c>
      <c r="C2063" t="s">
        <v>757</v>
      </c>
      <c r="D2063">
        <v>4</v>
      </c>
    </row>
    <row r="2064" spans="1:4" x14ac:dyDescent="0.35">
      <c r="A2064" t="s">
        <v>253</v>
      </c>
      <c r="B2064" t="s">
        <v>158</v>
      </c>
      <c r="C2064" t="s">
        <v>809</v>
      </c>
      <c r="D2064">
        <v>4</v>
      </c>
    </row>
    <row r="2065" spans="1:4" x14ac:dyDescent="0.35">
      <c r="A2065" t="s">
        <v>253</v>
      </c>
      <c r="B2065" t="s">
        <v>187</v>
      </c>
      <c r="C2065" t="s">
        <v>825</v>
      </c>
      <c r="D2065">
        <v>4</v>
      </c>
    </row>
    <row r="2066" spans="1:4" x14ac:dyDescent="0.35">
      <c r="A2066" t="s">
        <v>244</v>
      </c>
      <c r="B2066" t="s">
        <v>191</v>
      </c>
      <c r="C2066" t="s">
        <v>595</v>
      </c>
      <c r="D2066">
        <v>4</v>
      </c>
    </row>
    <row r="2067" spans="1:4" x14ac:dyDescent="0.35">
      <c r="A2067" t="s">
        <v>244</v>
      </c>
      <c r="B2067" t="s">
        <v>166</v>
      </c>
      <c r="C2067" t="s">
        <v>1071</v>
      </c>
      <c r="D2067">
        <v>4</v>
      </c>
    </row>
    <row r="2068" spans="1:4" x14ac:dyDescent="0.35">
      <c r="A2068" t="s">
        <v>244</v>
      </c>
      <c r="B2068" t="s">
        <v>161</v>
      </c>
      <c r="C2068" t="s">
        <v>1098</v>
      </c>
      <c r="D2068">
        <v>4</v>
      </c>
    </row>
    <row r="2069" spans="1:4" x14ac:dyDescent="0.35">
      <c r="A2069" t="s">
        <v>244</v>
      </c>
      <c r="B2069" t="s">
        <v>176</v>
      </c>
      <c r="C2069" t="s">
        <v>1007</v>
      </c>
      <c r="D2069">
        <v>4</v>
      </c>
    </row>
    <row r="2070" spans="1:4" x14ac:dyDescent="0.35">
      <c r="A2070" t="s">
        <v>244</v>
      </c>
      <c r="B2070" t="s">
        <v>162</v>
      </c>
      <c r="C2070" t="s">
        <v>883</v>
      </c>
      <c r="D2070">
        <v>4</v>
      </c>
    </row>
    <row r="2071" spans="1:4" x14ac:dyDescent="0.35">
      <c r="A2071" t="s">
        <v>244</v>
      </c>
      <c r="B2071" t="s">
        <v>153</v>
      </c>
      <c r="C2071" t="s">
        <v>784</v>
      </c>
      <c r="D2071">
        <v>4</v>
      </c>
    </row>
    <row r="2072" spans="1:4" x14ac:dyDescent="0.35">
      <c r="A2072" t="s">
        <v>244</v>
      </c>
      <c r="B2072" t="s">
        <v>158</v>
      </c>
      <c r="C2072" t="s">
        <v>608</v>
      </c>
      <c r="D2072">
        <v>4</v>
      </c>
    </row>
    <row r="2073" spans="1:4" x14ac:dyDescent="0.35">
      <c r="A2073" t="s">
        <v>244</v>
      </c>
      <c r="B2073" t="s">
        <v>156</v>
      </c>
      <c r="C2073" t="s">
        <v>1139</v>
      </c>
      <c r="D2073">
        <v>4</v>
      </c>
    </row>
    <row r="2074" spans="1:4" x14ac:dyDescent="0.35">
      <c r="A2074" t="s">
        <v>244</v>
      </c>
      <c r="B2074" t="s">
        <v>162</v>
      </c>
      <c r="C2074" t="s">
        <v>880</v>
      </c>
      <c r="D2074">
        <v>4</v>
      </c>
    </row>
    <row r="2075" spans="1:4" x14ac:dyDescent="0.35">
      <c r="A2075" t="s">
        <v>244</v>
      </c>
      <c r="B2075" t="s">
        <v>203</v>
      </c>
      <c r="C2075" t="s">
        <v>620</v>
      </c>
      <c r="D2075">
        <v>4</v>
      </c>
    </row>
    <row r="2076" spans="1:4" x14ac:dyDescent="0.35">
      <c r="A2076" t="s">
        <v>244</v>
      </c>
      <c r="B2076" t="s">
        <v>203</v>
      </c>
      <c r="C2076" t="s">
        <v>679</v>
      </c>
      <c r="D2076">
        <v>4</v>
      </c>
    </row>
    <row r="2077" spans="1:4" x14ac:dyDescent="0.35">
      <c r="A2077" t="s">
        <v>244</v>
      </c>
      <c r="B2077" t="s">
        <v>187</v>
      </c>
      <c r="C2077" t="s">
        <v>825</v>
      </c>
      <c r="D2077">
        <v>4</v>
      </c>
    </row>
    <row r="2078" spans="1:4" x14ac:dyDescent="0.35">
      <c r="A2078" t="s">
        <v>244</v>
      </c>
      <c r="B2078" t="s">
        <v>199</v>
      </c>
      <c r="C2078" t="s">
        <v>649</v>
      </c>
      <c r="D2078">
        <v>4</v>
      </c>
    </row>
    <row r="2079" spans="1:4" x14ac:dyDescent="0.35">
      <c r="A2079" t="s">
        <v>244</v>
      </c>
      <c r="B2079" t="s">
        <v>152</v>
      </c>
      <c r="C2079" t="s">
        <v>697</v>
      </c>
      <c r="D2079">
        <v>4</v>
      </c>
    </row>
    <row r="2080" spans="1:4" x14ac:dyDescent="0.35">
      <c r="A2080" t="s">
        <v>244</v>
      </c>
      <c r="B2080" t="s">
        <v>209</v>
      </c>
      <c r="C2080" t="s">
        <v>568</v>
      </c>
      <c r="D2080">
        <v>4</v>
      </c>
    </row>
    <row r="2081" spans="1:4" x14ac:dyDescent="0.35">
      <c r="A2081" t="s">
        <v>244</v>
      </c>
      <c r="B2081" t="s">
        <v>153</v>
      </c>
      <c r="C2081" t="s">
        <v>1089</v>
      </c>
      <c r="D2081">
        <v>4</v>
      </c>
    </row>
    <row r="2082" spans="1:4" x14ac:dyDescent="0.35">
      <c r="A2082" t="s">
        <v>244</v>
      </c>
      <c r="B2082" t="s">
        <v>199</v>
      </c>
      <c r="C2082" t="s">
        <v>677</v>
      </c>
      <c r="D2082">
        <v>4</v>
      </c>
    </row>
    <row r="2083" spans="1:4" x14ac:dyDescent="0.35">
      <c r="A2083" t="s">
        <v>244</v>
      </c>
      <c r="B2083" t="s">
        <v>200</v>
      </c>
      <c r="C2083" t="s">
        <v>542</v>
      </c>
      <c r="D2083">
        <v>4</v>
      </c>
    </row>
    <row r="2084" spans="1:4" x14ac:dyDescent="0.35">
      <c r="A2084" t="s">
        <v>244</v>
      </c>
      <c r="B2084" t="s">
        <v>157</v>
      </c>
      <c r="C2084" t="s">
        <v>584</v>
      </c>
      <c r="D2084">
        <v>4</v>
      </c>
    </row>
    <row r="2085" spans="1:4" x14ac:dyDescent="0.35">
      <c r="A2085" t="s">
        <v>244</v>
      </c>
      <c r="B2085" t="s">
        <v>189</v>
      </c>
      <c r="C2085" t="s">
        <v>820</v>
      </c>
      <c r="D2085">
        <v>4</v>
      </c>
    </row>
    <row r="2086" spans="1:4" x14ac:dyDescent="0.35">
      <c r="A2086" t="s">
        <v>244</v>
      </c>
      <c r="B2086" t="s">
        <v>161</v>
      </c>
      <c r="C2086" t="s">
        <v>1084</v>
      </c>
      <c r="D2086">
        <v>4</v>
      </c>
    </row>
    <row r="2087" spans="1:4" x14ac:dyDescent="0.35">
      <c r="A2087" t="s">
        <v>244</v>
      </c>
      <c r="B2087" t="s">
        <v>165</v>
      </c>
      <c r="C2087" t="s">
        <v>631</v>
      </c>
      <c r="D2087">
        <v>4</v>
      </c>
    </row>
    <row r="2088" spans="1:4" x14ac:dyDescent="0.35">
      <c r="A2088" t="s">
        <v>244</v>
      </c>
      <c r="B2088" t="s">
        <v>158</v>
      </c>
      <c r="C2088" t="s">
        <v>938</v>
      </c>
      <c r="D2088">
        <v>4</v>
      </c>
    </row>
    <row r="2089" spans="1:4" x14ac:dyDescent="0.35">
      <c r="A2089" t="s">
        <v>244</v>
      </c>
      <c r="B2089" t="s">
        <v>183</v>
      </c>
      <c r="C2089" t="s">
        <v>790</v>
      </c>
      <c r="D2089">
        <v>4</v>
      </c>
    </row>
    <row r="2090" spans="1:4" x14ac:dyDescent="0.35">
      <c r="A2090" t="s">
        <v>244</v>
      </c>
      <c r="B2090" t="s">
        <v>161</v>
      </c>
      <c r="C2090" t="s">
        <v>580</v>
      </c>
      <c r="D2090">
        <v>4</v>
      </c>
    </row>
    <row r="2091" spans="1:4" x14ac:dyDescent="0.35">
      <c r="A2091" t="s">
        <v>244</v>
      </c>
      <c r="B2091" t="s">
        <v>156</v>
      </c>
      <c r="C2091" t="s">
        <v>1062</v>
      </c>
      <c r="D2091">
        <v>4</v>
      </c>
    </row>
    <row r="2092" spans="1:4" x14ac:dyDescent="0.35">
      <c r="A2092" t="s">
        <v>244</v>
      </c>
      <c r="B2092" t="s">
        <v>155</v>
      </c>
      <c r="C2092" t="s">
        <v>771</v>
      </c>
      <c r="D2092">
        <v>4</v>
      </c>
    </row>
    <row r="2093" spans="1:4" x14ac:dyDescent="0.35">
      <c r="A2093" t="s">
        <v>244</v>
      </c>
      <c r="B2093" t="s">
        <v>162</v>
      </c>
      <c r="C2093" t="s">
        <v>1048</v>
      </c>
      <c r="D2093">
        <v>4</v>
      </c>
    </row>
    <row r="2094" spans="1:4" x14ac:dyDescent="0.35">
      <c r="A2094" t="s">
        <v>244</v>
      </c>
      <c r="B2094" t="s">
        <v>162</v>
      </c>
      <c r="C2094" t="s">
        <v>889</v>
      </c>
      <c r="D2094">
        <v>4</v>
      </c>
    </row>
    <row r="2095" spans="1:4" x14ac:dyDescent="0.35">
      <c r="A2095" t="s">
        <v>244</v>
      </c>
      <c r="B2095" t="s">
        <v>193</v>
      </c>
      <c r="C2095" t="s">
        <v>774</v>
      </c>
      <c r="D2095">
        <v>4</v>
      </c>
    </row>
    <row r="2096" spans="1:4" x14ac:dyDescent="0.35">
      <c r="A2096" t="s">
        <v>244</v>
      </c>
      <c r="B2096" t="s">
        <v>199</v>
      </c>
      <c r="C2096" t="s">
        <v>644</v>
      </c>
      <c r="D2096">
        <v>4</v>
      </c>
    </row>
    <row r="2097" spans="1:4" x14ac:dyDescent="0.35">
      <c r="A2097" t="s">
        <v>244</v>
      </c>
      <c r="B2097" t="s">
        <v>163</v>
      </c>
      <c r="C2097" t="s">
        <v>1069</v>
      </c>
      <c r="D2097">
        <v>4</v>
      </c>
    </row>
    <row r="2098" spans="1:4" x14ac:dyDescent="0.35">
      <c r="A2098" t="s">
        <v>244</v>
      </c>
      <c r="B2098" t="s">
        <v>192</v>
      </c>
      <c r="C2098" t="s">
        <v>755</v>
      </c>
      <c r="D2098">
        <v>4</v>
      </c>
    </row>
    <row r="2099" spans="1:4" x14ac:dyDescent="0.35">
      <c r="A2099" t="s">
        <v>244</v>
      </c>
      <c r="B2099" t="s">
        <v>161</v>
      </c>
      <c r="C2099" t="s">
        <v>629</v>
      </c>
      <c r="D2099">
        <v>4</v>
      </c>
    </row>
    <row r="2100" spans="1:4" x14ac:dyDescent="0.35">
      <c r="A2100" t="s">
        <v>244</v>
      </c>
      <c r="B2100" t="s">
        <v>176</v>
      </c>
      <c r="C2100" t="s">
        <v>1008</v>
      </c>
      <c r="D2100">
        <v>4</v>
      </c>
    </row>
    <row r="2101" spans="1:4" x14ac:dyDescent="0.35">
      <c r="A2101" t="s">
        <v>244</v>
      </c>
      <c r="B2101" t="s">
        <v>159</v>
      </c>
      <c r="C2101" t="s">
        <v>1144</v>
      </c>
      <c r="D2101">
        <v>4</v>
      </c>
    </row>
    <row r="2102" spans="1:4" x14ac:dyDescent="0.35">
      <c r="A2102" t="s">
        <v>245</v>
      </c>
      <c r="B2102" t="s">
        <v>200</v>
      </c>
      <c r="C2102" t="s">
        <v>472</v>
      </c>
      <c r="D2102">
        <v>4</v>
      </c>
    </row>
    <row r="2103" spans="1:4" x14ac:dyDescent="0.35">
      <c r="A2103" t="s">
        <v>245</v>
      </c>
      <c r="B2103" t="s">
        <v>193</v>
      </c>
      <c r="C2103" t="s">
        <v>824</v>
      </c>
      <c r="D2103">
        <v>4</v>
      </c>
    </row>
    <row r="2104" spans="1:4" x14ac:dyDescent="0.35">
      <c r="A2104" t="s">
        <v>245</v>
      </c>
      <c r="B2104" t="s">
        <v>154</v>
      </c>
      <c r="C2104" t="s">
        <v>830</v>
      </c>
      <c r="D2104">
        <v>4</v>
      </c>
    </row>
    <row r="2105" spans="1:4" x14ac:dyDescent="0.35">
      <c r="A2105" t="s">
        <v>245</v>
      </c>
      <c r="B2105" t="s">
        <v>156</v>
      </c>
      <c r="C2105" t="s">
        <v>1062</v>
      </c>
      <c r="D2105">
        <v>4</v>
      </c>
    </row>
    <row r="2106" spans="1:4" x14ac:dyDescent="0.35">
      <c r="A2106" t="s">
        <v>245</v>
      </c>
      <c r="B2106" t="s">
        <v>153</v>
      </c>
      <c r="C2106" t="s">
        <v>735</v>
      </c>
      <c r="D2106">
        <v>4</v>
      </c>
    </row>
    <row r="2107" spans="1:4" x14ac:dyDescent="0.35">
      <c r="A2107" t="s">
        <v>245</v>
      </c>
      <c r="B2107" t="s">
        <v>174</v>
      </c>
      <c r="C2107" t="s">
        <v>486</v>
      </c>
      <c r="D2107">
        <v>4</v>
      </c>
    </row>
    <row r="2108" spans="1:4" x14ac:dyDescent="0.35">
      <c r="A2108" t="s">
        <v>245</v>
      </c>
      <c r="B2108" t="s">
        <v>174</v>
      </c>
      <c r="C2108" t="s">
        <v>782</v>
      </c>
      <c r="D2108">
        <v>4</v>
      </c>
    </row>
    <row r="2109" spans="1:4" x14ac:dyDescent="0.35">
      <c r="A2109" t="s">
        <v>245</v>
      </c>
      <c r="B2109" t="s">
        <v>152</v>
      </c>
      <c r="C2109" t="s">
        <v>885</v>
      </c>
      <c r="D2109">
        <v>4</v>
      </c>
    </row>
    <row r="2110" spans="1:4" x14ac:dyDescent="0.35">
      <c r="A2110" t="s">
        <v>245</v>
      </c>
      <c r="B2110" t="s">
        <v>158</v>
      </c>
      <c r="C2110" t="s">
        <v>804</v>
      </c>
      <c r="D2110">
        <v>4</v>
      </c>
    </row>
    <row r="2111" spans="1:4" x14ac:dyDescent="0.35">
      <c r="A2111" t="s">
        <v>245</v>
      </c>
      <c r="B2111" t="s">
        <v>157</v>
      </c>
      <c r="C2111" t="s">
        <v>873</v>
      </c>
      <c r="D2111">
        <v>4</v>
      </c>
    </row>
    <row r="2112" spans="1:4" x14ac:dyDescent="0.35">
      <c r="A2112" t="s">
        <v>245</v>
      </c>
      <c r="B2112" t="s">
        <v>199</v>
      </c>
      <c r="C2112" t="s">
        <v>624</v>
      </c>
      <c r="D2112">
        <v>4</v>
      </c>
    </row>
    <row r="2113" spans="1:4" x14ac:dyDescent="0.35">
      <c r="A2113" t="s">
        <v>245</v>
      </c>
      <c r="B2113" t="s">
        <v>152</v>
      </c>
      <c r="C2113" t="s">
        <v>786</v>
      </c>
      <c r="D2113">
        <v>4</v>
      </c>
    </row>
    <row r="2114" spans="1:4" x14ac:dyDescent="0.35">
      <c r="A2114" t="s">
        <v>245</v>
      </c>
      <c r="B2114" t="s">
        <v>165</v>
      </c>
      <c r="C2114" t="s">
        <v>561</v>
      </c>
      <c r="D2114">
        <v>4</v>
      </c>
    </row>
    <row r="2115" spans="1:4" x14ac:dyDescent="0.35">
      <c r="A2115" t="s">
        <v>245</v>
      </c>
      <c r="B2115" t="s">
        <v>200</v>
      </c>
      <c r="C2115" t="s">
        <v>454</v>
      </c>
      <c r="D2115">
        <v>4</v>
      </c>
    </row>
    <row r="2116" spans="1:4" x14ac:dyDescent="0.35">
      <c r="A2116" t="s">
        <v>245</v>
      </c>
      <c r="B2116" t="s">
        <v>153</v>
      </c>
      <c r="C2116" t="s">
        <v>1125</v>
      </c>
      <c r="D2116">
        <v>4</v>
      </c>
    </row>
    <row r="2117" spans="1:4" x14ac:dyDescent="0.35">
      <c r="A2117" t="s">
        <v>245</v>
      </c>
      <c r="B2117" t="s">
        <v>203</v>
      </c>
      <c r="C2117" t="s">
        <v>686</v>
      </c>
      <c r="D2117">
        <v>4</v>
      </c>
    </row>
    <row r="2118" spans="1:4" x14ac:dyDescent="0.35">
      <c r="A2118" t="s">
        <v>245</v>
      </c>
      <c r="B2118" t="s">
        <v>161</v>
      </c>
      <c r="C2118" t="s">
        <v>768</v>
      </c>
      <c r="D2118">
        <v>4</v>
      </c>
    </row>
    <row r="2119" spans="1:4" x14ac:dyDescent="0.35">
      <c r="A2119" t="s">
        <v>245</v>
      </c>
      <c r="B2119" t="s">
        <v>153</v>
      </c>
      <c r="C2119" t="s">
        <v>950</v>
      </c>
      <c r="D2119">
        <v>4</v>
      </c>
    </row>
    <row r="2120" spans="1:4" x14ac:dyDescent="0.35">
      <c r="A2120" t="s">
        <v>245</v>
      </c>
      <c r="B2120" t="s">
        <v>165</v>
      </c>
      <c r="C2120" t="s">
        <v>536</v>
      </c>
      <c r="D2120">
        <v>4</v>
      </c>
    </row>
    <row r="2121" spans="1:4" x14ac:dyDescent="0.35">
      <c r="A2121" t="s">
        <v>245</v>
      </c>
      <c r="B2121" t="s">
        <v>153</v>
      </c>
      <c r="C2121" t="s">
        <v>1124</v>
      </c>
      <c r="D2121">
        <v>4</v>
      </c>
    </row>
    <row r="2122" spans="1:4" x14ac:dyDescent="0.35">
      <c r="A2122" t="s">
        <v>245</v>
      </c>
      <c r="B2122" t="s">
        <v>153</v>
      </c>
      <c r="C2122" t="s">
        <v>1120</v>
      </c>
      <c r="D2122">
        <v>4</v>
      </c>
    </row>
    <row r="2123" spans="1:4" x14ac:dyDescent="0.35">
      <c r="A2123" t="s">
        <v>245</v>
      </c>
      <c r="B2123" t="s">
        <v>165</v>
      </c>
      <c r="C2123" t="s">
        <v>1001</v>
      </c>
      <c r="D2123">
        <v>4</v>
      </c>
    </row>
    <row r="2124" spans="1:4" x14ac:dyDescent="0.35">
      <c r="A2124" t="s">
        <v>245</v>
      </c>
      <c r="B2124" t="s">
        <v>155</v>
      </c>
      <c r="C2124" t="s">
        <v>806</v>
      </c>
      <c r="D2124">
        <v>4</v>
      </c>
    </row>
    <row r="2125" spans="1:4" x14ac:dyDescent="0.35">
      <c r="A2125" t="s">
        <v>245</v>
      </c>
      <c r="B2125" t="s">
        <v>212</v>
      </c>
      <c r="C2125" t="s">
        <v>532</v>
      </c>
      <c r="D2125">
        <v>4</v>
      </c>
    </row>
    <row r="2126" spans="1:4" x14ac:dyDescent="0.35">
      <c r="A2126" t="s">
        <v>245</v>
      </c>
      <c r="B2126" t="s">
        <v>199</v>
      </c>
      <c r="C2126" t="s">
        <v>646</v>
      </c>
      <c r="D2126">
        <v>4</v>
      </c>
    </row>
    <row r="2127" spans="1:4" x14ac:dyDescent="0.35">
      <c r="A2127" t="s">
        <v>245</v>
      </c>
      <c r="B2127" t="s">
        <v>174</v>
      </c>
      <c r="C2127" t="s">
        <v>832</v>
      </c>
      <c r="D2127">
        <v>4</v>
      </c>
    </row>
    <row r="2128" spans="1:4" x14ac:dyDescent="0.35">
      <c r="A2128" t="s">
        <v>245</v>
      </c>
      <c r="B2128" t="s">
        <v>152</v>
      </c>
      <c r="C2128" t="s">
        <v>678</v>
      </c>
      <c r="D2128">
        <v>4</v>
      </c>
    </row>
    <row r="2129" spans="1:4" x14ac:dyDescent="0.35">
      <c r="A2129" t="s">
        <v>245</v>
      </c>
      <c r="B2129" t="s">
        <v>202</v>
      </c>
      <c r="C2129" t="s">
        <v>416</v>
      </c>
      <c r="D2129">
        <v>4</v>
      </c>
    </row>
    <row r="2130" spans="1:4" x14ac:dyDescent="0.35">
      <c r="A2130" t="s">
        <v>245</v>
      </c>
      <c r="B2130" t="s">
        <v>157</v>
      </c>
      <c r="C2130" t="s">
        <v>915</v>
      </c>
      <c r="D2130">
        <v>4</v>
      </c>
    </row>
    <row r="2131" spans="1:4" x14ac:dyDescent="0.35">
      <c r="A2131" t="s">
        <v>245</v>
      </c>
      <c r="B2131" t="s">
        <v>196</v>
      </c>
      <c r="C2131" t="s">
        <v>744</v>
      </c>
      <c r="D2131">
        <v>4</v>
      </c>
    </row>
    <row r="2132" spans="1:4" x14ac:dyDescent="0.35">
      <c r="A2132" t="s">
        <v>245</v>
      </c>
      <c r="B2132" t="s">
        <v>160</v>
      </c>
      <c r="C2132" t="s">
        <v>1059</v>
      </c>
      <c r="D2132">
        <v>4</v>
      </c>
    </row>
    <row r="2133" spans="1:4" x14ac:dyDescent="0.35">
      <c r="A2133" t="s">
        <v>245</v>
      </c>
      <c r="B2133" t="s">
        <v>153</v>
      </c>
      <c r="C2133" t="s">
        <v>1052</v>
      </c>
      <c r="D2133">
        <v>4</v>
      </c>
    </row>
    <row r="2134" spans="1:4" x14ac:dyDescent="0.35">
      <c r="A2134" t="s">
        <v>245</v>
      </c>
      <c r="B2134" t="s">
        <v>199</v>
      </c>
      <c r="C2134" t="s">
        <v>757</v>
      </c>
      <c r="D2134">
        <v>4</v>
      </c>
    </row>
    <row r="2135" spans="1:4" x14ac:dyDescent="0.35">
      <c r="A2135" t="s">
        <v>245</v>
      </c>
      <c r="B2135" t="s">
        <v>153</v>
      </c>
      <c r="C2135" t="s">
        <v>709</v>
      </c>
      <c r="D2135">
        <v>4</v>
      </c>
    </row>
    <row r="2136" spans="1:4" x14ac:dyDescent="0.35">
      <c r="A2136" t="s">
        <v>245</v>
      </c>
      <c r="B2136" t="s">
        <v>182</v>
      </c>
      <c r="C2136" t="s">
        <v>933</v>
      </c>
      <c r="D2136">
        <v>4</v>
      </c>
    </row>
    <row r="2137" spans="1:4" x14ac:dyDescent="0.35">
      <c r="A2137" t="s">
        <v>245</v>
      </c>
      <c r="B2137" t="s">
        <v>199</v>
      </c>
      <c r="C2137" t="s">
        <v>707</v>
      </c>
      <c r="D2137">
        <v>4</v>
      </c>
    </row>
    <row r="2138" spans="1:4" x14ac:dyDescent="0.35">
      <c r="A2138" t="s">
        <v>245</v>
      </c>
      <c r="B2138" t="s">
        <v>152</v>
      </c>
      <c r="C2138" t="s">
        <v>433</v>
      </c>
      <c r="D2138">
        <v>4</v>
      </c>
    </row>
    <row r="2139" spans="1:4" x14ac:dyDescent="0.35">
      <c r="A2139" t="s">
        <v>245</v>
      </c>
      <c r="B2139" t="s">
        <v>176</v>
      </c>
      <c r="C2139" t="s">
        <v>831</v>
      </c>
      <c r="D2139">
        <v>4</v>
      </c>
    </row>
    <row r="2140" spans="1:4" x14ac:dyDescent="0.35">
      <c r="A2140" t="s">
        <v>245</v>
      </c>
      <c r="B2140" t="s">
        <v>160</v>
      </c>
      <c r="C2140" t="s">
        <v>1130</v>
      </c>
      <c r="D2140">
        <v>4</v>
      </c>
    </row>
    <row r="2141" spans="1:4" x14ac:dyDescent="0.35">
      <c r="A2141" t="s">
        <v>264</v>
      </c>
      <c r="B2141" t="s">
        <v>165</v>
      </c>
      <c r="C2141" t="s">
        <v>530</v>
      </c>
      <c r="D2141">
        <v>4</v>
      </c>
    </row>
    <row r="2142" spans="1:4" x14ac:dyDescent="0.35">
      <c r="A2142" t="s">
        <v>264</v>
      </c>
      <c r="B2142" t="s">
        <v>154</v>
      </c>
      <c r="C2142" t="s">
        <v>833</v>
      </c>
      <c r="D2142">
        <v>4</v>
      </c>
    </row>
    <row r="2143" spans="1:4" x14ac:dyDescent="0.35">
      <c r="A2143" t="s">
        <v>248</v>
      </c>
      <c r="B2143" t="s">
        <v>157</v>
      </c>
      <c r="C2143" t="s">
        <v>972</v>
      </c>
      <c r="D2143">
        <v>4</v>
      </c>
    </row>
    <row r="2144" spans="1:4" x14ac:dyDescent="0.35">
      <c r="A2144" t="s">
        <v>248</v>
      </c>
      <c r="B2144" t="s">
        <v>165</v>
      </c>
      <c r="C2144" t="s">
        <v>997</v>
      </c>
      <c r="D2144">
        <v>4</v>
      </c>
    </row>
    <row r="2145" spans="1:4" x14ac:dyDescent="0.35">
      <c r="A2145" t="s">
        <v>248</v>
      </c>
      <c r="B2145" t="s">
        <v>155</v>
      </c>
      <c r="C2145" t="s">
        <v>922</v>
      </c>
      <c r="D2145">
        <v>4</v>
      </c>
    </row>
    <row r="2146" spans="1:4" x14ac:dyDescent="0.35">
      <c r="A2146" t="s">
        <v>248</v>
      </c>
      <c r="B2146" t="s">
        <v>157</v>
      </c>
      <c r="C2146" t="s">
        <v>665</v>
      </c>
      <c r="D2146">
        <v>4</v>
      </c>
    </row>
    <row r="2147" spans="1:4" x14ac:dyDescent="0.35">
      <c r="A2147" t="s">
        <v>248</v>
      </c>
      <c r="B2147" t="s">
        <v>155</v>
      </c>
      <c r="C2147" t="s">
        <v>806</v>
      </c>
      <c r="D2147">
        <v>4</v>
      </c>
    </row>
    <row r="2148" spans="1:4" x14ac:dyDescent="0.35">
      <c r="A2148" t="s">
        <v>248</v>
      </c>
      <c r="B2148" t="s">
        <v>153</v>
      </c>
      <c r="C2148" t="s">
        <v>870</v>
      </c>
      <c r="D2148">
        <v>4</v>
      </c>
    </row>
    <row r="2149" spans="1:4" x14ac:dyDescent="0.35">
      <c r="A2149" t="s">
        <v>248</v>
      </c>
      <c r="B2149" t="s">
        <v>199</v>
      </c>
      <c r="C2149" t="s">
        <v>707</v>
      </c>
      <c r="D2149">
        <v>4</v>
      </c>
    </row>
    <row r="2150" spans="1:4" x14ac:dyDescent="0.35">
      <c r="A2150" t="s">
        <v>248</v>
      </c>
      <c r="B2150" t="s">
        <v>199</v>
      </c>
      <c r="C2150" t="s">
        <v>757</v>
      </c>
      <c r="D2150">
        <v>4</v>
      </c>
    </row>
    <row r="2151" spans="1:4" x14ac:dyDescent="0.35">
      <c r="A2151" t="s">
        <v>248</v>
      </c>
      <c r="B2151" t="s">
        <v>158</v>
      </c>
      <c r="C2151" t="s">
        <v>809</v>
      </c>
      <c r="D2151">
        <v>4</v>
      </c>
    </row>
    <row r="2152" spans="1:4" x14ac:dyDescent="0.35">
      <c r="A2152" t="s">
        <v>248</v>
      </c>
      <c r="B2152" t="s">
        <v>158</v>
      </c>
      <c r="C2152" t="s">
        <v>804</v>
      </c>
      <c r="D2152">
        <v>4</v>
      </c>
    </row>
    <row r="2153" spans="1:4" x14ac:dyDescent="0.35">
      <c r="A2153" t="s">
        <v>248</v>
      </c>
      <c r="B2153" t="s">
        <v>199</v>
      </c>
      <c r="C2153" t="s">
        <v>625</v>
      </c>
      <c r="D2153">
        <v>4</v>
      </c>
    </row>
    <row r="2154" spans="1:4" x14ac:dyDescent="0.35">
      <c r="A2154" t="s">
        <v>318</v>
      </c>
      <c r="B2154" t="s">
        <v>158</v>
      </c>
      <c r="C2154" t="s">
        <v>593</v>
      </c>
      <c r="D2154">
        <v>4</v>
      </c>
    </row>
    <row r="2155" spans="1:4" x14ac:dyDescent="0.35">
      <c r="A2155" t="s">
        <v>294</v>
      </c>
      <c r="B2155" t="s">
        <v>155</v>
      </c>
      <c r="C2155" t="s">
        <v>1010</v>
      </c>
      <c r="D2155">
        <v>4</v>
      </c>
    </row>
    <row r="2156" spans="1:4" x14ac:dyDescent="0.35">
      <c r="A2156" t="s">
        <v>294</v>
      </c>
      <c r="B2156" t="s">
        <v>154</v>
      </c>
      <c r="C2156" t="s">
        <v>647</v>
      </c>
      <c r="D2156">
        <v>4</v>
      </c>
    </row>
    <row r="2157" spans="1:4" x14ac:dyDescent="0.35">
      <c r="A2157" t="s">
        <v>294</v>
      </c>
      <c r="B2157" t="s">
        <v>155</v>
      </c>
      <c r="C2157" t="s">
        <v>834</v>
      </c>
      <c r="D2157">
        <v>4</v>
      </c>
    </row>
    <row r="2158" spans="1:4" x14ac:dyDescent="0.35">
      <c r="A2158" t="s">
        <v>277</v>
      </c>
      <c r="B2158" t="s">
        <v>176</v>
      </c>
      <c r="C2158" t="s">
        <v>993</v>
      </c>
      <c r="D2158">
        <v>4</v>
      </c>
    </row>
    <row r="2159" spans="1:4" x14ac:dyDescent="0.35">
      <c r="A2159" t="s">
        <v>246</v>
      </c>
      <c r="B2159" t="s">
        <v>192</v>
      </c>
      <c r="C2159" t="s">
        <v>814</v>
      </c>
      <c r="D2159">
        <v>4</v>
      </c>
    </row>
    <row r="2160" spans="1:4" x14ac:dyDescent="0.35">
      <c r="A2160" t="s">
        <v>246</v>
      </c>
      <c r="B2160" t="s">
        <v>203</v>
      </c>
      <c r="C2160" t="s">
        <v>679</v>
      </c>
      <c r="D2160">
        <v>4</v>
      </c>
    </row>
    <row r="2161" spans="1:4" x14ac:dyDescent="0.35">
      <c r="A2161" t="s">
        <v>246</v>
      </c>
      <c r="B2161" t="s">
        <v>199</v>
      </c>
      <c r="C2161" t="s">
        <v>739</v>
      </c>
      <c r="D2161">
        <v>4</v>
      </c>
    </row>
    <row r="2162" spans="1:4" x14ac:dyDescent="0.35">
      <c r="A2162" t="s">
        <v>246</v>
      </c>
      <c r="B2162" t="s">
        <v>200</v>
      </c>
      <c r="C2162" t="s">
        <v>410</v>
      </c>
      <c r="D2162">
        <v>4</v>
      </c>
    </row>
    <row r="2163" spans="1:4" x14ac:dyDescent="0.35">
      <c r="A2163" t="s">
        <v>246</v>
      </c>
      <c r="B2163" t="s">
        <v>200</v>
      </c>
      <c r="C2163" t="s">
        <v>671</v>
      </c>
      <c r="D2163">
        <v>4</v>
      </c>
    </row>
    <row r="2164" spans="1:4" x14ac:dyDescent="0.35">
      <c r="A2164" t="s">
        <v>246</v>
      </c>
      <c r="B2164" t="s">
        <v>152</v>
      </c>
      <c r="C2164" t="s">
        <v>786</v>
      </c>
      <c r="D2164">
        <v>4</v>
      </c>
    </row>
    <row r="2165" spans="1:4" x14ac:dyDescent="0.35">
      <c r="A2165" t="s">
        <v>246</v>
      </c>
      <c r="B2165" t="s">
        <v>184</v>
      </c>
      <c r="C2165" t="s">
        <v>866</v>
      </c>
      <c r="D2165">
        <v>4</v>
      </c>
    </row>
    <row r="2166" spans="1:4" x14ac:dyDescent="0.35">
      <c r="A2166" t="s">
        <v>246</v>
      </c>
      <c r="B2166" t="s">
        <v>190</v>
      </c>
      <c r="C2166" t="s">
        <v>456</v>
      </c>
      <c r="D2166">
        <v>4</v>
      </c>
    </row>
    <row r="2167" spans="1:4" x14ac:dyDescent="0.35">
      <c r="A2167" t="s">
        <v>246</v>
      </c>
      <c r="B2167" t="s">
        <v>160</v>
      </c>
      <c r="C2167" t="s">
        <v>1128</v>
      </c>
      <c r="D2167">
        <v>4</v>
      </c>
    </row>
    <row r="2168" spans="1:4" x14ac:dyDescent="0.35">
      <c r="A2168" t="s">
        <v>246</v>
      </c>
      <c r="B2168" t="s">
        <v>162</v>
      </c>
      <c r="C2168" t="s">
        <v>883</v>
      </c>
      <c r="D2168">
        <v>4</v>
      </c>
    </row>
    <row r="2169" spans="1:4" x14ac:dyDescent="0.35">
      <c r="A2169" t="s">
        <v>246</v>
      </c>
      <c r="B2169" t="s">
        <v>153</v>
      </c>
      <c r="C2169" t="s">
        <v>1121</v>
      </c>
      <c r="D2169">
        <v>4</v>
      </c>
    </row>
    <row r="2170" spans="1:4" x14ac:dyDescent="0.35">
      <c r="A2170" t="s">
        <v>246</v>
      </c>
      <c r="B2170" t="s">
        <v>199</v>
      </c>
      <c r="C2170" t="s">
        <v>625</v>
      </c>
      <c r="D2170">
        <v>4</v>
      </c>
    </row>
    <row r="2171" spans="1:4" x14ac:dyDescent="0.35">
      <c r="A2171" t="s">
        <v>246</v>
      </c>
      <c r="B2171" t="s">
        <v>165</v>
      </c>
      <c r="C2171" t="s">
        <v>537</v>
      </c>
      <c r="D2171">
        <v>4</v>
      </c>
    </row>
    <row r="2172" spans="1:4" x14ac:dyDescent="0.35">
      <c r="A2172" t="s">
        <v>246</v>
      </c>
      <c r="B2172" t="s">
        <v>155</v>
      </c>
      <c r="C2172" t="s">
        <v>738</v>
      </c>
      <c r="D2172">
        <v>4</v>
      </c>
    </row>
    <row r="2173" spans="1:4" x14ac:dyDescent="0.35">
      <c r="A2173" t="s">
        <v>246</v>
      </c>
      <c r="B2173" t="s">
        <v>196</v>
      </c>
      <c r="C2173" t="s">
        <v>597</v>
      </c>
      <c r="D2173">
        <v>4</v>
      </c>
    </row>
    <row r="2174" spans="1:4" x14ac:dyDescent="0.35">
      <c r="A2174" t="s">
        <v>246</v>
      </c>
      <c r="B2174" t="s">
        <v>174</v>
      </c>
      <c r="C2174" t="s">
        <v>1002</v>
      </c>
      <c r="D2174">
        <v>4</v>
      </c>
    </row>
    <row r="2175" spans="1:4" x14ac:dyDescent="0.35">
      <c r="A2175" t="s">
        <v>246</v>
      </c>
      <c r="B2175" t="s">
        <v>176</v>
      </c>
      <c r="C2175" t="s">
        <v>994</v>
      </c>
      <c r="D2175">
        <v>4</v>
      </c>
    </row>
    <row r="2176" spans="1:4" x14ac:dyDescent="0.35">
      <c r="A2176" t="s">
        <v>246</v>
      </c>
      <c r="B2176" t="s">
        <v>153</v>
      </c>
      <c r="C2176" t="s">
        <v>1135</v>
      </c>
      <c r="D2176">
        <v>4</v>
      </c>
    </row>
    <row r="2177" spans="1:4" x14ac:dyDescent="0.35">
      <c r="A2177" t="s">
        <v>246</v>
      </c>
      <c r="B2177" t="s">
        <v>158</v>
      </c>
      <c r="C2177" t="s">
        <v>528</v>
      </c>
      <c r="D2177">
        <v>4</v>
      </c>
    </row>
    <row r="2178" spans="1:4" x14ac:dyDescent="0.35">
      <c r="A2178" t="s">
        <v>246</v>
      </c>
      <c r="B2178" t="s">
        <v>165</v>
      </c>
      <c r="C2178" t="s">
        <v>1003</v>
      </c>
      <c r="D2178">
        <v>4</v>
      </c>
    </row>
    <row r="2179" spans="1:4" x14ac:dyDescent="0.35">
      <c r="A2179" t="s">
        <v>246</v>
      </c>
      <c r="B2179" t="s">
        <v>161</v>
      </c>
      <c r="C2179" t="s">
        <v>553</v>
      </c>
      <c r="D2179">
        <v>4</v>
      </c>
    </row>
    <row r="2180" spans="1:4" x14ac:dyDescent="0.35">
      <c r="A2180" t="s">
        <v>246</v>
      </c>
      <c r="B2180" t="s">
        <v>153</v>
      </c>
      <c r="C2180" t="s">
        <v>867</v>
      </c>
      <c r="D2180">
        <v>4</v>
      </c>
    </row>
    <row r="2181" spans="1:4" x14ac:dyDescent="0.35">
      <c r="A2181" t="s">
        <v>246</v>
      </c>
      <c r="B2181" t="s">
        <v>176</v>
      </c>
      <c r="C2181" t="s">
        <v>727</v>
      </c>
      <c r="D2181">
        <v>4</v>
      </c>
    </row>
    <row r="2182" spans="1:4" x14ac:dyDescent="0.35">
      <c r="A2182" t="s">
        <v>256</v>
      </c>
      <c r="B2182" t="s">
        <v>153</v>
      </c>
      <c r="C2182" t="s">
        <v>606</v>
      </c>
      <c r="D2182">
        <v>4</v>
      </c>
    </row>
    <row r="2183" spans="1:4" x14ac:dyDescent="0.35">
      <c r="A2183" t="s">
        <v>247</v>
      </c>
      <c r="B2183" t="s">
        <v>208</v>
      </c>
      <c r="C2183" t="s">
        <v>551</v>
      </c>
      <c r="D2183">
        <v>4</v>
      </c>
    </row>
    <row r="2184" spans="1:4" x14ac:dyDescent="0.35">
      <c r="A2184" t="s">
        <v>247</v>
      </c>
      <c r="B2184" t="s">
        <v>155</v>
      </c>
      <c r="C2184" t="s">
        <v>1010</v>
      </c>
      <c r="D2184">
        <v>4</v>
      </c>
    </row>
    <row r="2185" spans="1:4" x14ac:dyDescent="0.35">
      <c r="A2185" t="s">
        <v>247</v>
      </c>
      <c r="B2185" t="s">
        <v>155</v>
      </c>
      <c r="C2185" t="s">
        <v>461</v>
      </c>
      <c r="D2185">
        <v>4</v>
      </c>
    </row>
    <row r="2186" spans="1:4" x14ac:dyDescent="0.35">
      <c r="A2186" t="s">
        <v>247</v>
      </c>
      <c r="B2186" t="s">
        <v>203</v>
      </c>
      <c r="C2186" t="s">
        <v>560</v>
      </c>
      <c r="D2186">
        <v>4</v>
      </c>
    </row>
    <row r="2187" spans="1:4" x14ac:dyDescent="0.35">
      <c r="A2187" t="s">
        <v>247</v>
      </c>
      <c r="B2187" t="s">
        <v>154</v>
      </c>
      <c r="C2187" t="s">
        <v>835</v>
      </c>
      <c r="D2187">
        <v>4</v>
      </c>
    </row>
    <row r="2188" spans="1:4" x14ac:dyDescent="0.35">
      <c r="A2188" t="s">
        <v>247</v>
      </c>
      <c r="B2188" t="s">
        <v>155</v>
      </c>
      <c r="C2188" t="s">
        <v>464</v>
      </c>
      <c r="D2188">
        <v>4</v>
      </c>
    </row>
    <row r="2189" spans="1:4" x14ac:dyDescent="0.35">
      <c r="A2189" t="s">
        <v>247</v>
      </c>
      <c r="B2189" t="s">
        <v>155</v>
      </c>
      <c r="C2189" t="s">
        <v>459</v>
      </c>
      <c r="D2189">
        <v>4</v>
      </c>
    </row>
    <row r="2190" spans="1:4" x14ac:dyDescent="0.35">
      <c r="A2190" t="s">
        <v>247</v>
      </c>
      <c r="B2190" t="s">
        <v>164</v>
      </c>
      <c r="C2190" t="s">
        <v>653</v>
      </c>
      <c r="D2190">
        <v>4</v>
      </c>
    </row>
    <row r="2191" spans="1:4" x14ac:dyDescent="0.35">
      <c r="A2191" t="s">
        <v>247</v>
      </c>
      <c r="B2191" t="s">
        <v>203</v>
      </c>
      <c r="C2191" t="s">
        <v>555</v>
      </c>
      <c r="D2191">
        <v>4</v>
      </c>
    </row>
    <row r="2192" spans="1:4" x14ac:dyDescent="0.35">
      <c r="A2192" t="s">
        <v>247</v>
      </c>
      <c r="B2192" t="s">
        <v>210</v>
      </c>
      <c r="C2192" t="s">
        <v>572</v>
      </c>
      <c r="D2192">
        <v>4</v>
      </c>
    </row>
    <row r="2193" spans="1:4" x14ac:dyDescent="0.35">
      <c r="A2193" t="s">
        <v>247</v>
      </c>
      <c r="B2193" t="s">
        <v>159</v>
      </c>
      <c r="C2193" t="s">
        <v>1004</v>
      </c>
      <c r="D2193">
        <v>4</v>
      </c>
    </row>
    <row r="2194" spans="1:4" x14ac:dyDescent="0.35">
      <c r="A2194" t="s">
        <v>247</v>
      </c>
      <c r="B2194" t="s">
        <v>154</v>
      </c>
      <c r="C2194" t="s">
        <v>736</v>
      </c>
      <c r="D2194">
        <v>4</v>
      </c>
    </row>
    <row r="2195" spans="1:4" x14ac:dyDescent="0.35">
      <c r="A2195" t="s">
        <v>247</v>
      </c>
      <c r="B2195" t="s">
        <v>153</v>
      </c>
      <c r="C2195" t="s">
        <v>605</v>
      </c>
      <c r="D2195">
        <v>4</v>
      </c>
    </row>
    <row r="2196" spans="1:4" x14ac:dyDescent="0.35">
      <c r="A2196" t="s">
        <v>281</v>
      </c>
      <c r="B2196" t="s">
        <v>176</v>
      </c>
      <c r="C2196" t="s">
        <v>994</v>
      </c>
      <c r="D2196">
        <v>4</v>
      </c>
    </row>
    <row r="2197" spans="1:4" x14ac:dyDescent="0.35">
      <c r="A2197" t="s">
        <v>281</v>
      </c>
      <c r="B2197" t="s">
        <v>176</v>
      </c>
      <c r="C2197" t="s">
        <v>831</v>
      </c>
      <c r="D2197">
        <v>4</v>
      </c>
    </row>
    <row r="2198" spans="1:4" x14ac:dyDescent="0.35">
      <c r="A2198" t="s">
        <v>267</v>
      </c>
      <c r="B2198" t="s">
        <v>153</v>
      </c>
      <c r="C2198" t="s">
        <v>591</v>
      </c>
      <c r="D2198">
        <v>4</v>
      </c>
    </row>
    <row r="2199" spans="1:4" x14ac:dyDescent="0.35">
      <c r="A2199" t="s">
        <v>303</v>
      </c>
      <c r="B2199" t="s">
        <v>202</v>
      </c>
      <c r="C2199" t="s">
        <v>416</v>
      </c>
      <c r="D2199">
        <v>4</v>
      </c>
    </row>
    <row r="2200" spans="1:4" x14ac:dyDescent="0.35">
      <c r="A2200" t="s">
        <v>303</v>
      </c>
      <c r="B2200" t="s">
        <v>202</v>
      </c>
      <c r="C2200" t="s">
        <v>692</v>
      </c>
      <c r="D2200">
        <v>4</v>
      </c>
    </row>
    <row r="2201" spans="1:4" x14ac:dyDescent="0.35">
      <c r="A2201" t="s">
        <v>308</v>
      </c>
      <c r="B2201" t="s">
        <v>165</v>
      </c>
      <c r="C2201" t="s">
        <v>632</v>
      </c>
      <c r="D2201">
        <v>4</v>
      </c>
    </row>
    <row r="2202" spans="1:4" x14ac:dyDescent="0.35">
      <c r="A2202" t="s">
        <v>307</v>
      </c>
      <c r="B2202" t="s">
        <v>208</v>
      </c>
      <c r="C2202" t="s">
        <v>559</v>
      </c>
      <c r="D2202">
        <v>4</v>
      </c>
    </row>
    <row r="2203" spans="1:4" x14ac:dyDescent="0.35">
      <c r="A2203" t="s">
        <v>271</v>
      </c>
      <c r="B2203" t="s">
        <v>162</v>
      </c>
      <c r="C2203" t="s">
        <v>683</v>
      </c>
      <c r="D2203">
        <v>4</v>
      </c>
    </row>
    <row r="2204" spans="1:4" x14ac:dyDescent="0.35">
      <c r="A2204" t="s">
        <v>271</v>
      </c>
      <c r="B2204" t="s">
        <v>174</v>
      </c>
      <c r="C2204" t="s">
        <v>1002</v>
      </c>
      <c r="D2204">
        <v>4</v>
      </c>
    </row>
    <row r="2205" spans="1:4" x14ac:dyDescent="0.35">
      <c r="A2205" t="s">
        <v>271</v>
      </c>
      <c r="B2205" t="s">
        <v>162</v>
      </c>
      <c r="C2205" t="s">
        <v>711</v>
      </c>
      <c r="D2205">
        <v>4</v>
      </c>
    </row>
    <row r="2206" spans="1:4" x14ac:dyDescent="0.35">
      <c r="A2206" t="s">
        <v>271</v>
      </c>
      <c r="B2206" t="s">
        <v>174</v>
      </c>
      <c r="C2206" t="s">
        <v>497</v>
      </c>
      <c r="D2206">
        <v>4</v>
      </c>
    </row>
    <row r="2207" spans="1:4" x14ac:dyDescent="0.35">
      <c r="A2207" t="s">
        <v>271</v>
      </c>
      <c r="B2207" t="s">
        <v>176</v>
      </c>
      <c r="C2207" t="s">
        <v>993</v>
      </c>
      <c r="D2207">
        <v>4</v>
      </c>
    </row>
    <row r="2208" spans="1:4" x14ac:dyDescent="0.35">
      <c r="A2208" t="s">
        <v>336</v>
      </c>
      <c r="B2208" t="s">
        <v>199</v>
      </c>
      <c r="C2208" t="s">
        <v>624</v>
      </c>
      <c r="D2208">
        <v>4</v>
      </c>
    </row>
    <row r="2209" spans="1:4" x14ac:dyDescent="0.35">
      <c r="A2209" t="s">
        <v>292</v>
      </c>
      <c r="B2209" t="s">
        <v>153</v>
      </c>
      <c r="C2209" t="s">
        <v>1136</v>
      </c>
      <c r="D2209">
        <v>4</v>
      </c>
    </row>
    <row r="2210" spans="1:4" x14ac:dyDescent="0.35">
      <c r="A2210" t="s">
        <v>292</v>
      </c>
      <c r="B2210" t="s">
        <v>153</v>
      </c>
      <c r="C2210" t="s">
        <v>868</v>
      </c>
      <c r="D2210">
        <v>4</v>
      </c>
    </row>
    <row r="2211" spans="1:4" x14ac:dyDescent="0.35">
      <c r="A2211" t="s">
        <v>257</v>
      </c>
      <c r="B2211" t="s">
        <v>161</v>
      </c>
      <c r="C2211" t="s">
        <v>556</v>
      </c>
      <c r="D2211">
        <v>4</v>
      </c>
    </row>
    <row r="2212" spans="1:4" x14ac:dyDescent="0.35">
      <c r="A2212" t="s">
        <v>257</v>
      </c>
      <c r="B2212" t="s">
        <v>165</v>
      </c>
      <c r="C2212" t="s">
        <v>587</v>
      </c>
      <c r="D2212">
        <v>4</v>
      </c>
    </row>
    <row r="2213" spans="1:4" x14ac:dyDescent="0.35">
      <c r="A2213" t="s">
        <v>257</v>
      </c>
      <c r="B2213" t="s">
        <v>203</v>
      </c>
      <c r="C2213" t="s">
        <v>563</v>
      </c>
      <c r="D2213">
        <v>4</v>
      </c>
    </row>
    <row r="2214" spans="1:4" x14ac:dyDescent="0.35">
      <c r="A2214" t="s">
        <v>257</v>
      </c>
      <c r="B2214" t="s">
        <v>165</v>
      </c>
      <c r="C2214" t="s">
        <v>997</v>
      </c>
      <c r="D2214">
        <v>4</v>
      </c>
    </row>
    <row r="2215" spans="1:4" x14ac:dyDescent="0.35">
      <c r="A2215" t="s">
        <v>257</v>
      </c>
      <c r="B2215" t="s">
        <v>165</v>
      </c>
      <c r="C2215" t="s">
        <v>631</v>
      </c>
      <c r="D2215">
        <v>4</v>
      </c>
    </row>
    <row r="2216" spans="1:4" x14ac:dyDescent="0.35">
      <c r="A2216" t="s">
        <v>257</v>
      </c>
      <c r="B2216" t="s">
        <v>153</v>
      </c>
      <c r="C2216" t="s">
        <v>870</v>
      </c>
      <c r="D2216">
        <v>4</v>
      </c>
    </row>
    <row r="2217" spans="1:4" x14ac:dyDescent="0.35">
      <c r="A2217" t="s">
        <v>257</v>
      </c>
      <c r="B2217" t="s">
        <v>161</v>
      </c>
      <c r="C2217" t="s">
        <v>589</v>
      </c>
      <c r="D2217">
        <v>4</v>
      </c>
    </row>
    <row r="2218" spans="1:4" x14ac:dyDescent="0.35">
      <c r="A2218" t="s">
        <v>257</v>
      </c>
      <c r="B2218" t="s">
        <v>153</v>
      </c>
      <c r="C2218" t="s">
        <v>784</v>
      </c>
      <c r="D2218">
        <v>4</v>
      </c>
    </row>
    <row r="2219" spans="1:4" x14ac:dyDescent="0.35">
      <c r="A2219" t="s">
        <v>257</v>
      </c>
      <c r="B2219" t="s">
        <v>203</v>
      </c>
      <c r="C2219" t="s">
        <v>648</v>
      </c>
      <c r="D2219">
        <v>4</v>
      </c>
    </row>
    <row r="2220" spans="1:4" x14ac:dyDescent="0.35">
      <c r="A2220" t="s">
        <v>257</v>
      </c>
      <c r="B2220" t="s">
        <v>161</v>
      </c>
      <c r="C2220" t="s">
        <v>768</v>
      </c>
      <c r="D2220">
        <v>4</v>
      </c>
    </row>
    <row r="2221" spans="1:4" x14ac:dyDescent="0.35">
      <c r="A2221" t="s">
        <v>257</v>
      </c>
      <c r="B2221" t="s">
        <v>157</v>
      </c>
      <c r="C2221" t="s">
        <v>710</v>
      </c>
      <c r="D2221">
        <v>4</v>
      </c>
    </row>
    <row r="2222" spans="1:4" x14ac:dyDescent="0.35">
      <c r="A2222" t="s">
        <v>257</v>
      </c>
      <c r="B2222" t="s">
        <v>157</v>
      </c>
      <c r="C2222" t="s">
        <v>594</v>
      </c>
      <c r="D2222">
        <v>4</v>
      </c>
    </row>
    <row r="2223" spans="1:4" x14ac:dyDescent="0.35">
      <c r="A2223" t="s">
        <v>257</v>
      </c>
      <c r="B2223" t="s">
        <v>199</v>
      </c>
      <c r="C2223" t="s">
        <v>752</v>
      </c>
      <c r="D2223">
        <v>4</v>
      </c>
    </row>
    <row r="2224" spans="1:4" x14ac:dyDescent="0.35">
      <c r="A2224" t="s">
        <v>257</v>
      </c>
      <c r="B2224" t="s">
        <v>162</v>
      </c>
      <c r="C2224" t="s">
        <v>1048</v>
      </c>
      <c r="D2224">
        <v>4</v>
      </c>
    </row>
    <row r="2225" spans="1:4" x14ac:dyDescent="0.35">
      <c r="A2225" t="s">
        <v>257</v>
      </c>
      <c r="B2225" t="s">
        <v>190</v>
      </c>
      <c r="C2225" t="s">
        <v>599</v>
      </c>
      <c r="D2225">
        <v>4</v>
      </c>
    </row>
    <row r="2226" spans="1:4" x14ac:dyDescent="0.35">
      <c r="A2226" t="s">
        <v>257</v>
      </c>
      <c r="B2226" t="s">
        <v>203</v>
      </c>
      <c r="C2226" t="s">
        <v>685</v>
      </c>
      <c r="D2226">
        <v>4</v>
      </c>
    </row>
    <row r="2227" spans="1:4" x14ac:dyDescent="0.35">
      <c r="A2227" t="s">
        <v>257</v>
      </c>
      <c r="B2227" t="s">
        <v>162</v>
      </c>
      <c r="C2227" t="s">
        <v>888</v>
      </c>
      <c r="D2227">
        <v>4</v>
      </c>
    </row>
    <row r="2228" spans="1:4" x14ac:dyDescent="0.35">
      <c r="A2228" t="s">
        <v>257</v>
      </c>
      <c r="B2228" t="s">
        <v>190</v>
      </c>
      <c r="C2228" t="s">
        <v>457</v>
      </c>
      <c r="D2228">
        <v>4</v>
      </c>
    </row>
    <row r="2229" spans="1:4" x14ac:dyDescent="0.35">
      <c r="A2229" t="s">
        <v>276</v>
      </c>
      <c r="B2229" t="s">
        <v>161</v>
      </c>
      <c r="C2229" t="s">
        <v>629</v>
      </c>
      <c r="D2229">
        <v>4</v>
      </c>
    </row>
    <row r="2230" spans="1:4" x14ac:dyDescent="0.35">
      <c r="A2230" t="s">
        <v>276</v>
      </c>
      <c r="B2230" t="s">
        <v>165</v>
      </c>
      <c r="C2230" t="s">
        <v>632</v>
      </c>
      <c r="D2230">
        <v>4</v>
      </c>
    </row>
    <row r="2231" spans="1:4" x14ac:dyDescent="0.35">
      <c r="A2231" t="s">
        <v>276</v>
      </c>
      <c r="B2231" t="s">
        <v>161</v>
      </c>
      <c r="C2231" t="s">
        <v>708</v>
      </c>
      <c r="D2231">
        <v>4</v>
      </c>
    </row>
    <row r="2232" spans="1:4" x14ac:dyDescent="0.35">
      <c r="A2232" t="s">
        <v>276</v>
      </c>
      <c r="B2232" t="s">
        <v>199</v>
      </c>
      <c r="C2232" t="s">
        <v>625</v>
      </c>
      <c r="D2232">
        <v>4</v>
      </c>
    </row>
    <row r="2233" spans="1:4" x14ac:dyDescent="0.35">
      <c r="A2233" t="s">
        <v>276</v>
      </c>
      <c r="B2233" t="s">
        <v>199</v>
      </c>
      <c r="C2233" t="s">
        <v>677</v>
      </c>
      <c r="D2233">
        <v>4</v>
      </c>
    </row>
    <row r="2234" spans="1:4" x14ac:dyDescent="0.35">
      <c r="A2234" t="s">
        <v>276</v>
      </c>
      <c r="B2234" t="s">
        <v>161</v>
      </c>
      <c r="C2234" t="s">
        <v>426</v>
      </c>
      <c r="D2234">
        <v>4</v>
      </c>
    </row>
    <row r="2235" spans="1:4" x14ac:dyDescent="0.35">
      <c r="A2235" t="s">
        <v>269</v>
      </c>
      <c r="B2235" t="s">
        <v>153</v>
      </c>
      <c r="C2235" t="s">
        <v>652</v>
      </c>
      <c r="D2235">
        <v>4</v>
      </c>
    </row>
    <row r="2236" spans="1:4" x14ac:dyDescent="0.35">
      <c r="A2236" t="s">
        <v>279</v>
      </c>
      <c r="B2236" t="s">
        <v>176</v>
      </c>
      <c r="C2236" t="s">
        <v>661</v>
      </c>
      <c r="D2236">
        <v>4</v>
      </c>
    </row>
    <row r="2237" spans="1:4" x14ac:dyDescent="0.35">
      <c r="A2237" t="s">
        <v>260</v>
      </c>
      <c r="B2237" t="s">
        <v>192</v>
      </c>
      <c r="C2237" t="s">
        <v>452</v>
      </c>
      <c r="D2237">
        <v>4</v>
      </c>
    </row>
    <row r="2238" spans="1:4" x14ac:dyDescent="0.35">
      <c r="A2238" t="s">
        <v>260</v>
      </c>
      <c r="B2238" t="s">
        <v>200</v>
      </c>
      <c r="C2238" t="s">
        <v>455</v>
      </c>
      <c r="D2238">
        <v>4</v>
      </c>
    </row>
    <row r="2239" spans="1:4" x14ac:dyDescent="0.35">
      <c r="A2239" t="s">
        <v>260</v>
      </c>
      <c r="B2239" t="s">
        <v>161</v>
      </c>
      <c r="C2239" t="s">
        <v>708</v>
      </c>
      <c r="D2239">
        <v>4</v>
      </c>
    </row>
    <row r="2240" spans="1:4" x14ac:dyDescent="0.35">
      <c r="A2240" t="s">
        <v>260</v>
      </c>
      <c r="B2240" t="s">
        <v>200</v>
      </c>
      <c r="C2240" t="s">
        <v>410</v>
      </c>
      <c r="D2240">
        <v>4</v>
      </c>
    </row>
    <row r="2241" spans="1:4" x14ac:dyDescent="0.35">
      <c r="A2241" t="s">
        <v>260</v>
      </c>
      <c r="B2241" t="s">
        <v>161</v>
      </c>
      <c r="C2241" t="s">
        <v>923</v>
      </c>
      <c r="D2241">
        <v>4</v>
      </c>
    </row>
    <row r="2242" spans="1:4" x14ac:dyDescent="0.35">
      <c r="A2242" t="s">
        <v>260</v>
      </c>
      <c r="B2242" t="s">
        <v>165</v>
      </c>
      <c r="C2242" t="s">
        <v>997</v>
      </c>
      <c r="D2242">
        <v>4</v>
      </c>
    </row>
    <row r="2243" spans="1:4" x14ac:dyDescent="0.35">
      <c r="A2243" t="s">
        <v>260</v>
      </c>
      <c r="B2243" t="s">
        <v>192</v>
      </c>
      <c r="C2243" t="s">
        <v>471</v>
      </c>
      <c r="D2243">
        <v>4</v>
      </c>
    </row>
    <row r="2244" spans="1:4" x14ac:dyDescent="0.35">
      <c r="A2244" t="s">
        <v>254</v>
      </c>
      <c r="B2244" t="s">
        <v>162</v>
      </c>
      <c r="C2244" t="s">
        <v>711</v>
      </c>
      <c r="D2244">
        <v>4</v>
      </c>
    </row>
    <row r="2245" spans="1:4" x14ac:dyDescent="0.35">
      <c r="A2245" t="s">
        <v>254</v>
      </c>
      <c r="B2245" t="s">
        <v>176</v>
      </c>
      <c r="C2245" t="s">
        <v>1007</v>
      </c>
      <c r="D2245">
        <v>4</v>
      </c>
    </row>
    <row r="2246" spans="1:4" x14ac:dyDescent="0.35">
      <c r="A2246" t="s">
        <v>254</v>
      </c>
      <c r="B2246" t="s">
        <v>199</v>
      </c>
      <c r="C2246" t="s">
        <v>677</v>
      </c>
      <c r="D2246">
        <v>4</v>
      </c>
    </row>
    <row r="2247" spans="1:4" x14ac:dyDescent="0.35">
      <c r="A2247" t="s">
        <v>254</v>
      </c>
      <c r="B2247" t="s">
        <v>155</v>
      </c>
      <c r="C2247" t="s">
        <v>965</v>
      </c>
      <c r="D2247">
        <v>4</v>
      </c>
    </row>
    <row r="2248" spans="1:4" x14ac:dyDescent="0.35">
      <c r="A2248" t="s">
        <v>254</v>
      </c>
      <c r="B2248" t="s">
        <v>165</v>
      </c>
      <c r="C2248" t="s">
        <v>587</v>
      </c>
      <c r="D2248">
        <v>4</v>
      </c>
    </row>
    <row r="2249" spans="1:4" x14ac:dyDescent="0.35">
      <c r="A2249" t="s">
        <v>254</v>
      </c>
      <c r="B2249" t="s">
        <v>165</v>
      </c>
      <c r="C2249" t="s">
        <v>537</v>
      </c>
      <c r="D2249">
        <v>4</v>
      </c>
    </row>
    <row r="2250" spans="1:4" x14ac:dyDescent="0.35">
      <c r="A2250" t="s">
        <v>254</v>
      </c>
      <c r="B2250" t="s">
        <v>153</v>
      </c>
      <c r="C2250" t="s">
        <v>867</v>
      </c>
      <c r="D2250">
        <v>4</v>
      </c>
    </row>
    <row r="2251" spans="1:4" x14ac:dyDescent="0.35">
      <c r="A2251" t="s">
        <v>254</v>
      </c>
      <c r="B2251" t="s">
        <v>188</v>
      </c>
      <c r="C2251" t="s">
        <v>693</v>
      </c>
      <c r="D2251">
        <v>4</v>
      </c>
    </row>
    <row r="2252" spans="1:4" x14ac:dyDescent="0.35">
      <c r="A2252" t="s">
        <v>254</v>
      </c>
      <c r="B2252" t="s">
        <v>155</v>
      </c>
      <c r="C2252" t="s">
        <v>920</v>
      </c>
      <c r="D2252">
        <v>4</v>
      </c>
    </row>
    <row r="2253" spans="1:4" x14ac:dyDescent="0.35">
      <c r="A2253" t="s">
        <v>254</v>
      </c>
      <c r="B2253" t="s">
        <v>159</v>
      </c>
      <c r="C2253" t="s">
        <v>701</v>
      </c>
      <c r="D2253">
        <v>4</v>
      </c>
    </row>
    <row r="2254" spans="1:4" x14ac:dyDescent="0.35">
      <c r="A2254" t="s">
        <v>254</v>
      </c>
      <c r="B2254" t="s">
        <v>153</v>
      </c>
      <c r="C2254" t="s">
        <v>783</v>
      </c>
      <c r="D2254">
        <v>4</v>
      </c>
    </row>
    <row r="2255" spans="1:4" x14ac:dyDescent="0.35">
      <c r="A2255" t="s">
        <v>254</v>
      </c>
      <c r="B2255" t="s">
        <v>176</v>
      </c>
      <c r="C2255" t="s">
        <v>727</v>
      </c>
      <c r="D2255">
        <v>4</v>
      </c>
    </row>
    <row r="2256" spans="1:4" x14ac:dyDescent="0.35">
      <c r="A2256" t="s">
        <v>254</v>
      </c>
      <c r="B2256" t="s">
        <v>176</v>
      </c>
      <c r="C2256" t="s">
        <v>726</v>
      </c>
      <c r="D2256">
        <v>4</v>
      </c>
    </row>
    <row r="2257" spans="1:4" x14ac:dyDescent="0.35">
      <c r="A2257" t="s">
        <v>254</v>
      </c>
      <c r="B2257" t="s">
        <v>165</v>
      </c>
      <c r="C2257" t="s">
        <v>632</v>
      </c>
      <c r="D2257">
        <v>4</v>
      </c>
    </row>
    <row r="2258" spans="1:4" x14ac:dyDescent="0.35">
      <c r="A2258" t="s">
        <v>254</v>
      </c>
      <c r="B2258" t="s">
        <v>165</v>
      </c>
      <c r="C2258" t="s">
        <v>631</v>
      </c>
      <c r="D2258">
        <v>4</v>
      </c>
    </row>
    <row r="2259" spans="1:4" x14ac:dyDescent="0.35">
      <c r="A2259" t="s">
        <v>254</v>
      </c>
      <c r="B2259" t="s">
        <v>153</v>
      </c>
      <c r="C2259" t="s">
        <v>1137</v>
      </c>
      <c r="D2259">
        <v>4</v>
      </c>
    </row>
    <row r="2260" spans="1:4" x14ac:dyDescent="0.35">
      <c r="A2260" t="s">
        <v>254</v>
      </c>
      <c r="B2260" t="s">
        <v>165</v>
      </c>
      <c r="C2260" t="s">
        <v>530</v>
      </c>
      <c r="D2260">
        <v>4</v>
      </c>
    </row>
    <row r="2261" spans="1:4" x14ac:dyDescent="0.35">
      <c r="A2261" t="s">
        <v>254</v>
      </c>
      <c r="B2261" t="s">
        <v>152</v>
      </c>
      <c r="C2261" t="s">
        <v>829</v>
      </c>
      <c r="D2261">
        <v>4</v>
      </c>
    </row>
    <row r="2262" spans="1:4" x14ac:dyDescent="0.35">
      <c r="A2262" t="s">
        <v>249</v>
      </c>
      <c r="B2262" t="s">
        <v>176</v>
      </c>
      <c r="C2262" t="s">
        <v>994</v>
      </c>
      <c r="D2262">
        <v>4</v>
      </c>
    </row>
    <row r="2263" spans="1:4" x14ac:dyDescent="0.35">
      <c r="A2263" t="s">
        <v>249</v>
      </c>
      <c r="B2263" t="s">
        <v>176</v>
      </c>
      <c r="C2263" t="s">
        <v>919</v>
      </c>
      <c r="D2263">
        <v>4</v>
      </c>
    </row>
    <row r="2264" spans="1:4" x14ac:dyDescent="0.35">
      <c r="A2264" t="s">
        <v>249</v>
      </c>
      <c r="B2264" t="s">
        <v>199</v>
      </c>
      <c r="C2264" t="s">
        <v>753</v>
      </c>
      <c r="D2264">
        <v>4</v>
      </c>
    </row>
    <row r="2265" spans="1:4" x14ac:dyDescent="0.35">
      <c r="A2265" t="s">
        <v>249</v>
      </c>
      <c r="B2265" t="s">
        <v>165</v>
      </c>
      <c r="C2265" t="s">
        <v>1003</v>
      </c>
      <c r="D2265">
        <v>4</v>
      </c>
    </row>
    <row r="2266" spans="1:4" x14ac:dyDescent="0.35">
      <c r="A2266" t="s">
        <v>249</v>
      </c>
      <c r="B2266" t="s">
        <v>199</v>
      </c>
      <c r="C2266" t="s">
        <v>700</v>
      </c>
      <c r="D2266">
        <v>4</v>
      </c>
    </row>
    <row r="2267" spans="1:4" x14ac:dyDescent="0.35">
      <c r="A2267" t="s">
        <v>249</v>
      </c>
      <c r="B2267" t="s">
        <v>176</v>
      </c>
      <c r="C2267" t="s">
        <v>1005</v>
      </c>
      <c r="D2267">
        <v>4</v>
      </c>
    </row>
    <row r="2268" spans="1:4" x14ac:dyDescent="0.35">
      <c r="A2268" t="s">
        <v>249</v>
      </c>
      <c r="B2268" t="s">
        <v>176</v>
      </c>
      <c r="C2268" t="s">
        <v>727</v>
      </c>
      <c r="D2268">
        <v>4</v>
      </c>
    </row>
    <row r="2269" spans="1:4" x14ac:dyDescent="0.35">
      <c r="A2269" t="s">
        <v>249</v>
      </c>
      <c r="B2269" t="s">
        <v>153</v>
      </c>
      <c r="C2269" t="s">
        <v>787</v>
      </c>
      <c r="D2269">
        <v>4</v>
      </c>
    </row>
    <row r="2270" spans="1:4" x14ac:dyDescent="0.35">
      <c r="A2270" t="s">
        <v>249</v>
      </c>
      <c r="B2270" t="s">
        <v>155</v>
      </c>
      <c r="C2270" t="s">
        <v>650</v>
      </c>
      <c r="D2270">
        <v>4</v>
      </c>
    </row>
    <row r="2271" spans="1:4" x14ac:dyDescent="0.35">
      <c r="A2271" t="s">
        <v>249</v>
      </c>
      <c r="B2271" t="s">
        <v>155</v>
      </c>
      <c r="C2271" t="s">
        <v>806</v>
      </c>
      <c r="D2271">
        <v>4</v>
      </c>
    </row>
    <row r="2272" spans="1:4" x14ac:dyDescent="0.35">
      <c r="A2272" t="s">
        <v>249</v>
      </c>
      <c r="B2272" t="s">
        <v>159</v>
      </c>
      <c r="C2272" t="s">
        <v>538</v>
      </c>
      <c r="D2272">
        <v>4</v>
      </c>
    </row>
    <row r="2273" spans="1:4" x14ac:dyDescent="0.35">
      <c r="A2273" t="s">
        <v>259</v>
      </c>
      <c r="B2273" t="s">
        <v>154</v>
      </c>
      <c r="C2273" t="s">
        <v>837</v>
      </c>
      <c r="D2273">
        <v>4</v>
      </c>
    </row>
    <row r="2274" spans="1:4" x14ac:dyDescent="0.35">
      <c r="A2274" t="s">
        <v>259</v>
      </c>
      <c r="B2274" t="s">
        <v>155</v>
      </c>
      <c r="C2274" t="s">
        <v>964</v>
      </c>
      <c r="D2274">
        <v>4</v>
      </c>
    </row>
    <row r="2275" spans="1:4" x14ac:dyDescent="0.35">
      <c r="A2275" t="s">
        <v>259</v>
      </c>
      <c r="B2275" t="s">
        <v>158</v>
      </c>
      <c r="C2275" t="s">
        <v>608</v>
      </c>
      <c r="D2275">
        <v>4</v>
      </c>
    </row>
    <row r="2276" spans="1:4" x14ac:dyDescent="0.35">
      <c r="A2276" t="s">
        <v>259</v>
      </c>
      <c r="B2276" t="s">
        <v>155</v>
      </c>
      <c r="C2276" t="s">
        <v>920</v>
      </c>
      <c r="D2276">
        <v>4</v>
      </c>
    </row>
    <row r="2277" spans="1:4" x14ac:dyDescent="0.35">
      <c r="A2277" t="s">
        <v>259</v>
      </c>
      <c r="B2277" t="s">
        <v>200</v>
      </c>
      <c r="C2277" t="s">
        <v>623</v>
      </c>
      <c r="D2277">
        <v>4</v>
      </c>
    </row>
    <row r="2278" spans="1:4" x14ac:dyDescent="0.35">
      <c r="A2278" t="s">
        <v>259</v>
      </c>
      <c r="B2278" t="s">
        <v>155</v>
      </c>
      <c r="C2278" t="s">
        <v>999</v>
      </c>
      <c r="D2278">
        <v>4</v>
      </c>
    </row>
    <row r="2279" spans="1:4" x14ac:dyDescent="0.35">
      <c r="A2279" t="s">
        <v>259</v>
      </c>
      <c r="B2279" t="s">
        <v>159</v>
      </c>
      <c r="C2279" t="s">
        <v>1060</v>
      </c>
      <c r="D2279">
        <v>4</v>
      </c>
    </row>
    <row r="2280" spans="1:4" x14ac:dyDescent="0.35">
      <c r="A2280" t="s">
        <v>259</v>
      </c>
      <c r="B2280" t="s">
        <v>202</v>
      </c>
      <c r="C2280" t="s">
        <v>416</v>
      </c>
      <c r="D2280">
        <v>4</v>
      </c>
    </row>
    <row r="2281" spans="1:4" x14ac:dyDescent="0.35">
      <c r="A2281" t="s">
        <v>259</v>
      </c>
      <c r="B2281" t="s">
        <v>154</v>
      </c>
      <c r="C2281" t="s">
        <v>647</v>
      </c>
      <c r="D2281">
        <v>4</v>
      </c>
    </row>
    <row r="2282" spans="1:4" x14ac:dyDescent="0.35">
      <c r="A2282" t="s">
        <v>259</v>
      </c>
      <c r="B2282" t="s">
        <v>155</v>
      </c>
      <c r="C2282" t="s">
        <v>656</v>
      </c>
      <c r="D2282">
        <v>4</v>
      </c>
    </row>
    <row r="2283" spans="1:4" x14ac:dyDescent="0.35">
      <c r="A2283" t="s">
        <v>259</v>
      </c>
      <c r="B2283" t="s">
        <v>153</v>
      </c>
      <c r="C2283" t="s">
        <v>488</v>
      </c>
      <c r="D2283">
        <v>4</v>
      </c>
    </row>
    <row r="2284" spans="1:4" x14ac:dyDescent="0.35">
      <c r="A2284" t="s">
        <v>259</v>
      </c>
      <c r="B2284" t="s">
        <v>165</v>
      </c>
      <c r="C2284" t="s">
        <v>587</v>
      </c>
      <c r="D2284">
        <v>4</v>
      </c>
    </row>
    <row r="2285" spans="1:4" x14ac:dyDescent="0.35">
      <c r="A2285" t="s">
        <v>259</v>
      </c>
      <c r="B2285" t="s">
        <v>200</v>
      </c>
      <c r="C2285" t="s">
        <v>704</v>
      </c>
      <c r="D2285">
        <v>4</v>
      </c>
    </row>
    <row r="2286" spans="1:4" x14ac:dyDescent="0.35">
      <c r="A2286" t="s">
        <v>259</v>
      </c>
      <c r="B2286" t="s">
        <v>160</v>
      </c>
      <c r="C2286" t="s">
        <v>722</v>
      </c>
      <c r="D2286">
        <v>4</v>
      </c>
    </row>
    <row r="2287" spans="1:4" x14ac:dyDescent="0.35">
      <c r="A2287" t="s">
        <v>259</v>
      </c>
      <c r="B2287" t="s">
        <v>155</v>
      </c>
      <c r="C2287" t="s">
        <v>1010</v>
      </c>
      <c r="D2287">
        <v>4</v>
      </c>
    </row>
    <row r="2288" spans="1:4" x14ac:dyDescent="0.35">
      <c r="A2288" t="s">
        <v>259</v>
      </c>
      <c r="B2288" t="s">
        <v>153</v>
      </c>
      <c r="C2288" t="s">
        <v>737</v>
      </c>
      <c r="D2288">
        <v>4</v>
      </c>
    </row>
    <row r="2289" spans="1:4" x14ac:dyDescent="0.35">
      <c r="A2289" t="s">
        <v>259</v>
      </c>
      <c r="B2289" t="s">
        <v>174</v>
      </c>
      <c r="C2289" t="s">
        <v>486</v>
      </c>
      <c r="D2289">
        <v>4</v>
      </c>
    </row>
    <row r="2290" spans="1:4" x14ac:dyDescent="0.35">
      <c r="A2290" t="s">
        <v>259</v>
      </c>
      <c r="B2290" t="s">
        <v>155</v>
      </c>
      <c r="C2290" t="s">
        <v>963</v>
      </c>
      <c r="D2290">
        <v>4</v>
      </c>
    </row>
    <row r="2291" spans="1:4" x14ac:dyDescent="0.35">
      <c r="A2291" t="s">
        <v>259</v>
      </c>
      <c r="B2291" t="s">
        <v>158</v>
      </c>
      <c r="C2291" t="s">
        <v>614</v>
      </c>
      <c r="D2291">
        <v>4</v>
      </c>
    </row>
    <row r="2292" spans="1:4" x14ac:dyDescent="0.35">
      <c r="A2292" t="s">
        <v>259</v>
      </c>
      <c r="B2292" t="s">
        <v>165</v>
      </c>
      <c r="C2292" t="s">
        <v>631</v>
      </c>
      <c r="D2292">
        <v>4</v>
      </c>
    </row>
    <row r="2293" spans="1:4" x14ac:dyDescent="0.35">
      <c r="A2293" t="s">
        <v>259</v>
      </c>
      <c r="B2293" t="s">
        <v>159</v>
      </c>
      <c r="C2293" t="s">
        <v>446</v>
      </c>
      <c r="D2293">
        <v>4</v>
      </c>
    </row>
    <row r="2294" spans="1:4" x14ac:dyDescent="0.35">
      <c r="A2294" t="s">
        <v>259</v>
      </c>
      <c r="B2294" t="s">
        <v>160</v>
      </c>
      <c r="C2294" t="s">
        <v>719</v>
      </c>
      <c r="D2294">
        <v>4</v>
      </c>
    </row>
    <row r="2295" spans="1:4" x14ac:dyDescent="0.35">
      <c r="A2295" t="s">
        <v>259</v>
      </c>
      <c r="B2295" t="s">
        <v>153</v>
      </c>
      <c r="C2295" t="s">
        <v>1137</v>
      </c>
      <c r="D2295">
        <v>4</v>
      </c>
    </row>
    <row r="2296" spans="1:4" x14ac:dyDescent="0.35">
      <c r="A2296" t="s">
        <v>259</v>
      </c>
      <c r="B2296" t="s">
        <v>199</v>
      </c>
      <c r="C2296" t="s">
        <v>677</v>
      </c>
      <c r="D2296">
        <v>4</v>
      </c>
    </row>
    <row r="2297" spans="1:4" x14ac:dyDescent="0.35">
      <c r="A2297" t="s">
        <v>259</v>
      </c>
      <c r="B2297" t="s">
        <v>156</v>
      </c>
      <c r="C2297" t="s">
        <v>836</v>
      </c>
      <c r="D2297">
        <v>4</v>
      </c>
    </row>
    <row r="2298" spans="1:4" x14ac:dyDescent="0.35">
      <c r="A2298" t="s">
        <v>259</v>
      </c>
      <c r="B2298" t="s">
        <v>158</v>
      </c>
      <c r="C2298" t="s">
        <v>910</v>
      </c>
      <c r="D2298">
        <v>4</v>
      </c>
    </row>
    <row r="2299" spans="1:4" x14ac:dyDescent="0.35">
      <c r="A2299" t="s">
        <v>259</v>
      </c>
      <c r="B2299" t="s">
        <v>193</v>
      </c>
      <c r="C2299" t="s">
        <v>773</v>
      </c>
      <c r="D2299">
        <v>4</v>
      </c>
    </row>
    <row r="2300" spans="1:4" x14ac:dyDescent="0.35">
      <c r="A2300" t="s">
        <v>259</v>
      </c>
      <c r="B2300" t="s">
        <v>153</v>
      </c>
      <c r="C2300" t="s">
        <v>531</v>
      </c>
      <c r="D2300">
        <v>4</v>
      </c>
    </row>
    <row r="2301" spans="1:4" x14ac:dyDescent="0.35">
      <c r="A2301" t="s">
        <v>259</v>
      </c>
      <c r="B2301" t="s">
        <v>155</v>
      </c>
      <c r="C2301" t="s">
        <v>874</v>
      </c>
      <c r="D2301">
        <v>4</v>
      </c>
    </row>
    <row r="2302" spans="1:4" x14ac:dyDescent="0.35">
      <c r="A2302" t="s">
        <v>259</v>
      </c>
      <c r="B2302" t="s">
        <v>199</v>
      </c>
      <c r="C2302" t="s">
        <v>624</v>
      </c>
      <c r="D2302">
        <v>4</v>
      </c>
    </row>
    <row r="2303" spans="1:4" x14ac:dyDescent="0.35">
      <c r="A2303" t="s">
        <v>259</v>
      </c>
      <c r="B2303" t="s">
        <v>174</v>
      </c>
      <c r="C2303" t="s">
        <v>832</v>
      </c>
      <c r="D2303">
        <v>4</v>
      </c>
    </row>
    <row r="2304" spans="1:4" x14ac:dyDescent="0.35">
      <c r="A2304" t="s">
        <v>259</v>
      </c>
      <c r="B2304" t="s">
        <v>199</v>
      </c>
      <c r="C2304" t="s">
        <v>749</v>
      </c>
      <c r="D2304">
        <v>4</v>
      </c>
    </row>
    <row r="2305" spans="1:4" x14ac:dyDescent="0.35">
      <c r="A2305" t="s">
        <v>259</v>
      </c>
      <c r="B2305" t="s">
        <v>154</v>
      </c>
      <c r="C2305" t="s">
        <v>479</v>
      </c>
      <c r="D2305">
        <v>4</v>
      </c>
    </row>
    <row r="2306" spans="1:4" x14ac:dyDescent="0.35">
      <c r="A2306" t="s">
        <v>259</v>
      </c>
      <c r="B2306" t="s">
        <v>176</v>
      </c>
      <c r="C2306" t="s">
        <v>994</v>
      </c>
      <c r="D2306">
        <v>4</v>
      </c>
    </row>
    <row r="2307" spans="1:4" x14ac:dyDescent="0.35">
      <c r="A2307" t="s">
        <v>259</v>
      </c>
      <c r="B2307" t="s">
        <v>174</v>
      </c>
      <c r="C2307" t="s">
        <v>1002</v>
      </c>
      <c r="D2307">
        <v>4</v>
      </c>
    </row>
    <row r="2308" spans="1:4" x14ac:dyDescent="0.35">
      <c r="A2308" t="s">
        <v>259</v>
      </c>
      <c r="B2308" t="s">
        <v>192</v>
      </c>
      <c r="C2308" t="s">
        <v>691</v>
      </c>
      <c r="D2308">
        <v>4</v>
      </c>
    </row>
    <row r="2309" spans="1:4" x14ac:dyDescent="0.35">
      <c r="A2309" t="s">
        <v>311</v>
      </c>
      <c r="B2309" t="s">
        <v>162</v>
      </c>
      <c r="C2309" t="s">
        <v>711</v>
      </c>
      <c r="D2309">
        <v>4</v>
      </c>
    </row>
    <row r="2310" spans="1:4" x14ac:dyDescent="0.35">
      <c r="A2310" t="s">
        <v>326</v>
      </c>
      <c r="B2310" t="s">
        <v>158</v>
      </c>
      <c r="C2310" t="s">
        <v>593</v>
      </c>
      <c r="D2310">
        <v>4</v>
      </c>
    </row>
    <row r="2311" spans="1:4" x14ac:dyDescent="0.35">
      <c r="A2311" t="s">
        <v>334</v>
      </c>
      <c r="B2311" t="s">
        <v>158</v>
      </c>
      <c r="C2311" t="s">
        <v>593</v>
      </c>
      <c r="D2311">
        <v>4</v>
      </c>
    </row>
    <row r="2312" spans="1:4" x14ac:dyDescent="0.35">
      <c r="A2312" t="s">
        <v>287</v>
      </c>
      <c r="B2312" t="s">
        <v>153</v>
      </c>
      <c r="C2312" t="s">
        <v>740</v>
      </c>
      <c r="D2312">
        <v>4</v>
      </c>
    </row>
    <row r="2313" spans="1:4" x14ac:dyDescent="0.35">
      <c r="A2313" t="s">
        <v>287</v>
      </c>
      <c r="B2313" t="s">
        <v>165</v>
      </c>
      <c r="C2313" t="s">
        <v>997</v>
      </c>
      <c r="D2313">
        <v>4</v>
      </c>
    </row>
    <row r="2314" spans="1:4" x14ac:dyDescent="0.35">
      <c r="A2314" t="s">
        <v>272</v>
      </c>
      <c r="B2314" t="s">
        <v>157</v>
      </c>
      <c r="C2314" t="s">
        <v>680</v>
      </c>
      <c r="D2314">
        <v>4</v>
      </c>
    </row>
    <row r="2315" spans="1:4" x14ac:dyDescent="0.35">
      <c r="A2315" t="s">
        <v>272</v>
      </c>
      <c r="B2315" t="s">
        <v>153</v>
      </c>
      <c r="C2315" t="s">
        <v>867</v>
      </c>
      <c r="D2315">
        <v>4</v>
      </c>
    </row>
    <row r="2316" spans="1:4" x14ac:dyDescent="0.35">
      <c r="A2316" t="s">
        <v>272</v>
      </c>
      <c r="B2316" t="s">
        <v>156</v>
      </c>
      <c r="C2316" t="s">
        <v>1139</v>
      </c>
      <c r="D2316">
        <v>4</v>
      </c>
    </row>
    <row r="2317" spans="1:4" x14ac:dyDescent="0.35">
      <c r="A2317" t="s">
        <v>272</v>
      </c>
      <c r="B2317" t="s">
        <v>156</v>
      </c>
      <c r="C2317" t="s">
        <v>1142</v>
      </c>
      <c r="D2317">
        <v>4</v>
      </c>
    </row>
    <row r="2318" spans="1:4" x14ac:dyDescent="0.35">
      <c r="A2318" t="s">
        <v>272</v>
      </c>
      <c r="B2318" t="s">
        <v>153</v>
      </c>
      <c r="C2318" t="s">
        <v>1121</v>
      </c>
      <c r="D2318">
        <v>4</v>
      </c>
    </row>
    <row r="2319" spans="1:4" x14ac:dyDescent="0.35">
      <c r="A2319" t="s">
        <v>272</v>
      </c>
      <c r="B2319" t="s">
        <v>176</v>
      </c>
      <c r="C2319" t="s">
        <v>1008</v>
      </c>
      <c r="D2319">
        <v>4</v>
      </c>
    </row>
    <row r="2320" spans="1:4" x14ac:dyDescent="0.35">
      <c r="A2320" t="s">
        <v>272</v>
      </c>
      <c r="B2320" t="s">
        <v>165</v>
      </c>
      <c r="C2320" t="s">
        <v>1003</v>
      </c>
      <c r="D2320">
        <v>4</v>
      </c>
    </row>
    <row r="2321" spans="1:4" x14ac:dyDescent="0.35">
      <c r="A2321" t="s">
        <v>272</v>
      </c>
      <c r="B2321" t="s">
        <v>165</v>
      </c>
      <c r="C2321" t="s">
        <v>537</v>
      </c>
      <c r="D2321">
        <v>4</v>
      </c>
    </row>
    <row r="2322" spans="1:4" x14ac:dyDescent="0.35">
      <c r="A2322" t="s">
        <v>272</v>
      </c>
      <c r="B2322" t="s">
        <v>176</v>
      </c>
      <c r="C2322" t="s">
        <v>1000</v>
      </c>
      <c r="D2322">
        <v>4</v>
      </c>
    </row>
    <row r="2323" spans="1:4" x14ac:dyDescent="0.35">
      <c r="A2323" t="s">
        <v>263</v>
      </c>
      <c r="B2323" t="s">
        <v>159</v>
      </c>
      <c r="C2323" t="s">
        <v>538</v>
      </c>
      <c r="D2323">
        <v>4</v>
      </c>
    </row>
    <row r="2324" spans="1:4" x14ac:dyDescent="0.35">
      <c r="A2324" t="s">
        <v>263</v>
      </c>
      <c r="B2324" t="s">
        <v>155</v>
      </c>
      <c r="C2324" t="s">
        <v>874</v>
      </c>
      <c r="D2324">
        <v>4</v>
      </c>
    </row>
    <row r="2325" spans="1:4" x14ac:dyDescent="0.35">
      <c r="A2325" t="s">
        <v>263</v>
      </c>
      <c r="B2325" t="s">
        <v>210</v>
      </c>
      <c r="C2325" t="s">
        <v>545</v>
      </c>
      <c r="D2325">
        <v>4</v>
      </c>
    </row>
    <row r="2326" spans="1:4" x14ac:dyDescent="0.35">
      <c r="A2326" t="s">
        <v>263</v>
      </c>
      <c r="B2326" t="s">
        <v>203</v>
      </c>
      <c r="C2326" t="s">
        <v>620</v>
      </c>
      <c r="D2326">
        <v>4</v>
      </c>
    </row>
    <row r="2327" spans="1:4" x14ac:dyDescent="0.35">
      <c r="A2327" t="s">
        <v>263</v>
      </c>
      <c r="B2327" t="s">
        <v>210</v>
      </c>
      <c r="C2327" t="s">
        <v>469</v>
      </c>
      <c r="D2327">
        <v>4</v>
      </c>
    </row>
    <row r="2328" spans="1:4" x14ac:dyDescent="0.35">
      <c r="A2328" t="s">
        <v>263</v>
      </c>
      <c r="B2328" t="s">
        <v>135</v>
      </c>
      <c r="C2328" t="s">
        <v>508</v>
      </c>
      <c r="D2328">
        <v>4</v>
      </c>
    </row>
    <row r="2329" spans="1:4" x14ac:dyDescent="0.35">
      <c r="A2329" t="s">
        <v>263</v>
      </c>
      <c r="B2329" t="s">
        <v>159</v>
      </c>
      <c r="C2329" t="s">
        <v>959</v>
      </c>
      <c r="D2329">
        <v>4</v>
      </c>
    </row>
    <row r="2330" spans="1:4" x14ac:dyDescent="0.35">
      <c r="A2330" t="s">
        <v>263</v>
      </c>
      <c r="B2330" t="s">
        <v>176</v>
      </c>
      <c r="C2330" t="s">
        <v>993</v>
      </c>
      <c r="D2330">
        <v>4</v>
      </c>
    </row>
    <row r="2331" spans="1:4" x14ac:dyDescent="0.35">
      <c r="A2331" t="s">
        <v>263</v>
      </c>
      <c r="B2331" t="s">
        <v>206</v>
      </c>
      <c r="C2331" t="s">
        <v>583</v>
      </c>
      <c r="D2331">
        <v>4</v>
      </c>
    </row>
    <row r="2332" spans="1:4" x14ac:dyDescent="0.35">
      <c r="A2332" t="s">
        <v>263</v>
      </c>
      <c r="B2332" t="s">
        <v>159</v>
      </c>
      <c r="C2332" t="s">
        <v>701</v>
      </c>
      <c r="D2332">
        <v>4</v>
      </c>
    </row>
    <row r="2333" spans="1:4" x14ac:dyDescent="0.35">
      <c r="A2333" t="s">
        <v>263</v>
      </c>
      <c r="B2333" t="s">
        <v>160</v>
      </c>
      <c r="C2333" t="s">
        <v>1127</v>
      </c>
      <c r="D2333">
        <v>4</v>
      </c>
    </row>
    <row r="2334" spans="1:4" x14ac:dyDescent="0.35">
      <c r="A2334" t="s">
        <v>263</v>
      </c>
      <c r="B2334" t="s">
        <v>135</v>
      </c>
      <c r="C2334" t="s">
        <v>483</v>
      </c>
      <c r="D2334">
        <v>4</v>
      </c>
    </row>
    <row r="2335" spans="1:4" x14ac:dyDescent="0.35">
      <c r="A2335" t="s">
        <v>252</v>
      </c>
      <c r="B2335" t="s">
        <v>157</v>
      </c>
      <c r="C2335" t="s">
        <v>961</v>
      </c>
      <c r="D2335">
        <v>4</v>
      </c>
    </row>
    <row r="2336" spans="1:4" x14ac:dyDescent="0.35">
      <c r="A2336" t="s">
        <v>252</v>
      </c>
      <c r="B2336" t="s">
        <v>176</v>
      </c>
      <c r="C2336" t="s">
        <v>1008</v>
      </c>
      <c r="D2336">
        <v>4</v>
      </c>
    </row>
    <row r="2337" spans="1:4" x14ac:dyDescent="0.35">
      <c r="A2337" t="s">
        <v>252</v>
      </c>
      <c r="B2337" t="s">
        <v>161</v>
      </c>
      <c r="C2337" t="s">
        <v>580</v>
      </c>
      <c r="D2337">
        <v>4</v>
      </c>
    </row>
    <row r="2338" spans="1:4" x14ac:dyDescent="0.35">
      <c r="A2338" t="s">
        <v>252</v>
      </c>
      <c r="B2338" t="s">
        <v>176</v>
      </c>
      <c r="C2338" t="s">
        <v>994</v>
      </c>
      <c r="D2338">
        <v>4</v>
      </c>
    </row>
    <row r="2339" spans="1:4" x14ac:dyDescent="0.35">
      <c r="A2339" t="s">
        <v>252</v>
      </c>
      <c r="B2339" t="s">
        <v>199</v>
      </c>
      <c r="C2339" t="s">
        <v>635</v>
      </c>
      <c r="D2339">
        <v>4</v>
      </c>
    </row>
    <row r="2340" spans="1:4" x14ac:dyDescent="0.35">
      <c r="A2340" t="s">
        <v>252</v>
      </c>
      <c r="B2340" t="s">
        <v>192</v>
      </c>
      <c r="C2340" t="s">
        <v>616</v>
      </c>
      <c r="D2340">
        <v>4</v>
      </c>
    </row>
    <row r="2341" spans="1:4" x14ac:dyDescent="0.35">
      <c r="A2341" t="s">
        <v>252</v>
      </c>
      <c r="B2341" t="s">
        <v>193</v>
      </c>
      <c r="C2341" t="s">
        <v>774</v>
      </c>
      <c r="D2341">
        <v>4</v>
      </c>
    </row>
    <row r="2342" spans="1:4" x14ac:dyDescent="0.35">
      <c r="A2342" t="s">
        <v>252</v>
      </c>
      <c r="B2342" t="s">
        <v>174</v>
      </c>
      <c r="C2342" t="s">
        <v>832</v>
      </c>
      <c r="D2342">
        <v>4</v>
      </c>
    </row>
    <row r="2343" spans="1:4" x14ac:dyDescent="0.35">
      <c r="A2343" t="s">
        <v>252</v>
      </c>
      <c r="B2343" t="s">
        <v>203</v>
      </c>
      <c r="C2343" t="s">
        <v>642</v>
      </c>
      <c r="D2343">
        <v>4</v>
      </c>
    </row>
    <row r="2344" spans="1:4" x14ac:dyDescent="0.35">
      <c r="A2344" t="s">
        <v>252</v>
      </c>
      <c r="B2344" t="s">
        <v>155</v>
      </c>
      <c r="C2344" t="s">
        <v>996</v>
      </c>
      <c r="D2344">
        <v>4</v>
      </c>
    </row>
    <row r="2345" spans="1:4" x14ac:dyDescent="0.35">
      <c r="A2345" t="s">
        <v>252</v>
      </c>
      <c r="B2345" t="s">
        <v>190</v>
      </c>
      <c r="C2345" t="s">
        <v>815</v>
      </c>
      <c r="D2345">
        <v>4</v>
      </c>
    </row>
    <row r="2346" spans="1:4" x14ac:dyDescent="0.35">
      <c r="A2346" t="s">
        <v>252</v>
      </c>
      <c r="B2346" t="s">
        <v>176</v>
      </c>
      <c r="C2346" t="s">
        <v>993</v>
      </c>
      <c r="D2346">
        <v>4</v>
      </c>
    </row>
    <row r="2347" spans="1:4" x14ac:dyDescent="0.35">
      <c r="A2347" t="s">
        <v>252</v>
      </c>
      <c r="B2347" t="s">
        <v>165</v>
      </c>
      <c r="C2347" t="s">
        <v>632</v>
      </c>
      <c r="D2347">
        <v>4</v>
      </c>
    </row>
    <row r="2348" spans="1:4" x14ac:dyDescent="0.35">
      <c r="A2348" t="s">
        <v>252</v>
      </c>
      <c r="B2348" t="s">
        <v>182</v>
      </c>
      <c r="C2348" t="s">
        <v>927</v>
      </c>
      <c r="D2348">
        <v>4</v>
      </c>
    </row>
    <row r="2349" spans="1:4" x14ac:dyDescent="0.35">
      <c r="A2349" t="s">
        <v>252</v>
      </c>
      <c r="B2349" t="s">
        <v>162</v>
      </c>
      <c r="C2349" t="s">
        <v>711</v>
      </c>
      <c r="D2349">
        <v>4</v>
      </c>
    </row>
    <row r="2350" spans="1:4" x14ac:dyDescent="0.35">
      <c r="A2350" t="s">
        <v>252</v>
      </c>
      <c r="B2350" t="s">
        <v>153</v>
      </c>
      <c r="C2350" t="s">
        <v>689</v>
      </c>
      <c r="D2350">
        <v>4</v>
      </c>
    </row>
    <row r="2351" spans="1:4" x14ac:dyDescent="0.35">
      <c r="A2351" t="s">
        <v>252</v>
      </c>
      <c r="B2351" t="s">
        <v>161</v>
      </c>
      <c r="C2351" t="s">
        <v>734</v>
      </c>
      <c r="D2351">
        <v>4</v>
      </c>
    </row>
    <row r="2352" spans="1:4" x14ac:dyDescent="0.35">
      <c r="A2352" t="s">
        <v>252</v>
      </c>
      <c r="B2352" t="s">
        <v>193</v>
      </c>
      <c r="C2352" t="s">
        <v>773</v>
      </c>
      <c r="D2352">
        <v>4</v>
      </c>
    </row>
    <row r="2353" spans="1:4" x14ac:dyDescent="0.35">
      <c r="A2353" t="s">
        <v>252</v>
      </c>
      <c r="B2353" t="s">
        <v>162</v>
      </c>
      <c r="C2353" t="s">
        <v>683</v>
      </c>
      <c r="D2353">
        <v>4</v>
      </c>
    </row>
    <row r="2354" spans="1:4" x14ac:dyDescent="0.35">
      <c r="A2354" t="s">
        <v>252</v>
      </c>
      <c r="B2354" t="s">
        <v>153</v>
      </c>
      <c r="C2354" t="s">
        <v>827</v>
      </c>
      <c r="D2354">
        <v>4</v>
      </c>
    </row>
    <row r="2355" spans="1:4" x14ac:dyDescent="0.35">
      <c r="A2355" t="s">
        <v>252</v>
      </c>
      <c r="B2355" t="s">
        <v>176</v>
      </c>
      <c r="C2355" t="s">
        <v>1000</v>
      </c>
      <c r="D2355">
        <v>4</v>
      </c>
    </row>
    <row r="2356" spans="1:4" x14ac:dyDescent="0.35">
      <c r="A2356" t="s">
        <v>252</v>
      </c>
      <c r="B2356" t="s">
        <v>153</v>
      </c>
      <c r="C2356" t="s">
        <v>1141</v>
      </c>
      <c r="D2356">
        <v>4</v>
      </c>
    </row>
    <row r="2357" spans="1:4" x14ac:dyDescent="0.35">
      <c r="A2357" t="s">
        <v>252</v>
      </c>
      <c r="B2357" t="s">
        <v>176</v>
      </c>
      <c r="C2357" t="s">
        <v>1005</v>
      </c>
      <c r="D2357">
        <v>4</v>
      </c>
    </row>
    <row r="2358" spans="1:4" x14ac:dyDescent="0.35">
      <c r="A2358" t="s">
        <v>252</v>
      </c>
      <c r="B2358" t="s">
        <v>153</v>
      </c>
      <c r="C2358" t="s">
        <v>643</v>
      </c>
      <c r="D2358">
        <v>4</v>
      </c>
    </row>
    <row r="2359" spans="1:4" x14ac:dyDescent="0.35">
      <c r="A2359" t="s">
        <v>258</v>
      </c>
      <c r="B2359" t="s">
        <v>161</v>
      </c>
      <c r="C2359" t="s">
        <v>708</v>
      </c>
      <c r="D2359">
        <v>4</v>
      </c>
    </row>
    <row r="2360" spans="1:4" x14ac:dyDescent="0.35">
      <c r="A2360" t="s">
        <v>258</v>
      </c>
      <c r="B2360" t="s">
        <v>161</v>
      </c>
      <c r="C2360" t="s">
        <v>629</v>
      </c>
      <c r="D2360">
        <v>4</v>
      </c>
    </row>
    <row r="2361" spans="1:4" x14ac:dyDescent="0.35">
      <c r="A2361" t="s">
        <v>258</v>
      </c>
      <c r="B2361" t="s">
        <v>204</v>
      </c>
      <c r="C2361" t="s">
        <v>604</v>
      </c>
      <c r="D2361">
        <v>4</v>
      </c>
    </row>
    <row r="2362" spans="1:4" x14ac:dyDescent="0.35">
      <c r="A2362" t="s">
        <v>258</v>
      </c>
      <c r="B2362" t="s">
        <v>152</v>
      </c>
      <c r="C2362" t="s">
        <v>829</v>
      </c>
      <c r="D2362">
        <v>4</v>
      </c>
    </row>
    <row r="2363" spans="1:4" x14ac:dyDescent="0.35">
      <c r="A2363" t="s">
        <v>258</v>
      </c>
      <c r="B2363" t="s">
        <v>199</v>
      </c>
      <c r="C2363" t="s">
        <v>625</v>
      </c>
      <c r="D2363">
        <v>4</v>
      </c>
    </row>
    <row r="2364" spans="1:4" x14ac:dyDescent="0.35">
      <c r="A2364" t="s">
        <v>258</v>
      </c>
      <c r="B2364" t="s">
        <v>161</v>
      </c>
      <c r="C2364" t="s">
        <v>639</v>
      </c>
      <c r="D2364">
        <v>4</v>
      </c>
    </row>
    <row r="2365" spans="1:4" x14ac:dyDescent="0.35">
      <c r="A2365" t="s">
        <v>258</v>
      </c>
      <c r="B2365" t="s">
        <v>199</v>
      </c>
      <c r="C2365" t="s">
        <v>677</v>
      </c>
      <c r="D2365">
        <v>4</v>
      </c>
    </row>
    <row r="2366" spans="1:4" x14ac:dyDescent="0.35">
      <c r="A2366" t="s">
        <v>258</v>
      </c>
      <c r="B2366" t="s">
        <v>162</v>
      </c>
      <c r="C2366" t="s">
        <v>725</v>
      </c>
      <c r="D2366">
        <v>4</v>
      </c>
    </row>
    <row r="2367" spans="1:4" x14ac:dyDescent="0.35">
      <c r="A2367" t="s">
        <v>258</v>
      </c>
      <c r="B2367" t="s">
        <v>161</v>
      </c>
      <c r="C2367" t="s">
        <v>511</v>
      </c>
      <c r="D2367">
        <v>4</v>
      </c>
    </row>
    <row r="2368" spans="1:4" x14ac:dyDescent="0.35">
      <c r="A2368" t="s">
        <v>251</v>
      </c>
      <c r="B2368" t="s">
        <v>192</v>
      </c>
      <c r="C2368" t="s">
        <v>474</v>
      </c>
      <c r="D2368">
        <v>4</v>
      </c>
    </row>
    <row r="2369" spans="1:4" x14ac:dyDescent="0.35">
      <c r="A2369" t="s">
        <v>251</v>
      </c>
      <c r="B2369" t="s">
        <v>153</v>
      </c>
      <c r="C2369" t="s">
        <v>872</v>
      </c>
      <c r="D2369">
        <v>4</v>
      </c>
    </row>
    <row r="2370" spans="1:4" x14ac:dyDescent="0.35">
      <c r="A2370" t="s">
        <v>251</v>
      </c>
      <c r="B2370" t="s">
        <v>192</v>
      </c>
      <c r="C2370" t="s">
        <v>728</v>
      </c>
      <c r="D2370">
        <v>4</v>
      </c>
    </row>
    <row r="2371" spans="1:4" x14ac:dyDescent="0.35">
      <c r="A2371" t="s">
        <v>251</v>
      </c>
      <c r="B2371" t="s">
        <v>161</v>
      </c>
      <c r="C2371" t="s">
        <v>463</v>
      </c>
      <c r="D2371">
        <v>4</v>
      </c>
    </row>
    <row r="2372" spans="1:4" x14ac:dyDescent="0.35">
      <c r="A2372" t="s">
        <v>251</v>
      </c>
      <c r="B2372" t="s">
        <v>192</v>
      </c>
      <c r="C2372" t="s">
        <v>714</v>
      </c>
      <c r="D2372">
        <v>4</v>
      </c>
    </row>
    <row r="2373" spans="1:4" x14ac:dyDescent="0.35">
      <c r="A2373" t="s">
        <v>251</v>
      </c>
      <c r="B2373" t="s">
        <v>174</v>
      </c>
      <c r="C2373" t="s">
        <v>879</v>
      </c>
      <c r="D2373">
        <v>4</v>
      </c>
    </row>
    <row r="2374" spans="1:4" x14ac:dyDescent="0.35">
      <c r="A2374" t="s">
        <v>251</v>
      </c>
      <c r="B2374" t="s">
        <v>176</v>
      </c>
      <c r="C2374" t="s">
        <v>1000</v>
      </c>
      <c r="D2374">
        <v>4</v>
      </c>
    </row>
    <row r="2375" spans="1:4" x14ac:dyDescent="0.35">
      <c r="A2375" t="s">
        <v>251</v>
      </c>
      <c r="B2375" t="s">
        <v>192</v>
      </c>
      <c r="C2375" t="s">
        <v>637</v>
      </c>
      <c r="D2375">
        <v>4</v>
      </c>
    </row>
    <row r="2376" spans="1:4" x14ac:dyDescent="0.35">
      <c r="A2376" t="s">
        <v>251</v>
      </c>
      <c r="B2376" t="s">
        <v>190</v>
      </c>
      <c r="C2376" t="s">
        <v>815</v>
      </c>
      <c r="D2376">
        <v>4</v>
      </c>
    </row>
    <row r="2377" spans="1:4" x14ac:dyDescent="0.35">
      <c r="A2377" t="s">
        <v>251</v>
      </c>
      <c r="B2377" t="s">
        <v>153</v>
      </c>
      <c r="C2377" t="s">
        <v>827</v>
      </c>
      <c r="D2377">
        <v>4</v>
      </c>
    </row>
    <row r="2378" spans="1:4" x14ac:dyDescent="0.35">
      <c r="A2378" t="s">
        <v>251</v>
      </c>
      <c r="B2378" t="s">
        <v>192</v>
      </c>
      <c r="C2378" t="s">
        <v>452</v>
      </c>
      <c r="D2378">
        <v>4</v>
      </c>
    </row>
    <row r="2379" spans="1:4" x14ac:dyDescent="0.35">
      <c r="A2379" t="s">
        <v>251</v>
      </c>
      <c r="B2379" t="s">
        <v>158</v>
      </c>
      <c r="C2379" t="s">
        <v>913</v>
      </c>
      <c r="D2379">
        <v>4</v>
      </c>
    </row>
    <row r="2380" spans="1:4" x14ac:dyDescent="0.35">
      <c r="A2380" t="s">
        <v>251</v>
      </c>
      <c r="B2380" t="s">
        <v>156</v>
      </c>
      <c r="C2380" t="s">
        <v>1142</v>
      </c>
      <c r="D2380">
        <v>4</v>
      </c>
    </row>
    <row r="2381" spans="1:4" x14ac:dyDescent="0.35">
      <c r="A2381" t="s">
        <v>251</v>
      </c>
      <c r="B2381" t="s">
        <v>158</v>
      </c>
      <c r="C2381" t="s">
        <v>911</v>
      </c>
      <c r="D2381">
        <v>4</v>
      </c>
    </row>
    <row r="2382" spans="1:4" x14ac:dyDescent="0.35">
      <c r="A2382" t="s">
        <v>251</v>
      </c>
      <c r="B2382" t="s">
        <v>155</v>
      </c>
      <c r="C2382" t="s">
        <v>999</v>
      </c>
      <c r="D2382">
        <v>4</v>
      </c>
    </row>
    <row r="2383" spans="1:4" x14ac:dyDescent="0.35">
      <c r="A2383" t="s">
        <v>251</v>
      </c>
      <c r="B2383" t="s">
        <v>157</v>
      </c>
      <c r="C2383" t="s">
        <v>961</v>
      </c>
      <c r="D2383">
        <v>4</v>
      </c>
    </row>
    <row r="2384" spans="1:4" x14ac:dyDescent="0.35">
      <c r="A2384" t="s">
        <v>251</v>
      </c>
      <c r="B2384" t="s">
        <v>158</v>
      </c>
      <c r="C2384" t="s">
        <v>938</v>
      </c>
      <c r="D2384">
        <v>4</v>
      </c>
    </row>
    <row r="2385" spans="1:4" x14ac:dyDescent="0.35">
      <c r="A2385" t="s">
        <v>251</v>
      </c>
      <c r="B2385" t="s">
        <v>158</v>
      </c>
      <c r="C2385" t="s">
        <v>910</v>
      </c>
      <c r="D2385">
        <v>4</v>
      </c>
    </row>
    <row r="2386" spans="1:4" x14ac:dyDescent="0.35">
      <c r="A2386" t="s">
        <v>251</v>
      </c>
      <c r="B2386" t="s">
        <v>199</v>
      </c>
      <c r="C2386" t="s">
        <v>677</v>
      </c>
      <c r="D2386">
        <v>4</v>
      </c>
    </row>
    <row r="2387" spans="1:4" x14ac:dyDescent="0.35">
      <c r="A2387" t="s">
        <v>251</v>
      </c>
      <c r="B2387" t="s">
        <v>161</v>
      </c>
      <c r="C2387" t="s">
        <v>589</v>
      </c>
      <c r="D2387">
        <v>4</v>
      </c>
    </row>
    <row r="2388" spans="1:4" x14ac:dyDescent="0.35">
      <c r="A2388" t="s">
        <v>251</v>
      </c>
      <c r="B2388" t="s">
        <v>153</v>
      </c>
      <c r="C2388" t="s">
        <v>868</v>
      </c>
      <c r="D2388">
        <v>4</v>
      </c>
    </row>
    <row r="2389" spans="1:4" x14ac:dyDescent="0.35">
      <c r="A2389" t="s">
        <v>251</v>
      </c>
      <c r="B2389" t="s">
        <v>174</v>
      </c>
      <c r="C2389" t="s">
        <v>782</v>
      </c>
      <c r="D2389">
        <v>4</v>
      </c>
    </row>
    <row r="2390" spans="1:4" x14ac:dyDescent="0.35">
      <c r="A2390" t="s">
        <v>251</v>
      </c>
      <c r="B2390" t="s">
        <v>156</v>
      </c>
      <c r="C2390" t="s">
        <v>936</v>
      </c>
      <c r="D2390">
        <v>4</v>
      </c>
    </row>
    <row r="2391" spans="1:4" x14ac:dyDescent="0.35">
      <c r="A2391" t="s">
        <v>251</v>
      </c>
      <c r="B2391" t="s">
        <v>176</v>
      </c>
      <c r="C2391" t="s">
        <v>1005</v>
      </c>
      <c r="D2391">
        <v>4</v>
      </c>
    </row>
    <row r="2392" spans="1:4" x14ac:dyDescent="0.35">
      <c r="A2392" t="s">
        <v>251</v>
      </c>
      <c r="B2392" t="s">
        <v>162</v>
      </c>
      <c r="C2392" t="s">
        <v>711</v>
      </c>
      <c r="D2392">
        <v>4</v>
      </c>
    </row>
    <row r="2393" spans="1:4" x14ac:dyDescent="0.35">
      <c r="A2393" t="s">
        <v>251</v>
      </c>
      <c r="B2393" t="s">
        <v>155</v>
      </c>
      <c r="C2393" t="s">
        <v>806</v>
      </c>
      <c r="D2393">
        <v>4</v>
      </c>
    </row>
    <row r="2394" spans="1:4" x14ac:dyDescent="0.35">
      <c r="A2394" t="s">
        <v>251</v>
      </c>
      <c r="B2394" t="s">
        <v>153</v>
      </c>
      <c r="C2394" t="s">
        <v>969</v>
      </c>
      <c r="D2394">
        <v>4</v>
      </c>
    </row>
    <row r="2395" spans="1:4" x14ac:dyDescent="0.35">
      <c r="A2395" t="s">
        <v>251</v>
      </c>
      <c r="B2395" t="s">
        <v>153</v>
      </c>
      <c r="C2395" t="s">
        <v>1141</v>
      </c>
      <c r="D2395">
        <v>4</v>
      </c>
    </row>
    <row r="2396" spans="1:4" x14ac:dyDescent="0.35">
      <c r="A2396" t="s">
        <v>251</v>
      </c>
      <c r="B2396" t="s">
        <v>158</v>
      </c>
      <c r="C2396" t="s">
        <v>929</v>
      </c>
      <c r="D2396">
        <v>4</v>
      </c>
    </row>
    <row r="2397" spans="1:4" x14ac:dyDescent="0.35">
      <c r="A2397" t="s">
        <v>255</v>
      </c>
      <c r="B2397" t="s">
        <v>193</v>
      </c>
      <c r="C2397" t="s">
        <v>824</v>
      </c>
      <c r="D2397">
        <v>4</v>
      </c>
    </row>
    <row r="2398" spans="1:4" x14ac:dyDescent="0.35">
      <c r="A2398" t="s">
        <v>255</v>
      </c>
      <c r="B2398" t="s">
        <v>160</v>
      </c>
      <c r="C2398" t="s">
        <v>769</v>
      </c>
      <c r="D2398">
        <v>4</v>
      </c>
    </row>
    <row r="2399" spans="1:4" x14ac:dyDescent="0.35">
      <c r="A2399" t="s">
        <v>255</v>
      </c>
      <c r="B2399" t="s">
        <v>136</v>
      </c>
      <c r="C2399" t="s">
        <v>484</v>
      </c>
      <c r="D2399">
        <v>4</v>
      </c>
    </row>
    <row r="2400" spans="1:4" x14ac:dyDescent="0.35">
      <c r="A2400" t="s">
        <v>255</v>
      </c>
      <c r="B2400" t="s">
        <v>152</v>
      </c>
      <c r="C2400" t="s">
        <v>885</v>
      </c>
      <c r="D2400">
        <v>4</v>
      </c>
    </row>
    <row r="2401" spans="1:4" x14ac:dyDescent="0.35">
      <c r="A2401" t="s">
        <v>255</v>
      </c>
      <c r="B2401" t="s">
        <v>162</v>
      </c>
      <c r="C2401" t="s">
        <v>883</v>
      </c>
      <c r="D2401">
        <v>4</v>
      </c>
    </row>
    <row r="2402" spans="1:4" x14ac:dyDescent="0.35">
      <c r="A2402" t="s">
        <v>255</v>
      </c>
      <c r="B2402" t="s">
        <v>155</v>
      </c>
      <c r="C2402" t="s">
        <v>834</v>
      </c>
      <c r="D2402">
        <v>4</v>
      </c>
    </row>
    <row r="2403" spans="1:4" x14ac:dyDescent="0.35">
      <c r="A2403" t="s">
        <v>255</v>
      </c>
      <c r="B2403" t="s">
        <v>192</v>
      </c>
      <c r="C2403" t="s">
        <v>637</v>
      </c>
      <c r="D2403">
        <v>4</v>
      </c>
    </row>
    <row r="2404" spans="1:4" x14ac:dyDescent="0.35">
      <c r="A2404" t="s">
        <v>255</v>
      </c>
      <c r="B2404" t="s">
        <v>152</v>
      </c>
      <c r="C2404" t="s">
        <v>697</v>
      </c>
      <c r="D2404">
        <v>4</v>
      </c>
    </row>
    <row r="2405" spans="1:4" x14ac:dyDescent="0.35">
      <c r="A2405" t="s">
        <v>255</v>
      </c>
      <c r="B2405" t="s">
        <v>162</v>
      </c>
      <c r="C2405" t="s">
        <v>889</v>
      </c>
      <c r="D2405">
        <v>4</v>
      </c>
    </row>
    <row r="2406" spans="1:4" x14ac:dyDescent="0.35">
      <c r="A2406" t="s">
        <v>255</v>
      </c>
      <c r="B2406" t="s">
        <v>187</v>
      </c>
      <c r="C2406" t="s">
        <v>825</v>
      </c>
      <c r="D2406">
        <v>4</v>
      </c>
    </row>
    <row r="2407" spans="1:4" x14ac:dyDescent="0.35">
      <c r="A2407" t="s">
        <v>255</v>
      </c>
      <c r="B2407" t="s">
        <v>199</v>
      </c>
      <c r="C2407" t="s">
        <v>607</v>
      </c>
      <c r="D2407">
        <v>4</v>
      </c>
    </row>
    <row r="2408" spans="1:4" x14ac:dyDescent="0.35">
      <c r="A2408" t="s">
        <v>255</v>
      </c>
      <c r="B2408" t="s">
        <v>158</v>
      </c>
      <c r="C2408" t="s">
        <v>1143</v>
      </c>
      <c r="D2408">
        <v>4</v>
      </c>
    </row>
    <row r="2409" spans="1:4" x14ac:dyDescent="0.35">
      <c r="A2409" t="s">
        <v>255</v>
      </c>
      <c r="B2409" t="s">
        <v>165</v>
      </c>
      <c r="C2409" t="s">
        <v>537</v>
      </c>
      <c r="D2409">
        <v>4</v>
      </c>
    </row>
    <row r="2410" spans="1:4" x14ac:dyDescent="0.35">
      <c r="A2410" t="s">
        <v>255</v>
      </c>
      <c r="B2410" t="s">
        <v>213</v>
      </c>
      <c r="C2410" t="s">
        <v>470</v>
      </c>
      <c r="D2410">
        <v>4</v>
      </c>
    </row>
    <row r="2411" spans="1:4" x14ac:dyDescent="0.35">
      <c r="A2411" t="s">
        <v>255</v>
      </c>
      <c r="B2411" t="s">
        <v>192</v>
      </c>
      <c r="C2411" t="s">
        <v>755</v>
      </c>
      <c r="D2411">
        <v>4</v>
      </c>
    </row>
    <row r="2412" spans="1:4" x14ac:dyDescent="0.35">
      <c r="A2412" t="s">
        <v>301</v>
      </c>
      <c r="B2412" t="s">
        <v>135</v>
      </c>
      <c r="C2412" t="s">
        <v>490</v>
      </c>
      <c r="D2412">
        <v>4</v>
      </c>
    </row>
    <row r="2413" spans="1:4" x14ac:dyDescent="0.35">
      <c r="A2413" t="s">
        <v>280</v>
      </c>
      <c r="B2413" t="s">
        <v>153</v>
      </c>
      <c r="C2413" t="s">
        <v>1125</v>
      </c>
      <c r="D2413">
        <v>4</v>
      </c>
    </row>
    <row r="2414" spans="1:4" x14ac:dyDescent="0.35">
      <c r="A2414" t="s">
        <v>285</v>
      </c>
      <c r="B2414" t="s">
        <v>155</v>
      </c>
      <c r="C2414" t="s">
        <v>656</v>
      </c>
      <c r="D2414">
        <v>4</v>
      </c>
    </row>
    <row r="2415" spans="1:4" x14ac:dyDescent="0.35">
      <c r="A2415" t="s">
        <v>285</v>
      </c>
      <c r="B2415" t="s">
        <v>155</v>
      </c>
      <c r="C2415" t="s">
        <v>920</v>
      </c>
      <c r="D2415">
        <v>4</v>
      </c>
    </row>
    <row r="2416" spans="1:4" x14ac:dyDescent="0.35">
      <c r="A2416" t="s">
        <v>285</v>
      </c>
      <c r="B2416" t="s">
        <v>155</v>
      </c>
      <c r="C2416" t="s">
        <v>1010</v>
      </c>
      <c r="D2416">
        <v>4</v>
      </c>
    </row>
    <row r="2417" spans="1:4" x14ac:dyDescent="0.35">
      <c r="A2417" t="s">
        <v>285</v>
      </c>
      <c r="B2417" t="s">
        <v>155</v>
      </c>
      <c r="C2417" t="s">
        <v>992</v>
      </c>
      <c r="D2417">
        <v>4</v>
      </c>
    </row>
    <row r="2418" spans="1:4" x14ac:dyDescent="0.35">
      <c r="A2418" t="s">
        <v>285</v>
      </c>
      <c r="B2418" t="s">
        <v>155</v>
      </c>
      <c r="C2418" t="s">
        <v>874</v>
      </c>
      <c r="D2418">
        <v>4</v>
      </c>
    </row>
    <row r="2419" spans="1:4" x14ac:dyDescent="0.35">
      <c r="A2419" t="s">
        <v>243</v>
      </c>
      <c r="B2419" t="s">
        <v>152</v>
      </c>
      <c r="C2419" t="s">
        <v>496</v>
      </c>
      <c r="D2419">
        <v>4</v>
      </c>
    </row>
    <row r="2420" spans="1:4" x14ac:dyDescent="0.35">
      <c r="A2420" t="s">
        <v>243</v>
      </c>
      <c r="B2420" t="s">
        <v>156</v>
      </c>
      <c r="C2420" t="s">
        <v>934</v>
      </c>
      <c r="D2420">
        <v>4</v>
      </c>
    </row>
    <row r="2421" spans="1:4" x14ac:dyDescent="0.35">
      <c r="A2421" t="s">
        <v>243</v>
      </c>
      <c r="B2421" t="s">
        <v>199</v>
      </c>
      <c r="C2421" t="s">
        <v>423</v>
      </c>
      <c r="D2421">
        <v>4</v>
      </c>
    </row>
    <row r="2422" spans="1:4" x14ac:dyDescent="0.35">
      <c r="A2422" t="s">
        <v>243</v>
      </c>
      <c r="B2422" t="s">
        <v>174</v>
      </c>
      <c r="C2422" t="s">
        <v>486</v>
      </c>
      <c r="D2422">
        <v>4</v>
      </c>
    </row>
    <row r="2423" spans="1:4" x14ac:dyDescent="0.35">
      <c r="A2423" t="s">
        <v>243</v>
      </c>
      <c r="B2423" t="s">
        <v>157</v>
      </c>
      <c r="C2423" t="s">
        <v>664</v>
      </c>
      <c r="D2423">
        <v>4</v>
      </c>
    </row>
    <row r="2424" spans="1:4" x14ac:dyDescent="0.35">
      <c r="A2424" t="s">
        <v>243</v>
      </c>
      <c r="B2424" t="s">
        <v>157</v>
      </c>
      <c r="C2424" t="s">
        <v>698</v>
      </c>
      <c r="D2424">
        <v>4</v>
      </c>
    </row>
    <row r="2425" spans="1:4" x14ac:dyDescent="0.35">
      <c r="A2425" t="s">
        <v>243</v>
      </c>
      <c r="B2425" t="s">
        <v>182</v>
      </c>
      <c r="C2425" t="s">
        <v>638</v>
      </c>
      <c r="D2425">
        <v>4</v>
      </c>
    </row>
    <row r="2426" spans="1:4" x14ac:dyDescent="0.35">
      <c r="A2426" t="s">
        <v>243</v>
      </c>
      <c r="B2426" t="s">
        <v>159</v>
      </c>
      <c r="C2426" t="s">
        <v>808</v>
      </c>
      <c r="D2426">
        <v>4</v>
      </c>
    </row>
    <row r="2427" spans="1:4" x14ac:dyDescent="0.35">
      <c r="A2427" t="s">
        <v>243</v>
      </c>
      <c r="B2427" t="s">
        <v>165</v>
      </c>
      <c r="C2427" t="s">
        <v>530</v>
      </c>
      <c r="D2427">
        <v>4</v>
      </c>
    </row>
    <row r="2428" spans="1:4" x14ac:dyDescent="0.35">
      <c r="A2428" t="s">
        <v>243</v>
      </c>
      <c r="B2428" t="s">
        <v>152</v>
      </c>
      <c r="C2428" t="s">
        <v>592</v>
      </c>
      <c r="D2428">
        <v>4</v>
      </c>
    </row>
    <row r="2429" spans="1:4" x14ac:dyDescent="0.35">
      <c r="A2429" t="s">
        <v>243</v>
      </c>
      <c r="B2429" t="s">
        <v>152</v>
      </c>
      <c r="C2429" t="s">
        <v>942</v>
      </c>
      <c r="D2429">
        <v>4</v>
      </c>
    </row>
    <row r="2430" spans="1:4" x14ac:dyDescent="0.35">
      <c r="A2430" t="s">
        <v>243</v>
      </c>
      <c r="B2430" t="s">
        <v>152</v>
      </c>
      <c r="C2430" t="s">
        <v>1123</v>
      </c>
      <c r="D2430">
        <v>4</v>
      </c>
    </row>
    <row r="2431" spans="1:4" x14ac:dyDescent="0.35">
      <c r="A2431" t="s">
        <v>243</v>
      </c>
      <c r="B2431" t="s">
        <v>157</v>
      </c>
      <c r="C2431" t="s">
        <v>972</v>
      </c>
      <c r="D2431">
        <v>4</v>
      </c>
    </row>
    <row r="2432" spans="1:4" x14ac:dyDescent="0.35">
      <c r="A2432" t="s">
        <v>243</v>
      </c>
      <c r="B2432" t="s">
        <v>158</v>
      </c>
      <c r="C2432" t="s">
        <v>1067</v>
      </c>
      <c r="D2432">
        <v>4</v>
      </c>
    </row>
    <row r="2433" spans="1:4" x14ac:dyDescent="0.35">
      <c r="A2433" t="s">
        <v>243</v>
      </c>
      <c r="B2433" t="s">
        <v>158</v>
      </c>
      <c r="C2433" t="s">
        <v>910</v>
      </c>
      <c r="D2433">
        <v>4</v>
      </c>
    </row>
    <row r="2434" spans="1:4" x14ac:dyDescent="0.35">
      <c r="A2434" t="s">
        <v>243</v>
      </c>
      <c r="B2434" t="s">
        <v>176</v>
      </c>
      <c r="C2434" t="s">
        <v>994</v>
      </c>
      <c r="D2434">
        <v>4</v>
      </c>
    </row>
    <row r="2435" spans="1:4" x14ac:dyDescent="0.35">
      <c r="A2435" t="s">
        <v>243</v>
      </c>
      <c r="B2435" t="s">
        <v>193</v>
      </c>
      <c r="C2435" t="s">
        <v>824</v>
      </c>
      <c r="D2435">
        <v>4</v>
      </c>
    </row>
    <row r="2436" spans="1:4" x14ac:dyDescent="0.35">
      <c r="A2436" t="s">
        <v>243</v>
      </c>
      <c r="B2436" t="s">
        <v>156</v>
      </c>
      <c r="C2436" t="s">
        <v>935</v>
      </c>
      <c r="D2436">
        <v>4</v>
      </c>
    </row>
    <row r="2437" spans="1:4" x14ac:dyDescent="0.35">
      <c r="A2437" t="s">
        <v>243</v>
      </c>
      <c r="B2437" t="s">
        <v>161</v>
      </c>
      <c r="C2437" t="s">
        <v>589</v>
      </c>
      <c r="D2437">
        <v>4</v>
      </c>
    </row>
    <row r="2438" spans="1:4" x14ac:dyDescent="0.35">
      <c r="A2438" t="s">
        <v>243</v>
      </c>
      <c r="B2438" t="s">
        <v>208</v>
      </c>
      <c r="C2438" t="s">
        <v>526</v>
      </c>
      <c r="D2438">
        <v>4</v>
      </c>
    </row>
    <row r="2439" spans="1:4" x14ac:dyDescent="0.35">
      <c r="A2439" t="s">
        <v>243</v>
      </c>
      <c r="B2439" t="s">
        <v>153</v>
      </c>
      <c r="C2439" t="s">
        <v>1089</v>
      </c>
      <c r="D2439">
        <v>4</v>
      </c>
    </row>
    <row r="2440" spans="1:4" x14ac:dyDescent="0.35">
      <c r="A2440" t="s">
        <v>243</v>
      </c>
      <c r="B2440" t="s">
        <v>136</v>
      </c>
      <c r="C2440" t="s">
        <v>495</v>
      </c>
      <c r="D2440">
        <v>4</v>
      </c>
    </row>
    <row r="2441" spans="1:4" x14ac:dyDescent="0.35">
      <c r="A2441" t="s">
        <v>243</v>
      </c>
      <c r="B2441" t="s">
        <v>161</v>
      </c>
      <c r="C2441" t="s">
        <v>511</v>
      </c>
      <c r="D2441">
        <v>4</v>
      </c>
    </row>
    <row r="2442" spans="1:4" x14ac:dyDescent="0.35">
      <c r="A2442" t="s">
        <v>243</v>
      </c>
      <c r="B2442" t="s">
        <v>157</v>
      </c>
      <c r="C2442" t="s">
        <v>667</v>
      </c>
      <c r="D2442">
        <v>4</v>
      </c>
    </row>
    <row r="2443" spans="1:4" x14ac:dyDescent="0.35">
      <c r="A2443" t="s">
        <v>243</v>
      </c>
      <c r="B2443" t="s">
        <v>153</v>
      </c>
      <c r="C2443" t="s">
        <v>921</v>
      </c>
      <c r="D2443">
        <v>4</v>
      </c>
    </row>
    <row r="2444" spans="1:4" x14ac:dyDescent="0.35">
      <c r="A2444" t="s">
        <v>243</v>
      </c>
      <c r="B2444" t="s">
        <v>155</v>
      </c>
      <c r="C2444" t="s">
        <v>922</v>
      </c>
      <c r="D2444">
        <v>4</v>
      </c>
    </row>
    <row r="2445" spans="1:4" x14ac:dyDescent="0.35">
      <c r="A2445" t="s">
        <v>243</v>
      </c>
      <c r="B2445" t="s">
        <v>179</v>
      </c>
      <c r="C2445" t="s">
        <v>943</v>
      </c>
      <c r="D2445">
        <v>4</v>
      </c>
    </row>
    <row r="2446" spans="1:4" x14ac:dyDescent="0.35">
      <c r="A2446" t="s">
        <v>243</v>
      </c>
      <c r="B2446" t="s">
        <v>158</v>
      </c>
      <c r="C2446" t="s">
        <v>718</v>
      </c>
      <c r="D2446">
        <v>4</v>
      </c>
    </row>
    <row r="2447" spans="1:4" x14ac:dyDescent="0.35">
      <c r="A2447" t="s">
        <v>243</v>
      </c>
      <c r="B2447" t="s">
        <v>165</v>
      </c>
      <c r="C2447" t="s">
        <v>537</v>
      </c>
      <c r="D2447">
        <v>4</v>
      </c>
    </row>
    <row r="2448" spans="1:4" x14ac:dyDescent="0.35">
      <c r="A2448" t="s">
        <v>243</v>
      </c>
      <c r="B2448" t="s">
        <v>156</v>
      </c>
      <c r="C2448" t="s">
        <v>904</v>
      </c>
      <c r="D2448">
        <v>4</v>
      </c>
    </row>
    <row r="2449" spans="1:4" x14ac:dyDescent="0.35">
      <c r="A2449" t="s">
        <v>243</v>
      </c>
      <c r="B2449" t="s">
        <v>194</v>
      </c>
      <c r="C2449" t="s">
        <v>467</v>
      </c>
      <c r="D2449">
        <v>4</v>
      </c>
    </row>
    <row r="2450" spans="1:4" x14ac:dyDescent="0.35">
      <c r="A2450" t="s">
        <v>243</v>
      </c>
      <c r="B2450" t="s">
        <v>157</v>
      </c>
      <c r="C2450" t="s">
        <v>810</v>
      </c>
      <c r="D2450">
        <v>4</v>
      </c>
    </row>
    <row r="2451" spans="1:4" x14ac:dyDescent="0.35">
      <c r="A2451" t="s">
        <v>243</v>
      </c>
      <c r="B2451" t="s">
        <v>158</v>
      </c>
      <c r="C2451" t="s">
        <v>938</v>
      </c>
      <c r="D2451">
        <v>4</v>
      </c>
    </row>
    <row r="2452" spans="1:4" x14ac:dyDescent="0.35">
      <c r="A2452" t="s">
        <v>243</v>
      </c>
      <c r="B2452" t="s">
        <v>176</v>
      </c>
      <c r="C2452" t="s">
        <v>831</v>
      </c>
      <c r="D2452">
        <v>4</v>
      </c>
    </row>
    <row r="2453" spans="1:4" x14ac:dyDescent="0.35">
      <c r="A2453" t="s">
        <v>243</v>
      </c>
      <c r="B2453" t="s">
        <v>152</v>
      </c>
      <c r="C2453" t="s">
        <v>527</v>
      </c>
      <c r="D2453">
        <v>4</v>
      </c>
    </row>
    <row r="2454" spans="1:4" x14ac:dyDescent="0.35">
      <c r="A2454" t="s">
        <v>243</v>
      </c>
      <c r="B2454" t="s">
        <v>152</v>
      </c>
      <c r="C2454" t="s">
        <v>678</v>
      </c>
      <c r="D2454">
        <v>4</v>
      </c>
    </row>
    <row r="2455" spans="1:4" x14ac:dyDescent="0.35">
      <c r="A2455" t="s">
        <v>243</v>
      </c>
      <c r="B2455" t="s">
        <v>203</v>
      </c>
      <c r="C2455" t="s">
        <v>648</v>
      </c>
      <c r="D2455">
        <v>4</v>
      </c>
    </row>
    <row r="2456" spans="1:4" x14ac:dyDescent="0.35">
      <c r="A2456" t="s">
        <v>243</v>
      </c>
      <c r="B2456" t="s">
        <v>161</v>
      </c>
      <c r="C2456" t="s">
        <v>463</v>
      </c>
      <c r="D2456">
        <v>4</v>
      </c>
    </row>
    <row r="2457" spans="1:4" x14ac:dyDescent="0.35">
      <c r="A2457" t="s">
        <v>243</v>
      </c>
      <c r="B2457" t="s">
        <v>203</v>
      </c>
      <c r="C2457" t="s">
        <v>695</v>
      </c>
      <c r="D2457">
        <v>4</v>
      </c>
    </row>
    <row r="2458" spans="1:4" x14ac:dyDescent="0.35">
      <c r="A2458" t="s">
        <v>243</v>
      </c>
      <c r="B2458" t="s">
        <v>158</v>
      </c>
      <c r="C2458" t="s">
        <v>911</v>
      </c>
      <c r="D2458">
        <v>4</v>
      </c>
    </row>
    <row r="2459" spans="1:4" x14ac:dyDescent="0.35">
      <c r="A2459" t="s">
        <v>243</v>
      </c>
      <c r="B2459" t="s">
        <v>158</v>
      </c>
      <c r="C2459" t="s">
        <v>913</v>
      </c>
      <c r="D2459">
        <v>4</v>
      </c>
    </row>
    <row r="2460" spans="1:4" x14ac:dyDescent="0.35">
      <c r="A2460" t="s">
        <v>243</v>
      </c>
      <c r="B2460" t="s">
        <v>158</v>
      </c>
      <c r="C2460" t="s">
        <v>852</v>
      </c>
      <c r="D2460">
        <v>4</v>
      </c>
    </row>
    <row r="2461" spans="1:4" x14ac:dyDescent="0.35">
      <c r="A2461" t="s">
        <v>270</v>
      </c>
      <c r="B2461" t="s">
        <v>161</v>
      </c>
      <c r="C2461" t="s">
        <v>589</v>
      </c>
      <c r="D2461">
        <v>4</v>
      </c>
    </row>
    <row r="2462" spans="1:4" x14ac:dyDescent="0.35">
      <c r="A2462" t="s">
        <v>270</v>
      </c>
      <c r="B2462" t="s">
        <v>165</v>
      </c>
      <c r="C2462" t="s">
        <v>631</v>
      </c>
      <c r="D2462">
        <v>4</v>
      </c>
    </row>
    <row r="2463" spans="1:4" x14ac:dyDescent="0.35">
      <c r="A2463" t="s">
        <v>270</v>
      </c>
      <c r="B2463" t="s">
        <v>152</v>
      </c>
      <c r="C2463" t="s">
        <v>829</v>
      </c>
      <c r="D2463">
        <v>4</v>
      </c>
    </row>
    <row r="2464" spans="1:4" x14ac:dyDescent="0.35">
      <c r="A2464" t="s">
        <v>270</v>
      </c>
      <c r="B2464" t="s">
        <v>199</v>
      </c>
      <c r="C2464" t="s">
        <v>607</v>
      </c>
      <c r="D2464">
        <v>4</v>
      </c>
    </row>
    <row r="2465" spans="1:4" x14ac:dyDescent="0.35">
      <c r="A2465" t="s">
        <v>270</v>
      </c>
      <c r="B2465" t="s">
        <v>153</v>
      </c>
      <c r="C2465" t="s">
        <v>784</v>
      </c>
      <c r="D2465">
        <v>4</v>
      </c>
    </row>
    <row r="2466" spans="1:4" x14ac:dyDescent="0.35">
      <c r="A2466" t="s">
        <v>270</v>
      </c>
      <c r="B2466" t="s">
        <v>160</v>
      </c>
      <c r="C2466" t="s">
        <v>1128</v>
      </c>
      <c r="D2466">
        <v>4</v>
      </c>
    </row>
    <row r="2467" spans="1:4" x14ac:dyDescent="0.35">
      <c r="A2467" t="s">
        <v>270</v>
      </c>
      <c r="B2467" t="s">
        <v>200</v>
      </c>
      <c r="C2467" t="s">
        <v>455</v>
      </c>
      <c r="D2467">
        <v>4</v>
      </c>
    </row>
    <row r="2468" spans="1:4" x14ac:dyDescent="0.35">
      <c r="A2468" t="s">
        <v>284</v>
      </c>
      <c r="B2468" t="s">
        <v>199</v>
      </c>
      <c r="C2468" t="s">
        <v>677</v>
      </c>
      <c r="D2468">
        <v>4</v>
      </c>
    </row>
    <row r="2469" spans="1:4" x14ac:dyDescent="0.35">
      <c r="A2469" t="s">
        <v>284</v>
      </c>
      <c r="B2469" t="s">
        <v>199</v>
      </c>
      <c r="C2469" t="s">
        <v>624</v>
      </c>
      <c r="D2469">
        <v>4</v>
      </c>
    </row>
    <row r="2470" spans="1:4" x14ac:dyDescent="0.35">
      <c r="A2470" t="s">
        <v>284</v>
      </c>
      <c r="B2470" t="s">
        <v>180</v>
      </c>
      <c r="C2470" t="s">
        <v>914</v>
      </c>
      <c r="D2470">
        <v>4</v>
      </c>
    </row>
    <row r="2471" spans="1:4" x14ac:dyDescent="0.35">
      <c r="A2471" t="s">
        <v>284</v>
      </c>
      <c r="B2471" t="s">
        <v>159</v>
      </c>
      <c r="C2471" t="s">
        <v>1004</v>
      </c>
      <c r="D2471">
        <v>4</v>
      </c>
    </row>
    <row r="2472" spans="1:4" x14ac:dyDescent="0.35">
      <c r="A2472" t="s">
        <v>284</v>
      </c>
      <c r="B2472" t="s">
        <v>190</v>
      </c>
      <c r="C2472" t="s">
        <v>636</v>
      </c>
      <c r="D2472">
        <v>4</v>
      </c>
    </row>
    <row r="2473" spans="1:4" x14ac:dyDescent="0.35">
      <c r="A2473" t="s">
        <v>284</v>
      </c>
      <c r="B2473" t="s">
        <v>155</v>
      </c>
      <c r="C2473" t="s">
        <v>650</v>
      </c>
      <c r="D2473">
        <v>4</v>
      </c>
    </row>
    <row r="2474" spans="1:4" x14ac:dyDescent="0.35">
      <c r="A2474" t="s">
        <v>284</v>
      </c>
      <c r="B2474" t="s">
        <v>160</v>
      </c>
      <c r="C2474" t="s">
        <v>1059</v>
      </c>
      <c r="D2474">
        <v>4</v>
      </c>
    </row>
    <row r="2475" spans="1:4" x14ac:dyDescent="0.35">
      <c r="A2475" t="s">
        <v>284</v>
      </c>
      <c r="B2475" t="s">
        <v>153</v>
      </c>
      <c r="C2475" t="s">
        <v>1052</v>
      </c>
      <c r="D2475">
        <v>4</v>
      </c>
    </row>
    <row r="2476" spans="1:4" x14ac:dyDescent="0.35">
      <c r="A2476" t="s">
        <v>284</v>
      </c>
      <c r="B2476" t="s">
        <v>210</v>
      </c>
      <c r="C2476" t="s">
        <v>576</v>
      </c>
      <c r="D2476">
        <v>4</v>
      </c>
    </row>
    <row r="2477" spans="1:4" x14ac:dyDescent="0.35">
      <c r="A2477" t="s">
        <v>284</v>
      </c>
      <c r="B2477" t="s">
        <v>154</v>
      </c>
      <c r="C2477" t="s">
        <v>618</v>
      </c>
      <c r="D2477">
        <v>4</v>
      </c>
    </row>
    <row r="2478" spans="1:4" x14ac:dyDescent="0.35">
      <c r="A2478" t="s">
        <v>284</v>
      </c>
      <c r="B2478" t="s">
        <v>159</v>
      </c>
      <c r="C2478" t="s">
        <v>1060</v>
      </c>
      <c r="D2478">
        <v>4</v>
      </c>
    </row>
    <row r="2479" spans="1:4" x14ac:dyDescent="0.35">
      <c r="A2479" t="s">
        <v>284</v>
      </c>
      <c r="B2479" t="s">
        <v>184</v>
      </c>
      <c r="C2479" t="s">
        <v>716</v>
      </c>
      <c r="D2479">
        <v>4</v>
      </c>
    </row>
    <row r="2480" spans="1:4" x14ac:dyDescent="0.35">
      <c r="A2480" t="s">
        <v>284</v>
      </c>
      <c r="B2480" t="s">
        <v>184</v>
      </c>
      <c r="C2480" t="s">
        <v>866</v>
      </c>
      <c r="D2480">
        <v>4</v>
      </c>
    </row>
    <row r="2481" spans="1:4" x14ac:dyDescent="0.35">
      <c r="A2481" t="s">
        <v>284</v>
      </c>
      <c r="B2481" t="s">
        <v>160</v>
      </c>
      <c r="C2481" t="s">
        <v>1128</v>
      </c>
      <c r="D2481">
        <v>4</v>
      </c>
    </row>
    <row r="2482" spans="1:4" x14ac:dyDescent="0.35">
      <c r="A2482" t="s">
        <v>242</v>
      </c>
      <c r="B2482" t="s">
        <v>153</v>
      </c>
      <c r="C2482" t="s">
        <v>921</v>
      </c>
      <c r="D2482">
        <v>4</v>
      </c>
    </row>
    <row r="2483" spans="1:4" x14ac:dyDescent="0.35">
      <c r="A2483" t="s">
        <v>242</v>
      </c>
      <c r="B2483" t="s">
        <v>164</v>
      </c>
      <c r="C2483" t="s">
        <v>590</v>
      </c>
      <c r="D2483">
        <v>4</v>
      </c>
    </row>
    <row r="2484" spans="1:4" x14ac:dyDescent="0.35">
      <c r="A2484" t="s">
        <v>242</v>
      </c>
      <c r="B2484" t="s">
        <v>155</v>
      </c>
      <c r="C2484" t="s">
        <v>1006</v>
      </c>
      <c r="D2484">
        <v>4</v>
      </c>
    </row>
    <row r="2485" spans="1:4" x14ac:dyDescent="0.35">
      <c r="A2485" t="s">
        <v>242</v>
      </c>
      <c r="B2485" t="s">
        <v>174</v>
      </c>
      <c r="C2485" t="s">
        <v>486</v>
      </c>
      <c r="D2485">
        <v>4</v>
      </c>
    </row>
    <row r="2486" spans="1:4" x14ac:dyDescent="0.35">
      <c r="A2486" t="s">
        <v>242</v>
      </c>
      <c r="B2486" t="s">
        <v>153</v>
      </c>
      <c r="C2486" t="s">
        <v>868</v>
      </c>
      <c r="D2486">
        <v>4</v>
      </c>
    </row>
    <row r="2487" spans="1:4" x14ac:dyDescent="0.35">
      <c r="A2487" t="s">
        <v>242</v>
      </c>
      <c r="B2487" t="s">
        <v>160</v>
      </c>
      <c r="C2487" t="s">
        <v>1145</v>
      </c>
      <c r="D2487">
        <v>4</v>
      </c>
    </row>
    <row r="2488" spans="1:4" x14ac:dyDescent="0.35">
      <c r="A2488" t="s">
        <v>242</v>
      </c>
      <c r="B2488" t="s">
        <v>158</v>
      </c>
      <c r="C2488" t="s">
        <v>1143</v>
      </c>
      <c r="D2488">
        <v>4</v>
      </c>
    </row>
    <row r="2489" spans="1:4" x14ac:dyDescent="0.35">
      <c r="A2489" t="s">
        <v>242</v>
      </c>
      <c r="B2489" t="s">
        <v>194</v>
      </c>
      <c r="C2489" t="s">
        <v>797</v>
      </c>
      <c r="D2489">
        <v>4</v>
      </c>
    </row>
    <row r="2490" spans="1:4" x14ac:dyDescent="0.35">
      <c r="A2490" t="s">
        <v>242</v>
      </c>
      <c r="B2490" t="s">
        <v>176</v>
      </c>
      <c r="C2490" t="s">
        <v>661</v>
      </c>
      <c r="D2490">
        <v>4</v>
      </c>
    </row>
    <row r="2491" spans="1:4" x14ac:dyDescent="0.35">
      <c r="A2491" t="s">
        <v>242</v>
      </c>
      <c r="B2491" t="s">
        <v>153</v>
      </c>
      <c r="C2491" t="s">
        <v>950</v>
      </c>
      <c r="D2491">
        <v>4</v>
      </c>
    </row>
    <row r="2492" spans="1:4" x14ac:dyDescent="0.35">
      <c r="A2492" t="s">
        <v>242</v>
      </c>
      <c r="B2492" t="s">
        <v>158</v>
      </c>
      <c r="C2492" t="s">
        <v>946</v>
      </c>
      <c r="D2492">
        <v>4</v>
      </c>
    </row>
    <row r="2493" spans="1:4" x14ac:dyDescent="0.35">
      <c r="A2493" t="s">
        <v>242</v>
      </c>
      <c r="B2493" t="s">
        <v>155</v>
      </c>
      <c r="C2493" t="s">
        <v>650</v>
      </c>
      <c r="D2493">
        <v>4</v>
      </c>
    </row>
    <row r="2494" spans="1:4" x14ac:dyDescent="0.35">
      <c r="A2494" t="s">
        <v>242</v>
      </c>
      <c r="B2494" t="s">
        <v>158</v>
      </c>
      <c r="C2494" t="s">
        <v>718</v>
      </c>
      <c r="D2494">
        <v>4</v>
      </c>
    </row>
    <row r="2495" spans="1:4" x14ac:dyDescent="0.35">
      <c r="A2495" t="s">
        <v>242</v>
      </c>
      <c r="B2495" t="s">
        <v>191</v>
      </c>
      <c r="C2495" t="s">
        <v>595</v>
      </c>
      <c r="D2495">
        <v>4</v>
      </c>
    </row>
    <row r="2496" spans="1:4" x14ac:dyDescent="0.35">
      <c r="A2496" t="s">
        <v>242</v>
      </c>
      <c r="B2496" t="s">
        <v>165</v>
      </c>
      <c r="C2496" t="s">
        <v>537</v>
      </c>
      <c r="D2496">
        <v>4</v>
      </c>
    </row>
    <row r="2497" spans="1:4" x14ac:dyDescent="0.35">
      <c r="A2497" t="s">
        <v>242</v>
      </c>
      <c r="B2497" t="s">
        <v>164</v>
      </c>
      <c r="C2497" t="s">
        <v>1033</v>
      </c>
      <c r="D2497">
        <v>4</v>
      </c>
    </row>
    <row r="2498" spans="1:4" x14ac:dyDescent="0.35">
      <c r="A2498" t="s">
        <v>242</v>
      </c>
      <c r="B2498" t="s">
        <v>153</v>
      </c>
      <c r="C2498" t="s">
        <v>891</v>
      </c>
      <c r="D2498">
        <v>4</v>
      </c>
    </row>
    <row r="2499" spans="1:4" x14ac:dyDescent="0.35">
      <c r="A2499" t="s">
        <v>242</v>
      </c>
      <c r="B2499" t="s">
        <v>165</v>
      </c>
      <c r="C2499" t="s">
        <v>536</v>
      </c>
      <c r="D2499">
        <v>4</v>
      </c>
    </row>
    <row r="2500" spans="1:4" x14ac:dyDescent="0.35">
      <c r="A2500" t="s">
        <v>242</v>
      </c>
      <c r="B2500" t="s">
        <v>160</v>
      </c>
      <c r="C2500" t="s">
        <v>721</v>
      </c>
      <c r="D2500">
        <v>4</v>
      </c>
    </row>
    <row r="2501" spans="1:4" x14ac:dyDescent="0.35">
      <c r="A2501" t="s">
        <v>242</v>
      </c>
      <c r="B2501" t="s">
        <v>152</v>
      </c>
      <c r="C2501" t="s">
        <v>697</v>
      </c>
      <c r="D2501">
        <v>4</v>
      </c>
    </row>
    <row r="2502" spans="1:4" x14ac:dyDescent="0.35">
      <c r="A2502" t="s">
        <v>242</v>
      </c>
      <c r="B2502" t="s">
        <v>165</v>
      </c>
      <c r="C2502" t="s">
        <v>561</v>
      </c>
      <c r="D2502">
        <v>4</v>
      </c>
    </row>
    <row r="2503" spans="1:4" x14ac:dyDescent="0.35">
      <c r="A2503" t="s">
        <v>242</v>
      </c>
      <c r="B2503" t="s">
        <v>159</v>
      </c>
      <c r="C2503" t="s">
        <v>538</v>
      </c>
      <c r="D2503">
        <v>4</v>
      </c>
    </row>
    <row r="2504" spans="1:4" x14ac:dyDescent="0.35">
      <c r="A2504" t="s">
        <v>242</v>
      </c>
      <c r="B2504" t="s">
        <v>189</v>
      </c>
      <c r="C2504" t="s">
        <v>820</v>
      </c>
      <c r="D2504">
        <v>4</v>
      </c>
    </row>
    <row r="2505" spans="1:4" x14ac:dyDescent="0.35">
      <c r="A2505" t="s">
        <v>242</v>
      </c>
      <c r="B2505" t="s">
        <v>160</v>
      </c>
      <c r="C2505" t="s">
        <v>1131</v>
      </c>
      <c r="D2505">
        <v>4</v>
      </c>
    </row>
    <row r="2506" spans="1:4" x14ac:dyDescent="0.35">
      <c r="A2506" t="s">
        <v>242</v>
      </c>
      <c r="B2506" t="s">
        <v>190</v>
      </c>
      <c r="C2506" t="s">
        <v>705</v>
      </c>
      <c r="D2506">
        <v>4</v>
      </c>
    </row>
    <row r="2507" spans="1:4" x14ac:dyDescent="0.35">
      <c r="A2507" t="s">
        <v>242</v>
      </c>
      <c r="B2507" t="s">
        <v>159</v>
      </c>
      <c r="C2507" t="s">
        <v>1133</v>
      </c>
      <c r="D2507">
        <v>4</v>
      </c>
    </row>
    <row r="2508" spans="1:4" x14ac:dyDescent="0.35">
      <c r="A2508" t="s">
        <v>242</v>
      </c>
      <c r="B2508" t="s">
        <v>162</v>
      </c>
      <c r="C2508" t="s">
        <v>888</v>
      </c>
      <c r="D2508">
        <v>4</v>
      </c>
    </row>
    <row r="2509" spans="1:4" x14ac:dyDescent="0.35">
      <c r="A2509" t="s">
        <v>242</v>
      </c>
      <c r="B2509" t="s">
        <v>153</v>
      </c>
      <c r="C2509" t="s">
        <v>1011</v>
      </c>
      <c r="D2509">
        <v>4</v>
      </c>
    </row>
    <row r="2510" spans="1:4" x14ac:dyDescent="0.35">
      <c r="A2510" t="s">
        <v>242</v>
      </c>
      <c r="B2510" t="s">
        <v>165</v>
      </c>
      <c r="C2510" t="s">
        <v>631</v>
      </c>
      <c r="D2510">
        <v>4</v>
      </c>
    </row>
    <row r="2511" spans="1:4" x14ac:dyDescent="0.35">
      <c r="A2511" t="s">
        <v>242</v>
      </c>
      <c r="B2511" t="s">
        <v>153</v>
      </c>
      <c r="C2511" t="s">
        <v>610</v>
      </c>
      <c r="D2511">
        <v>4</v>
      </c>
    </row>
    <row r="2512" spans="1:4" x14ac:dyDescent="0.35">
      <c r="A2512" t="s">
        <v>242</v>
      </c>
      <c r="B2512" t="s">
        <v>153</v>
      </c>
      <c r="C2512" t="s">
        <v>482</v>
      </c>
      <c r="D2512">
        <v>4</v>
      </c>
    </row>
    <row r="2513" spans="1:4" x14ac:dyDescent="0.35">
      <c r="A2513" t="s">
        <v>242</v>
      </c>
      <c r="B2513" t="s">
        <v>158</v>
      </c>
      <c r="C2513" t="s">
        <v>911</v>
      </c>
      <c r="D2513">
        <v>4</v>
      </c>
    </row>
    <row r="2514" spans="1:4" x14ac:dyDescent="0.35">
      <c r="A2514" t="s">
        <v>242</v>
      </c>
      <c r="B2514" t="s">
        <v>165</v>
      </c>
      <c r="C2514" t="s">
        <v>587</v>
      </c>
      <c r="D2514">
        <v>4</v>
      </c>
    </row>
    <row r="2515" spans="1:4" x14ac:dyDescent="0.35">
      <c r="A2515" t="s">
        <v>242</v>
      </c>
      <c r="B2515" t="s">
        <v>190</v>
      </c>
      <c r="C2515" t="s">
        <v>456</v>
      </c>
      <c r="D2515">
        <v>4</v>
      </c>
    </row>
    <row r="2516" spans="1:4" x14ac:dyDescent="0.35">
      <c r="A2516" t="s">
        <v>242</v>
      </c>
      <c r="B2516" t="s">
        <v>174</v>
      </c>
      <c r="C2516" t="s">
        <v>505</v>
      </c>
      <c r="D2516">
        <v>4</v>
      </c>
    </row>
    <row r="2517" spans="1:4" x14ac:dyDescent="0.35">
      <c r="A2517" t="s">
        <v>242</v>
      </c>
      <c r="B2517" t="s">
        <v>158</v>
      </c>
      <c r="C2517" t="s">
        <v>913</v>
      </c>
      <c r="D2517">
        <v>4</v>
      </c>
    </row>
    <row r="2518" spans="1:4" x14ac:dyDescent="0.35">
      <c r="A2518" t="s">
        <v>316</v>
      </c>
      <c r="B2518" t="s">
        <v>155</v>
      </c>
      <c r="C2518" t="s">
        <v>656</v>
      </c>
      <c r="D2518">
        <v>4</v>
      </c>
    </row>
    <row r="2519" spans="1:4" x14ac:dyDescent="0.35">
      <c r="A2519" t="s">
        <v>266</v>
      </c>
      <c r="B2519" t="s">
        <v>153</v>
      </c>
      <c r="C2519" t="s">
        <v>870</v>
      </c>
      <c r="D2519">
        <v>4</v>
      </c>
    </row>
    <row r="2520" spans="1:4" x14ac:dyDescent="0.35">
      <c r="A2520" t="s">
        <v>266</v>
      </c>
      <c r="B2520" t="s">
        <v>165</v>
      </c>
      <c r="C2520" t="s">
        <v>1064</v>
      </c>
      <c r="D2520">
        <v>4</v>
      </c>
    </row>
    <row r="2521" spans="1:4" x14ac:dyDescent="0.35">
      <c r="A2521" t="s">
        <v>266</v>
      </c>
      <c r="B2521" t="s">
        <v>161</v>
      </c>
      <c r="C2521" t="s">
        <v>768</v>
      </c>
      <c r="D2521">
        <v>4</v>
      </c>
    </row>
    <row r="2522" spans="1:4" x14ac:dyDescent="0.35">
      <c r="A2522" t="s">
        <v>266</v>
      </c>
      <c r="B2522" t="s">
        <v>155</v>
      </c>
      <c r="C2522" t="s">
        <v>965</v>
      </c>
      <c r="D2522">
        <v>4</v>
      </c>
    </row>
    <row r="2523" spans="1:4" x14ac:dyDescent="0.35">
      <c r="A2523" t="s">
        <v>266</v>
      </c>
      <c r="B2523" t="s">
        <v>165</v>
      </c>
      <c r="C2523" t="s">
        <v>631</v>
      </c>
      <c r="D2523">
        <v>4</v>
      </c>
    </row>
    <row r="2524" spans="1:4" x14ac:dyDescent="0.35">
      <c r="A2524" t="s">
        <v>266</v>
      </c>
      <c r="B2524" t="s">
        <v>153</v>
      </c>
      <c r="C2524" t="s">
        <v>868</v>
      </c>
      <c r="D2524">
        <v>4</v>
      </c>
    </row>
    <row r="2525" spans="1:4" x14ac:dyDescent="0.35">
      <c r="A2525" t="s">
        <v>359</v>
      </c>
      <c r="B2525" t="s">
        <v>153</v>
      </c>
      <c r="C2525" t="s">
        <v>867</v>
      </c>
      <c r="D2525">
        <v>4</v>
      </c>
    </row>
    <row r="2526" spans="1:4" x14ac:dyDescent="0.35">
      <c r="A2526" t="s">
        <v>261</v>
      </c>
      <c r="B2526" t="s">
        <v>188</v>
      </c>
      <c r="C2526" t="s">
        <v>598</v>
      </c>
      <c r="D2526">
        <v>4</v>
      </c>
    </row>
    <row r="2527" spans="1:4" x14ac:dyDescent="0.35">
      <c r="A2527" t="s">
        <v>261</v>
      </c>
      <c r="B2527" t="s">
        <v>176</v>
      </c>
      <c r="C2527" t="s">
        <v>831</v>
      </c>
      <c r="D2527">
        <v>4</v>
      </c>
    </row>
    <row r="2528" spans="1:4" x14ac:dyDescent="0.35">
      <c r="A2528" t="s">
        <v>261</v>
      </c>
      <c r="B2528" t="s">
        <v>158</v>
      </c>
      <c r="C2528" t="s">
        <v>593</v>
      </c>
      <c r="D2528">
        <v>4</v>
      </c>
    </row>
    <row r="2529" spans="1:4" x14ac:dyDescent="0.35">
      <c r="A2529" t="s">
        <v>261</v>
      </c>
      <c r="B2529" t="s">
        <v>155</v>
      </c>
      <c r="C2529" t="s">
        <v>963</v>
      </c>
      <c r="D2529">
        <v>4</v>
      </c>
    </row>
    <row r="2530" spans="1:4" x14ac:dyDescent="0.35">
      <c r="A2530" t="s">
        <v>261</v>
      </c>
      <c r="B2530" t="s">
        <v>165</v>
      </c>
      <c r="C2530" t="s">
        <v>1001</v>
      </c>
      <c r="D2530">
        <v>4</v>
      </c>
    </row>
    <row r="2531" spans="1:4" x14ac:dyDescent="0.35">
      <c r="A2531" t="s">
        <v>51</v>
      </c>
      <c r="B2531" t="s">
        <v>153</v>
      </c>
      <c r="C2531" t="s">
        <v>1136</v>
      </c>
      <c r="D2531">
        <v>3</v>
      </c>
    </row>
    <row r="2532" spans="1:4" x14ac:dyDescent="0.35">
      <c r="A2532" t="s">
        <v>56</v>
      </c>
      <c r="B2532" t="s">
        <v>176</v>
      </c>
      <c r="C2532" t="s">
        <v>994</v>
      </c>
      <c r="D2532">
        <v>3</v>
      </c>
    </row>
    <row r="2533" spans="1:4" x14ac:dyDescent="0.35">
      <c r="A2533" t="s">
        <v>56</v>
      </c>
      <c r="B2533" t="s">
        <v>153</v>
      </c>
      <c r="C2533" t="s">
        <v>1121</v>
      </c>
      <c r="D2533">
        <v>3</v>
      </c>
    </row>
    <row r="2534" spans="1:4" x14ac:dyDescent="0.35">
      <c r="A2534" t="s">
        <v>56</v>
      </c>
      <c r="B2534" t="s">
        <v>161</v>
      </c>
      <c r="C2534" t="s">
        <v>734</v>
      </c>
      <c r="D2534">
        <v>3</v>
      </c>
    </row>
    <row r="2535" spans="1:4" x14ac:dyDescent="0.35">
      <c r="A2535" t="s">
        <v>56</v>
      </c>
      <c r="B2535" t="s">
        <v>176</v>
      </c>
      <c r="C2535" t="s">
        <v>919</v>
      </c>
      <c r="D2535">
        <v>3</v>
      </c>
    </row>
    <row r="2536" spans="1:4" x14ac:dyDescent="0.35">
      <c r="A2536" t="s">
        <v>57</v>
      </c>
      <c r="B2536" t="s">
        <v>154</v>
      </c>
      <c r="C2536" t="s">
        <v>828</v>
      </c>
      <c r="D2536">
        <v>3</v>
      </c>
    </row>
    <row r="2537" spans="1:4" x14ac:dyDescent="0.35">
      <c r="A2537" t="s">
        <v>60</v>
      </c>
      <c r="B2537" t="s">
        <v>153</v>
      </c>
      <c r="C2537" t="s">
        <v>772</v>
      </c>
      <c r="D2537">
        <v>3</v>
      </c>
    </row>
    <row r="2538" spans="1:4" x14ac:dyDescent="0.35">
      <c r="A2538" t="s">
        <v>60</v>
      </c>
      <c r="B2538" t="s">
        <v>164</v>
      </c>
      <c r="C2538" t="s">
        <v>588</v>
      </c>
      <c r="D2538">
        <v>3</v>
      </c>
    </row>
    <row r="2539" spans="1:4" x14ac:dyDescent="0.35">
      <c r="A2539" t="s">
        <v>60</v>
      </c>
      <c r="B2539" t="s">
        <v>157</v>
      </c>
      <c r="C2539" t="s">
        <v>688</v>
      </c>
      <c r="D2539">
        <v>3</v>
      </c>
    </row>
    <row r="2540" spans="1:4" x14ac:dyDescent="0.35">
      <c r="A2540" t="s">
        <v>60</v>
      </c>
      <c r="B2540" t="s">
        <v>153</v>
      </c>
      <c r="C2540" t="s">
        <v>1126</v>
      </c>
      <c r="D2540">
        <v>3</v>
      </c>
    </row>
    <row r="2541" spans="1:4" x14ac:dyDescent="0.35">
      <c r="A2541" t="s">
        <v>60</v>
      </c>
      <c r="B2541" t="s">
        <v>152</v>
      </c>
      <c r="C2541" t="s">
        <v>496</v>
      </c>
      <c r="D2541">
        <v>3</v>
      </c>
    </row>
    <row r="2542" spans="1:4" x14ac:dyDescent="0.35">
      <c r="A2542" t="s">
        <v>60</v>
      </c>
      <c r="B2542" t="s">
        <v>199</v>
      </c>
      <c r="C2542" t="s">
        <v>630</v>
      </c>
      <c r="D2542">
        <v>3</v>
      </c>
    </row>
    <row r="2543" spans="1:4" x14ac:dyDescent="0.35">
      <c r="A2543" t="s">
        <v>60</v>
      </c>
      <c r="B2543" t="s">
        <v>174</v>
      </c>
      <c r="C2543" t="s">
        <v>782</v>
      </c>
      <c r="D2543">
        <v>3</v>
      </c>
    </row>
    <row r="2544" spans="1:4" x14ac:dyDescent="0.35">
      <c r="A2544" t="s">
        <v>60</v>
      </c>
      <c r="B2544" t="s">
        <v>153</v>
      </c>
      <c r="C2544" t="s">
        <v>869</v>
      </c>
      <c r="D2544">
        <v>3</v>
      </c>
    </row>
    <row r="2545" spans="1:4" x14ac:dyDescent="0.35">
      <c r="A2545" t="s">
        <v>60</v>
      </c>
      <c r="B2545" t="s">
        <v>153</v>
      </c>
      <c r="C2545" t="s">
        <v>1125</v>
      </c>
      <c r="D2545">
        <v>3</v>
      </c>
    </row>
    <row r="2546" spans="1:4" x14ac:dyDescent="0.35">
      <c r="A2546" t="s">
        <v>60</v>
      </c>
      <c r="B2546" t="s">
        <v>199</v>
      </c>
      <c r="C2546" t="s">
        <v>700</v>
      </c>
      <c r="D2546">
        <v>3</v>
      </c>
    </row>
    <row r="2547" spans="1:4" x14ac:dyDescent="0.35">
      <c r="A2547" t="s">
        <v>60</v>
      </c>
      <c r="B2547" t="s">
        <v>161</v>
      </c>
      <c r="C2547" t="s">
        <v>734</v>
      </c>
      <c r="D2547">
        <v>3</v>
      </c>
    </row>
    <row r="2548" spans="1:4" x14ac:dyDescent="0.35">
      <c r="A2548" t="s">
        <v>60</v>
      </c>
      <c r="B2548" t="s">
        <v>161</v>
      </c>
      <c r="C2548" t="s">
        <v>462</v>
      </c>
      <c r="D2548">
        <v>3</v>
      </c>
    </row>
    <row r="2549" spans="1:4" x14ac:dyDescent="0.35">
      <c r="A2549" t="s">
        <v>60</v>
      </c>
      <c r="B2549" t="s">
        <v>153</v>
      </c>
      <c r="C2549" t="s">
        <v>1136</v>
      </c>
      <c r="D2549">
        <v>3</v>
      </c>
    </row>
    <row r="2550" spans="1:4" x14ac:dyDescent="0.35">
      <c r="A2550" t="s">
        <v>60</v>
      </c>
      <c r="B2550" t="s">
        <v>152</v>
      </c>
      <c r="C2550" t="s">
        <v>499</v>
      </c>
      <c r="D2550">
        <v>3</v>
      </c>
    </row>
    <row r="2551" spans="1:4" x14ac:dyDescent="0.35">
      <c r="A2551" t="s">
        <v>60</v>
      </c>
      <c r="B2551" t="s">
        <v>158</v>
      </c>
      <c r="C2551" t="s">
        <v>1065</v>
      </c>
      <c r="D2551">
        <v>3</v>
      </c>
    </row>
    <row r="2552" spans="1:4" x14ac:dyDescent="0.35">
      <c r="A2552" t="s">
        <v>60</v>
      </c>
      <c r="B2552" t="s">
        <v>173</v>
      </c>
      <c r="C2552" t="s">
        <v>1061</v>
      </c>
      <c r="D2552">
        <v>3</v>
      </c>
    </row>
    <row r="2553" spans="1:4" x14ac:dyDescent="0.35">
      <c r="A2553" t="s">
        <v>60</v>
      </c>
      <c r="B2553" t="s">
        <v>162</v>
      </c>
      <c r="C2553" t="s">
        <v>682</v>
      </c>
      <c r="D2553">
        <v>3</v>
      </c>
    </row>
    <row r="2554" spans="1:4" x14ac:dyDescent="0.35">
      <c r="A2554" t="s">
        <v>60</v>
      </c>
      <c r="B2554" t="s">
        <v>153</v>
      </c>
      <c r="C2554" t="s">
        <v>1137</v>
      </c>
      <c r="D2554">
        <v>3</v>
      </c>
    </row>
    <row r="2555" spans="1:4" x14ac:dyDescent="0.35">
      <c r="A2555" t="s">
        <v>60</v>
      </c>
      <c r="B2555" t="s">
        <v>157</v>
      </c>
      <c r="C2555" t="s">
        <v>1058</v>
      </c>
      <c r="D2555">
        <v>3</v>
      </c>
    </row>
    <row r="2556" spans="1:4" x14ac:dyDescent="0.35">
      <c r="A2556" t="s">
        <v>60</v>
      </c>
      <c r="B2556" t="s">
        <v>157</v>
      </c>
      <c r="C2556" t="s">
        <v>805</v>
      </c>
      <c r="D2556">
        <v>3</v>
      </c>
    </row>
    <row r="2557" spans="1:4" x14ac:dyDescent="0.35">
      <c r="A2557" t="s">
        <v>61</v>
      </c>
      <c r="B2557" t="s">
        <v>161</v>
      </c>
      <c r="C2557" t="s">
        <v>818</v>
      </c>
      <c r="D2557">
        <v>3</v>
      </c>
    </row>
    <row r="2558" spans="1:4" x14ac:dyDescent="0.35">
      <c r="A2558" t="s">
        <v>61</v>
      </c>
      <c r="B2558" t="s">
        <v>159</v>
      </c>
      <c r="C2558" t="s">
        <v>808</v>
      </c>
      <c r="D2558">
        <v>3</v>
      </c>
    </row>
    <row r="2559" spans="1:4" x14ac:dyDescent="0.35">
      <c r="A2559" t="s">
        <v>62</v>
      </c>
      <c r="B2559" t="s">
        <v>155</v>
      </c>
      <c r="C2559" t="s">
        <v>992</v>
      </c>
      <c r="D2559">
        <v>3</v>
      </c>
    </row>
    <row r="2560" spans="1:4" x14ac:dyDescent="0.35">
      <c r="A2560" t="s">
        <v>62</v>
      </c>
      <c r="B2560" t="s">
        <v>155</v>
      </c>
      <c r="C2560" t="s">
        <v>461</v>
      </c>
      <c r="D2560">
        <v>3</v>
      </c>
    </row>
    <row r="2561" spans="1:4" x14ac:dyDescent="0.35">
      <c r="A2561" t="s">
        <v>62</v>
      </c>
      <c r="B2561" t="s">
        <v>155</v>
      </c>
      <c r="C2561" t="s">
        <v>834</v>
      </c>
      <c r="D2561">
        <v>3</v>
      </c>
    </row>
    <row r="2562" spans="1:4" x14ac:dyDescent="0.35">
      <c r="A2562" t="s">
        <v>67</v>
      </c>
      <c r="B2562" t="s">
        <v>153</v>
      </c>
      <c r="C2562" t="s">
        <v>737</v>
      </c>
      <c r="D2562">
        <v>3</v>
      </c>
    </row>
    <row r="2563" spans="1:4" x14ac:dyDescent="0.35">
      <c r="A2563" t="s">
        <v>67</v>
      </c>
      <c r="B2563" t="s">
        <v>158</v>
      </c>
      <c r="C2563" t="s">
        <v>804</v>
      </c>
      <c r="D2563">
        <v>3</v>
      </c>
    </row>
    <row r="2564" spans="1:4" x14ac:dyDescent="0.35">
      <c r="A2564" t="s">
        <v>67</v>
      </c>
      <c r="B2564" t="s">
        <v>205</v>
      </c>
      <c r="C2564" t="s">
        <v>601</v>
      </c>
      <c r="D2564">
        <v>3</v>
      </c>
    </row>
    <row r="2565" spans="1:4" x14ac:dyDescent="0.35">
      <c r="A2565" t="s">
        <v>67</v>
      </c>
      <c r="B2565" t="s">
        <v>153</v>
      </c>
      <c r="C2565" t="s">
        <v>788</v>
      </c>
      <c r="D2565">
        <v>3</v>
      </c>
    </row>
    <row r="2566" spans="1:4" x14ac:dyDescent="0.35">
      <c r="A2566" t="s">
        <v>68</v>
      </c>
      <c r="B2566" t="s">
        <v>152</v>
      </c>
      <c r="C2566" t="s">
        <v>786</v>
      </c>
      <c r="D2566">
        <v>3</v>
      </c>
    </row>
    <row r="2567" spans="1:4" x14ac:dyDescent="0.35">
      <c r="A2567" t="s">
        <v>68</v>
      </c>
      <c r="B2567" t="s">
        <v>161</v>
      </c>
      <c r="C2567" t="s">
        <v>818</v>
      </c>
      <c r="D2567">
        <v>3</v>
      </c>
    </row>
    <row r="2568" spans="1:4" x14ac:dyDescent="0.35">
      <c r="A2568" t="s">
        <v>68</v>
      </c>
      <c r="B2568" t="s">
        <v>153</v>
      </c>
      <c r="C2568" t="s">
        <v>1121</v>
      </c>
      <c r="D2568">
        <v>3</v>
      </c>
    </row>
    <row r="2569" spans="1:4" x14ac:dyDescent="0.35">
      <c r="A2569" t="s">
        <v>68</v>
      </c>
      <c r="B2569" t="s">
        <v>157</v>
      </c>
      <c r="C2569" t="s">
        <v>810</v>
      </c>
      <c r="D2569">
        <v>3</v>
      </c>
    </row>
    <row r="2570" spans="1:4" x14ac:dyDescent="0.35">
      <c r="A2570" t="s">
        <v>68</v>
      </c>
      <c r="B2570" t="s">
        <v>162</v>
      </c>
      <c r="C2570" t="s">
        <v>889</v>
      </c>
      <c r="D2570">
        <v>3</v>
      </c>
    </row>
    <row r="2571" spans="1:4" x14ac:dyDescent="0.35">
      <c r="A2571" t="s">
        <v>68</v>
      </c>
      <c r="B2571" t="s">
        <v>183</v>
      </c>
      <c r="C2571" t="s">
        <v>893</v>
      </c>
      <c r="D2571">
        <v>3</v>
      </c>
    </row>
    <row r="2572" spans="1:4" x14ac:dyDescent="0.35">
      <c r="A2572" t="s">
        <v>68</v>
      </c>
      <c r="B2572" t="s">
        <v>166</v>
      </c>
      <c r="C2572" t="s">
        <v>1071</v>
      </c>
      <c r="D2572">
        <v>3</v>
      </c>
    </row>
    <row r="2573" spans="1:4" x14ac:dyDescent="0.35">
      <c r="A2573" t="s">
        <v>77</v>
      </c>
      <c r="B2573" t="s">
        <v>157</v>
      </c>
      <c r="C2573" t="s">
        <v>584</v>
      </c>
      <c r="D2573">
        <v>3</v>
      </c>
    </row>
    <row r="2574" spans="1:4" x14ac:dyDescent="0.35">
      <c r="A2574" t="s">
        <v>77</v>
      </c>
      <c r="B2574" t="s">
        <v>161</v>
      </c>
      <c r="C2574" t="s">
        <v>734</v>
      </c>
      <c r="D2574">
        <v>3</v>
      </c>
    </row>
    <row r="2575" spans="1:4" x14ac:dyDescent="0.35">
      <c r="A2575" t="s">
        <v>77</v>
      </c>
      <c r="B2575" t="s">
        <v>161</v>
      </c>
      <c r="C2575" t="s">
        <v>818</v>
      </c>
      <c r="D2575">
        <v>3</v>
      </c>
    </row>
    <row r="2576" spans="1:4" x14ac:dyDescent="0.35">
      <c r="A2576" t="s">
        <v>79</v>
      </c>
      <c r="B2576" t="s">
        <v>154</v>
      </c>
      <c r="C2576" t="s">
        <v>837</v>
      </c>
      <c r="D2576">
        <v>3</v>
      </c>
    </row>
    <row r="2577" spans="1:4" x14ac:dyDescent="0.35">
      <c r="A2577" t="s">
        <v>79</v>
      </c>
      <c r="B2577" t="s">
        <v>155</v>
      </c>
      <c r="C2577" t="s">
        <v>1006</v>
      </c>
      <c r="D2577">
        <v>3</v>
      </c>
    </row>
    <row r="2578" spans="1:4" x14ac:dyDescent="0.35">
      <c r="A2578" t="s">
        <v>79</v>
      </c>
      <c r="B2578" t="s">
        <v>155</v>
      </c>
      <c r="C2578" t="s">
        <v>874</v>
      </c>
      <c r="D2578">
        <v>3</v>
      </c>
    </row>
    <row r="2579" spans="1:4" x14ac:dyDescent="0.35">
      <c r="A2579" t="s">
        <v>79</v>
      </c>
      <c r="B2579" t="s">
        <v>155</v>
      </c>
      <c r="C2579" t="s">
        <v>657</v>
      </c>
      <c r="D2579">
        <v>3</v>
      </c>
    </row>
    <row r="2580" spans="1:4" x14ac:dyDescent="0.35">
      <c r="A2580" t="s">
        <v>79</v>
      </c>
      <c r="B2580" t="s">
        <v>176</v>
      </c>
      <c r="C2580" t="s">
        <v>727</v>
      </c>
      <c r="D2580">
        <v>3</v>
      </c>
    </row>
    <row r="2581" spans="1:4" x14ac:dyDescent="0.35">
      <c r="A2581" t="s">
        <v>79</v>
      </c>
      <c r="B2581" t="s">
        <v>199</v>
      </c>
      <c r="C2581" t="s">
        <v>753</v>
      </c>
      <c r="D2581">
        <v>3</v>
      </c>
    </row>
    <row r="2582" spans="1:4" x14ac:dyDescent="0.35">
      <c r="A2582" t="s">
        <v>79</v>
      </c>
      <c r="B2582" t="s">
        <v>199</v>
      </c>
      <c r="C2582" t="s">
        <v>635</v>
      </c>
      <c r="D2582">
        <v>3</v>
      </c>
    </row>
    <row r="2583" spans="1:4" x14ac:dyDescent="0.35">
      <c r="A2583" t="s">
        <v>79</v>
      </c>
      <c r="B2583" t="s">
        <v>154</v>
      </c>
      <c r="C2583" t="s">
        <v>645</v>
      </c>
      <c r="D2583">
        <v>3</v>
      </c>
    </row>
    <row r="2584" spans="1:4" x14ac:dyDescent="0.35">
      <c r="A2584" t="s">
        <v>79</v>
      </c>
      <c r="B2584" t="s">
        <v>158</v>
      </c>
      <c r="C2584" t="s">
        <v>612</v>
      </c>
      <c r="D2584">
        <v>3</v>
      </c>
    </row>
    <row r="2585" spans="1:4" x14ac:dyDescent="0.35">
      <c r="A2585" t="s">
        <v>79</v>
      </c>
      <c r="B2585" t="s">
        <v>158</v>
      </c>
      <c r="C2585" t="s">
        <v>593</v>
      </c>
      <c r="D2585">
        <v>3</v>
      </c>
    </row>
    <row r="2586" spans="1:4" x14ac:dyDescent="0.35">
      <c r="A2586" t="s">
        <v>79</v>
      </c>
      <c r="B2586" t="s">
        <v>155</v>
      </c>
      <c r="C2586" t="s">
        <v>996</v>
      </c>
      <c r="D2586">
        <v>3</v>
      </c>
    </row>
    <row r="2587" spans="1:4" x14ac:dyDescent="0.35">
      <c r="A2587" t="s">
        <v>79</v>
      </c>
      <c r="B2587" t="s">
        <v>162</v>
      </c>
      <c r="C2587" t="s">
        <v>725</v>
      </c>
      <c r="D2587">
        <v>3</v>
      </c>
    </row>
    <row r="2588" spans="1:4" x14ac:dyDescent="0.35">
      <c r="A2588" t="s">
        <v>79</v>
      </c>
      <c r="B2588" t="s">
        <v>160</v>
      </c>
      <c r="C2588" t="s">
        <v>1130</v>
      </c>
      <c r="D2588">
        <v>3</v>
      </c>
    </row>
    <row r="2589" spans="1:4" x14ac:dyDescent="0.35">
      <c r="A2589" t="s">
        <v>83</v>
      </c>
      <c r="B2589" t="s">
        <v>157</v>
      </c>
      <c r="C2589" t="s">
        <v>961</v>
      </c>
      <c r="D2589">
        <v>3</v>
      </c>
    </row>
    <row r="2590" spans="1:4" x14ac:dyDescent="0.35">
      <c r="A2590" t="s">
        <v>83</v>
      </c>
      <c r="B2590" t="s">
        <v>155</v>
      </c>
      <c r="C2590" t="s">
        <v>1009</v>
      </c>
      <c r="D2590">
        <v>3</v>
      </c>
    </row>
    <row r="2591" spans="1:4" x14ac:dyDescent="0.35">
      <c r="A2591" t="s">
        <v>83</v>
      </c>
      <c r="B2591" t="s">
        <v>194</v>
      </c>
      <c r="C2591" t="s">
        <v>797</v>
      </c>
      <c r="D2591">
        <v>3</v>
      </c>
    </row>
    <row r="2592" spans="1:4" x14ac:dyDescent="0.35">
      <c r="A2592" t="s">
        <v>83</v>
      </c>
      <c r="B2592" t="s">
        <v>153</v>
      </c>
      <c r="C2592" t="s">
        <v>1055</v>
      </c>
      <c r="D2592">
        <v>3</v>
      </c>
    </row>
    <row r="2593" spans="1:4" x14ac:dyDescent="0.35">
      <c r="A2593" t="s">
        <v>83</v>
      </c>
      <c r="B2593" t="s">
        <v>176</v>
      </c>
      <c r="C2593" t="s">
        <v>919</v>
      </c>
      <c r="D2593">
        <v>3</v>
      </c>
    </row>
    <row r="2594" spans="1:4" x14ac:dyDescent="0.35">
      <c r="A2594" t="s">
        <v>83</v>
      </c>
      <c r="B2594" t="s">
        <v>165</v>
      </c>
      <c r="C2594" t="s">
        <v>1001</v>
      </c>
      <c r="D2594">
        <v>3</v>
      </c>
    </row>
    <row r="2595" spans="1:4" x14ac:dyDescent="0.35">
      <c r="A2595" t="s">
        <v>83</v>
      </c>
      <c r="B2595" t="s">
        <v>176</v>
      </c>
      <c r="C2595" t="s">
        <v>993</v>
      </c>
      <c r="D2595">
        <v>3</v>
      </c>
    </row>
    <row r="2596" spans="1:4" x14ac:dyDescent="0.35">
      <c r="A2596" t="s">
        <v>83</v>
      </c>
      <c r="B2596" t="s">
        <v>157</v>
      </c>
      <c r="C2596" t="s">
        <v>805</v>
      </c>
      <c r="D2596">
        <v>3</v>
      </c>
    </row>
    <row r="2597" spans="1:4" x14ac:dyDescent="0.35">
      <c r="A2597" t="s">
        <v>83</v>
      </c>
      <c r="B2597" t="s">
        <v>204</v>
      </c>
      <c r="C2597" t="s">
        <v>603</v>
      </c>
      <c r="D2597">
        <v>3</v>
      </c>
    </row>
    <row r="2598" spans="1:4" x14ac:dyDescent="0.35">
      <c r="A2598" t="s">
        <v>83</v>
      </c>
      <c r="B2598" t="s">
        <v>190</v>
      </c>
      <c r="C2598" t="s">
        <v>705</v>
      </c>
      <c r="D2598">
        <v>3</v>
      </c>
    </row>
    <row r="2599" spans="1:4" x14ac:dyDescent="0.35">
      <c r="A2599" t="s">
        <v>83</v>
      </c>
      <c r="B2599" t="s">
        <v>190</v>
      </c>
      <c r="C2599" t="s">
        <v>706</v>
      </c>
      <c r="D2599">
        <v>3</v>
      </c>
    </row>
    <row r="2600" spans="1:4" x14ac:dyDescent="0.35">
      <c r="A2600" t="s">
        <v>83</v>
      </c>
      <c r="B2600" t="s">
        <v>162</v>
      </c>
      <c r="C2600" t="s">
        <v>889</v>
      </c>
      <c r="D2600">
        <v>3</v>
      </c>
    </row>
    <row r="2601" spans="1:4" x14ac:dyDescent="0.35">
      <c r="A2601" t="s">
        <v>83</v>
      </c>
      <c r="B2601" t="s">
        <v>190</v>
      </c>
      <c r="C2601" t="s">
        <v>703</v>
      </c>
      <c r="D2601">
        <v>3</v>
      </c>
    </row>
    <row r="2602" spans="1:4" x14ac:dyDescent="0.35">
      <c r="A2602" t="s">
        <v>83</v>
      </c>
      <c r="B2602" t="s">
        <v>155</v>
      </c>
      <c r="C2602" t="s">
        <v>1010</v>
      </c>
      <c r="D2602">
        <v>3</v>
      </c>
    </row>
    <row r="2603" spans="1:4" x14ac:dyDescent="0.35">
      <c r="A2603" t="s">
        <v>83</v>
      </c>
      <c r="B2603" t="s">
        <v>209</v>
      </c>
      <c r="C2603" t="s">
        <v>435</v>
      </c>
      <c r="D2603">
        <v>3</v>
      </c>
    </row>
    <row r="2604" spans="1:4" x14ac:dyDescent="0.35">
      <c r="A2604" t="s">
        <v>83</v>
      </c>
      <c r="B2604" t="s">
        <v>210</v>
      </c>
      <c r="C2604" t="s">
        <v>579</v>
      </c>
      <c r="D2604">
        <v>3</v>
      </c>
    </row>
    <row r="2605" spans="1:4" x14ac:dyDescent="0.35">
      <c r="A2605" t="s">
        <v>83</v>
      </c>
      <c r="B2605" t="s">
        <v>152</v>
      </c>
      <c r="C2605" t="s">
        <v>523</v>
      </c>
      <c r="D2605">
        <v>3</v>
      </c>
    </row>
    <row r="2606" spans="1:4" x14ac:dyDescent="0.35">
      <c r="A2606" t="s">
        <v>83</v>
      </c>
      <c r="B2606" t="s">
        <v>153</v>
      </c>
      <c r="C2606" t="s">
        <v>783</v>
      </c>
      <c r="D2606">
        <v>3</v>
      </c>
    </row>
    <row r="2607" spans="1:4" x14ac:dyDescent="0.35">
      <c r="A2607" t="s">
        <v>83</v>
      </c>
      <c r="B2607" t="s">
        <v>213</v>
      </c>
      <c r="C2607" t="s">
        <v>449</v>
      </c>
      <c r="D2607">
        <v>3</v>
      </c>
    </row>
    <row r="2608" spans="1:4" x14ac:dyDescent="0.35">
      <c r="A2608" t="s">
        <v>83</v>
      </c>
      <c r="B2608" t="s">
        <v>162</v>
      </c>
      <c r="C2608" t="s">
        <v>1048</v>
      </c>
      <c r="D2608">
        <v>3</v>
      </c>
    </row>
    <row r="2609" spans="1:4" x14ac:dyDescent="0.35">
      <c r="A2609" t="s">
        <v>83</v>
      </c>
      <c r="B2609" t="s">
        <v>196</v>
      </c>
      <c r="C2609" t="s">
        <v>744</v>
      </c>
      <c r="D2609">
        <v>3</v>
      </c>
    </row>
    <row r="2610" spans="1:4" x14ac:dyDescent="0.35">
      <c r="A2610" t="s">
        <v>83</v>
      </c>
      <c r="B2610" t="s">
        <v>176</v>
      </c>
      <c r="C2610" t="s">
        <v>994</v>
      </c>
      <c r="D2610">
        <v>3</v>
      </c>
    </row>
    <row r="2611" spans="1:4" x14ac:dyDescent="0.35">
      <c r="A2611" t="s">
        <v>83</v>
      </c>
      <c r="B2611" t="s">
        <v>155</v>
      </c>
      <c r="C2611" t="s">
        <v>459</v>
      </c>
      <c r="D2611">
        <v>3</v>
      </c>
    </row>
    <row r="2612" spans="1:4" x14ac:dyDescent="0.35">
      <c r="A2612" t="s">
        <v>83</v>
      </c>
      <c r="B2612" t="s">
        <v>174</v>
      </c>
      <c r="C2612" t="s">
        <v>782</v>
      </c>
      <c r="D2612">
        <v>3</v>
      </c>
    </row>
    <row r="2613" spans="1:4" x14ac:dyDescent="0.35">
      <c r="A2613" t="s">
        <v>83</v>
      </c>
      <c r="B2613" t="s">
        <v>199</v>
      </c>
      <c r="C2613" t="s">
        <v>739</v>
      </c>
      <c r="D2613">
        <v>3</v>
      </c>
    </row>
    <row r="2614" spans="1:4" x14ac:dyDescent="0.35">
      <c r="A2614" t="s">
        <v>83</v>
      </c>
      <c r="B2614" t="s">
        <v>152</v>
      </c>
      <c r="C2614" t="s">
        <v>942</v>
      </c>
      <c r="D2614">
        <v>3</v>
      </c>
    </row>
    <row r="2615" spans="1:4" x14ac:dyDescent="0.35">
      <c r="A2615" t="s">
        <v>83</v>
      </c>
      <c r="B2615" t="s">
        <v>157</v>
      </c>
      <c r="C2615" t="s">
        <v>687</v>
      </c>
      <c r="D2615">
        <v>3</v>
      </c>
    </row>
    <row r="2616" spans="1:4" x14ac:dyDescent="0.35">
      <c r="A2616" t="s">
        <v>83</v>
      </c>
      <c r="B2616" t="s">
        <v>165</v>
      </c>
      <c r="C2616" t="s">
        <v>1064</v>
      </c>
      <c r="D2616">
        <v>3</v>
      </c>
    </row>
    <row r="2617" spans="1:4" x14ac:dyDescent="0.35">
      <c r="A2617" t="s">
        <v>83</v>
      </c>
      <c r="B2617" t="s">
        <v>158</v>
      </c>
      <c r="C2617" t="s">
        <v>1065</v>
      </c>
      <c r="D2617">
        <v>3</v>
      </c>
    </row>
    <row r="2618" spans="1:4" x14ac:dyDescent="0.35">
      <c r="A2618" t="s">
        <v>83</v>
      </c>
      <c r="B2618" t="s">
        <v>157</v>
      </c>
      <c r="C2618" t="s">
        <v>688</v>
      </c>
      <c r="D2618">
        <v>3</v>
      </c>
    </row>
    <row r="2619" spans="1:4" x14ac:dyDescent="0.35">
      <c r="A2619" t="s">
        <v>83</v>
      </c>
      <c r="B2619" t="s">
        <v>174</v>
      </c>
      <c r="C2619" t="s">
        <v>832</v>
      </c>
      <c r="D2619">
        <v>3</v>
      </c>
    </row>
    <row r="2620" spans="1:4" x14ac:dyDescent="0.35">
      <c r="A2620" t="s">
        <v>83</v>
      </c>
      <c r="B2620" t="s">
        <v>190</v>
      </c>
      <c r="C2620" t="s">
        <v>636</v>
      </c>
      <c r="D2620">
        <v>3</v>
      </c>
    </row>
    <row r="2621" spans="1:4" x14ac:dyDescent="0.35">
      <c r="A2621" t="s">
        <v>83</v>
      </c>
      <c r="B2621" t="s">
        <v>161</v>
      </c>
      <c r="C2621" t="s">
        <v>924</v>
      </c>
      <c r="D2621">
        <v>3</v>
      </c>
    </row>
    <row r="2622" spans="1:4" x14ac:dyDescent="0.35">
      <c r="A2622" t="s">
        <v>87</v>
      </c>
      <c r="B2622" t="s">
        <v>156</v>
      </c>
      <c r="C2622" t="s">
        <v>1139</v>
      </c>
      <c r="D2622">
        <v>3</v>
      </c>
    </row>
    <row r="2623" spans="1:4" x14ac:dyDescent="0.35">
      <c r="A2623" t="s">
        <v>87</v>
      </c>
      <c r="B2623" t="s">
        <v>162</v>
      </c>
      <c r="C2623" t="s">
        <v>883</v>
      </c>
      <c r="D2623">
        <v>3</v>
      </c>
    </row>
    <row r="2624" spans="1:4" x14ac:dyDescent="0.35">
      <c r="A2624" t="s">
        <v>88</v>
      </c>
      <c r="B2624" t="s">
        <v>209</v>
      </c>
      <c r="C2624" t="s">
        <v>543</v>
      </c>
      <c r="D2624">
        <v>3</v>
      </c>
    </row>
    <row r="2625" spans="1:4" x14ac:dyDescent="0.35">
      <c r="A2625" t="s">
        <v>88</v>
      </c>
      <c r="B2625" t="s">
        <v>158</v>
      </c>
      <c r="C2625" t="s">
        <v>617</v>
      </c>
      <c r="D2625">
        <v>3</v>
      </c>
    </row>
    <row r="2626" spans="1:4" x14ac:dyDescent="0.35">
      <c r="A2626" t="s">
        <v>88</v>
      </c>
      <c r="B2626" t="s">
        <v>164</v>
      </c>
      <c r="C2626" t="s">
        <v>588</v>
      </c>
      <c r="D2626">
        <v>3</v>
      </c>
    </row>
    <row r="2627" spans="1:4" x14ac:dyDescent="0.35">
      <c r="A2627" t="s">
        <v>88</v>
      </c>
      <c r="B2627" t="s">
        <v>157</v>
      </c>
      <c r="C2627" t="s">
        <v>810</v>
      </c>
      <c r="D2627">
        <v>3</v>
      </c>
    </row>
    <row r="2628" spans="1:4" x14ac:dyDescent="0.35">
      <c r="A2628" t="s">
        <v>88</v>
      </c>
      <c r="B2628" t="s">
        <v>164</v>
      </c>
      <c r="C2628" t="s">
        <v>654</v>
      </c>
      <c r="D2628">
        <v>3</v>
      </c>
    </row>
    <row r="2629" spans="1:4" x14ac:dyDescent="0.35">
      <c r="A2629" t="s">
        <v>88</v>
      </c>
      <c r="B2629" t="s">
        <v>210</v>
      </c>
      <c r="C2629" t="s">
        <v>469</v>
      </c>
      <c r="D2629">
        <v>3</v>
      </c>
    </row>
    <row r="2630" spans="1:4" x14ac:dyDescent="0.35">
      <c r="A2630" t="s">
        <v>88</v>
      </c>
      <c r="B2630" t="s">
        <v>158</v>
      </c>
      <c r="C2630" t="s">
        <v>529</v>
      </c>
      <c r="D2630">
        <v>3</v>
      </c>
    </row>
    <row r="2631" spans="1:4" x14ac:dyDescent="0.35">
      <c r="A2631" t="s">
        <v>88</v>
      </c>
      <c r="B2631" t="s">
        <v>154</v>
      </c>
      <c r="C2631" t="s">
        <v>503</v>
      </c>
      <c r="D2631">
        <v>3</v>
      </c>
    </row>
    <row r="2632" spans="1:4" x14ac:dyDescent="0.35">
      <c r="A2632" t="s">
        <v>88</v>
      </c>
      <c r="B2632" t="s">
        <v>154</v>
      </c>
      <c r="C2632" t="s">
        <v>501</v>
      </c>
      <c r="D2632">
        <v>3</v>
      </c>
    </row>
    <row r="2633" spans="1:4" x14ac:dyDescent="0.35">
      <c r="A2633" t="s">
        <v>88</v>
      </c>
      <c r="B2633" t="s">
        <v>135</v>
      </c>
      <c r="C2633" t="s">
        <v>498</v>
      </c>
      <c r="D2633">
        <v>3</v>
      </c>
    </row>
    <row r="2634" spans="1:4" x14ac:dyDescent="0.35">
      <c r="A2634" t="s">
        <v>88</v>
      </c>
      <c r="B2634" t="s">
        <v>153</v>
      </c>
      <c r="C2634" t="s">
        <v>552</v>
      </c>
      <c r="D2634">
        <v>3</v>
      </c>
    </row>
    <row r="2635" spans="1:4" x14ac:dyDescent="0.35">
      <c r="A2635" t="s">
        <v>88</v>
      </c>
      <c r="B2635" t="s">
        <v>176</v>
      </c>
      <c r="C2635" t="s">
        <v>661</v>
      </c>
      <c r="D2635">
        <v>3</v>
      </c>
    </row>
    <row r="2636" spans="1:4" x14ac:dyDescent="0.35">
      <c r="A2636" t="s">
        <v>88</v>
      </c>
      <c r="B2636" t="s">
        <v>190</v>
      </c>
      <c r="C2636" t="s">
        <v>703</v>
      </c>
      <c r="D2636">
        <v>3</v>
      </c>
    </row>
    <row r="2637" spans="1:4" x14ac:dyDescent="0.35">
      <c r="A2637" t="s">
        <v>88</v>
      </c>
      <c r="B2637" t="s">
        <v>160</v>
      </c>
      <c r="C2637" t="s">
        <v>1131</v>
      </c>
      <c r="D2637">
        <v>3</v>
      </c>
    </row>
    <row r="2638" spans="1:4" x14ac:dyDescent="0.35">
      <c r="A2638" t="s">
        <v>88</v>
      </c>
      <c r="B2638" t="s">
        <v>157</v>
      </c>
      <c r="C2638" t="s">
        <v>688</v>
      </c>
      <c r="D2638">
        <v>3</v>
      </c>
    </row>
    <row r="2639" spans="1:4" x14ac:dyDescent="0.35">
      <c r="A2639" t="s">
        <v>88</v>
      </c>
      <c r="B2639" t="s">
        <v>210</v>
      </c>
      <c r="C2639" t="s">
        <v>477</v>
      </c>
      <c r="D2639">
        <v>3</v>
      </c>
    </row>
    <row r="2640" spans="1:4" x14ac:dyDescent="0.35">
      <c r="A2640" t="s">
        <v>88</v>
      </c>
      <c r="B2640" t="s">
        <v>155</v>
      </c>
      <c r="C2640" t="s">
        <v>458</v>
      </c>
      <c r="D2640">
        <v>3</v>
      </c>
    </row>
    <row r="2641" spans="1:4" x14ac:dyDescent="0.35">
      <c r="A2641" t="s">
        <v>88</v>
      </c>
      <c r="B2641" t="s">
        <v>160</v>
      </c>
      <c r="C2641" t="s">
        <v>719</v>
      </c>
      <c r="D2641">
        <v>3</v>
      </c>
    </row>
    <row r="2642" spans="1:4" x14ac:dyDescent="0.35">
      <c r="A2642" t="s">
        <v>88</v>
      </c>
      <c r="B2642" t="s">
        <v>203</v>
      </c>
      <c r="C2642" t="s">
        <v>560</v>
      </c>
      <c r="D2642">
        <v>3</v>
      </c>
    </row>
    <row r="2643" spans="1:4" x14ac:dyDescent="0.35">
      <c r="A2643" t="s">
        <v>88</v>
      </c>
      <c r="B2643" t="s">
        <v>157</v>
      </c>
      <c r="C2643" t="s">
        <v>669</v>
      </c>
      <c r="D2643">
        <v>3</v>
      </c>
    </row>
    <row r="2644" spans="1:4" x14ac:dyDescent="0.35">
      <c r="A2644" t="s">
        <v>88</v>
      </c>
      <c r="B2644" t="s">
        <v>160</v>
      </c>
      <c r="C2644" t="s">
        <v>1127</v>
      </c>
      <c r="D2644">
        <v>3</v>
      </c>
    </row>
    <row r="2645" spans="1:4" x14ac:dyDescent="0.35">
      <c r="A2645" t="s">
        <v>88</v>
      </c>
      <c r="B2645" t="s">
        <v>203</v>
      </c>
      <c r="C2645" t="s">
        <v>557</v>
      </c>
      <c r="D2645">
        <v>3</v>
      </c>
    </row>
    <row r="2646" spans="1:4" x14ac:dyDescent="0.35">
      <c r="A2646" t="s">
        <v>88</v>
      </c>
      <c r="B2646" t="s">
        <v>157</v>
      </c>
      <c r="C2646" t="s">
        <v>961</v>
      </c>
      <c r="D2646">
        <v>3</v>
      </c>
    </row>
    <row r="2647" spans="1:4" x14ac:dyDescent="0.35">
      <c r="A2647" t="s">
        <v>288</v>
      </c>
      <c r="B2647" t="s">
        <v>154</v>
      </c>
      <c r="C2647" t="s">
        <v>835</v>
      </c>
      <c r="D2647">
        <v>3</v>
      </c>
    </row>
    <row r="2648" spans="1:4" x14ac:dyDescent="0.35">
      <c r="A2648" t="s">
        <v>337</v>
      </c>
      <c r="B2648" t="s">
        <v>157</v>
      </c>
      <c r="C2648" t="s">
        <v>668</v>
      </c>
      <c r="D2648">
        <v>3</v>
      </c>
    </row>
    <row r="2649" spans="1:4" x14ac:dyDescent="0.35">
      <c r="A2649" t="s">
        <v>310</v>
      </c>
      <c r="B2649" t="s">
        <v>196</v>
      </c>
      <c r="C2649" t="s">
        <v>754</v>
      </c>
      <c r="D2649">
        <v>3</v>
      </c>
    </row>
    <row r="2650" spans="1:4" x14ac:dyDescent="0.35">
      <c r="A2650" t="s">
        <v>265</v>
      </c>
      <c r="B2650" t="s">
        <v>135</v>
      </c>
      <c r="C2650" t="s">
        <v>490</v>
      </c>
      <c r="D2650">
        <v>3</v>
      </c>
    </row>
    <row r="2651" spans="1:4" x14ac:dyDescent="0.35">
      <c r="A2651" t="s">
        <v>265</v>
      </c>
      <c r="B2651" t="s">
        <v>159</v>
      </c>
      <c r="C2651" t="s">
        <v>962</v>
      </c>
      <c r="D2651">
        <v>3</v>
      </c>
    </row>
    <row r="2652" spans="1:4" x14ac:dyDescent="0.35">
      <c r="A2652" t="s">
        <v>265</v>
      </c>
      <c r="B2652" t="s">
        <v>155</v>
      </c>
      <c r="C2652" t="s">
        <v>650</v>
      </c>
      <c r="D2652">
        <v>3</v>
      </c>
    </row>
    <row r="2653" spans="1:4" x14ac:dyDescent="0.35">
      <c r="A2653" t="s">
        <v>265</v>
      </c>
      <c r="B2653" t="s">
        <v>203</v>
      </c>
      <c r="C2653" t="s">
        <v>563</v>
      </c>
      <c r="D2653">
        <v>3</v>
      </c>
    </row>
    <row r="2654" spans="1:4" x14ac:dyDescent="0.35">
      <c r="A2654" t="s">
        <v>265</v>
      </c>
      <c r="B2654" t="s">
        <v>159</v>
      </c>
      <c r="C2654" t="s">
        <v>1060</v>
      </c>
      <c r="D2654">
        <v>3</v>
      </c>
    </row>
    <row r="2655" spans="1:4" x14ac:dyDescent="0.35">
      <c r="A2655" t="s">
        <v>265</v>
      </c>
      <c r="B2655" t="s">
        <v>153</v>
      </c>
      <c r="C2655" t="s">
        <v>502</v>
      </c>
      <c r="D2655">
        <v>3</v>
      </c>
    </row>
    <row r="2656" spans="1:4" x14ac:dyDescent="0.35">
      <c r="A2656" t="s">
        <v>265</v>
      </c>
      <c r="B2656" t="s">
        <v>154</v>
      </c>
      <c r="C2656" t="s">
        <v>830</v>
      </c>
      <c r="D2656">
        <v>3</v>
      </c>
    </row>
    <row r="2657" spans="1:4" x14ac:dyDescent="0.35">
      <c r="A2657" t="s">
        <v>265</v>
      </c>
      <c r="B2657" t="s">
        <v>153</v>
      </c>
      <c r="C2657" t="s">
        <v>788</v>
      </c>
      <c r="D2657">
        <v>3</v>
      </c>
    </row>
    <row r="2658" spans="1:4" x14ac:dyDescent="0.35">
      <c r="A2658" t="s">
        <v>265</v>
      </c>
      <c r="B2658" t="s">
        <v>203</v>
      </c>
      <c r="C2658" t="s">
        <v>565</v>
      </c>
      <c r="D2658">
        <v>3</v>
      </c>
    </row>
    <row r="2659" spans="1:4" x14ac:dyDescent="0.35">
      <c r="A2659" t="s">
        <v>265</v>
      </c>
      <c r="B2659" t="s">
        <v>153</v>
      </c>
      <c r="C2659" t="s">
        <v>770</v>
      </c>
      <c r="D2659">
        <v>3</v>
      </c>
    </row>
    <row r="2660" spans="1:4" x14ac:dyDescent="0.35">
      <c r="A2660" t="s">
        <v>265</v>
      </c>
      <c r="B2660" t="s">
        <v>203</v>
      </c>
      <c r="C2660" t="s">
        <v>557</v>
      </c>
      <c r="D2660">
        <v>3</v>
      </c>
    </row>
    <row r="2661" spans="1:4" x14ac:dyDescent="0.35">
      <c r="A2661" t="s">
        <v>265</v>
      </c>
      <c r="B2661" t="s">
        <v>155</v>
      </c>
      <c r="C2661" t="s">
        <v>874</v>
      </c>
      <c r="D2661">
        <v>3</v>
      </c>
    </row>
    <row r="2662" spans="1:4" x14ac:dyDescent="0.35">
      <c r="A2662" t="s">
        <v>282</v>
      </c>
      <c r="B2662" t="s">
        <v>188</v>
      </c>
      <c r="C2662" t="s">
        <v>598</v>
      </c>
      <c r="D2662">
        <v>3</v>
      </c>
    </row>
    <row r="2663" spans="1:4" x14ac:dyDescent="0.35">
      <c r="A2663" t="s">
        <v>282</v>
      </c>
      <c r="B2663" t="s">
        <v>153</v>
      </c>
      <c r="C2663" t="s">
        <v>770</v>
      </c>
      <c r="D2663">
        <v>3</v>
      </c>
    </row>
    <row r="2664" spans="1:4" x14ac:dyDescent="0.35">
      <c r="A2664" t="s">
        <v>250</v>
      </c>
      <c r="B2664" t="s">
        <v>156</v>
      </c>
      <c r="C2664" t="s">
        <v>1142</v>
      </c>
      <c r="D2664">
        <v>3</v>
      </c>
    </row>
    <row r="2665" spans="1:4" x14ac:dyDescent="0.35">
      <c r="A2665" t="s">
        <v>250</v>
      </c>
      <c r="B2665" t="s">
        <v>199</v>
      </c>
      <c r="C2665" t="s">
        <v>753</v>
      </c>
      <c r="D2665">
        <v>3</v>
      </c>
    </row>
    <row r="2666" spans="1:4" x14ac:dyDescent="0.35">
      <c r="A2666" t="s">
        <v>250</v>
      </c>
      <c r="B2666" t="s">
        <v>184</v>
      </c>
      <c r="C2666" t="s">
        <v>716</v>
      </c>
      <c r="D2666">
        <v>3</v>
      </c>
    </row>
    <row r="2667" spans="1:4" x14ac:dyDescent="0.35">
      <c r="A2667" t="s">
        <v>273</v>
      </c>
      <c r="B2667" t="s">
        <v>155</v>
      </c>
      <c r="C2667" t="s">
        <v>963</v>
      </c>
      <c r="D2667">
        <v>3</v>
      </c>
    </row>
    <row r="2668" spans="1:4" x14ac:dyDescent="0.35">
      <c r="A2668" t="s">
        <v>273</v>
      </c>
      <c r="B2668" t="s">
        <v>166</v>
      </c>
      <c r="C2668" t="s">
        <v>1071</v>
      </c>
      <c r="D2668">
        <v>3</v>
      </c>
    </row>
    <row r="2669" spans="1:4" x14ac:dyDescent="0.35">
      <c r="A2669" t="s">
        <v>273</v>
      </c>
      <c r="B2669" t="s">
        <v>199</v>
      </c>
      <c r="C2669" t="s">
        <v>751</v>
      </c>
      <c r="D2669">
        <v>3</v>
      </c>
    </row>
    <row r="2670" spans="1:4" x14ac:dyDescent="0.35">
      <c r="A2670" t="s">
        <v>273</v>
      </c>
      <c r="B2670" t="s">
        <v>208</v>
      </c>
      <c r="C2670" t="s">
        <v>559</v>
      </c>
      <c r="D2670">
        <v>3</v>
      </c>
    </row>
    <row r="2671" spans="1:4" x14ac:dyDescent="0.35">
      <c r="A2671" t="s">
        <v>273</v>
      </c>
      <c r="B2671" t="s">
        <v>161</v>
      </c>
      <c r="C2671" t="s">
        <v>732</v>
      </c>
      <c r="D2671">
        <v>3</v>
      </c>
    </row>
    <row r="2672" spans="1:4" x14ac:dyDescent="0.35">
      <c r="A2672" t="s">
        <v>273</v>
      </c>
      <c r="B2672" t="s">
        <v>152</v>
      </c>
      <c r="C2672" t="s">
        <v>678</v>
      </c>
      <c r="D2672">
        <v>3</v>
      </c>
    </row>
    <row r="2673" spans="1:4" x14ac:dyDescent="0.35">
      <c r="A2673" t="s">
        <v>273</v>
      </c>
      <c r="B2673" t="s">
        <v>162</v>
      </c>
      <c r="C2673" t="s">
        <v>725</v>
      </c>
      <c r="D2673">
        <v>3</v>
      </c>
    </row>
    <row r="2674" spans="1:4" x14ac:dyDescent="0.35">
      <c r="A2674" t="s">
        <v>273</v>
      </c>
      <c r="B2674" t="s">
        <v>199</v>
      </c>
      <c r="C2674" t="s">
        <v>739</v>
      </c>
      <c r="D2674">
        <v>3</v>
      </c>
    </row>
    <row r="2675" spans="1:4" x14ac:dyDescent="0.35">
      <c r="A2675" t="s">
        <v>273</v>
      </c>
      <c r="B2675" t="s">
        <v>162</v>
      </c>
      <c r="C2675" t="s">
        <v>724</v>
      </c>
      <c r="D2675">
        <v>3</v>
      </c>
    </row>
    <row r="2676" spans="1:4" x14ac:dyDescent="0.35">
      <c r="A2676" t="s">
        <v>273</v>
      </c>
      <c r="B2676" t="s">
        <v>161</v>
      </c>
      <c r="C2676" t="s">
        <v>462</v>
      </c>
      <c r="D2676">
        <v>3</v>
      </c>
    </row>
    <row r="2677" spans="1:4" x14ac:dyDescent="0.35">
      <c r="A2677" t="s">
        <v>273</v>
      </c>
      <c r="B2677" t="s">
        <v>176</v>
      </c>
      <c r="C2677" t="s">
        <v>1005</v>
      </c>
      <c r="D2677">
        <v>3</v>
      </c>
    </row>
    <row r="2678" spans="1:4" x14ac:dyDescent="0.35">
      <c r="A2678" t="s">
        <v>273</v>
      </c>
      <c r="B2678" t="s">
        <v>176</v>
      </c>
      <c r="C2678" t="s">
        <v>1000</v>
      </c>
      <c r="D2678">
        <v>3</v>
      </c>
    </row>
    <row r="2679" spans="1:4" x14ac:dyDescent="0.35">
      <c r="A2679" t="s">
        <v>273</v>
      </c>
      <c r="B2679" t="s">
        <v>161</v>
      </c>
      <c r="C2679" t="s">
        <v>556</v>
      </c>
      <c r="D2679">
        <v>3</v>
      </c>
    </row>
    <row r="2680" spans="1:4" x14ac:dyDescent="0.35">
      <c r="A2680" t="s">
        <v>262</v>
      </c>
      <c r="B2680" t="s">
        <v>160</v>
      </c>
      <c r="C2680" t="s">
        <v>1131</v>
      </c>
      <c r="D2680">
        <v>3</v>
      </c>
    </row>
    <row r="2681" spans="1:4" x14ac:dyDescent="0.35">
      <c r="A2681" t="s">
        <v>262</v>
      </c>
      <c r="B2681" t="s">
        <v>155</v>
      </c>
      <c r="C2681" t="s">
        <v>963</v>
      </c>
      <c r="D2681">
        <v>3</v>
      </c>
    </row>
    <row r="2682" spans="1:4" x14ac:dyDescent="0.35">
      <c r="A2682" t="s">
        <v>262</v>
      </c>
      <c r="B2682" t="s">
        <v>157</v>
      </c>
      <c r="C2682" t="s">
        <v>915</v>
      </c>
      <c r="D2682">
        <v>3</v>
      </c>
    </row>
    <row r="2683" spans="1:4" x14ac:dyDescent="0.35">
      <c r="A2683" t="s">
        <v>262</v>
      </c>
      <c r="B2683" t="s">
        <v>200</v>
      </c>
      <c r="C2683" t="s">
        <v>623</v>
      </c>
      <c r="D2683">
        <v>3</v>
      </c>
    </row>
    <row r="2684" spans="1:4" x14ac:dyDescent="0.35">
      <c r="A2684" t="s">
        <v>262</v>
      </c>
      <c r="B2684" t="s">
        <v>158</v>
      </c>
      <c r="C2684" t="s">
        <v>674</v>
      </c>
      <c r="D2684">
        <v>3</v>
      </c>
    </row>
    <row r="2685" spans="1:4" x14ac:dyDescent="0.35">
      <c r="A2685" t="s">
        <v>262</v>
      </c>
      <c r="B2685" t="s">
        <v>199</v>
      </c>
      <c r="C2685" t="s">
        <v>751</v>
      </c>
      <c r="D2685">
        <v>3</v>
      </c>
    </row>
    <row r="2686" spans="1:4" x14ac:dyDescent="0.35">
      <c r="A2686" t="s">
        <v>262</v>
      </c>
      <c r="B2686" t="s">
        <v>157</v>
      </c>
      <c r="C2686" t="s">
        <v>669</v>
      </c>
      <c r="D2686">
        <v>3</v>
      </c>
    </row>
    <row r="2687" spans="1:4" x14ac:dyDescent="0.35">
      <c r="A2687" t="s">
        <v>262</v>
      </c>
      <c r="B2687" t="s">
        <v>199</v>
      </c>
      <c r="C2687" t="s">
        <v>635</v>
      </c>
      <c r="D2687">
        <v>3</v>
      </c>
    </row>
    <row r="2688" spans="1:4" x14ac:dyDescent="0.35">
      <c r="A2688" t="s">
        <v>262</v>
      </c>
      <c r="B2688" t="s">
        <v>176</v>
      </c>
      <c r="C2688" t="s">
        <v>1008</v>
      </c>
      <c r="D2688">
        <v>3</v>
      </c>
    </row>
    <row r="2689" spans="1:4" x14ac:dyDescent="0.35">
      <c r="A2689" t="s">
        <v>262</v>
      </c>
      <c r="B2689" t="s">
        <v>152</v>
      </c>
      <c r="C2689" t="s">
        <v>1140</v>
      </c>
      <c r="D2689">
        <v>3</v>
      </c>
    </row>
    <row r="2690" spans="1:4" x14ac:dyDescent="0.35">
      <c r="A2690" t="s">
        <v>262</v>
      </c>
      <c r="B2690" t="s">
        <v>152</v>
      </c>
      <c r="C2690" t="s">
        <v>786</v>
      </c>
      <c r="D2690">
        <v>3</v>
      </c>
    </row>
    <row r="2691" spans="1:4" x14ac:dyDescent="0.35">
      <c r="A2691" t="s">
        <v>262</v>
      </c>
      <c r="B2691" t="s">
        <v>153</v>
      </c>
      <c r="C2691" t="s">
        <v>1137</v>
      </c>
      <c r="D2691">
        <v>3</v>
      </c>
    </row>
    <row r="2692" spans="1:4" x14ac:dyDescent="0.35">
      <c r="A2692" t="s">
        <v>262</v>
      </c>
      <c r="B2692" t="s">
        <v>160</v>
      </c>
      <c r="C2692" t="s">
        <v>1130</v>
      </c>
      <c r="D2692">
        <v>3</v>
      </c>
    </row>
    <row r="2693" spans="1:4" x14ac:dyDescent="0.35">
      <c r="A2693" t="s">
        <v>262</v>
      </c>
      <c r="B2693" t="s">
        <v>160</v>
      </c>
      <c r="C2693" t="s">
        <v>1127</v>
      </c>
      <c r="D2693">
        <v>3</v>
      </c>
    </row>
    <row r="2694" spans="1:4" x14ac:dyDescent="0.35">
      <c r="A2694" t="s">
        <v>262</v>
      </c>
      <c r="B2694" t="s">
        <v>165</v>
      </c>
      <c r="C2694" t="s">
        <v>634</v>
      </c>
      <c r="D2694">
        <v>3</v>
      </c>
    </row>
    <row r="2695" spans="1:4" x14ac:dyDescent="0.35">
      <c r="A2695" t="s">
        <v>262</v>
      </c>
      <c r="B2695" t="s">
        <v>160</v>
      </c>
      <c r="C2695" t="s">
        <v>1129</v>
      </c>
      <c r="D2695">
        <v>3</v>
      </c>
    </row>
    <row r="2696" spans="1:4" x14ac:dyDescent="0.35">
      <c r="A2696" t="s">
        <v>262</v>
      </c>
      <c r="B2696" t="s">
        <v>157</v>
      </c>
      <c r="C2696" t="s">
        <v>1058</v>
      </c>
      <c r="D2696">
        <v>3</v>
      </c>
    </row>
    <row r="2697" spans="1:4" x14ac:dyDescent="0.35">
      <c r="A2697" t="s">
        <v>262</v>
      </c>
      <c r="B2697" t="s">
        <v>176</v>
      </c>
      <c r="C2697" t="s">
        <v>994</v>
      </c>
      <c r="D2697">
        <v>3</v>
      </c>
    </row>
    <row r="2698" spans="1:4" x14ac:dyDescent="0.35">
      <c r="A2698" t="s">
        <v>262</v>
      </c>
      <c r="B2698" t="s">
        <v>203</v>
      </c>
      <c r="C2698" t="s">
        <v>642</v>
      </c>
      <c r="D2698">
        <v>3</v>
      </c>
    </row>
    <row r="2699" spans="1:4" x14ac:dyDescent="0.35">
      <c r="A2699" t="s">
        <v>262</v>
      </c>
      <c r="B2699" t="s">
        <v>157</v>
      </c>
      <c r="C2699" t="s">
        <v>670</v>
      </c>
      <c r="D2699">
        <v>3</v>
      </c>
    </row>
    <row r="2700" spans="1:4" x14ac:dyDescent="0.35">
      <c r="A2700" t="s">
        <v>296</v>
      </c>
      <c r="B2700" t="s">
        <v>154</v>
      </c>
      <c r="C2700" t="s">
        <v>835</v>
      </c>
      <c r="D2700">
        <v>3</v>
      </c>
    </row>
    <row r="2701" spans="1:4" x14ac:dyDescent="0.35">
      <c r="A2701" t="s">
        <v>290</v>
      </c>
      <c r="B2701" t="s">
        <v>153</v>
      </c>
      <c r="C2701" t="s">
        <v>1135</v>
      </c>
      <c r="D2701">
        <v>3</v>
      </c>
    </row>
    <row r="2702" spans="1:4" x14ac:dyDescent="0.35">
      <c r="A2702" t="s">
        <v>290</v>
      </c>
      <c r="B2702" t="s">
        <v>154</v>
      </c>
      <c r="C2702" t="s">
        <v>837</v>
      </c>
      <c r="D2702">
        <v>3</v>
      </c>
    </row>
    <row r="2703" spans="1:4" x14ac:dyDescent="0.35">
      <c r="A2703" t="s">
        <v>290</v>
      </c>
      <c r="B2703" t="s">
        <v>192</v>
      </c>
      <c r="C2703" t="s">
        <v>713</v>
      </c>
      <c r="D2703">
        <v>3</v>
      </c>
    </row>
    <row r="2704" spans="1:4" x14ac:dyDescent="0.35">
      <c r="A2704" t="s">
        <v>278</v>
      </c>
      <c r="B2704" t="s">
        <v>153</v>
      </c>
      <c r="C2704" t="s">
        <v>605</v>
      </c>
      <c r="D2704">
        <v>3</v>
      </c>
    </row>
    <row r="2705" spans="1:4" x14ac:dyDescent="0.35">
      <c r="A2705" t="s">
        <v>253</v>
      </c>
      <c r="B2705" t="s">
        <v>190</v>
      </c>
      <c r="C2705" t="s">
        <v>812</v>
      </c>
      <c r="D2705">
        <v>3</v>
      </c>
    </row>
    <row r="2706" spans="1:4" x14ac:dyDescent="0.35">
      <c r="A2706" t="s">
        <v>253</v>
      </c>
      <c r="B2706" t="s">
        <v>155</v>
      </c>
      <c r="C2706" t="s">
        <v>1010</v>
      </c>
      <c r="D2706">
        <v>3</v>
      </c>
    </row>
    <row r="2707" spans="1:4" x14ac:dyDescent="0.35">
      <c r="A2707" t="s">
        <v>253</v>
      </c>
      <c r="B2707" t="s">
        <v>165</v>
      </c>
      <c r="C2707" t="s">
        <v>1064</v>
      </c>
      <c r="D2707">
        <v>3</v>
      </c>
    </row>
    <row r="2708" spans="1:4" x14ac:dyDescent="0.35">
      <c r="A2708" t="s">
        <v>253</v>
      </c>
      <c r="B2708" t="s">
        <v>155</v>
      </c>
      <c r="C2708" t="s">
        <v>992</v>
      </c>
      <c r="D2708">
        <v>3</v>
      </c>
    </row>
    <row r="2709" spans="1:4" x14ac:dyDescent="0.35">
      <c r="A2709" t="s">
        <v>253</v>
      </c>
      <c r="B2709" t="s">
        <v>161</v>
      </c>
      <c r="C2709" t="s">
        <v>462</v>
      </c>
      <c r="D2709">
        <v>3</v>
      </c>
    </row>
    <row r="2710" spans="1:4" x14ac:dyDescent="0.35">
      <c r="A2710" t="s">
        <v>253</v>
      </c>
      <c r="B2710" t="s">
        <v>153</v>
      </c>
      <c r="C2710" t="s">
        <v>1141</v>
      </c>
      <c r="D2710">
        <v>3</v>
      </c>
    </row>
    <row r="2711" spans="1:4" x14ac:dyDescent="0.35">
      <c r="A2711" t="s">
        <v>253</v>
      </c>
      <c r="B2711" t="s">
        <v>153</v>
      </c>
      <c r="C2711" t="s">
        <v>872</v>
      </c>
      <c r="D2711">
        <v>3</v>
      </c>
    </row>
    <row r="2712" spans="1:4" x14ac:dyDescent="0.35">
      <c r="A2712" t="s">
        <v>253</v>
      </c>
      <c r="B2712" t="s">
        <v>164</v>
      </c>
      <c r="C2712" t="s">
        <v>588</v>
      </c>
      <c r="D2712">
        <v>3</v>
      </c>
    </row>
    <row r="2713" spans="1:4" x14ac:dyDescent="0.35">
      <c r="A2713" t="s">
        <v>253</v>
      </c>
      <c r="B2713" t="s">
        <v>176</v>
      </c>
      <c r="C2713" t="s">
        <v>727</v>
      </c>
      <c r="D2713">
        <v>3</v>
      </c>
    </row>
    <row r="2714" spans="1:4" x14ac:dyDescent="0.35">
      <c r="A2714" t="s">
        <v>253</v>
      </c>
      <c r="B2714" t="s">
        <v>153</v>
      </c>
      <c r="C2714" t="s">
        <v>770</v>
      </c>
      <c r="D2714">
        <v>3</v>
      </c>
    </row>
    <row r="2715" spans="1:4" x14ac:dyDescent="0.35">
      <c r="A2715" t="s">
        <v>253</v>
      </c>
      <c r="B2715" t="s">
        <v>153</v>
      </c>
      <c r="C2715" t="s">
        <v>898</v>
      </c>
      <c r="D2715">
        <v>3</v>
      </c>
    </row>
    <row r="2716" spans="1:4" x14ac:dyDescent="0.35">
      <c r="A2716" t="s">
        <v>253</v>
      </c>
      <c r="B2716" t="s">
        <v>153</v>
      </c>
      <c r="C2716" t="s">
        <v>891</v>
      </c>
      <c r="D2716">
        <v>3</v>
      </c>
    </row>
    <row r="2717" spans="1:4" x14ac:dyDescent="0.35">
      <c r="A2717" t="s">
        <v>253</v>
      </c>
      <c r="B2717" t="s">
        <v>153</v>
      </c>
      <c r="C2717" t="s">
        <v>1126</v>
      </c>
      <c r="D2717">
        <v>3</v>
      </c>
    </row>
    <row r="2718" spans="1:4" x14ac:dyDescent="0.35">
      <c r="A2718" t="s">
        <v>253</v>
      </c>
      <c r="B2718" t="s">
        <v>161</v>
      </c>
      <c r="C2718" t="s">
        <v>818</v>
      </c>
      <c r="D2718">
        <v>3</v>
      </c>
    </row>
    <row r="2719" spans="1:4" x14ac:dyDescent="0.35">
      <c r="A2719" t="s">
        <v>253</v>
      </c>
      <c r="B2719" t="s">
        <v>160</v>
      </c>
      <c r="C2719" t="s">
        <v>1059</v>
      </c>
      <c r="D2719">
        <v>3</v>
      </c>
    </row>
    <row r="2720" spans="1:4" x14ac:dyDescent="0.35">
      <c r="A2720" t="s">
        <v>253</v>
      </c>
      <c r="B2720" t="s">
        <v>160</v>
      </c>
      <c r="C2720" t="s">
        <v>1127</v>
      </c>
      <c r="D2720">
        <v>3</v>
      </c>
    </row>
    <row r="2721" spans="1:4" x14ac:dyDescent="0.35">
      <c r="A2721" t="s">
        <v>244</v>
      </c>
      <c r="B2721" t="s">
        <v>196</v>
      </c>
      <c r="C2721" t="s">
        <v>754</v>
      </c>
      <c r="D2721">
        <v>3</v>
      </c>
    </row>
    <row r="2722" spans="1:4" x14ac:dyDescent="0.35">
      <c r="A2722" t="s">
        <v>244</v>
      </c>
      <c r="B2722" t="s">
        <v>162</v>
      </c>
      <c r="C2722" t="s">
        <v>888</v>
      </c>
      <c r="D2722">
        <v>3</v>
      </c>
    </row>
    <row r="2723" spans="1:4" x14ac:dyDescent="0.35">
      <c r="A2723" t="s">
        <v>244</v>
      </c>
      <c r="B2723" t="s">
        <v>161</v>
      </c>
      <c r="C2723" t="s">
        <v>602</v>
      </c>
      <c r="D2723">
        <v>3</v>
      </c>
    </row>
    <row r="2724" spans="1:4" x14ac:dyDescent="0.35">
      <c r="A2724" t="s">
        <v>244</v>
      </c>
      <c r="B2724" t="s">
        <v>165</v>
      </c>
      <c r="C2724" t="s">
        <v>1064</v>
      </c>
      <c r="D2724">
        <v>3</v>
      </c>
    </row>
    <row r="2725" spans="1:4" x14ac:dyDescent="0.35">
      <c r="A2725" t="s">
        <v>244</v>
      </c>
      <c r="B2725" t="s">
        <v>165</v>
      </c>
      <c r="C2725" t="s">
        <v>977</v>
      </c>
      <c r="D2725">
        <v>3</v>
      </c>
    </row>
    <row r="2726" spans="1:4" x14ac:dyDescent="0.35">
      <c r="A2726" t="s">
        <v>244</v>
      </c>
      <c r="B2726" t="s">
        <v>157</v>
      </c>
      <c r="C2726" t="s">
        <v>1132</v>
      </c>
      <c r="D2726">
        <v>3</v>
      </c>
    </row>
    <row r="2727" spans="1:4" x14ac:dyDescent="0.35">
      <c r="A2727" t="s">
        <v>244</v>
      </c>
      <c r="B2727" t="s">
        <v>153</v>
      </c>
      <c r="C2727" t="s">
        <v>1121</v>
      </c>
      <c r="D2727">
        <v>3</v>
      </c>
    </row>
    <row r="2728" spans="1:4" x14ac:dyDescent="0.35">
      <c r="A2728" t="s">
        <v>244</v>
      </c>
      <c r="B2728" t="s">
        <v>160</v>
      </c>
      <c r="C2728" t="s">
        <v>1129</v>
      </c>
      <c r="D2728">
        <v>3</v>
      </c>
    </row>
    <row r="2729" spans="1:4" x14ac:dyDescent="0.35">
      <c r="A2729" t="s">
        <v>244</v>
      </c>
      <c r="B2729" t="s">
        <v>153</v>
      </c>
      <c r="C2729" t="s">
        <v>689</v>
      </c>
      <c r="D2729">
        <v>3</v>
      </c>
    </row>
    <row r="2730" spans="1:4" x14ac:dyDescent="0.35">
      <c r="A2730" t="s">
        <v>244</v>
      </c>
      <c r="B2730" t="s">
        <v>161</v>
      </c>
      <c r="C2730" t="s">
        <v>1090</v>
      </c>
      <c r="D2730">
        <v>3</v>
      </c>
    </row>
    <row r="2731" spans="1:4" x14ac:dyDescent="0.35">
      <c r="A2731" t="s">
        <v>244</v>
      </c>
      <c r="B2731" t="s">
        <v>152</v>
      </c>
      <c r="C2731" t="s">
        <v>678</v>
      </c>
      <c r="D2731">
        <v>3</v>
      </c>
    </row>
    <row r="2732" spans="1:4" x14ac:dyDescent="0.35">
      <c r="A2732" t="s">
        <v>244</v>
      </c>
      <c r="B2732" t="s">
        <v>203</v>
      </c>
      <c r="C2732" t="s">
        <v>685</v>
      </c>
      <c r="D2732">
        <v>3</v>
      </c>
    </row>
    <row r="2733" spans="1:4" x14ac:dyDescent="0.35">
      <c r="A2733" t="s">
        <v>244</v>
      </c>
      <c r="B2733" t="s">
        <v>164</v>
      </c>
      <c r="C2733" t="s">
        <v>590</v>
      </c>
      <c r="D2733">
        <v>3</v>
      </c>
    </row>
    <row r="2734" spans="1:4" x14ac:dyDescent="0.35">
      <c r="A2734" t="s">
        <v>244</v>
      </c>
      <c r="B2734" t="s">
        <v>157</v>
      </c>
      <c r="C2734" t="s">
        <v>961</v>
      </c>
      <c r="D2734">
        <v>3</v>
      </c>
    </row>
    <row r="2735" spans="1:4" x14ac:dyDescent="0.35">
      <c r="A2735" t="s">
        <v>244</v>
      </c>
      <c r="B2735" t="s">
        <v>200</v>
      </c>
      <c r="C2735" t="s">
        <v>571</v>
      </c>
      <c r="D2735">
        <v>3</v>
      </c>
    </row>
    <row r="2736" spans="1:4" x14ac:dyDescent="0.35">
      <c r="A2736" t="s">
        <v>244</v>
      </c>
      <c r="B2736" t="s">
        <v>203</v>
      </c>
      <c r="C2736" t="s">
        <v>695</v>
      </c>
      <c r="D2736">
        <v>3</v>
      </c>
    </row>
    <row r="2737" spans="1:4" x14ac:dyDescent="0.35">
      <c r="A2737" t="s">
        <v>244</v>
      </c>
      <c r="B2737" t="s">
        <v>153</v>
      </c>
      <c r="C2737" t="s">
        <v>868</v>
      </c>
      <c r="D2737">
        <v>3</v>
      </c>
    </row>
    <row r="2738" spans="1:4" x14ac:dyDescent="0.35">
      <c r="A2738" t="s">
        <v>244</v>
      </c>
      <c r="B2738" t="s">
        <v>159</v>
      </c>
      <c r="C2738" t="s">
        <v>1074</v>
      </c>
      <c r="D2738">
        <v>3</v>
      </c>
    </row>
    <row r="2739" spans="1:4" x14ac:dyDescent="0.35">
      <c r="A2739" t="s">
        <v>244</v>
      </c>
      <c r="B2739" t="s">
        <v>153</v>
      </c>
      <c r="C2739" t="s">
        <v>1137</v>
      </c>
      <c r="D2739">
        <v>3</v>
      </c>
    </row>
    <row r="2740" spans="1:4" x14ac:dyDescent="0.35">
      <c r="A2740" t="s">
        <v>244</v>
      </c>
      <c r="B2740" t="s">
        <v>152</v>
      </c>
      <c r="C2740" t="s">
        <v>973</v>
      </c>
      <c r="D2740">
        <v>3</v>
      </c>
    </row>
    <row r="2741" spans="1:4" x14ac:dyDescent="0.35">
      <c r="A2741" t="s">
        <v>244</v>
      </c>
      <c r="B2741" t="s">
        <v>203</v>
      </c>
      <c r="C2741" t="s">
        <v>550</v>
      </c>
      <c r="D2741">
        <v>3</v>
      </c>
    </row>
    <row r="2742" spans="1:4" x14ac:dyDescent="0.35">
      <c r="A2742" t="s">
        <v>244</v>
      </c>
      <c r="B2742" t="s">
        <v>209</v>
      </c>
      <c r="C2742" t="s">
        <v>438</v>
      </c>
      <c r="D2742">
        <v>3</v>
      </c>
    </row>
    <row r="2743" spans="1:4" x14ac:dyDescent="0.35">
      <c r="A2743" t="s">
        <v>244</v>
      </c>
      <c r="B2743" t="s">
        <v>164</v>
      </c>
      <c r="C2743" t="s">
        <v>947</v>
      </c>
      <c r="D2743">
        <v>3</v>
      </c>
    </row>
    <row r="2744" spans="1:4" x14ac:dyDescent="0.35">
      <c r="A2744" t="s">
        <v>244</v>
      </c>
      <c r="B2744" t="s">
        <v>153</v>
      </c>
      <c r="C2744" t="s">
        <v>1122</v>
      </c>
      <c r="D2744">
        <v>3</v>
      </c>
    </row>
    <row r="2745" spans="1:4" x14ac:dyDescent="0.35">
      <c r="A2745" t="s">
        <v>244</v>
      </c>
      <c r="B2745" t="s">
        <v>169</v>
      </c>
      <c r="C2745" t="s">
        <v>1080</v>
      </c>
      <c r="D2745">
        <v>3</v>
      </c>
    </row>
    <row r="2746" spans="1:4" x14ac:dyDescent="0.35">
      <c r="A2746" t="s">
        <v>244</v>
      </c>
      <c r="B2746" t="s">
        <v>203</v>
      </c>
      <c r="C2746" t="s">
        <v>648</v>
      </c>
      <c r="D2746">
        <v>3</v>
      </c>
    </row>
    <row r="2747" spans="1:4" x14ac:dyDescent="0.35">
      <c r="A2747" t="s">
        <v>244</v>
      </c>
      <c r="B2747" t="s">
        <v>196</v>
      </c>
      <c r="C2747" t="s">
        <v>744</v>
      </c>
      <c r="D2747">
        <v>3</v>
      </c>
    </row>
    <row r="2748" spans="1:4" x14ac:dyDescent="0.35">
      <c r="A2748" t="s">
        <v>244</v>
      </c>
      <c r="B2748" t="s">
        <v>153</v>
      </c>
      <c r="C2748" t="s">
        <v>788</v>
      </c>
      <c r="D2748">
        <v>3</v>
      </c>
    </row>
    <row r="2749" spans="1:4" x14ac:dyDescent="0.35">
      <c r="A2749" t="s">
        <v>244</v>
      </c>
      <c r="B2749" t="s">
        <v>161</v>
      </c>
      <c r="C2749" t="s">
        <v>862</v>
      </c>
      <c r="D2749">
        <v>3</v>
      </c>
    </row>
    <row r="2750" spans="1:4" x14ac:dyDescent="0.35">
      <c r="A2750" t="s">
        <v>244</v>
      </c>
      <c r="B2750" t="s">
        <v>169</v>
      </c>
      <c r="C2750" t="s">
        <v>1104</v>
      </c>
      <c r="D2750">
        <v>3</v>
      </c>
    </row>
    <row r="2751" spans="1:4" x14ac:dyDescent="0.35">
      <c r="A2751" t="s">
        <v>244</v>
      </c>
      <c r="B2751" t="s">
        <v>161</v>
      </c>
      <c r="C2751" t="s">
        <v>818</v>
      </c>
      <c r="D2751">
        <v>3</v>
      </c>
    </row>
    <row r="2752" spans="1:4" x14ac:dyDescent="0.35">
      <c r="A2752" t="s">
        <v>244</v>
      </c>
      <c r="B2752" t="s">
        <v>153</v>
      </c>
      <c r="C2752" t="s">
        <v>869</v>
      </c>
      <c r="D2752">
        <v>3</v>
      </c>
    </row>
    <row r="2753" spans="1:4" x14ac:dyDescent="0.35">
      <c r="A2753" t="s">
        <v>244</v>
      </c>
      <c r="B2753" t="s">
        <v>165</v>
      </c>
      <c r="C2753" t="s">
        <v>976</v>
      </c>
      <c r="D2753">
        <v>3</v>
      </c>
    </row>
    <row r="2754" spans="1:4" x14ac:dyDescent="0.35">
      <c r="A2754" t="s">
        <v>244</v>
      </c>
      <c r="B2754" t="s">
        <v>160</v>
      </c>
      <c r="C2754" t="s">
        <v>1013</v>
      </c>
      <c r="D2754">
        <v>3</v>
      </c>
    </row>
    <row r="2755" spans="1:4" x14ac:dyDescent="0.35">
      <c r="A2755" t="s">
        <v>244</v>
      </c>
      <c r="B2755" t="s">
        <v>199</v>
      </c>
      <c r="C2755" t="s">
        <v>751</v>
      </c>
      <c r="D2755">
        <v>3</v>
      </c>
    </row>
    <row r="2756" spans="1:4" x14ac:dyDescent="0.35">
      <c r="A2756" t="s">
        <v>244</v>
      </c>
      <c r="B2756" t="s">
        <v>213</v>
      </c>
      <c r="C2756" t="s">
        <v>453</v>
      </c>
      <c r="D2756">
        <v>3</v>
      </c>
    </row>
    <row r="2757" spans="1:4" x14ac:dyDescent="0.35">
      <c r="A2757" t="s">
        <v>329</v>
      </c>
      <c r="B2757" t="s">
        <v>155</v>
      </c>
      <c r="C2757" t="s">
        <v>992</v>
      </c>
      <c r="D2757">
        <v>3</v>
      </c>
    </row>
    <row r="2758" spans="1:4" x14ac:dyDescent="0.35">
      <c r="A2758" t="s">
        <v>329</v>
      </c>
      <c r="B2758" t="s">
        <v>203</v>
      </c>
      <c r="C2758" t="s">
        <v>685</v>
      </c>
      <c r="D2758">
        <v>3</v>
      </c>
    </row>
    <row r="2759" spans="1:4" x14ac:dyDescent="0.35">
      <c r="A2759" t="s">
        <v>329</v>
      </c>
      <c r="B2759" t="s">
        <v>155</v>
      </c>
      <c r="C2759" t="s">
        <v>834</v>
      </c>
      <c r="D2759">
        <v>3</v>
      </c>
    </row>
    <row r="2760" spans="1:4" x14ac:dyDescent="0.35">
      <c r="A2760" t="s">
        <v>245</v>
      </c>
      <c r="B2760" t="s">
        <v>154</v>
      </c>
      <c r="C2760" t="s">
        <v>1146</v>
      </c>
      <c r="D2760">
        <v>3</v>
      </c>
    </row>
    <row r="2761" spans="1:4" x14ac:dyDescent="0.35">
      <c r="A2761" t="s">
        <v>245</v>
      </c>
      <c r="B2761" t="s">
        <v>183</v>
      </c>
      <c r="C2761" t="s">
        <v>790</v>
      </c>
      <c r="D2761">
        <v>3</v>
      </c>
    </row>
    <row r="2762" spans="1:4" x14ac:dyDescent="0.35">
      <c r="A2762" t="s">
        <v>245</v>
      </c>
      <c r="B2762" t="s">
        <v>153</v>
      </c>
      <c r="C2762" t="s">
        <v>921</v>
      </c>
      <c r="D2762">
        <v>3</v>
      </c>
    </row>
    <row r="2763" spans="1:4" x14ac:dyDescent="0.35">
      <c r="A2763" t="s">
        <v>245</v>
      </c>
      <c r="B2763" t="s">
        <v>155</v>
      </c>
      <c r="C2763" t="s">
        <v>771</v>
      </c>
      <c r="D2763">
        <v>3</v>
      </c>
    </row>
    <row r="2764" spans="1:4" x14ac:dyDescent="0.35">
      <c r="A2764" t="s">
        <v>245</v>
      </c>
      <c r="B2764" t="s">
        <v>176</v>
      </c>
      <c r="C2764" t="s">
        <v>1005</v>
      </c>
      <c r="D2764">
        <v>3</v>
      </c>
    </row>
    <row r="2765" spans="1:4" x14ac:dyDescent="0.35">
      <c r="A2765" t="s">
        <v>245</v>
      </c>
      <c r="B2765" t="s">
        <v>157</v>
      </c>
      <c r="C2765" t="s">
        <v>594</v>
      </c>
      <c r="D2765">
        <v>3</v>
      </c>
    </row>
    <row r="2766" spans="1:4" x14ac:dyDescent="0.35">
      <c r="A2766" t="s">
        <v>245</v>
      </c>
      <c r="B2766" t="s">
        <v>153</v>
      </c>
      <c r="C2766" t="s">
        <v>781</v>
      </c>
      <c r="D2766">
        <v>3</v>
      </c>
    </row>
    <row r="2767" spans="1:4" x14ac:dyDescent="0.35">
      <c r="A2767" t="s">
        <v>245</v>
      </c>
      <c r="B2767" t="s">
        <v>154</v>
      </c>
      <c r="C2767" t="s">
        <v>837</v>
      </c>
      <c r="D2767">
        <v>3</v>
      </c>
    </row>
    <row r="2768" spans="1:4" x14ac:dyDescent="0.35">
      <c r="A2768" t="s">
        <v>245</v>
      </c>
      <c r="B2768" t="s">
        <v>152</v>
      </c>
      <c r="C2768" t="s">
        <v>523</v>
      </c>
      <c r="D2768">
        <v>3</v>
      </c>
    </row>
    <row r="2769" spans="1:4" x14ac:dyDescent="0.35">
      <c r="A2769" t="s">
        <v>245</v>
      </c>
      <c r="B2769" t="s">
        <v>152</v>
      </c>
      <c r="C2769" t="s">
        <v>592</v>
      </c>
      <c r="D2769">
        <v>3</v>
      </c>
    </row>
    <row r="2770" spans="1:4" x14ac:dyDescent="0.35">
      <c r="A2770" t="s">
        <v>245</v>
      </c>
      <c r="B2770" t="s">
        <v>153</v>
      </c>
      <c r="C2770" t="s">
        <v>1137</v>
      </c>
      <c r="D2770">
        <v>3</v>
      </c>
    </row>
    <row r="2771" spans="1:4" x14ac:dyDescent="0.35">
      <c r="A2771" t="s">
        <v>245</v>
      </c>
      <c r="B2771" t="s">
        <v>199</v>
      </c>
      <c r="C2771" t="s">
        <v>758</v>
      </c>
      <c r="D2771">
        <v>3</v>
      </c>
    </row>
    <row r="2772" spans="1:4" x14ac:dyDescent="0.35">
      <c r="A2772" t="s">
        <v>245</v>
      </c>
      <c r="B2772" t="s">
        <v>161</v>
      </c>
      <c r="C2772" t="s">
        <v>818</v>
      </c>
      <c r="D2772">
        <v>3</v>
      </c>
    </row>
    <row r="2773" spans="1:4" x14ac:dyDescent="0.35">
      <c r="A2773" t="s">
        <v>245</v>
      </c>
      <c r="B2773" t="s">
        <v>162</v>
      </c>
      <c r="C2773" t="s">
        <v>887</v>
      </c>
      <c r="D2773">
        <v>3</v>
      </c>
    </row>
    <row r="2774" spans="1:4" x14ac:dyDescent="0.35">
      <c r="A2774" t="s">
        <v>245</v>
      </c>
      <c r="B2774" t="s">
        <v>153</v>
      </c>
      <c r="C2774" t="s">
        <v>1136</v>
      </c>
      <c r="D2774">
        <v>3</v>
      </c>
    </row>
    <row r="2775" spans="1:4" x14ac:dyDescent="0.35">
      <c r="A2775" t="s">
        <v>245</v>
      </c>
      <c r="B2775" t="s">
        <v>156</v>
      </c>
      <c r="C2775" t="s">
        <v>1139</v>
      </c>
      <c r="D2775">
        <v>3</v>
      </c>
    </row>
    <row r="2776" spans="1:4" x14ac:dyDescent="0.35">
      <c r="A2776" t="s">
        <v>245</v>
      </c>
      <c r="B2776" t="s">
        <v>160</v>
      </c>
      <c r="C2776" t="s">
        <v>1131</v>
      </c>
      <c r="D2776">
        <v>3</v>
      </c>
    </row>
    <row r="2777" spans="1:4" x14ac:dyDescent="0.35">
      <c r="A2777" t="s">
        <v>245</v>
      </c>
      <c r="B2777" t="s">
        <v>158</v>
      </c>
      <c r="C2777" t="s">
        <v>612</v>
      </c>
      <c r="D2777">
        <v>3</v>
      </c>
    </row>
    <row r="2778" spans="1:4" x14ac:dyDescent="0.35">
      <c r="A2778" t="s">
        <v>245</v>
      </c>
      <c r="B2778" t="s">
        <v>154</v>
      </c>
      <c r="C2778" t="s">
        <v>833</v>
      </c>
      <c r="D2778">
        <v>3</v>
      </c>
    </row>
    <row r="2779" spans="1:4" x14ac:dyDescent="0.35">
      <c r="A2779" t="s">
        <v>245</v>
      </c>
      <c r="B2779" t="s">
        <v>191</v>
      </c>
      <c r="C2779" t="s">
        <v>811</v>
      </c>
      <c r="D2779">
        <v>3</v>
      </c>
    </row>
    <row r="2780" spans="1:4" x14ac:dyDescent="0.35">
      <c r="A2780" t="s">
        <v>245</v>
      </c>
      <c r="B2780" t="s">
        <v>161</v>
      </c>
      <c r="C2780" t="s">
        <v>708</v>
      </c>
      <c r="D2780">
        <v>3</v>
      </c>
    </row>
    <row r="2781" spans="1:4" x14ac:dyDescent="0.35">
      <c r="A2781" t="s">
        <v>245</v>
      </c>
      <c r="B2781" t="s">
        <v>152</v>
      </c>
      <c r="C2781" t="s">
        <v>942</v>
      </c>
      <c r="D2781">
        <v>3</v>
      </c>
    </row>
    <row r="2782" spans="1:4" x14ac:dyDescent="0.35">
      <c r="A2782" t="s">
        <v>245</v>
      </c>
      <c r="B2782" t="s">
        <v>206</v>
      </c>
      <c r="C2782" t="s">
        <v>445</v>
      </c>
      <c r="D2782">
        <v>3</v>
      </c>
    </row>
    <row r="2783" spans="1:4" x14ac:dyDescent="0.35">
      <c r="A2783" t="s">
        <v>245</v>
      </c>
      <c r="B2783" t="s">
        <v>157</v>
      </c>
      <c r="C2783" t="s">
        <v>916</v>
      </c>
      <c r="D2783">
        <v>3</v>
      </c>
    </row>
    <row r="2784" spans="1:4" x14ac:dyDescent="0.35">
      <c r="A2784" t="s">
        <v>245</v>
      </c>
      <c r="B2784" t="s">
        <v>153</v>
      </c>
      <c r="C2784" t="s">
        <v>783</v>
      </c>
      <c r="D2784">
        <v>3</v>
      </c>
    </row>
    <row r="2785" spans="1:4" x14ac:dyDescent="0.35">
      <c r="A2785" t="s">
        <v>245</v>
      </c>
      <c r="B2785" t="s">
        <v>153</v>
      </c>
      <c r="C2785" t="s">
        <v>740</v>
      </c>
      <c r="D2785">
        <v>3</v>
      </c>
    </row>
    <row r="2786" spans="1:4" x14ac:dyDescent="0.35">
      <c r="A2786" t="s">
        <v>245</v>
      </c>
      <c r="B2786" t="s">
        <v>162</v>
      </c>
      <c r="C2786" t="s">
        <v>880</v>
      </c>
      <c r="D2786">
        <v>3</v>
      </c>
    </row>
    <row r="2787" spans="1:4" x14ac:dyDescent="0.35">
      <c r="A2787" t="s">
        <v>245</v>
      </c>
      <c r="B2787" t="s">
        <v>183</v>
      </c>
      <c r="C2787" t="s">
        <v>803</v>
      </c>
      <c r="D2787">
        <v>3</v>
      </c>
    </row>
    <row r="2788" spans="1:4" x14ac:dyDescent="0.35">
      <c r="A2788" t="s">
        <v>245</v>
      </c>
      <c r="B2788" t="s">
        <v>203</v>
      </c>
      <c r="C2788" t="s">
        <v>563</v>
      </c>
      <c r="D2788">
        <v>3</v>
      </c>
    </row>
    <row r="2789" spans="1:4" x14ac:dyDescent="0.35">
      <c r="A2789" t="s">
        <v>245</v>
      </c>
      <c r="B2789" t="s">
        <v>153</v>
      </c>
      <c r="C2789" t="s">
        <v>787</v>
      </c>
      <c r="D2789">
        <v>3</v>
      </c>
    </row>
    <row r="2790" spans="1:4" x14ac:dyDescent="0.35">
      <c r="A2790" t="s">
        <v>245</v>
      </c>
      <c r="B2790" t="s">
        <v>152</v>
      </c>
      <c r="C2790" t="s">
        <v>611</v>
      </c>
      <c r="D2790">
        <v>3</v>
      </c>
    </row>
    <row r="2791" spans="1:4" x14ac:dyDescent="0.35">
      <c r="A2791" t="s">
        <v>245</v>
      </c>
      <c r="B2791" t="s">
        <v>176</v>
      </c>
      <c r="C2791" t="s">
        <v>994</v>
      </c>
      <c r="D2791">
        <v>3</v>
      </c>
    </row>
    <row r="2792" spans="1:4" x14ac:dyDescent="0.35">
      <c r="A2792" t="s">
        <v>245</v>
      </c>
      <c r="B2792" t="s">
        <v>159</v>
      </c>
      <c r="C2792" t="s">
        <v>538</v>
      </c>
      <c r="D2792">
        <v>3</v>
      </c>
    </row>
    <row r="2793" spans="1:4" x14ac:dyDescent="0.35">
      <c r="A2793" t="s">
        <v>245</v>
      </c>
      <c r="B2793" t="s">
        <v>199</v>
      </c>
      <c r="C2793" t="s">
        <v>751</v>
      </c>
      <c r="D2793">
        <v>3</v>
      </c>
    </row>
    <row r="2794" spans="1:4" x14ac:dyDescent="0.35">
      <c r="A2794" t="s">
        <v>245</v>
      </c>
      <c r="B2794" t="s">
        <v>154</v>
      </c>
      <c r="C2794" t="s">
        <v>828</v>
      </c>
      <c r="D2794">
        <v>3</v>
      </c>
    </row>
    <row r="2795" spans="1:4" x14ac:dyDescent="0.35">
      <c r="A2795" t="s">
        <v>245</v>
      </c>
      <c r="B2795" t="s">
        <v>157</v>
      </c>
      <c r="C2795" t="s">
        <v>972</v>
      </c>
      <c r="D2795">
        <v>3</v>
      </c>
    </row>
    <row r="2796" spans="1:4" x14ac:dyDescent="0.35">
      <c r="A2796" t="s">
        <v>245</v>
      </c>
      <c r="B2796" t="s">
        <v>200</v>
      </c>
      <c r="C2796" t="s">
        <v>571</v>
      </c>
      <c r="D2796">
        <v>3</v>
      </c>
    </row>
    <row r="2797" spans="1:4" x14ac:dyDescent="0.35">
      <c r="A2797" t="s">
        <v>245</v>
      </c>
      <c r="B2797" t="s">
        <v>157</v>
      </c>
      <c r="C2797" t="s">
        <v>665</v>
      </c>
      <c r="D2797">
        <v>3</v>
      </c>
    </row>
    <row r="2798" spans="1:4" x14ac:dyDescent="0.35">
      <c r="A2798" t="s">
        <v>264</v>
      </c>
      <c r="B2798" t="s">
        <v>161</v>
      </c>
      <c r="C2798" t="s">
        <v>462</v>
      </c>
      <c r="D2798">
        <v>3</v>
      </c>
    </row>
    <row r="2799" spans="1:4" x14ac:dyDescent="0.35">
      <c r="A2799" t="s">
        <v>264</v>
      </c>
      <c r="B2799" t="s">
        <v>156</v>
      </c>
      <c r="C2799" t="s">
        <v>1142</v>
      </c>
      <c r="D2799">
        <v>3</v>
      </c>
    </row>
    <row r="2800" spans="1:4" x14ac:dyDescent="0.35">
      <c r="A2800" t="s">
        <v>264</v>
      </c>
      <c r="B2800" t="s">
        <v>154</v>
      </c>
      <c r="C2800" t="s">
        <v>717</v>
      </c>
      <c r="D2800">
        <v>3</v>
      </c>
    </row>
    <row r="2801" spans="1:4" x14ac:dyDescent="0.35">
      <c r="A2801" t="s">
        <v>264</v>
      </c>
      <c r="B2801" t="s">
        <v>160</v>
      </c>
      <c r="C2801" t="s">
        <v>1130</v>
      </c>
      <c r="D2801">
        <v>3</v>
      </c>
    </row>
    <row r="2802" spans="1:4" x14ac:dyDescent="0.35">
      <c r="A2802" t="s">
        <v>248</v>
      </c>
      <c r="B2802" t="s">
        <v>160</v>
      </c>
      <c r="C2802" t="s">
        <v>769</v>
      </c>
      <c r="D2802">
        <v>3</v>
      </c>
    </row>
    <row r="2803" spans="1:4" x14ac:dyDescent="0.35">
      <c r="A2803" t="s">
        <v>248</v>
      </c>
      <c r="B2803" t="s">
        <v>165</v>
      </c>
      <c r="C2803" t="s">
        <v>1049</v>
      </c>
      <c r="D2803">
        <v>3</v>
      </c>
    </row>
    <row r="2804" spans="1:4" x14ac:dyDescent="0.35">
      <c r="A2804" t="s">
        <v>248</v>
      </c>
      <c r="B2804" t="s">
        <v>176</v>
      </c>
      <c r="C2804" t="s">
        <v>726</v>
      </c>
      <c r="D2804">
        <v>3</v>
      </c>
    </row>
    <row r="2805" spans="1:4" x14ac:dyDescent="0.35">
      <c r="A2805" t="s">
        <v>248</v>
      </c>
      <c r="B2805" t="s">
        <v>157</v>
      </c>
      <c r="C2805" t="s">
        <v>712</v>
      </c>
      <c r="D2805">
        <v>3</v>
      </c>
    </row>
    <row r="2806" spans="1:4" x14ac:dyDescent="0.35">
      <c r="A2806" t="s">
        <v>248</v>
      </c>
      <c r="B2806" t="s">
        <v>157</v>
      </c>
      <c r="C2806" t="s">
        <v>688</v>
      </c>
      <c r="D2806">
        <v>3</v>
      </c>
    </row>
    <row r="2807" spans="1:4" x14ac:dyDescent="0.35">
      <c r="A2807" t="s">
        <v>248</v>
      </c>
      <c r="B2807" t="s">
        <v>159</v>
      </c>
      <c r="C2807" t="s">
        <v>1119</v>
      </c>
      <c r="D2807">
        <v>3</v>
      </c>
    </row>
    <row r="2808" spans="1:4" x14ac:dyDescent="0.35">
      <c r="A2808" t="s">
        <v>248</v>
      </c>
      <c r="B2808" t="s">
        <v>155</v>
      </c>
      <c r="C2808" t="s">
        <v>1009</v>
      </c>
      <c r="D2808">
        <v>3</v>
      </c>
    </row>
    <row r="2809" spans="1:4" x14ac:dyDescent="0.35">
      <c r="A2809" t="s">
        <v>248</v>
      </c>
      <c r="B2809" t="s">
        <v>199</v>
      </c>
      <c r="C2809" t="s">
        <v>630</v>
      </c>
      <c r="D2809">
        <v>3</v>
      </c>
    </row>
    <row r="2810" spans="1:4" x14ac:dyDescent="0.35">
      <c r="A2810" t="s">
        <v>248</v>
      </c>
      <c r="B2810" t="s">
        <v>153</v>
      </c>
      <c r="C2810" t="s">
        <v>1137</v>
      </c>
      <c r="D2810">
        <v>3</v>
      </c>
    </row>
    <row r="2811" spans="1:4" x14ac:dyDescent="0.35">
      <c r="A2811" t="s">
        <v>248</v>
      </c>
      <c r="B2811" t="s">
        <v>154</v>
      </c>
      <c r="C2811" t="s">
        <v>645</v>
      </c>
      <c r="D2811">
        <v>3</v>
      </c>
    </row>
    <row r="2812" spans="1:4" x14ac:dyDescent="0.35">
      <c r="A2812" t="s">
        <v>248</v>
      </c>
      <c r="B2812" t="s">
        <v>154</v>
      </c>
      <c r="C2812" t="s">
        <v>736</v>
      </c>
      <c r="D2812">
        <v>3</v>
      </c>
    </row>
    <row r="2813" spans="1:4" x14ac:dyDescent="0.35">
      <c r="A2813" t="s">
        <v>248</v>
      </c>
      <c r="B2813" t="s">
        <v>155</v>
      </c>
      <c r="C2813" t="s">
        <v>920</v>
      </c>
      <c r="D2813">
        <v>3</v>
      </c>
    </row>
    <row r="2814" spans="1:4" x14ac:dyDescent="0.35">
      <c r="A2814" t="s">
        <v>312</v>
      </c>
      <c r="B2814" t="s">
        <v>154</v>
      </c>
      <c r="C2814" t="s">
        <v>503</v>
      </c>
      <c r="D2814">
        <v>3</v>
      </c>
    </row>
    <row r="2815" spans="1:4" x14ac:dyDescent="0.35">
      <c r="A2815" t="s">
        <v>312</v>
      </c>
      <c r="B2815" t="s">
        <v>164</v>
      </c>
      <c r="C2815" t="s">
        <v>590</v>
      </c>
      <c r="D2815">
        <v>3</v>
      </c>
    </row>
    <row r="2816" spans="1:4" x14ac:dyDescent="0.35">
      <c r="A2816" t="s">
        <v>312</v>
      </c>
      <c r="B2816" t="s">
        <v>154</v>
      </c>
      <c r="C2816" t="s">
        <v>835</v>
      </c>
      <c r="D2816">
        <v>3</v>
      </c>
    </row>
    <row r="2817" spans="1:4" x14ac:dyDescent="0.35">
      <c r="A2817" t="s">
        <v>294</v>
      </c>
      <c r="B2817" t="s">
        <v>155</v>
      </c>
      <c r="C2817" t="s">
        <v>656</v>
      </c>
      <c r="D2817">
        <v>3</v>
      </c>
    </row>
    <row r="2818" spans="1:4" x14ac:dyDescent="0.35">
      <c r="A2818" t="s">
        <v>294</v>
      </c>
      <c r="B2818" t="s">
        <v>155</v>
      </c>
      <c r="C2818" t="s">
        <v>1006</v>
      </c>
      <c r="D2818">
        <v>3</v>
      </c>
    </row>
    <row r="2819" spans="1:4" x14ac:dyDescent="0.35">
      <c r="A2819" t="s">
        <v>294</v>
      </c>
      <c r="B2819" t="s">
        <v>135</v>
      </c>
      <c r="C2819" t="s">
        <v>483</v>
      </c>
      <c r="D2819">
        <v>3</v>
      </c>
    </row>
    <row r="2820" spans="1:4" x14ac:dyDescent="0.35">
      <c r="A2820" t="s">
        <v>294</v>
      </c>
      <c r="B2820" t="s">
        <v>155</v>
      </c>
      <c r="C2820" t="s">
        <v>1009</v>
      </c>
      <c r="D2820">
        <v>3</v>
      </c>
    </row>
    <row r="2821" spans="1:4" x14ac:dyDescent="0.35">
      <c r="A2821" t="s">
        <v>277</v>
      </c>
      <c r="B2821" t="s">
        <v>176</v>
      </c>
      <c r="C2821" t="s">
        <v>1007</v>
      </c>
      <c r="D2821">
        <v>3</v>
      </c>
    </row>
    <row r="2822" spans="1:4" x14ac:dyDescent="0.35">
      <c r="A2822" t="s">
        <v>306</v>
      </c>
      <c r="B2822" t="s">
        <v>161</v>
      </c>
      <c r="C2822" t="s">
        <v>602</v>
      </c>
      <c r="D2822">
        <v>3</v>
      </c>
    </row>
    <row r="2823" spans="1:4" x14ac:dyDescent="0.35">
      <c r="A2823" t="s">
        <v>246</v>
      </c>
      <c r="B2823" t="s">
        <v>154</v>
      </c>
      <c r="C2823" t="s">
        <v>835</v>
      </c>
      <c r="D2823">
        <v>3</v>
      </c>
    </row>
    <row r="2824" spans="1:4" x14ac:dyDescent="0.35">
      <c r="A2824" t="s">
        <v>246</v>
      </c>
      <c r="B2824" t="s">
        <v>158</v>
      </c>
      <c r="C2824" t="s">
        <v>659</v>
      </c>
      <c r="D2824">
        <v>3</v>
      </c>
    </row>
    <row r="2825" spans="1:4" x14ac:dyDescent="0.35">
      <c r="A2825" t="s">
        <v>246</v>
      </c>
      <c r="B2825" t="s">
        <v>199</v>
      </c>
      <c r="C2825" t="s">
        <v>644</v>
      </c>
      <c r="D2825">
        <v>3</v>
      </c>
    </row>
    <row r="2826" spans="1:4" x14ac:dyDescent="0.35">
      <c r="A2826" t="s">
        <v>246</v>
      </c>
      <c r="B2826" t="s">
        <v>164</v>
      </c>
      <c r="C2826" t="s">
        <v>653</v>
      </c>
      <c r="D2826">
        <v>3</v>
      </c>
    </row>
    <row r="2827" spans="1:4" x14ac:dyDescent="0.35">
      <c r="A2827" t="s">
        <v>246</v>
      </c>
      <c r="B2827" t="s">
        <v>158</v>
      </c>
      <c r="C2827" t="s">
        <v>529</v>
      </c>
      <c r="D2827">
        <v>3</v>
      </c>
    </row>
    <row r="2828" spans="1:4" x14ac:dyDescent="0.35">
      <c r="A2828" t="s">
        <v>246</v>
      </c>
      <c r="B2828" t="s">
        <v>196</v>
      </c>
      <c r="C2828" t="s">
        <v>754</v>
      </c>
      <c r="D2828">
        <v>3</v>
      </c>
    </row>
    <row r="2829" spans="1:4" x14ac:dyDescent="0.35">
      <c r="A2829" t="s">
        <v>246</v>
      </c>
      <c r="B2829" t="s">
        <v>176</v>
      </c>
      <c r="C2829" t="s">
        <v>919</v>
      </c>
      <c r="D2829">
        <v>3</v>
      </c>
    </row>
    <row r="2830" spans="1:4" x14ac:dyDescent="0.35">
      <c r="A2830" t="s">
        <v>246</v>
      </c>
      <c r="B2830" t="s">
        <v>154</v>
      </c>
      <c r="C2830" t="s">
        <v>837</v>
      </c>
      <c r="D2830">
        <v>3</v>
      </c>
    </row>
    <row r="2831" spans="1:4" x14ac:dyDescent="0.35">
      <c r="A2831" t="s">
        <v>246</v>
      </c>
      <c r="B2831" t="s">
        <v>152</v>
      </c>
      <c r="C2831" t="s">
        <v>1057</v>
      </c>
      <c r="D2831">
        <v>3</v>
      </c>
    </row>
    <row r="2832" spans="1:4" x14ac:dyDescent="0.35">
      <c r="A2832" t="s">
        <v>246</v>
      </c>
      <c r="B2832" t="s">
        <v>162</v>
      </c>
      <c r="C2832" t="s">
        <v>682</v>
      </c>
      <c r="D2832">
        <v>3</v>
      </c>
    </row>
    <row r="2833" spans="1:4" x14ac:dyDescent="0.35">
      <c r="A2833" t="s">
        <v>246</v>
      </c>
      <c r="B2833" t="s">
        <v>161</v>
      </c>
      <c r="C2833" t="s">
        <v>734</v>
      </c>
      <c r="D2833">
        <v>3</v>
      </c>
    </row>
    <row r="2834" spans="1:4" x14ac:dyDescent="0.35">
      <c r="A2834" t="s">
        <v>246</v>
      </c>
      <c r="B2834" t="s">
        <v>165</v>
      </c>
      <c r="C2834" t="s">
        <v>977</v>
      </c>
      <c r="D2834">
        <v>3</v>
      </c>
    </row>
    <row r="2835" spans="1:4" x14ac:dyDescent="0.35">
      <c r="A2835" t="s">
        <v>246</v>
      </c>
      <c r="B2835" t="s">
        <v>196</v>
      </c>
      <c r="C2835" t="s">
        <v>742</v>
      </c>
      <c r="D2835">
        <v>3</v>
      </c>
    </row>
    <row r="2836" spans="1:4" x14ac:dyDescent="0.35">
      <c r="A2836" t="s">
        <v>246</v>
      </c>
      <c r="B2836" t="s">
        <v>152</v>
      </c>
      <c r="C2836" t="s">
        <v>611</v>
      </c>
      <c r="D2836">
        <v>3</v>
      </c>
    </row>
    <row r="2837" spans="1:4" x14ac:dyDescent="0.35">
      <c r="A2837" t="s">
        <v>246</v>
      </c>
      <c r="B2837" t="s">
        <v>159</v>
      </c>
      <c r="C2837" t="s">
        <v>538</v>
      </c>
      <c r="D2837">
        <v>3</v>
      </c>
    </row>
    <row r="2838" spans="1:4" x14ac:dyDescent="0.35">
      <c r="A2838" t="s">
        <v>246</v>
      </c>
      <c r="B2838" t="s">
        <v>158</v>
      </c>
      <c r="C2838" t="s">
        <v>492</v>
      </c>
      <c r="D2838">
        <v>3</v>
      </c>
    </row>
    <row r="2839" spans="1:4" x14ac:dyDescent="0.35">
      <c r="A2839" t="s">
        <v>246</v>
      </c>
      <c r="B2839" t="s">
        <v>192</v>
      </c>
      <c r="C2839" t="s">
        <v>574</v>
      </c>
      <c r="D2839">
        <v>3</v>
      </c>
    </row>
    <row r="2840" spans="1:4" x14ac:dyDescent="0.35">
      <c r="A2840" t="s">
        <v>246</v>
      </c>
      <c r="B2840" t="s">
        <v>153</v>
      </c>
      <c r="C2840" t="s">
        <v>894</v>
      </c>
      <c r="D2840">
        <v>3</v>
      </c>
    </row>
    <row r="2841" spans="1:4" x14ac:dyDescent="0.35">
      <c r="A2841" t="s">
        <v>246</v>
      </c>
      <c r="B2841" t="s">
        <v>196</v>
      </c>
      <c r="C2841" t="s">
        <v>744</v>
      </c>
      <c r="D2841">
        <v>3</v>
      </c>
    </row>
    <row r="2842" spans="1:4" x14ac:dyDescent="0.35">
      <c r="A2842" t="s">
        <v>246</v>
      </c>
      <c r="B2842" t="s">
        <v>196</v>
      </c>
      <c r="C2842" t="s">
        <v>743</v>
      </c>
      <c r="D2842">
        <v>3</v>
      </c>
    </row>
    <row r="2843" spans="1:4" x14ac:dyDescent="0.35">
      <c r="A2843" t="s">
        <v>246</v>
      </c>
      <c r="B2843" t="s">
        <v>176</v>
      </c>
      <c r="C2843" t="s">
        <v>1005</v>
      </c>
      <c r="D2843">
        <v>3</v>
      </c>
    </row>
    <row r="2844" spans="1:4" x14ac:dyDescent="0.35">
      <c r="A2844" t="s">
        <v>246</v>
      </c>
      <c r="B2844" t="s">
        <v>196</v>
      </c>
      <c r="C2844" t="s">
        <v>729</v>
      </c>
      <c r="D2844">
        <v>3</v>
      </c>
    </row>
    <row r="2845" spans="1:4" x14ac:dyDescent="0.35">
      <c r="A2845" t="s">
        <v>246</v>
      </c>
      <c r="B2845" t="s">
        <v>153</v>
      </c>
      <c r="C2845" t="s">
        <v>1055</v>
      </c>
      <c r="D2845">
        <v>3</v>
      </c>
    </row>
    <row r="2846" spans="1:4" x14ac:dyDescent="0.35">
      <c r="A2846" t="s">
        <v>246</v>
      </c>
      <c r="B2846" t="s">
        <v>196</v>
      </c>
      <c r="C2846" t="s">
        <v>730</v>
      </c>
      <c r="D2846">
        <v>3</v>
      </c>
    </row>
    <row r="2847" spans="1:4" x14ac:dyDescent="0.35">
      <c r="A2847" t="s">
        <v>246</v>
      </c>
      <c r="B2847" t="s">
        <v>176</v>
      </c>
      <c r="C2847" t="s">
        <v>831</v>
      </c>
      <c r="D2847">
        <v>3</v>
      </c>
    </row>
    <row r="2848" spans="1:4" x14ac:dyDescent="0.35">
      <c r="A2848" t="s">
        <v>246</v>
      </c>
      <c r="B2848" t="s">
        <v>155</v>
      </c>
      <c r="C2848" t="s">
        <v>657</v>
      </c>
      <c r="D2848">
        <v>3</v>
      </c>
    </row>
    <row r="2849" spans="1:4" x14ac:dyDescent="0.35">
      <c r="A2849" t="s">
        <v>246</v>
      </c>
      <c r="B2849" t="s">
        <v>203</v>
      </c>
      <c r="C2849" t="s">
        <v>557</v>
      </c>
      <c r="D2849">
        <v>3</v>
      </c>
    </row>
    <row r="2850" spans="1:4" x14ac:dyDescent="0.35">
      <c r="A2850" t="s">
        <v>246</v>
      </c>
      <c r="B2850" t="s">
        <v>153</v>
      </c>
      <c r="C2850" t="s">
        <v>787</v>
      </c>
      <c r="D2850">
        <v>3</v>
      </c>
    </row>
    <row r="2851" spans="1:4" x14ac:dyDescent="0.35">
      <c r="A2851" t="s">
        <v>246</v>
      </c>
      <c r="B2851" t="s">
        <v>160</v>
      </c>
      <c r="C2851" t="s">
        <v>769</v>
      </c>
      <c r="D2851">
        <v>3</v>
      </c>
    </row>
    <row r="2852" spans="1:4" x14ac:dyDescent="0.35">
      <c r="A2852" t="s">
        <v>246</v>
      </c>
      <c r="B2852" t="s">
        <v>162</v>
      </c>
      <c r="C2852" t="s">
        <v>880</v>
      </c>
      <c r="D2852">
        <v>3</v>
      </c>
    </row>
    <row r="2853" spans="1:4" x14ac:dyDescent="0.35">
      <c r="A2853" t="s">
        <v>256</v>
      </c>
      <c r="B2853" t="s">
        <v>153</v>
      </c>
      <c r="C2853" t="s">
        <v>1120</v>
      </c>
      <c r="D2853">
        <v>3</v>
      </c>
    </row>
    <row r="2854" spans="1:4" x14ac:dyDescent="0.35">
      <c r="A2854" t="s">
        <v>256</v>
      </c>
      <c r="B2854" t="s">
        <v>153</v>
      </c>
      <c r="C2854" t="s">
        <v>689</v>
      </c>
      <c r="D2854">
        <v>3</v>
      </c>
    </row>
    <row r="2855" spans="1:4" x14ac:dyDescent="0.35">
      <c r="A2855" t="s">
        <v>247</v>
      </c>
      <c r="B2855" t="s">
        <v>155</v>
      </c>
      <c r="C2855" t="s">
        <v>996</v>
      </c>
      <c r="D2855">
        <v>3</v>
      </c>
    </row>
    <row r="2856" spans="1:4" x14ac:dyDescent="0.35">
      <c r="A2856" t="s">
        <v>247</v>
      </c>
      <c r="B2856" t="s">
        <v>152</v>
      </c>
      <c r="C2856" t="s">
        <v>499</v>
      </c>
      <c r="D2856">
        <v>3</v>
      </c>
    </row>
    <row r="2857" spans="1:4" x14ac:dyDescent="0.35">
      <c r="A2857" t="s">
        <v>247</v>
      </c>
      <c r="B2857" t="s">
        <v>190</v>
      </c>
      <c r="C2857" t="s">
        <v>457</v>
      </c>
      <c r="D2857">
        <v>3</v>
      </c>
    </row>
    <row r="2858" spans="1:4" x14ac:dyDescent="0.35">
      <c r="A2858" t="s">
        <v>247</v>
      </c>
      <c r="B2858" t="s">
        <v>164</v>
      </c>
      <c r="C2858" t="s">
        <v>590</v>
      </c>
      <c r="D2858">
        <v>3</v>
      </c>
    </row>
    <row r="2859" spans="1:4" x14ac:dyDescent="0.35">
      <c r="A2859" t="s">
        <v>247</v>
      </c>
      <c r="B2859" t="s">
        <v>203</v>
      </c>
      <c r="C2859" t="s">
        <v>695</v>
      </c>
      <c r="D2859">
        <v>3</v>
      </c>
    </row>
    <row r="2860" spans="1:4" x14ac:dyDescent="0.35">
      <c r="A2860" t="s">
        <v>247</v>
      </c>
      <c r="B2860" t="s">
        <v>157</v>
      </c>
      <c r="C2860" t="s">
        <v>664</v>
      </c>
      <c r="D2860">
        <v>3</v>
      </c>
    </row>
    <row r="2861" spans="1:4" x14ac:dyDescent="0.35">
      <c r="A2861" t="s">
        <v>247</v>
      </c>
      <c r="B2861" t="s">
        <v>157</v>
      </c>
      <c r="C2861" t="s">
        <v>666</v>
      </c>
      <c r="D2861">
        <v>3</v>
      </c>
    </row>
    <row r="2862" spans="1:4" x14ac:dyDescent="0.35">
      <c r="A2862" t="s">
        <v>247</v>
      </c>
      <c r="B2862" t="s">
        <v>157</v>
      </c>
      <c r="C2862" t="s">
        <v>687</v>
      </c>
      <c r="D2862">
        <v>3</v>
      </c>
    </row>
    <row r="2863" spans="1:4" x14ac:dyDescent="0.35">
      <c r="A2863" t="s">
        <v>247</v>
      </c>
      <c r="B2863" t="s">
        <v>188</v>
      </c>
      <c r="C2863" t="s">
        <v>693</v>
      </c>
      <c r="D2863">
        <v>3</v>
      </c>
    </row>
    <row r="2864" spans="1:4" x14ac:dyDescent="0.35">
      <c r="A2864" t="s">
        <v>247</v>
      </c>
      <c r="B2864" t="s">
        <v>203</v>
      </c>
      <c r="C2864" t="s">
        <v>648</v>
      </c>
      <c r="D2864">
        <v>3</v>
      </c>
    </row>
    <row r="2865" spans="1:4" x14ac:dyDescent="0.35">
      <c r="A2865" t="s">
        <v>247</v>
      </c>
      <c r="B2865" t="s">
        <v>157</v>
      </c>
      <c r="C2865" t="s">
        <v>805</v>
      </c>
      <c r="D2865">
        <v>3</v>
      </c>
    </row>
    <row r="2866" spans="1:4" x14ac:dyDescent="0.35">
      <c r="A2866" t="s">
        <v>247</v>
      </c>
      <c r="B2866" t="s">
        <v>204</v>
      </c>
      <c r="C2866" t="s">
        <v>603</v>
      </c>
      <c r="D2866">
        <v>3</v>
      </c>
    </row>
    <row r="2867" spans="1:4" x14ac:dyDescent="0.35">
      <c r="A2867" t="s">
        <v>247</v>
      </c>
      <c r="B2867" t="s">
        <v>206</v>
      </c>
      <c r="C2867" t="s">
        <v>441</v>
      </c>
      <c r="D2867">
        <v>3</v>
      </c>
    </row>
    <row r="2868" spans="1:4" x14ac:dyDescent="0.35">
      <c r="A2868" t="s">
        <v>247</v>
      </c>
      <c r="B2868" t="s">
        <v>203</v>
      </c>
      <c r="C2868" t="s">
        <v>563</v>
      </c>
      <c r="D2868">
        <v>3</v>
      </c>
    </row>
    <row r="2869" spans="1:4" x14ac:dyDescent="0.35">
      <c r="A2869" t="s">
        <v>247</v>
      </c>
      <c r="B2869" t="s">
        <v>153</v>
      </c>
      <c r="C2869" t="s">
        <v>1141</v>
      </c>
      <c r="D2869">
        <v>3</v>
      </c>
    </row>
    <row r="2870" spans="1:4" x14ac:dyDescent="0.35">
      <c r="A2870" t="s">
        <v>247</v>
      </c>
      <c r="B2870" t="s">
        <v>176</v>
      </c>
      <c r="C2870" t="s">
        <v>993</v>
      </c>
      <c r="D2870">
        <v>3</v>
      </c>
    </row>
    <row r="2871" spans="1:4" x14ac:dyDescent="0.35">
      <c r="A2871" t="s">
        <v>247</v>
      </c>
      <c r="B2871" t="s">
        <v>157</v>
      </c>
      <c r="C2871" t="s">
        <v>665</v>
      </c>
      <c r="D2871">
        <v>3</v>
      </c>
    </row>
    <row r="2872" spans="1:4" x14ac:dyDescent="0.35">
      <c r="A2872" t="s">
        <v>247</v>
      </c>
      <c r="B2872" t="s">
        <v>203</v>
      </c>
      <c r="C2872" t="s">
        <v>557</v>
      </c>
      <c r="D2872">
        <v>3</v>
      </c>
    </row>
    <row r="2873" spans="1:4" x14ac:dyDescent="0.35">
      <c r="A2873" t="s">
        <v>247</v>
      </c>
      <c r="B2873" t="s">
        <v>182</v>
      </c>
      <c r="C2873" t="s">
        <v>933</v>
      </c>
      <c r="D2873">
        <v>3</v>
      </c>
    </row>
    <row r="2874" spans="1:4" x14ac:dyDescent="0.35">
      <c r="A2874" t="s">
        <v>281</v>
      </c>
      <c r="B2874" t="s">
        <v>155</v>
      </c>
      <c r="C2874" t="s">
        <v>458</v>
      </c>
      <c r="D2874">
        <v>3</v>
      </c>
    </row>
    <row r="2875" spans="1:4" x14ac:dyDescent="0.35">
      <c r="A2875" t="s">
        <v>281</v>
      </c>
      <c r="B2875" t="s">
        <v>154</v>
      </c>
      <c r="C2875" t="s">
        <v>485</v>
      </c>
      <c r="D2875">
        <v>3</v>
      </c>
    </row>
    <row r="2876" spans="1:4" x14ac:dyDescent="0.35">
      <c r="A2876" t="s">
        <v>281</v>
      </c>
      <c r="B2876" t="s">
        <v>154</v>
      </c>
      <c r="C2876" t="s">
        <v>717</v>
      </c>
      <c r="D2876">
        <v>3</v>
      </c>
    </row>
    <row r="2877" spans="1:4" x14ac:dyDescent="0.35">
      <c r="A2877" t="s">
        <v>281</v>
      </c>
      <c r="B2877" t="s">
        <v>176</v>
      </c>
      <c r="C2877" t="s">
        <v>609</v>
      </c>
      <c r="D2877">
        <v>3</v>
      </c>
    </row>
    <row r="2878" spans="1:4" x14ac:dyDescent="0.35">
      <c r="A2878" t="s">
        <v>267</v>
      </c>
      <c r="B2878" t="s">
        <v>153</v>
      </c>
      <c r="C2878" t="s">
        <v>781</v>
      </c>
      <c r="D2878">
        <v>3</v>
      </c>
    </row>
    <row r="2879" spans="1:4" x14ac:dyDescent="0.35">
      <c r="A2879" t="s">
        <v>303</v>
      </c>
      <c r="B2879" t="s">
        <v>199</v>
      </c>
      <c r="C2879" t="s">
        <v>753</v>
      </c>
      <c r="D2879">
        <v>3</v>
      </c>
    </row>
    <row r="2880" spans="1:4" x14ac:dyDescent="0.35">
      <c r="A2880" t="s">
        <v>303</v>
      </c>
      <c r="B2880" t="s">
        <v>153</v>
      </c>
      <c r="C2880" t="s">
        <v>772</v>
      </c>
      <c r="D2880">
        <v>3</v>
      </c>
    </row>
    <row r="2881" spans="1:4" x14ac:dyDescent="0.35">
      <c r="A2881" t="s">
        <v>286</v>
      </c>
      <c r="B2881" t="s">
        <v>196</v>
      </c>
      <c r="C2881" t="s">
        <v>742</v>
      </c>
      <c r="D2881">
        <v>3</v>
      </c>
    </row>
    <row r="2882" spans="1:4" x14ac:dyDescent="0.35">
      <c r="A2882" t="s">
        <v>308</v>
      </c>
      <c r="B2882" t="s">
        <v>184</v>
      </c>
      <c r="C2882" t="s">
        <v>866</v>
      </c>
      <c r="D2882">
        <v>3</v>
      </c>
    </row>
    <row r="2883" spans="1:4" x14ac:dyDescent="0.35">
      <c r="A2883" t="s">
        <v>271</v>
      </c>
      <c r="B2883" t="s">
        <v>162</v>
      </c>
      <c r="C2883" t="s">
        <v>883</v>
      </c>
      <c r="D2883">
        <v>3</v>
      </c>
    </row>
    <row r="2884" spans="1:4" x14ac:dyDescent="0.35">
      <c r="A2884" t="s">
        <v>271</v>
      </c>
      <c r="B2884" t="s">
        <v>176</v>
      </c>
      <c r="C2884" t="s">
        <v>1007</v>
      </c>
      <c r="D2884">
        <v>3</v>
      </c>
    </row>
    <row r="2885" spans="1:4" x14ac:dyDescent="0.35">
      <c r="A2885" t="s">
        <v>271</v>
      </c>
      <c r="B2885" t="s">
        <v>162</v>
      </c>
      <c r="C2885" t="s">
        <v>889</v>
      </c>
      <c r="D2885">
        <v>3</v>
      </c>
    </row>
    <row r="2886" spans="1:4" x14ac:dyDescent="0.35">
      <c r="A2886" t="s">
        <v>271</v>
      </c>
      <c r="B2886" t="s">
        <v>153</v>
      </c>
      <c r="C2886" t="s">
        <v>772</v>
      </c>
      <c r="D2886">
        <v>3</v>
      </c>
    </row>
    <row r="2887" spans="1:4" x14ac:dyDescent="0.35">
      <c r="A2887" t="s">
        <v>271</v>
      </c>
      <c r="B2887" t="s">
        <v>135</v>
      </c>
      <c r="C2887" t="s">
        <v>498</v>
      </c>
      <c r="D2887">
        <v>3</v>
      </c>
    </row>
    <row r="2888" spans="1:4" x14ac:dyDescent="0.35">
      <c r="A2888" t="s">
        <v>309</v>
      </c>
      <c r="B2888" t="s">
        <v>176</v>
      </c>
      <c r="C2888" t="s">
        <v>1005</v>
      </c>
      <c r="D2888">
        <v>3</v>
      </c>
    </row>
    <row r="2889" spans="1:4" x14ac:dyDescent="0.35">
      <c r="A2889" t="s">
        <v>309</v>
      </c>
      <c r="B2889" t="s">
        <v>158</v>
      </c>
      <c r="C2889" t="s">
        <v>612</v>
      </c>
      <c r="D2889">
        <v>3</v>
      </c>
    </row>
    <row r="2890" spans="1:4" x14ac:dyDescent="0.35">
      <c r="A2890" t="s">
        <v>292</v>
      </c>
      <c r="B2890" t="s">
        <v>153</v>
      </c>
      <c r="C2890" t="s">
        <v>869</v>
      </c>
      <c r="D2890">
        <v>3</v>
      </c>
    </row>
    <row r="2891" spans="1:4" x14ac:dyDescent="0.35">
      <c r="A2891" t="s">
        <v>257</v>
      </c>
      <c r="B2891" t="s">
        <v>161</v>
      </c>
      <c r="C2891" t="s">
        <v>462</v>
      </c>
      <c r="D2891">
        <v>3</v>
      </c>
    </row>
    <row r="2892" spans="1:4" x14ac:dyDescent="0.35">
      <c r="A2892" t="s">
        <v>257</v>
      </c>
      <c r="B2892" t="s">
        <v>152</v>
      </c>
      <c r="C2892" t="s">
        <v>786</v>
      </c>
      <c r="D2892">
        <v>3</v>
      </c>
    </row>
    <row r="2893" spans="1:4" x14ac:dyDescent="0.35">
      <c r="A2893" t="s">
        <v>257</v>
      </c>
      <c r="B2893" t="s">
        <v>161</v>
      </c>
      <c r="C2893" t="s">
        <v>924</v>
      </c>
      <c r="D2893">
        <v>3</v>
      </c>
    </row>
    <row r="2894" spans="1:4" x14ac:dyDescent="0.35">
      <c r="A2894" t="s">
        <v>257</v>
      </c>
      <c r="B2894" t="s">
        <v>153</v>
      </c>
      <c r="C2894" t="s">
        <v>740</v>
      </c>
      <c r="D2894">
        <v>3</v>
      </c>
    </row>
    <row r="2895" spans="1:4" x14ac:dyDescent="0.35">
      <c r="A2895" t="s">
        <v>257</v>
      </c>
      <c r="B2895" t="s">
        <v>157</v>
      </c>
      <c r="C2895" t="s">
        <v>805</v>
      </c>
      <c r="D2895">
        <v>3</v>
      </c>
    </row>
    <row r="2896" spans="1:4" x14ac:dyDescent="0.35">
      <c r="A2896" t="s">
        <v>257</v>
      </c>
      <c r="B2896" t="s">
        <v>199</v>
      </c>
      <c r="C2896" t="s">
        <v>700</v>
      </c>
      <c r="D2896">
        <v>3</v>
      </c>
    </row>
    <row r="2897" spans="1:4" x14ac:dyDescent="0.35">
      <c r="A2897" t="s">
        <v>257</v>
      </c>
      <c r="B2897" t="s">
        <v>199</v>
      </c>
      <c r="C2897" t="s">
        <v>739</v>
      </c>
      <c r="D2897">
        <v>3</v>
      </c>
    </row>
    <row r="2898" spans="1:4" x14ac:dyDescent="0.35">
      <c r="A2898" t="s">
        <v>257</v>
      </c>
      <c r="B2898" t="s">
        <v>203</v>
      </c>
      <c r="C2898" t="s">
        <v>560</v>
      </c>
      <c r="D2898">
        <v>3</v>
      </c>
    </row>
    <row r="2899" spans="1:4" x14ac:dyDescent="0.35">
      <c r="A2899" t="s">
        <v>257</v>
      </c>
      <c r="B2899" t="s">
        <v>182</v>
      </c>
      <c r="C2899" t="s">
        <v>933</v>
      </c>
      <c r="D2899">
        <v>3</v>
      </c>
    </row>
    <row r="2900" spans="1:4" x14ac:dyDescent="0.35">
      <c r="A2900" t="s">
        <v>257</v>
      </c>
      <c r="B2900" t="s">
        <v>161</v>
      </c>
      <c r="C2900" t="s">
        <v>818</v>
      </c>
      <c r="D2900">
        <v>3</v>
      </c>
    </row>
    <row r="2901" spans="1:4" x14ac:dyDescent="0.35">
      <c r="A2901" t="s">
        <v>257</v>
      </c>
      <c r="B2901" t="s">
        <v>152</v>
      </c>
      <c r="C2901" t="s">
        <v>540</v>
      </c>
      <c r="D2901">
        <v>3</v>
      </c>
    </row>
    <row r="2902" spans="1:4" x14ac:dyDescent="0.35">
      <c r="A2902" t="s">
        <v>257</v>
      </c>
      <c r="B2902" t="s">
        <v>162</v>
      </c>
      <c r="C2902" t="s">
        <v>883</v>
      </c>
      <c r="D2902">
        <v>3</v>
      </c>
    </row>
    <row r="2903" spans="1:4" x14ac:dyDescent="0.35">
      <c r="A2903" t="s">
        <v>257</v>
      </c>
      <c r="B2903" t="s">
        <v>161</v>
      </c>
      <c r="C2903" t="s">
        <v>1108</v>
      </c>
      <c r="D2903">
        <v>3</v>
      </c>
    </row>
    <row r="2904" spans="1:4" x14ac:dyDescent="0.35">
      <c r="A2904" t="s">
        <v>257</v>
      </c>
      <c r="B2904" t="s">
        <v>152</v>
      </c>
      <c r="C2904" t="s">
        <v>1123</v>
      </c>
      <c r="D2904">
        <v>3</v>
      </c>
    </row>
    <row r="2905" spans="1:4" x14ac:dyDescent="0.35">
      <c r="A2905" t="s">
        <v>257</v>
      </c>
      <c r="B2905" t="s">
        <v>161</v>
      </c>
      <c r="C2905" t="s">
        <v>602</v>
      </c>
      <c r="D2905">
        <v>3</v>
      </c>
    </row>
    <row r="2906" spans="1:4" x14ac:dyDescent="0.35">
      <c r="A2906" t="s">
        <v>257</v>
      </c>
      <c r="B2906" t="s">
        <v>152</v>
      </c>
      <c r="C2906" t="s">
        <v>534</v>
      </c>
      <c r="D2906">
        <v>3</v>
      </c>
    </row>
    <row r="2907" spans="1:4" x14ac:dyDescent="0.35">
      <c r="A2907" t="s">
        <v>257</v>
      </c>
      <c r="B2907" t="s">
        <v>157</v>
      </c>
      <c r="C2907" t="s">
        <v>807</v>
      </c>
      <c r="D2907">
        <v>3</v>
      </c>
    </row>
    <row r="2908" spans="1:4" x14ac:dyDescent="0.35">
      <c r="A2908" t="s">
        <v>257</v>
      </c>
      <c r="B2908" t="s">
        <v>162</v>
      </c>
      <c r="C2908" t="s">
        <v>793</v>
      </c>
      <c r="D2908">
        <v>3</v>
      </c>
    </row>
    <row r="2909" spans="1:4" x14ac:dyDescent="0.35">
      <c r="A2909" t="s">
        <v>257</v>
      </c>
      <c r="B2909" t="s">
        <v>176</v>
      </c>
      <c r="C2909" t="s">
        <v>1000</v>
      </c>
      <c r="D2909">
        <v>3</v>
      </c>
    </row>
    <row r="2910" spans="1:4" x14ac:dyDescent="0.35">
      <c r="A2910" t="s">
        <v>276</v>
      </c>
      <c r="B2910" t="s">
        <v>161</v>
      </c>
      <c r="C2910" t="s">
        <v>553</v>
      </c>
      <c r="D2910">
        <v>3</v>
      </c>
    </row>
    <row r="2911" spans="1:4" x14ac:dyDescent="0.35">
      <c r="A2911" t="s">
        <v>276</v>
      </c>
      <c r="B2911" t="s">
        <v>152</v>
      </c>
      <c r="C2911" t="s">
        <v>499</v>
      </c>
      <c r="D2911">
        <v>3</v>
      </c>
    </row>
    <row r="2912" spans="1:4" x14ac:dyDescent="0.35">
      <c r="A2912" t="s">
        <v>276</v>
      </c>
      <c r="B2912" t="s">
        <v>136</v>
      </c>
      <c r="C2912" t="s">
        <v>495</v>
      </c>
      <c r="D2912">
        <v>3</v>
      </c>
    </row>
    <row r="2913" spans="1:4" x14ac:dyDescent="0.35">
      <c r="A2913" t="s">
        <v>276</v>
      </c>
      <c r="B2913" t="s">
        <v>153</v>
      </c>
      <c r="C2913" t="s">
        <v>737</v>
      </c>
      <c r="D2913">
        <v>3</v>
      </c>
    </row>
    <row r="2914" spans="1:4" x14ac:dyDescent="0.35">
      <c r="A2914" t="s">
        <v>276</v>
      </c>
      <c r="B2914" t="s">
        <v>161</v>
      </c>
      <c r="C2914" t="s">
        <v>602</v>
      </c>
      <c r="D2914">
        <v>3</v>
      </c>
    </row>
    <row r="2915" spans="1:4" x14ac:dyDescent="0.35">
      <c r="A2915" t="s">
        <v>279</v>
      </c>
      <c r="B2915" t="s">
        <v>203</v>
      </c>
      <c r="C2915" t="s">
        <v>564</v>
      </c>
      <c r="D2915">
        <v>3</v>
      </c>
    </row>
    <row r="2916" spans="1:4" x14ac:dyDescent="0.35">
      <c r="A2916" t="s">
        <v>279</v>
      </c>
      <c r="B2916" t="s">
        <v>206</v>
      </c>
      <c r="C2916" t="s">
        <v>582</v>
      </c>
      <c r="D2916">
        <v>3</v>
      </c>
    </row>
    <row r="2917" spans="1:4" x14ac:dyDescent="0.35">
      <c r="A2917" t="s">
        <v>279</v>
      </c>
      <c r="B2917" t="s">
        <v>155</v>
      </c>
      <c r="C2917" t="s">
        <v>1009</v>
      </c>
      <c r="D2917">
        <v>3</v>
      </c>
    </row>
    <row r="2918" spans="1:4" x14ac:dyDescent="0.35">
      <c r="A2918" t="s">
        <v>279</v>
      </c>
      <c r="B2918" t="s">
        <v>155</v>
      </c>
      <c r="C2918" t="s">
        <v>996</v>
      </c>
      <c r="D2918">
        <v>3</v>
      </c>
    </row>
    <row r="2919" spans="1:4" x14ac:dyDescent="0.35">
      <c r="A2919" t="s">
        <v>279</v>
      </c>
      <c r="B2919" t="s">
        <v>154</v>
      </c>
      <c r="C2919" t="s">
        <v>501</v>
      </c>
      <c r="D2919">
        <v>3</v>
      </c>
    </row>
    <row r="2920" spans="1:4" x14ac:dyDescent="0.35">
      <c r="A2920" t="s">
        <v>260</v>
      </c>
      <c r="B2920" t="s">
        <v>161</v>
      </c>
      <c r="C2920" t="s">
        <v>818</v>
      </c>
      <c r="D2920">
        <v>3</v>
      </c>
    </row>
    <row r="2921" spans="1:4" x14ac:dyDescent="0.35">
      <c r="A2921" t="s">
        <v>260</v>
      </c>
      <c r="B2921" t="s">
        <v>158</v>
      </c>
      <c r="C2921" t="s">
        <v>929</v>
      </c>
      <c r="D2921">
        <v>3</v>
      </c>
    </row>
    <row r="2922" spans="1:4" x14ac:dyDescent="0.35">
      <c r="A2922" t="s">
        <v>260</v>
      </c>
      <c r="B2922" t="s">
        <v>158</v>
      </c>
      <c r="C2922" t="s">
        <v>931</v>
      </c>
      <c r="D2922">
        <v>3</v>
      </c>
    </row>
    <row r="2923" spans="1:4" x14ac:dyDescent="0.35">
      <c r="A2923" t="s">
        <v>260</v>
      </c>
      <c r="B2923" t="s">
        <v>192</v>
      </c>
      <c r="C2923" t="s">
        <v>474</v>
      </c>
      <c r="D2923">
        <v>3</v>
      </c>
    </row>
    <row r="2924" spans="1:4" x14ac:dyDescent="0.35">
      <c r="A2924" t="s">
        <v>260</v>
      </c>
      <c r="B2924" t="s">
        <v>161</v>
      </c>
      <c r="C2924" t="s">
        <v>732</v>
      </c>
      <c r="D2924">
        <v>3</v>
      </c>
    </row>
    <row r="2925" spans="1:4" x14ac:dyDescent="0.35">
      <c r="A2925" t="s">
        <v>260</v>
      </c>
      <c r="B2925" t="s">
        <v>162</v>
      </c>
      <c r="C2925" t="s">
        <v>889</v>
      </c>
      <c r="D2925">
        <v>3</v>
      </c>
    </row>
    <row r="2926" spans="1:4" x14ac:dyDescent="0.35">
      <c r="A2926" t="s">
        <v>260</v>
      </c>
      <c r="B2926" t="s">
        <v>182</v>
      </c>
      <c r="C2926" t="s">
        <v>933</v>
      </c>
      <c r="D2926">
        <v>3</v>
      </c>
    </row>
    <row r="2927" spans="1:4" x14ac:dyDescent="0.35">
      <c r="A2927" t="s">
        <v>260</v>
      </c>
      <c r="B2927" t="s">
        <v>199</v>
      </c>
      <c r="C2927" t="s">
        <v>630</v>
      </c>
      <c r="D2927">
        <v>3</v>
      </c>
    </row>
    <row r="2928" spans="1:4" x14ac:dyDescent="0.35">
      <c r="A2928" t="s">
        <v>260</v>
      </c>
      <c r="B2928" t="s">
        <v>190</v>
      </c>
      <c r="C2928" t="s">
        <v>636</v>
      </c>
      <c r="D2928">
        <v>3</v>
      </c>
    </row>
    <row r="2929" spans="1:4" x14ac:dyDescent="0.35">
      <c r="A2929" t="s">
        <v>260</v>
      </c>
      <c r="B2929" t="s">
        <v>192</v>
      </c>
      <c r="C2929" t="s">
        <v>447</v>
      </c>
      <c r="D2929">
        <v>3</v>
      </c>
    </row>
    <row r="2930" spans="1:4" x14ac:dyDescent="0.35">
      <c r="A2930" t="s">
        <v>295</v>
      </c>
      <c r="B2930" t="s">
        <v>176</v>
      </c>
      <c r="C2930" t="s">
        <v>661</v>
      </c>
      <c r="D2930">
        <v>3</v>
      </c>
    </row>
    <row r="2931" spans="1:4" x14ac:dyDescent="0.35">
      <c r="A2931" t="s">
        <v>254</v>
      </c>
      <c r="B2931" t="s">
        <v>153</v>
      </c>
      <c r="C2931" t="s">
        <v>827</v>
      </c>
      <c r="D2931">
        <v>3</v>
      </c>
    </row>
    <row r="2932" spans="1:4" x14ac:dyDescent="0.35">
      <c r="A2932" t="s">
        <v>254</v>
      </c>
      <c r="B2932" t="s">
        <v>158</v>
      </c>
      <c r="C2932" t="s">
        <v>614</v>
      </c>
      <c r="D2932">
        <v>3</v>
      </c>
    </row>
    <row r="2933" spans="1:4" x14ac:dyDescent="0.35">
      <c r="A2933" t="s">
        <v>254</v>
      </c>
      <c r="B2933" t="s">
        <v>153</v>
      </c>
      <c r="C2933" t="s">
        <v>502</v>
      </c>
      <c r="D2933">
        <v>3</v>
      </c>
    </row>
    <row r="2934" spans="1:4" x14ac:dyDescent="0.35">
      <c r="A2934" t="s">
        <v>254</v>
      </c>
      <c r="B2934" t="s">
        <v>155</v>
      </c>
      <c r="C2934" t="s">
        <v>874</v>
      </c>
      <c r="D2934">
        <v>3</v>
      </c>
    </row>
    <row r="2935" spans="1:4" x14ac:dyDescent="0.35">
      <c r="A2935" t="s">
        <v>254</v>
      </c>
      <c r="B2935" t="s">
        <v>153</v>
      </c>
      <c r="C2935" t="s">
        <v>1134</v>
      </c>
      <c r="D2935">
        <v>3</v>
      </c>
    </row>
    <row r="2936" spans="1:4" x14ac:dyDescent="0.35">
      <c r="A2936" t="s">
        <v>254</v>
      </c>
      <c r="B2936" t="s">
        <v>153</v>
      </c>
      <c r="C2936" t="s">
        <v>788</v>
      </c>
      <c r="D2936">
        <v>3</v>
      </c>
    </row>
    <row r="2937" spans="1:4" x14ac:dyDescent="0.35">
      <c r="A2937" t="s">
        <v>254</v>
      </c>
      <c r="B2937" t="s">
        <v>188</v>
      </c>
      <c r="C2937" t="s">
        <v>817</v>
      </c>
      <c r="D2937">
        <v>3</v>
      </c>
    </row>
    <row r="2938" spans="1:4" x14ac:dyDescent="0.35">
      <c r="A2938" t="s">
        <v>254</v>
      </c>
      <c r="B2938" t="s">
        <v>155</v>
      </c>
      <c r="C2938" t="s">
        <v>771</v>
      </c>
      <c r="D2938">
        <v>3</v>
      </c>
    </row>
    <row r="2939" spans="1:4" x14ac:dyDescent="0.35">
      <c r="A2939" t="s">
        <v>254</v>
      </c>
      <c r="B2939" t="s">
        <v>153</v>
      </c>
      <c r="C2939" t="s">
        <v>772</v>
      </c>
      <c r="D2939">
        <v>3</v>
      </c>
    </row>
    <row r="2940" spans="1:4" x14ac:dyDescent="0.35">
      <c r="A2940" t="s">
        <v>254</v>
      </c>
      <c r="B2940" t="s">
        <v>153</v>
      </c>
      <c r="C2940" t="s">
        <v>740</v>
      </c>
      <c r="D2940">
        <v>3</v>
      </c>
    </row>
    <row r="2941" spans="1:4" x14ac:dyDescent="0.35">
      <c r="A2941" t="s">
        <v>254</v>
      </c>
      <c r="B2941" t="s">
        <v>203</v>
      </c>
      <c r="C2941" t="s">
        <v>642</v>
      </c>
      <c r="D2941">
        <v>3</v>
      </c>
    </row>
    <row r="2942" spans="1:4" x14ac:dyDescent="0.35">
      <c r="A2942" t="s">
        <v>254</v>
      </c>
      <c r="B2942" t="s">
        <v>153</v>
      </c>
      <c r="C2942" t="s">
        <v>1141</v>
      </c>
      <c r="D2942">
        <v>3</v>
      </c>
    </row>
    <row r="2943" spans="1:4" x14ac:dyDescent="0.35">
      <c r="A2943" t="s">
        <v>254</v>
      </c>
      <c r="B2943" t="s">
        <v>154</v>
      </c>
      <c r="C2943" t="s">
        <v>835</v>
      </c>
      <c r="D2943">
        <v>3</v>
      </c>
    </row>
    <row r="2944" spans="1:4" x14ac:dyDescent="0.35">
      <c r="A2944" t="s">
        <v>254</v>
      </c>
      <c r="B2944" t="s">
        <v>159</v>
      </c>
      <c r="C2944" t="s">
        <v>1133</v>
      </c>
      <c r="D2944">
        <v>3</v>
      </c>
    </row>
    <row r="2945" spans="1:4" x14ac:dyDescent="0.35">
      <c r="A2945" t="s">
        <v>254</v>
      </c>
      <c r="B2945" t="s">
        <v>152</v>
      </c>
      <c r="C2945" t="s">
        <v>1123</v>
      </c>
      <c r="D2945">
        <v>3</v>
      </c>
    </row>
    <row r="2946" spans="1:4" x14ac:dyDescent="0.35">
      <c r="A2946" t="s">
        <v>254</v>
      </c>
      <c r="B2946" t="s">
        <v>153</v>
      </c>
      <c r="C2946" t="s">
        <v>1052</v>
      </c>
      <c r="D2946">
        <v>3</v>
      </c>
    </row>
    <row r="2947" spans="1:4" x14ac:dyDescent="0.35">
      <c r="A2947" t="s">
        <v>254</v>
      </c>
      <c r="B2947" t="s">
        <v>176</v>
      </c>
      <c r="C2947" t="s">
        <v>919</v>
      </c>
      <c r="D2947">
        <v>3</v>
      </c>
    </row>
    <row r="2948" spans="1:4" x14ac:dyDescent="0.35">
      <c r="A2948" t="s">
        <v>254</v>
      </c>
      <c r="B2948" t="s">
        <v>153</v>
      </c>
      <c r="C2948" t="s">
        <v>735</v>
      </c>
      <c r="D2948">
        <v>3</v>
      </c>
    </row>
    <row r="2949" spans="1:4" x14ac:dyDescent="0.35">
      <c r="A2949" t="s">
        <v>254</v>
      </c>
      <c r="B2949" t="s">
        <v>190</v>
      </c>
      <c r="C2949" t="s">
        <v>456</v>
      </c>
      <c r="D2949">
        <v>3</v>
      </c>
    </row>
    <row r="2950" spans="1:4" x14ac:dyDescent="0.35">
      <c r="A2950" t="s">
        <v>254</v>
      </c>
      <c r="B2950" t="s">
        <v>165</v>
      </c>
      <c r="C2950" t="s">
        <v>1049</v>
      </c>
      <c r="D2950">
        <v>3</v>
      </c>
    </row>
    <row r="2951" spans="1:4" x14ac:dyDescent="0.35">
      <c r="A2951" t="s">
        <v>254</v>
      </c>
      <c r="B2951" t="s">
        <v>162</v>
      </c>
      <c r="C2951" t="s">
        <v>883</v>
      </c>
      <c r="D2951">
        <v>3</v>
      </c>
    </row>
    <row r="2952" spans="1:4" x14ac:dyDescent="0.35">
      <c r="A2952" t="s">
        <v>254</v>
      </c>
      <c r="B2952" t="s">
        <v>165</v>
      </c>
      <c r="C2952" t="s">
        <v>1064</v>
      </c>
      <c r="D2952">
        <v>3</v>
      </c>
    </row>
    <row r="2953" spans="1:4" x14ac:dyDescent="0.35">
      <c r="A2953" t="s">
        <v>254</v>
      </c>
      <c r="B2953" t="s">
        <v>154</v>
      </c>
      <c r="C2953" t="s">
        <v>736</v>
      </c>
      <c r="D2953">
        <v>3</v>
      </c>
    </row>
    <row r="2954" spans="1:4" x14ac:dyDescent="0.35">
      <c r="A2954" t="s">
        <v>254</v>
      </c>
      <c r="B2954" t="s">
        <v>164</v>
      </c>
      <c r="C2954" t="s">
        <v>590</v>
      </c>
      <c r="D2954">
        <v>3</v>
      </c>
    </row>
    <row r="2955" spans="1:4" x14ac:dyDescent="0.35">
      <c r="A2955" t="s">
        <v>254</v>
      </c>
      <c r="B2955" t="s">
        <v>184</v>
      </c>
      <c r="C2955" t="s">
        <v>716</v>
      </c>
      <c r="D2955">
        <v>3</v>
      </c>
    </row>
    <row r="2956" spans="1:4" x14ac:dyDescent="0.35">
      <c r="A2956" t="s">
        <v>254</v>
      </c>
      <c r="B2956" t="s">
        <v>199</v>
      </c>
      <c r="C2956" t="s">
        <v>739</v>
      </c>
      <c r="D2956">
        <v>3</v>
      </c>
    </row>
    <row r="2957" spans="1:4" x14ac:dyDescent="0.35">
      <c r="A2957" t="s">
        <v>275</v>
      </c>
      <c r="B2957" t="s">
        <v>162</v>
      </c>
      <c r="C2957" t="s">
        <v>793</v>
      </c>
      <c r="D2957">
        <v>3</v>
      </c>
    </row>
    <row r="2958" spans="1:4" x14ac:dyDescent="0.35">
      <c r="A2958" t="s">
        <v>249</v>
      </c>
      <c r="B2958" t="s">
        <v>155</v>
      </c>
      <c r="C2958" t="s">
        <v>992</v>
      </c>
      <c r="D2958">
        <v>3</v>
      </c>
    </row>
    <row r="2959" spans="1:4" x14ac:dyDescent="0.35">
      <c r="A2959" t="s">
        <v>249</v>
      </c>
      <c r="B2959" t="s">
        <v>165</v>
      </c>
      <c r="C2959" t="s">
        <v>634</v>
      </c>
      <c r="D2959">
        <v>3</v>
      </c>
    </row>
    <row r="2960" spans="1:4" x14ac:dyDescent="0.35">
      <c r="A2960" t="s">
        <v>249</v>
      </c>
      <c r="B2960" t="s">
        <v>160</v>
      </c>
      <c r="C2960" t="s">
        <v>1131</v>
      </c>
      <c r="D2960">
        <v>3</v>
      </c>
    </row>
    <row r="2961" spans="1:4" x14ac:dyDescent="0.35">
      <c r="A2961" t="s">
        <v>249</v>
      </c>
      <c r="B2961" t="s">
        <v>155</v>
      </c>
      <c r="C2961" t="s">
        <v>738</v>
      </c>
      <c r="D2961">
        <v>3</v>
      </c>
    </row>
    <row r="2962" spans="1:4" x14ac:dyDescent="0.35">
      <c r="A2962" t="s">
        <v>249</v>
      </c>
      <c r="B2962" t="s">
        <v>153</v>
      </c>
      <c r="C2962" t="s">
        <v>735</v>
      </c>
      <c r="D2962">
        <v>3</v>
      </c>
    </row>
    <row r="2963" spans="1:4" x14ac:dyDescent="0.35">
      <c r="A2963" t="s">
        <v>249</v>
      </c>
      <c r="B2963" t="s">
        <v>155</v>
      </c>
      <c r="C2963" t="s">
        <v>920</v>
      </c>
      <c r="D2963">
        <v>3</v>
      </c>
    </row>
    <row r="2964" spans="1:4" x14ac:dyDescent="0.35">
      <c r="A2964" t="s">
        <v>249</v>
      </c>
      <c r="B2964" t="s">
        <v>176</v>
      </c>
      <c r="C2964" t="s">
        <v>831</v>
      </c>
      <c r="D2964">
        <v>3</v>
      </c>
    </row>
    <row r="2965" spans="1:4" x14ac:dyDescent="0.35">
      <c r="A2965" t="s">
        <v>249</v>
      </c>
      <c r="B2965" t="s">
        <v>154</v>
      </c>
      <c r="C2965" t="s">
        <v>828</v>
      </c>
      <c r="D2965">
        <v>3</v>
      </c>
    </row>
    <row r="2966" spans="1:4" x14ac:dyDescent="0.35">
      <c r="A2966" t="s">
        <v>249</v>
      </c>
      <c r="B2966" t="s">
        <v>162</v>
      </c>
      <c r="C2966" t="s">
        <v>725</v>
      </c>
      <c r="D2966">
        <v>3</v>
      </c>
    </row>
    <row r="2967" spans="1:4" x14ac:dyDescent="0.35">
      <c r="A2967" t="s">
        <v>249</v>
      </c>
      <c r="B2967" t="s">
        <v>155</v>
      </c>
      <c r="C2967" t="s">
        <v>657</v>
      </c>
      <c r="D2967">
        <v>3</v>
      </c>
    </row>
    <row r="2968" spans="1:4" x14ac:dyDescent="0.35">
      <c r="A2968" t="s">
        <v>249</v>
      </c>
      <c r="B2968" t="s">
        <v>199</v>
      </c>
      <c r="C2968" t="s">
        <v>751</v>
      </c>
      <c r="D2968">
        <v>3</v>
      </c>
    </row>
    <row r="2969" spans="1:4" x14ac:dyDescent="0.35">
      <c r="A2969" t="s">
        <v>249</v>
      </c>
      <c r="B2969" t="s">
        <v>153</v>
      </c>
      <c r="C2969" t="s">
        <v>781</v>
      </c>
      <c r="D2969">
        <v>3</v>
      </c>
    </row>
    <row r="2970" spans="1:4" x14ac:dyDescent="0.35">
      <c r="A2970" t="s">
        <v>249</v>
      </c>
      <c r="B2970" t="s">
        <v>159</v>
      </c>
      <c r="C2970" t="s">
        <v>808</v>
      </c>
      <c r="D2970">
        <v>3</v>
      </c>
    </row>
    <row r="2971" spans="1:4" x14ac:dyDescent="0.35">
      <c r="A2971" t="s">
        <v>249</v>
      </c>
      <c r="B2971" t="s">
        <v>155</v>
      </c>
      <c r="C2971" t="s">
        <v>965</v>
      </c>
      <c r="D2971">
        <v>3</v>
      </c>
    </row>
    <row r="2972" spans="1:4" x14ac:dyDescent="0.35">
      <c r="A2972" t="s">
        <v>249</v>
      </c>
      <c r="B2972" t="s">
        <v>155</v>
      </c>
      <c r="C2972" t="s">
        <v>964</v>
      </c>
      <c r="D2972">
        <v>3</v>
      </c>
    </row>
    <row r="2973" spans="1:4" x14ac:dyDescent="0.35">
      <c r="A2973" t="s">
        <v>249</v>
      </c>
      <c r="B2973" t="s">
        <v>153</v>
      </c>
      <c r="C2973" t="s">
        <v>770</v>
      </c>
      <c r="D2973">
        <v>3</v>
      </c>
    </row>
    <row r="2974" spans="1:4" x14ac:dyDescent="0.35">
      <c r="A2974" t="s">
        <v>259</v>
      </c>
      <c r="B2974" t="s">
        <v>176</v>
      </c>
      <c r="C2974" t="s">
        <v>1007</v>
      </c>
      <c r="D2974">
        <v>3</v>
      </c>
    </row>
    <row r="2975" spans="1:4" x14ac:dyDescent="0.35">
      <c r="A2975" t="s">
        <v>259</v>
      </c>
      <c r="B2975" t="s">
        <v>155</v>
      </c>
      <c r="C2975" t="s">
        <v>995</v>
      </c>
      <c r="D2975">
        <v>3</v>
      </c>
    </row>
    <row r="2976" spans="1:4" x14ac:dyDescent="0.35">
      <c r="A2976" t="s">
        <v>259</v>
      </c>
      <c r="B2976" t="s">
        <v>210</v>
      </c>
      <c r="C2976" t="s">
        <v>578</v>
      </c>
      <c r="D2976">
        <v>3</v>
      </c>
    </row>
    <row r="2977" spans="1:4" x14ac:dyDescent="0.35">
      <c r="A2977" t="s">
        <v>259</v>
      </c>
      <c r="B2977" t="s">
        <v>153</v>
      </c>
      <c r="C2977" t="s">
        <v>709</v>
      </c>
      <c r="D2977">
        <v>3</v>
      </c>
    </row>
    <row r="2978" spans="1:4" x14ac:dyDescent="0.35">
      <c r="A2978" t="s">
        <v>259</v>
      </c>
      <c r="B2978" t="s">
        <v>176</v>
      </c>
      <c r="C2978" t="s">
        <v>1000</v>
      </c>
      <c r="D2978">
        <v>3</v>
      </c>
    </row>
    <row r="2979" spans="1:4" x14ac:dyDescent="0.35">
      <c r="A2979" t="s">
        <v>259</v>
      </c>
      <c r="B2979" t="s">
        <v>158</v>
      </c>
      <c r="C2979" t="s">
        <v>809</v>
      </c>
      <c r="D2979">
        <v>3</v>
      </c>
    </row>
    <row r="2980" spans="1:4" x14ac:dyDescent="0.35">
      <c r="A2980" t="s">
        <v>259</v>
      </c>
      <c r="B2980" t="s">
        <v>153</v>
      </c>
      <c r="C2980" t="s">
        <v>610</v>
      </c>
      <c r="D2980">
        <v>3</v>
      </c>
    </row>
    <row r="2981" spans="1:4" x14ac:dyDescent="0.35">
      <c r="A2981" t="s">
        <v>259</v>
      </c>
      <c r="B2981" t="s">
        <v>158</v>
      </c>
      <c r="C2981" t="s">
        <v>1065</v>
      </c>
      <c r="D2981">
        <v>3</v>
      </c>
    </row>
    <row r="2982" spans="1:4" x14ac:dyDescent="0.35">
      <c r="A2982" t="s">
        <v>259</v>
      </c>
      <c r="B2982" t="s">
        <v>176</v>
      </c>
      <c r="C2982" t="s">
        <v>1008</v>
      </c>
      <c r="D2982">
        <v>3</v>
      </c>
    </row>
    <row r="2983" spans="1:4" x14ac:dyDescent="0.35">
      <c r="A2983" t="s">
        <v>259</v>
      </c>
      <c r="B2983" t="s">
        <v>176</v>
      </c>
      <c r="C2983" t="s">
        <v>1005</v>
      </c>
      <c r="D2983">
        <v>3</v>
      </c>
    </row>
    <row r="2984" spans="1:4" x14ac:dyDescent="0.35">
      <c r="A2984" t="s">
        <v>259</v>
      </c>
      <c r="B2984" t="s">
        <v>203</v>
      </c>
      <c r="C2984" t="s">
        <v>648</v>
      </c>
      <c r="D2984">
        <v>3</v>
      </c>
    </row>
    <row r="2985" spans="1:4" x14ac:dyDescent="0.35">
      <c r="A2985" t="s">
        <v>259</v>
      </c>
      <c r="B2985" t="s">
        <v>164</v>
      </c>
      <c r="C2985" t="s">
        <v>590</v>
      </c>
      <c r="D2985">
        <v>3</v>
      </c>
    </row>
    <row r="2986" spans="1:4" x14ac:dyDescent="0.35">
      <c r="A2986" t="s">
        <v>259</v>
      </c>
      <c r="B2986" t="s">
        <v>158</v>
      </c>
      <c r="C2986" t="s">
        <v>581</v>
      </c>
      <c r="D2986">
        <v>3</v>
      </c>
    </row>
    <row r="2987" spans="1:4" x14ac:dyDescent="0.35">
      <c r="A2987" t="s">
        <v>259</v>
      </c>
      <c r="B2987" t="s">
        <v>203</v>
      </c>
      <c r="C2987" t="s">
        <v>642</v>
      </c>
      <c r="D2987">
        <v>3</v>
      </c>
    </row>
    <row r="2988" spans="1:4" x14ac:dyDescent="0.35">
      <c r="A2988" t="s">
        <v>259</v>
      </c>
      <c r="B2988" t="s">
        <v>158</v>
      </c>
      <c r="C2988" t="s">
        <v>1056</v>
      </c>
      <c r="D2988">
        <v>3</v>
      </c>
    </row>
    <row r="2989" spans="1:4" x14ac:dyDescent="0.35">
      <c r="A2989" t="s">
        <v>259</v>
      </c>
      <c r="B2989" t="s">
        <v>158</v>
      </c>
      <c r="C2989" t="s">
        <v>613</v>
      </c>
      <c r="D2989">
        <v>3</v>
      </c>
    </row>
    <row r="2990" spans="1:4" x14ac:dyDescent="0.35">
      <c r="A2990" t="s">
        <v>259</v>
      </c>
      <c r="B2990" t="s">
        <v>174</v>
      </c>
      <c r="C2990" t="s">
        <v>960</v>
      </c>
      <c r="D2990">
        <v>3</v>
      </c>
    </row>
    <row r="2991" spans="1:4" x14ac:dyDescent="0.35">
      <c r="A2991" t="s">
        <v>259</v>
      </c>
      <c r="B2991" t="s">
        <v>155</v>
      </c>
      <c r="C2991" t="s">
        <v>965</v>
      </c>
      <c r="D2991">
        <v>3</v>
      </c>
    </row>
    <row r="2992" spans="1:4" x14ac:dyDescent="0.35">
      <c r="A2992" t="s">
        <v>259</v>
      </c>
      <c r="B2992" t="s">
        <v>190</v>
      </c>
      <c r="C2992" t="s">
        <v>812</v>
      </c>
      <c r="D2992">
        <v>3</v>
      </c>
    </row>
    <row r="2993" spans="1:4" x14ac:dyDescent="0.35">
      <c r="A2993" t="s">
        <v>259</v>
      </c>
      <c r="B2993" t="s">
        <v>202</v>
      </c>
      <c r="C2993" t="s">
        <v>694</v>
      </c>
      <c r="D2993">
        <v>3</v>
      </c>
    </row>
    <row r="2994" spans="1:4" x14ac:dyDescent="0.35">
      <c r="A2994" t="s">
        <v>259</v>
      </c>
      <c r="B2994" t="s">
        <v>160</v>
      </c>
      <c r="C2994" t="s">
        <v>720</v>
      </c>
      <c r="D2994">
        <v>3</v>
      </c>
    </row>
    <row r="2995" spans="1:4" x14ac:dyDescent="0.35">
      <c r="A2995" t="s">
        <v>259</v>
      </c>
      <c r="B2995" t="s">
        <v>153</v>
      </c>
      <c r="C2995" t="s">
        <v>439</v>
      </c>
      <c r="D2995">
        <v>3</v>
      </c>
    </row>
    <row r="2996" spans="1:4" x14ac:dyDescent="0.35">
      <c r="A2996" t="s">
        <v>259</v>
      </c>
      <c r="B2996" t="s">
        <v>153</v>
      </c>
      <c r="C2996" t="s">
        <v>605</v>
      </c>
      <c r="D2996">
        <v>3</v>
      </c>
    </row>
    <row r="2997" spans="1:4" x14ac:dyDescent="0.35">
      <c r="A2997" t="s">
        <v>259</v>
      </c>
      <c r="B2997" t="s">
        <v>200</v>
      </c>
      <c r="C2997" t="s">
        <v>569</v>
      </c>
      <c r="D2997">
        <v>3</v>
      </c>
    </row>
    <row r="2998" spans="1:4" x14ac:dyDescent="0.35">
      <c r="A2998" t="s">
        <v>259</v>
      </c>
      <c r="B2998" t="s">
        <v>137</v>
      </c>
      <c r="C2998" t="s">
        <v>504</v>
      </c>
      <c r="D2998">
        <v>3</v>
      </c>
    </row>
    <row r="2999" spans="1:4" x14ac:dyDescent="0.35">
      <c r="A2999" t="s">
        <v>259</v>
      </c>
      <c r="B2999" t="s">
        <v>159</v>
      </c>
      <c r="C2999" t="s">
        <v>460</v>
      </c>
      <c r="D2999">
        <v>3</v>
      </c>
    </row>
    <row r="3000" spans="1:4" x14ac:dyDescent="0.35">
      <c r="A3000" t="s">
        <v>259</v>
      </c>
      <c r="B3000" t="s">
        <v>176</v>
      </c>
      <c r="C3000" t="s">
        <v>993</v>
      </c>
      <c r="D3000">
        <v>3</v>
      </c>
    </row>
    <row r="3001" spans="1:4" x14ac:dyDescent="0.35">
      <c r="A3001" t="s">
        <v>259</v>
      </c>
      <c r="B3001" t="s">
        <v>157</v>
      </c>
      <c r="C3001" t="s">
        <v>662</v>
      </c>
      <c r="D3001">
        <v>3</v>
      </c>
    </row>
    <row r="3002" spans="1:4" x14ac:dyDescent="0.35">
      <c r="A3002" t="s">
        <v>259</v>
      </c>
      <c r="B3002" t="s">
        <v>182</v>
      </c>
      <c r="C3002" t="s">
        <v>933</v>
      </c>
      <c r="D3002">
        <v>3</v>
      </c>
    </row>
    <row r="3003" spans="1:4" x14ac:dyDescent="0.35">
      <c r="A3003" t="s">
        <v>259</v>
      </c>
      <c r="B3003" t="s">
        <v>203</v>
      </c>
      <c r="C3003" t="s">
        <v>686</v>
      </c>
      <c r="D3003">
        <v>3</v>
      </c>
    </row>
    <row r="3004" spans="1:4" x14ac:dyDescent="0.35">
      <c r="A3004" t="s">
        <v>259</v>
      </c>
      <c r="B3004" t="s">
        <v>153</v>
      </c>
      <c r="C3004" t="s">
        <v>781</v>
      </c>
      <c r="D3004">
        <v>3</v>
      </c>
    </row>
    <row r="3005" spans="1:4" x14ac:dyDescent="0.35">
      <c r="A3005" t="s">
        <v>259</v>
      </c>
      <c r="B3005" t="s">
        <v>153</v>
      </c>
      <c r="C3005" t="s">
        <v>651</v>
      </c>
      <c r="D3005">
        <v>3</v>
      </c>
    </row>
    <row r="3006" spans="1:4" x14ac:dyDescent="0.35">
      <c r="A3006" t="s">
        <v>259</v>
      </c>
      <c r="B3006" t="s">
        <v>153</v>
      </c>
      <c r="C3006" t="s">
        <v>502</v>
      </c>
      <c r="D3006">
        <v>3</v>
      </c>
    </row>
    <row r="3007" spans="1:4" x14ac:dyDescent="0.35">
      <c r="A3007" t="s">
        <v>259</v>
      </c>
      <c r="B3007" t="s">
        <v>157</v>
      </c>
      <c r="C3007" t="s">
        <v>1132</v>
      </c>
      <c r="D3007">
        <v>3</v>
      </c>
    </row>
    <row r="3008" spans="1:4" x14ac:dyDescent="0.35">
      <c r="A3008" t="s">
        <v>259</v>
      </c>
      <c r="B3008" t="s">
        <v>153</v>
      </c>
      <c r="C3008" t="s">
        <v>788</v>
      </c>
      <c r="D3008">
        <v>3</v>
      </c>
    </row>
    <row r="3009" spans="1:4" x14ac:dyDescent="0.35">
      <c r="A3009" t="s">
        <v>259</v>
      </c>
      <c r="B3009" t="s">
        <v>199</v>
      </c>
      <c r="C3009" t="s">
        <v>635</v>
      </c>
      <c r="D3009">
        <v>3</v>
      </c>
    </row>
    <row r="3010" spans="1:4" x14ac:dyDescent="0.35">
      <c r="A3010" t="s">
        <v>259</v>
      </c>
      <c r="B3010" t="s">
        <v>157</v>
      </c>
      <c r="C3010" t="s">
        <v>1058</v>
      </c>
      <c r="D3010">
        <v>3</v>
      </c>
    </row>
    <row r="3011" spans="1:4" x14ac:dyDescent="0.35">
      <c r="A3011" t="s">
        <v>259</v>
      </c>
      <c r="B3011" t="s">
        <v>159</v>
      </c>
      <c r="C3011" t="s">
        <v>1133</v>
      </c>
      <c r="D3011">
        <v>3</v>
      </c>
    </row>
    <row r="3012" spans="1:4" x14ac:dyDescent="0.35">
      <c r="A3012" t="s">
        <v>259</v>
      </c>
      <c r="B3012" t="s">
        <v>161</v>
      </c>
      <c r="C3012" t="s">
        <v>734</v>
      </c>
      <c r="D3012">
        <v>3</v>
      </c>
    </row>
    <row r="3013" spans="1:4" x14ac:dyDescent="0.35">
      <c r="A3013" t="s">
        <v>259</v>
      </c>
      <c r="B3013" t="s">
        <v>152</v>
      </c>
      <c r="C3013" t="s">
        <v>534</v>
      </c>
      <c r="D3013">
        <v>3</v>
      </c>
    </row>
    <row r="3014" spans="1:4" x14ac:dyDescent="0.35">
      <c r="A3014" t="s">
        <v>334</v>
      </c>
      <c r="B3014" t="s">
        <v>199</v>
      </c>
      <c r="C3014" t="s">
        <v>700</v>
      </c>
      <c r="D3014">
        <v>3</v>
      </c>
    </row>
    <row r="3015" spans="1:4" x14ac:dyDescent="0.35">
      <c r="A3015" t="s">
        <v>287</v>
      </c>
      <c r="B3015" t="s">
        <v>165</v>
      </c>
      <c r="C3015" t="s">
        <v>1003</v>
      </c>
      <c r="D3015">
        <v>3</v>
      </c>
    </row>
    <row r="3016" spans="1:4" x14ac:dyDescent="0.35">
      <c r="A3016" t="s">
        <v>287</v>
      </c>
      <c r="B3016" t="s">
        <v>153</v>
      </c>
      <c r="C3016" t="s">
        <v>783</v>
      </c>
      <c r="D3016">
        <v>3</v>
      </c>
    </row>
    <row r="3017" spans="1:4" x14ac:dyDescent="0.35">
      <c r="A3017" t="s">
        <v>287</v>
      </c>
      <c r="B3017" t="s">
        <v>198</v>
      </c>
      <c r="C3017" t="s">
        <v>750</v>
      </c>
      <c r="D3017">
        <v>3</v>
      </c>
    </row>
    <row r="3018" spans="1:4" x14ac:dyDescent="0.35">
      <c r="A3018" t="s">
        <v>287</v>
      </c>
      <c r="B3018" t="s">
        <v>203</v>
      </c>
      <c r="C3018" t="s">
        <v>560</v>
      </c>
      <c r="D3018">
        <v>3</v>
      </c>
    </row>
    <row r="3019" spans="1:4" x14ac:dyDescent="0.35">
      <c r="A3019" t="s">
        <v>272</v>
      </c>
      <c r="B3019" t="s">
        <v>153</v>
      </c>
      <c r="C3019" t="s">
        <v>1124</v>
      </c>
      <c r="D3019">
        <v>3</v>
      </c>
    </row>
    <row r="3020" spans="1:4" x14ac:dyDescent="0.35">
      <c r="A3020" t="s">
        <v>272</v>
      </c>
      <c r="B3020" t="s">
        <v>153</v>
      </c>
      <c r="C3020" t="s">
        <v>1120</v>
      </c>
      <c r="D3020">
        <v>3</v>
      </c>
    </row>
    <row r="3021" spans="1:4" x14ac:dyDescent="0.35">
      <c r="A3021" t="s">
        <v>272</v>
      </c>
      <c r="B3021" t="s">
        <v>176</v>
      </c>
      <c r="C3021" t="s">
        <v>993</v>
      </c>
      <c r="D3021">
        <v>3</v>
      </c>
    </row>
    <row r="3022" spans="1:4" x14ac:dyDescent="0.35">
      <c r="A3022" t="s">
        <v>272</v>
      </c>
      <c r="B3022" t="s">
        <v>153</v>
      </c>
      <c r="C3022" t="s">
        <v>787</v>
      </c>
      <c r="D3022">
        <v>3</v>
      </c>
    </row>
    <row r="3023" spans="1:4" x14ac:dyDescent="0.35">
      <c r="A3023" t="s">
        <v>263</v>
      </c>
      <c r="B3023" t="s">
        <v>155</v>
      </c>
      <c r="C3023" t="s">
        <v>738</v>
      </c>
      <c r="D3023">
        <v>3</v>
      </c>
    </row>
    <row r="3024" spans="1:4" x14ac:dyDescent="0.35">
      <c r="A3024" t="s">
        <v>263</v>
      </c>
      <c r="B3024" t="s">
        <v>176</v>
      </c>
      <c r="C3024" t="s">
        <v>994</v>
      </c>
      <c r="D3024">
        <v>3</v>
      </c>
    </row>
    <row r="3025" spans="1:4" x14ac:dyDescent="0.35">
      <c r="A3025" t="s">
        <v>263</v>
      </c>
      <c r="B3025" t="s">
        <v>158</v>
      </c>
      <c r="C3025" t="s">
        <v>804</v>
      </c>
      <c r="D3025">
        <v>3</v>
      </c>
    </row>
    <row r="3026" spans="1:4" x14ac:dyDescent="0.35">
      <c r="A3026" t="s">
        <v>263</v>
      </c>
      <c r="B3026" t="s">
        <v>206</v>
      </c>
      <c r="C3026" t="s">
        <v>445</v>
      </c>
      <c r="D3026">
        <v>3</v>
      </c>
    </row>
    <row r="3027" spans="1:4" x14ac:dyDescent="0.35">
      <c r="A3027" t="s">
        <v>263</v>
      </c>
      <c r="B3027" t="s">
        <v>190</v>
      </c>
      <c r="C3027" t="s">
        <v>456</v>
      </c>
      <c r="D3027">
        <v>3</v>
      </c>
    </row>
    <row r="3028" spans="1:4" x14ac:dyDescent="0.35">
      <c r="A3028" t="s">
        <v>263</v>
      </c>
      <c r="B3028" t="s">
        <v>155</v>
      </c>
      <c r="C3028" t="s">
        <v>1006</v>
      </c>
      <c r="D3028">
        <v>3</v>
      </c>
    </row>
    <row r="3029" spans="1:4" x14ac:dyDescent="0.35">
      <c r="A3029" t="s">
        <v>263</v>
      </c>
      <c r="B3029" t="s">
        <v>203</v>
      </c>
      <c r="C3029" t="s">
        <v>648</v>
      </c>
      <c r="D3029">
        <v>3</v>
      </c>
    </row>
    <row r="3030" spans="1:4" x14ac:dyDescent="0.35">
      <c r="A3030" t="s">
        <v>263</v>
      </c>
      <c r="B3030" t="s">
        <v>155</v>
      </c>
      <c r="C3030" t="s">
        <v>922</v>
      </c>
      <c r="D3030">
        <v>3</v>
      </c>
    </row>
    <row r="3031" spans="1:4" x14ac:dyDescent="0.35">
      <c r="A3031" t="s">
        <v>263</v>
      </c>
      <c r="B3031" t="s">
        <v>159</v>
      </c>
      <c r="C3031" t="s">
        <v>1060</v>
      </c>
      <c r="D3031">
        <v>3</v>
      </c>
    </row>
    <row r="3032" spans="1:4" x14ac:dyDescent="0.35">
      <c r="A3032" t="s">
        <v>263</v>
      </c>
      <c r="B3032" t="s">
        <v>155</v>
      </c>
      <c r="C3032" t="s">
        <v>995</v>
      </c>
      <c r="D3032">
        <v>3</v>
      </c>
    </row>
    <row r="3033" spans="1:4" x14ac:dyDescent="0.35">
      <c r="A3033" t="s">
        <v>263</v>
      </c>
      <c r="B3033" t="s">
        <v>154</v>
      </c>
      <c r="C3033" t="s">
        <v>830</v>
      </c>
      <c r="D3033">
        <v>3</v>
      </c>
    </row>
    <row r="3034" spans="1:4" x14ac:dyDescent="0.35">
      <c r="A3034" t="s">
        <v>263</v>
      </c>
      <c r="B3034" t="s">
        <v>155</v>
      </c>
      <c r="C3034" t="s">
        <v>999</v>
      </c>
      <c r="D3034">
        <v>3</v>
      </c>
    </row>
    <row r="3035" spans="1:4" x14ac:dyDescent="0.35">
      <c r="A3035" t="s">
        <v>263</v>
      </c>
      <c r="B3035" t="s">
        <v>135</v>
      </c>
      <c r="C3035" t="s">
        <v>506</v>
      </c>
      <c r="D3035">
        <v>3</v>
      </c>
    </row>
    <row r="3036" spans="1:4" x14ac:dyDescent="0.35">
      <c r="A3036" t="s">
        <v>263</v>
      </c>
      <c r="B3036" t="s">
        <v>176</v>
      </c>
      <c r="C3036" t="s">
        <v>1005</v>
      </c>
      <c r="D3036">
        <v>3</v>
      </c>
    </row>
    <row r="3037" spans="1:4" x14ac:dyDescent="0.35">
      <c r="A3037" t="s">
        <v>252</v>
      </c>
      <c r="B3037" t="s">
        <v>157</v>
      </c>
      <c r="C3037" t="s">
        <v>915</v>
      </c>
      <c r="D3037">
        <v>3</v>
      </c>
    </row>
    <row r="3038" spans="1:4" x14ac:dyDescent="0.35">
      <c r="A3038" t="s">
        <v>252</v>
      </c>
      <c r="B3038" t="s">
        <v>203</v>
      </c>
      <c r="C3038" t="s">
        <v>685</v>
      </c>
      <c r="D3038">
        <v>3</v>
      </c>
    </row>
    <row r="3039" spans="1:4" x14ac:dyDescent="0.35">
      <c r="A3039" t="s">
        <v>252</v>
      </c>
      <c r="B3039" t="s">
        <v>190</v>
      </c>
      <c r="C3039" t="s">
        <v>816</v>
      </c>
      <c r="D3039">
        <v>3</v>
      </c>
    </row>
    <row r="3040" spans="1:4" x14ac:dyDescent="0.35">
      <c r="A3040" t="s">
        <v>252</v>
      </c>
      <c r="B3040" t="s">
        <v>154</v>
      </c>
      <c r="C3040" t="s">
        <v>622</v>
      </c>
      <c r="D3040">
        <v>3</v>
      </c>
    </row>
    <row r="3041" spans="1:4" x14ac:dyDescent="0.35">
      <c r="A3041" t="s">
        <v>252</v>
      </c>
      <c r="B3041" t="s">
        <v>157</v>
      </c>
      <c r="C3041" t="s">
        <v>687</v>
      </c>
      <c r="D3041">
        <v>3</v>
      </c>
    </row>
    <row r="3042" spans="1:4" x14ac:dyDescent="0.35">
      <c r="A3042" t="s">
        <v>252</v>
      </c>
      <c r="B3042" t="s">
        <v>191</v>
      </c>
      <c r="C3042" t="s">
        <v>811</v>
      </c>
      <c r="D3042">
        <v>3</v>
      </c>
    </row>
    <row r="3043" spans="1:4" x14ac:dyDescent="0.35">
      <c r="A3043" t="s">
        <v>252</v>
      </c>
      <c r="B3043" t="s">
        <v>202</v>
      </c>
      <c r="C3043" t="s">
        <v>694</v>
      </c>
      <c r="D3043">
        <v>3</v>
      </c>
    </row>
    <row r="3044" spans="1:4" x14ac:dyDescent="0.35">
      <c r="A3044" t="s">
        <v>252</v>
      </c>
      <c r="B3044" t="s">
        <v>152</v>
      </c>
      <c r="C3044" t="s">
        <v>786</v>
      </c>
      <c r="D3044">
        <v>3</v>
      </c>
    </row>
    <row r="3045" spans="1:4" x14ac:dyDescent="0.35">
      <c r="A3045" t="s">
        <v>252</v>
      </c>
      <c r="B3045" t="s">
        <v>158</v>
      </c>
      <c r="C3045" t="s">
        <v>612</v>
      </c>
      <c r="D3045">
        <v>3</v>
      </c>
    </row>
    <row r="3046" spans="1:4" x14ac:dyDescent="0.35">
      <c r="A3046" t="s">
        <v>252</v>
      </c>
      <c r="B3046" t="s">
        <v>199</v>
      </c>
      <c r="C3046" t="s">
        <v>751</v>
      </c>
      <c r="D3046">
        <v>3</v>
      </c>
    </row>
    <row r="3047" spans="1:4" x14ac:dyDescent="0.35">
      <c r="A3047" t="s">
        <v>252</v>
      </c>
      <c r="B3047" t="s">
        <v>174</v>
      </c>
      <c r="C3047" t="s">
        <v>1002</v>
      </c>
      <c r="D3047">
        <v>3</v>
      </c>
    </row>
    <row r="3048" spans="1:4" x14ac:dyDescent="0.35">
      <c r="A3048" t="s">
        <v>252</v>
      </c>
      <c r="B3048" t="s">
        <v>205</v>
      </c>
      <c r="C3048" t="s">
        <v>601</v>
      </c>
      <c r="D3048">
        <v>3</v>
      </c>
    </row>
    <row r="3049" spans="1:4" x14ac:dyDescent="0.35">
      <c r="A3049" t="s">
        <v>252</v>
      </c>
      <c r="B3049" t="s">
        <v>153</v>
      </c>
      <c r="C3049" t="s">
        <v>1138</v>
      </c>
      <c r="D3049">
        <v>3</v>
      </c>
    </row>
    <row r="3050" spans="1:4" x14ac:dyDescent="0.35">
      <c r="A3050" t="s">
        <v>252</v>
      </c>
      <c r="B3050" t="s">
        <v>152</v>
      </c>
      <c r="C3050" t="s">
        <v>1140</v>
      </c>
      <c r="D3050">
        <v>3</v>
      </c>
    </row>
    <row r="3051" spans="1:4" x14ac:dyDescent="0.35">
      <c r="A3051" t="s">
        <v>252</v>
      </c>
      <c r="B3051" t="s">
        <v>153</v>
      </c>
      <c r="C3051" t="s">
        <v>615</v>
      </c>
      <c r="D3051">
        <v>3</v>
      </c>
    </row>
    <row r="3052" spans="1:4" x14ac:dyDescent="0.35">
      <c r="A3052" t="s">
        <v>252</v>
      </c>
      <c r="B3052" t="s">
        <v>153</v>
      </c>
      <c r="C3052" t="s">
        <v>1135</v>
      </c>
      <c r="D3052">
        <v>3</v>
      </c>
    </row>
    <row r="3053" spans="1:4" x14ac:dyDescent="0.35">
      <c r="A3053" t="s">
        <v>252</v>
      </c>
      <c r="B3053" t="s">
        <v>174</v>
      </c>
      <c r="C3053" t="s">
        <v>960</v>
      </c>
      <c r="D3053">
        <v>3</v>
      </c>
    </row>
    <row r="3054" spans="1:4" x14ac:dyDescent="0.35">
      <c r="A3054" t="s">
        <v>252</v>
      </c>
      <c r="B3054" t="s">
        <v>152</v>
      </c>
      <c r="C3054" t="s">
        <v>1123</v>
      </c>
      <c r="D3054">
        <v>3</v>
      </c>
    </row>
    <row r="3055" spans="1:4" x14ac:dyDescent="0.35">
      <c r="A3055" t="s">
        <v>252</v>
      </c>
      <c r="B3055" t="s">
        <v>157</v>
      </c>
      <c r="C3055" t="s">
        <v>916</v>
      </c>
      <c r="D3055">
        <v>3</v>
      </c>
    </row>
    <row r="3056" spans="1:4" x14ac:dyDescent="0.35">
      <c r="A3056" t="s">
        <v>252</v>
      </c>
      <c r="B3056" t="s">
        <v>203</v>
      </c>
      <c r="C3056" t="s">
        <v>648</v>
      </c>
      <c r="D3056">
        <v>3</v>
      </c>
    </row>
    <row r="3057" spans="1:4" x14ac:dyDescent="0.35">
      <c r="A3057" t="s">
        <v>252</v>
      </c>
      <c r="B3057" t="s">
        <v>203</v>
      </c>
      <c r="C3057" t="s">
        <v>679</v>
      </c>
      <c r="D3057">
        <v>3</v>
      </c>
    </row>
    <row r="3058" spans="1:4" x14ac:dyDescent="0.35">
      <c r="A3058" t="s">
        <v>252</v>
      </c>
      <c r="B3058" t="s">
        <v>153</v>
      </c>
      <c r="C3058" t="s">
        <v>869</v>
      </c>
      <c r="D3058">
        <v>3</v>
      </c>
    </row>
    <row r="3059" spans="1:4" x14ac:dyDescent="0.35">
      <c r="A3059" t="s">
        <v>252</v>
      </c>
      <c r="B3059" t="s">
        <v>155</v>
      </c>
      <c r="C3059" t="s">
        <v>1010</v>
      </c>
      <c r="D3059">
        <v>3</v>
      </c>
    </row>
    <row r="3060" spans="1:4" x14ac:dyDescent="0.35">
      <c r="A3060" t="s">
        <v>252</v>
      </c>
      <c r="B3060" t="s">
        <v>153</v>
      </c>
      <c r="C3060" t="s">
        <v>1050</v>
      </c>
      <c r="D3060">
        <v>3</v>
      </c>
    </row>
    <row r="3061" spans="1:4" x14ac:dyDescent="0.35">
      <c r="A3061" t="s">
        <v>258</v>
      </c>
      <c r="B3061" t="s">
        <v>203</v>
      </c>
      <c r="C3061" t="s">
        <v>555</v>
      </c>
      <c r="D3061">
        <v>3</v>
      </c>
    </row>
    <row r="3062" spans="1:4" x14ac:dyDescent="0.35">
      <c r="A3062" t="s">
        <v>258</v>
      </c>
      <c r="B3062" t="s">
        <v>199</v>
      </c>
      <c r="C3062" t="s">
        <v>753</v>
      </c>
      <c r="D3062">
        <v>3</v>
      </c>
    </row>
    <row r="3063" spans="1:4" x14ac:dyDescent="0.35">
      <c r="A3063" t="s">
        <v>258</v>
      </c>
      <c r="B3063" t="s">
        <v>156</v>
      </c>
      <c r="C3063" t="s">
        <v>1139</v>
      </c>
      <c r="D3063">
        <v>3</v>
      </c>
    </row>
    <row r="3064" spans="1:4" x14ac:dyDescent="0.35">
      <c r="A3064" t="s">
        <v>258</v>
      </c>
      <c r="B3064" t="s">
        <v>153</v>
      </c>
      <c r="C3064" t="s">
        <v>1136</v>
      </c>
      <c r="D3064">
        <v>3</v>
      </c>
    </row>
    <row r="3065" spans="1:4" x14ac:dyDescent="0.35">
      <c r="A3065" t="s">
        <v>258</v>
      </c>
      <c r="B3065" t="s">
        <v>164</v>
      </c>
      <c r="C3065" t="s">
        <v>588</v>
      </c>
      <c r="D3065">
        <v>3</v>
      </c>
    </row>
    <row r="3066" spans="1:4" x14ac:dyDescent="0.35">
      <c r="A3066" t="s">
        <v>258</v>
      </c>
      <c r="B3066" t="s">
        <v>161</v>
      </c>
      <c r="C3066" t="s">
        <v>462</v>
      </c>
      <c r="D3066">
        <v>3</v>
      </c>
    </row>
    <row r="3067" spans="1:4" x14ac:dyDescent="0.35">
      <c r="A3067" t="s">
        <v>258</v>
      </c>
      <c r="B3067" t="s">
        <v>176</v>
      </c>
      <c r="C3067" t="s">
        <v>661</v>
      </c>
      <c r="D3067">
        <v>3</v>
      </c>
    </row>
    <row r="3068" spans="1:4" x14ac:dyDescent="0.35">
      <c r="A3068" t="s">
        <v>258</v>
      </c>
      <c r="B3068" t="s">
        <v>152</v>
      </c>
      <c r="C3068" t="s">
        <v>1057</v>
      </c>
      <c r="D3068">
        <v>3</v>
      </c>
    </row>
    <row r="3069" spans="1:4" x14ac:dyDescent="0.35">
      <c r="A3069" t="s">
        <v>251</v>
      </c>
      <c r="B3069" t="s">
        <v>153</v>
      </c>
      <c r="C3069" t="s">
        <v>1052</v>
      </c>
      <c r="D3069">
        <v>3</v>
      </c>
    </row>
    <row r="3070" spans="1:4" x14ac:dyDescent="0.35">
      <c r="A3070" t="s">
        <v>251</v>
      </c>
      <c r="B3070" t="s">
        <v>196</v>
      </c>
      <c r="C3070" t="s">
        <v>741</v>
      </c>
      <c r="D3070">
        <v>3</v>
      </c>
    </row>
    <row r="3071" spans="1:4" x14ac:dyDescent="0.35">
      <c r="A3071" t="s">
        <v>251</v>
      </c>
      <c r="B3071" t="s">
        <v>206</v>
      </c>
      <c r="C3071" t="s">
        <v>583</v>
      </c>
      <c r="D3071">
        <v>3</v>
      </c>
    </row>
    <row r="3072" spans="1:4" x14ac:dyDescent="0.35">
      <c r="A3072" t="s">
        <v>251</v>
      </c>
      <c r="B3072" t="s">
        <v>196</v>
      </c>
      <c r="C3072" t="s">
        <v>729</v>
      </c>
      <c r="D3072">
        <v>3</v>
      </c>
    </row>
    <row r="3073" spans="1:4" x14ac:dyDescent="0.35">
      <c r="A3073" t="s">
        <v>251</v>
      </c>
      <c r="B3073" t="s">
        <v>196</v>
      </c>
      <c r="C3073" t="s">
        <v>756</v>
      </c>
      <c r="D3073">
        <v>3</v>
      </c>
    </row>
    <row r="3074" spans="1:4" x14ac:dyDescent="0.35">
      <c r="A3074" t="s">
        <v>251</v>
      </c>
      <c r="B3074" t="s">
        <v>155</v>
      </c>
      <c r="C3074" t="s">
        <v>922</v>
      </c>
      <c r="D3074">
        <v>3</v>
      </c>
    </row>
    <row r="3075" spans="1:4" x14ac:dyDescent="0.35">
      <c r="A3075" t="s">
        <v>251</v>
      </c>
      <c r="B3075" t="s">
        <v>155</v>
      </c>
      <c r="C3075" t="s">
        <v>1010</v>
      </c>
      <c r="D3075">
        <v>3</v>
      </c>
    </row>
    <row r="3076" spans="1:4" x14ac:dyDescent="0.35">
      <c r="A3076" t="s">
        <v>251</v>
      </c>
      <c r="B3076" t="s">
        <v>153</v>
      </c>
      <c r="C3076" t="s">
        <v>881</v>
      </c>
      <c r="D3076">
        <v>3</v>
      </c>
    </row>
    <row r="3077" spans="1:4" x14ac:dyDescent="0.35">
      <c r="A3077" t="s">
        <v>251</v>
      </c>
      <c r="B3077" t="s">
        <v>158</v>
      </c>
      <c r="C3077" t="s">
        <v>809</v>
      </c>
      <c r="D3077">
        <v>3</v>
      </c>
    </row>
    <row r="3078" spans="1:4" x14ac:dyDescent="0.35">
      <c r="A3078" t="s">
        <v>251</v>
      </c>
      <c r="B3078" t="s">
        <v>200</v>
      </c>
      <c r="C3078" t="s">
        <v>704</v>
      </c>
      <c r="D3078">
        <v>3</v>
      </c>
    </row>
    <row r="3079" spans="1:4" x14ac:dyDescent="0.35">
      <c r="A3079" t="s">
        <v>251</v>
      </c>
      <c r="B3079" t="s">
        <v>158</v>
      </c>
      <c r="C3079" t="s">
        <v>909</v>
      </c>
      <c r="D3079">
        <v>3</v>
      </c>
    </row>
    <row r="3080" spans="1:4" x14ac:dyDescent="0.35">
      <c r="A3080" t="s">
        <v>251</v>
      </c>
      <c r="B3080" t="s">
        <v>161</v>
      </c>
      <c r="C3080" t="s">
        <v>853</v>
      </c>
      <c r="D3080">
        <v>3</v>
      </c>
    </row>
    <row r="3081" spans="1:4" x14ac:dyDescent="0.35">
      <c r="A3081" t="s">
        <v>251</v>
      </c>
      <c r="B3081" t="s">
        <v>153</v>
      </c>
      <c r="C3081" t="s">
        <v>1138</v>
      </c>
      <c r="D3081">
        <v>3</v>
      </c>
    </row>
    <row r="3082" spans="1:4" x14ac:dyDescent="0.35">
      <c r="A3082" t="s">
        <v>251</v>
      </c>
      <c r="B3082" t="s">
        <v>153</v>
      </c>
      <c r="C3082" t="s">
        <v>869</v>
      </c>
      <c r="D3082">
        <v>3</v>
      </c>
    </row>
    <row r="3083" spans="1:4" x14ac:dyDescent="0.35">
      <c r="A3083" t="s">
        <v>251</v>
      </c>
      <c r="B3083" t="s">
        <v>162</v>
      </c>
      <c r="C3083" t="s">
        <v>859</v>
      </c>
      <c r="D3083">
        <v>3</v>
      </c>
    </row>
    <row r="3084" spans="1:4" x14ac:dyDescent="0.35">
      <c r="A3084" t="s">
        <v>251</v>
      </c>
      <c r="B3084" t="s">
        <v>155</v>
      </c>
      <c r="C3084" t="s">
        <v>650</v>
      </c>
      <c r="D3084">
        <v>3</v>
      </c>
    </row>
    <row r="3085" spans="1:4" x14ac:dyDescent="0.35">
      <c r="A3085" t="s">
        <v>251</v>
      </c>
      <c r="B3085" t="s">
        <v>157</v>
      </c>
      <c r="C3085" t="s">
        <v>918</v>
      </c>
      <c r="D3085">
        <v>3</v>
      </c>
    </row>
    <row r="3086" spans="1:4" x14ac:dyDescent="0.35">
      <c r="A3086" t="s">
        <v>251</v>
      </c>
      <c r="B3086" t="s">
        <v>158</v>
      </c>
      <c r="C3086" t="s">
        <v>804</v>
      </c>
      <c r="D3086">
        <v>3</v>
      </c>
    </row>
    <row r="3087" spans="1:4" x14ac:dyDescent="0.35">
      <c r="A3087" t="s">
        <v>251</v>
      </c>
      <c r="B3087" t="s">
        <v>192</v>
      </c>
      <c r="C3087" t="s">
        <v>448</v>
      </c>
      <c r="D3087">
        <v>3</v>
      </c>
    </row>
    <row r="3088" spans="1:4" x14ac:dyDescent="0.35">
      <c r="A3088" t="s">
        <v>251</v>
      </c>
      <c r="B3088" t="s">
        <v>155</v>
      </c>
      <c r="C3088" t="s">
        <v>995</v>
      </c>
      <c r="D3088">
        <v>3</v>
      </c>
    </row>
    <row r="3089" spans="1:4" x14ac:dyDescent="0.35">
      <c r="A3089" t="s">
        <v>251</v>
      </c>
      <c r="B3089" t="s">
        <v>182</v>
      </c>
      <c r="C3089" t="s">
        <v>933</v>
      </c>
      <c r="D3089">
        <v>3</v>
      </c>
    </row>
    <row r="3090" spans="1:4" x14ac:dyDescent="0.35">
      <c r="A3090" t="s">
        <v>251</v>
      </c>
      <c r="B3090" t="s">
        <v>159</v>
      </c>
      <c r="C3090" t="s">
        <v>1060</v>
      </c>
      <c r="D3090">
        <v>3</v>
      </c>
    </row>
    <row r="3091" spans="1:4" x14ac:dyDescent="0.35">
      <c r="A3091" t="s">
        <v>251</v>
      </c>
      <c r="B3091" t="s">
        <v>153</v>
      </c>
      <c r="C3091" t="s">
        <v>894</v>
      </c>
      <c r="D3091">
        <v>3</v>
      </c>
    </row>
    <row r="3092" spans="1:4" x14ac:dyDescent="0.35">
      <c r="A3092" t="s">
        <v>251</v>
      </c>
      <c r="B3092" t="s">
        <v>199</v>
      </c>
      <c r="C3092" t="s">
        <v>758</v>
      </c>
      <c r="D3092">
        <v>3</v>
      </c>
    </row>
    <row r="3093" spans="1:4" x14ac:dyDescent="0.35">
      <c r="A3093" t="s">
        <v>251</v>
      </c>
      <c r="B3093" t="s">
        <v>157</v>
      </c>
      <c r="C3093" t="s">
        <v>875</v>
      </c>
      <c r="D3093">
        <v>3</v>
      </c>
    </row>
    <row r="3094" spans="1:4" x14ac:dyDescent="0.35">
      <c r="A3094" t="s">
        <v>251</v>
      </c>
      <c r="B3094" t="s">
        <v>153</v>
      </c>
      <c r="C3094" t="s">
        <v>1121</v>
      </c>
      <c r="D3094">
        <v>3</v>
      </c>
    </row>
    <row r="3095" spans="1:4" x14ac:dyDescent="0.35">
      <c r="A3095" t="s">
        <v>251</v>
      </c>
      <c r="B3095" t="s">
        <v>153</v>
      </c>
      <c r="C3095" t="s">
        <v>1136</v>
      </c>
      <c r="D3095">
        <v>3</v>
      </c>
    </row>
    <row r="3096" spans="1:4" x14ac:dyDescent="0.35">
      <c r="A3096" t="s">
        <v>251</v>
      </c>
      <c r="B3096" t="s">
        <v>153</v>
      </c>
      <c r="C3096" t="s">
        <v>978</v>
      </c>
      <c r="D3096">
        <v>3</v>
      </c>
    </row>
    <row r="3097" spans="1:4" x14ac:dyDescent="0.35">
      <c r="A3097" t="s">
        <v>255</v>
      </c>
      <c r="B3097" t="s">
        <v>182</v>
      </c>
      <c r="C3097" t="s">
        <v>927</v>
      </c>
      <c r="D3097">
        <v>3</v>
      </c>
    </row>
    <row r="3098" spans="1:4" x14ac:dyDescent="0.35">
      <c r="A3098" t="s">
        <v>255</v>
      </c>
      <c r="B3098" t="s">
        <v>162</v>
      </c>
      <c r="C3098" t="s">
        <v>1048</v>
      </c>
      <c r="D3098">
        <v>3</v>
      </c>
    </row>
    <row r="3099" spans="1:4" x14ac:dyDescent="0.35">
      <c r="A3099" t="s">
        <v>255</v>
      </c>
      <c r="B3099" t="s">
        <v>183</v>
      </c>
      <c r="C3099" t="s">
        <v>760</v>
      </c>
      <c r="D3099">
        <v>3</v>
      </c>
    </row>
    <row r="3100" spans="1:4" x14ac:dyDescent="0.35">
      <c r="A3100" t="s">
        <v>255</v>
      </c>
      <c r="B3100" t="s">
        <v>160</v>
      </c>
      <c r="C3100" t="s">
        <v>1130</v>
      </c>
      <c r="D3100">
        <v>3</v>
      </c>
    </row>
    <row r="3101" spans="1:4" x14ac:dyDescent="0.35">
      <c r="A3101" t="s">
        <v>255</v>
      </c>
      <c r="B3101" t="s">
        <v>159</v>
      </c>
      <c r="C3101" t="s">
        <v>538</v>
      </c>
      <c r="D3101">
        <v>3</v>
      </c>
    </row>
    <row r="3102" spans="1:4" x14ac:dyDescent="0.35">
      <c r="A3102" t="s">
        <v>255</v>
      </c>
      <c r="B3102" t="s">
        <v>159</v>
      </c>
      <c r="C3102" t="s">
        <v>1060</v>
      </c>
      <c r="D3102">
        <v>3</v>
      </c>
    </row>
    <row r="3103" spans="1:4" x14ac:dyDescent="0.35">
      <c r="A3103" t="s">
        <v>255</v>
      </c>
      <c r="B3103" t="s">
        <v>152</v>
      </c>
      <c r="C3103" t="s">
        <v>678</v>
      </c>
      <c r="D3103">
        <v>3</v>
      </c>
    </row>
    <row r="3104" spans="1:4" x14ac:dyDescent="0.35">
      <c r="A3104" t="s">
        <v>255</v>
      </c>
      <c r="B3104" t="s">
        <v>158</v>
      </c>
      <c r="C3104" t="s">
        <v>1056</v>
      </c>
      <c r="D3104">
        <v>3</v>
      </c>
    </row>
    <row r="3105" spans="1:4" x14ac:dyDescent="0.35">
      <c r="A3105" t="s">
        <v>255</v>
      </c>
      <c r="B3105" t="s">
        <v>165</v>
      </c>
      <c r="C3105" t="s">
        <v>1064</v>
      </c>
      <c r="D3105">
        <v>3</v>
      </c>
    </row>
    <row r="3106" spans="1:4" x14ac:dyDescent="0.35">
      <c r="A3106" t="s">
        <v>255</v>
      </c>
      <c r="B3106" t="s">
        <v>196</v>
      </c>
      <c r="C3106" t="s">
        <v>756</v>
      </c>
      <c r="D3106">
        <v>3</v>
      </c>
    </row>
    <row r="3107" spans="1:4" x14ac:dyDescent="0.35">
      <c r="A3107" t="s">
        <v>255</v>
      </c>
      <c r="B3107" t="s">
        <v>160</v>
      </c>
      <c r="C3107" t="s">
        <v>1127</v>
      </c>
      <c r="D3107">
        <v>3</v>
      </c>
    </row>
    <row r="3108" spans="1:4" x14ac:dyDescent="0.35">
      <c r="A3108" t="s">
        <v>255</v>
      </c>
      <c r="B3108" t="s">
        <v>188</v>
      </c>
      <c r="C3108" t="s">
        <v>693</v>
      </c>
      <c r="D3108">
        <v>3</v>
      </c>
    </row>
    <row r="3109" spans="1:4" x14ac:dyDescent="0.35">
      <c r="A3109" t="s">
        <v>255</v>
      </c>
      <c r="B3109" t="s">
        <v>152</v>
      </c>
      <c r="C3109" t="s">
        <v>1123</v>
      </c>
      <c r="D3109">
        <v>3</v>
      </c>
    </row>
    <row r="3110" spans="1:4" x14ac:dyDescent="0.35">
      <c r="A3110" t="s">
        <v>255</v>
      </c>
      <c r="B3110" t="s">
        <v>158</v>
      </c>
      <c r="C3110" t="s">
        <v>848</v>
      </c>
      <c r="D3110">
        <v>3</v>
      </c>
    </row>
    <row r="3111" spans="1:4" x14ac:dyDescent="0.35">
      <c r="A3111" t="s">
        <v>299</v>
      </c>
      <c r="B3111" t="s">
        <v>135</v>
      </c>
      <c r="C3111" t="s">
        <v>489</v>
      </c>
      <c r="D3111">
        <v>3</v>
      </c>
    </row>
    <row r="3112" spans="1:4" x14ac:dyDescent="0.35">
      <c r="A3112" t="s">
        <v>299</v>
      </c>
      <c r="B3112" t="s">
        <v>164</v>
      </c>
      <c r="C3112" t="s">
        <v>588</v>
      </c>
      <c r="D3112">
        <v>3</v>
      </c>
    </row>
    <row r="3113" spans="1:4" x14ac:dyDescent="0.35">
      <c r="A3113" t="s">
        <v>299</v>
      </c>
      <c r="B3113" t="s">
        <v>206</v>
      </c>
      <c r="C3113" t="s">
        <v>582</v>
      </c>
      <c r="D3113">
        <v>3</v>
      </c>
    </row>
    <row r="3114" spans="1:4" x14ac:dyDescent="0.35">
      <c r="A3114" t="s">
        <v>299</v>
      </c>
      <c r="B3114" t="s">
        <v>154</v>
      </c>
      <c r="C3114" t="s">
        <v>507</v>
      </c>
      <c r="D3114">
        <v>3</v>
      </c>
    </row>
    <row r="3115" spans="1:4" x14ac:dyDescent="0.35">
      <c r="A3115" t="s">
        <v>301</v>
      </c>
      <c r="B3115" t="s">
        <v>176</v>
      </c>
      <c r="C3115" t="s">
        <v>993</v>
      </c>
      <c r="D3115">
        <v>3</v>
      </c>
    </row>
    <row r="3116" spans="1:4" x14ac:dyDescent="0.35">
      <c r="A3116" t="s">
        <v>301</v>
      </c>
      <c r="B3116" t="s">
        <v>176</v>
      </c>
      <c r="C3116" t="s">
        <v>727</v>
      </c>
      <c r="D3116">
        <v>3</v>
      </c>
    </row>
    <row r="3117" spans="1:4" x14ac:dyDescent="0.35">
      <c r="A3117" t="s">
        <v>280</v>
      </c>
      <c r="B3117" t="s">
        <v>153</v>
      </c>
      <c r="C3117" t="s">
        <v>1055</v>
      </c>
      <c r="D3117">
        <v>3</v>
      </c>
    </row>
    <row r="3118" spans="1:4" x14ac:dyDescent="0.35">
      <c r="A3118" t="s">
        <v>285</v>
      </c>
      <c r="B3118" t="s">
        <v>176</v>
      </c>
      <c r="C3118" t="s">
        <v>1008</v>
      </c>
      <c r="D3118">
        <v>3</v>
      </c>
    </row>
    <row r="3119" spans="1:4" x14ac:dyDescent="0.35">
      <c r="A3119" t="s">
        <v>285</v>
      </c>
      <c r="B3119" t="s">
        <v>155</v>
      </c>
      <c r="C3119" t="s">
        <v>771</v>
      </c>
      <c r="D3119">
        <v>3</v>
      </c>
    </row>
    <row r="3120" spans="1:4" x14ac:dyDescent="0.35">
      <c r="A3120" t="s">
        <v>285</v>
      </c>
      <c r="B3120" t="s">
        <v>155</v>
      </c>
      <c r="C3120" t="s">
        <v>995</v>
      </c>
      <c r="D3120">
        <v>3</v>
      </c>
    </row>
    <row r="3121" spans="1:4" x14ac:dyDescent="0.35">
      <c r="A3121" t="s">
        <v>285</v>
      </c>
      <c r="B3121" t="s">
        <v>154</v>
      </c>
      <c r="C3121" t="s">
        <v>736</v>
      </c>
      <c r="D3121">
        <v>3</v>
      </c>
    </row>
    <row r="3122" spans="1:4" x14ac:dyDescent="0.35">
      <c r="A3122" t="s">
        <v>285</v>
      </c>
      <c r="B3122" t="s">
        <v>155</v>
      </c>
      <c r="C3122" t="s">
        <v>965</v>
      </c>
      <c r="D3122">
        <v>3</v>
      </c>
    </row>
    <row r="3123" spans="1:4" x14ac:dyDescent="0.35">
      <c r="A3123" t="s">
        <v>285</v>
      </c>
      <c r="B3123" t="s">
        <v>154</v>
      </c>
      <c r="C3123" t="s">
        <v>835</v>
      </c>
      <c r="D3123">
        <v>3</v>
      </c>
    </row>
    <row r="3124" spans="1:4" x14ac:dyDescent="0.35">
      <c r="A3124" t="s">
        <v>243</v>
      </c>
      <c r="B3124" t="s">
        <v>158</v>
      </c>
      <c r="C3124" t="s">
        <v>930</v>
      </c>
      <c r="D3124">
        <v>3</v>
      </c>
    </row>
    <row r="3125" spans="1:4" x14ac:dyDescent="0.35">
      <c r="A3125" t="s">
        <v>243</v>
      </c>
      <c r="B3125" t="s">
        <v>153</v>
      </c>
      <c r="C3125" t="s">
        <v>770</v>
      </c>
      <c r="D3125">
        <v>3</v>
      </c>
    </row>
    <row r="3126" spans="1:4" x14ac:dyDescent="0.35">
      <c r="A3126" t="s">
        <v>243</v>
      </c>
      <c r="B3126" t="s">
        <v>158</v>
      </c>
      <c r="C3126" t="s">
        <v>929</v>
      </c>
      <c r="D3126">
        <v>3</v>
      </c>
    </row>
    <row r="3127" spans="1:4" x14ac:dyDescent="0.35">
      <c r="A3127" t="s">
        <v>243</v>
      </c>
      <c r="B3127" t="s">
        <v>176</v>
      </c>
      <c r="C3127" t="s">
        <v>1000</v>
      </c>
      <c r="D3127">
        <v>3</v>
      </c>
    </row>
    <row r="3128" spans="1:4" x14ac:dyDescent="0.35">
      <c r="A3128" t="s">
        <v>243</v>
      </c>
      <c r="B3128" t="s">
        <v>171</v>
      </c>
      <c r="C3128" t="s">
        <v>1101</v>
      </c>
      <c r="D3128">
        <v>3</v>
      </c>
    </row>
    <row r="3129" spans="1:4" x14ac:dyDescent="0.35">
      <c r="A3129" t="s">
        <v>243</v>
      </c>
      <c r="B3129" t="s">
        <v>158</v>
      </c>
      <c r="C3129" t="s">
        <v>1065</v>
      </c>
      <c r="D3129">
        <v>3</v>
      </c>
    </row>
    <row r="3130" spans="1:4" x14ac:dyDescent="0.35">
      <c r="A3130" t="s">
        <v>243</v>
      </c>
      <c r="B3130" t="s">
        <v>154</v>
      </c>
      <c r="C3130" t="s">
        <v>717</v>
      </c>
      <c r="D3130">
        <v>3</v>
      </c>
    </row>
    <row r="3131" spans="1:4" x14ac:dyDescent="0.35">
      <c r="A3131" t="s">
        <v>243</v>
      </c>
      <c r="B3131" t="s">
        <v>153</v>
      </c>
      <c r="C3131" t="s">
        <v>958</v>
      </c>
      <c r="D3131">
        <v>3</v>
      </c>
    </row>
    <row r="3132" spans="1:4" x14ac:dyDescent="0.35">
      <c r="A3132" t="s">
        <v>243</v>
      </c>
      <c r="B3132" t="s">
        <v>157</v>
      </c>
      <c r="C3132" t="s">
        <v>873</v>
      </c>
      <c r="D3132">
        <v>3</v>
      </c>
    </row>
    <row r="3133" spans="1:4" x14ac:dyDescent="0.35">
      <c r="A3133" t="s">
        <v>243</v>
      </c>
      <c r="B3133" t="s">
        <v>203</v>
      </c>
      <c r="C3133" t="s">
        <v>563</v>
      </c>
      <c r="D3133">
        <v>3</v>
      </c>
    </row>
    <row r="3134" spans="1:4" x14ac:dyDescent="0.35">
      <c r="A3134" t="s">
        <v>243</v>
      </c>
      <c r="B3134" t="s">
        <v>199</v>
      </c>
      <c r="C3134" t="s">
        <v>644</v>
      </c>
      <c r="D3134">
        <v>3</v>
      </c>
    </row>
    <row r="3135" spans="1:4" x14ac:dyDescent="0.35">
      <c r="A3135" t="s">
        <v>243</v>
      </c>
      <c r="B3135" t="s">
        <v>158</v>
      </c>
      <c r="C3135" t="s">
        <v>946</v>
      </c>
      <c r="D3135">
        <v>3</v>
      </c>
    </row>
    <row r="3136" spans="1:4" x14ac:dyDescent="0.35">
      <c r="A3136" t="s">
        <v>243</v>
      </c>
      <c r="B3136" t="s">
        <v>155</v>
      </c>
      <c r="C3136" t="s">
        <v>992</v>
      </c>
      <c r="D3136">
        <v>3</v>
      </c>
    </row>
    <row r="3137" spans="1:4" x14ac:dyDescent="0.35">
      <c r="A3137" t="s">
        <v>243</v>
      </c>
      <c r="B3137" t="s">
        <v>158</v>
      </c>
      <c r="C3137" t="s">
        <v>939</v>
      </c>
      <c r="D3137">
        <v>3</v>
      </c>
    </row>
    <row r="3138" spans="1:4" x14ac:dyDescent="0.35">
      <c r="A3138" t="s">
        <v>243</v>
      </c>
      <c r="B3138" t="s">
        <v>162</v>
      </c>
      <c r="C3138" t="s">
        <v>724</v>
      </c>
      <c r="D3138">
        <v>3</v>
      </c>
    </row>
    <row r="3139" spans="1:4" x14ac:dyDescent="0.35">
      <c r="A3139" t="s">
        <v>243</v>
      </c>
      <c r="B3139" t="s">
        <v>161</v>
      </c>
      <c r="C3139" t="s">
        <v>549</v>
      </c>
      <c r="D3139">
        <v>3</v>
      </c>
    </row>
    <row r="3140" spans="1:4" x14ac:dyDescent="0.35">
      <c r="A3140" t="s">
        <v>243</v>
      </c>
      <c r="B3140" t="s">
        <v>153</v>
      </c>
      <c r="C3140" t="s">
        <v>1088</v>
      </c>
      <c r="D3140">
        <v>3</v>
      </c>
    </row>
    <row r="3141" spans="1:4" x14ac:dyDescent="0.35">
      <c r="A3141" t="s">
        <v>243</v>
      </c>
      <c r="B3141" t="s">
        <v>161</v>
      </c>
      <c r="C3141" t="s">
        <v>602</v>
      </c>
      <c r="D3141">
        <v>3</v>
      </c>
    </row>
    <row r="3142" spans="1:4" x14ac:dyDescent="0.35">
      <c r="A3142" t="s">
        <v>243</v>
      </c>
      <c r="B3142" t="s">
        <v>158</v>
      </c>
      <c r="C3142" t="s">
        <v>529</v>
      </c>
      <c r="D3142">
        <v>3</v>
      </c>
    </row>
    <row r="3143" spans="1:4" x14ac:dyDescent="0.35">
      <c r="A3143" t="s">
        <v>243</v>
      </c>
      <c r="B3143" t="s">
        <v>161</v>
      </c>
      <c r="C3143" t="s">
        <v>1078</v>
      </c>
      <c r="D3143">
        <v>3</v>
      </c>
    </row>
    <row r="3144" spans="1:4" x14ac:dyDescent="0.35">
      <c r="A3144" t="s">
        <v>243</v>
      </c>
      <c r="B3144" t="s">
        <v>153</v>
      </c>
      <c r="C3144" t="s">
        <v>894</v>
      </c>
      <c r="D3144">
        <v>3</v>
      </c>
    </row>
    <row r="3145" spans="1:4" x14ac:dyDescent="0.35">
      <c r="A3145" t="s">
        <v>243</v>
      </c>
      <c r="B3145" t="s">
        <v>164</v>
      </c>
      <c r="C3145" t="s">
        <v>1039</v>
      </c>
      <c r="D3145">
        <v>3</v>
      </c>
    </row>
    <row r="3146" spans="1:4" x14ac:dyDescent="0.35">
      <c r="A3146" t="s">
        <v>243</v>
      </c>
      <c r="B3146" t="s">
        <v>152</v>
      </c>
      <c r="C3146" t="s">
        <v>786</v>
      </c>
      <c r="D3146">
        <v>3</v>
      </c>
    </row>
    <row r="3147" spans="1:4" x14ac:dyDescent="0.35">
      <c r="A3147" t="s">
        <v>243</v>
      </c>
      <c r="B3147" t="s">
        <v>181</v>
      </c>
      <c r="C3147" t="s">
        <v>956</v>
      </c>
      <c r="D3147">
        <v>3</v>
      </c>
    </row>
    <row r="3148" spans="1:4" x14ac:dyDescent="0.35">
      <c r="A3148" t="s">
        <v>243</v>
      </c>
      <c r="B3148" t="s">
        <v>176</v>
      </c>
      <c r="C3148" t="s">
        <v>1007</v>
      </c>
      <c r="D3148">
        <v>3</v>
      </c>
    </row>
    <row r="3149" spans="1:4" x14ac:dyDescent="0.35">
      <c r="A3149" t="s">
        <v>243</v>
      </c>
      <c r="B3149" t="s">
        <v>181</v>
      </c>
      <c r="C3149" t="s">
        <v>957</v>
      </c>
      <c r="D3149">
        <v>3</v>
      </c>
    </row>
    <row r="3150" spans="1:4" x14ac:dyDescent="0.35">
      <c r="A3150" t="s">
        <v>243</v>
      </c>
      <c r="B3150" t="s">
        <v>157</v>
      </c>
      <c r="C3150" t="s">
        <v>712</v>
      </c>
      <c r="D3150">
        <v>3</v>
      </c>
    </row>
    <row r="3151" spans="1:4" x14ac:dyDescent="0.35">
      <c r="A3151" t="s">
        <v>243</v>
      </c>
      <c r="B3151" t="s">
        <v>153</v>
      </c>
      <c r="C3151" t="s">
        <v>781</v>
      </c>
      <c r="D3151">
        <v>3</v>
      </c>
    </row>
    <row r="3152" spans="1:4" x14ac:dyDescent="0.35">
      <c r="A3152" t="s">
        <v>243</v>
      </c>
      <c r="B3152" t="s">
        <v>153</v>
      </c>
      <c r="C3152" t="s">
        <v>978</v>
      </c>
      <c r="D3152">
        <v>3</v>
      </c>
    </row>
    <row r="3153" spans="1:4" x14ac:dyDescent="0.35">
      <c r="A3153" t="s">
        <v>243</v>
      </c>
      <c r="B3153" t="s">
        <v>161</v>
      </c>
      <c r="C3153" t="s">
        <v>1079</v>
      </c>
      <c r="D3153">
        <v>3</v>
      </c>
    </row>
    <row r="3154" spans="1:4" x14ac:dyDescent="0.35">
      <c r="A3154" t="s">
        <v>243</v>
      </c>
      <c r="B3154" t="s">
        <v>176</v>
      </c>
      <c r="C3154" t="s">
        <v>1008</v>
      </c>
      <c r="D3154">
        <v>3</v>
      </c>
    </row>
    <row r="3155" spans="1:4" x14ac:dyDescent="0.35">
      <c r="A3155" t="s">
        <v>243</v>
      </c>
      <c r="B3155" t="s">
        <v>152</v>
      </c>
      <c r="C3155" t="s">
        <v>562</v>
      </c>
      <c r="D3155">
        <v>3</v>
      </c>
    </row>
    <row r="3156" spans="1:4" x14ac:dyDescent="0.35">
      <c r="A3156" t="s">
        <v>243</v>
      </c>
      <c r="B3156" t="s">
        <v>152</v>
      </c>
      <c r="C3156" t="s">
        <v>974</v>
      </c>
      <c r="D3156">
        <v>3</v>
      </c>
    </row>
    <row r="3157" spans="1:4" x14ac:dyDescent="0.35">
      <c r="A3157" t="s">
        <v>270</v>
      </c>
      <c r="B3157" t="s">
        <v>164</v>
      </c>
      <c r="C3157" t="s">
        <v>588</v>
      </c>
      <c r="D3157">
        <v>3</v>
      </c>
    </row>
    <row r="3158" spans="1:4" x14ac:dyDescent="0.35">
      <c r="A3158" t="s">
        <v>270</v>
      </c>
      <c r="B3158" t="s">
        <v>176</v>
      </c>
      <c r="C3158" t="s">
        <v>831</v>
      </c>
      <c r="D3158">
        <v>3</v>
      </c>
    </row>
    <row r="3159" spans="1:4" x14ac:dyDescent="0.35">
      <c r="A3159" t="s">
        <v>270</v>
      </c>
      <c r="B3159" t="s">
        <v>161</v>
      </c>
      <c r="C3159" t="s">
        <v>462</v>
      </c>
      <c r="D3159">
        <v>3</v>
      </c>
    </row>
    <row r="3160" spans="1:4" x14ac:dyDescent="0.35">
      <c r="A3160" t="s">
        <v>270</v>
      </c>
      <c r="B3160" t="s">
        <v>153</v>
      </c>
      <c r="C3160" t="s">
        <v>531</v>
      </c>
      <c r="D3160">
        <v>3</v>
      </c>
    </row>
    <row r="3161" spans="1:4" x14ac:dyDescent="0.35">
      <c r="A3161" t="s">
        <v>270</v>
      </c>
      <c r="B3161" t="s">
        <v>173</v>
      </c>
      <c r="C3161" t="s">
        <v>1061</v>
      </c>
      <c r="D3161">
        <v>3</v>
      </c>
    </row>
    <row r="3162" spans="1:4" x14ac:dyDescent="0.35">
      <c r="A3162" t="s">
        <v>270</v>
      </c>
      <c r="B3162" t="s">
        <v>200</v>
      </c>
      <c r="C3162" t="s">
        <v>569</v>
      </c>
      <c r="D3162">
        <v>3</v>
      </c>
    </row>
    <row r="3163" spans="1:4" x14ac:dyDescent="0.35">
      <c r="A3163" t="s">
        <v>270</v>
      </c>
      <c r="B3163" t="s">
        <v>182</v>
      </c>
      <c r="C3163" t="s">
        <v>928</v>
      </c>
      <c r="D3163">
        <v>3</v>
      </c>
    </row>
    <row r="3164" spans="1:4" x14ac:dyDescent="0.35">
      <c r="A3164" t="s">
        <v>270</v>
      </c>
      <c r="B3164" t="s">
        <v>199</v>
      </c>
      <c r="C3164" t="s">
        <v>635</v>
      </c>
      <c r="D3164">
        <v>3</v>
      </c>
    </row>
    <row r="3165" spans="1:4" x14ac:dyDescent="0.35">
      <c r="A3165" t="s">
        <v>270</v>
      </c>
      <c r="B3165" t="s">
        <v>160</v>
      </c>
      <c r="C3165" t="s">
        <v>1059</v>
      </c>
      <c r="D3165">
        <v>3</v>
      </c>
    </row>
    <row r="3166" spans="1:4" x14ac:dyDescent="0.35">
      <c r="A3166" t="s">
        <v>270</v>
      </c>
      <c r="B3166" t="s">
        <v>164</v>
      </c>
      <c r="C3166" t="s">
        <v>590</v>
      </c>
      <c r="D3166">
        <v>3</v>
      </c>
    </row>
    <row r="3167" spans="1:4" x14ac:dyDescent="0.35">
      <c r="A3167" t="s">
        <v>284</v>
      </c>
      <c r="B3167" t="s">
        <v>200</v>
      </c>
      <c r="C3167" t="s">
        <v>571</v>
      </c>
      <c r="D3167">
        <v>3</v>
      </c>
    </row>
    <row r="3168" spans="1:4" x14ac:dyDescent="0.35">
      <c r="A3168" t="s">
        <v>284</v>
      </c>
      <c r="B3168" t="s">
        <v>200</v>
      </c>
      <c r="C3168" t="s">
        <v>569</v>
      </c>
      <c r="D3168">
        <v>3</v>
      </c>
    </row>
    <row r="3169" spans="1:4" x14ac:dyDescent="0.35">
      <c r="A3169" t="s">
        <v>284</v>
      </c>
      <c r="B3169" t="s">
        <v>192</v>
      </c>
      <c r="C3169" t="s">
        <v>714</v>
      </c>
      <c r="D3169">
        <v>3</v>
      </c>
    </row>
    <row r="3170" spans="1:4" x14ac:dyDescent="0.35">
      <c r="A3170" t="s">
        <v>284</v>
      </c>
      <c r="B3170" t="s">
        <v>160</v>
      </c>
      <c r="C3170" t="s">
        <v>721</v>
      </c>
      <c r="D3170">
        <v>3</v>
      </c>
    </row>
    <row r="3171" spans="1:4" x14ac:dyDescent="0.35">
      <c r="A3171" t="s">
        <v>284</v>
      </c>
      <c r="B3171" t="s">
        <v>200</v>
      </c>
      <c r="C3171" t="s">
        <v>623</v>
      </c>
      <c r="D3171">
        <v>3</v>
      </c>
    </row>
    <row r="3172" spans="1:4" x14ac:dyDescent="0.35">
      <c r="A3172" t="s">
        <v>284</v>
      </c>
      <c r="B3172" t="s">
        <v>165</v>
      </c>
      <c r="C3172" t="s">
        <v>1053</v>
      </c>
      <c r="D3172">
        <v>3</v>
      </c>
    </row>
    <row r="3173" spans="1:4" x14ac:dyDescent="0.35">
      <c r="A3173" t="s">
        <v>284</v>
      </c>
      <c r="B3173" t="s">
        <v>164</v>
      </c>
      <c r="C3173" t="s">
        <v>590</v>
      </c>
      <c r="D3173">
        <v>3</v>
      </c>
    </row>
    <row r="3174" spans="1:4" x14ac:dyDescent="0.35">
      <c r="A3174" t="s">
        <v>284</v>
      </c>
      <c r="B3174" t="s">
        <v>153</v>
      </c>
      <c r="C3174" t="s">
        <v>689</v>
      </c>
      <c r="D3174">
        <v>3</v>
      </c>
    </row>
    <row r="3175" spans="1:4" x14ac:dyDescent="0.35">
      <c r="A3175" t="s">
        <v>284</v>
      </c>
      <c r="B3175" t="s">
        <v>158</v>
      </c>
      <c r="C3175" t="s">
        <v>612</v>
      </c>
      <c r="D3175">
        <v>3</v>
      </c>
    </row>
    <row r="3176" spans="1:4" x14ac:dyDescent="0.35">
      <c r="A3176" t="s">
        <v>284</v>
      </c>
      <c r="B3176" t="s">
        <v>155</v>
      </c>
      <c r="C3176" t="s">
        <v>834</v>
      </c>
      <c r="D3176">
        <v>3</v>
      </c>
    </row>
    <row r="3177" spans="1:4" x14ac:dyDescent="0.35">
      <c r="A3177" t="s">
        <v>284</v>
      </c>
      <c r="B3177" t="s">
        <v>154</v>
      </c>
      <c r="C3177" t="s">
        <v>622</v>
      </c>
      <c r="D3177">
        <v>3</v>
      </c>
    </row>
    <row r="3178" spans="1:4" x14ac:dyDescent="0.35">
      <c r="A3178" t="s">
        <v>284</v>
      </c>
      <c r="B3178" t="s">
        <v>154</v>
      </c>
      <c r="C3178" t="s">
        <v>717</v>
      </c>
      <c r="D3178">
        <v>3</v>
      </c>
    </row>
    <row r="3179" spans="1:4" x14ac:dyDescent="0.35">
      <c r="A3179" t="s">
        <v>284</v>
      </c>
      <c r="B3179" t="s">
        <v>202</v>
      </c>
      <c r="C3179" t="s">
        <v>694</v>
      </c>
      <c r="D3179">
        <v>3</v>
      </c>
    </row>
    <row r="3180" spans="1:4" x14ac:dyDescent="0.35">
      <c r="A3180" t="s">
        <v>284</v>
      </c>
      <c r="B3180" t="s">
        <v>174</v>
      </c>
      <c r="C3180" t="s">
        <v>481</v>
      </c>
      <c r="D3180">
        <v>3</v>
      </c>
    </row>
    <row r="3181" spans="1:4" x14ac:dyDescent="0.35">
      <c r="A3181" t="s">
        <v>284</v>
      </c>
      <c r="B3181" t="s">
        <v>174</v>
      </c>
      <c r="C3181" t="s">
        <v>1002</v>
      </c>
      <c r="D3181">
        <v>3</v>
      </c>
    </row>
    <row r="3182" spans="1:4" x14ac:dyDescent="0.35">
      <c r="A3182" t="s">
        <v>284</v>
      </c>
      <c r="B3182" t="s">
        <v>160</v>
      </c>
      <c r="C3182" t="s">
        <v>1127</v>
      </c>
      <c r="D3182">
        <v>3</v>
      </c>
    </row>
    <row r="3183" spans="1:4" x14ac:dyDescent="0.35">
      <c r="A3183" t="s">
        <v>284</v>
      </c>
      <c r="B3183" t="s">
        <v>157</v>
      </c>
      <c r="C3183" t="s">
        <v>584</v>
      </c>
      <c r="D3183">
        <v>3</v>
      </c>
    </row>
    <row r="3184" spans="1:4" x14ac:dyDescent="0.35">
      <c r="A3184" t="s">
        <v>284</v>
      </c>
      <c r="B3184" t="s">
        <v>192</v>
      </c>
      <c r="C3184" t="s">
        <v>728</v>
      </c>
      <c r="D3184">
        <v>3</v>
      </c>
    </row>
    <row r="3185" spans="1:4" x14ac:dyDescent="0.35">
      <c r="A3185" t="s">
        <v>284</v>
      </c>
      <c r="B3185" t="s">
        <v>192</v>
      </c>
      <c r="C3185" t="s">
        <v>616</v>
      </c>
      <c r="D3185">
        <v>3</v>
      </c>
    </row>
    <row r="3186" spans="1:4" x14ac:dyDescent="0.35">
      <c r="A3186" t="s">
        <v>284</v>
      </c>
      <c r="B3186" t="s">
        <v>157</v>
      </c>
      <c r="C3186" t="s">
        <v>1132</v>
      </c>
      <c r="D3186">
        <v>3</v>
      </c>
    </row>
    <row r="3187" spans="1:4" x14ac:dyDescent="0.35">
      <c r="A3187" t="s">
        <v>284</v>
      </c>
      <c r="B3187" t="s">
        <v>154</v>
      </c>
      <c r="C3187" t="s">
        <v>647</v>
      </c>
      <c r="D3187">
        <v>3</v>
      </c>
    </row>
    <row r="3188" spans="1:4" x14ac:dyDescent="0.35">
      <c r="A3188" t="s">
        <v>284</v>
      </c>
      <c r="B3188" t="s">
        <v>161</v>
      </c>
      <c r="C3188" t="s">
        <v>589</v>
      </c>
      <c r="D3188">
        <v>3</v>
      </c>
    </row>
    <row r="3189" spans="1:4" x14ac:dyDescent="0.35">
      <c r="A3189" t="s">
        <v>284</v>
      </c>
      <c r="B3189" t="s">
        <v>153</v>
      </c>
      <c r="C3189" t="s">
        <v>615</v>
      </c>
      <c r="D3189">
        <v>3</v>
      </c>
    </row>
    <row r="3190" spans="1:4" x14ac:dyDescent="0.35">
      <c r="A3190" t="s">
        <v>284</v>
      </c>
      <c r="B3190" t="s">
        <v>182</v>
      </c>
      <c r="C3190" t="s">
        <v>927</v>
      </c>
      <c r="D3190">
        <v>3</v>
      </c>
    </row>
    <row r="3191" spans="1:4" x14ac:dyDescent="0.35">
      <c r="A3191" t="s">
        <v>284</v>
      </c>
      <c r="B3191" t="s">
        <v>192</v>
      </c>
      <c r="C3191" t="s">
        <v>573</v>
      </c>
      <c r="D3191">
        <v>3</v>
      </c>
    </row>
    <row r="3192" spans="1:4" x14ac:dyDescent="0.35">
      <c r="A3192" t="s">
        <v>284</v>
      </c>
      <c r="B3192" t="s">
        <v>205</v>
      </c>
      <c r="C3192" t="s">
        <v>601</v>
      </c>
      <c r="D3192">
        <v>3</v>
      </c>
    </row>
    <row r="3193" spans="1:4" x14ac:dyDescent="0.35">
      <c r="A3193" t="s">
        <v>313</v>
      </c>
      <c r="B3193" t="s">
        <v>165</v>
      </c>
      <c r="C3193" t="s">
        <v>1001</v>
      </c>
      <c r="D3193">
        <v>3</v>
      </c>
    </row>
    <row r="3194" spans="1:4" x14ac:dyDescent="0.35">
      <c r="A3194" t="s">
        <v>242</v>
      </c>
      <c r="B3194" t="s">
        <v>210</v>
      </c>
      <c r="C3194" t="s">
        <v>579</v>
      </c>
      <c r="D3194">
        <v>3</v>
      </c>
    </row>
    <row r="3195" spans="1:4" x14ac:dyDescent="0.35">
      <c r="A3195" t="s">
        <v>242</v>
      </c>
      <c r="B3195" t="s">
        <v>199</v>
      </c>
      <c r="C3195" t="s">
        <v>749</v>
      </c>
      <c r="D3195">
        <v>3</v>
      </c>
    </row>
    <row r="3196" spans="1:4" x14ac:dyDescent="0.35">
      <c r="A3196" t="s">
        <v>242</v>
      </c>
      <c r="B3196" t="s">
        <v>162</v>
      </c>
      <c r="C3196" t="s">
        <v>883</v>
      </c>
      <c r="D3196">
        <v>3</v>
      </c>
    </row>
    <row r="3197" spans="1:4" x14ac:dyDescent="0.35">
      <c r="A3197" t="s">
        <v>242</v>
      </c>
      <c r="B3197" t="s">
        <v>158</v>
      </c>
      <c r="C3197" t="s">
        <v>492</v>
      </c>
      <c r="D3197">
        <v>3</v>
      </c>
    </row>
    <row r="3198" spans="1:4" x14ac:dyDescent="0.35">
      <c r="A3198" t="s">
        <v>242</v>
      </c>
      <c r="B3198" t="s">
        <v>203</v>
      </c>
      <c r="C3198" t="s">
        <v>679</v>
      </c>
      <c r="D3198">
        <v>3</v>
      </c>
    </row>
    <row r="3199" spans="1:4" x14ac:dyDescent="0.35">
      <c r="A3199" t="s">
        <v>242</v>
      </c>
      <c r="B3199" t="s">
        <v>158</v>
      </c>
      <c r="C3199" t="s">
        <v>613</v>
      </c>
      <c r="D3199">
        <v>3</v>
      </c>
    </row>
    <row r="3200" spans="1:4" x14ac:dyDescent="0.35">
      <c r="A3200" t="s">
        <v>242</v>
      </c>
      <c r="B3200" t="s">
        <v>158</v>
      </c>
      <c r="C3200" t="s">
        <v>541</v>
      </c>
      <c r="D3200">
        <v>3</v>
      </c>
    </row>
    <row r="3201" spans="1:4" x14ac:dyDescent="0.35">
      <c r="A3201" t="s">
        <v>242</v>
      </c>
      <c r="B3201" t="s">
        <v>210</v>
      </c>
      <c r="C3201" t="s">
        <v>578</v>
      </c>
      <c r="D3201">
        <v>3</v>
      </c>
    </row>
    <row r="3202" spans="1:4" x14ac:dyDescent="0.35">
      <c r="A3202" t="s">
        <v>242</v>
      </c>
      <c r="B3202" t="s">
        <v>196</v>
      </c>
      <c r="C3202" t="s">
        <v>754</v>
      </c>
      <c r="D3202">
        <v>3</v>
      </c>
    </row>
    <row r="3203" spans="1:4" x14ac:dyDescent="0.35">
      <c r="A3203" t="s">
        <v>242</v>
      </c>
      <c r="B3203" t="s">
        <v>199</v>
      </c>
      <c r="C3203" t="s">
        <v>751</v>
      </c>
      <c r="D3203">
        <v>3</v>
      </c>
    </row>
    <row r="3204" spans="1:4" x14ac:dyDescent="0.35">
      <c r="A3204" t="s">
        <v>242</v>
      </c>
      <c r="B3204" t="s">
        <v>159</v>
      </c>
      <c r="C3204" t="s">
        <v>1060</v>
      </c>
      <c r="D3204">
        <v>3</v>
      </c>
    </row>
    <row r="3205" spans="1:4" x14ac:dyDescent="0.35">
      <c r="A3205" t="s">
        <v>242</v>
      </c>
      <c r="B3205" t="s">
        <v>175</v>
      </c>
      <c r="C3205" t="s">
        <v>1031</v>
      </c>
      <c r="D3205">
        <v>3</v>
      </c>
    </row>
    <row r="3206" spans="1:4" x14ac:dyDescent="0.35">
      <c r="A3206" t="s">
        <v>242</v>
      </c>
      <c r="B3206" t="s">
        <v>152</v>
      </c>
      <c r="C3206" t="s">
        <v>1024</v>
      </c>
      <c r="D3206">
        <v>3</v>
      </c>
    </row>
    <row r="3207" spans="1:4" x14ac:dyDescent="0.35">
      <c r="A3207" t="s">
        <v>242</v>
      </c>
      <c r="B3207" t="s">
        <v>152</v>
      </c>
      <c r="C3207" t="s">
        <v>1023</v>
      </c>
      <c r="D3207">
        <v>3</v>
      </c>
    </row>
    <row r="3208" spans="1:4" x14ac:dyDescent="0.35">
      <c r="A3208" t="s">
        <v>242</v>
      </c>
      <c r="B3208" t="s">
        <v>158</v>
      </c>
      <c r="C3208" t="s">
        <v>809</v>
      </c>
      <c r="D3208">
        <v>3</v>
      </c>
    </row>
    <row r="3209" spans="1:4" x14ac:dyDescent="0.35">
      <c r="A3209" t="s">
        <v>242</v>
      </c>
      <c r="B3209" t="s">
        <v>209</v>
      </c>
      <c r="C3209" t="s">
        <v>543</v>
      </c>
      <c r="D3209">
        <v>3</v>
      </c>
    </row>
    <row r="3210" spans="1:4" x14ac:dyDescent="0.35">
      <c r="A3210" t="s">
        <v>242</v>
      </c>
      <c r="B3210" t="s">
        <v>199</v>
      </c>
      <c r="C3210" t="s">
        <v>649</v>
      </c>
      <c r="D3210">
        <v>3</v>
      </c>
    </row>
    <row r="3211" spans="1:4" x14ac:dyDescent="0.35">
      <c r="A3211" t="s">
        <v>242</v>
      </c>
      <c r="B3211" t="s">
        <v>164</v>
      </c>
      <c r="C3211" t="s">
        <v>1032</v>
      </c>
      <c r="D3211">
        <v>3</v>
      </c>
    </row>
    <row r="3212" spans="1:4" x14ac:dyDescent="0.35">
      <c r="A3212" t="s">
        <v>242</v>
      </c>
      <c r="B3212" t="s">
        <v>164</v>
      </c>
      <c r="C3212" t="s">
        <v>1038</v>
      </c>
      <c r="D3212">
        <v>3</v>
      </c>
    </row>
    <row r="3213" spans="1:4" x14ac:dyDescent="0.35">
      <c r="A3213" t="s">
        <v>242</v>
      </c>
      <c r="B3213" t="s">
        <v>209</v>
      </c>
      <c r="C3213" t="s">
        <v>411</v>
      </c>
      <c r="D3213">
        <v>3</v>
      </c>
    </row>
    <row r="3214" spans="1:4" x14ac:dyDescent="0.35">
      <c r="A3214" t="s">
        <v>242</v>
      </c>
      <c r="B3214" t="s">
        <v>164</v>
      </c>
      <c r="C3214" t="s">
        <v>1039</v>
      </c>
      <c r="D3214">
        <v>3</v>
      </c>
    </row>
    <row r="3215" spans="1:4" x14ac:dyDescent="0.35">
      <c r="A3215" t="s">
        <v>242</v>
      </c>
      <c r="B3215" t="s">
        <v>204</v>
      </c>
      <c r="C3215" t="s">
        <v>603</v>
      </c>
      <c r="D3215">
        <v>3</v>
      </c>
    </row>
    <row r="3216" spans="1:4" x14ac:dyDescent="0.35">
      <c r="A3216" t="s">
        <v>242</v>
      </c>
      <c r="B3216" t="s">
        <v>158</v>
      </c>
      <c r="C3216" t="s">
        <v>614</v>
      </c>
      <c r="D3216">
        <v>3</v>
      </c>
    </row>
    <row r="3217" spans="1:4" x14ac:dyDescent="0.35">
      <c r="A3217" t="s">
        <v>242</v>
      </c>
      <c r="B3217" t="s">
        <v>152</v>
      </c>
      <c r="C3217" t="s">
        <v>1021</v>
      </c>
      <c r="D3217">
        <v>3</v>
      </c>
    </row>
    <row r="3218" spans="1:4" x14ac:dyDescent="0.35">
      <c r="A3218" t="s">
        <v>242</v>
      </c>
      <c r="B3218" t="s">
        <v>157</v>
      </c>
      <c r="C3218" t="s">
        <v>851</v>
      </c>
      <c r="D3218">
        <v>3</v>
      </c>
    </row>
    <row r="3219" spans="1:4" x14ac:dyDescent="0.35">
      <c r="A3219" t="s">
        <v>242</v>
      </c>
      <c r="B3219" t="s">
        <v>161</v>
      </c>
      <c r="C3219" t="s">
        <v>556</v>
      </c>
      <c r="D3219">
        <v>3</v>
      </c>
    </row>
    <row r="3220" spans="1:4" x14ac:dyDescent="0.35">
      <c r="A3220" t="s">
        <v>242</v>
      </c>
      <c r="B3220" t="s">
        <v>158</v>
      </c>
      <c r="C3220" t="s">
        <v>663</v>
      </c>
      <c r="D3220">
        <v>3</v>
      </c>
    </row>
    <row r="3221" spans="1:4" x14ac:dyDescent="0.35">
      <c r="A3221" t="s">
        <v>242</v>
      </c>
      <c r="B3221" t="s">
        <v>157</v>
      </c>
      <c r="C3221" t="s">
        <v>1018</v>
      </c>
      <c r="D3221">
        <v>3</v>
      </c>
    </row>
    <row r="3222" spans="1:4" x14ac:dyDescent="0.35">
      <c r="A3222" t="s">
        <v>242</v>
      </c>
      <c r="B3222" t="s">
        <v>210</v>
      </c>
      <c r="C3222" t="s">
        <v>469</v>
      </c>
      <c r="D3222">
        <v>3</v>
      </c>
    </row>
    <row r="3223" spans="1:4" x14ac:dyDescent="0.35">
      <c r="A3223" t="s">
        <v>242</v>
      </c>
      <c r="B3223" t="s">
        <v>152</v>
      </c>
      <c r="C3223" t="s">
        <v>1025</v>
      </c>
      <c r="D3223">
        <v>3</v>
      </c>
    </row>
    <row r="3224" spans="1:4" x14ac:dyDescent="0.35">
      <c r="A3224" t="s">
        <v>242</v>
      </c>
      <c r="B3224" t="s">
        <v>152</v>
      </c>
      <c r="C3224" t="s">
        <v>1022</v>
      </c>
      <c r="D3224">
        <v>3</v>
      </c>
    </row>
    <row r="3225" spans="1:4" x14ac:dyDescent="0.35">
      <c r="A3225" t="s">
        <v>242</v>
      </c>
      <c r="B3225" t="s">
        <v>152</v>
      </c>
      <c r="C3225" t="s">
        <v>1026</v>
      </c>
      <c r="D3225">
        <v>3</v>
      </c>
    </row>
    <row r="3226" spans="1:4" x14ac:dyDescent="0.35">
      <c r="A3226" t="s">
        <v>242</v>
      </c>
      <c r="B3226" t="s">
        <v>213</v>
      </c>
      <c r="C3226" t="s">
        <v>453</v>
      </c>
      <c r="D3226">
        <v>3</v>
      </c>
    </row>
    <row r="3227" spans="1:4" x14ac:dyDescent="0.35">
      <c r="A3227" t="s">
        <v>242</v>
      </c>
      <c r="B3227" t="s">
        <v>152</v>
      </c>
      <c r="C3227" t="s">
        <v>1027</v>
      </c>
      <c r="D3227">
        <v>3</v>
      </c>
    </row>
    <row r="3228" spans="1:4" x14ac:dyDescent="0.35">
      <c r="A3228" t="s">
        <v>242</v>
      </c>
      <c r="B3228" t="s">
        <v>159</v>
      </c>
      <c r="C3228" t="s">
        <v>1044</v>
      </c>
      <c r="D3228">
        <v>3</v>
      </c>
    </row>
    <row r="3229" spans="1:4" x14ac:dyDescent="0.35">
      <c r="A3229" t="s">
        <v>242</v>
      </c>
      <c r="B3229" t="s">
        <v>158</v>
      </c>
      <c r="C3229" t="s">
        <v>528</v>
      </c>
      <c r="D3229">
        <v>3</v>
      </c>
    </row>
    <row r="3230" spans="1:4" x14ac:dyDescent="0.35">
      <c r="A3230" t="s">
        <v>242</v>
      </c>
      <c r="B3230" t="s">
        <v>194</v>
      </c>
      <c r="C3230" t="s">
        <v>467</v>
      </c>
      <c r="D3230">
        <v>3</v>
      </c>
    </row>
    <row r="3231" spans="1:4" x14ac:dyDescent="0.35">
      <c r="A3231" t="s">
        <v>242</v>
      </c>
      <c r="B3231" t="s">
        <v>135</v>
      </c>
      <c r="C3231" t="s">
        <v>483</v>
      </c>
      <c r="D3231">
        <v>3</v>
      </c>
    </row>
    <row r="3232" spans="1:4" x14ac:dyDescent="0.35">
      <c r="A3232" t="s">
        <v>242</v>
      </c>
      <c r="B3232" t="s">
        <v>153</v>
      </c>
      <c r="C3232" t="s">
        <v>781</v>
      </c>
      <c r="D3232">
        <v>3</v>
      </c>
    </row>
    <row r="3233" spans="1:4" x14ac:dyDescent="0.35">
      <c r="A3233" t="s">
        <v>242</v>
      </c>
      <c r="B3233" t="s">
        <v>190</v>
      </c>
      <c r="C3233" t="s">
        <v>816</v>
      </c>
      <c r="D3233">
        <v>3</v>
      </c>
    </row>
    <row r="3234" spans="1:4" x14ac:dyDescent="0.35">
      <c r="A3234" t="s">
        <v>242</v>
      </c>
      <c r="B3234" t="s">
        <v>154</v>
      </c>
      <c r="C3234" t="s">
        <v>717</v>
      </c>
      <c r="D3234">
        <v>3</v>
      </c>
    </row>
    <row r="3235" spans="1:4" x14ac:dyDescent="0.35">
      <c r="A3235" t="s">
        <v>242</v>
      </c>
      <c r="B3235" t="s">
        <v>196</v>
      </c>
      <c r="C3235" t="s">
        <v>756</v>
      </c>
      <c r="D3235">
        <v>3</v>
      </c>
    </row>
    <row r="3236" spans="1:4" x14ac:dyDescent="0.35">
      <c r="A3236" t="s">
        <v>242</v>
      </c>
      <c r="B3236" t="s">
        <v>152</v>
      </c>
      <c r="C3236" t="s">
        <v>444</v>
      </c>
      <c r="D3236">
        <v>3</v>
      </c>
    </row>
    <row r="3237" spans="1:4" x14ac:dyDescent="0.35">
      <c r="A3237" t="s">
        <v>242</v>
      </c>
      <c r="B3237" t="s">
        <v>159</v>
      </c>
      <c r="C3237" t="s">
        <v>701</v>
      </c>
      <c r="D3237">
        <v>3</v>
      </c>
    </row>
    <row r="3238" spans="1:4" x14ac:dyDescent="0.35">
      <c r="A3238" t="s">
        <v>242</v>
      </c>
      <c r="B3238" t="s">
        <v>160</v>
      </c>
      <c r="C3238" t="s">
        <v>780</v>
      </c>
      <c r="D3238">
        <v>3</v>
      </c>
    </row>
    <row r="3239" spans="1:4" x14ac:dyDescent="0.35">
      <c r="A3239" t="s">
        <v>242</v>
      </c>
      <c r="B3239" t="s">
        <v>196</v>
      </c>
      <c r="C3239" t="s">
        <v>597</v>
      </c>
      <c r="D3239">
        <v>3</v>
      </c>
    </row>
    <row r="3240" spans="1:4" x14ac:dyDescent="0.35">
      <c r="A3240" t="s">
        <v>242</v>
      </c>
      <c r="B3240" t="s">
        <v>164</v>
      </c>
      <c r="C3240" t="s">
        <v>1046</v>
      </c>
      <c r="D3240">
        <v>3</v>
      </c>
    </row>
    <row r="3241" spans="1:4" x14ac:dyDescent="0.35">
      <c r="A3241" t="s">
        <v>242</v>
      </c>
      <c r="B3241" t="s">
        <v>160</v>
      </c>
      <c r="C3241" t="s">
        <v>1019</v>
      </c>
      <c r="D3241">
        <v>3</v>
      </c>
    </row>
    <row r="3242" spans="1:4" x14ac:dyDescent="0.35">
      <c r="A3242" t="s">
        <v>242</v>
      </c>
      <c r="B3242" t="s">
        <v>155</v>
      </c>
      <c r="C3242" t="s">
        <v>996</v>
      </c>
      <c r="D3242">
        <v>3</v>
      </c>
    </row>
    <row r="3243" spans="1:4" x14ac:dyDescent="0.35">
      <c r="A3243" t="s">
        <v>242</v>
      </c>
      <c r="B3243" t="s">
        <v>160</v>
      </c>
      <c r="C3243" t="s">
        <v>1013</v>
      </c>
      <c r="D3243">
        <v>3</v>
      </c>
    </row>
    <row r="3244" spans="1:4" x14ac:dyDescent="0.35">
      <c r="A3244" t="s">
        <v>242</v>
      </c>
      <c r="B3244" t="s">
        <v>160</v>
      </c>
      <c r="C3244" t="s">
        <v>1043</v>
      </c>
      <c r="D3244">
        <v>3</v>
      </c>
    </row>
    <row r="3245" spans="1:4" x14ac:dyDescent="0.35">
      <c r="A3245" t="s">
        <v>242</v>
      </c>
      <c r="B3245" t="s">
        <v>196</v>
      </c>
      <c r="C3245" t="s">
        <v>743</v>
      </c>
      <c r="D3245">
        <v>3</v>
      </c>
    </row>
    <row r="3246" spans="1:4" x14ac:dyDescent="0.35">
      <c r="A3246" t="s">
        <v>242</v>
      </c>
      <c r="B3246" t="s">
        <v>160</v>
      </c>
      <c r="C3246" t="s">
        <v>1059</v>
      </c>
      <c r="D3246">
        <v>3</v>
      </c>
    </row>
    <row r="3247" spans="1:4" x14ac:dyDescent="0.35">
      <c r="A3247" t="s">
        <v>242</v>
      </c>
      <c r="B3247" t="s">
        <v>158</v>
      </c>
      <c r="C3247" t="s">
        <v>854</v>
      </c>
      <c r="D3247">
        <v>3</v>
      </c>
    </row>
    <row r="3248" spans="1:4" x14ac:dyDescent="0.35">
      <c r="A3248" t="s">
        <v>316</v>
      </c>
      <c r="B3248" t="s">
        <v>155</v>
      </c>
      <c r="C3248" t="s">
        <v>834</v>
      </c>
      <c r="D3248">
        <v>3</v>
      </c>
    </row>
    <row r="3249" spans="1:4" x14ac:dyDescent="0.35">
      <c r="A3249" t="s">
        <v>316</v>
      </c>
      <c r="B3249" t="s">
        <v>203</v>
      </c>
      <c r="C3249" t="s">
        <v>619</v>
      </c>
      <c r="D3249">
        <v>3</v>
      </c>
    </row>
    <row r="3250" spans="1:4" x14ac:dyDescent="0.35">
      <c r="A3250" t="s">
        <v>266</v>
      </c>
      <c r="B3250" t="s">
        <v>191</v>
      </c>
      <c r="C3250" t="s">
        <v>595</v>
      </c>
      <c r="D3250">
        <v>3</v>
      </c>
    </row>
    <row r="3251" spans="1:4" x14ac:dyDescent="0.35">
      <c r="A3251" t="s">
        <v>266</v>
      </c>
      <c r="B3251" t="s">
        <v>153</v>
      </c>
      <c r="C3251" t="s">
        <v>787</v>
      </c>
      <c r="D3251">
        <v>3</v>
      </c>
    </row>
    <row r="3252" spans="1:4" x14ac:dyDescent="0.35">
      <c r="A3252" t="s">
        <v>266</v>
      </c>
      <c r="B3252" t="s">
        <v>176</v>
      </c>
      <c r="C3252" t="s">
        <v>726</v>
      </c>
      <c r="D3252">
        <v>3</v>
      </c>
    </row>
    <row r="3253" spans="1:4" x14ac:dyDescent="0.35">
      <c r="A3253" t="s">
        <v>266</v>
      </c>
      <c r="B3253" t="s">
        <v>155</v>
      </c>
      <c r="C3253" t="s">
        <v>806</v>
      </c>
      <c r="D3253">
        <v>3</v>
      </c>
    </row>
    <row r="3254" spans="1:4" x14ac:dyDescent="0.35">
      <c r="A3254" t="s">
        <v>266</v>
      </c>
      <c r="B3254" t="s">
        <v>199</v>
      </c>
      <c r="C3254" t="s">
        <v>753</v>
      </c>
      <c r="D3254">
        <v>3</v>
      </c>
    </row>
    <row r="3255" spans="1:4" x14ac:dyDescent="0.35">
      <c r="A3255" t="s">
        <v>266</v>
      </c>
      <c r="B3255" t="s">
        <v>196</v>
      </c>
      <c r="C3255" t="s">
        <v>742</v>
      </c>
      <c r="D3255">
        <v>3</v>
      </c>
    </row>
    <row r="3256" spans="1:4" x14ac:dyDescent="0.35">
      <c r="A3256" t="s">
        <v>266</v>
      </c>
      <c r="B3256" t="s">
        <v>196</v>
      </c>
      <c r="C3256" t="s">
        <v>729</v>
      </c>
      <c r="D3256">
        <v>3</v>
      </c>
    </row>
    <row r="3257" spans="1:4" x14ac:dyDescent="0.35">
      <c r="A3257" t="s">
        <v>266</v>
      </c>
      <c r="B3257" t="s">
        <v>202</v>
      </c>
      <c r="C3257" t="s">
        <v>690</v>
      </c>
      <c r="D3257">
        <v>3</v>
      </c>
    </row>
    <row r="3258" spans="1:4" x14ac:dyDescent="0.35">
      <c r="A3258" t="s">
        <v>266</v>
      </c>
      <c r="B3258" t="s">
        <v>159</v>
      </c>
      <c r="C3258" t="s">
        <v>1060</v>
      </c>
      <c r="D3258">
        <v>3</v>
      </c>
    </row>
    <row r="3259" spans="1:4" x14ac:dyDescent="0.35">
      <c r="A3259" t="s">
        <v>266</v>
      </c>
      <c r="B3259" t="s">
        <v>165</v>
      </c>
      <c r="C3259" t="s">
        <v>1003</v>
      </c>
      <c r="D3259">
        <v>3</v>
      </c>
    </row>
    <row r="3260" spans="1:4" x14ac:dyDescent="0.35">
      <c r="A3260" t="s">
        <v>266</v>
      </c>
      <c r="B3260" t="s">
        <v>157</v>
      </c>
      <c r="C3260" t="s">
        <v>1054</v>
      </c>
      <c r="D3260">
        <v>3</v>
      </c>
    </row>
    <row r="3261" spans="1:4" x14ac:dyDescent="0.35">
      <c r="A3261" t="s">
        <v>266</v>
      </c>
      <c r="B3261" t="s">
        <v>161</v>
      </c>
      <c r="C3261" t="s">
        <v>629</v>
      </c>
      <c r="D3261">
        <v>3</v>
      </c>
    </row>
    <row r="3262" spans="1:4" x14ac:dyDescent="0.35">
      <c r="A3262" t="s">
        <v>266</v>
      </c>
      <c r="B3262" t="s">
        <v>162</v>
      </c>
      <c r="C3262" t="s">
        <v>682</v>
      </c>
      <c r="D3262">
        <v>3</v>
      </c>
    </row>
    <row r="3263" spans="1:4" x14ac:dyDescent="0.35">
      <c r="A3263" t="s">
        <v>266</v>
      </c>
      <c r="B3263" t="s">
        <v>203</v>
      </c>
      <c r="C3263" t="s">
        <v>648</v>
      </c>
      <c r="D3263">
        <v>3</v>
      </c>
    </row>
    <row r="3264" spans="1:4" x14ac:dyDescent="0.35">
      <c r="A3264" t="s">
        <v>266</v>
      </c>
      <c r="B3264" t="s">
        <v>152</v>
      </c>
      <c r="C3264" t="s">
        <v>678</v>
      </c>
      <c r="D3264">
        <v>3</v>
      </c>
    </row>
    <row r="3265" spans="1:4" x14ac:dyDescent="0.35">
      <c r="A3265" t="s">
        <v>266</v>
      </c>
      <c r="B3265" t="s">
        <v>153</v>
      </c>
      <c r="C3265" t="s">
        <v>1052</v>
      </c>
      <c r="D3265">
        <v>3</v>
      </c>
    </row>
    <row r="3266" spans="1:4" x14ac:dyDescent="0.35">
      <c r="A3266" t="s">
        <v>261</v>
      </c>
      <c r="B3266" t="s">
        <v>165</v>
      </c>
      <c r="C3266" t="s">
        <v>1049</v>
      </c>
      <c r="D3266">
        <v>3</v>
      </c>
    </row>
    <row r="3267" spans="1:4" x14ac:dyDescent="0.35">
      <c r="A3267" t="s">
        <v>261</v>
      </c>
      <c r="B3267" t="s">
        <v>155</v>
      </c>
      <c r="C3267" t="s">
        <v>964</v>
      </c>
      <c r="D3267">
        <v>3</v>
      </c>
    </row>
    <row r="3268" spans="1:4" x14ac:dyDescent="0.35">
      <c r="A3268" t="s">
        <v>50</v>
      </c>
      <c r="B3268" t="s">
        <v>153</v>
      </c>
      <c r="C3268" t="s">
        <v>770</v>
      </c>
      <c r="D3268">
        <v>2</v>
      </c>
    </row>
    <row r="3269" spans="1:4" x14ac:dyDescent="0.35">
      <c r="A3269" t="s">
        <v>51</v>
      </c>
      <c r="B3269" t="s">
        <v>153</v>
      </c>
      <c r="C3269" t="s">
        <v>1120</v>
      </c>
      <c r="D3269">
        <v>2</v>
      </c>
    </row>
    <row r="3270" spans="1:4" x14ac:dyDescent="0.35">
      <c r="A3270" t="s">
        <v>51</v>
      </c>
      <c r="B3270" t="s">
        <v>153</v>
      </c>
      <c r="C3270" t="s">
        <v>651</v>
      </c>
      <c r="D3270">
        <v>2</v>
      </c>
    </row>
    <row r="3271" spans="1:4" x14ac:dyDescent="0.35">
      <c r="A3271" t="s">
        <v>51</v>
      </c>
      <c r="B3271" t="s">
        <v>176</v>
      </c>
      <c r="C3271" t="s">
        <v>919</v>
      </c>
      <c r="D3271">
        <v>2</v>
      </c>
    </row>
    <row r="3272" spans="1:4" x14ac:dyDescent="0.35">
      <c r="A3272" t="s">
        <v>56</v>
      </c>
      <c r="B3272" t="s">
        <v>165</v>
      </c>
      <c r="C3272" t="s">
        <v>1001</v>
      </c>
      <c r="D3272">
        <v>2</v>
      </c>
    </row>
    <row r="3273" spans="1:4" x14ac:dyDescent="0.35">
      <c r="A3273" t="s">
        <v>56</v>
      </c>
      <c r="B3273" t="s">
        <v>176</v>
      </c>
      <c r="C3273" t="s">
        <v>1005</v>
      </c>
      <c r="D3273">
        <v>2</v>
      </c>
    </row>
    <row r="3274" spans="1:4" x14ac:dyDescent="0.35">
      <c r="A3274" t="s">
        <v>56</v>
      </c>
      <c r="B3274" t="s">
        <v>161</v>
      </c>
      <c r="C3274" t="s">
        <v>602</v>
      </c>
      <c r="D3274">
        <v>2</v>
      </c>
    </row>
    <row r="3275" spans="1:4" x14ac:dyDescent="0.35">
      <c r="A3275" t="s">
        <v>56</v>
      </c>
      <c r="B3275" t="s">
        <v>156</v>
      </c>
      <c r="C3275" t="s">
        <v>1142</v>
      </c>
      <c r="D3275">
        <v>2</v>
      </c>
    </row>
    <row r="3276" spans="1:4" x14ac:dyDescent="0.35">
      <c r="A3276" t="s">
        <v>56</v>
      </c>
      <c r="B3276" t="s">
        <v>165</v>
      </c>
      <c r="C3276" t="s">
        <v>1003</v>
      </c>
      <c r="D3276">
        <v>2</v>
      </c>
    </row>
    <row r="3277" spans="1:4" x14ac:dyDescent="0.35">
      <c r="A3277" t="s">
        <v>56</v>
      </c>
      <c r="B3277" t="s">
        <v>165</v>
      </c>
      <c r="C3277" t="s">
        <v>1064</v>
      </c>
      <c r="D3277">
        <v>2</v>
      </c>
    </row>
    <row r="3278" spans="1:4" x14ac:dyDescent="0.35">
      <c r="A3278" t="s">
        <v>56</v>
      </c>
      <c r="B3278" t="s">
        <v>156</v>
      </c>
      <c r="C3278" t="s">
        <v>1139</v>
      </c>
      <c r="D3278">
        <v>2</v>
      </c>
    </row>
    <row r="3279" spans="1:4" x14ac:dyDescent="0.35">
      <c r="A3279" t="s">
        <v>56</v>
      </c>
      <c r="B3279" t="s">
        <v>152</v>
      </c>
      <c r="C3279" t="s">
        <v>510</v>
      </c>
      <c r="D3279">
        <v>2</v>
      </c>
    </row>
    <row r="3280" spans="1:4" x14ac:dyDescent="0.35">
      <c r="A3280" t="s">
        <v>56</v>
      </c>
      <c r="B3280" t="s">
        <v>154</v>
      </c>
      <c r="C3280" t="s">
        <v>837</v>
      </c>
      <c r="D3280">
        <v>2</v>
      </c>
    </row>
    <row r="3281" spans="1:4" x14ac:dyDescent="0.35">
      <c r="A3281" t="s">
        <v>56</v>
      </c>
      <c r="B3281" t="s">
        <v>156</v>
      </c>
      <c r="C3281" t="s">
        <v>836</v>
      </c>
      <c r="D3281">
        <v>2</v>
      </c>
    </row>
    <row r="3282" spans="1:4" x14ac:dyDescent="0.35">
      <c r="A3282" t="s">
        <v>56</v>
      </c>
      <c r="B3282" t="s">
        <v>203</v>
      </c>
      <c r="C3282" t="s">
        <v>565</v>
      </c>
      <c r="D3282">
        <v>2</v>
      </c>
    </row>
    <row r="3283" spans="1:4" x14ac:dyDescent="0.35">
      <c r="A3283" t="s">
        <v>57</v>
      </c>
      <c r="B3283" t="s">
        <v>155</v>
      </c>
      <c r="C3283" t="s">
        <v>874</v>
      </c>
      <c r="D3283">
        <v>2</v>
      </c>
    </row>
    <row r="3284" spans="1:4" x14ac:dyDescent="0.35">
      <c r="A3284" t="s">
        <v>57</v>
      </c>
      <c r="B3284" t="s">
        <v>155</v>
      </c>
      <c r="C3284" t="s">
        <v>965</v>
      </c>
      <c r="D3284">
        <v>2</v>
      </c>
    </row>
    <row r="3285" spans="1:4" x14ac:dyDescent="0.35">
      <c r="A3285" t="s">
        <v>57</v>
      </c>
      <c r="B3285" t="s">
        <v>155</v>
      </c>
      <c r="C3285" t="s">
        <v>771</v>
      </c>
      <c r="D3285">
        <v>2</v>
      </c>
    </row>
    <row r="3286" spans="1:4" x14ac:dyDescent="0.35">
      <c r="A3286" t="s">
        <v>57</v>
      </c>
      <c r="B3286" t="s">
        <v>154</v>
      </c>
      <c r="C3286" t="s">
        <v>830</v>
      </c>
      <c r="D3286">
        <v>2</v>
      </c>
    </row>
    <row r="3287" spans="1:4" x14ac:dyDescent="0.35">
      <c r="A3287" t="s">
        <v>59</v>
      </c>
      <c r="B3287" t="s">
        <v>157</v>
      </c>
      <c r="C3287" t="s">
        <v>1132</v>
      </c>
      <c r="D3287">
        <v>2</v>
      </c>
    </row>
    <row r="3288" spans="1:4" x14ac:dyDescent="0.35">
      <c r="A3288" t="s">
        <v>59</v>
      </c>
      <c r="B3288" t="s">
        <v>157</v>
      </c>
      <c r="C3288" t="s">
        <v>873</v>
      </c>
      <c r="D3288">
        <v>2</v>
      </c>
    </row>
    <row r="3289" spans="1:4" x14ac:dyDescent="0.35">
      <c r="A3289" t="s">
        <v>59</v>
      </c>
      <c r="B3289" t="s">
        <v>157</v>
      </c>
      <c r="C3289" t="s">
        <v>961</v>
      </c>
      <c r="D3289">
        <v>2</v>
      </c>
    </row>
    <row r="3290" spans="1:4" x14ac:dyDescent="0.35">
      <c r="A3290" t="s">
        <v>60</v>
      </c>
      <c r="B3290" t="s">
        <v>158</v>
      </c>
      <c r="C3290" t="s">
        <v>487</v>
      </c>
      <c r="D3290">
        <v>2</v>
      </c>
    </row>
    <row r="3291" spans="1:4" x14ac:dyDescent="0.35">
      <c r="A3291" t="s">
        <v>60</v>
      </c>
      <c r="B3291" t="s">
        <v>161</v>
      </c>
      <c r="C3291" t="s">
        <v>818</v>
      </c>
      <c r="D3291">
        <v>2</v>
      </c>
    </row>
    <row r="3292" spans="1:4" x14ac:dyDescent="0.35">
      <c r="A3292" t="s">
        <v>60</v>
      </c>
      <c r="B3292" t="s">
        <v>153</v>
      </c>
      <c r="C3292" t="s">
        <v>1124</v>
      </c>
      <c r="D3292">
        <v>2</v>
      </c>
    </row>
    <row r="3293" spans="1:4" x14ac:dyDescent="0.35">
      <c r="A3293" t="s">
        <v>60</v>
      </c>
      <c r="B3293" t="s">
        <v>209</v>
      </c>
      <c r="C3293" t="s">
        <v>568</v>
      </c>
      <c r="D3293">
        <v>2</v>
      </c>
    </row>
    <row r="3294" spans="1:4" x14ac:dyDescent="0.35">
      <c r="A3294" t="s">
        <v>60</v>
      </c>
      <c r="B3294" t="s">
        <v>161</v>
      </c>
      <c r="C3294" t="s">
        <v>549</v>
      </c>
      <c r="D3294">
        <v>2</v>
      </c>
    </row>
    <row r="3295" spans="1:4" x14ac:dyDescent="0.35">
      <c r="A3295" t="s">
        <v>60</v>
      </c>
      <c r="B3295" t="s">
        <v>199</v>
      </c>
      <c r="C3295" t="s">
        <v>757</v>
      </c>
      <c r="D3295">
        <v>2</v>
      </c>
    </row>
    <row r="3296" spans="1:4" x14ac:dyDescent="0.35">
      <c r="A3296" t="s">
        <v>60</v>
      </c>
      <c r="B3296" t="s">
        <v>157</v>
      </c>
      <c r="C3296" t="s">
        <v>594</v>
      </c>
      <c r="D3296">
        <v>2</v>
      </c>
    </row>
    <row r="3297" spans="1:4" x14ac:dyDescent="0.35">
      <c r="A3297" t="s">
        <v>60</v>
      </c>
      <c r="B3297" t="s">
        <v>213</v>
      </c>
      <c r="C3297" t="s">
        <v>516</v>
      </c>
      <c r="D3297">
        <v>2</v>
      </c>
    </row>
    <row r="3298" spans="1:4" x14ac:dyDescent="0.35">
      <c r="A3298" t="s">
        <v>60</v>
      </c>
      <c r="B3298" t="s">
        <v>161</v>
      </c>
      <c r="C3298" t="s">
        <v>639</v>
      </c>
      <c r="D3298">
        <v>2</v>
      </c>
    </row>
    <row r="3299" spans="1:4" x14ac:dyDescent="0.35">
      <c r="A3299" t="s">
        <v>60</v>
      </c>
      <c r="B3299" t="s">
        <v>152</v>
      </c>
      <c r="C3299" t="s">
        <v>611</v>
      </c>
      <c r="D3299">
        <v>2</v>
      </c>
    </row>
    <row r="3300" spans="1:4" x14ac:dyDescent="0.35">
      <c r="A3300" t="s">
        <v>60</v>
      </c>
      <c r="B3300" t="s">
        <v>158</v>
      </c>
      <c r="C3300" t="s">
        <v>529</v>
      </c>
      <c r="D3300">
        <v>2</v>
      </c>
    </row>
    <row r="3301" spans="1:4" x14ac:dyDescent="0.35">
      <c r="A3301" t="s">
        <v>60</v>
      </c>
      <c r="B3301" t="s">
        <v>152</v>
      </c>
      <c r="C3301" t="s">
        <v>433</v>
      </c>
      <c r="D3301">
        <v>2</v>
      </c>
    </row>
    <row r="3302" spans="1:4" x14ac:dyDescent="0.35">
      <c r="A3302" t="s">
        <v>60</v>
      </c>
      <c r="B3302" t="s">
        <v>174</v>
      </c>
      <c r="C3302" t="s">
        <v>832</v>
      </c>
      <c r="D3302">
        <v>2</v>
      </c>
    </row>
    <row r="3303" spans="1:4" x14ac:dyDescent="0.35">
      <c r="A3303" t="s">
        <v>60</v>
      </c>
      <c r="B3303" t="s">
        <v>152</v>
      </c>
      <c r="C3303" t="s">
        <v>562</v>
      </c>
      <c r="D3303">
        <v>2</v>
      </c>
    </row>
    <row r="3304" spans="1:4" x14ac:dyDescent="0.35">
      <c r="A3304" t="s">
        <v>60</v>
      </c>
      <c r="B3304" t="s">
        <v>153</v>
      </c>
      <c r="C3304" t="s">
        <v>1055</v>
      </c>
      <c r="D3304">
        <v>2</v>
      </c>
    </row>
    <row r="3305" spans="1:4" x14ac:dyDescent="0.35">
      <c r="A3305" t="s">
        <v>60</v>
      </c>
      <c r="B3305" t="s">
        <v>162</v>
      </c>
      <c r="C3305" t="s">
        <v>888</v>
      </c>
      <c r="D3305">
        <v>2</v>
      </c>
    </row>
    <row r="3306" spans="1:4" x14ac:dyDescent="0.35">
      <c r="A3306" t="s">
        <v>60</v>
      </c>
      <c r="B3306" t="s">
        <v>153</v>
      </c>
      <c r="C3306" t="s">
        <v>643</v>
      </c>
      <c r="D3306">
        <v>2</v>
      </c>
    </row>
    <row r="3307" spans="1:4" x14ac:dyDescent="0.35">
      <c r="A3307" t="s">
        <v>60</v>
      </c>
      <c r="B3307" t="s">
        <v>174</v>
      </c>
      <c r="C3307" t="s">
        <v>960</v>
      </c>
      <c r="D3307">
        <v>2</v>
      </c>
    </row>
    <row r="3308" spans="1:4" x14ac:dyDescent="0.35">
      <c r="A3308" t="s">
        <v>60</v>
      </c>
      <c r="B3308" t="s">
        <v>165</v>
      </c>
      <c r="C3308" t="s">
        <v>632</v>
      </c>
      <c r="D3308">
        <v>2</v>
      </c>
    </row>
    <row r="3309" spans="1:4" x14ac:dyDescent="0.35">
      <c r="A3309" t="s">
        <v>60</v>
      </c>
      <c r="B3309" t="s">
        <v>174</v>
      </c>
      <c r="C3309" t="s">
        <v>486</v>
      </c>
      <c r="D3309">
        <v>2</v>
      </c>
    </row>
    <row r="3310" spans="1:4" x14ac:dyDescent="0.35">
      <c r="A3310" t="s">
        <v>60</v>
      </c>
      <c r="B3310" t="s">
        <v>153</v>
      </c>
      <c r="C3310" t="s">
        <v>1120</v>
      </c>
      <c r="D3310">
        <v>2</v>
      </c>
    </row>
    <row r="3311" spans="1:4" x14ac:dyDescent="0.35">
      <c r="A3311" t="s">
        <v>60</v>
      </c>
      <c r="B3311" t="s">
        <v>164</v>
      </c>
      <c r="C3311" t="s">
        <v>653</v>
      </c>
      <c r="D3311">
        <v>2</v>
      </c>
    </row>
    <row r="3312" spans="1:4" x14ac:dyDescent="0.35">
      <c r="A3312" t="s">
        <v>60</v>
      </c>
      <c r="B3312" t="s">
        <v>165</v>
      </c>
      <c r="C3312" t="s">
        <v>530</v>
      </c>
      <c r="D3312">
        <v>2</v>
      </c>
    </row>
    <row r="3313" spans="1:4" x14ac:dyDescent="0.35">
      <c r="A3313" t="s">
        <v>60</v>
      </c>
      <c r="B3313" t="s">
        <v>152</v>
      </c>
      <c r="C3313" t="s">
        <v>512</v>
      </c>
      <c r="D3313">
        <v>2</v>
      </c>
    </row>
    <row r="3314" spans="1:4" x14ac:dyDescent="0.35">
      <c r="A3314" t="s">
        <v>60</v>
      </c>
      <c r="B3314" t="s">
        <v>154</v>
      </c>
      <c r="C3314" t="s">
        <v>647</v>
      </c>
      <c r="D3314">
        <v>2</v>
      </c>
    </row>
    <row r="3315" spans="1:4" x14ac:dyDescent="0.35">
      <c r="A3315" t="s">
        <v>60</v>
      </c>
      <c r="B3315" t="s">
        <v>165</v>
      </c>
      <c r="C3315" t="s">
        <v>634</v>
      </c>
      <c r="D3315">
        <v>2</v>
      </c>
    </row>
    <row r="3316" spans="1:4" x14ac:dyDescent="0.35">
      <c r="A3316" t="s">
        <v>60</v>
      </c>
      <c r="B3316" t="s">
        <v>165</v>
      </c>
      <c r="C3316" t="s">
        <v>536</v>
      </c>
      <c r="D3316">
        <v>2</v>
      </c>
    </row>
    <row r="3317" spans="1:4" x14ac:dyDescent="0.35">
      <c r="A3317" t="s">
        <v>60</v>
      </c>
      <c r="B3317" t="s">
        <v>158</v>
      </c>
      <c r="C3317" t="s">
        <v>612</v>
      </c>
      <c r="D3317">
        <v>2</v>
      </c>
    </row>
    <row r="3318" spans="1:4" x14ac:dyDescent="0.35">
      <c r="A3318" t="s">
        <v>61</v>
      </c>
      <c r="B3318" t="s">
        <v>199</v>
      </c>
      <c r="C3318" t="s">
        <v>757</v>
      </c>
      <c r="D3318">
        <v>2</v>
      </c>
    </row>
    <row r="3319" spans="1:4" x14ac:dyDescent="0.35">
      <c r="A3319" t="s">
        <v>61</v>
      </c>
      <c r="B3319" t="s">
        <v>161</v>
      </c>
      <c r="C3319" t="s">
        <v>768</v>
      </c>
      <c r="D3319">
        <v>2</v>
      </c>
    </row>
    <row r="3320" spans="1:4" x14ac:dyDescent="0.35">
      <c r="A3320" t="s">
        <v>61</v>
      </c>
      <c r="B3320" t="s">
        <v>213</v>
      </c>
      <c r="C3320" t="s">
        <v>470</v>
      </c>
      <c r="D3320">
        <v>2</v>
      </c>
    </row>
    <row r="3321" spans="1:4" x14ac:dyDescent="0.35">
      <c r="A3321" t="s">
        <v>61</v>
      </c>
      <c r="B3321" t="s">
        <v>183</v>
      </c>
      <c r="C3321" t="s">
        <v>747</v>
      </c>
      <c r="D3321">
        <v>2</v>
      </c>
    </row>
    <row r="3322" spans="1:4" x14ac:dyDescent="0.35">
      <c r="A3322" t="s">
        <v>61</v>
      </c>
      <c r="B3322" t="s">
        <v>190</v>
      </c>
      <c r="C3322" t="s">
        <v>816</v>
      </c>
      <c r="D3322">
        <v>2</v>
      </c>
    </row>
    <row r="3323" spans="1:4" x14ac:dyDescent="0.35">
      <c r="A3323" t="s">
        <v>61</v>
      </c>
      <c r="B3323" t="s">
        <v>191</v>
      </c>
      <c r="C3323" t="s">
        <v>465</v>
      </c>
      <c r="D3323">
        <v>2</v>
      </c>
    </row>
    <row r="3324" spans="1:4" x14ac:dyDescent="0.35">
      <c r="A3324" t="s">
        <v>61</v>
      </c>
      <c r="B3324" t="s">
        <v>158</v>
      </c>
      <c r="C3324" t="s">
        <v>672</v>
      </c>
      <c r="D3324">
        <v>2</v>
      </c>
    </row>
    <row r="3325" spans="1:4" x14ac:dyDescent="0.35">
      <c r="A3325" t="s">
        <v>61</v>
      </c>
      <c r="B3325" t="s">
        <v>192</v>
      </c>
      <c r="C3325" t="s">
        <v>814</v>
      </c>
      <c r="D3325">
        <v>2</v>
      </c>
    </row>
    <row r="3326" spans="1:4" x14ac:dyDescent="0.35">
      <c r="A3326" t="s">
        <v>61</v>
      </c>
      <c r="B3326" t="s">
        <v>153</v>
      </c>
      <c r="C3326" t="s">
        <v>770</v>
      </c>
      <c r="D3326">
        <v>2</v>
      </c>
    </row>
    <row r="3327" spans="1:4" x14ac:dyDescent="0.35">
      <c r="A3327" t="s">
        <v>61</v>
      </c>
      <c r="B3327" t="s">
        <v>154</v>
      </c>
      <c r="C3327" t="s">
        <v>835</v>
      </c>
      <c r="D3327">
        <v>2</v>
      </c>
    </row>
    <row r="3328" spans="1:4" x14ac:dyDescent="0.35">
      <c r="A3328" t="s">
        <v>61</v>
      </c>
      <c r="B3328" t="s">
        <v>155</v>
      </c>
      <c r="C3328" t="s">
        <v>965</v>
      </c>
      <c r="D3328">
        <v>2</v>
      </c>
    </row>
    <row r="3329" spans="1:4" x14ac:dyDescent="0.35">
      <c r="A3329" t="s">
        <v>61</v>
      </c>
      <c r="B3329" t="s">
        <v>192</v>
      </c>
      <c r="C3329" t="s">
        <v>714</v>
      </c>
      <c r="D3329">
        <v>2</v>
      </c>
    </row>
    <row r="3330" spans="1:4" x14ac:dyDescent="0.35">
      <c r="A3330" t="s">
        <v>61</v>
      </c>
      <c r="B3330" t="s">
        <v>190</v>
      </c>
      <c r="C3330" t="s">
        <v>706</v>
      </c>
      <c r="D3330">
        <v>2</v>
      </c>
    </row>
    <row r="3331" spans="1:4" x14ac:dyDescent="0.35">
      <c r="A3331" t="s">
        <v>61</v>
      </c>
      <c r="B3331" t="s">
        <v>200</v>
      </c>
      <c r="C3331" t="s">
        <v>623</v>
      </c>
      <c r="D3331">
        <v>2</v>
      </c>
    </row>
    <row r="3332" spans="1:4" x14ac:dyDescent="0.35">
      <c r="A3332" t="s">
        <v>61</v>
      </c>
      <c r="B3332" t="s">
        <v>199</v>
      </c>
      <c r="C3332" t="s">
        <v>749</v>
      </c>
      <c r="D3332">
        <v>2</v>
      </c>
    </row>
    <row r="3333" spans="1:4" x14ac:dyDescent="0.35">
      <c r="A3333" t="s">
        <v>61</v>
      </c>
      <c r="B3333" t="s">
        <v>158</v>
      </c>
      <c r="C3333" t="s">
        <v>718</v>
      </c>
      <c r="D3333">
        <v>2</v>
      </c>
    </row>
    <row r="3334" spans="1:4" x14ac:dyDescent="0.35">
      <c r="A3334" t="s">
        <v>61</v>
      </c>
      <c r="B3334" t="s">
        <v>199</v>
      </c>
      <c r="C3334" t="s">
        <v>739</v>
      </c>
      <c r="D3334">
        <v>2</v>
      </c>
    </row>
    <row r="3335" spans="1:4" x14ac:dyDescent="0.35">
      <c r="A3335" t="s">
        <v>61</v>
      </c>
      <c r="B3335" t="s">
        <v>158</v>
      </c>
      <c r="C3335" t="s">
        <v>608</v>
      </c>
      <c r="D3335">
        <v>2</v>
      </c>
    </row>
    <row r="3336" spans="1:4" x14ac:dyDescent="0.35">
      <c r="A3336" t="s">
        <v>61</v>
      </c>
      <c r="B3336" t="s">
        <v>157</v>
      </c>
      <c r="C3336" t="s">
        <v>1058</v>
      </c>
      <c r="D3336">
        <v>2</v>
      </c>
    </row>
    <row r="3337" spans="1:4" x14ac:dyDescent="0.35">
      <c r="A3337" t="s">
        <v>61</v>
      </c>
      <c r="B3337" t="s">
        <v>199</v>
      </c>
      <c r="C3337" t="s">
        <v>759</v>
      </c>
      <c r="D3337">
        <v>2</v>
      </c>
    </row>
    <row r="3338" spans="1:4" x14ac:dyDescent="0.35">
      <c r="A3338" t="s">
        <v>61</v>
      </c>
      <c r="B3338" t="s">
        <v>203</v>
      </c>
      <c r="C3338" t="s">
        <v>685</v>
      </c>
      <c r="D3338">
        <v>2</v>
      </c>
    </row>
    <row r="3339" spans="1:4" x14ac:dyDescent="0.35">
      <c r="A3339" t="s">
        <v>61</v>
      </c>
      <c r="B3339" t="s">
        <v>156</v>
      </c>
      <c r="C3339" t="s">
        <v>1142</v>
      </c>
      <c r="D3339">
        <v>2</v>
      </c>
    </row>
    <row r="3340" spans="1:4" x14ac:dyDescent="0.35">
      <c r="A3340" t="s">
        <v>61</v>
      </c>
      <c r="B3340" t="s">
        <v>157</v>
      </c>
      <c r="C3340" t="s">
        <v>961</v>
      </c>
      <c r="D3340">
        <v>2</v>
      </c>
    </row>
    <row r="3341" spans="1:4" x14ac:dyDescent="0.35">
      <c r="A3341" t="s">
        <v>62</v>
      </c>
      <c r="B3341" t="s">
        <v>203</v>
      </c>
      <c r="C3341" t="s">
        <v>679</v>
      </c>
      <c r="D3341">
        <v>2</v>
      </c>
    </row>
    <row r="3342" spans="1:4" x14ac:dyDescent="0.35">
      <c r="A3342" t="s">
        <v>62</v>
      </c>
      <c r="B3342" t="s">
        <v>176</v>
      </c>
      <c r="C3342" t="s">
        <v>919</v>
      </c>
      <c r="D3342">
        <v>2</v>
      </c>
    </row>
    <row r="3343" spans="1:4" x14ac:dyDescent="0.35">
      <c r="A3343" t="s">
        <v>62</v>
      </c>
      <c r="B3343" t="s">
        <v>199</v>
      </c>
      <c r="C3343" t="s">
        <v>739</v>
      </c>
      <c r="D3343">
        <v>2</v>
      </c>
    </row>
    <row r="3344" spans="1:4" x14ac:dyDescent="0.35">
      <c r="A3344" t="s">
        <v>62</v>
      </c>
      <c r="B3344" t="s">
        <v>158</v>
      </c>
      <c r="C3344" t="s">
        <v>492</v>
      </c>
      <c r="D3344">
        <v>2</v>
      </c>
    </row>
    <row r="3345" spans="1:4" x14ac:dyDescent="0.35">
      <c r="A3345" t="s">
        <v>62</v>
      </c>
      <c r="B3345" t="s">
        <v>199</v>
      </c>
      <c r="C3345" t="s">
        <v>424</v>
      </c>
      <c r="D3345">
        <v>2</v>
      </c>
    </row>
    <row r="3346" spans="1:4" x14ac:dyDescent="0.35">
      <c r="A3346" t="s">
        <v>62</v>
      </c>
      <c r="B3346" t="s">
        <v>203</v>
      </c>
      <c r="C3346" t="s">
        <v>648</v>
      </c>
      <c r="D3346">
        <v>2</v>
      </c>
    </row>
    <row r="3347" spans="1:4" x14ac:dyDescent="0.35">
      <c r="A3347" t="s">
        <v>62</v>
      </c>
      <c r="B3347" t="s">
        <v>155</v>
      </c>
      <c r="C3347" t="s">
        <v>771</v>
      </c>
      <c r="D3347">
        <v>2</v>
      </c>
    </row>
    <row r="3348" spans="1:4" x14ac:dyDescent="0.35">
      <c r="A3348" t="s">
        <v>62</v>
      </c>
      <c r="B3348" t="s">
        <v>155</v>
      </c>
      <c r="C3348" t="s">
        <v>964</v>
      </c>
      <c r="D3348">
        <v>2</v>
      </c>
    </row>
    <row r="3349" spans="1:4" x14ac:dyDescent="0.35">
      <c r="A3349" t="s">
        <v>62</v>
      </c>
      <c r="B3349" t="s">
        <v>155</v>
      </c>
      <c r="C3349" t="s">
        <v>874</v>
      </c>
      <c r="D3349">
        <v>2</v>
      </c>
    </row>
    <row r="3350" spans="1:4" x14ac:dyDescent="0.35">
      <c r="A3350" t="s">
        <v>63</v>
      </c>
      <c r="B3350" t="s">
        <v>153</v>
      </c>
      <c r="C3350" t="s">
        <v>1126</v>
      </c>
      <c r="D3350">
        <v>2</v>
      </c>
    </row>
    <row r="3351" spans="1:4" x14ac:dyDescent="0.35">
      <c r="A3351" t="s">
        <v>63</v>
      </c>
      <c r="B3351" t="s">
        <v>153</v>
      </c>
      <c r="C3351" t="s">
        <v>689</v>
      </c>
      <c r="D3351">
        <v>2</v>
      </c>
    </row>
    <row r="3352" spans="1:4" x14ac:dyDescent="0.35">
      <c r="A3352" t="s">
        <v>63</v>
      </c>
      <c r="B3352" t="s">
        <v>153</v>
      </c>
      <c r="C3352" t="s">
        <v>740</v>
      </c>
      <c r="D3352">
        <v>2</v>
      </c>
    </row>
    <row r="3353" spans="1:4" x14ac:dyDescent="0.35">
      <c r="A3353" t="s">
        <v>67</v>
      </c>
      <c r="B3353" t="s">
        <v>157</v>
      </c>
      <c r="C3353" t="s">
        <v>594</v>
      </c>
      <c r="D3353">
        <v>2</v>
      </c>
    </row>
    <row r="3354" spans="1:4" x14ac:dyDescent="0.35">
      <c r="A3354" t="s">
        <v>67</v>
      </c>
      <c r="B3354" t="s">
        <v>155</v>
      </c>
      <c r="C3354" t="s">
        <v>920</v>
      </c>
      <c r="D3354">
        <v>2</v>
      </c>
    </row>
    <row r="3355" spans="1:4" x14ac:dyDescent="0.35">
      <c r="A3355" t="s">
        <v>67</v>
      </c>
      <c r="B3355" t="s">
        <v>199</v>
      </c>
      <c r="C3355" t="s">
        <v>624</v>
      </c>
      <c r="D3355">
        <v>2</v>
      </c>
    </row>
    <row r="3356" spans="1:4" x14ac:dyDescent="0.35">
      <c r="A3356" t="s">
        <v>67</v>
      </c>
      <c r="B3356" t="s">
        <v>153</v>
      </c>
      <c r="C3356" t="s">
        <v>1135</v>
      </c>
      <c r="D3356">
        <v>2</v>
      </c>
    </row>
    <row r="3357" spans="1:4" x14ac:dyDescent="0.35">
      <c r="A3357" t="s">
        <v>67</v>
      </c>
      <c r="B3357" t="s">
        <v>154</v>
      </c>
      <c r="C3357" t="s">
        <v>485</v>
      </c>
      <c r="D3357">
        <v>2</v>
      </c>
    </row>
    <row r="3358" spans="1:4" x14ac:dyDescent="0.35">
      <c r="A3358" t="s">
        <v>67</v>
      </c>
      <c r="B3358" t="s">
        <v>156</v>
      </c>
      <c r="C3358" t="s">
        <v>1066</v>
      </c>
      <c r="D3358">
        <v>2</v>
      </c>
    </row>
    <row r="3359" spans="1:4" x14ac:dyDescent="0.35">
      <c r="A3359" t="s">
        <v>67</v>
      </c>
      <c r="B3359" t="s">
        <v>160</v>
      </c>
      <c r="C3359" t="s">
        <v>785</v>
      </c>
      <c r="D3359">
        <v>2</v>
      </c>
    </row>
    <row r="3360" spans="1:4" x14ac:dyDescent="0.35">
      <c r="A3360" t="s">
        <v>67</v>
      </c>
      <c r="B3360" t="s">
        <v>190</v>
      </c>
      <c r="C3360" t="s">
        <v>636</v>
      </c>
      <c r="D3360">
        <v>2</v>
      </c>
    </row>
    <row r="3361" spans="1:4" x14ac:dyDescent="0.35">
      <c r="A3361" t="s">
        <v>67</v>
      </c>
      <c r="B3361" t="s">
        <v>199</v>
      </c>
      <c r="C3361" t="s">
        <v>423</v>
      </c>
      <c r="D3361">
        <v>2</v>
      </c>
    </row>
    <row r="3362" spans="1:4" x14ac:dyDescent="0.35">
      <c r="A3362" t="s">
        <v>67</v>
      </c>
      <c r="B3362" t="s">
        <v>154</v>
      </c>
      <c r="C3362" t="s">
        <v>647</v>
      </c>
      <c r="D3362">
        <v>2</v>
      </c>
    </row>
    <row r="3363" spans="1:4" x14ac:dyDescent="0.35">
      <c r="A3363" t="s">
        <v>67</v>
      </c>
      <c r="B3363" t="s">
        <v>153</v>
      </c>
      <c r="C3363" t="s">
        <v>610</v>
      </c>
      <c r="D3363">
        <v>2</v>
      </c>
    </row>
    <row r="3364" spans="1:4" x14ac:dyDescent="0.35">
      <c r="A3364" t="s">
        <v>67</v>
      </c>
      <c r="B3364" t="s">
        <v>154</v>
      </c>
      <c r="C3364" t="s">
        <v>479</v>
      </c>
      <c r="D3364">
        <v>2</v>
      </c>
    </row>
    <row r="3365" spans="1:4" x14ac:dyDescent="0.35">
      <c r="A3365" t="s">
        <v>67</v>
      </c>
      <c r="B3365" t="s">
        <v>155</v>
      </c>
      <c r="C3365" t="s">
        <v>656</v>
      </c>
      <c r="D3365">
        <v>2</v>
      </c>
    </row>
    <row r="3366" spans="1:4" x14ac:dyDescent="0.35">
      <c r="A3366" t="s">
        <v>67</v>
      </c>
      <c r="B3366" t="s">
        <v>154</v>
      </c>
      <c r="C3366" t="s">
        <v>833</v>
      </c>
      <c r="D3366">
        <v>2</v>
      </c>
    </row>
    <row r="3367" spans="1:4" x14ac:dyDescent="0.35">
      <c r="A3367" t="s">
        <v>67</v>
      </c>
      <c r="B3367" t="s">
        <v>160</v>
      </c>
      <c r="C3367" t="s">
        <v>1059</v>
      </c>
      <c r="D3367">
        <v>2</v>
      </c>
    </row>
    <row r="3368" spans="1:4" x14ac:dyDescent="0.35">
      <c r="A3368" t="s">
        <v>67</v>
      </c>
      <c r="B3368" t="s">
        <v>160</v>
      </c>
      <c r="C3368" t="s">
        <v>1127</v>
      </c>
      <c r="D3368">
        <v>2</v>
      </c>
    </row>
    <row r="3369" spans="1:4" x14ac:dyDescent="0.35">
      <c r="A3369" t="s">
        <v>67</v>
      </c>
      <c r="B3369" t="s">
        <v>160</v>
      </c>
      <c r="C3369" t="s">
        <v>1128</v>
      </c>
      <c r="D3369">
        <v>2</v>
      </c>
    </row>
    <row r="3370" spans="1:4" x14ac:dyDescent="0.35">
      <c r="A3370" t="s">
        <v>68</v>
      </c>
      <c r="B3370" t="s">
        <v>153</v>
      </c>
      <c r="C3370" t="s">
        <v>1120</v>
      </c>
      <c r="D3370">
        <v>2</v>
      </c>
    </row>
    <row r="3371" spans="1:4" x14ac:dyDescent="0.35">
      <c r="A3371" t="s">
        <v>68</v>
      </c>
      <c r="B3371" t="s">
        <v>190</v>
      </c>
      <c r="C3371" t="s">
        <v>816</v>
      </c>
      <c r="D3371">
        <v>2</v>
      </c>
    </row>
    <row r="3372" spans="1:4" x14ac:dyDescent="0.35">
      <c r="A3372" t="s">
        <v>68</v>
      </c>
      <c r="B3372" t="s">
        <v>165</v>
      </c>
      <c r="C3372" t="s">
        <v>977</v>
      </c>
      <c r="D3372">
        <v>2</v>
      </c>
    </row>
    <row r="3373" spans="1:4" x14ac:dyDescent="0.35">
      <c r="A3373" t="s">
        <v>68</v>
      </c>
      <c r="B3373" t="s">
        <v>203</v>
      </c>
      <c r="C3373" t="s">
        <v>560</v>
      </c>
      <c r="D3373">
        <v>2</v>
      </c>
    </row>
    <row r="3374" spans="1:4" x14ac:dyDescent="0.35">
      <c r="A3374" t="s">
        <v>68</v>
      </c>
      <c r="B3374" t="s">
        <v>158</v>
      </c>
      <c r="C3374" t="s">
        <v>946</v>
      </c>
      <c r="D3374">
        <v>2</v>
      </c>
    </row>
    <row r="3375" spans="1:4" x14ac:dyDescent="0.35">
      <c r="A3375" t="s">
        <v>68</v>
      </c>
      <c r="B3375" t="s">
        <v>203</v>
      </c>
      <c r="C3375" t="s">
        <v>648</v>
      </c>
      <c r="D3375">
        <v>2</v>
      </c>
    </row>
    <row r="3376" spans="1:4" x14ac:dyDescent="0.35">
      <c r="A3376" t="s">
        <v>68</v>
      </c>
      <c r="B3376" t="s">
        <v>158</v>
      </c>
      <c r="C3376" t="s">
        <v>945</v>
      </c>
      <c r="D3376">
        <v>2</v>
      </c>
    </row>
    <row r="3377" spans="1:4" x14ac:dyDescent="0.35">
      <c r="A3377" t="s">
        <v>68</v>
      </c>
      <c r="B3377" t="s">
        <v>203</v>
      </c>
      <c r="C3377" t="s">
        <v>565</v>
      </c>
      <c r="D3377">
        <v>2</v>
      </c>
    </row>
    <row r="3378" spans="1:4" x14ac:dyDescent="0.35">
      <c r="A3378" t="s">
        <v>68</v>
      </c>
      <c r="B3378" t="s">
        <v>165</v>
      </c>
      <c r="C3378" t="s">
        <v>1003</v>
      </c>
      <c r="D3378">
        <v>2</v>
      </c>
    </row>
    <row r="3379" spans="1:4" x14ac:dyDescent="0.35">
      <c r="A3379" t="s">
        <v>68</v>
      </c>
      <c r="B3379" t="s">
        <v>182</v>
      </c>
      <c r="C3379" t="s">
        <v>928</v>
      </c>
      <c r="D3379">
        <v>2</v>
      </c>
    </row>
    <row r="3380" spans="1:4" x14ac:dyDescent="0.35">
      <c r="A3380" t="s">
        <v>68</v>
      </c>
      <c r="B3380" t="s">
        <v>165</v>
      </c>
      <c r="C3380" t="s">
        <v>634</v>
      </c>
      <c r="D3380">
        <v>2</v>
      </c>
    </row>
    <row r="3381" spans="1:4" x14ac:dyDescent="0.35">
      <c r="A3381" t="s">
        <v>68</v>
      </c>
      <c r="B3381" t="s">
        <v>162</v>
      </c>
      <c r="C3381" t="s">
        <v>858</v>
      </c>
      <c r="D3381">
        <v>2</v>
      </c>
    </row>
    <row r="3382" spans="1:4" x14ac:dyDescent="0.35">
      <c r="A3382" t="s">
        <v>68</v>
      </c>
      <c r="B3382" t="s">
        <v>159</v>
      </c>
      <c r="C3382" t="s">
        <v>1060</v>
      </c>
      <c r="D3382">
        <v>2</v>
      </c>
    </row>
    <row r="3383" spans="1:4" x14ac:dyDescent="0.35">
      <c r="A3383" t="s">
        <v>68</v>
      </c>
      <c r="B3383" t="s">
        <v>156</v>
      </c>
      <c r="C3383" t="s">
        <v>836</v>
      </c>
      <c r="D3383">
        <v>2</v>
      </c>
    </row>
    <row r="3384" spans="1:4" x14ac:dyDescent="0.35">
      <c r="A3384" t="s">
        <v>68</v>
      </c>
      <c r="B3384" t="s">
        <v>162</v>
      </c>
      <c r="C3384" t="s">
        <v>859</v>
      </c>
      <c r="D3384">
        <v>2</v>
      </c>
    </row>
    <row r="3385" spans="1:4" x14ac:dyDescent="0.35">
      <c r="A3385" t="s">
        <v>68</v>
      </c>
      <c r="B3385" t="s">
        <v>152</v>
      </c>
      <c r="C3385" t="s">
        <v>966</v>
      </c>
      <c r="D3385">
        <v>2</v>
      </c>
    </row>
    <row r="3386" spans="1:4" x14ac:dyDescent="0.35">
      <c r="A3386" t="s">
        <v>68</v>
      </c>
      <c r="B3386" t="s">
        <v>165</v>
      </c>
      <c r="C3386" t="s">
        <v>1001</v>
      </c>
      <c r="D3386">
        <v>2</v>
      </c>
    </row>
    <row r="3387" spans="1:4" x14ac:dyDescent="0.35">
      <c r="A3387" t="s">
        <v>68</v>
      </c>
      <c r="B3387" t="s">
        <v>152</v>
      </c>
      <c r="C3387" t="s">
        <v>510</v>
      </c>
      <c r="D3387">
        <v>2</v>
      </c>
    </row>
    <row r="3388" spans="1:4" x14ac:dyDescent="0.35">
      <c r="A3388" t="s">
        <v>68</v>
      </c>
      <c r="B3388" t="s">
        <v>152</v>
      </c>
      <c r="C3388" t="s">
        <v>1140</v>
      </c>
      <c r="D3388">
        <v>2</v>
      </c>
    </row>
    <row r="3389" spans="1:4" x14ac:dyDescent="0.35">
      <c r="A3389" t="s">
        <v>68</v>
      </c>
      <c r="B3389" t="s">
        <v>165</v>
      </c>
      <c r="C3389" t="s">
        <v>1049</v>
      </c>
      <c r="D3389">
        <v>2</v>
      </c>
    </row>
    <row r="3390" spans="1:4" x14ac:dyDescent="0.35">
      <c r="A3390" t="s">
        <v>68</v>
      </c>
      <c r="B3390" t="s">
        <v>152</v>
      </c>
      <c r="C3390" t="s">
        <v>1057</v>
      </c>
      <c r="D3390">
        <v>2</v>
      </c>
    </row>
    <row r="3391" spans="1:4" x14ac:dyDescent="0.35">
      <c r="A3391" t="s">
        <v>68</v>
      </c>
      <c r="B3391" t="s">
        <v>162</v>
      </c>
      <c r="C3391" t="s">
        <v>1048</v>
      </c>
      <c r="D3391">
        <v>2</v>
      </c>
    </row>
    <row r="3392" spans="1:4" x14ac:dyDescent="0.35">
      <c r="A3392" t="s">
        <v>73</v>
      </c>
      <c r="B3392" t="s">
        <v>156</v>
      </c>
      <c r="C3392" t="s">
        <v>1066</v>
      </c>
      <c r="D3392">
        <v>2</v>
      </c>
    </row>
    <row r="3393" spans="1:4" x14ac:dyDescent="0.35">
      <c r="A3393" t="s">
        <v>77</v>
      </c>
      <c r="B3393" t="s">
        <v>161</v>
      </c>
      <c r="C3393" t="s">
        <v>639</v>
      </c>
      <c r="D3393">
        <v>2</v>
      </c>
    </row>
    <row r="3394" spans="1:4" x14ac:dyDescent="0.35">
      <c r="A3394" t="s">
        <v>77</v>
      </c>
      <c r="B3394" t="s">
        <v>173</v>
      </c>
      <c r="C3394" t="s">
        <v>1061</v>
      </c>
      <c r="D3394">
        <v>2</v>
      </c>
    </row>
    <row r="3395" spans="1:4" x14ac:dyDescent="0.35">
      <c r="A3395" t="s">
        <v>77</v>
      </c>
      <c r="B3395" t="s">
        <v>157</v>
      </c>
      <c r="C3395" t="s">
        <v>687</v>
      </c>
      <c r="D3395">
        <v>2</v>
      </c>
    </row>
    <row r="3396" spans="1:4" x14ac:dyDescent="0.35">
      <c r="A3396" t="s">
        <v>77</v>
      </c>
      <c r="B3396" t="s">
        <v>203</v>
      </c>
      <c r="C3396" t="s">
        <v>555</v>
      </c>
      <c r="D3396">
        <v>2</v>
      </c>
    </row>
    <row r="3397" spans="1:4" x14ac:dyDescent="0.35">
      <c r="A3397" t="s">
        <v>77</v>
      </c>
      <c r="B3397" t="s">
        <v>199</v>
      </c>
      <c r="C3397" t="s">
        <v>749</v>
      </c>
      <c r="D3397">
        <v>2</v>
      </c>
    </row>
    <row r="3398" spans="1:4" x14ac:dyDescent="0.35">
      <c r="A3398" t="s">
        <v>77</v>
      </c>
      <c r="B3398" t="s">
        <v>161</v>
      </c>
      <c r="C3398" t="s">
        <v>589</v>
      </c>
      <c r="D3398">
        <v>2</v>
      </c>
    </row>
    <row r="3399" spans="1:4" x14ac:dyDescent="0.35">
      <c r="A3399" t="s">
        <v>77</v>
      </c>
      <c r="B3399" t="s">
        <v>203</v>
      </c>
      <c r="C3399" t="s">
        <v>686</v>
      </c>
      <c r="D3399">
        <v>2</v>
      </c>
    </row>
    <row r="3400" spans="1:4" x14ac:dyDescent="0.35">
      <c r="A3400" t="s">
        <v>77</v>
      </c>
      <c r="B3400" t="s">
        <v>203</v>
      </c>
      <c r="C3400" t="s">
        <v>557</v>
      </c>
      <c r="D3400">
        <v>2</v>
      </c>
    </row>
    <row r="3401" spans="1:4" x14ac:dyDescent="0.35">
      <c r="A3401" t="s">
        <v>77</v>
      </c>
      <c r="B3401" t="s">
        <v>160</v>
      </c>
      <c r="C3401" t="s">
        <v>769</v>
      </c>
      <c r="D3401">
        <v>2</v>
      </c>
    </row>
    <row r="3402" spans="1:4" x14ac:dyDescent="0.35">
      <c r="A3402" t="s">
        <v>77</v>
      </c>
      <c r="B3402" t="s">
        <v>153</v>
      </c>
      <c r="C3402" t="s">
        <v>1120</v>
      </c>
      <c r="D3402">
        <v>2</v>
      </c>
    </row>
    <row r="3403" spans="1:4" x14ac:dyDescent="0.35">
      <c r="A3403" t="s">
        <v>77</v>
      </c>
      <c r="B3403" t="s">
        <v>161</v>
      </c>
      <c r="C3403" t="s">
        <v>408</v>
      </c>
      <c r="D3403">
        <v>2</v>
      </c>
    </row>
    <row r="3404" spans="1:4" x14ac:dyDescent="0.35">
      <c r="A3404" t="s">
        <v>77</v>
      </c>
      <c r="B3404" t="s">
        <v>203</v>
      </c>
      <c r="C3404" t="s">
        <v>642</v>
      </c>
      <c r="D3404">
        <v>2</v>
      </c>
    </row>
    <row r="3405" spans="1:4" x14ac:dyDescent="0.35">
      <c r="A3405" t="s">
        <v>77</v>
      </c>
      <c r="B3405" t="s">
        <v>203</v>
      </c>
      <c r="C3405" t="s">
        <v>620</v>
      </c>
      <c r="D3405">
        <v>2</v>
      </c>
    </row>
    <row r="3406" spans="1:4" x14ac:dyDescent="0.35">
      <c r="A3406" t="s">
        <v>77</v>
      </c>
      <c r="B3406" t="s">
        <v>203</v>
      </c>
      <c r="C3406" t="s">
        <v>685</v>
      </c>
      <c r="D3406">
        <v>2</v>
      </c>
    </row>
    <row r="3407" spans="1:4" x14ac:dyDescent="0.35">
      <c r="A3407" t="s">
        <v>77</v>
      </c>
      <c r="B3407" t="s">
        <v>160</v>
      </c>
      <c r="C3407" t="s">
        <v>1130</v>
      </c>
      <c r="D3407">
        <v>2</v>
      </c>
    </row>
    <row r="3408" spans="1:4" x14ac:dyDescent="0.35">
      <c r="A3408" t="s">
        <v>79</v>
      </c>
      <c r="B3408" t="s">
        <v>160</v>
      </c>
      <c r="C3408" t="s">
        <v>769</v>
      </c>
      <c r="D3408">
        <v>2</v>
      </c>
    </row>
    <row r="3409" spans="1:4" x14ac:dyDescent="0.35">
      <c r="A3409" t="s">
        <v>79</v>
      </c>
      <c r="B3409" t="s">
        <v>155</v>
      </c>
      <c r="C3409" t="s">
        <v>458</v>
      </c>
      <c r="D3409">
        <v>2</v>
      </c>
    </row>
    <row r="3410" spans="1:4" x14ac:dyDescent="0.35">
      <c r="A3410" t="s">
        <v>79</v>
      </c>
      <c r="B3410" t="s">
        <v>153</v>
      </c>
      <c r="C3410" t="s">
        <v>643</v>
      </c>
      <c r="D3410">
        <v>2</v>
      </c>
    </row>
    <row r="3411" spans="1:4" x14ac:dyDescent="0.35">
      <c r="A3411" t="s">
        <v>79</v>
      </c>
      <c r="B3411" t="s">
        <v>155</v>
      </c>
      <c r="C3411" t="s">
        <v>965</v>
      </c>
      <c r="D3411">
        <v>2</v>
      </c>
    </row>
    <row r="3412" spans="1:4" x14ac:dyDescent="0.35">
      <c r="A3412" t="s">
        <v>79</v>
      </c>
      <c r="B3412" t="s">
        <v>199</v>
      </c>
      <c r="C3412" t="s">
        <v>739</v>
      </c>
      <c r="D3412">
        <v>2</v>
      </c>
    </row>
    <row r="3413" spans="1:4" x14ac:dyDescent="0.35">
      <c r="A3413" t="s">
        <v>79</v>
      </c>
      <c r="B3413" t="s">
        <v>199</v>
      </c>
      <c r="C3413" t="s">
        <v>700</v>
      </c>
      <c r="D3413">
        <v>2</v>
      </c>
    </row>
    <row r="3414" spans="1:4" x14ac:dyDescent="0.35">
      <c r="A3414" t="s">
        <v>79</v>
      </c>
      <c r="B3414" t="s">
        <v>199</v>
      </c>
      <c r="C3414" t="s">
        <v>752</v>
      </c>
      <c r="D3414">
        <v>2</v>
      </c>
    </row>
    <row r="3415" spans="1:4" x14ac:dyDescent="0.35">
      <c r="A3415" t="s">
        <v>79</v>
      </c>
      <c r="B3415" t="s">
        <v>203</v>
      </c>
      <c r="C3415" t="s">
        <v>620</v>
      </c>
      <c r="D3415">
        <v>2</v>
      </c>
    </row>
    <row r="3416" spans="1:4" x14ac:dyDescent="0.35">
      <c r="A3416" t="s">
        <v>79</v>
      </c>
      <c r="B3416" t="s">
        <v>154</v>
      </c>
      <c r="C3416" t="s">
        <v>618</v>
      </c>
      <c r="D3416">
        <v>2</v>
      </c>
    </row>
    <row r="3417" spans="1:4" x14ac:dyDescent="0.35">
      <c r="A3417" t="s">
        <v>79</v>
      </c>
      <c r="B3417" t="s">
        <v>158</v>
      </c>
      <c r="C3417" t="s">
        <v>581</v>
      </c>
      <c r="D3417">
        <v>2</v>
      </c>
    </row>
    <row r="3418" spans="1:4" x14ac:dyDescent="0.35">
      <c r="A3418" t="s">
        <v>79</v>
      </c>
      <c r="B3418" t="s">
        <v>160</v>
      </c>
      <c r="C3418" t="s">
        <v>1129</v>
      </c>
      <c r="D3418">
        <v>2</v>
      </c>
    </row>
    <row r="3419" spans="1:4" x14ac:dyDescent="0.35">
      <c r="A3419" t="s">
        <v>79</v>
      </c>
      <c r="B3419" t="s">
        <v>153</v>
      </c>
      <c r="C3419" t="s">
        <v>737</v>
      </c>
      <c r="D3419">
        <v>2</v>
      </c>
    </row>
    <row r="3420" spans="1:4" x14ac:dyDescent="0.35">
      <c r="A3420" t="s">
        <v>79</v>
      </c>
      <c r="B3420" t="s">
        <v>210</v>
      </c>
      <c r="C3420" t="s">
        <v>579</v>
      </c>
      <c r="D3420">
        <v>2</v>
      </c>
    </row>
    <row r="3421" spans="1:4" x14ac:dyDescent="0.35">
      <c r="A3421" t="s">
        <v>79</v>
      </c>
      <c r="B3421" t="s">
        <v>154</v>
      </c>
      <c r="C3421" t="s">
        <v>736</v>
      </c>
      <c r="D3421">
        <v>2</v>
      </c>
    </row>
    <row r="3422" spans="1:4" x14ac:dyDescent="0.35">
      <c r="A3422" t="s">
        <v>79</v>
      </c>
      <c r="B3422" t="s">
        <v>176</v>
      </c>
      <c r="C3422" t="s">
        <v>1007</v>
      </c>
      <c r="D3422">
        <v>2</v>
      </c>
    </row>
    <row r="3423" spans="1:4" x14ac:dyDescent="0.35">
      <c r="A3423" t="s">
        <v>79</v>
      </c>
      <c r="B3423" t="s">
        <v>176</v>
      </c>
      <c r="C3423" t="s">
        <v>831</v>
      </c>
      <c r="D3423">
        <v>2</v>
      </c>
    </row>
    <row r="3424" spans="1:4" x14ac:dyDescent="0.35">
      <c r="A3424" t="s">
        <v>79</v>
      </c>
      <c r="B3424" t="s">
        <v>155</v>
      </c>
      <c r="C3424" t="s">
        <v>1010</v>
      </c>
      <c r="D3424">
        <v>2</v>
      </c>
    </row>
    <row r="3425" spans="1:4" x14ac:dyDescent="0.35">
      <c r="A3425" t="s">
        <v>79</v>
      </c>
      <c r="B3425" t="s">
        <v>158</v>
      </c>
      <c r="C3425" t="s">
        <v>614</v>
      </c>
      <c r="D3425">
        <v>2</v>
      </c>
    </row>
    <row r="3426" spans="1:4" x14ac:dyDescent="0.35">
      <c r="A3426" t="s">
        <v>79</v>
      </c>
      <c r="B3426" t="s">
        <v>176</v>
      </c>
      <c r="C3426" t="s">
        <v>1008</v>
      </c>
      <c r="D3426">
        <v>2</v>
      </c>
    </row>
    <row r="3427" spans="1:4" x14ac:dyDescent="0.35">
      <c r="A3427" t="s">
        <v>79</v>
      </c>
      <c r="B3427" t="s">
        <v>199</v>
      </c>
      <c r="C3427" t="s">
        <v>749</v>
      </c>
      <c r="D3427">
        <v>2</v>
      </c>
    </row>
    <row r="3428" spans="1:4" x14ac:dyDescent="0.35">
      <c r="A3428" t="s">
        <v>79</v>
      </c>
      <c r="B3428" t="s">
        <v>157</v>
      </c>
      <c r="C3428" t="s">
        <v>670</v>
      </c>
      <c r="D3428">
        <v>2</v>
      </c>
    </row>
    <row r="3429" spans="1:4" x14ac:dyDescent="0.35">
      <c r="A3429" t="s">
        <v>79</v>
      </c>
      <c r="B3429" t="s">
        <v>155</v>
      </c>
      <c r="C3429" t="s">
        <v>964</v>
      </c>
      <c r="D3429">
        <v>2</v>
      </c>
    </row>
    <row r="3430" spans="1:4" x14ac:dyDescent="0.35">
      <c r="A3430" t="s">
        <v>79</v>
      </c>
      <c r="B3430" t="s">
        <v>154</v>
      </c>
      <c r="C3430" t="s">
        <v>647</v>
      </c>
      <c r="D3430">
        <v>2</v>
      </c>
    </row>
    <row r="3431" spans="1:4" x14ac:dyDescent="0.35">
      <c r="A3431" t="s">
        <v>79</v>
      </c>
      <c r="B3431" t="s">
        <v>155</v>
      </c>
      <c r="C3431" t="s">
        <v>806</v>
      </c>
      <c r="D3431">
        <v>2</v>
      </c>
    </row>
    <row r="3432" spans="1:4" x14ac:dyDescent="0.35">
      <c r="A3432" t="s">
        <v>79</v>
      </c>
      <c r="B3432" t="s">
        <v>154</v>
      </c>
      <c r="C3432" t="s">
        <v>833</v>
      </c>
      <c r="D3432">
        <v>2</v>
      </c>
    </row>
    <row r="3433" spans="1:4" x14ac:dyDescent="0.35">
      <c r="A3433" t="s">
        <v>314</v>
      </c>
      <c r="B3433" t="s">
        <v>153</v>
      </c>
      <c r="C3433" t="s">
        <v>531</v>
      </c>
      <c r="D3433">
        <v>2</v>
      </c>
    </row>
    <row r="3434" spans="1:4" x14ac:dyDescent="0.35">
      <c r="A3434" t="s">
        <v>83</v>
      </c>
      <c r="B3434" t="s">
        <v>199</v>
      </c>
      <c r="C3434" t="s">
        <v>630</v>
      </c>
      <c r="D3434">
        <v>2</v>
      </c>
    </row>
    <row r="3435" spans="1:4" x14ac:dyDescent="0.35">
      <c r="A3435" t="s">
        <v>83</v>
      </c>
      <c r="B3435" t="s">
        <v>153</v>
      </c>
      <c r="C3435" t="s">
        <v>1122</v>
      </c>
      <c r="D3435">
        <v>2</v>
      </c>
    </row>
    <row r="3436" spans="1:4" x14ac:dyDescent="0.35">
      <c r="A3436" t="s">
        <v>83</v>
      </c>
      <c r="B3436" t="s">
        <v>192</v>
      </c>
      <c r="C3436" t="s">
        <v>450</v>
      </c>
      <c r="D3436">
        <v>2</v>
      </c>
    </row>
    <row r="3437" spans="1:4" x14ac:dyDescent="0.35">
      <c r="A3437" t="s">
        <v>83</v>
      </c>
      <c r="B3437" t="s">
        <v>155</v>
      </c>
      <c r="C3437" t="s">
        <v>656</v>
      </c>
      <c r="D3437">
        <v>2</v>
      </c>
    </row>
    <row r="3438" spans="1:4" x14ac:dyDescent="0.35">
      <c r="A3438" t="s">
        <v>83</v>
      </c>
      <c r="B3438" t="s">
        <v>157</v>
      </c>
      <c r="C3438" t="s">
        <v>915</v>
      </c>
      <c r="D3438">
        <v>2</v>
      </c>
    </row>
    <row r="3439" spans="1:4" x14ac:dyDescent="0.35">
      <c r="A3439" t="s">
        <v>83</v>
      </c>
      <c r="B3439" t="s">
        <v>209</v>
      </c>
      <c r="C3439" t="s">
        <v>543</v>
      </c>
      <c r="D3439">
        <v>2</v>
      </c>
    </row>
    <row r="3440" spans="1:4" x14ac:dyDescent="0.35">
      <c r="A3440" t="s">
        <v>83</v>
      </c>
      <c r="B3440" t="s">
        <v>199</v>
      </c>
      <c r="C3440" t="s">
        <v>751</v>
      </c>
      <c r="D3440">
        <v>2</v>
      </c>
    </row>
    <row r="3441" spans="1:4" x14ac:dyDescent="0.35">
      <c r="A3441" t="s">
        <v>83</v>
      </c>
      <c r="B3441" t="s">
        <v>165</v>
      </c>
      <c r="C3441" t="s">
        <v>634</v>
      </c>
      <c r="D3441">
        <v>2</v>
      </c>
    </row>
    <row r="3442" spans="1:4" x14ac:dyDescent="0.35">
      <c r="A3442" t="s">
        <v>83</v>
      </c>
      <c r="B3442" t="s">
        <v>196</v>
      </c>
      <c r="C3442" t="s">
        <v>743</v>
      </c>
      <c r="D3442">
        <v>2</v>
      </c>
    </row>
    <row r="3443" spans="1:4" x14ac:dyDescent="0.35">
      <c r="A3443" t="s">
        <v>83</v>
      </c>
      <c r="B3443" t="s">
        <v>161</v>
      </c>
      <c r="C3443" t="s">
        <v>463</v>
      </c>
      <c r="D3443">
        <v>2</v>
      </c>
    </row>
    <row r="3444" spans="1:4" x14ac:dyDescent="0.35">
      <c r="A3444" t="s">
        <v>83</v>
      </c>
      <c r="B3444" t="s">
        <v>155</v>
      </c>
      <c r="C3444" t="s">
        <v>922</v>
      </c>
      <c r="D3444">
        <v>2</v>
      </c>
    </row>
    <row r="3445" spans="1:4" x14ac:dyDescent="0.35">
      <c r="A3445" t="s">
        <v>83</v>
      </c>
      <c r="B3445" t="s">
        <v>153</v>
      </c>
      <c r="C3445" t="s">
        <v>1050</v>
      </c>
      <c r="D3445">
        <v>2</v>
      </c>
    </row>
    <row r="3446" spans="1:4" x14ac:dyDescent="0.35">
      <c r="A3446" t="s">
        <v>83</v>
      </c>
      <c r="B3446" t="s">
        <v>153</v>
      </c>
      <c r="C3446" t="s">
        <v>872</v>
      </c>
      <c r="D3446">
        <v>2</v>
      </c>
    </row>
    <row r="3447" spans="1:4" x14ac:dyDescent="0.35">
      <c r="A3447" t="s">
        <v>83</v>
      </c>
      <c r="B3447" t="s">
        <v>156</v>
      </c>
      <c r="C3447" t="s">
        <v>1142</v>
      </c>
      <c r="D3447">
        <v>2</v>
      </c>
    </row>
    <row r="3448" spans="1:4" x14ac:dyDescent="0.35">
      <c r="A3448" t="s">
        <v>83</v>
      </c>
      <c r="B3448" t="s">
        <v>155</v>
      </c>
      <c r="C3448" t="s">
        <v>461</v>
      </c>
      <c r="D3448">
        <v>2</v>
      </c>
    </row>
    <row r="3449" spans="1:4" x14ac:dyDescent="0.35">
      <c r="A3449" t="s">
        <v>83</v>
      </c>
      <c r="B3449" t="s">
        <v>196</v>
      </c>
      <c r="C3449" t="s">
        <v>729</v>
      </c>
      <c r="D3449">
        <v>2</v>
      </c>
    </row>
    <row r="3450" spans="1:4" x14ac:dyDescent="0.35">
      <c r="A3450" t="s">
        <v>83</v>
      </c>
      <c r="B3450" t="s">
        <v>152</v>
      </c>
      <c r="C3450" t="s">
        <v>1140</v>
      </c>
      <c r="D3450">
        <v>2</v>
      </c>
    </row>
    <row r="3451" spans="1:4" x14ac:dyDescent="0.35">
      <c r="A3451" t="s">
        <v>83</v>
      </c>
      <c r="B3451" t="s">
        <v>153</v>
      </c>
      <c r="C3451" t="s">
        <v>1052</v>
      </c>
      <c r="D3451">
        <v>2</v>
      </c>
    </row>
    <row r="3452" spans="1:4" x14ac:dyDescent="0.35">
      <c r="A3452" t="s">
        <v>83</v>
      </c>
      <c r="B3452" t="s">
        <v>161</v>
      </c>
      <c r="C3452" t="s">
        <v>768</v>
      </c>
      <c r="D3452">
        <v>2</v>
      </c>
    </row>
    <row r="3453" spans="1:4" x14ac:dyDescent="0.35">
      <c r="A3453" t="s">
        <v>83</v>
      </c>
      <c r="B3453" t="s">
        <v>176</v>
      </c>
      <c r="C3453" t="s">
        <v>726</v>
      </c>
      <c r="D3453">
        <v>2</v>
      </c>
    </row>
    <row r="3454" spans="1:4" x14ac:dyDescent="0.35">
      <c r="A3454" t="s">
        <v>83</v>
      </c>
      <c r="B3454" t="s">
        <v>174</v>
      </c>
      <c r="C3454" t="s">
        <v>1002</v>
      </c>
      <c r="D3454">
        <v>2</v>
      </c>
    </row>
    <row r="3455" spans="1:4" x14ac:dyDescent="0.35">
      <c r="A3455" t="s">
        <v>83</v>
      </c>
      <c r="B3455" t="s">
        <v>199</v>
      </c>
      <c r="C3455" t="s">
        <v>752</v>
      </c>
      <c r="D3455">
        <v>2</v>
      </c>
    </row>
    <row r="3456" spans="1:4" x14ac:dyDescent="0.35">
      <c r="A3456" t="s">
        <v>83</v>
      </c>
      <c r="B3456" t="s">
        <v>176</v>
      </c>
      <c r="C3456" t="s">
        <v>1000</v>
      </c>
      <c r="D3456">
        <v>2</v>
      </c>
    </row>
    <row r="3457" spans="1:4" x14ac:dyDescent="0.35">
      <c r="A3457" t="s">
        <v>83</v>
      </c>
      <c r="B3457" t="s">
        <v>199</v>
      </c>
      <c r="C3457" t="s">
        <v>625</v>
      </c>
      <c r="D3457">
        <v>2</v>
      </c>
    </row>
    <row r="3458" spans="1:4" x14ac:dyDescent="0.35">
      <c r="A3458" t="s">
        <v>83</v>
      </c>
      <c r="B3458" t="s">
        <v>210</v>
      </c>
      <c r="C3458" t="s">
        <v>469</v>
      </c>
      <c r="D3458">
        <v>2</v>
      </c>
    </row>
    <row r="3459" spans="1:4" x14ac:dyDescent="0.35">
      <c r="A3459" t="s">
        <v>83</v>
      </c>
      <c r="B3459" t="s">
        <v>209</v>
      </c>
      <c r="C3459" t="s">
        <v>417</v>
      </c>
      <c r="D3459">
        <v>2</v>
      </c>
    </row>
    <row r="3460" spans="1:4" x14ac:dyDescent="0.35">
      <c r="A3460" t="s">
        <v>83</v>
      </c>
      <c r="B3460" t="s">
        <v>196</v>
      </c>
      <c r="C3460" t="s">
        <v>742</v>
      </c>
      <c r="D3460">
        <v>2</v>
      </c>
    </row>
    <row r="3461" spans="1:4" x14ac:dyDescent="0.35">
      <c r="A3461" t="s">
        <v>83</v>
      </c>
      <c r="B3461" t="s">
        <v>154</v>
      </c>
      <c r="C3461" t="s">
        <v>830</v>
      </c>
      <c r="D3461">
        <v>2</v>
      </c>
    </row>
    <row r="3462" spans="1:4" x14ac:dyDescent="0.35">
      <c r="A3462" t="s">
        <v>83</v>
      </c>
      <c r="B3462" t="s">
        <v>136</v>
      </c>
      <c r="C3462" t="s">
        <v>495</v>
      </c>
      <c r="D3462">
        <v>2</v>
      </c>
    </row>
    <row r="3463" spans="1:4" x14ac:dyDescent="0.35">
      <c r="A3463" t="s">
        <v>83</v>
      </c>
      <c r="B3463" t="s">
        <v>137</v>
      </c>
      <c r="C3463" t="s">
        <v>504</v>
      </c>
      <c r="D3463">
        <v>2</v>
      </c>
    </row>
    <row r="3464" spans="1:4" x14ac:dyDescent="0.35">
      <c r="A3464" t="s">
        <v>83</v>
      </c>
      <c r="B3464" t="s">
        <v>203</v>
      </c>
      <c r="C3464" t="s">
        <v>686</v>
      </c>
      <c r="D3464">
        <v>2</v>
      </c>
    </row>
    <row r="3465" spans="1:4" x14ac:dyDescent="0.35">
      <c r="A3465" t="s">
        <v>83</v>
      </c>
      <c r="B3465" t="s">
        <v>153</v>
      </c>
      <c r="C3465" t="s">
        <v>1138</v>
      </c>
      <c r="D3465">
        <v>2</v>
      </c>
    </row>
    <row r="3466" spans="1:4" x14ac:dyDescent="0.35">
      <c r="A3466" t="s">
        <v>83</v>
      </c>
      <c r="B3466" t="s">
        <v>199</v>
      </c>
      <c r="C3466" t="s">
        <v>635</v>
      </c>
      <c r="D3466">
        <v>2</v>
      </c>
    </row>
    <row r="3467" spans="1:4" x14ac:dyDescent="0.35">
      <c r="A3467" t="s">
        <v>83</v>
      </c>
      <c r="B3467" t="s">
        <v>153</v>
      </c>
      <c r="C3467" t="s">
        <v>1141</v>
      </c>
      <c r="D3467">
        <v>2</v>
      </c>
    </row>
    <row r="3468" spans="1:4" x14ac:dyDescent="0.35">
      <c r="A3468" t="s">
        <v>83</v>
      </c>
      <c r="B3468" t="s">
        <v>209</v>
      </c>
      <c r="C3468" t="s">
        <v>546</v>
      </c>
      <c r="D3468">
        <v>2</v>
      </c>
    </row>
    <row r="3469" spans="1:4" x14ac:dyDescent="0.35">
      <c r="A3469" t="s">
        <v>83</v>
      </c>
      <c r="B3469" t="s">
        <v>174</v>
      </c>
      <c r="C3469" t="s">
        <v>481</v>
      </c>
      <c r="D3469">
        <v>2</v>
      </c>
    </row>
    <row r="3470" spans="1:4" x14ac:dyDescent="0.35">
      <c r="A3470" t="s">
        <v>83</v>
      </c>
      <c r="B3470" t="s">
        <v>199</v>
      </c>
      <c r="C3470" t="s">
        <v>700</v>
      </c>
      <c r="D3470">
        <v>2</v>
      </c>
    </row>
    <row r="3471" spans="1:4" x14ac:dyDescent="0.35">
      <c r="A3471" t="s">
        <v>83</v>
      </c>
      <c r="B3471" t="s">
        <v>158</v>
      </c>
      <c r="C3471" t="s">
        <v>804</v>
      </c>
      <c r="D3471">
        <v>2</v>
      </c>
    </row>
    <row r="3472" spans="1:4" x14ac:dyDescent="0.35">
      <c r="A3472" t="s">
        <v>83</v>
      </c>
      <c r="B3472" t="s">
        <v>212</v>
      </c>
      <c r="C3472" t="s">
        <v>532</v>
      </c>
      <c r="D3472">
        <v>2</v>
      </c>
    </row>
    <row r="3473" spans="1:4" x14ac:dyDescent="0.35">
      <c r="A3473" t="s">
        <v>83</v>
      </c>
      <c r="B3473" t="s">
        <v>153</v>
      </c>
      <c r="C3473" t="s">
        <v>615</v>
      </c>
      <c r="D3473">
        <v>2</v>
      </c>
    </row>
    <row r="3474" spans="1:4" x14ac:dyDescent="0.35">
      <c r="A3474" t="s">
        <v>83</v>
      </c>
      <c r="B3474" t="s">
        <v>200</v>
      </c>
      <c r="C3474" t="s">
        <v>570</v>
      </c>
      <c r="D3474">
        <v>2</v>
      </c>
    </row>
    <row r="3475" spans="1:4" x14ac:dyDescent="0.35">
      <c r="A3475" t="s">
        <v>83</v>
      </c>
      <c r="B3475" t="s">
        <v>199</v>
      </c>
      <c r="C3475" t="s">
        <v>749</v>
      </c>
      <c r="D3475">
        <v>2</v>
      </c>
    </row>
    <row r="3476" spans="1:4" x14ac:dyDescent="0.35">
      <c r="A3476" t="s">
        <v>83</v>
      </c>
      <c r="B3476" t="s">
        <v>153</v>
      </c>
      <c r="C3476" t="s">
        <v>1124</v>
      </c>
      <c r="D3476">
        <v>2</v>
      </c>
    </row>
    <row r="3477" spans="1:4" x14ac:dyDescent="0.35">
      <c r="A3477" t="s">
        <v>83</v>
      </c>
      <c r="B3477" t="s">
        <v>157</v>
      </c>
      <c r="C3477" t="s">
        <v>660</v>
      </c>
      <c r="D3477">
        <v>2</v>
      </c>
    </row>
    <row r="3478" spans="1:4" x14ac:dyDescent="0.35">
      <c r="A3478" t="s">
        <v>83</v>
      </c>
      <c r="B3478" t="s">
        <v>153</v>
      </c>
      <c r="C3478" t="s">
        <v>787</v>
      </c>
      <c r="D3478">
        <v>2</v>
      </c>
    </row>
    <row r="3479" spans="1:4" x14ac:dyDescent="0.35">
      <c r="A3479" t="s">
        <v>87</v>
      </c>
      <c r="B3479" t="s">
        <v>156</v>
      </c>
      <c r="C3479" t="s">
        <v>1142</v>
      </c>
      <c r="D3479">
        <v>2</v>
      </c>
    </row>
    <row r="3480" spans="1:4" x14ac:dyDescent="0.35">
      <c r="A3480" t="s">
        <v>88</v>
      </c>
      <c r="B3480" t="s">
        <v>152</v>
      </c>
      <c r="C3480" t="s">
        <v>512</v>
      </c>
      <c r="D3480">
        <v>2</v>
      </c>
    </row>
    <row r="3481" spans="1:4" x14ac:dyDescent="0.35">
      <c r="A3481" t="s">
        <v>88</v>
      </c>
      <c r="B3481" t="s">
        <v>158</v>
      </c>
      <c r="C3481" t="s">
        <v>718</v>
      </c>
      <c r="D3481">
        <v>2</v>
      </c>
    </row>
    <row r="3482" spans="1:4" x14ac:dyDescent="0.35">
      <c r="A3482" t="s">
        <v>88</v>
      </c>
      <c r="B3482" t="s">
        <v>152</v>
      </c>
      <c r="C3482" t="s">
        <v>592</v>
      </c>
      <c r="D3482">
        <v>2</v>
      </c>
    </row>
    <row r="3483" spans="1:4" x14ac:dyDescent="0.35">
      <c r="A3483" t="s">
        <v>88</v>
      </c>
      <c r="B3483" t="s">
        <v>165</v>
      </c>
      <c r="C3483" t="s">
        <v>628</v>
      </c>
      <c r="D3483">
        <v>2</v>
      </c>
    </row>
    <row r="3484" spans="1:4" x14ac:dyDescent="0.35">
      <c r="A3484" t="s">
        <v>88</v>
      </c>
      <c r="B3484" t="s">
        <v>158</v>
      </c>
      <c r="C3484" t="s">
        <v>809</v>
      </c>
      <c r="D3484">
        <v>2</v>
      </c>
    </row>
    <row r="3485" spans="1:4" x14ac:dyDescent="0.35">
      <c r="A3485" t="s">
        <v>88</v>
      </c>
      <c r="B3485" t="s">
        <v>182</v>
      </c>
      <c r="C3485" t="s">
        <v>933</v>
      </c>
      <c r="D3485">
        <v>2</v>
      </c>
    </row>
    <row r="3486" spans="1:4" x14ac:dyDescent="0.35">
      <c r="A3486" t="s">
        <v>88</v>
      </c>
      <c r="B3486" t="s">
        <v>210</v>
      </c>
      <c r="C3486" t="s">
        <v>545</v>
      </c>
      <c r="D3486">
        <v>2</v>
      </c>
    </row>
    <row r="3487" spans="1:4" x14ac:dyDescent="0.35">
      <c r="A3487" t="s">
        <v>88</v>
      </c>
      <c r="B3487" t="s">
        <v>160</v>
      </c>
      <c r="C3487" t="s">
        <v>721</v>
      </c>
      <c r="D3487">
        <v>2</v>
      </c>
    </row>
    <row r="3488" spans="1:4" x14ac:dyDescent="0.35">
      <c r="A3488" t="s">
        <v>88</v>
      </c>
      <c r="B3488" t="s">
        <v>154</v>
      </c>
      <c r="C3488" t="s">
        <v>485</v>
      </c>
      <c r="D3488">
        <v>2</v>
      </c>
    </row>
    <row r="3489" spans="1:4" x14ac:dyDescent="0.35">
      <c r="A3489" t="s">
        <v>88</v>
      </c>
      <c r="B3489" t="s">
        <v>203</v>
      </c>
      <c r="C3489" t="s">
        <v>563</v>
      </c>
      <c r="D3489">
        <v>2</v>
      </c>
    </row>
    <row r="3490" spans="1:4" x14ac:dyDescent="0.35">
      <c r="A3490" t="s">
        <v>88</v>
      </c>
      <c r="B3490" t="s">
        <v>159</v>
      </c>
      <c r="C3490" t="s">
        <v>520</v>
      </c>
      <c r="D3490">
        <v>2</v>
      </c>
    </row>
    <row r="3491" spans="1:4" x14ac:dyDescent="0.35">
      <c r="A3491" t="s">
        <v>88</v>
      </c>
      <c r="B3491" t="s">
        <v>176</v>
      </c>
      <c r="C3491" t="s">
        <v>425</v>
      </c>
      <c r="D3491">
        <v>2</v>
      </c>
    </row>
    <row r="3492" spans="1:4" x14ac:dyDescent="0.35">
      <c r="A3492" t="s">
        <v>88</v>
      </c>
      <c r="B3492" t="s">
        <v>157</v>
      </c>
      <c r="C3492" t="s">
        <v>1054</v>
      </c>
      <c r="D3492">
        <v>2</v>
      </c>
    </row>
    <row r="3493" spans="1:4" x14ac:dyDescent="0.35">
      <c r="A3493" t="s">
        <v>88</v>
      </c>
      <c r="B3493" t="s">
        <v>176</v>
      </c>
      <c r="C3493" t="s">
        <v>421</v>
      </c>
      <c r="D3493">
        <v>2</v>
      </c>
    </row>
    <row r="3494" spans="1:4" x14ac:dyDescent="0.35">
      <c r="A3494" t="s">
        <v>88</v>
      </c>
      <c r="B3494" t="s">
        <v>153</v>
      </c>
      <c r="C3494" t="s">
        <v>591</v>
      </c>
      <c r="D3494">
        <v>2</v>
      </c>
    </row>
    <row r="3495" spans="1:4" x14ac:dyDescent="0.35">
      <c r="A3495" t="s">
        <v>88</v>
      </c>
      <c r="B3495" t="s">
        <v>155</v>
      </c>
      <c r="C3495" t="s">
        <v>806</v>
      </c>
      <c r="D3495">
        <v>2</v>
      </c>
    </row>
    <row r="3496" spans="1:4" x14ac:dyDescent="0.35">
      <c r="A3496" t="s">
        <v>88</v>
      </c>
      <c r="B3496" t="s">
        <v>154</v>
      </c>
      <c r="C3496" t="s">
        <v>833</v>
      </c>
      <c r="D3496">
        <v>2</v>
      </c>
    </row>
    <row r="3497" spans="1:4" x14ac:dyDescent="0.35">
      <c r="A3497" t="s">
        <v>88</v>
      </c>
      <c r="B3497" t="s">
        <v>159</v>
      </c>
      <c r="C3497" t="s">
        <v>808</v>
      </c>
      <c r="D3497">
        <v>2</v>
      </c>
    </row>
    <row r="3498" spans="1:4" x14ac:dyDescent="0.35">
      <c r="A3498" t="s">
        <v>88</v>
      </c>
      <c r="B3498" t="s">
        <v>158</v>
      </c>
      <c r="C3498" t="s">
        <v>492</v>
      </c>
      <c r="D3498">
        <v>2</v>
      </c>
    </row>
    <row r="3499" spans="1:4" x14ac:dyDescent="0.35">
      <c r="A3499" t="s">
        <v>88</v>
      </c>
      <c r="B3499" t="s">
        <v>161</v>
      </c>
      <c r="C3499" t="s">
        <v>556</v>
      </c>
      <c r="D3499">
        <v>2</v>
      </c>
    </row>
    <row r="3500" spans="1:4" x14ac:dyDescent="0.35">
      <c r="A3500" t="s">
        <v>88</v>
      </c>
      <c r="B3500" t="s">
        <v>153</v>
      </c>
      <c r="C3500" t="s">
        <v>502</v>
      </c>
      <c r="D3500">
        <v>2</v>
      </c>
    </row>
    <row r="3501" spans="1:4" x14ac:dyDescent="0.35">
      <c r="A3501" t="s">
        <v>88</v>
      </c>
      <c r="B3501" t="s">
        <v>135</v>
      </c>
      <c r="C3501" t="s">
        <v>490</v>
      </c>
      <c r="D3501">
        <v>2</v>
      </c>
    </row>
    <row r="3502" spans="1:4" x14ac:dyDescent="0.35">
      <c r="A3502" t="s">
        <v>288</v>
      </c>
      <c r="B3502" t="s">
        <v>203</v>
      </c>
      <c r="C3502" t="s">
        <v>563</v>
      </c>
      <c r="D3502">
        <v>2</v>
      </c>
    </row>
    <row r="3503" spans="1:4" x14ac:dyDescent="0.35">
      <c r="A3503" t="s">
        <v>288</v>
      </c>
      <c r="B3503" t="s">
        <v>153</v>
      </c>
      <c r="C3503" t="s">
        <v>531</v>
      </c>
      <c r="D3503">
        <v>2</v>
      </c>
    </row>
    <row r="3504" spans="1:4" x14ac:dyDescent="0.35">
      <c r="A3504" t="s">
        <v>288</v>
      </c>
      <c r="B3504" t="s">
        <v>152</v>
      </c>
      <c r="C3504" t="s">
        <v>444</v>
      </c>
      <c r="D3504">
        <v>2</v>
      </c>
    </row>
    <row r="3505" spans="1:4" x14ac:dyDescent="0.35">
      <c r="A3505" t="s">
        <v>288</v>
      </c>
      <c r="B3505" t="s">
        <v>155</v>
      </c>
      <c r="C3505" t="s">
        <v>459</v>
      </c>
      <c r="D3505">
        <v>2</v>
      </c>
    </row>
    <row r="3506" spans="1:4" x14ac:dyDescent="0.35">
      <c r="A3506" t="s">
        <v>288</v>
      </c>
      <c r="B3506" t="s">
        <v>152</v>
      </c>
      <c r="C3506" t="s">
        <v>440</v>
      </c>
      <c r="D3506">
        <v>2</v>
      </c>
    </row>
    <row r="3507" spans="1:4" x14ac:dyDescent="0.35">
      <c r="A3507" t="s">
        <v>310</v>
      </c>
      <c r="B3507" t="s">
        <v>165</v>
      </c>
      <c r="C3507" t="s">
        <v>1003</v>
      </c>
      <c r="D3507">
        <v>2</v>
      </c>
    </row>
    <row r="3508" spans="1:4" x14ac:dyDescent="0.35">
      <c r="A3508" t="s">
        <v>310</v>
      </c>
      <c r="B3508" t="s">
        <v>201</v>
      </c>
      <c r="C3508" t="s">
        <v>684</v>
      </c>
      <c r="D3508">
        <v>2</v>
      </c>
    </row>
    <row r="3509" spans="1:4" x14ac:dyDescent="0.35">
      <c r="A3509" t="s">
        <v>310</v>
      </c>
      <c r="B3509" t="s">
        <v>153</v>
      </c>
      <c r="C3509" t="s">
        <v>788</v>
      </c>
      <c r="D3509">
        <v>2</v>
      </c>
    </row>
    <row r="3510" spans="1:4" x14ac:dyDescent="0.35">
      <c r="A3510" t="s">
        <v>310</v>
      </c>
      <c r="B3510" t="s">
        <v>153</v>
      </c>
      <c r="C3510" t="s">
        <v>787</v>
      </c>
      <c r="D3510">
        <v>2</v>
      </c>
    </row>
    <row r="3511" spans="1:4" x14ac:dyDescent="0.35">
      <c r="A3511" t="s">
        <v>310</v>
      </c>
      <c r="B3511" t="s">
        <v>196</v>
      </c>
      <c r="C3511" t="s">
        <v>756</v>
      </c>
      <c r="D3511">
        <v>2</v>
      </c>
    </row>
    <row r="3512" spans="1:4" x14ac:dyDescent="0.35">
      <c r="A3512" t="s">
        <v>310</v>
      </c>
      <c r="B3512" t="s">
        <v>165</v>
      </c>
      <c r="C3512" t="s">
        <v>1001</v>
      </c>
      <c r="D3512">
        <v>2</v>
      </c>
    </row>
    <row r="3513" spans="1:4" x14ac:dyDescent="0.35">
      <c r="A3513" t="s">
        <v>310</v>
      </c>
      <c r="B3513" t="s">
        <v>154</v>
      </c>
      <c r="C3513" t="s">
        <v>835</v>
      </c>
      <c r="D3513">
        <v>2</v>
      </c>
    </row>
    <row r="3514" spans="1:4" x14ac:dyDescent="0.35">
      <c r="A3514" t="s">
        <v>310</v>
      </c>
      <c r="B3514" t="s">
        <v>196</v>
      </c>
      <c r="C3514" t="s">
        <v>597</v>
      </c>
      <c r="D3514">
        <v>2</v>
      </c>
    </row>
    <row r="3515" spans="1:4" x14ac:dyDescent="0.35">
      <c r="A3515" t="s">
        <v>310</v>
      </c>
      <c r="B3515" t="s">
        <v>158</v>
      </c>
      <c r="C3515" t="s">
        <v>1065</v>
      </c>
      <c r="D3515">
        <v>2</v>
      </c>
    </row>
    <row r="3516" spans="1:4" x14ac:dyDescent="0.35">
      <c r="A3516" t="s">
        <v>310</v>
      </c>
      <c r="B3516" t="s">
        <v>161</v>
      </c>
      <c r="C3516" t="s">
        <v>580</v>
      </c>
      <c r="D3516">
        <v>2</v>
      </c>
    </row>
    <row r="3517" spans="1:4" x14ac:dyDescent="0.35">
      <c r="A3517" t="s">
        <v>265</v>
      </c>
      <c r="B3517" t="s">
        <v>176</v>
      </c>
      <c r="C3517" t="s">
        <v>1008</v>
      </c>
      <c r="D3517">
        <v>2</v>
      </c>
    </row>
    <row r="3518" spans="1:4" x14ac:dyDescent="0.35">
      <c r="A3518" t="s">
        <v>265</v>
      </c>
      <c r="B3518" t="s">
        <v>153</v>
      </c>
      <c r="C3518" t="s">
        <v>1126</v>
      </c>
      <c r="D3518">
        <v>2</v>
      </c>
    </row>
    <row r="3519" spans="1:4" x14ac:dyDescent="0.35">
      <c r="A3519" t="s">
        <v>265</v>
      </c>
      <c r="B3519" t="s">
        <v>153</v>
      </c>
      <c r="C3519" t="s">
        <v>1135</v>
      </c>
      <c r="D3519">
        <v>2</v>
      </c>
    </row>
    <row r="3520" spans="1:4" x14ac:dyDescent="0.35">
      <c r="A3520" t="s">
        <v>265</v>
      </c>
      <c r="B3520" t="s">
        <v>159</v>
      </c>
      <c r="C3520" t="s">
        <v>1119</v>
      </c>
      <c r="D3520">
        <v>2</v>
      </c>
    </row>
    <row r="3521" spans="1:4" x14ac:dyDescent="0.35">
      <c r="A3521" t="s">
        <v>265</v>
      </c>
      <c r="B3521" t="s">
        <v>161</v>
      </c>
      <c r="C3521" t="s">
        <v>768</v>
      </c>
      <c r="D3521">
        <v>2</v>
      </c>
    </row>
    <row r="3522" spans="1:4" x14ac:dyDescent="0.35">
      <c r="A3522" t="s">
        <v>265</v>
      </c>
      <c r="B3522" t="s">
        <v>153</v>
      </c>
      <c r="C3522" t="s">
        <v>1125</v>
      </c>
      <c r="D3522">
        <v>2</v>
      </c>
    </row>
    <row r="3523" spans="1:4" x14ac:dyDescent="0.35">
      <c r="A3523" t="s">
        <v>265</v>
      </c>
      <c r="B3523" t="s">
        <v>155</v>
      </c>
      <c r="C3523" t="s">
        <v>965</v>
      </c>
      <c r="D3523">
        <v>2</v>
      </c>
    </row>
    <row r="3524" spans="1:4" x14ac:dyDescent="0.35">
      <c r="A3524" t="s">
        <v>265</v>
      </c>
      <c r="B3524" t="s">
        <v>153</v>
      </c>
      <c r="C3524" t="s">
        <v>872</v>
      </c>
      <c r="D3524">
        <v>2</v>
      </c>
    </row>
    <row r="3525" spans="1:4" x14ac:dyDescent="0.35">
      <c r="A3525" t="s">
        <v>265</v>
      </c>
      <c r="B3525" t="s">
        <v>153</v>
      </c>
      <c r="C3525" t="s">
        <v>781</v>
      </c>
      <c r="D3525">
        <v>2</v>
      </c>
    </row>
    <row r="3526" spans="1:4" x14ac:dyDescent="0.35">
      <c r="A3526" t="s">
        <v>265</v>
      </c>
      <c r="B3526" t="s">
        <v>153</v>
      </c>
      <c r="C3526" t="s">
        <v>1137</v>
      </c>
      <c r="D3526">
        <v>2</v>
      </c>
    </row>
    <row r="3527" spans="1:4" x14ac:dyDescent="0.35">
      <c r="A3527" t="s">
        <v>265</v>
      </c>
      <c r="B3527" t="s">
        <v>203</v>
      </c>
      <c r="C3527" t="s">
        <v>619</v>
      </c>
      <c r="D3527">
        <v>2</v>
      </c>
    </row>
    <row r="3528" spans="1:4" x14ac:dyDescent="0.35">
      <c r="A3528" t="s">
        <v>265</v>
      </c>
      <c r="B3528" t="s">
        <v>199</v>
      </c>
      <c r="C3528" t="s">
        <v>749</v>
      </c>
      <c r="D3528">
        <v>2</v>
      </c>
    </row>
    <row r="3529" spans="1:4" x14ac:dyDescent="0.35">
      <c r="A3529" t="s">
        <v>265</v>
      </c>
      <c r="B3529" t="s">
        <v>155</v>
      </c>
      <c r="C3529" t="s">
        <v>964</v>
      </c>
      <c r="D3529">
        <v>2</v>
      </c>
    </row>
    <row r="3530" spans="1:4" x14ac:dyDescent="0.35">
      <c r="A3530" t="s">
        <v>265</v>
      </c>
      <c r="B3530" t="s">
        <v>157</v>
      </c>
      <c r="C3530" t="s">
        <v>915</v>
      </c>
      <c r="D3530">
        <v>2</v>
      </c>
    </row>
    <row r="3531" spans="1:4" x14ac:dyDescent="0.35">
      <c r="A3531" t="s">
        <v>265</v>
      </c>
      <c r="B3531" t="s">
        <v>155</v>
      </c>
      <c r="C3531" t="s">
        <v>771</v>
      </c>
      <c r="D3531">
        <v>2</v>
      </c>
    </row>
    <row r="3532" spans="1:4" x14ac:dyDescent="0.35">
      <c r="A3532" t="s">
        <v>265</v>
      </c>
      <c r="B3532" t="s">
        <v>153</v>
      </c>
      <c r="C3532" t="s">
        <v>1138</v>
      </c>
      <c r="D3532">
        <v>2</v>
      </c>
    </row>
    <row r="3533" spans="1:4" x14ac:dyDescent="0.35">
      <c r="A3533" t="s">
        <v>265</v>
      </c>
      <c r="B3533" t="s">
        <v>203</v>
      </c>
      <c r="C3533" t="s">
        <v>685</v>
      </c>
      <c r="D3533">
        <v>2</v>
      </c>
    </row>
    <row r="3534" spans="1:4" x14ac:dyDescent="0.35">
      <c r="A3534" t="s">
        <v>265</v>
      </c>
      <c r="B3534" t="s">
        <v>176</v>
      </c>
      <c r="C3534" t="s">
        <v>609</v>
      </c>
      <c r="D3534">
        <v>2</v>
      </c>
    </row>
    <row r="3535" spans="1:4" x14ac:dyDescent="0.35">
      <c r="A3535" t="s">
        <v>265</v>
      </c>
      <c r="B3535" t="s">
        <v>199</v>
      </c>
      <c r="C3535" t="s">
        <v>624</v>
      </c>
      <c r="D3535">
        <v>2</v>
      </c>
    </row>
    <row r="3536" spans="1:4" x14ac:dyDescent="0.35">
      <c r="A3536" t="s">
        <v>282</v>
      </c>
      <c r="B3536" t="s">
        <v>184</v>
      </c>
      <c r="C3536" t="s">
        <v>866</v>
      </c>
      <c r="D3536">
        <v>2</v>
      </c>
    </row>
    <row r="3537" spans="1:4" x14ac:dyDescent="0.35">
      <c r="A3537" t="s">
        <v>282</v>
      </c>
      <c r="B3537" t="s">
        <v>192</v>
      </c>
      <c r="C3537" t="s">
        <v>713</v>
      </c>
      <c r="D3537">
        <v>2</v>
      </c>
    </row>
    <row r="3538" spans="1:4" x14ac:dyDescent="0.35">
      <c r="A3538" t="s">
        <v>282</v>
      </c>
      <c r="B3538" t="s">
        <v>158</v>
      </c>
      <c r="C3538" t="s">
        <v>554</v>
      </c>
      <c r="D3538">
        <v>2</v>
      </c>
    </row>
    <row r="3539" spans="1:4" x14ac:dyDescent="0.35">
      <c r="A3539" t="s">
        <v>282</v>
      </c>
      <c r="B3539" t="s">
        <v>199</v>
      </c>
      <c r="C3539" t="s">
        <v>649</v>
      </c>
      <c r="D3539">
        <v>2</v>
      </c>
    </row>
    <row r="3540" spans="1:4" x14ac:dyDescent="0.35">
      <c r="A3540" t="s">
        <v>282</v>
      </c>
      <c r="B3540" t="s">
        <v>199</v>
      </c>
      <c r="C3540" t="s">
        <v>644</v>
      </c>
      <c r="D3540">
        <v>2</v>
      </c>
    </row>
    <row r="3541" spans="1:4" x14ac:dyDescent="0.35">
      <c r="A3541" t="s">
        <v>282</v>
      </c>
      <c r="B3541" t="s">
        <v>156</v>
      </c>
      <c r="C3541" t="s">
        <v>1066</v>
      </c>
      <c r="D3541">
        <v>2</v>
      </c>
    </row>
    <row r="3542" spans="1:4" x14ac:dyDescent="0.35">
      <c r="A3542" t="s">
        <v>282</v>
      </c>
      <c r="B3542" t="s">
        <v>199</v>
      </c>
      <c r="C3542" t="s">
        <v>655</v>
      </c>
      <c r="D3542">
        <v>2</v>
      </c>
    </row>
    <row r="3543" spans="1:4" x14ac:dyDescent="0.35">
      <c r="A3543" t="s">
        <v>282</v>
      </c>
      <c r="B3543" t="s">
        <v>190</v>
      </c>
      <c r="C3543" t="s">
        <v>706</v>
      </c>
      <c r="D3543">
        <v>2</v>
      </c>
    </row>
    <row r="3544" spans="1:4" x14ac:dyDescent="0.35">
      <c r="A3544" t="s">
        <v>282</v>
      </c>
      <c r="B3544" t="s">
        <v>190</v>
      </c>
      <c r="C3544" t="s">
        <v>599</v>
      </c>
      <c r="D3544">
        <v>2</v>
      </c>
    </row>
    <row r="3545" spans="1:4" x14ac:dyDescent="0.35">
      <c r="A3545" t="s">
        <v>282</v>
      </c>
      <c r="B3545" t="s">
        <v>158</v>
      </c>
      <c r="C3545" t="s">
        <v>613</v>
      </c>
      <c r="D3545">
        <v>2</v>
      </c>
    </row>
    <row r="3546" spans="1:4" x14ac:dyDescent="0.35">
      <c r="A3546" t="s">
        <v>282</v>
      </c>
      <c r="B3546" t="s">
        <v>158</v>
      </c>
      <c r="C3546" t="s">
        <v>614</v>
      </c>
      <c r="D3546">
        <v>2</v>
      </c>
    </row>
    <row r="3547" spans="1:4" x14ac:dyDescent="0.35">
      <c r="A3547" t="s">
        <v>282</v>
      </c>
      <c r="B3547" t="s">
        <v>152</v>
      </c>
      <c r="C3547" t="s">
        <v>524</v>
      </c>
      <c r="D3547">
        <v>2</v>
      </c>
    </row>
    <row r="3548" spans="1:4" x14ac:dyDescent="0.35">
      <c r="A3548" t="s">
        <v>282</v>
      </c>
      <c r="B3548" t="s">
        <v>156</v>
      </c>
      <c r="C3548" t="s">
        <v>1062</v>
      </c>
      <c r="D3548">
        <v>2</v>
      </c>
    </row>
    <row r="3549" spans="1:4" x14ac:dyDescent="0.35">
      <c r="A3549" t="s">
        <v>250</v>
      </c>
      <c r="B3549" t="s">
        <v>188</v>
      </c>
      <c r="C3549" t="s">
        <v>693</v>
      </c>
      <c r="D3549">
        <v>2</v>
      </c>
    </row>
    <row r="3550" spans="1:4" x14ac:dyDescent="0.35">
      <c r="A3550" t="s">
        <v>250</v>
      </c>
      <c r="B3550" t="s">
        <v>199</v>
      </c>
      <c r="C3550" t="s">
        <v>655</v>
      </c>
      <c r="D3550">
        <v>2</v>
      </c>
    </row>
    <row r="3551" spans="1:4" x14ac:dyDescent="0.35">
      <c r="A3551" t="s">
        <v>250</v>
      </c>
      <c r="B3551" t="s">
        <v>160</v>
      </c>
      <c r="C3551" t="s">
        <v>1145</v>
      </c>
      <c r="D3551">
        <v>2</v>
      </c>
    </row>
    <row r="3552" spans="1:4" x14ac:dyDescent="0.35">
      <c r="A3552" t="s">
        <v>250</v>
      </c>
      <c r="B3552" t="s">
        <v>156</v>
      </c>
      <c r="C3552" t="s">
        <v>1066</v>
      </c>
      <c r="D3552">
        <v>2</v>
      </c>
    </row>
    <row r="3553" spans="1:4" x14ac:dyDescent="0.35">
      <c r="A3553" t="s">
        <v>250</v>
      </c>
      <c r="B3553" t="s">
        <v>155</v>
      </c>
      <c r="C3553" t="s">
        <v>771</v>
      </c>
      <c r="D3553">
        <v>2</v>
      </c>
    </row>
    <row r="3554" spans="1:4" x14ac:dyDescent="0.35">
      <c r="A3554" t="s">
        <v>250</v>
      </c>
      <c r="B3554" t="s">
        <v>160</v>
      </c>
      <c r="C3554" t="s">
        <v>1128</v>
      </c>
      <c r="D3554">
        <v>2</v>
      </c>
    </row>
    <row r="3555" spans="1:4" x14ac:dyDescent="0.35">
      <c r="A3555" t="s">
        <v>250</v>
      </c>
      <c r="B3555" t="s">
        <v>160</v>
      </c>
      <c r="C3555" t="s">
        <v>1059</v>
      </c>
      <c r="D3555">
        <v>2</v>
      </c>
    </row>
    <row r="3556" spans="1:4" x14ac:dyDescent="0.35">
      <c r="A3556" t="s">
        <v>250</v>
      </c>
      <c r="B3556" t="s">
        <v>155</v>
      </c>
      <c r="C3556" t="s">
        <v>964</v>
      </c>
      <c r="D3556">
        <v>2</v>
      </c>
    </row>
    <row r="3557" spans="1:4" x14ac:dyDescent="0.35">
      <c r="A3557" t="s">
        <v>250</v>
      </c>
      <c r="B3557" t="s">
        <v>199</v>
      </c>
      <c r="C3557" t="s">
        <v>745</v>
      </c>
      <c r="D3557">
        <v>2</v>
      </c>
    </row>
    <row r="3558" spans="1:4" x14ac:dyDescent="0.35">
      <c r="A3558" t="s">
        <v>250</v>
      </c>
      <c r="B3558" t="s">
        <v>160</v>
      </c>
      <c r="C3558" t="s">
        <v>721</v>
      </c>
      <c r="D3558">
        <v>2</v>
      </c>
    </row>
    <row r="3559" spans="1:4" x14ac:dyDescent="0.35">
      <c r="A3559" t="s">
        <v>250</v>
      </c>
      <c r="B3559" t="s">
        <v>160</v>
      </c>
      <c r="C3559" t="s">
        <v>719</v>
      </c>
      <c r="D3559">
        <v>2</v>
      </c>
    </row>
    <row r="3560" spans="1:4" x14ac:dyDescent="0.35">
      <c r="A3560" t="s">
        <v>250</v>
      </c>
      <c r="B3560" t="s">
        <v>158</v>
      </c>
      <c r="C3560" t="s">
        <v>663</v>
      </c>
      <c r="D3560">
        <v>2</v>
      </c>
    </row>
    <row r="3561" spans="1:4" x14ac:dyDescent="0.35">
      <c r="A3561" t="s">
        <v>250</v>
      </c>
      <c r="B3561" t="s">
        <v>153</v>
      </c>
      <c r="C3561" t="s">
        <v>868</v>
      </c>
      <c r="D3561">
        <v>2</v>
      </c>
    </row>
    <row r="3562" spans="1:4" x14ac:dyDescent="0.35">
      <c r="A3562" t="s">
        <v>250</v>
      </c>
      <c r="B3562" t="s">
        <v>153</v>
      </c>
      <c r="C3562" t="s">
        <v>869</v>
      </c>
      <c r="D3562">
        <v>2</v>
      </c>
    </row>
    <row r="3563" spans="1:4" x14ac:dyDescent="0.35">
      <c r="A3563" t="s">
        <v>250</v>
      </c>
      <c r="B3563" t="s">
        <v>152</v>
      </c>
      <c r="C3563" t="s">
        <v>966</v>
      </c>
      <c r="D3563">
        <v>2</v>
      </c>
    </row>
    <row r="3564" spans="1:4" x14ac:dyDescent="0.35">
      <c r="A3564" t="s">
        <v>250</v>
      </c>
      <c r="B3564" t="s">
        <v>153</v>
      </c>
      <c r="C3564" t="s">
        <v>770</v>
      </c>
      <c r="D3564">
        <v>2</v>
      </c>
    </row>
    <row r="3565" spans="1:4" x14ac:dyDescent="0.35">
      <c r="A3565" t="s">
        <v>250</v>
      </c>
      <c r="B3565" t="s">
        <v>199</v>
      </c>
      <c r="C3565" t="s">
        <v>649</v>
      </c>
      <c r="D3565">
        <v>2</v>
      </c>
    </row>
    <row r="3566" spans="1:4" x14ac:dyDescent="0.35">
      <c r="A3566" t="s">
        <v>250</v>
      </c>
      <c r="B3566" t="s">
        <v>158</v>
      </c>
      <c r="C3566" t="s">
        <v>554</v>
      </c>
      <c r="D3566">
        <v>2</v>
      </c>
    </row>
    <row r="3567" spans="1:4" x14ac:dyDescent="0.35">
      <c r="A3567" t="s">
        <v>250</v>
      </c>
      <c r="B3567" t="s">
        <v>153</v>
      </c>
      <c r="C3567" t="s">
        <v>1134</v>
      </c>
      <c r="D3567">
        <v>2</v>
      </c>
    </row>
    <row r="3568" spans="1:4" x14ac:dyDescent="0.35">
      <c r="A3568" t="s">
        <v>250</v>
      </c>
      <c r="B3568" t="s">
        <v>174</v>
      </c>
      <c r="C3568" t="s">
        <v>782</v>
      </c>
      <c r="D3568">
        <v>2</v>
      </c>
    </row>
    <row r="3569" spans="1:4" x14ac:dyDescent="0.35">
      <c r="A3569" t="s">
        <v>250</v>
      </c>
      <c r="B3569" t="s">
        <v>155</v>
      </c>
      <c r="C3569" t="s">
        <v>992</v>
      </c>
      <c r="D3569">
        <v>2</v>
      </c>
    </row>
    <row r="3570" spans="1:4" x14ac:dyDescent="0.35">
      <c r="A3570" t="s">
        <v>273</v>
      </c>
      <c r="B3570" t="s">
        <v>152</v>
      </c>
      <c r="C3570" t="s">
        <v>1140</v>
      </c>
      <c r="D3570">
        <v>2</v>
      </c>
    </row>
    <row r="3571" spans="1:4" x14ac:dyDescent="0.35">
      <c r="A3571" t="s">
        <v>273</v>
      </c>
      <c r="B3571" t="s">
        <v>208</v>
      </c>
      <c r="C3571" t="s">
        <v>551</v>
      </c>
      <c r="D3571">
        <v>2</v>
      </c>
    </row>
    <row r="3572" spans="1:4" x14ac:dyDescent="0.35">
      <c r="A3572" t="s">
        <v>273</v>
      </c>
      <c r="B3572" t="s">
        <v>162</v>
      </c>
      <c r="C3572" t="s">
        <v>888</v>
      </c>
      <c r="D3572">
        <v>2</v>
      </c>
    </row>
    <row r="3573" spans="1:4" x14ac:dyDescent="0.35">
      <c r="A3573" t="s">
        <v>273</v>
      </c>
      <c r="B3573" t="s">
        <v>176</v>
      </c>
      <c r="C3573" t="s">
        <v>994</v>
      </c>
      <c r="D3573">
        <v>2</v>
      </c>
    </row>
    <row r="3574" spans="1:4" x14ac:dyDescent="0.35">
      <c r="A3574" t="s">
        <v>273</v>
      </c>
      <c r="B3574" t="s">
        <v>176</v>
      </c>
      <c r="C3574" t="s">
        <v>831</v>
      </c>
      <c r="D3574">
        <v>2</v>
      </c>
    </row>
    <row r="3575" spans="1:4" x14ac:dyDescent="0.35">
      <c r="A3575" t="s">
        <v>273</v>
      </c>
      <c r="B3575" t="s">
        <v>161</v>
      </c>
      <c r="C3575" t="s">
        <v>511</v>
      </c>
      <c r="D3575">
        <v>2</v>
      </c>
    </row>
    <row r="3576" spans="1:4" x14ac:dyDescent="0.35">
      <c r="A3576" t="s">
        <v>273</v>
      </c>
      <c r="B3576" t="s">
        <v>153</v>
      </c>
      <c r="C3576" t="s">
        <v>1120</v>
      </c>
      <c r="D3576">
        <v>2</v>
      </c>
    </row>
    <row r="3577" spans="1:4" x14ac:dyDescent="0.35">
      <c r="A3577" t="s">
        <v>273</v>
      </c>
      <c r="B3577" t="s">
        <v>157</v>
      </c>
      <c r="C3577" t="s">
        <v>810</v>
      </c>
      <c r="D3577">
        <v>2</v>
      </c>
    </row>
    <row r="3578" spans="1:4" x14ac:dyDescent="0.35">
      <c r="A3578" t="s">
        <v>273</v>
      </c>
      <c r="B3578" t="s">
        <v>157</v>
      </c>
      <c r="C3578" t="s">
        <v>807</v>
      </c>
      <c r="D3578">
        <v>2</v>
      </c>
    </row>
    <row r="3579" spans="1:4" x14ac:dyDescent="0.35">
      <c r="A3579" t="s">
        <v>273</v>
      </c>
      <c r="B3579" t="s">
        <v>152</v>
      </c>
      <c r="C3579" t="s">
        <v>427</v>
      </c>
      <c r="D3579">
        <v>2</v>
      </c>
    </row>
    <row r="3580" spans="1:4" x14ac:dyDescent="0.35">
      <c r="A3580" t="s">
        <v>273</v>
      </c>
      <c r="B3580" t="s">
        <v>161</v>
      </c>
      <c r="C3580" t="s">
        <v>408</v>
      </c>
      <c r="D3580">
        <v>2</v>
      </c>
    </row>
    <row r="3581" spans="1:4" x14ac:dyDescent="0.35">
      <c r="A3581" t="s">
        <v>273</v>
      </c>
      <c r="B3581" t="s">
        <v>155</v>
      </c>
      <c r="C3581" t="s">
        <v>920</v>
      </c>
      <c r="D3581">
        <v>2</v>
      </c>
    </row>
    <row r="3582" spans="1:4" x14ac:dyDescent="0.35">
      <c r="A3582" t="s">
        <v>273</v>
      </c>
      <c r="B3582" t="s">
        <v>165</v>
      </c>
      <c r="C3582" t="s">
        <v>634</v>
      </c>
      <c r="D3582">
        <v>2</v>
      </c>
    </row>
    <row r="3583" spans="1:4" x14ac:dyDescent="0.35">
      <c r="A3583" t="s">
        <v>273</v>
      </c>
      <c r="B3583" t="s">
        <v>161</v>
      </c>
      <c r="C3583" t="s">
        <v>629</v>
      </c>
      <c r="D3583">
        <v>2</v>
      </c>
    </row>
    <row r="3584" spans="1:4" x14ac:dyDescent="0.35">
      <c r="A3584" t="s">
        <v>273</v>
      </c>
      <c r="B3584" t="s">
        <v>183</v>
      </c>
      <c r="C3584" t="s">
        <v>799</v>
      </c>
      <c r="D3584">
        <v>2</v>
      </c>
    </row>
    <row r="3585" spans="1:4" x14ac:dyDescent="0.35">
      <c r="A3585" t="s">
        <v>273</v>
      </c>
      <c r="B3585" t="s">
        <v>208</v>
      </c>
      <c r="C3585" t="s">
        <v>558</v>
      </c>
      <c r="D3585">
        <v>2</v>
      </c>
    </row>
    <row r="3586" spans="1:4" x14ac:dyDescent="0.35">
      <c r="A3586" t="s">
        <v>273</v>
      </c>
      <c r="B3586" t="s">
        <v>155</v>
      </c>
      <c r="C3586" t="s">
        <v>964</v>
      </c>
      <c r="D3586">
        <v>2</v>
      </c>
    </row>
    <row r="3587" spans="1:4" x14ac:dyDescent="0.35">
      <c r="A3587" t="s">
        <v>273</v>
      </c>
      <c r="B3587" t="s">
        <v>165</v>
      </c>
      <c r="C3587" t="s">
        <v>628</v>
      </c>
      <c r="D3587">
        <v>2</v>
      </c>
    </row>
    <row r="3588" spans="1:4" x14ac:dyDescent="0.35">
      <c r="A3588" t="s">
        <v>273</v>
      </c>
      <c r="B3588" t="s">
        <v>165</v>
      </c>
      <c r="C3588" t="s">
        <v>1001</v>
      </c>
      <c r="D3588">
        <v>2</v>
      </c>
    </row>
    <row r="3589" spans="1:4" x14ac:dyDescent="0.35">
      <c r="A3589" t="s">
        <v>273</v>
      </c>
      <c r="B3589" t="s">
        <v>158</v>
      </c>
      <c r="C3589" t="s">
        <v>659</v>
      </c>
      <c r="D3589">
        <v>2</v>
      </c>
    </row>
    <row r="3590" spans="1:4" x14ac:dyDescent="0.35">
      <c r="A3590" t="s">
        <v>273</v>
      </c>
      <c r="B3590" t="s">
        <v>183</v>
      </c>
      <c r="C3590" t="s">
        <v>890</v>
      </c>
      <c r="D3590">
        <v>2</v>
      </c>
    </row>
    <row r="3591" spans="1:4" x14ac:dyDescent="0.35">
      <c r="A3591" t="s">
        <v>273</v>
      </c>
      <c r="B3591" t="s">
        <v>161</v>
      </c>
      <c r="C3591" t="s">
        <v>426</v>
      </c>
      <c r="D3591">
        <v>2</v>
      </c>
    </row>
    <row r="3592" spans="1:4" x14ac:dyDescent="0.35">
      <c r="A3592" t="s">
        <v>273</v>
      </c>
      <c r="B3592" t="s">
        <v>206</v>
      </c>
      <c r="C3592" t="s">
        <v>586</v>
      </c>
      <c r="D3592">
        <v>2</v>
      </c>
    </row>
    <row r="3593" spans="1:4" x14ac:dyDescent="0.35">
      <c r="A3593" t="s">
        <v>328</v>
      </c>
      <c r="B3593" t="s">
        <v>135</v>
      </c>
      <c r="C3593" t="s">
        <v>489</v>
      </c>
      <c r="D3593">
        <v>2</v>
      </c>
    </row>
    <row r="3594" spans="1:4" x14ac:dyDescent="0.35">
      <c r="A3594" t="s">
        <v>328</v>
      </c>
      <c r="B3594" t="s">
        <v>153</v>
      </c>
      <c r="C3594" t="s">
        <v>1050</v>
      </c>
      <c r="D3594">
        <v>2</v>
      </c>
    </row>
    <row r="3595" spans="1:4" x14ac:dyDescent="0.35">
      <c r="A3595" t="s">
        <v>262</v>
      </c>
      <c r="B3595" t="s">
        <v>203</v>
      </c>
      <c r="C3595" t="s">
        <v>620</v>
      </c>
      <c r="D3595">
        <v>2</v>
      </c>
    </row>
    <row r="3596" spans="1:4" x14ac:dyDescent="0.35">
      <c r="A3596" t="s">
        <v>262</v>
      </c>
      <c r="B3596" t="s">
        <v>203</v>
      </c>
      <c r="C3596" t="s">
        <v>679</v>
      </c>
      <c r="D3596">
        <v>2</v>
      </c>
    </row>
    <row r="3597" spans="1:4" x14ac:dyDescent="0.35">
      <c r="A3597" t="s">
        <v>262</v>
      </c>
      <c r="B3597" t="s">
        <v>176</v>
      </c>
      <c r="C3597" t="s">
        <v>1005</v>
      </c>
      <c r="D3597">
        <v>2</v>
      </c>
    </row>
    <row r="3598" spans="1:4" x14ac:dyDescent="0.35">
      <c r="A3598" t="s">
        <v>262</v>
      </c>
      <c r="B3598" t="s">
        <v>154</v>
      </c>
      <c r="C3598" t="s">
        <v>828</v>
      </c>
      <c r="D3598">
        <v>2</v>
      </c>
    </row>
    <row r="3599" spans="1:4" x14ac:dyDescent="0.35">
      <c r="A3599" t="s">
        <v>262</v>
      </c>
      <c r="B3599" t="s">
        <v>154</v>
      </c>
      <c r="C3599" t="s">
        <v>830</v>
      </c>
      <c r="D3599">
        <v>2</v>
      </c>
    </row>
    <row r="3600" spans="1:4" x14ac:dyDescent="0.35">
      <c r="A3600" t="s">
        <v>262</v>
      </c>
      <c r="B3600" t="s">
        <v>190</v>
      </c>
      <c r="C3600" t="s">
        <v>812</v>
      </c>
      <c r="D3600">
        <v>2</v>
      </c>
    </row>
    <row r="3601" spans="1:4" x14ac:dyDescent="0.35">
      <c r="A3601" t="s">
        <v>262</v>
      </c>
      <c r="B3601" t="s">
        <v>153</v>
      </c>
      <c r="C3601" t="s">
        <v>1141</v>
      </c>
      <c r="D3601">
        <v>2</v>
      </c>
    </row>
    <row r="3602" spans="1:4" x14ac:dyDescent="0.35">
      <c r="A3602" t="s">
        <v>262</v>
      </c>
      <c r="B3602" t="s">
        <v>199</v>
      </c>
      <c r="C3602" t="s">
        <v>753</v>
      </c>
      <c r="D3602">
        <v>2</v>
      </c>
    </row>
    <row r="3603" spans="1:4" x14ac:dyDescent="0.35">
      <c r="A3603" t="s">
        <v>262</v>
      </c>
      <c r="B3603" t="s">
        <v>153</v>
      </c>
      <c r="C3603" t="s">
        <v>872</v>
      </c>
      <c r="D3603">
        <v>2</v>
      </c>
    </row>
    <row r="3604" spans="1:4" x14ac:dyDescent="0.35">
      <c r="A3604" t="s">
        <v>262</v>
      </c>
      <c r="B3604" t="s">
        <v>157</v>
      </c>
      <c r="C3604" t="s">
        <v>594</v>
      </c>
      <c r="D3604">
        <v>2</v>
      </c>
    </row>
    <row r="3605" spans="1:4" x14ac:dyDescent="0.35">
      <c r="A3605" t="s">
        <v>262</v>
      </c>
      <c r="B3605" t="s">
        <v>153</v>
      </c>
      <c r="C3605" t="s">
        <v>1121</v>
      </c>
      <c r="D3605">
        <v>2</v>
      </c>
    </row>
    <row r="3606" spans="1:4" x14ac:dyDescent="0.35">
      <c r="A3606" t="s">
        <v>262</v>
      </c>
      <c r="B3606" t="s">
        <v>153</v>
      </c>
      <c r="C3606" t="s">
        <v>610</v>
      </c>
      <c r="D3606">
        <v>2</v>
      </c>
    </row>
    <row r="3607" spans="1:4" x14ac:dyDescent="0.35">
      <c r="A3607" t="s">
        <v>262</v>
      </c>
      <c r="B3607" t="s">
        <v>158</v>
      </c>
      <c r="C3607" t="s">
        <v>659</v>
      </c>
      <c r="D3607">
        <v>2</v>
      </c>
    </row>
    <row r="3608" spans="1:4" x14ac:dyDescent="0.35">
      <c r="A3608" t="s">
        <v>262</v>
      </c>
      <c r="B3608" t="s">
        <v>161</v>
      </c>
      <c r="C3608" t="s">
        <v>639</v>
      </c>
      <c r="D3608">
        <v>2</v>
      </c>
    </row>
    <row r="3609" spans="1:4" x14ac:dyDescent="0.35">
      <c r="A3609" t="s">
        <v>262</v>
      </c>
      <c r="B3609" t="s">
        <v>155</v>
      </c>
      <c r="C3609" t="s">
        <v>920</v>
      </c>
      <c r="D3609">
        <v>2</v>
      </c>
    </row>
    <row r="3610" spans="1:4" x14ac:dyDescent="0.35">
      <c r="A3610" t="s">
        <v>262</v>
      </c>
      <c r="B3610" t="s">
        <v>160</v>
      </c>
      <c r="C3610" t="s">
        <v>1128</v>
      </c>
      <c r="D3610">
        <v>2</v>
      </c>
    </row>
    <row r="3611" spans="1:4" x14ac:dyDescent="0.35">
      <c r="A3611" t="s">
        <v>262</v>
      </c>
      <c r="B3611" t="s">
        <v>199</v>
      </c>
      <c r="C3611" t="s">
        <v>646</v>
      </c>
      <c r="D3611">
        <v>2</v>
      </c>
    </row>
    <row r="3612" spans="1:4" x14ac:dyDescent="0.35">
      <c r="A3612" t="s">
        <v>262</v>
      </c>
      <c r="B3612" t="s">
        <v>157</v>
      </c>
      <c r="C3612" t="s">
        <v>916</v>
      </c>
      <c r="D3612">
        <v>2</v>
      </c>
    </row>
    <row r="3613" spans="1:4" x14ac:dyDescent="0.35">
      <c r="A3613" t="s">
        <v>262</v>
      </c>
      <c r="B3613" t="s">
        <v>157</v>
      </c>
      <c r="C3613" t="s">
        <v>961</v>
      </c>
      <c r="D3613">
        <v>2</v>
      </c>
    </row>
    <row r="3614" spans="1:4" x14ac:dyDescent="0.35">
      <c r="A3614" t="s">
        <v>262</v>
      </c>
      <c r="B3614" t="s">
        <v>158</v>
      </c>
      <c r="C3614" t="s">
        <v>663</v>
      </c>
      <c r="D3614">
        <v>2</v>
      </c>
    </row>
    <row r="3615" spans="1:4" x14ac:dyDescent="0.35">
      <c r="A3615" t="s">
        <v>262</v>
      </c>
      <c r="B3615" t="s">
        <v>174</v>
      </c>
      <c r="C3615" t="s">
        <v>960</v>
      </c>
      <c r="D3615">
        <v>2</v>
      </c>
    </row>
    <row r="3616" spans="1:4" x14ac:dyDescent="0.35">
      <c r="A3616" t="s">
        <v>262</v>
      </c>
      <c r="B3616" t="s">
        <v>153</v>
      </c>
      <c r="C3616" t="s">
        <v>1136</v>
      </c>
      <c r="D3616">
        <v>2</v>
      </c>
    </row>
    <row r="3617" spans="1:4" x14ac:dyDescent="0.35">
      <c r="A3617" t="s">
        <v>262</v>
      </c>
      <c r="B3617" t="s">
        <v>152</v>
      </c>
      <c r="C3617" t="s">
        <v>678</v>
      </c>
      <c r="D3617">
        <v>2</v>
      </c>
    </row>
    <row r="3618" spans="1:4" x14ac:dyDescent="0.35">
      <c r="A3618" t="s">
        <v>262</v>
      </c>
      <c r="B3618" t="s">
        <v>199</v>
      </c>
      <c r="C3618" t="s">
        <v>644</v>
      </c>
      <c r="D3618">
        <v>2</v>
      </c>
    </row>
    <row r="3619" spans="1:4" x14ac:dyDescent="0.35">
      <c r="A3619" t="s">
        <v>262</v>
      </c>
      <c r="B3619" t="s">
        <v>152</v>
      </c>
      <c r="C3619" t="s">
        <v>966</v>
      </c>
      <c r="D3619">
        <v>2</v>
      </c>
    </row>
    <row r="3620" spans="1:4" x14ac:dyDescent="0.35">
      <c r="A3620" t="s">
        <v>262</v>
      </c>
      <c r="B3620" t="s">
        <v>153</v>
      </c>
      <c r="C3620" t="s">
        <v>787</v>
      </c>
      <c r="D3620">
        <v>2</v>
      </c>
    </row>
    <row r="3621" spans="1:4" x14ac:dyDescent="0.35">
      <c r="A3621" t="s">
        <v>262</v>
      </c>
      <c r="B3621" t="s">
        <v>176</v>
      </c>
      <c r="C3621" t="s">
        <v>726</v>
      </c>
      <c r="D3621">
        <v>2</v>
      </c>
    </row>
    <row r="3622" spans="1:4" x14ac:dyDescent="0.35">
      <c r="A3622" t="s">
        <v>262</v>
      </c>
      <c r="B3622" t="s">
        <v>158</v>
      </c>
      <c r="C3622" t="s">
        <v>676</v>
      </c>
      <c r="D3622">
        <v>2</v>
      </c>
    </row>
    <row r="3623" spans="1:4" x14ac:dyDescent="0.35">
      <c r="A3623" t="s">
        <v>262</v>
      </c>
      <c r="B3623" t="s">
        <v>160</v>
      </c>
      <c r="C3623" t="s">
        <v>719</v>
      </c>
      <c r="D3623">
        <v>2</v>
      </c>
    </row>
    <row r="3624" spans="1:4" x14ac:dyDescent="0.35">
      <c r="A3624" t="s">
        <v>262</v>
      </c>
      <c r="B3624" t="s">
        <v>199</v>
      </c>
      <c r="C3624" t="s">
        <v>630</v>
      </c>
      <c r="D3624">
        <v>2</v>
      </c>
    </row>
    <row r="3625" spans="1:4" x14ac:dyDescent="0.35">
      <c r="A3625" t="s">
        <v>262</v>
      </c>
      <c r="B3625" t="s">
        <v>154</v>
      </c>
      <c r="C3625" t="s">
        <v>618</v>
      </c>
      <c r="D3625">
        <v>2</v>
      </c>
    </row>
    <row r="3626" spans="1:4" x14ac:dyDescent="0.35">
      <c r="A3626" t="s">
        <v>321</v>
      </c>
      <c r="B3626" t="s">
        <v>153</v>
      </c>
      <c r="C3626" t="s">
        <v>709</v>
      </c>
      <c r="D3626">
        <v>2</v>
      </c>
    </row>
    <row r="3627" spans="1:4" x14ac:dyDescent="0.35">
      <c r="A3627" t="s">
        <v>296</v>
      </c>
      <c r="B3627" t="s">
        <v>154</v>
      </c>
      <c r="C3627" t="s">
        <v>828</v>
      </c>
      <c r="D3627">
        <v>2</v>
      </c>
    </row>
    <row r="3628" spans="1:4" x14ac:dyDescent="0.35">
      <c r="A3628" t="s">
        <v>296</v>
      </c>
      <c r="B3628" t="s">
        <v>155</v>
      </c>
      <c r="C3628" t="s">
        <v>920</v>
      </c>
      <c r="D3628">
        <v>2</v>
      </c>
    </row>
    <row r="3629" spans="1:4" x14ac:dyDescent="0.35">
      <c r="A3629" t="s">
        <v>296</v>
      </c>
      <c r="B3629" t="s">
        <v>154</v>
      </c>
      <c r="C3629" t="s">
        <v>833</v>
      </c>
      <c r="D3629">
        <v>2</v>
      </c>
    </row>
    <row r="3630" spans="1:4" x14ac:dyDescent="0.35">
      <c r="A3630" t="s">
        <v>296</v>
      </c>
      <c r="B3630" t="s">
        <v>154</v>
      </c>
      <c r="C3630" t="s">
        <v>830</v>
      </c>
      <c r="D3630">
        <v>2</v>
      </c>
    </row>
    <row r="3631" spans="1:4" x14ac:dyDescent="0.35">
      <c r="A3631" t="s">
        <v>290</v>
      </c>
      <c r="B3631" t="s">
        <v>153</v>
      </c>
      <c r="C3631" t="s">
        <v>872</v>
      </c>
      <c r="D3631">
        <v>2</v>
      </c>
    </row>
    <row r="3632" spans="1:4" x14ac:dyDescent="0.35">
      <c r="A3632" t="s">
        <v>290</v>
      </c>
      <c r="B3632" t="s">
        <v>154</v>
      </c>
      <c r="C3632" t="s">
        <v>830</v>
      </c>
      <c r="D3632">
        <v>2</v>
      </c>
    </row>
    <row r="3633" spans="1:4" x14ac:dyDescent="0.35">
      <c r="A3633" t="s">
        <v>290</v>
      </c>
      <c r="B3633" t="s">
        <v>165</v>
      </c>
      <c r="C3633" t="s">
        <v>1001</v>
      </c>
      <c r="D3633">
        <v>2</v>
      </c>
    </row>
    <row r="3634" spans="1:4" x14ac:dyDescent="0.35">
      <c r="A3634" t="s">
        <v>290</v>
      </c>
      <c r="B3634" t="s">
        <v>159</v>
      </c>
      <c r="C3634" t="s">
        <v>538</v>
      </c>
      <c r="D3634">
        <v>2</v>
      </c>
    </row>
    <row r="3635" spans="1:4" x14ac:dyDescent="0.35">
      <c r="A3635" t="s">
        <v>290</v>
      </c>
      <c r="B3635" t="s">
        <v>155</v>
      </c>
      <c r="C3635" t="s">
        <v>963</v>
      </c>
      <c r="D3635">
        <v>2</v>
      </c>
    </row>
    <row r="3636" spans="1:4" x14ac:dyDescent="0.35">
      <c r="A3636" t="s">
        <v>290</v>
      </c>
      <c r="B3636" t="s">
        <v>192</v>
      </c>
      <c r="C3636" t="s">
        <v>728</v>
      </c>
      <c r="D3636">
        <v>2</v>
      </c>
    </row>
    <row r="3637" spans="1:4" x14ac:dyDescent="0.35">
      <c r="A3637" t="s">
        <v>290</v>
      </c>
      <c r="B3637" t="s">
        <v>203</v>
      </c>
      <c r="C3637" t="s">
        <v>686</v>
      </c>
      <c r="D3637">
        <v>2</v>
      </c>
    </row>
    <row r="3638" spans="1:4" x14ac:dyDescent="0.35">
      <c r="A3638" t="s">
        <v>290</v>
      </c>
      <c r="B3638" t="s">
        <v>152</v>
      </c>
      <c r="C3638" t="s">
        <v>592</v>
      </c>
      <c r="D3638">
        <v>2</v>
      </c>
    </row>
    <row r="3639" spans="1:4" x14ac:dyDescent="0.35">
      <c r="A3639" t="s">
        <v>290</v>
      </c>
      <c r="B3639" t="s">
        <v>153</v>
      </c>
      <c r="C3639" t="s">
        <v>1052</v>
      </c>
      <c r="D3639">
        <v>2</v>
      </c>
    </row>
    <row r="3640" spans="1:4" x14ac:dyDescent="0.35">
      <c r="A3640" t="s">
        <v>253</v>
      </c>
      <c r="B3640" t="s">
        <v>190</v>
      </c>
      <c r="C3640" t="s">
        <v>826</v>
      </c>
      <c r="D3640">
        <v>2</v>
      </c>
    </row>
    <row r="3641" spans="1:4" x14ac:dyDescent="0.35">
      <c r="A3641" t="s">
        <v>253</v>
      </c>
      <c r="B3641" t="s">
        <v>164</v>
      </c>
      <c r="C3641" t="s">
        <v>653</v>
      </c>
      <c r="D3641">
        <v>2</v>
      </c>
    </row>
    <row r="3642" spans="1:4" x14ac:dyDescent="0.35">
      <c r="A3642" t="s">
        <v>253</v>
      </c>
      <c r="B3642" t="s">
        <v>165</v>
      </c>
      <c r="C3642" t="s">
        <v>1003</v>
      </c>
      <c r="D3642">
        <v>2</v>
      </c>
    </row>
    <row r="3643" spans="1:4" x14ac:dyDescent="0.35">
      <c r="A3643" t="s">
        <v>253</v>
      </c>
      <c r="B3643" t="s">
        <v>153</v>
      </c>
      <c r="C3643" t="s">
        <v>1052</v>
      </c>
      <c r="D3643">
        <v>2</v>
      </c>
    </row>
    <row r="3644" spans="1:4" x14ac:dyDescent="0.35">
      <c r="A3644" t="s">
        <v>253</v>
      </c>
      <c r="B3644" t="s">
        <v>190</v>
      </c>
      <c r="C3644" t="s">
        <v>705</v>
      </c>
      <c r="D3644">
        <v>2</v>
      </c>
    </row>
    <row r="3645" spans="1:4" x14ac:dyDescent="0.35">
      <c r="A3645" t="s">
        <v>253</v>
      </c>
      <c r="B3645" t="s">
        <v>199</v>
      </c>
      <c r="C3645" t="s">
        <v>758</v>
      </c>
      <c r="D3645">
        <v>2</v>
      </c>
    </row>
    <row r="3646" spans="1:4" x14ac:dyDescent="0.35">
      <c r="A3646" t="s">
        <v>253</v>
      </c>
      <c r="B3646" t="s">
        <v>184</v>
      </c>
      <c r="C3646" t="s">
        <v>866</v>
      </c>
      <c r="D3646">
        <v>2</v>
      </c>
    </row>
    <row r="3647" spans="1:4" x14ac:dyDescent="0.35">
      <c r="A3647" t="s">
        <v>253</v>
      </c>
      <c r="B3647" t="s">
        <v>165</v>
      </c>
      <c r="C3647" t="s">
        <v>536</v>
      </c>
      <c r="D3647">
        <v>2</v>
      </c>
    </row>
    <row r="3648" spans="1:4" x14ac:dyDescent="0.35">
      <c r="A3648" t="s">
        <v>253</v>
      </c>
      <c r="B3648" t="s">
        <v>183</v>
      </c>
      <c r="C3648" t="s">
        <v>789</v>
      </c>
      <c r="D3648">
        <v>2</v>
      </c>
    </row>
    <row r="3649" spans="1:4" x14ac:dyDescent="0.35">
      <c r="A3649" t="s">
        <v>253</v>
      </c>
      <c r="B3649" t="s">
        <v>161</v>
      </c>
      <c r="C3649" t="s">
        <v>639</v>
      </c>
      <c r="D3649">
        <v>2</v>
      </c>
    </row>
    <row r="3650" spans="1:4" x14ac:dyDescent="0.35">
      <c r="A3650" t="s">
        <v>253</v>
      </c>
      <c r="B3650" t="s">
        <v>153</v>
      </c>
      <c r="C3650" t="s">
        <v>912</v>
      </c>
      <c r="D3650">
        <v>2</v>
      </c>
    </row>
    <row r="3651" spans="1:4" x14ac:dyDescent="0.35">
      <c r="A3651" t="s">
        <v>253</v>
      </c>
      <c r="B3651" t="s">
        <v>158</v>
      </c>
      <c r="C3651" t="s">
        <v>1056</v>
      </c>
      <c r="D3651">
        <v>2</v>
      </c>
    </row>
    <row r="3652" spans="1:4" x14ac:dyDescent="0.35">
      <c r="A3652" t="s">
        <v>253</v>
      </c>
      <c r="B3652" t="s">
        <v>213</v>
      </c>
      <c r="C3652" t="s">
        <v>514</v>
      </c>
      <c r="D3652">
        <v>2</v>
      </c>
    </row>
    <row r="3653" spans="1:4" x14ac:dyDescent="0.35">
      <c r="A3653" t="s">
        <v>253</v>
      </c>
      <c r="B3653" t="s">
        <v>192</v>
      </c>
      <c r="C3653" t="s">
        <v>452</v>
      </c>
      <c r="D3653">
        <v>2</v>
      </c>
    </row>
    <row r="3654" spans="1:4" x14ac:dyDescent="0.35">
      <c r="A3654" t="s">
        <v>253</v>
      </c>
      <c r="B3654" t="s">
        <v>160</v>
      </c>
      <c r="C3654" t="s">
        <v>1128</v>
      </c>
      <c r="D3654">
        <v>2</v>
      </c>
    </row>
    <row r="3655" spans="1:4" x14ac:dyDescent="0.35">
      <c r="A3655" t="s">
        <v>253</v>
      </c>
      <c r="B3655" t="s">
        <v>153</v>
      </c>
      <c r="C3655" t="s">
        <v>975</v>
      </c>
      <c r="D3655">
        <v>2</v>
      </c>
    </row>
    <row r="3656" spans="1:4" x14ac:dyDescent="0.35">
      <c r="A3656" t="s">
        <v>253</v>
      </c>
      <c r="B3656" t="s">
        <v>161</v>
      </c>
      <c r="C3656" t="s">
        <v>511</v>
      </c>
      <c r="D3656">
        <v>2</v>
      </c>
    </row>
    <row r="3657" spans="1:4" x14ac:dyDescent="0.35">
      <c r="A3657" t="s">
        <v>253</v>
      </c>
      <c r="B3657" t="s">
        <v>158</v>
      </c>
      <c r="C3657" t="s">
        <v>1143</v>
      </c>
      <c r="D3657">
        <v>2</v>
      </c>
    </row>
    <row r="3658" spans="1:4" x14ac:dyDescent="0.35">
      <c r="A3658" t="s">
        <v>253</v>
      </c>
      <c r="B3658" t="s">
        <v>155</v>
      </c>
      <c r="C3658" t="s">
        <v>738</v>
      </c>
      <c r="D3658">
        <v>2</v>
      </c>
    </row>
    <row r="3659" spans="1:4" x14ac:dyDescent="0.35">
      <c r="A3659" t="s">
        <v>253</v>
      </c>
      <c r="B3659" t="s">
        <v>190</v>
      </c>
      <c r="C3659" t="s">
        <v>706</v>
      </c>
      <c r="D3659">
        <v>2</v>
      </c>
    </row>
    <row r="3660" spans="1:4" x14ac:dyDescent="0.35">
      <c r="A3660" t="s">
        <v>253</v>
      </c>
      <c r="B3660" t="s">
        <v>200</v>
      </c>
      <c r="C3660" t="s">
        <v>704</v>
      </c>
      <c r="D3660">
        <v>2</v>
      </c>
    </row>
    <row r="3661" spans="1:4" x14ac:dyDescent="0.35">
      <c r="A3661" t="s">
        <v>253</v>
      </c>
      <c r="B3661" t="s">
        <v>158</v>
      </c>
      <c r="C3661" t="s">
        <v>718</v>
      </c>
      <c r="D3661">
        <v>2</v>
      </c>
    </row>
    <row r="3662" spans="1:4" x14ac:dyDescent="0.35">
      <c r="A3662" t="s">
        <v>253</v>
      </c>
      <c r="B3662" t="s">
        <v>176</v>
      </c>
      <c r="C3662" t="s">
        <v>1008</v>
      </c>
      <c r="D3662">
        <v>2</v>
      </c>
    </row>
    <row r="3663" spans="1:4" x14ac:dyDescent="0.35">
      <c r="A3663" t="s">
        <v>253</v>
      </c>
      <c r="B3663" t="s">
        <v>200</v>
      </c>
      <c r="C3663" t="s">
        <v>623</v>
      </c>
      <c r="D3663">
        <v>2</v>
      </c>
    </row>
    <row r="3664" spans="1:4" x14ac:dyDescent="0.35">
      <c r="A3664" t="s">
        <v>253</v>
      </c>
      <c r="B3664" t="s">
        <v>192</v>
      </c>
      <c r="C3664" t="s">
        <v>573</v>
      </c>
      <c r="D3664">
        <v>2</v>
      </c>
    </row>
    <row r="3665" spans="1:4" x14ac:dyDescent="0.35">
      <c r="A3665" t="s">
        <v>244</v>
      </c>
      <c r="B3665" t="s">
        <v>135</v>
      </c>
      <c r="C3665" t="s">
        <v>508</v>
      </c>
      <c r="D3665">
        <v>2</v>
      </c>
    </row>
    <row r="3666" spans="1:4" x14ac:dyDescent="0.35">
      <c r="A3666" t="s">
        <v>244</v>
      </c>
      <c r="B3666" t="s">
        <v>156</v>
      </c>
      <c r="C3666" t="s">
        <v>836</v>
      </c>
      <c r="D3666">
        <v>2</v>
      </c>
    </row>
    <row r="3667" spans="1:4" x14ac:dyDescent="0.35">
      <c r="A3667" t="s">
        <v>244</v>
      </c>
      <c r="B3667" t="s">
        <v>183</v>
      </c>
      <c r="C3667" t="s">
        <v>890</v>
      </c>
      <c r="D3667">
        <v>2</v>
      </c>
    </row>
    <row r="3668" spans="1:4" x14ac:dyDescent="0.35">
      <c r="A3668" t="s">
        <v>244</v>
      </c>
      <c r="B3668" t="s">
        <v>156</v>
      </c>
      <c r="C3668" t="s">
        <v>936</v>
      </c>
      <c r="D3668">
        <v>2</v>
      </c>
    </row>
    <row r="3669" spans="1:4" x14ac:dyDescent="0.35">
      <c r="A3669" t="s">
        <v>244</v>
      </c>
      <c r="B3669" t="s">
        <v>176</v>
      </c>
      <c r="C3669" t="s">
        <v>726</v>
      </c>
      <c r="D3669">
        <v>2</v>
      </c>
    </row>
    <row r="3670" spans="1:4" x14ac:dyDescent="0.35">
      <c r="A3670" t="s">
        <v>244</v>
      </c>
      <c r="B3670" t="s">
        <v>199</v>
      </c>
      <c r="C3670" t="s">
        <v>700</v>
      </c>
      <c r="D3670">
        <v>2</v>
      </c>
    </row>
    <row r="3671" spans="1:4" x14ac:dyDescent="0.35">
      <c r="A3671" t="s">
        <v>244</v>
      </c>
      <c r="B3671" t="s">
        <v>165</v>
      </c>
      <c r="C3671" t="s">
        <v>628</v>
      </c>
      <c r="D3671">
        <v>2</v>
      </c>
    </row>
    <row r="3672" spans="1:4" x14ac:dyDescent="0.35">
      <c r="A3672" t="s">
        <v>244</v>
      </c>
      <c r="B3672" t="s">
        <v>161</v>
      </c>
      <c r="C3672" t="s">
        <v>589</v>
      </c>
      <c r="D3672">
        <v>2</v>
      </c>
    </row>
    <row r="3673" spans="1:4" x14ac:dyDescent="0.35">
      <c r="A3673" t="s">
        <v>244</v>
      </c>
      <c r="B3673" t="s">
        <v>203</v>
      </c>
      <c r="C3673" t="s">
        <v>564</v>
      </c>
      <c r="D3673">
        <v>2</v>
      </c>
    </row>
    <row r="3674" spans="1:4" x14ac:dyDescent="0.35">
      <c r="A3674" t="s">
        <v>244</v>
      </c>
      <c r="B3674" t="s">
        <v>135</v>
      </c>
      <c r="C3674" t="s">
        <v>493</v>
      </c>
      <c r="D3674">
        <v>2</v>
      </c>
    </row>
    <row r="3675" spans="1:4" x14ac:dyDescent="0.35">
      <c r="A3675" t="s">
        <v>244</v>
      </c>
      <c r="B3675" t="s">
        <v>162</v>
      </c>
      <c r="C3675" t="s">
        <v>724</v>
      </c>
      <c r="D3675">
        <v>2</v>
      </c>
    </row>
    <row r="3676" spans="1:4" x14ac:dyDescent="0.35">
      <c r="A3676" t="s">
        <v>244</v>
      </c>
      <c r="B3676" t="s">
        <v>204</v>
      </c>
      <c r="C3676" t="s">
        <v>604</v>
      </c>
      <c r="D3676">
        <v>2</v>
      </c>
    </row>
    <row r="3677" spans="1:4" x14ac:dyDescent="0.35">
      <c r="A3677" t="s">
        <v>244</v>
      </c>
      <c r="B3677" t="s">
        <v>162</v>
      </c>
      <c r="C3677" t="s">
        <v>682</v>
      </c>
      <c r="D3677">
        <v>2</v>
      </c>
    </row>
    <row r="3678" spans="1:4" x14ac:dyDescent="0.35">
      <c r="A3678" t="s">
        <v>244</v>
      </c>
      <c r="B3678" t="s">
        <v>164</v>
      </c>
      <c r="C3678" t="s">
        <v>1105</v>
      </c>
      <c r="D3678">
        <v>2</v>
      </c>
    </row>
    <row r="3679" spans="1:4" x14ac:dyDescent="0.35">
      <c r="A3679" t="s">
        <v>244</v>
      </c>
      <c r="B3679" t="s">
        <v>152</v>
      </c>
      <c r="C3679" t="s">
        <v>1153</v>
      </c>
      <c r="D3679">
        <v>2</v>
      </c>
    </row>
    <row r="3680" spans="1:4" x14ac:dyDescent="0.35">
      <c r="A3680" t="s">
        <v>244</v>
      </c>
      <c r="B3680" t="s">
        <v>152</v>
      </c>
      <c r="C3680" t="s">
        <v>1149</v>
      </c>
      <c r="D3680">
        <v>2</v>
      </c>
    </row>
    <row r="3681" spans="1:4" x14ac:dyDescent="0.35">
      <c r="A3681" t="s">
        <v>244</v>
      </c>
      <c r="B3681" t="s">
        <v>157</v>
      </c>
      <c r="C3681" t="s">
        <v>668</v>
      </c>
      <c r="D3681">
        <v>2</v>
      </c>
    </row>
    <row r="3682" spans="1:4" x14ac:dyDescent="0.35">
      <c r="A3682" t="s">
        <v>244</v>
      </c>
      <c r="B3682" t="s">
        <v>203</v>
      </c>
      <c r="C3682" t="s">
        <v>565</v>
      </c>
      <c r="D3682">
        <v>2</v>
      </c>
    </row>
    <row r="3683" spans="1:4" x14ac:dyDescent="0.35">
      <c r="A3683" t="s">
        <v>244</v>
      </c>
      <c r="B3683" t="s">
        <v>164</v>
      </c>
      <c r="C3683" t="s">
        <v>653</v>
      </c>
      <c r="D3683">
        <v>2</v>
      </c>
    </row>
    <row r="3684" spans="1:4" x14ac:dyDescent="0.35">
      <c r="A3684" t="s">
        <v>244</v>
      </c>
      <c r="B3684" t="s">
        <v>157</v>
      </c>
      <c r="C3684" t="s">
        <v>664</v>
      </c>
      <c r="D3684">
        <v>2</v>
      </c>
    </row>
    <row r="3685" spans="1:4" x14ac:dyDescent="0.35">
      <c r="A3685" t="s">
        <v>244</v>
      </c>
      <c r="B3685" t="s">
        <v>200</v>
      </c>
      <c r="C3685" t="s">
        <v>451</v>
      </c>
      <c r="D3685">
        <v>2</v>
      </c>
    </row>
    <row r="3686" spans="1:4" x14ac:dyDescent="0.35">
      <c r="A3686" t="s">
        <v>244</v>
      </c>
      <c r="B3686" t="s">
        <v>153</v>
      </c>
      <c r="C3686" t="s">
        <v>1050</v>
      </c>
      <c r="D3686">
        <v>2</v>
      </c>
    </row>
    <row r="3687" spans="1:4" x14ac:dyDescent="0.35">
      <c r="A3687" t="s">
        <v>244</v>
      </c>
      <c r="B3687" t="s">
        <v>191</v>
      </c>
      <c r="C3687" t="s">
        <v>811</v>
      </c>
      <c r="D3687">
        <v>2</v>
      </c>
    </row>
    <row r="3688" spans="1:4" x14ac:dyDescent="0.35">
      <c r="A3688" t="s">
        <v>244</v>
      </c>
      <c r="B3688" t="s">
        <v>162</v>
      </c>
      <c r="C3688" t="s">
        <v>1103</v>
      </c>
      <c r="D3688">
        <v>2</v>
      </c>
    </row>
    <row r="3689" spans="1:4" x14ac:dyDescent="0.35">
      <c r="A3689" t="s">
        <v>244</v>
      </c>
      <c r="B3689" t="s">
        <v>154</v>
      </c>
      <c r="C3689" t="s">
        <v>830</v>
      </c>
      <c r="D3689">
        <v>2</v>
      </c>
    </row>
    <row r="3690" spans="1:4" x14ac:dyDescent="0.35">
      <c r="A3690" t="s">
        <v>244</v>
      </c>
      <c r="B3690" t="s">
        <v>153</v>
      </c>
      <c r="C3690" t="s">
        <v>872</v>
      </c>
      <c r="D3690">
        <v>2</v>
      </c>
    </row>
    <row r="3691" spans="1:4" x14ac:dyDescent="0.35">
      <c r="A3691" t="s">
        <v>244</v>
      </c>
      <c r="B3691" t="s">
        <v>164</v>
      </c>
      <c r="C3691" t="s">
        <v>1111</v>
      </c>
      <c r="D3691">
        <v>2</v>
      </c>
    </row>
    <row r="3692" spans="1:4" x14ac:dyDescent="0.35">
      <c r="A3692" t="s">
        <v>244</v>
      </c>
      <c r="B3692" t="s">
        <v>164</v>
      </c>
      <c r="C3692" t="s">
        <v>1109</v>
      </c>
      <c r="D3692">
        <v>2</v>
      </c>
    </row>
    <row r="3693" spans="1:4" x14ac:dyDescent="0.35">
      <c r="A3693" t="s">
        <v>244</v>
      </c>
      <c r="B3693" t="s">
        <v>157</v>
      </c>
      <c r="C3693" t="s">
        <v>1076</v>
      </c>
      <c r="D3693">
        <v>2</v>
      </c>
    </row>
    <row r="3694" spans="1:4" x14ac:dyDescent="0.35">
      <c r="A3694" t="s">
        <v>244</v>
      </c>
      <c r="B3694" t="s">
        <v>158</v>
      </c>
      <c r="C3694" t="s">
        <v>1056</v>
      </c>
      <c r="D3694">
        <v>2</v>
      </c>
    </row>
    <row r="3695" spans="1:4" x14ac:dyDescent="0.35">
      <c r="A3695" t="s">
        <v>244</v>
      </c>
      <c r="B3695" t="s">
        <v>159</v>
      </c>
      <c r="C3695" t="s">
        <v>808</v>
      </c>
      <c r="D3695">
        <v>2</v>
      </c>
    </row>
    <row r="3696" spans="1:4" x14ac:dyDescent="0.35">
      <c r="A3696" t="s">
        <v>244</v>
      </c>
      <c r="B3696" t="s">
        <v>153</v>
      </c>
      <c r="C3696" t="s">
        <v>1055</v>
      </c>
      <c r="D3696">
        <v>2</v>
      </c>
    </row>
    <row r="3697" spans="1:4" x14ac:dyDescent="0.35">
      <c r="A3697" t="s">
        <v>244</v>
      </c>
      <c r="B3697" t="s">
        <v>161</v>
      </c>
      <c r="C3697" t="s">
        <v>708</v>
      </c>
      <c r="D3697">
        <v>2</v>
      </c>
    </row>
    <row r="3698" spans="1:4" x14ac:dyDescent="0.35">
      <c r="A3698" t="s">
        <v>244</v>
      </c>
      <c r="B3698" t="s">
        <v>158</v>
      </c>
      <c r="C3698" t="s">
        <v>487</v>
      </c>
      <c r="D3698">
        <v>2</v>
      </c>
    </row>
    <row r="3699" spans="1:4" x14ac:dyDescent="0.35">
      <c r="A3699" t="s">
        <v>244</v>
      </c>
      <c r="B3699" t="s">
        <v>158</v>
      </c>
      <c r="C3699" t="s">
        <v>986</v>
      </c>
      <c r="D3699">
        <v>2</v>
      </c>
    </row>
    <row r="3700" spans="1:4" x14ac:dyDescent="0.35">
      <c r="A3700" t="s">
        <v>244</v>
      </c>
      <c r="B3700" t="s">
        <v>161</v>
      </c>
      <c r="C3700" t="s">
        <v>463</v>
      </c>
      <c r="D3700">
        <v>2</v>
      </c>
    </row>
    <row r="3701" spans="1:4" x14ac:dyDescent="0.35">
      <c r="A3701" t="s">
        <v>244</v>
      </c>
      <c r="B3701" t="s">
        <v>161</v>
      </c>
      <c r="C3701" t="s">
        <v>553</v>
      </c>
      <c r="D3701">
        <v>2</v>
      </c>
    </row>
    <row r="3702" spans="1:4" x14ac:dyDescent="0.35">
      <c r="A3702" t="s">
        <v>244</v>
      </c>
      <c r="B3702" t="s">
        <v>152</v>
      </c>
      <c r="C3702" t="s">
        <v>534</v>
      </c>
      <c r="D3702">
        <v>2</v>
      </c>
    </row>
    <row r="3703" spans="1:4" x14ac:dyDescent="0.35">
      <c r="A3703" t="s">
        <v>244</v>
      </c>
      <c r="B3703" t="s">
        <v>158</v>
      </c>
      <c r="C3703" t="s">
        <v>983</v>
      </c>
      <c r="D3703">
        <v>2</v>
      </c>
    </row>
    <row r="3704" spans="1:4" x14ac:dyDescent="0.35">
      <c r="A3704" t="s">
        <v>244</v>
      </c>
      <c r="B3704" t="s">
        <v>164</v>
      </c>
      <c r="C3704" t="s">
        <v>1118</v>
      </c>
      <c r="D3704">
        <v>2</v>
      </c>
    </row>
    <row r="3705" spans="1:4" x14ac:dyDescent="0.35">
      <c r="A3705" t="s">
        <v>244</v>
      </c>
      <c r="B3705" t="s">
        <v>183</v>
      </c>
      <c r="C3705" t="s">
        <v>791</v>
      </c>
      <c r="D3705">
        <v>2</v>
      </c>
    </row>
    <row r="3706" spans="1:4" x14ac:dyDescent="0.35">
      <c r="A3706" t="s">
        <v>244</v>
      </c>
      <c r="B3706" t="s">
        <v>161</v>
      </c>
      <c r="C3706" t="s">
        <v>639</v>
      </c>
      <c r="D3706">
        <v>2</v>
      </c>
    </row>
    <row r="3707" spans="1:4" x14ac:dyDescent="0.35">
      <c r="A3707" t="s">
        <v>244</v>
      </c>
      <c r="B3707" t="s">
        <v>152</v>
      </c>
      <c r="C3707" t="s">
        <v>611</v>
      </c>
      <c r="D3707">
        <v>2</v>
      </c>
    </row>
    <row r="3708" spans="1:4" x14ac:dyDescent="0.35">
      <c r="A3708" t="s">
        <v>244</v>
      </c>
      <c r="B3708" t="s">
        <v>155</v>
      </c>
      <c r="C3708" t="s">
        <v>999</v>
      </c>
      <c r="D3708">
        <v>2</v>
      </c>
    </row>
    <row r="3709" spans="1:4" x14ac:dyDescent="0.35">
      <c r="A3709" t="s">
        <v>244</v>
      </c>
      <c r="B3709" t="s">
        <v>176</v>
      </c>
      <c r="C3709" t="s">
        <v>1005</v>
      </c>
      <c r="D3709">
        <v>2</v>
      </c>
    </row>
    <row r="3710" spans="1:4" x14ac:dyDescent="0.35">
      <c r="A3710" t="s">
        <v>244</v>
      </c>
      <c r="B3710" t="s">
        <v>157</v>
      </c>
      <c r="C3710" t="s">
        <v>807</v>
      </c>
      <c r="D3710">
        <v>2</v>
      </c>
    </row>
    <row r="3711" spans="1:4" x14ac:dyDescent="0.35">
      <c r="A3711" t="s">
        <v>244</v>
      </c>
      <c r="B3711" t="s">
        <v>164</v>
      </c>
      <c r="C3711" t="s">
        <v>1117</v>
      </c>
      <c r="D3711">
        <v>2</v>
      </c>
    </row>
    <row r="3712" spans="1:4" x14ac:dyDescent="0.35">
      <c r="A3712" t="s">
        <v>244</v>
      </c>
      <c r="B3712" t="s">
        <v>176</v>
      </c>
      <c r="C3712" t="s">
        <v>831</v>
      </c>
      <c r="D3712">
        <v>2</v>
      </c>
    </row>
    <row r="3713" spans="1:4" x14ac:dyDescent="0.35">
      <c r="A3713" t="s">
        <v>244</v>
      </c>
      <c r="B3713" t="s">
        <v>200</v>
      </c>
      <c r="C3713" t="s">
        <v>569</v>
      </c>
      <c r="D3713">
        <v>2</v>
      </c>
    </row>
    <row r="3714" spans="1:4" x14ac:dyDescent="0.35">
      <c r="A3714" t="s">
        <v>244</v>
      </c>
      <c r="B3714" t="s">
        <v>157</v>
      </c>
      <c r="C3714" t="s">
        <v>805</v>
      </c>
      <c r="D3714">
        <v>2</v>
      </c>
    </row>
    <row r="3715" spans="1:4" x14ac:dyDescent="0.35">
      <c r="A3715" t="s">
        <v>244</v>
      </c>
      <c r="B3715" t="s">
        <v>206</v>
      </c>
      <c r="C3715" t="s">
        <v>586</v>
      </c>
      <c r="D3715">
        <v>2</v>
      </c>
    </row>
    <row r="3716" spans="1:4" x14ac:dyDescent="0.35">
      <c r="A3716" t="s">
        <v>244</v>
      </c>
      <c r="B3716" t="s">
        <v>159</v>
      </c>
      <c r="C3716" t="s">
        <v>1082</v>
      </c>
      <c r="D3716">
        <v>2</v>
      </c>
    </row>
    <row r="3717" spans="1:4" x14ac:dyDescent="0.35">
      <c r="A3717" t="s">
        <v>244</v>
      </c>
      <c r="B3717" t="s">
        <v>176</v>
      </c>
      <c r="C3717" t="s">
        <v>919</v>
      </c>
      <c r="D3717">
        <v>2</v>
      </c>
    </row>
    <row r="3718" spans="1:4" x14ac:dyDescent="0.35">
      <c r="A3718" t="s">
        <v>244</v>
      </c>
      <c r="B3718" t="s">
        <v>152</v>
      </c>
      <c r="C3718" t="s">
        <v>440</v>
      </c>
      <c r="D3718">
        <v>2</v>
      </c>
    </row>
    <row r="3719" spans="1:4" x14ac:dyDescent="0.35">
      <c r="A3719" t="s">
        <v>244</v>
      </c>
      <c r="B3719" t="s">
        <v>199</v>
      </c>
      <c r="C3719" t="s">
        <v>624</v>
      </c>
      <c r="D3719">
        <v>2</v>
      </c>
    </row>
    <row r="3720" spans="1:4" x14ac:dyDescent="0.35">
      <c r="A3720" t="s">
        <v>244</v>
      </c>
      <c r="B3720" t="s">
        <v>158</v>
      </c>
      <c r="C3720" t="s">
        <v>718</v>
      </c>
      <c r="D3720">
        <v>2</v>
      </c>
    </row>
    <row r="3721" spans="1:4" x14ac:dyDescent="0.35">
      <c r="A3721" t="s">
        <v>244</v>
      </c>
      <c r="B3721" t="s">
        <v>152</v>
      </c>
      <c r="C3721" t="s">
        <v>1083</v>
      </c>
      <c r="D3721">
        <v>2</v>
      </c>
    </row>
    <row r="3722" spans="1:4" x14ac:dyDescent="0.35">
      <c r="A3722" t="s">
        <v>244</v>
      </c>
      <c r="B3722" t="s">
        <v>213</v>
      </c>
      <c r="C3722" t="s">
        <v>449</v>
      </c>
      <c r="D3722">
        <v>2</v>
      </c>
    </row>
    <row r="3723" spans="1:4" x14ac:dyDescent="0.35">
      <c r="A3723" t="s">
        <v>244</v>
      </c>
      <c r="B3723" t="s">
        <v>135</v>
      </c>
      <c r="C3723" t="s">
        <v>498</v>
      </c>
      <c r="D3723">
        <v>2</v>
      </c>
    </row>
    <row r="3724" spans="1:4" x14ac:dyDescent="0.35">
      <c r="A3724" t="s">
        <v>244</v>
      </c>
      <c r="B3724" t="s">
        <v>152</v>
      </c>
      <c r="C3724" t="s">
        <v>974</v>
      </c>
      <c r="D3724">
        <v>2</v>
      </c>
    </row>
    <row r="3725" spans="1:4" x14ac:dyDescent="0.35">
      <c r="A3725" t="s">
        <v>244</v>
      </c>
      <c r="B3725" t="s">
        <v>213</v>
      </c>
      <c r="C3725" t="s">
        <v>476</v>
      </c>
      <c r="D3725">
        <v>2</v>
      </c>
    </row>
    <row r="3726" spans="1:4" x14ac:dyDescent="0.35">
      <c r="A3726" t="s">
        <v>244</v>
      </c>
      <c r="B3726" t="s">
        <v>199</v>
      </c>
      <c r="C3726" t="s">
        <v>752</v>
      </c>
      <c r="D3726">
        <v>2</v>
      </c>
    </row>
    <row r="3727" spans="1:4" x14ac:dyDescent="0.35">
      <c r="A3727" t="s">
        <v>244</v>
      </c>
      <c r="B3727" t="s">
        <v>152</v>
      </c>
      <c r="C3727" t="s">
        <v>562</v>
      </c>
      <c r="D3727">
        <v>2</v>
      </c>
    </row>
    <row r="3728" spans="1:4" x14ac:dyDescent="0.35">
      <c r="A3728" t="s">
        <v>244</v>
      </c>
      <c r="B3728" t="s">
        <v>157</v>
      </c>
      <c r="C3728" t="s">
        <v>915</v>
      </c>
      <c r="D3728">
        <v>2</v>
      </c>
    </row>
    <row r="3729" spans="1:4" x14ac:dyDescent="0.35">
      <c r="A3729" t="s">
        <v>244</v>
      </c>
      <c r="B3729" t="s">
        <v>158</v>
      </c>
      <c r="C3729" t="s">
        <v>1065</v>
      </c>
      <c r="D3729">
        <v>2</v>
      </c>
    </row>
    <row r="3730" spans="1:4" x14ac:dyDescent="0.35">
      <c r="A3730" t="s">
        <v>244</v>
      </c>
      <c r="B3730" t="s">
        <v>152</v>
      </c>
      <c r="C3730" t="s">
        <v>592</v>
      </c>
      <c r="D3730">
        <v>2</v>
      </c>
    </row>
    <row r="3731" spans="1:4" x14ac:dyDescent="0.35">
      <c r="A3731" t="s">
        <v>244</v>
      </c>
      <c r="B3731" t="s">
        <v>169</v>
      </c>
      <c r="C3731" t="s">
        <v>1081</v>
      </c>
      <c r="D3731">
        <v>2</v>
      </c>
    </row>
    <row r="3732" spans="1:4" x14ac:dyDescent="0.35">
      <c r="A3732" t="s">
        <v>244</v>
      </c>
      <c r="B3732" t="s">
        <v>158</v>
      </c>
      <c r="C3732" t="s">
        <v>804</v>
      </c>
      <c r="D3732">
        <v>2</v>
      </c>
    </row>
    <row r="3733" spans="1:4" x14ac:dyDescent="0.35">
      <c r="A3733" t="s">
        <v>244</v>
      </c>
      <c r="B3733" t="s">
        <v>176</v>
      </c>
      <c r="C3733" t="s">
        <v>994</v>
      </c>
      <c r="D3733">
        <v>2</v>
      </c>
    </row>
    <row r="3734" spans="1:4" x14ac:dyDescent="0.35">
      <c r="A3734" t="s">
        <v>244</v>
      </c>
      <c r="B3734" t="s">
        <v>153</v>
      </c>
      <c r="C3734" t="s">
        <v>643</v>
      </c>
      <c r="D3734">
        <v>2</v>
      </c>
    </row>
    <row r="3735" spans="1:4" x14ac:dyDescent="0.35">
      <c r="A3735" t="s">
        <v>329</v>
      </c>
      <c r="B3735" t="s">
        <v>155</v>
      </c>
      <c r="C3735" t="s">
        <v>964</v>
      </c>
      <c r="D3735">
        <v>2</v>
      </c>
    </row>
    <row r="3736" spans="1:4" x14ac:dyDescent="0.35">
      <c r="A3736" t="s">
        <v>329</v>
      </c>
      <c r="B3736" t="s">
        <v>155</v>
      </c>
      <c r="C3736" t="s">
        <v>771</v>
      </c>
      <c r="D3736">
        <v>2</v>
      </c>
    </row>
    <row r="3737" spans="1:4" x14ac:dyDescent="0.35">
      <c r="A3737" t="s">
        <v>329</v>
      </c>
      <c r="B3737" t="s">
        <v>154</v>
      </c>
      <c r="C3737" t="s">
        <v>833</v>
      </c>
      <c r="D3737">
        <v>2</v>
      </c>
    </row>
    <row r="3738" spans="1:4" x14ac:dyDescent="0.35">
      <c r="A3738" t="s">
        <v>329</v>
      </c>
      <c r="B3738" t="s">
        <v>158</v>
      </c>
      <c r="C3738" t="s">
        <v>593</v>
      </c>
      <c r="D3738">
        <v>2</v>
      </c>
    </row>
    <row r="3739" spans="1:4" x14ac:dyDescent="0.35">
      <c r="A3739" t="s">
        <v>329</v>
      </c>
      <c r="B3739" t="s">
        <v>155</v>
      </c>
      <c r="C3739" t="s">
        <v>656</v>
      </c>
      <c r="D3739">
        <v>2</v>
      </c>
    </row>
    <row r="3740" spans="1:4" x14ac:dyDescent="0.35">
      <c r="A3740" t="s">
        <v>329</v>
      </c>
      <c r="B3740" t="s">
        <v>203</v>
      </c>
      <c r="C3740" t="s">
        <v>620</v>
      </c>
      <c r="D3740">
        <v>2</v>
      </c>
    </row>
    <row r="3741" spans="1:4" x14ac:dyDescent="0.35">
      <c r="A3741" t="s">
        <v>329</v>
      </c>
      <c r="B3741" t="s">
        <v>154</v>
      </c>
      <c r="C3741" t="s">
        <v>647</v>
      </c>
      <c r="D3741">
        <v>2</v>
      </c>
    </row>
    <row r="3742" spans="1:4" x14ac:dyDescent="0.35">
      <c r="A3742" t="s">
        <v>329</v>
      </c>
      <c r="B3742" t="s">
        <v>155</v>
      </c>
      <c r="C3742" t="s">
        <v>995</v>
      </c>
      <c r="D3742">
        <v>2</v>
      </c>
    </row>
    <row r="3743" spans="1:4" x14ac:dyDescent="0.35">
      <c r="A3743" t="s">
        <v>245</v>
      </c>
      <c r="B3743" t="s">
        <v>184</v>
      </c>
      <c r="C3743" t="s">
        <v>866</v>
      </c>
      <c r="D3743">
        <v>2</v>
      </c>
    </row>
    <row r="3744" spans="1:4" x14ac:dyDescent="0.35">
      <c r="A3744" t="s">
        <v>245</v>
      </c>
      <c r="B3744" t="s">
        <v>157</v>
      </c>
      <c r="C3744" t="s">
        <v>1096</v>
      </c>
      <c r="D3744">
        <v>2</v>
      </c>
    </row>
    <row r="3745" spans="1:4" x14ac:dyDescent="0.35">
      <c r="A3745" t="s">
        <v>245</v>
      </c>
      <c r="B3745" t="s">
        <v>152</v>
      </c>
      <c r="C3745" t="s">
        <v>1057</v>
      </c>
      <c r="D3745">
        <v>2</v>
      </c>
    </row>
    <row r="3746" spans="1:4" x14ac:dyDescent="0.35">
      <c r="A3746" t="s">
        <v>245</v>
      </c>
      <c r="B3746" t="s">
        <v>199</v>
      </c>
      <c r="C3746" t="s">
        <v>763</v>
      </c>
      <c r="D3746">
        <v>2</v>
      </c>
    </row>
    <row r="3747" spans="1:4" x14ac:dyDescent="0.35">
      <c r="A3747" t="s">
        <v>245</v>
      </c>
      <c r="B3747" t="s">
        <v>194</v>
      </c>
      <c r="C3747" t="s">
        <v>467</v>
      </c>
      <c r="D3747">
        <v>2</v>
      </c>
    </row>
    <row r="3748" spans="1:4" x14ac:dyDescent="0.35">
      <c r="A3748" t="s">
        <v>245</v>
      </c>
      <c r="B3748" t="s">
        <v>161</v>
      </c>
      <c r="C3748" t="s">
        <v>629</v>
      </c>
      <c r="D3748">
        <v>2</v>
      </c>
    </row>
    <row r="3749" spans="1:4" x14ac:dyDescent="0.35">
      <c r="A3749" t="s">
        <v>245</v>
      </c>
      <c r="B3749" t="s">
        <v>153</v>
      </c>
      <c r="C3749" t="s">
        <v>502</v>
      </c>
      <c r="D3749">
        <v>2</v>
      </c>
    </row>
    <row r="3750" spans="1:4" x14ac:dyDescent="0.35">
      <c r="A3750" t="s">
        <v>245</v>
      </c>
      <c r="B3750" t="s">
        <v>157</v>
      </c>
      <c r="C3750" t="s">
        <v>667</v>
      </c>
      <c r="D3750">
        <v>2</v>
      </c>
    </row>
    <row r="3751" spans="1:4" x14ac:dyDescent="0.35">
      <c r="A3751" t="s">
        <v>245</v>
      </c>
      <c r="B3751" t="s">
        <v>206</v>
      </c>
      <c r="C3751" t="s">
        <v>586</v>
      </c>
      <c r="D3751">
        <v>2</v>
      </c>
    </row>
    <row r="3752" spans="1:4" x14ac:dyDescent="0.35">
      <c r="A3752" t="s">
        <v>245</v>
      </c>
      <c r="B3752" t="s">
        <v>196</v>
      </c>
      <c r="C3752" t="s">
        <v>597</v>
      </c>
      <c r="D3752">
        <v>2</v>
      </c>
    </row>
    <row r="3753" spans="1:4" x14ac:dyDescent="0.35">
      <c r="A3753" t="s">
        <v>245</v>
      </c>
      <c r="B3753" t="s">
        <v>155</v>
      </c>
      <c r="C3753" t="s">
        <v>999</v>
      </c>
      <c r="D3753">
        <v>2</v>
      </c>
    </row>
    <row r="3754" spans="1:4" x14ac:dyDescent="0.35">
      <c r="A3754" t="s">
        <v>245</v>
      </c>
      <c r="B3754" t="s">
        <v>203</v>
      </c>
      <c r="C3754" t="s">
        <v>685</v>
      </c>
      <c r="D3754">
        <v>2</v>
      </c>
    </row>
    <row r="3755" spans="1:4" x14ac:dyDescent="0.35">
      <c r="A3755" t="s">
        <v>245</v>
      </c>
      <c r="B3755" t="s">
        <v>159</v>
      </c>
      <c r="C3755" t="s">
        <v>520</v>
      </c>
      <c r="D3755">
        <v>2</v>
      </c>
    </row>
    <row r="3756" spans="1:4" x14ac:dyDescent="0.35">
      <c r="A3756" t="s">
        <v>245</v>
      </c>
      <c r="B3756" t="s">
        <v>153</v>
      </c>
      <c r="C3756" t="s">
        <v>1122</v>
      </c>
      <c r="D3756">
        <v>2</v>
      </c>
    </row>
    <row r="3757" spans="1:4" x14ac:dyDescent="0.35">
      <c r="A3757" t="s">
        <v>245</v>
      </c>
      <c r="B3757" t="s">
        <v>183</v>
      </c>
      <c r="C3757" t="s">
        <v>795</v>
      </c>
      <c r="D3757">
        <v>2</v>
      </c>
    </row>
    <row r="3758" spans="1:4" x14ac:dyDescent="0.35">
      <c r="A3758" t="s">
        <v>245</v>
      </c>
      <c r="B3758" t="s">
        <v>157</v>
      </c>
      <c r="C3758" t="s">
        <v>669</v>
      </c>
      <c r="D3758">
        <v>2</v>
      </c>
    </row>
    <row r="3759" spans="1:4" x14ac:dyDescent="0.35">
      <c r="A3759" t="s">
        <v>245</v>
      </c>
      <c r="B3759" t="s">
        <v>158</v>
      </c>
      <c r="C3759" t="s">
        <v>613</v>
      </c>
      <c r="D3759">
        <v>2</v>
      </c>
    </row>
    <row r="3760" spans="1:4" x14ac:dyDescent="0.35">
      <c r="A3760" t="s">
        <v>245</v>
      </c>
      <c r="B3760" t="s">
        <v>136</v>
      </c>
      <c r="C3760" t="s">
        <v>495</v>
      </c>
      <c r="D3760">
        <v>2</v>
      </c>
    </row>
    <row r="3761" spans="1:4" x14ac:dyDescent="0.35">
      <c r="A3761" t="s">
        <v>245</v>
      </c>
      <c r="B3761" t="s">
        <v>176</v>
      </c>
      <c r="C3761" t="s">
        <v>727</v>
      </c>
      <c r="D3761">
        <v>2</v>
      </c>
    </row>
    <row r="3762" spans="1:4" x14ac:dyDescent="0.35">
      <c r="A3762" t="s">
        <v>245</v>
      </c>
      <c r="B3762" t="s">
        <v>158</v>
      </c>
      <c r="C3762" t="s">
        <v>554</v>
      </c>
      <c r="D3762">
        <v>2</v>
      </c>
    </row>
    <row r="3763" spans="1:4" x14ac:dyDescent="0.35">
      <c r="A3763" t="s">
        <v>245</v>
      </c>
      <c r="B3763" t="s">
        <v>203</v>
      </c>
      <c r="C3763" t="s">
        <v>648</v>
      </c>
      <c r="D3763">
        <v>2</v>
      </c>
    </row>
    <row r="3764" spans="1:4" x14ac:dyDescent="0.35">
      <c r="A3764" t="s">
        <v>245</v>
      </c>
      <c r="B3764" t="s">
        <v>200</v>
      </c>
      <c r="C3764" t="s">
        <v>473</v>
      </c>
      <c r="D3764">
        <v>2</v>
      </c>
    </row>
    <row r="3765" spans="1:4" x14ac:dyDescent="0.35">
      <c r="A3765" t="s">
        <v>245</v>
      </c>
      <c r="B3765" t="s">
        <v>183</v>
      </c>
      <c r="C3765" t="s">
        <v>801</v>
      </c>
      <c r="D3765">
        <v>2</v>
      </c>
    </row>
    <row r="3766" spans="1:4" x14ac:dyDescent="0.35">
      <c r="A3766" t="s">
        <v>245</v>
      </c>
      <c r="B3766" t="s">
        <v>203</v>
      </c>
      <c r="C3766" t="s">
        <v>565</v>
      </c>
      <c r="D3766">
        <v>2</v>
      </c>
    </row>
    <row r="3767" spans="1:4" x14ac:dyDescent="0.35">
      <c r="A3767" t="s">
        <v>245</v>
      </c>
      <c r="B3767" t="s">
        <v>152</v>
      </c>
      <c r="C3767" t="s">
        <v>496</v>
      </c>
      <c r="D3767">
        <v>2</v>
      </c>
    </row>
    <row r="3768" spans="1:4" x14ac:dyDescent="0.35">
      <c r="A3768" t="s">
        <v>245</v>
      </c>
      <c r="B3768" t="s">
        <v>155</v>
      </c>
      <c r="C3768" t="s">
        <v>874</v>
      </c>
      <c r="D3768">
        <v>2</v>
      </c>
    </row>
    <row r="3769" spans="1:4" x14ac:dyDescent="0.35">
      <c r="A3769" t="s">
        <v>245</v>
      </c>
      <c r="B3769" t="s">
        <v>174</v>
      </c>
      <c r="C3769" t="s">
        <v>481</v>
      </c>
      <c r="D3769">
        <v>2</v>
      </c>
    </row>
    <row r="3770" spans="1:4" x14ac:dyDescent="0.35">
      <c r="A3770" t="s">
        <v>245</v>
      </c>
      <c r="B3770" t="s">
        <v>161</v>
      </c>
      <c r="C3770" t="s">
        <v>426</v>
      </c>
      <c r="D3770">
        <v>2</v>
      </c>
    </row>
    <row r="3771" spans="1:4" x14ac:dyDescent="0.35">
      <c r="A3771" t="s">
        <v>245</v>
      </c>
      <c r="B3771" t="s">
        <v>157</v>
      </c>
      <c r="C3771" t="s">
        <v>807</v>
      </c>
      <c r="D3771">
        <v>2</v>
      </c>
    </row>
    <row r="3772" spans="1:4" x14ac:dyDescent="0.35">
      <c r="A3772" t="s">
        <v>245</v>
      </c>
      <c r="B3772" t="s">
        <v>199</v>
      </c>
      <c r="C3772" t="s">
        <v>759</v>
      </c>
      <c r="D3772">
        <v>2</v>
      </c>
    </row>
    <row r="3773" spans="1:4" x14ac:dyDescent="0.35">
      <c r="A3773" t="s">
        <v>245</v>
      </c>
      <c r="B3773" t="s">
        <v>213</v>
      </c>
      <c r="C3773" t="s">
        <v>420</v>
      </c>
      <c r="D3773">
        <v>2</v>
      </c>
    </row>
    <row r="3774" spans="1:4" x14ac:dyDescent="0.35">
      <c r="A3774" t="s">
        <v>245</v>
      </c>
      <c r="B3774" t="s">
        <v>165</v>
      </c>
      <c r="C3774" t="s">
        <v>634</v>
      </c>
      <c r="D3774">
        <v>2</v>
      </c>
    </row>
    <row r="3775" spans="1:4" x14ac:dyDescent="0.35">
      <c r="A3775" t="s">
        <v>245</v>
      </c>
      <c r="B3775" t="s">
        <v>190</v>
      </c>
      <c r="C3775" t="s">
        <v>812</v>
      </c>
      <c r="D3775">
        <v>2</v>
      </c>
    </row>
    <row r="3776" spans="1:4" x14ac:dyDescent="0.35">
      <c r="A3776" t="s">
        <v>245</v>
      </c>
      <c r="B3776" t="s">
        <v>206</v>
      </c>
      <c r="C3776" t="s">
        <v>583</v>
      </c>
      <c r="D3776">
        <v>2</v>
      </c>
    </row>
    <row r="3777" spans="1:4" x14ac:dyDescent="0.35">
      <c r="A3777" t="s">
        <v>245</v>
      </c>
      <c r="B3777" t="s">
        <v>199</v>
      </c>
      <c r="C3777" t="s">
        <v>655</v>
      </c>
      <c r="D3777">
        <v>2</v>
      </c>
    </row>
    <row r="3778" spans="1:4" x14ac:dyDescent="0.35">
      <c r="A3778" t="s">
        <v>245</v>
      </c>
      <c r="B3778" t="s">
        <v>190</v>
      </c>
      <c r="C3778" t="s">
        <v>636</v>
      </c>
      <c r="D3778">
        <v>2</v>
      </c>
    </row>
    <row r="3779" spans="1:4" x14ac:dyDescent="0.35">
      <c r="A3779" t="s">
        <v>245</v>
      </c>
      <c r="B3779" t="s">
        <v>174</v>
      </c>
      <c r="C3779" t="s">
        <v>505</v>
      </c>
      <c r="D3779">
        <v>2</v>
      </c>
    </row>
    <row r="3780" spans="1:4" x14ac:dyDescent="0.35">
      <c r="A3780" t="s">
        <v>245</v>
      </c>
      <c r="B3780" t="s">
        <v>192</v>
      </c>
      <c r="C3780" t="s">
        <v>471</v>
      </c>
      <c r="D3780">
        <v>2</v>
      </c>
    </row>
    <row r="3781" spans="1:4" x14ac:dyDescent="0.35">
      <c r="A3781" t="s">
        <v>245</v>
      </c>
      <c r="B3781" t="s">
        <v>186</v>
      </c>
      <c r="C3781" t="s">
        <v>819</v>
      </c>
      <c r="D3781">
        <v>2</v>
      </c>
    </row>
    <row r="3782" spans="1:4" x14ac:dyDescent="0.35">
      <c r="A3782" t="s">
        <v>245</v>
      </c>
      <c r="B3782" t="s">
        <v>192</v>
      </c>
      <c r="C3782" t="s">
        <v>450</v>
      </c>
      <c r="D3782">
        <v>2</v>
      </c>
    </row>
    <row r="3783" spans="1:4" x14ac:dyDescent="0.35">
      <c r="A3783" t="s">
        <v>245</v>
      </c>
      <c r="B3783" t="s">
        <v>212</v>
      </c>
      <c r="C3783" t="s">
        <v>535</v>
      </c>
      <c r="D3783">
        <v>2</v>
      </c>
    </row>
    <row r="3784" spans="1:4" x14ac:dyDescent="0.35">
      <c r="A3784" t="s">
        <v>245</v>
      </c>
      <c r="B3784" t="s">
        <v>158</v>
      </c>
      <c r="C3784" t="s">
        <v>608</v>
      </c>
      <c r="D3784">
        <v>2</v>
      </c>
    </row>
    <row r="3785" spans="1:4" x14ac:dyDescent="0.35">
      <c r="A3785" t="s">
        <v>245</v>
      </c>
      <c r="B3785" t="s">
        <v>203</v>
      </c>
      <c r="C3785" t="s">
        <v>619</v>
      </c>
      <c r="D3785">
        <v>2</v>
      </c>
    </row>
    <row r="3786" spans="1:4" x14ac:dyDescent="0.35">
      <c r="A3786" t="s">
        <v>245</v>
      </c>
      <c r="B3786" t="s">
        <v>152</v>
      </c>
      <c r="C3786" t="s">
        <v>527</v>
      </c>
      <c r="D3786">
        <v>2</v>
      </c>
    </row>
    <row r="3787" spans="1:4" x14ac:dyDescent="0.35">
      <c r="A3787" t="s">
        <v>245</v>
      </c>
      <c r="B3787" t="s">
        <v>157</v>
      </c>
      <c r="C3787" t="s">
        <v>443</v>
      </c>
      <c r="D3787">
        <v>2</v>
      </c>
    </row>
    <row r="3788" spans="1:4" x14ac:dyDescent="0.35">
      <c r="A3788" t="s">
        <v>245</v>
      </c>
      <c r="B3788" t="s">
        <v>156</v>
      </c>
      <c r="C3788" t="s">
        <v>1066</v>
      </c>
      <c r="D3788">
        <v>2</v>
      </c>
    </row>
    <row r="3789" spans="1:4" x14ac:dyDescent="0.35">
      <c r="A3789" t="s">
        <v>245</v>
      </c>
      <c r="B3789" t="s">
        <v>196</v>
      </c>
      <c r="C3789" t="s">
        <v>754</v>
      </c>
      <c r="D3789">
        <v>2</v>
      </c>
    </row>
    <row r="3790" spans="1:4" x14ac:dyDescent="0.35">
      <c r="A3790" t="s">
        <v>245</v>
      </c>
      <c r="B3790" t="s">
        <v>161</v>
      </c>
      <c r="C3790" t="s">
        <v>511</v>
      </c>
      <c r="D3790">
        <v>2</v>
      </c>
    </row>
    <row r="3791" spans="1:4" x14ac:dyDescent="0.35">
      <c r="A3791" t="s">
        <v>245</v>
      </c>
      <c r="B3791" t="s">
        <v>155</v>
      </c>
      <c r="C3791" t="s">
        <v>964</v>
      </c>
      <c r="D3791">
        <v>2</v>
      </c>
    </row>
    <row r="3792" spans="1:4" x14ac:dyDescent="0.35">
      <c r="A3792" t="s">
        <v>245</v>
      </c>
      <c r="B3792" t="s">
        <v>192</v>
      </c>
      <c r="C3792" t="s">
        <v>452</v>
      </c>
      <c r="D3792">
        <v>2</v>
      </c>
    </row>
    <row r="3793" spans="1:4" x14ac:dyDescent="0.35">
      <c r="A3793" t="s">
        <v>245</v>
      </c>
      <c r="B3793" t="s">
        <v>203</v>
      </c>
      <c r="C3793" t="s">
        <v>620</v>
      </c>
      <c r="D3793">
        <v>2</v>
      </c>
    </row>
    <row r="3794" spans="1:4" x14ac:dyDescent="0.35">
      <c r="A3794" t="s">
        <v>245</v>
      </c>
      <c r="B3794" t="s">
        <v>158</v>
      </c>
      <c r="C3794" t="s">
        <v>614</v>
      </c>
      <c r="D3794">
        <v>2</v>
      </c>
    </row>
    <row r="3795" spans="1:4" x14ac:dyDescent="0.35">
      <c r="A3795" t="s">
        <v>245</v>
      </c>
      <c r="B3795" t="s">
        <v>157</v>
      </c>
      <c r="C3795" t="s">
        <v>1030</v>
      </c>
      <c r="D3795">
        <v>2</v>
      </c>
    </row>
    <row r="3796" spans="1:4" x14ac:dyDescent="0.35">
      <c r="A3796" t="s">
        <v>245</v>
      </c>
      <c r="B3796" t="s">
        <v>183</v>
      </c>
      <c r="C3796" t="s">
        <v>890</v>
      </c>
      <c r="D3796">
        <v>2</v>
      </c>
    </row>
    <row r="3797" spans="1:4" x14ac:dyDescent="0.35">
      <c r="A3797" t="s">
        <v>245</v>
      </c>
      <c r="B3797" t="s">
        <v>196</v>
      </c>
      <c r="C3797" t="s">
        <v>743</v>
      </c>
      <c r="D3797">
        <v>2</v>
      </c>
    </row>
    <row r="3798" spans="1:4" x14ac:dyDescent="0.35">
      <c r="A3798" t="s">
        <v>245</v>
      </c>
      <c r="B3798" t="s">
        <v>152</v>
      </c>
      <c r="C3798" t="s">
        <v>562</v>
      </c>
      <c r="D3798">
        <v>2</v>
      </c>
    </row>
    <row r="3799" spans="1:4" x14ac:dyDescent="0.35">
      <c r="A3799" t="s">
        <v>245</v>
      </c>
      <c r="B3799" t="s">
        <v>165</v>
      </c>
      <c r="C3799" t="s">
        <v>628</v>
      </c>
      <c r="D3799">
        <v>2</v>
      </c>
    </row>
    <row r="3800" spans="1:4" x14ac:dyDescent="0.35">
      <c r="A3800" t="s">
        <v>245</v>
      </c>
      <c r="B3800" t="s">
        <v>153</v>
      </c>
      <c r="C3800" t="s">
        <v>610</v>
      </c>
      <c r="D3800">
        <v>2</v>
      </c>
    </row>
    <row r="3801" spans="1:4" x14ac:dyDescent="0.35">
      <c r="A3801" t="s">
        <v>245</v>
      </c>
      <c r="B3801" t="s">
        <v>183</v>
      </c>
      <c r="C3801" t="s">
        <v>798</v>
      </c>
      <c r="D3801">
        <v>2</v>
      </c>
    </row>
    <row r="3802" spans="1:4" x14ac:dyDescent="0.35">
      <c r="A3802" t="s">
        <v>245</v>
      </c>
      <c r="B3802" t="s">
        <v>182</v>
      </c>
      <c r="C3802" t="s">
        <v>927</v>
      </c>
      <c r="D3802">
        <v>2</v>
      </c>
    </row>
    <row r="3803" spans="1:4" x14ac:dyDescent="0.35">
      <c r="A3803" t="s">
        <v>245</v>
      </c>
      <c r="B3803" t="s">
        <v>159</v>
      </c>
      <c r="C3803" t="s">
        <v>1133</v>
      </c>
      <c r="D3803">
        <v>2</v>
      </c>
    </row>
    <row r="3804" spans="1:4" x14ac:dyDescent="0.35">
      <c r="A3804" t="s">
        <v>245</v>
      </c>
      <c r="B3804" t="s">
        <v>153</v>
      </c>
      <c r="C3804" t="s">
        <v>1138</v>
      </c>
      <c r="D3804">
        <v>2</v>
      </c>
    </row>
    <row r="3805" spans="1:4" x14ac:dyDescent="0.35">
      <c r="A3805" t="s">
        <v>245</v>
      </c>
      <c r="B3805" t="s">
        <v>176</v>
      </c>
      <c r="C3805" t="s">
        <v>993</v>
      </c>
      <c r="D3805">
        <v>2</v>
      </c>
    </row>
    <row r="3806" spans="1:4" x14ac:dyDescent="0.35">
      <c r="A3806" t="s">
        <v>245</v>
      </c>
      <c r="B3806" t="s">
        <v>157</v>
      </c>
      <c r="C3806" t="s">
        <v>1029</v>
      </c>
      <c r="D3806">
        <v>2</v>
      </c>
    </row>
    <row r="3807" spans="1:4" x14ac:dyDescent="0.35">
      <c r="A3807" t="s">
        <v>245</v>
      </c>
      <c r="B3807" t="s">
        <v>203</v>
      </c>
      <c r="C3807" t="s">
        <v>642</v>
      </c>
      <c r="D3807">
        <v>2</v>
      </c>
    </row>
    <row r="3808" spans="1:4" x14ac:dyDescent="0.35">
      <c r="A3808" t="s">
        <v>245</v>
      </c>
      <c r="B3808" t="s">
        <v>191</v>
      </c>
      <c r="C3808" t="s">
        <v>465</v>
      </c>
      <c r="D3808">
        <v>2</v>
      </c>
    </row>
    <row r="3809" spans="1:4" x14ac:dyDescent="0.35">
      <c r="A3809" t="s">
        <v>245</v>
      </c>
      <c r="B3809" t="s">
        <v>160</v>
      </c>
      <c r="C3809" t="s">
        <v>721</v>
      </c>
      <c r="D3809">
        <v>2</v>
      </c>
    </row>
    <row r="3810" spans="1:4" x14ac:dyDescent="0.35">
      <c r="A3810" t="s">
        <v>245</v>
      </c>
      <c r="B3810" t="s">
        <v>183</v>
      </c>
      <c r="C3810" t="s">
        <v>791</v>
      </c>
      <c r="D3810">
        <v>2</v>
      </c>
    </row>
    <row r="3811" spans="1:4" x14ac:dyDescent="0.35">
      <c r="A3811" t="s">
        <v>245</v>
      </c>
      <c r="B3811" t="s">
        <v>188</v>
      </c>
      <c r="C3811" t="s">
        <v>693</v>
      </c>
      <c r="D3811">
        <v>2</v>
      </c>
    </row>
    <row r="3812" spans="1:4" x14ac:dyDescent="0.35">
      <c r="A3812" t="s">
        <v>245</v>
      </c>
      <c r="B3812" t="s">
        <v>154</v>
      </c>
      <c r="C3812" t="s">
        <v>835</v>
      </c>
      <c r="D3812">
        <v>2</v>
      </c>
    </row>
    <row r="3813" spans="1:4" x14ac:dyDescent="0.35">
      <c r="A3813" t="s">
        <v>245</v>
      </c>
      <c r="B3813" t="s">
        <v>154</v>
      </c>
      <c r="C3813" t="s">
        <v>618</v>
      </c>
      <c r="D3813">
        <v>2</v>
      </c>
    </row>
    <row r="3814" spans="1:4" x14ac:dyDescent="0.35">
      <c r="A3814" t="s">
        <v>291</v>
      </c>
      <c r="B3814" t="s">
        <v>176</v>
      </c>
      <c r="C3814" t="s">
        <v>727</v>
      </c>
      <c r="D3814">
        <v>2</v>
      </c>
    </row>
    <row r="3815" spans="1:4" x14ac:dyDescent="0.35">
      <c r="A3815" t="s">
        <v>264</v>
      </c>
      <c r="B3815" t="s">
        <v>174</v>
      </c>
      <c r="C3815" t="s">
        <v>505</v>
      </c>
      <c r="D3815">
        <v>2</v>
      </c>
    </row>
    <row r="3816" spans="1:4" x14ac:dyDescent="0.35">
      <c r="A3816" t="s">
        <v>264</v>
      </c>
      <c r="B3816" t="s">
        <v>161</v>
      </c>
      <c r="C3816" t="s">
        <v>589</v>
      </c>
      <c r="D3816">
        <v>2</v>
      </c>
    </row>
    <row r="3817" spans="1:4" x14ac:dyDescent="0.35">
      <c r="A3817" t="s">
        <v>264</v>
      </c>
      <c r="B3817" t="s">
        <v>156</v>
      </c>
      <c r="C3817" t="s">
        <v>1139</v>
      </c>
      <c r="D3817">
        <v>2</v>
      </c>
    </row>
    <row r="3818" spans="1:4" x14ac:dyDescent="0.35">
      <c r="A3818" t="s">
        <v>264</v>
      </c>
      <c r="B3818" t="s">
        <v>135</v>
      </c>
      <c r="C3818" t="s">
        <v>508</v>
      </c>
      <c r="D3818">
        <v>2</v>
      </c>
    </row>
    <row r="3819" spans="1:4" x14ac:dyDescent="0.35">
      <c r="A3819" t="s">
        <v>264</v>
      </c>
      <c r="B3819" t="s">
        <v>153</v>
      </c>
      <c r="C3819" t="s">
        <v>1086</v>
      </c>
      <c r="D3819">
        <v>2</v>
      </c>
    </row>
    <row r="3820" spans="1:4" x14ac:dyDescent="0.35">
      <c r="A3820" t="s">
        <v>264</v>
      </c>
      <c r="B3820" t="s">
        <v>153</v>
      </c>
      <c r="C3820" t="s">
        <v>770</v>
      </c>
      <c r="D3820">
        <v>2</v>
      </c>
    </row>
    <row r="3821" spans="1:4" x14ac:dyDescent="0.35">
      <c r="A3821" t="s">
        <v>264</v>
      </c>
      <c r="B3821" t="s">
        <v>154</v>
      </c>
      <c r="C3821" t="s">
        <v>835</v>
      </c>
      <c r="D3821">
        <v>2</v>
      </c>
    </row>
    <row r="3822" spans="1:4" x14ac:dyDescent="0.35">
      <c r="A3822" t="s">
        <v>264</v>
      </c>
      <c r="B3822" t="s">
        <v>153</v>
      </c>
      <c r="C3822" t="s">
        <v>1085</v>
      </c>
      <c r="D3822">
        <v>2</v>
      </c>
    </row>
    <row r="3823" spans="1:4" x14ac:dyDescent="0.35">
      <c r="A3823" t="s">
        <v>264</v>
      </c>
      <c r="B3823" t="s">
        <v>161</v>
      </c>
      <c r="C3823" t="s">
        <v>602</v>
      </c>
      <c r="D3823">
        <v>2</v>
      </c>
    </row>
    <row r="3824" spans="1:4" x14ac:dyDescent="0.35">
      <c r="A3824" t="s">
        <v>264</v>
      </c>
      <c r="B3824" t="s">
        <v>159</v>
      </c>
      <c r="C3824" t="s">
        <v>1133</v>
      </c>
      <c r="D3824">
        <v>2</v>
      </c>
    </row>
    <row r="3825" spans="1:4" x14ac:dyDescent="0.35">
      <c r="A3825" t="s">
        <v>264</v>
      </c>
      <c r="B3825" t="s">
        <v>155</v>
      </c>
      <c r="C3825" t="s">
        <v>806</v>
      </c>
      <c r="D3825">
        <v>2</v>
      </c>
    </row>
    <row r="3826" spans="1:4" x14ac:dyDescent="0.35">
      <c r="A3826" t="s">
        <v>264</v>
      </c>
      <c r="B3826" t="s">
        <v>155</v>
      </c>
      <c r="C3826" t="s">
        <v>874</v>
      </c>
      <c r="D3826">
        <v>2</v>
      </c>
    </row>
    <row r="3827" spans="1:4" x14ac:dyDescent="0.35">
      <c r="A3827" t="s">
        <v>264</v>
      </c>
      <c r="B3827" t="s">
        <v>161</v>
      </c>
      <c r="C3827" t="s">
        <v>580</v>
      </c>
      <c r="D3827">
        <v>2</v>
      </c>
    </row>
    <row r="3828" spans="1:4" x14ac:dyDescent="0.35">
      <c r="A3828" t="s">
        <v>264</v>
      </c>
      <c r="B3828" t="s">
        <v>153</v>
      </c>
      <c r="C3828" t="s">
        <v>968</v>
      </c>
      <c r="D3828">
        <v>2</v>
      </c>
    </row>
    <row r="3829" spans="1:4" x14ac:dyDescent="0.35">
      <c r="A3829" t="s">
        <v>264</v>
      </c>
      <c r="B3829" t="s">
        <v>165</v>
      </c>
      <c r="C3829" t="s">
        <v>536</v>
      </c>
      <c r="D3829">
        <v>2</v>
      </c>
    </row>
    <row r="3830" spans="1:4" x14ac:dyDescent="0.35">
      <c r="A3830" t="s">
        <v>264</v>
      </c>
      <c r="B3830" t="s">
        <v>153</v>
      </c>
      <c r="C3830" t="s">
        <v>531</v>
      </c>
      <c r="D3830">
        <v>2</v>
      </c>
    </row>
    <row r="3831" spans="1:4" x14ac:dyDescent="0.35">
      <c r="A3831" t="s">
        <v>264</v>
      </c>
      <c r="B3831" t="s">
        <v>153</v>
      </c>
      <c r="C3831" t="s">
        <v>788</v>
      </c>
      <c r="D3831">
        <v>2</v>
      </c>
    </row>
    <row r="3832" spans="1:4" x14ac:dyDescent="0.35">
      <c r="A3832" t="s">
        <v>264</v>
      </c>
      <c r="B3832" t="s">
        <v>153</v>
      </c>
      <c r="C3832" t="s">
        <v>1135</v>
      </c>
      <c r="D3832">
        <v>2</v>
      </c>
    </row>
    <row r="3833" spans="1:4" x14ac:dyDescent="0.35">
      <c r="A3833" t="s">
        <v>348</v>
      </c>
      <c r="B3833" t="s">
        <v>153</v>
      </c>
      <c r="C3833" t="s">
        <v>1124</v>
      </c>
      <c r="D3833">
        <v>2</v>
      </c>
    </row>
    <row r="3834" spans="1:4" x14ac:dyDescent="0.35">
      <c r="A3834" t="s">
        <v>289</v>
      </c>
      <c r="B3834" t="s">
        <v>206</v>
      </c>
      <c r="C3834" t="s">
        <v>586</v>
      </c>
      <c r="D3834">
        <v>2</v>
      </c>
    </row>
    <row r="3835" spans="1:4" x14ac:dyDescent="0.35">
      <c r="A3835" t="s">
        <v>248</v>
      </c>
      <c r="B3835" t="s">
        <v>160</v>
      </c>
      <c r="C3835" t="s">
        <v>719</v>
      </c>
      <c r="D3835">
        <v>2</v>
      </c>
    </row>
    <row r="3836" spans="1:4" x14ac:dyDescent="0.35">
      <c r="A3836" t="s">
        <v>248</v>
      </c>
      <c r="B3836" t="s">
        <v>160</v>
      </c>
      <c r="C3836" t="s">
        <v>723</v>
      </c>
      <c r="D3836">
        <v>2</v>
      </c>
    </row>
    <row r="3837" spans="1:4" x14ac:dyDescent="0.35">
      <c r="A3837" t="s">
        <v>248</v>
      </c>
      <c r="B3837" t="s">
        <v>176</v>
      </c>
      <c r="C3837" t="s">
        <v>1005</v>
      </c>
      <c r="D3837">
        <v>2</v>
      </c>
    </row>
    <row r="3838" spans="1:4" x14ac:dyDescent="0.35">
      <c r="A3838" t="s">
        <v>248</v>
      </c>
      <c r="B3838" t="s">
        <v>183</v>
      </c>
      <c r="C3838" t="s">
        <v>801</v>
      </c>
      <c r="D3838">
        <v>2</v>
      </c>
    </row>
    <row r="3839" spans="1:4" x14ac:dyDescent="0.35">
      <c r="A3839" t="s">
        <v>248</v>
      </c>
      <c r="B3839" t="s">
        <v>203</v>
      </c>
      <c r="C3839" t="s">
        <v>679</v>
      </c>
      <c r="D3839">
        <v>2</v>
      </c>
    </row>
    <row r="3840" spans="1:4" x14ac:dyDescent="0.35">
      <c r="A3840" t="s">
        <v>248</v>
      </c>
      <c r="B3840" t="s">
        <v>199</v>
      </c>
      <c r="C3840" t="s">
        <v>759</v>
      </c>
      <c r="D3840">
        <v>2</v>
      </c>
    </row>
    <row r="3841" spans="1:4" x14ac:dyDescent="0.35">
      <c r="A3841" t="s">
        <v>248</v>
      </c>
      <c r="B3841" t="s">
        <v>158</v>
      </c>
      <c r="C3841" t="s">
        <v>492</v>
      </c>
      <c r="D3841">
        <v>2</v>
      </c>
    </row>
    <row r="3842" spans="1:4" x14ac:dyDescent="0.35">
      <c r="A3842" t="s">
        <v>248</v>
      </c>
      <c r="B3842" t="s">
        <v>160</v>
      </c>
      <c r="C3842" t="s">
        <v>1130</v>
      </c>
      <c r="D3842">
        <v>2</v>
      </c>
    </row>
    <row r="3843" spans="1:4" x14ac:dyDescent="0.35">
      <c r="A3843" t="s">
        <v>248</v>
      </c>
      <c r="B3843" t="s">
        <v>158</v>
      </c>
      <c r="C3843" t="s">
        <v>675</v>
      </c>
      <c r="D3843">
        <v>2</v>
      </c>
    </row>
    <row r="3844" spans="1:4" x14ac:dyDescent="0.35">
      <c r="A3844" t="s">
        <v>248</v>
      </c>
      <c r="B3844" t="s">
        <v>176</v>
      </c>
      <c r="C3844" t="s">
        <v>993</v>
      </c>
      <c r="D3844">
        <v>2</v>
      </c>
    </row>
    <row r="3845" spans="1:4" x14ac:dyDescent="0.35">
      <c r="A3845" t="s">
        <v>248</v>
      </c>
      <c r="B3845" t="s">
        <v>183</v>
      </c>
      <c r="C3845" t="s">
        <v>896</v>
      </c>
      <c r="D3845">
        <v>2</v>
      </c>
    </row>
    <row r="3846" spans="1:4" x14ac:dyDescent="0.35">
      <c r="A3846" t="s">
        <v>248</v>
      </c>
      <c r="B3846" t="s">
        <v>157</v>
      </c>
      <c r="C3846" t="s">
        <v>664</v>
      </c>
      <c r="D3846">
        <v>2</v>
      </c>
    </row>
    <row r="3847" spans="1:4" x14ac:dyDescent="0.35">
      <c r="A3847" t="s">
        <v>248</v>
      </c>
      <c r="B3847" t="s">
        <v>203</v>
      </c>
      <c r="C3847" t="s">
        <v>620</v>
      </c>
      <c r="D3847">
        <v>2</v>
      </c>
    </row>
    <row r="3848" spans="1:4" x14ac:dyDescent="0.35">
      <c r="A3848" t="s">
        <v>248</v>
      </c>
      <c r="B3848" t="s">
        <v>176</v>
      </c>
      <c r="C3848" t="s">
        <v>919</v>
      </c>
      <c r="D3848">
        <v>2</v>
      </c>
    </row>
    <row r="3849" spans="1:4" x14ac:dyDescent="0.35">
      <c r="A3849" t="s">
        <v>248</v>
      </c>
      <c r="B3849" t="s">
        <v>154</v>
      </c>
      <c r="C3849" t="s">
        <v>618</v>
      </c>
      <c r="D3849">
        <v>2</v>
      </c>
    </row>
    <row r="3850" spans="1:4" x14ac:dyDescent="0.35">
      <c r="A3850" t="s">
        <v>248</v>
      </c>
      <c r="B3850" t="s">
        <v>157</v>
      </c>
      <c r="C3850" t="s">
        <v>807</v>
      </c>
      <c r="D3850">
        <v>2</v>
      </c>
    </row>
    <row r="3851" spans="1:4" x14ac:dyDescent="0.35">
      <c r="A3851" t="s">
        <v>248</v>
      </c>
      <c r="B3851" t="s">
        <v>176</v>
      </c>
      <c r="C3851" t="s">
        <v>661</v>
      </c>
      <c r="D3851">
        <v>2</v>
      </c>
    </row>
    <row r="3852" spans="1:4" x14ac:dyDescent="0.35">
      <c r="A3852" t="s">
        <v>248</v>
      </c>
      <c r="B3852" t="s">
        <v>155</v>
      </c>
      <c r="C3852" t="s">
        <v>999</v>
      </c>
      <c r="D3852">
        <v>2</v>
      </c>
    </row>
    <row r="3853" spans="1:4" x14ac:dyDescent="0.35">
      <c r="A3853" t="s">
        <v>248</v>
      </c>
      <c r="B3853" t="s">
        <v>153</v>
      </c>
      <c r="C3853" t="s">
        <v>772</v>
      </c>
      <c r="D3853">
        <v>2</v>
      </c>
    </row>
    <row r="3854" spans="1:4" x14ac:dyDescent="0.35">
      <c r="A3854" t="s">
        <v>248</v>
      </c>
      <c r="B3854" t="s">
        <v>161</v>
      </c>
      <c r="C3854" t="s">
        <v>708</v>
      </c>
      <c r="D3854">
        <v>2</v>
      </c>
    </row>
    <row r="3855" spans="1:4" x14ac:dyDescent="0.35">
      <c r="A3855" t="s">
        <v>248</v>
      </c>
      <c r="B3855" t="s">
        <v>153</v>
      </c>
      <c r="C3855" t="s">
        <v>1134</v>
      </c>
      <c r="D3855">
        <v>2</v>
      </c>
    </row>
    <row r="3856" spans="1:4" x14ac:dyDescent="0.35">
      <c r="A3856" t="s">
        <v>248</v>
      </c>
      <c r="B3856" t="s">
        <v>190</v>
      </c>
      <c r="C3856" t="s">
        <v>706</v>
      </c>
      <c r="D3856">
        <v>2</v>
      </c>
    </row>
    <row r="3857" spans="1:4" x14ac:dyDescent="0.35">
      <c r="A3857" t="s">
        <v>248</v>
      </c>
      <c r="B3857" t="s">
        <v>182</v>
      </c>
      <c r="C3857" t="s">
        <v>638</v>
      </c>
      <c r="D3857">
        <v>2</v>
      </c>
    </row>
    <row r="3858" spans="1:4" x14ac:dyDescent="0.35">
      <c r="A3858" t="s">
        <v>248</v>
      </c>
      <c r="B3858" t="s">
        <v>157</v>
      </c>
      <c r="C3858" t="s">
        <v>1058</v>
      </c>
      <c r="D3858">
        <v>2</v>
      </c>
    </row>
    <row r="3859" spans="1:4" x14ac:dyDescent="0.35">
      <c r="A3859" t="s">
        <v>248</v>
      </c>
      <c r="B3859" t="s">
        <v>199</v>
      </c>
      <c r="C3859" t="s">
        <v>635</v>
      </c>
      <c r="D3859">
        <v>2</v>
      </c>
    </row>
    <row r="3860" spans="1:4" x14ac:dyDescent="0.35">
      <c r="A3860" t="s">
        <v>248</v>
      </c>
      <c r="B3860" t="s">
        <v>199</v>
      </c>
      <c r="C3860" t="s">
        <v>745</v>
      </c>
      <c r="D3860">
        <v>2</v>
      </c>
    </row>
    <row r="3861" spans="1:4" x14ac:dyDescent="0.35">
      <c r="A3861" t="s">
        <v>248</v>
      </c>
      <c r="B3861" t="s">
        <v>160</v>
      </c>
      <c r="C3861" t="s">
        <v>721</v>
      </c>
      <c r="D3861">
        <v>2</v>
      </c>
    </row>
    <row r="3862" spans="1:4" x14ac:dyDescent="0.35">
      <c r="A3862" t="s">
        <v>248</v>
      </c>
      <c r="B3862" t="s">
        <v>157</v>
      </c>
      <c r="C3862" t="s">
        <v>873</v>
      </c>
      <c r="D3862">
        <v>2</v>
      </c>
    </row>
    <row r="3863" spans="1:4" x14ac:dyDescent="0.35">
      <c r="A3863" t="s">
        <v>248</v>
      </c>
      <c r="B3863" t="s">
        <v>154</v>
      </c>
      <c r="C3863" t="s">
        <v>500</v>
      </c>
      <c r="D3863">
        <v>2</v>
      </c>
    </row>
    <row r="3864" spans="1:4" x14ac:dyDescent="0.35">
      <c r="A3864" t="s">
        <v>248</v>
      </c>
      <c r="B3864" t="s">
        <v>160</v>
      </c>
      <c r="C3864" t="s">
        <v>1127</v>
      </c>
      <c r="D3864">
        <v>2</v>
      </c>
    </row>
    <row r="3865" spans="1:4" x14ac:dyDescent="0.35">
      <c r="A3865" t="s">
        <v>248</v>
      </c>
      <c r="B3865" t="s">
        <v>153</v>
      </c>
      <c r="C3865" t="s">
        <v>770</v>
      </c>
      <c r="D3865">
        <v>2</v>
      </c>
    </row>
    <row r="3866" spans="1:4" x14ac:dyDescent="0.35">
      <c r="A3866" t="s">
        <v>248</v>
      </c>
      <c r="B3866" t="s">
        <v>155</v>
      </c>
      <c r="C3866" t="s">
        <v>656</v>
      </c>
      <c r="D3866">
        <v>2</v>
      </c>
    </row>
    <row r="3867" spans="1:4" x14ac:dyDescent="0.35">
      <c r="A3867" t="s">
        <v>248</v>
      </c>
      <c r="B3867" t="s">
        <v>155</v>
      </c>
      <c r="C3867" t="s">
        <v>992</v>
      </c>
      <c r="D3867">
        <v>2</v>
      </c>
    </row>
    <row r="3868" spans="1:4" x14ac:dyDescent="0.35">
      <c r="A3868" t="s">
        <v>248</v>
      </c>
      <c r="B3868" t="s">
        <v>154</v>
      </c>
      <c r="C3868" t="s">
        <v>830</v>
      </c>
      <c r="D3868">
        <v>2</v>
      </c>
    </row>
    <row r="3869" spans="1:4" x14ac:dyDescent="0.35">
      <c r="A3869" t="s">
        <v>248</v>
      </c>
      <c r="B3869" t="s">
        <v>153</v>
      </c>
      <c r="C3869" t="s">
        <v>1135</v>
      </c>
      <c r="D3869">
        <v>2</v>
      </c>
    </row>
    <row r="3870" spans="1:4" x14ac:dyDescent="0.35">
      <c r="A3870" t="s">
        <v>248</v>
      </c>
      <c r="B3870" t="s">
        <v>155</v>
      </c>
      <c r="C3870" t="s">
        <v>834</v>
      </c>
      <c r="D3870">
        <v>2</v>
      </c>
    </row>
    <row r="3871" spans="1:4" x14ac:dyDescent="0.35">
      <c r="A3871" t="s">
        <v>274</v>
      </c>
      <c r="B3871" t="s">
        <v>158</v>
      </c>
      <c r="C3871" t="s">
        <v>608</v>
      </c>
      <c r="D3871">
        <v>2</v>
      </c>
    </row>
    <row r="3872" spans="1:4" x14ac:dyDescent="0.35">
      <c r="A3872" t="s">
        <v>274</v>
      </c>
      <c r="B3872" t="s">
        <v>155</v>
      </c>
      <c r="C3872" t="s">
        <v>1010</v>
      </c>
      <c r="D3872">
        <v>2</v>
      </c>
    </row>
    <row r="3873" spans="1:4" x14ac:dyDescent="0.35">
      <c r="A3873" t="s">
        <v>274</v>
      </c>
      <c r="B3873" t="s">
        <v>208</v>
      </c>
      <c r="C3873" t="s">
        <v>547</v>
      </c>
      <c r="D3873">
        <v>2</v>
      </c>
    </row>
    <row r="3874" spans="1:4" x14ac:dyDescent="0.35">
      <c r="A3874" t="s">
        <v>318</v>
      </c>
      <c r="B3874" t="s">
        <v>158</v>
      </c>
      <c r="C3874" t="s">
        <v>529</v>
      </c>
      <c r="D3874">
        <v>2</v>
      </c>
    </row>
    <row r="3875" spans="1:4" x14ac:dyDescent="0.35">
      <c r="A3875" t="s">
        <v>318</v>
      </c>
      <c r="B3875" t="s">
        <v>158</v>
      </c>
      <c r="C3875" t="s">
        <v>613</v>
      </c>
      <c r="D3875">
        <v>2</v>
      </c>
    </row>
    <row r="3876" spans="1:4" x14ac:dyDescent="0.35">
      <c r="A3876" t="s">
        <v>318</v>
      </c>
      <c r="B3876" t="s">
        <v>206</v>
      </c>
      <c r="C3876" t="s">
        <v>585</v>
      </c>
      <c r="D3876">
        <v>2</v>
      </c>
    </row>
    <row r="3877" spans="1:4" x14ac:dyDescent="0.35">
      <c r="A3877" t="s">
        <v>312</v>
      </c>
      <c r="B3877" t="s">
        <v>154</v>
      </c>
      <c r="C3877" t="s">
        <v>507</v>
      </c>
      <c r="D3877">
        <v>2</v>
      </c>
    </row>
    <row r="3878" spans="1:4" x14ac:dyDescent="0.35">
      <c r="A3878" t="s">
        <v>294</v>
      </c>
      <c r="B3878" t="s">
        <v>154</v>
      </c>
      <c r="C3878" t="s">
        <v>833</v>
      </c>
      <c r="D3878">
        <v>2</v>
      </c>
    </row>
    <row r="3879" spans="1:4" x14ac:dyDescent="0.35">
      <c r="A3879" t="s">
        <v>294</v>
      </c>
      <c r="B3879" t="s">
        <v>155</v>
      </c>
      <c r="C3879" t="s">
        <v>965</v>
      </c>
      <c r="D3879">
        <v>2</v>
      </c>
    </row>
    <row r="3880" spans="1:4" x14ac:dyDescent="0.35">
      <c r="A3880" t="s">
        <v>294</v>
      </c>
      <c r="B3880" t="s">
        <v>154</v>
      </c>
      <c r="C3880" t="s">
        <v>837</v>
      </c>
      <c r="D3880">
        <v>2</v>
      </c>
    </row>
    <row r="3881" spans="1:4" x14ac:dyDescent="0.35">
      <c r="A3881" t="s">
        <v>294</v>
      </c>
      <c r="B3881" t="s">
        <v>155</v>
      </c>
      <c r="C3881" t="s">
        <v>992</v>
      </c>
      <c r="D3881">
        <v>2</v>
      </c>
    </row>
    <row r="3882" spans="1:4" x14ac:dyDescent="0.35">
      <c r="A3882" t="s">
        <v>294</v>
      </c>
      <c r="B3882" t="s">
        <v>135</v>
      </c>
      <c r="C3882" t="s">
        <v>480</v>
      </c>
      <c r="D3882">
        <v>2</v>
      </c>
    </row>
    <row r="3883" spans="1:4" x14ac:dyDescent="0.35">
      <c r="A3883" t="s">
        <v>277</v>
      </c>
      <c r="B3883" t="s">
        <v>153</v>
      </c>
      <c r="C3883" t="s">
        <v>1052</v>
      </c>
      <c r="D3883">
        <v>2</v>
      </c>
    </row>
    <row r="3884" spans="1:4" x14ac:dyDescent="0.35">
      <c r="A3884" t="s">
        <v>277</v>
      </c>
      <c r="B3884" t="s">
        <v>165</v>
      </c>
      <c r="C3884" t="s">
        <v>530</v>
      </c>
      <c r="D3884">
        <v>2</v>
      </c>
    </row>
    <row r="3885" spans="1:4" x14ac:dyDescent="0.35">
      <c r="A3885" t="s">
        <v>277</v>
      </c>
      <c r="B3885" t="s">
        <v>176</v>
      </c>
      <c r="C3885" t="s">
        <v>1005</v>
      </c>
      <c r="D3885">
        <v>2</v>
      </c>
    </row>
    <row r="3886" spans="1:4" x14ac:dyDescent="0.35">
      <c r="A3886" t="s">
        <v>277</v>
      </c>
      <c r="B3886" t="s">
        <v>176</v>
      </c>
      <c r="C3886" t="s">
        <v>994</v>
      </c>
      <c r="D3886">
        <v>2</v>
      </c>
    </row>
    <row r="3887" spans="1:4" x14ac:dyDescent="0.35">
      <c r="A3887" t="s">
        <v>277</v>
      </c>
      <c r="B3887" t="s">
        <v>176</v>
      </c>
      <c r="C3887" t="s">
        <v>661</v>
      </c>
      <c r="D3887">
        <v>2</v>
      </c>
    </row>
    <row r="3888" spans="1:4" x14ac:dyDescent="0.35">
      <c r="A3888" t="s">
        <v>277</v>
      </c>
      <c r="B3888" t="s">
        <v>161</v>
      </c>
      <c r="C3888" t="s">
        <v>708</v>
      </c>
      <c r="D3888">
        <v>2</v>
      </c>
    </row>
    <row r="3889" spans="1:4" x14ac:dyDescent="0.35">
      <c r="A3889" t="s">
        <v>306</v>
      </c>
      <c r="B3889" t="s">
        <v>203</v>
      </c>
      <c r="C3889" t="s">
        <v>560</v>
      </c>
      <c r="D3889">
        <v>2</v>
      </c>
    </row>
    <row r="3890" spans="1:4" x14ac:dyDescent="0.35">
      <c r="A3890" t="s">
        <v>246</v>
      </c>
      <c r="B3890" t="s">
        <v>155</v>
      </c>
      <c r="C3890" t="s">
        <v>965</v>
      </c>
      <c r="D3890">
        <v>2</v>
      </c>
    </row>
    <row r="3891" spans="1:4" x14ac:dyDescent="0.35">
      <c r="A3891" t="s">
        <v>246</v>
      </c>
      <c r="B3891" t="s">
        <v>192</v>
      </c>
      <c r="C3891" t="s">
        <v>566</v>
      </c>
      <c r="D3891">
        <v>2</v>
      </c>
    </row>
    <row r="3892" spans="1:4" x14ac:dyDescent="0.35">
      <c r="A3892" t="s">
        <v>246</v>
      </c>
      <c r="B3892" t="s">
        <v>153</v>
      </c>
      <c r="C3892" t="s">
        <v>1136</v>
      </c>
      <c r="D3892">
        <v>2</v>
      </c>
    </row>
    <row r="3893" spans="1:4" x14ac:dyDescent="0.35">
      <c r="A3893" t="s">
        <v>246</v>
      </c>
      <c r="B3893" t="s">
        <v>153</v>
      </c>
      <c r="C3893" t="s">
        <v>869</v>
      </c>
      <c r="D3893">
        <v>2</v>
      </c>
    </row>
    <row r="3894" spans="1:4" x14ac:dyDescent="0.35">
      <c r="A3894" t="s">
        <v>246</v>
      </c>
      <c r="B3894" t="s">
        <v>174</v>
      </c>
      <c r="C3894" t="s">
        <v>481</v>
      </c>
      <c r="D3894">
        <v>2</v>
      </c>
    </row>
    <row r="3895" spans="1:4" x14ac:dyDescent="0.35">
      <c r="A3895" t="s">
        <v>246</v>
      </c>
      <c r="B3895" t="s">
        <v>160</v>
      </c>
      <c r="C3895" t="s">
        <v>1129</v>
      </c>
      <c r="D3895">
        <v>2</v>
      </c>
    </row>
    <row r="3896" spans="1:4" x14ac:dyDescent="0.35">
      <c r="A3896" t="s">
        <v>246</v>
      </c>
      <c r="B3896" t="s">
        <v>200</v>
      </c>
      <c r="C3896" t="s">
        <v>704</v>
      </c>
      <c r="D3896">
        <v>2</v>
      </c>
    </row>
    <row r="3897" spans="1:4" x14ac:dyDescent="0.35">
      <c r="A3897" t="s">
        <v>246</v>
      </c>
      <c r="B3897" t="s">
        <v>157</v>
      </c>
      <c r="C3897" t="s">
        <v>1058</v>
      </c>
      <c r="D3897">
        <v>2</v>
      </c>
    </row>
    <row r="3898" spans="1:4" x14ac:dyDescent="0.35">
      <c r="A3898" t="s">
        <v>246</v>
      </c>
      <c r="B3898" t="s">
        <v>157</v>
      </c>
      <c r="C3898" t="s">
        <v>687</v>
      </c>
      <c r="D3898">
        <v>2</v>
      </c>
    </row>
    <row r="3899" spans="1:4" x14ac:dyDescent="0.35">
      <c r="A3899" t="s">
        <v>246</v>
      </c>
      <c r="B3899" t="s">
        <v>159</v>
      </c>
      <c r="C3899" t="s">
        <v>1073</v>
      </c>
      <c r="D3899">
        <v>2</v>
      </c>
    </row>
    <row r="3900" spans="1:4" x14ac:dyDescent="0.35">
      <c r="A3900" t="s">
        <v>246</v>
      </c>
      <c r="B3900" t="s">
        <v>158</v>
      </c>
      <c r="C3900" t="s">
        <v>718</v>
      </c>
      <c r="D3900">
        <v>2</v>
      </c>
    </row>
    <row r="3901" spans="1:4" x14ac:dyDescent="0.35">
      <c r="A3901" t="s">
        <v>246</v>
      </c>
      <c r="B3901" t="s">
        <v>157</v>
      </c>
      <c r="C3901" t="s">
        <v>442</v>
      </c>
      <c r="D3901">
        <v>2</v>
      </c>
    </row>
    <row r="3902" spans="1:4" x14ac:dyDescent="0.35">
      <c r="A3902" t="s">
        <v>246</v>
      </c>
      <c r="B3902" t="s">
        <v>158</v>
      </c>
      <c r="C3902" t="s">
        <v>608</v>
      </c>
      <c r="D3902">
        <v>2</v>
      </c>
    </row>
    <row r="3903" spans="1:4" x14ac:dyDescent="0.35">
      <c r="A3903" t="s">
        <v>246</v>
      </c>
      <c r="B3903" t="s">
        <v>203</v>
      </c>
      <c r="C3903" t="s">
        <v>620</v>
      </c>
      <c r="D3903">
        <v>2</v>
      </c>
    </row>
    <row r="3904" spans="1:4" x14ac:dyDescent="0.35">
      <c r="A3904" t="s">
        <v>246</v>
      </c>
      <c r="B3904" t="s">
        <v>153</v>
      </c>
      <c r="C3904" t="s">
        <v>827</v>
      </c>
      <c r="D3904">
        <v>2</v>
      </c>
    </row>
    <row r="3905" spans="1:4" x14ac:dyDescent="0.35">
      <c r="A3905" t="s">
        <v>246</v>
      </c>
      <c r="B3905" t="s">
        <v>152</v>
      </c>
      <c r="C3905" t="s">
        <v>678</v>
      </c>
      <c r="D3905">
        <v>2</v>
      </c>
    </row>
    <row r="3906" spans="1:4" x14ac:dyDescent="0.35">
      <c r="A3906" t="s">
        <v>246</v>
      </c>
      <c r="B3906" t="s">
        <v>192</v>
      </c>
      <c r="C3906" t="s">
        <v>575</v>
      </c>
      <c r="D3906">
        <v>2</v>
      </c>
    </row>
    <row r="3907" spans="1:4" x14ac:dyDescent="0.35">
      <c r="A3907" t="s">
        <v>246</v>
      </c>
      <c r="B3907" t="s">
        <v>157</v>
      </c>
      <c r="C3907" t="s">
        <v>667</v>
      </c>
      <c r="D3907">
        <v>2</v>
      </c>
    </row>
    <row r="3908" spans="1:4" x14ac:dyDescent="0.35">
      <c r="A3908" t="s">
        <v>246</v>
      </c>
      <c r="B3908" t="s">
        <v>155</v>
      </c>
      <c r="C3908" t="s">
        <v>964</v>
      </c>
      <c r="D3908">
        <v>2</v>
      </c>
    </row>
    <row r="3909" spans="1:4" x14ac:dyDescent="0.35">
      <c r="A3909" t="s">
        <v>246</v>
      </c>
      <c r="B3909" t="s">
        <v>135</v>
      </c>
      <c r="C3909" t="s">
        <v>480</v>
      </c>
      <c r="D3909">
        <v>2</v>
      </c>
    </row>
    <row r="3910" spans="1:4" x14ac:dyDescent="0.35">
      <c r="A3910" t="s">
        <v>246</v>
      </c>
      <c r="B3910" t="s">
        <v>153</v>
      </c>
      <c r="C3910" t="s">
        <v>1120</v>
      </c>
      <c r="D3910">
        <v>2</v>
      </c>
    </row>
    <row r="3911" spans="1:4" x14ac:dyDescent="0.35">
      <c r="A3911" t="s">
        <v>246</v>
      </c>
      <c r="B3911" t="s">
        <v>157</v>
      </c>
      <c r="C3911" t="s">
        <v>668</v>
      </c>
      <c r="D3911">
        <v>2</v>
      </c>
    </row>
    <row r="3912" spans="1:4" x14ac:dyDescent="0.35">
      <c r="A3912" t="s">
        <v>246</v>
      </c>
      <c r="B3912" t="s">
        <v>212</v>
      </c>
      <c r="C3912" t="s">
        <v>532</v>
      </c>
      <c r="D3912">
        <v>2</v>
      </c>
    </row>
    <row r="3913" spans="1:4" x14ac:dyDescent="0.35">
      <c r="A3913" t="s">
        <v>246</v>
      </c>
      <c r="B3913" t="s">
        <v>152</v>
      </c>
      <c r="C3913" t="s">
        <v>523</v>
      </c>
      <c r="D3913">
        <v>2</v>
      </c>
    </row>
    <row r="3914" spans="1:4" x14ac:dyDescent="0.35">
      <c r="A3914" t="s">
        <v>246</v>
      </c>
      <c r="B3914" t="s">
        <v>165</v>
      </c>
      <c r="C3914" t="s">
        <v>530</v>
      </c>
      <c r="D3914">
        <v>2</v>
      </c>
    </row>
    <row r="3915" spans="1:4" x14ac:dyDescent="0.35">
      <c r="A3915" t="s">
        <v>246</v>
      </c>
      <c r="B3915" t="s">
        <v>153</v>
      </c>
      <c r="C3915" t="s">
        <v>735</v>
      </c>
      <c r="D3915">
        <v>2</v>
      </c>
    </row>
    <row r="3916" spans="1:4" x14ac:dyDescent="0.35">
      <c r="A3916" t="s">
        <v>246</v>
      </c>
      <c r="B3916" t="s">
        <v>202</v>
      </c>
      <c r="C3916" t="s">
        <v>690</v>
      </c>
      <c r="D3916">
        <v>2</v>
      </c>
    </row>
    <row r="3917" spans="1:4" x14ac:dyDescent="0.35">
      <c r="A3917" t="s">
        <v>246</v>
      </c>
      <c r="B3917" t="s">
        <v>203</v>
      </c>
      <c r="C3917" t="s">
        <v>563</v>
      </c>
      <c r="D3917">
        <v>2</v>
      </c>
    </row>
    <row r="3918" spans="1:4" x14ac:dyDescent="0.35">
      <c r="A3918" t="s">
        <v>246</v>
      </c>
      <c r="B3918" t="s">
        <v>158</v>
      </c>
      <c r="C3918" t="s">
        <v>809</v>
      </c>
      <c r="D3918">
        <v>2</v>
      </c>
    </row>
    <row r="3919" spans="1:4" x14ac:dyDescent="0.35">
      <c r="A3919" t="s">
        <v>246</v>
      </c>
      <c r="B3919" t="s">
        <v>152</v>
      </c>
      <c r="C3919" t="s">
        <v>510</v>
      </c>
      <c r="D3919">
        <v>2</v>
      </c>
    </row>
    <row r="3920" spans="1:4" x14ac:dyDescent="0.35">
      <c r="A3920" t="s">
        <v>246</v>
      </c>
      <c r="B3920" t="s">
        <v>153</v>
      </c>
      <c r="C3920" t="s">
        <v>1126</v>
      </c>
      <c r="D3920">
        <v>2</v>
      </c>
    </row>
    <row r="3921" spans="1:4" x14ac:dyDescent="0.35">
      <c r="A3921" t="s">
        <v>246</v>
      </c>
      <c r="B3921" t="s">
        <v>158</v>
      </c>
      <c r="C3921" t="s">
        <v>581</v>
      </c>
      <c r="D3921">
        <v>2</v>
      </c>
    </row>
    <row r="3922" spans="1:4" x14ac:dyDescent="0.35">
      <c r="A3922" t="s">
        <v>246</v>
      </c>
      <c r="B3922" t="s">
        <v>153</v>
      </c>
      <c r="C3922" t="s">
        <v>651</v>
      </c>
      <c r="D3922">
        <v>2</v>
      </c>
    </row>
    <row r="3923" spans="1:4" x14ac:dyDescent="0.35">
      <c r="A3923" t="s">
        <v>246</v>
      </c>
      <c r="B3923" t="s">
        <v>155</v>
      </c>
      <c r="C3923" t="s">
        <v>920</v>
      </c>
      <c r="D3923">
        <v>2</v>
      </c>
    </row>
    <row r="3924" spans="1:4" x14ac:dyDescent="0.35">
      <c r="A3924" t="s">
        <v>246</v>
      </c>
      <c r="B3924" t="s">
        <v>192</v>
      </c>
      <c r="C3924" t="s">
        <v>714</v>
      </c>
      <c r="D3924">
        <v>2</v>
      </c>
    </row>
    <row r="3925" spans="1:4" x14ac:dyDescent="0.35">
      <c r="A3925" t="s">
        <v>246</v>
      </c>
      <c r="B3925" t="s">
        <v>192</v>
      </c>
      <c r="C3925" t="s">
        <v>567</v>
      </c>
      <c r="D3925">
        <v>2</v>
      </c>
    </row>
    <row r="3926" spans="1:4" x14ac:dyDescent="0.35">
      <c r="A3926" t="s">
        <v>246</v>
      </c>
      <c r="B3926" t="s">
        <v>182</v>
      </c>
      <c r="C3926" t="s">
        <v>638</v>
      </c>
      <c r="D3926">
        <v>2</v>
      </c>
    </row>
    <row r="3927" spans="1:4" x14ac:dyDescent="0.35">
      <c r="A3927" t="s">
        <v>246</v>
      </c>
      <c r="B3927" t="s">
        <v>161</v>
      </c>
      <c r="C3927" t="s">
        <v>549</v>
      </c>
      <c r="D3927">
        <v>2</v>
      </c>
    </row>
    <row r="3928" spans="1:4" x14ac:dyDescent="0.35">
      <c r="A3928" t="s">
        <v>246</v>
      </c>
      <c r="B3928" t="s">
        <v>199</v>
      </c>
      <c r="C3928" t="s">
        <v>749</v>
      </c>
      <c r="D3928">
        <v>2</v>
      </c>
    </row>
    <row r="3929" spans="1:4" x14ac:dyDescent="0.35">
      <c r="A3929" t="s">
        <v>246</v>
      </c>
      <c r="B3929" t="s">
        <v>203</v>
      </c>
      <c r="C3929" t="s">
        <v>564</v>
      </c>
      <c r="D3929">
        <v>2</v>
      </c>
    </row>
    <row r="3930" spans="1:4" x14ac:dyDescent="0.35">
      <c r="A3930" t="s">
        <v>246</v>
      </c>
      <c r="B3930" t="s">
        <v>155</v>
      </c>
      <c r="C3930" t="s">
        <v>874</v>
      </c>
      <c r="D3930">
        <v>2</v>
      </c>
    </row>
    <row r="3931" spans="1:4" x14ac:dyDescent="0.35">
      <c r="A3931" t="s">
        <v>246</v>
      </c>
      <c r="B3931" t="s">
        <v>157</v>
      </c>
      <c r="C3931" t="s">
        <v>916</v>
      </c>
      <c r="D3931">
        <v>2</v>
      </c>
    </row>
    <row r="3932" spans="1:4" x14ac:dyDescent="0.35">
      <c r="A3932" t="s">
        <v>246</v>
      </c>
      <c r="B3932" t="s">
        <v>157</v>
      </c>
      <c r="C3932" t="s">
        <v>961</v>
      </c>
      <c r="D3932">
        <v>2</v>
      </c>
    </row>
    <row r="3933" spans="1:4" x14ac:dyDescent="0.35">
      <c r="A3933" t="s">
        <v>246</v>
      </c>
      <c r="B3933" t="s">
        <v>155</v>
      </c>
      <c r="C3933" t="s">
        <v>806</v>
      </c>
      <c r="D3933">
        <v>2</v>
      </c>
    </row>
    <row r="3934" spans="1:4" x14ac:dyDescent="0.35">
      <c r="A3934" t="s">
        <v>246</v>
      </c>
      <c r="B3934" t="s">
        <v>157</v>
      </c>
      <c r="C3934" t="s">
        <v>918</v>
      </c>
      <c r="D3934">
        <v>2</v>
      </c>
    </row>
    <row r="3935" spans="1:4" x14ac:dyDescent="0.35">
      <c r="A3935" t="s">
        <v>246</v>
      </c>
      <c r="B3935" t="s">
        <v>193</v>
      </c>
      <c r="C3935" t="s">
        <v>475</v>
      </c>
      <c r="D3935">
        <v>2</v>
      </c>
    </row>
    <row r="3936" spans="1:4" x14ac:dyDescent="0.35">
      <c r="A3936" t="s">
        <v>246</v>
      </c>
      <c r="B3936" t="s">
        <v>210</v>
      </c>
      <c r="C3936" t="s">
        <v>579</v>
      </c>
      <c r="D3936">
        <v>2</v>
      </c>
    </row>
    <row r="3937" spans="1:4" x14ac:dyDescent="0.35">
      <c r="A3937" t="s">
        <v>256</v>
      </c>
      <c r="B3937" t="s">
        <v>153</v>
      </c>
      <c r="C3937" t="s">
        <v>1050</v>
      </c>
      <c r="D3937">
        <v>2</v>
      </c>
    </row>
    <row r="3938" spans="1:4" x14ac:dyDescent="0.35">
      <c r="A3938" t="s">
        <v>256</v>
      </c>
      <c r="B3938" t="s">
        <v>153</v>
      </c>
      <c r="C3938" t="s">
        <v>1122</v>
      </c>
      <c r="D3938">
        <v>2</v>
      </c>
    </row>
    <row r="3939" spans="1:4" x14ac:dyDescent="0.35">
      <c r="A3939" t="s">
        <v>247</v>
      </c>
      <c r="B3939" t="s">
        <v>153</v>
      </c>
      <c r="C3939" t="s">
        <v>1052</v>
      </c>
      <c r="D3939">
        <v>2</v>
      </c>
    </row>
    <row r="3940" spans="1:4" x14ac:dyDescent="0.35">
      <c r="A3940" t="s">
        <v>247</v>
      </c>
      <c r="B3940" t="s">
        <v>210</v>
      </c>
      <c r="C3940" t="s">
        <v>545</v>
      </c>
      <c r="D3940">
        <v>2</v>
      </c>
    </row>
    <row r="3941" spans="1:4" x14ac:dyDescent="0.35">
      <c r="A3941" t="s">
        <v>247</v>
      </c>
      <c r="B3941" t="s">
        <v>155</v>
      </c>
      <c r="C3941" t="s">
        <v>834</v>
      </c>
      <c r="D3941">
        <v>2</v>
      </c>
    </row>
    <row r="3942" spans="1:4" x14ac:dyDescent="0.35">
      <c r="A3942" t="s">
        <v>247</v>
      </c>
      <c r="B3942" t="s">
        <v>156</v>
      </c>
      <c r="C3942" t="s">
        <v>1139</v>
      </c>
      <c r="D3942">
        <v>2</v>
      </c>
    </row>
    <row r="3943" spans="1:4" x14ac:dyDescent="0.35">
      <c r="A3943" t="s">
        <v>247</v>
      </c>
      <c r="B3943" t="s">
        <v>161</v>
      </c>
      <c r="C3943" t="s">
        <v>580</v>
      </c>
      <c r="D3943">
        <v>2</v>
      </c>
    </row>
    <row r="3944" spans="1:4" x14ac:dyDescent="0.35">
      <c r="A3944" t="s">
        <v>247</v>
      </c>
      <c r="B3944" t="s">
        <v>155</v>
      </c>
      <c r="C3944" t="s">
        <v>964</v>
      </c>
      <c r="D3944">
        <v>2</v>
      </c>
    </row>
    <row r="3945" spans="1:4" x14ac:dyDescent="0.35">
      <c r="A3945" t="s">
        <v>247</v>
      </c>
      <c r="B3945" t="s">
        <v>154</v>
      </c>
      <c r="C3945" t="s">
        <v>830</v>
      </c>
      <c r="D3945">
        <v>2</v>
      </c>
    </row>
    <row r="3946" spans="1:4" x14ac:dyDescent="0.35">
      <c r="A3946" t="s">
        <v>247</v>
      </c>
      <c r="B3946" t="s">
        <v>209</v>
      </c>
      <c r="C3946" t="s">
        <v>577</v>
      </c>
      <c r="D3946">
        <v>2</v>
      </c>
    </row>
    <row r="3947" spans="1:4" x14ac:dyDescent="0.35">
      <c r="A3947" t="s">
        <v>247</v>
      </c>
      <c r="B3947" t="s">
        <v>153</v>
      </c>
      <c r="C3947" t="s">
        <v>1138</v>
      </c>
      <c r="D3947">
        <v>2</v>
      </c>
    </row>
    <row r="3948" spans="1:4" x14ac:dyDescent="0.35">
      <c r="A3948" t="s">
        <v>247</v>
      </c>
      <c r="B3948" t="s">
        <v>154</v>
      </c>
      <c r="C3948" t="s">
        <v>503</v>
      </c>
      <c r="D3948">
        <v>2</v>
      </c>
    </row>
    <row r="3949" spans="1:4" x14ac:dyDescent="0.35">
      <c r="A3949" t="s">
        <v>247</v>
      </c>
      <c r="B3949" t="s">
        <v>190</v>
      </c>
      <c r="C3949" t="s">
        <v>636</v>
      </c>
      <c r="D3949">
        <v>2</v>
      </c>
    </row>
    <row r="3950" spans="1:4" x14ac:dyDescent="0.35">
      <c r="A3950" t="s">
        <v>247</v>
      </c>
      <c r="B3950" t="s">
        <v>155</v>
      </c>
      <c r="C3950" t="s">
        <v>874</v>
      </c>
      <c r="D3950">
        <v>2</v>
      </c>
    </row>
    <row r="3951" spans="1:4" x14ac:dyDescent="0.35">
      <c r="A3951" t="s">
        <v>247</v>
      </c>
      <c r="B3951" t="s">
        <v>155</v>
      </c>
      <c r="C3951" t="s">
        <v>458</v>
      </c>
      <c r="D3951">
        <v>2</v>
      </c>
    </row>
    <row r="3952" spans="1:4" x14ac:dyDescent="0.35">
      <c r="A3952" t="s">
        <v>247</v>
      </c>
      <c r="B3952" t="s">
        <v>161</v>
      </c>
      <c r="C3952" t="s">
        <v>589</v>
      </c>
      <c r="D3952">
        <v>2</v>
      </c>
    </row>
    <row r="3953" spans="1:4" x14ac:dyDescent="0.35">
      <c r="A3953" t="s">
        <v>247</v>
      </c>
      <c r="B3953" t="s">
        <v>156</v>
      </c>
      <c r="C3953" t="s">
        <v>1142</v>
      </c>
      <c r="D3953">
        <v>2</v>
      </c>
    </row>
    <row r="3954" spans="1:4" x14ac:dyDescent="0.35">
      <c r="A3954" t="s">
        <v>247</v>
      </c>
      <c r="B3954" t="s">
        <v>213</v>
      </c>
      <c r="C3954" t="s">
        <v>514</v>
      </c>
      <c r="D3954">
        <v>2</v>
      </c>
    </row>
    <row r="3955" spans="1:4" x14ac:dyDescent="0.35">
      <c r="A3955" t="s">
        <v>247</v>
      </c>
      <c r="B3955" t="s">
        <v>155</v>
      </c>
      <c r="C3955" t="s">
        <v>806</v>
      </c>
      <c r="D3955">
        <v>2</v>
      </c>
    </row>
    <row r="3956" spans="1:4" x14ac:dyDescent="0.35">
      <c r="A3956" t="s">
        <v>247</v>
      </c>
      <c r="B3956" t="s">
        <v>182</v>
      </c>
      <c r="C3956" t="s">
        <v>927</v>
      </c>
      <c r="D3956">
        <v>2</v>
      </c>
    </row>
    <row r="3957" spans="1:4" x14ac:dyDescent="0.35">
      <c r="A3957" t="s">
        <v>247</v>
      </c>
      <c r="B3957" t="s">
        <v>158</v>
      </c>
      <c r="C3957" t="s">
        <v>1056</v>
      </c>
      <c r="D3957">
        <v>2</v>
      </c>
    </row>
    <row r="3958" spans="1:4" x14ac:dyDescent="0.35">
      <c r="A3958" t="s">
        <v>281</v>
      </c>
      <c r="B3958" t="s">
        <v>176</v>
      </c>
      <c r="C3958" t="s">
        <v>1007</v>
      </c>
      <c r="D3958">
        <v>2</v>
      </c>
    </row>
    <row r="3959" spans="1:4" x14ac:dyDescent="0.35">
      <c r="A3959" t="s">
        <v>281</v>
      </c>
      <c r="B3959" t="s">
        <v>155</v>
      </c>
      <c r="C3959" t="s">
        <v>922</v>
      </c>
      <c r="D3959">
        <v>2</v>
      </c>
    </row>
    <row r="3960" spans="1:4" x14ac:dyDescent="0.35">
      <c r="A3960" t="s">
        <v>281</v>
      </c>
      <c r="B3960" t="s">
        <v>192</v>
      </c>
      <c r="C3960" t="s">
        <v>567</v>
      </c>
      <c r="D3960">
        <v>2</v>
      </c>
    </row>
    <row r="3961" spans="1:4" x14ac:dyDescent="0.35">
      <c r="A3961" t="s">
        <v>281</v>
      </c>
      <c r="B3961" t="s">
        <v>153</v>
      </c>
      <c r="C3961" t="s">
        <v>531</v>
      </c>
      <c r="D3961">
        <v>2</v>
      </c>
    </row>
    <row r="3962" spans="1:4" x14ac:dyDescent="0.35">
      <c r="A3962" t="s">
        <v>281</v>
      </c>
      <c r="B3962" t="s">
        <v>152</v>
      </c>
      <c r="C3962" t="s">
        <v>1123</v>
      </c>
      <c r="D3962">
        <v>2</v>
      </c>
    </row>
    <row r="3963" spans="1:4" x14ac:dyDescent="0.35">
      <c r="A3963" t="s">
        <v>281</v>
      </c>
      <c r="B3963" t="s">
        <v>173</v>
      </c>
      <c r="C3963" t="s">
        <v>478</v>
      </c>
      <c r="D3963">
        <v>2</v>
      </c>
    </row>
    <row r="3964" spans="1:4" x14ac:dyDescent="0.35">
      <c r="A3964" t="s">
        <v>281</v>
      </c>
      <c r="B3964" t="s">
        <v>155</v>
      </c>
      <c r="C3964" t="s">
        <v>464</v>
      </c>
      <c r="D3964">
        <v>2</v>
      </c>
    </row>
    <row r="3965" spans="1:4" x14ac:dyDescent="0.35">
      <c r="A3965" t="s">
        <v>281</v>
      </c>
      <c r="B3965" t="s">
        <v>176</v>
      </c>
      <c r="C3965" t="s">
        <v>425</v>
      </c>
      <c r="D3965">
        <v>2</v>
      </c>
    </row>
    <row r="3966" spans="1:4" x14ac:dyDescent="0.35">
      <c r="A3966" t="s">
        <v>281</v>
      </c>
      <c r="B3966" t="s">
        <v>154</v>
      </c>
      <c r="C3966" t="s">
        <v>479</v>
      </c>
      <c r="D3966">
        <v>2</v>
      </c>
    </row>
    <row r="3967" spans="1:4" x14ac:dyDescent="0.35">
      <c r="A3967" t="s">
        <v>281</v>
      </c>
      <c r="B3967" t="s">
        <v>158</v>
      </c>
      <c r="C3967" t="s">
        <v>809</v>
      </c>
      <c r="D3967">
        <v>2</v>
      </c>
    </row>
    <row r="3968" spans="1:4" x14ac:dyDescent="0.35">
      <c r="A3968" t="s">
        <v>281</v>
      </c>
      <c r="B3968" t="s">
        <v>155</v>
      </c>
      <c r="C3968" t="s">
        <v>771</v>
      </c>
      <c r="D3968">
        <v>2</v>
      </c>
    </row>
    <row r="3969" spans="1:4" x14ac:dyDescent="0.35">
      <c r="A3969" t="s">
        <v>281</v>
      </c>
      <c r="B3969" t="s">
        <v>173</v>
      </c>
      <c r="C3969" t="s">
        <v>1061</v>
      </c>
      <c r="D3969">
        <v>2</v>
      </c>
    </row>
    <row r="3970" spans="1:4" x14ac:dyDescent="0.35">
      <c r="A3970" t="s">
        <v>281</v>
      </c>
      <c r="B3970" t="s">
        <v>155</v>
      </c>
      <c r="C3970" t="s">
        <v>992</v>
      </c>
      <c r="D3970">
        <v>2</v>
      </c>
    </row>
    <row r="3971" spans="1:4" x14ac:dyDescent="0.35">
      <c r="A3971" t="s">
        <v>281</v>
      </c>
      <c r="B3971" t="s">
        <v>176</v>
      </c>
      <c r="C3971" t="s">
        <v>726</v>
      </c>
      <c r="D3971">
        <v>2</v>
      </c>
    </row>
    <row r="3972" spans="1:4" x14ac:dyDescent="0.35">
      <c r="A3972" t="s">
        <v>281</v>
      </c>
      <c r="B3972" t="s">
        <v>154</v>
      </c>
      <c r="C3972" t="s">
        <v>830</v>
      </c>
      <c r="D3972">
        <v>2</v>
      </c>
    </row>
    <row r="3973" spans="1:4" x14ac:dyDescent="0.35">
      <c r="A3973" t="s">
        <v>267</v>
      </c>
      <c r="B3973" t="s">
        <v>153</v>
      </c>
      <c r="C3973" t="s">
        <v>651</v>
      </c>
      <c r="D3973">
        <v>2</v>
      </c>
    </row>
    <row r="3974" spans="1:4" x14ac:dyDescent="0.35">
      <c r="A3974" t="s">
        <v>267</v>
      </c>
      <c r="B3974" t="s">
        <v>153</v>
      </c>
      <c r="C3974" t="s">
        <v>439</v>
      </c>
      <c r="D3974">
        <v>2</v>
      </c>
    </row>
    <row r="3975" spans="1:4" x14ac:dyDescent="0.35">
      <c r="A3975" t="s">
        <v>267</v>
      </c>
      <c r="B3975" t="s">
        <v>153</v>
      </c>
      <c r="C3975" t="s">
        <v>1124</v>
      </c>
      <c r="D3975">
        <v>2</v>
      </c>
    </row>
    <row r="3976" spans="1:4" x14ac:dyDescent="0.35">
      <c r="A3976" t="s">
        <v>267</v>
      </c>
      <c r="B3976" t="s">
        <v>176</v>
      </c>
      <c r="C3976" t="s">
        <v>994</v>
      </c>
      <c r="D3976">
        <v>2</v>
      </c>
    </row>
    <row r="3977" spans="1:4" x14ac:dyDescent="0.35">
      <c r="A3977" t="s">
        <v>267</v>
      </c>
      <c r="B3977" t="s">
        <v>176</v>
      </c>
      <c r="C3977" t="s">
        <v>1008</v>
      </c>
      <c r="D3977">
        <v>2</v>
      </c>
    </row>
    <row r="3978" spans="1:4" x14ac:dyDescent="0.35">
      <c r="A3978" t="s">
        <v>339</v>
      </c>
      <c r="B3978" t="s">
        <v>158</v>
      </c>
      <c r="C3978" t="s">
        <v>529</v>
      </c>
      <c r="D3978">
        <v>2</v>
      </c>
    </row>
    <row r="3979" spans="1:4" x14ac:dyDescent="0.35">
      <c r="A3979" t="s">
        <v>303</v>
      </c>
      <c r="B3979" t="s">
        <v>182</v>
      </c>
      <c r="C3979" t="s">
        <v>928</v>
      </c>
      <c r="D3979">
        <v>2</v>
      </c>
    </row>
    <row r="3980" spans="1:4" x14ac:dyDescent="0.35">
      <c r="A3980" t="s">
        <v>303</v>
      </c>
      <c r="B3980" t="s">
        <v>194</v>
      </c>
      <c r="C3980" t="s">
        <v>797</v>
      </c>
      <c r="D3980">
        <v>2</v>
      </c>
    </row>
    <row r="3981" spans="1:4" x14ac:dyDescent="0.35">
      <c r="A3981" t="s">
        <v>303</v>
      </c>
      <c r="B3981" t="s">
        <v>153</v>
      </c>
      <c r="C3981" t="s">
        <v>921</v>
      </c>
      <c r="D3981">
        <v>2</v>
      </c>
    </row>
    <row r="3982" spans="1:4" x14ac:dyDescent="0.35">
      <c r="A3982" t="s">
        <v>303</v>
      </c>
      <c r="B3982" t="s">
        <v>158</v>
      </c>
      <c r="C3982" t="s">
        <v>809</v>
      </c>
      <c r="D3982">
        <v>2</v>
      </c>
    </row>
    <row r="3983" spans="1:4" x14ac:dyDescent="0.35">
      <c r="A3983" t="s">
        <v>303</v>
      </c>
      <c r="B3983" t="s">
        <v>152</v>
      </c>
      <c r="C3983" t="s">
        <v>444</v>
      </c>
      <c r="D3983">
        <v>2</v>
      </c>
    </row>
    <row r="3984" spans="1:4" x14ac:dyDescent="0.35">
      <c r="A3984" t="s">
        <v>303</v>
      </c>
      <c r="B3984" t="s">
        <v>212</v>
      </c>
      <c r="C3984" t="s">
        <v>532</v>
      </c>
      <c r="D3984">
        <v>2</v>
      </c>
    </row>
    <row r="3985" spans="1:4" x14ac:dyDescent="0.35">
      <c r="A3985" t="s">
        <v>303</v>
      </c>
      <c r="B3985" t="s">
        <v>154</v>
      </c>
      <c r="C3985" t="s">
        <v>647</v>
      </c>
      <c r="D3985">
        <v>2</v>
      </c>
    </row>
    <row r="3986" spans="1:4" x14ac:dyDescent="0.35">
      <c r="A3986" t="s">
        <v>286</v>
      </c>
      <c r="B3986" t="s">
        <v>196</v>
      </c>
      <c r="C3986" t="s">
        <v>730</v>
      </c>
      <c r="D3986">
        <v>2</v>
      </c>
    </row>
    <row r="3987" spans="1:4" x14ac:dyDescent="0.35">
      <c r="A3987" t="s">
        <v>286</v>
      </c>
      <c r="B3987" t="s">
        <v>196</v>
      </c>
      <c r="C3987" t="s">
        <v>741</v>
      </c>
      <c r="D3987">
        <v>2</v>
      </c>
    </row>
    <row r="3988" spans="1:4" x14ac:dyDescent="0.35">
      <c r="A3988" t="s">
        <v>308</v>
      </c>
      <c r="B3988" t="s">
        <v>165</v>
      </c>
      <c r="C3988" t="s">
        <v>1001</v>
      </c>
      <c r="D3988">
        <v>2</v>
      </c>
    </row>
    <row r="3989" spans="1:4" x14ac:dyDescent="0.35">
      <c r="A3989" t="s">
        <v>308</v>
      </c>
      <c r="B3989" t="s">
        <v>152</v>
      </c>
      <c r="C3989" t="s">
        <v>829</v>
      </c>
      <c r="D3989">
        <v>2</v>
      </c>
    </row>
    <row r="3990" spans="1:4" x14ac:dyDescent="0.35">
      <c r="A3990" t="s">
        <v>308</v>
      </c>
      <c r="B3990" t="s">
        <v>199</v>
      </c>
      <c r="C3990" t="s">
        <v>423</v>
      </c>
      <c r="D3990">
        <v>2</v>
      </c>
    </row>
    <row r="3991" spans="1:4" x14ac:dyDescent="0.35">
      <c r="A3991" t="s">
        <v>308</v>
      </c>
      <c r="B3991" t="s">
        <v>152</v>
      </c>
      <c r="C3991" t="s">
        <v>611</v>
      </c>
      <c r="D3991">
        <v>2</v>
      </c>
    </row>
    <row r="3992" spans="1:4" x14ac:dyDescent="0.35">
      <c r="A3992" t="s">
        <v>352</v>
      </c>
      <c r="B3992" t="s">
        <v>155</v>
      </c>
      <c r="C3992" t="s">
        <v>1006</v>
      </c>
      <c r="D3992">
        <v>2</v>
      </c>
    </row>
    <row r="3993" spans="1:4" x14ac:dyDescent="0.35">
      <c r="A3993" t="s">
        <v>307</v>
      </c>
      <c r="B3993" t="s">
        <v>174</v>
      </c>
      <c r="C3993" t="s">
        <v>497</v>
      </c>
      <c r="D3993">
        <v>2</v>
      </c>
    </row>
    <row r="3994" spans="1:4" x14ac:dyDescent="0.35">
      <c r="A3994" t="s">
        <v>307</v>
      </c>
      <c r="B3994" t="s">
        <v>208</v>
      </c>
      <c r="C3994" t="s">
        <v>526</v>
      </c>
      <c r="D3994">
        <v>2</v>
      </c>
    </row>
    <row r="3995" spans="1:4" x14ac:dyDescent="0.35">
      <c r="A3995" t="s">
        <v>271</v>
      </c>
      <c r="B3995" t="s">
        <v>164</v>
      </c>
      <c r="C3995" t="s">
        <v>654</v>
      </c>
      <c r="D3995">
        <v>2</v>
      </c>
    </row>
    <row r="3996" spans="1:4" x14ac:dyDescent="0.35">
      <c r="A3996" t="s">
        <v>271</v>
      </c>
      <c r="B3996" t="s">
        <v>162</v>
      </c>
      <c r="C3996" t="s">
        <v>880</v>
      </c>
      <c r="D3996">
        <v>2</v>
      </c>
    </row>
    <row r="3997" spans="1:4" x14ac:dyDescent="0.35">
      <c r="A3997" t="s">
        <v>271</v>
      </c>
      <c r="B3997" t="s">
        <v>176</v>
      </c>
      <c r="C3997" t="s">
        <v>1008</v>
      </c>
      <c r="D3997">
        <v>2</v>
      </c>
    </row>
    <row r="3998" spans="1:4" x14ac:dyDescent="0.35">
      <c r="A3998" t="s">
        <v>271</v>
      </c>
      <c r="B3998" t="s">
        <v>176</v>
      </c>
      <c r="C3998" t="s">
        <v>919</v>
      </c>
      <c r="D3998">
        <v>2</v>
      </c>
    </row>
    <row r="3999" spans="1:4" x14ac:dyDescent="0.35">
      <c r="A3999" t="s">
        <v>271</v>
      </c>
      <c r="B3999" t="s">
        <v>135</v>
      </c>
      <c r="C3999" t="s">
        <v>489</v>
      </c>
      <c r="D3999">
        <v>2</v>
      </c>
    </row>
    <row r="4000" spans="1:4" x14ac:dyDescent="0.35">
      <c r="A4000" t="s">
        <v>271</v>
      </c>
      <c r="B4000" t="s">
        <v>174</v>
      </c>
      <c r="C4000" t="s">
        <v>486</v>
      </c>
      <c r="D4000">
        <v>2</v>
      </c>
    </row>
    <row r="4001" spans="1:4" x14ac:dyDescent="0.35">
      <c r="A4001" t="s">
        <v>336</v>
      </c>
      <c r="B4001" t="s">
        <v>199</v>
      </c>
      <c r="C4001" t="s">
        <v>749</v>
      </c>
      <c r="D4001">
        <v>2</v>
      </c>
    </row>
    <row r="4002" spans="1:4" x14ac:dyDescent="0.35">
      <c r="A4002" t="s">
        <v>309</v>
      </c>
      <c r="B4002" t="s">
        <v>203</v>
      </c>
      <c r="C4002" t="s">
        <v>619</v>
      </c>
      <c r="D4002">
        <v>2</v>
      </c>
    </row>
    <row r="4003" spans="1:4" x14ac:dyDescent="0.35">
      <c r="A4003" t="s">
        <v>309</v>
      </c>
      <c r="B4003" t="s">
        <v>155</v>
      </c>
      <c r="C4003" t="s">
        <v>1010</v>
      </c>
      <c r="D4003">
        <v>2</v>
      </c>
    </row>
    <row r="4004" spans="1:4" x14ac:dyDescent="0.35">
      <c r="A4004" t="s">
        <v>309</v>
      </c>
      <c r="B4004" t="s">
        <v>203</v>
      </c>
      <c r="C4004" t="s">
        <v>648</v>
      </c>
      <c r="D4004">
        <v>2</v>
      </c>
    </row>
    <row r="4005" spans="1:4" x14ac:dyDescent="0.35">
      <c r="A4005" t="s">
        <v>309</v>
      </c>
      <c r="B4005" t="s">
        <v>203</v>
      </c>
      <c r="C4005" t="s">
        <v>679</v>
      </c>
      <c r="D4005">
        <v>2</v>
      </c>
    </row>
    <row r="4006" spans="1:4" x14ac:dyDescent="0.35">
      <c r="A4006" t="s">
        <v>292</v>
      </c>
      <c r="B4006" t="s">
        <v>153</v>
      </c>
      <c r="C4006" t="s">
        <v>606</v>
      </c>
      <c r="D4006">
        <v>2</v>
      </c>
    </row>
    <row r="4007" spans="1:4" x14ac:dyDescent="0.35">
      <c r="A4007" t="s">
        <v>292</v>
      </c>
      <c r="B4007" t="s">
        <v>153</v>
      </c>
      <c r="C4007" t="s">
        <v>1121</v>
      </c>
      <c r="D4007">
        <v>2</v>
      </c>
    </row>
    <row r="4008" spans="1:4" x14ac:dyDescent="0.35">
      <c r="A4008" t="s">
        <v>292</v>
      </c>
      <c r="B4008" t="s">
        <v>176</v>
      </c>
      <c r="C4008" t="s">
        <v>1008</v>
      </c>
      <c r="D4008">
        <v>2</v>
      </c>
    </row>
    <row r="4009" spans="1:4" x14ac:dyDescent="0.35">
      <c r="A4009" t="s">
        <v>292</v>
      </c>
      <c r="B4009" t="s">
        <v>153</v>
      </c>
      <c r="C4009" t="s">
        <v>781</v>
      </c>
      <c r="D4009">
        <v>2</v>
      </c>
    </row>
    <row r="4010" spans="1:4" x14ac:dyDescent="0.35">
      <c r="A4010" t="s">
        <v>354</v>
      </c>
      <c r="B4010" t="s">
        <v>153</v>
      </c>
      <c r="C4010" t="s">
        <v>781</v>
      </c>
      <c r="D4010">
        <v>2</v>
      </c>
    </row>
    <row r="4011" spans="1:4" x14ac:dyDescent="0.35">
      <c r="A4011" t="s">
        <v>355</v>
      </c>
      <c r="B4011" t="s">
        <v>153</v>
      </c>
      <c r="C4011" t="s">
        <v>1055</v>
      </c>
      <c r="D4011">
        <v>2</v>
      </c>
    </row>
    <row r="4012" spans="1:4" x14ac:dyDescent="0.35">
      <c r="A4012" t="s">
        <v>355</v>
      </c>
      <c r="B4012" t="s">
        <v>153</v>
      </c>
      <c r="C4012" t="s">
        <v>1125</v>
      </c>
      <c r="D4012">
        <v>2</v>
      </c>
    </row>
    <row r="4013" spans="1:4" x14ac:dyDescent="0.35">
      <c r="A4013" t="s">
        <v>257</v>
      </c>
      <c r="B4013" t="s">
        <v>203</v>
      </c>
      <c r="C4013" t="s">
        <v>555</v>
      </c>
      <c r="D4013">
        <v>2</v>
      </c>
    </row>
    <row r="4014" spans="1:4" x14ac:dyDescent="0.35">
      <c r="A4014" t="s">
        <v>257</v>
      </c>
      <c r="B4014" t="s">
        <v>152</v>
      </c>
      <c r="C4014" t="s">
        <v>592</v>
      </c>
      <c r="D4014">
        <v>2</v>
      </c>
    </row>
    <row r="4015" spans="1:4" x14ac:dyDescent="0.35">
      <c r="A4015" t="s">
        <v>257</v>
      </c>
      <c r="B4015" t="s">
        <v>152</v>
      </c>
      <c r="C4015" t="s">
        <v>843</v>
      </c>
      <c r="D4015">
        <v>2</v>
      </c>
    </row>
    <row r="4016" spans="1:4" x14ac:dyDescent="0.35">
      <c r="A4016" t="s">
        <v>257</v>
      </c>
      <c r="B4016" t="s">
        <v>153</v>
      </c>
      <c r="C4016" t="s">
        <v>781</v>
      </c>
      <c r="D4016">
        <v>2</v>
      </c>
    </row>
    <row r="4017" spans="1:4" x14ac:dyDescent="0.35">
      <c r="A4017" t="s">
        <v>257</v>
      </c>
      <c r="B4017" t="s">
        <v>203</v>
      </c>
      <c r="C4017" t="s">
        <v>695</v>
      </c>
      <c r="D4017">
        <v>2</v>
      </c>
    </row>
    <row r="4018" spans="1:4" x14ac:dyDescent="0.35">
      <c r="A4018" t="s">
        <v>257</v>
      </c>
      <c r="B4018" t="s">
        <v>157</v>
      </c>
      <c r="C4018" t="s">
        <v>1132</v>
      </c>
      <c r="D4018">
        <v>2</v>
      </c>
    </row>
    <row r="4019" spans="1:4" x14ac:dyDescent="0.35">
      <c r="A4019" t="s">
        <v>257</v>
      </c>
      <c r="B4019" t="s">
        <v>157</v>
      </c>
      <c r="C4019" t="s">
        <v>1054</v>
      </c>
      <c r="D4019">
        <v>2</v>
      </c>
    </row>
    <row r="4020" spans="1:4" x14ac:dyDescent="0.35">
      <c r="A4020" t="s">
        <v>257</v>
      </c>
      <c r="B4020" t="s">
        <v>203</v>
      </c>
      <c r="C4020" t="s">
        <v>686</v>
      </c>
      <c r="D4020">
        <v>2</v>
      </c>
    </row>
    <row r="4021" spans="1:4" x14ac:dyDescent="0.35">
      <c r="A4021" t="s">
        <v>257</v>
      </c>
      <c r="B4021" t="s">
        <v>208</v>
      </c>
      <c r="C4021" t="s">
        <v>547</v>
      </c>
      <c r="D4021">
        <v>2</v>
      </c>
    </row>
    <row r="4022" spans="1:4" x14ac:dyDescent="0.35">
      <c r="A4022" t="s">
        <v>257</v>
      </c>
      <c r="B4022" t="s">
        <v>157</v>
      </c>
      <c r="C4022" t="s">
        <v>443</v>
      </c>
      <c r="D4022">
        <v>2</v>
      </c>
    </row>
    <row r="4023" spans="1:4" x14ac:dyDescent="0.35">
      <c r="A4023" t="s">
        <v>257</v>
      </c>
      <c r="B4023" t="s">
        <v>152</v>
      </c>
      <c r="C4023" t="s">
        <v>1057</v>
      </c>
      <c r="D4023">
        <v>2</v>
      </c>
    </row>
    <row r="4024" spans="1:4" x14ac:dyDescent="0.35">
      <c r="A4024" t="s">
        <v>257</v>
      </c>
      <c r="B4024" t="s">
        <v>183</v>
      </c>
      <c r="C4024" t="s">
        <v>801</v>
      </c>
      <c r="D4024">
        <v>2</v>
      </c>
    </row>
    <row r="4025" spans="1:4" x14ac:dyDescent="0.35">
      <c r="A4025" t="s">
        <v>257</v>
      </c>
      <c r="B4025" t="s">
        <v>156</v>
      </c>
      <c r="C4025" t="s">
        <v>836</v>
      </c>
      <c r="D4025">
        <v>2</v>
      </c>
    </row>
    <row r="4026" spans="1:4" x14ac:dyDescent="0.35">
      <c r="A4026" t="s">
        <v>257</v>
      </c>
      <c r="B4026" t="s">
        <v>161</v>
      </c>
      <c r="C4026" t="s">
        <v>629</v>
      </c>
      <c r="D4026">
        <v>2</v>
      </c>
    </row>
    <row r="4027" spans="1:4" x14ac:dyDescent="0.35">
      <c r="A4027" t="s">
        <v>257</v>
      </c>
      <c r="B4027" t="s">
        <v>157</v>
      </c>
      <c r="C4027" t="s">
        <v>810</v>
      </c>
      <c r="D4027">
        <v>2</v>
      </c>
    </row>
    <row r="4028" spans="1:4" x14ac:dyDescent="0.35">
      <c r="A4028" t="s">
        <v>257</v>
      </c>
      <c r="B4028" t="s">
        <v>157</v>
      </c>
      <c r="C4028" t="s">
        <v>668</v>
      </c>
      <c r="D4028">
        <v>2</v>
      </c>
    </row>
    <row r="4029" spans="1:4" x14ac:dyDescent="0.35">
      <c r="A4029" t="s">
        <v>257</v>
      </c>
      <c r="B4029" t="s">
        <v>152</v>
      </c>
      <c r="C4029" t="s">
        <v>496</v>
      </c>
      <c r="D4029">
        <v>2</v>
      </c>
    </row>
    <row r="4030" spans="1:4" x14ac:dyDescent="0.35">
      <c r="A4030" t="s">
        <v>257</v>
      </c>
      <c r="B4030" t="s">
        <v>161</v>
      </c>
      <c r="C4030" t="s">
        <v>862</v>
      </c>
      <c r="D4030">
        <v>2</v>
      </c>
    </row>
    <row r="4031" spans="1:4" x14ac:dyDescent="0.35">
      <c r="A4031" t="s">
        <v>257</v>
      </c>
      <c r="B4031" t="s">
        <v>152</v>
      </c>
      <c r="C4031" t="s">
        <v>524</v>
      </c>
      <c r="D4031">
        <v>2</v>
      </c>
    </row>
    <row r="4032" spans="1:4" x14ac:dyDescent="0.35">
      <c r="A4032" t="s">
        <v>257</v>
      </c>
      <c r="B4032" t="s">
        <v>212</v>
      </c>
      <c r="C4032" t="s">
        <v>532</v>
      </c>
      <c r="D4032">
        <v>2</v>
      </c>
    </row>
    <row r="4033" spans="1:4" x14ac:dyDescent="0.35">
      <c r="A4033" t="s">
        <v>257</v>
      </c>
      <c r="B4033" t="s">
        <v>165</v>
      </c>
      <c r="C4033" t="s">
        <v>530</v>
      </c>
      <c r="D4033">
        <v>2</v>
      </c>
    </row>
    <row r="4034" spans="1:4" x14ac:dyDescent="0.35">
      <c r="A4034" t="s">
        <v>257</v>
      </c>
      <c r="B4034" t="s">
        <v>156</v>
      </c>
      <c r="C4034" t="s">
        <v>1066</v>
      </c>
      <c r="D4034">
        <v>2</v>
      </c>
    </row>
    <row r="4035" spans="1:4" x14ac:dyDescent="0.35">
      <c r="A4035" t="s">
        <v>257</v>
      </c>
      <c r="B4035" t="s">
        <v>152</v>
      </c>
      <c r="C4035" t="s">
        <v>562</v>
      </c>
      <c r="D4035">
        <v>2</v>
      </c>
    </row>
    <row r="4036" spans="1:4" x14ac:dyDescent="0.35">
      <c r="A4036" t="s">
        <v>257</v>
      </c>
      <c r="B4036" t="s">
        <v>199</v>
      </c>
      <c r="C4036" t="s">
        <v>763</v>
      </c>
      <c r="D4036">
        <v>2</v>
      </c>
    </row>
    <row r="4037" spans="1:4" x14ac:dyDescent="0.35">
      <c r="A4037" t="s">
        <v>276</v>
      </c>
      <c r="B4037" t="s">
        <v>161</v>
      </c>
      <c r="C4037" t="s">
        <v>408</v>
      </c>
      <c r="D4037">
        <v>2</v>
      </c>
    </row>
    <row r="4038" spans="1:4" x14ac:dyDescent="0.35">
      <c r="A4038" t="s">
        <v>276</v>
      </c>
      <c r="B4038" t="s">
        <v>165</v>
      </c>
      <c r="C4038" t="s">
        <v>530</v>
      </c>
      <c r="D4038">
        <v>2</v>
      </c>
    </row>
    <row r="4039" spans="1:4" x14ac:dyDescent="0.35">
      <c r="A4039" t="s">
        <v>276</v>
      </c>
      <c r="B4039" t="s">
        <v>153</v>
      </c>
      <c r="C4039" t="s">
        <v>1121</v>
      </c>
      <c r="D4039">
        <v>2</v>
      </c>
    </row>
    <row r="4040" spans="1:4" x14ac:dyDescent="0.35">
      <c r="A4040" t="s">
        <v>276</v>
      </c>
      <c r="B4040" t="s">
        <v>161</v>
      </c>
      <c r="C4040" t="s">
        <v>549</v>
      </c>
      <c r="D4040">
        <v>2</v>
      </c>
    </row>
    <row r="4041" spans="1:4" x14ac:dyDescent="0.35">
      <c r="A4041" t="s">
        <v>276</v>
      </c>
      <c r="B4041" t="s">
        <v>153</v>
      </c>
      <c r="C4041" t="s">
        <v>1120</v>
      </c>
      <c r="D4041">
        <v>2</v>
      </c>
    </row>
    <row r="4042" spans="1:4" x14ac:dyDescent="0.35">
      <c r="A4042" t="s">
        <v>276</v>
      </c>
      <c r="B4042" t="s">
        <v>157</v>
      </c>
      <c r="C4042" t="s">
        <v>712</v>
      </c>
      <c r="D4042">
        <v>2</v>
      </c>
    </row>
    <row r="4043" spans="1:4" x14ac:dyDescent="0.35">
      <c r="A4043" t="s">
        <v>276</v>
      </c>
      <c r="B4043" t="s">
        <v>161</v>
      </c>
      <c r="C4043" t="s">
        <v>768</v>
      </c>
      <c r="D4043">
        <v>2</v>
      </c>
    </row>
    <row r="4044" spans="1:4" x14ac:dyDescent="0.35">
      <c r="A4044" t="s">
        <v>276</v>
      </c>
      <c r="B4044" t="s">
        <v>199</v>
      </c>
      <c r="C4044" t="s">
        <v>752</v>
      </c>
      <c r="D4044">
        <v>2</v>
      </c>
    </row>
    <row r="4045" spans="1:4" x14ac:dyDescent="0.35">
      <c r="A4045" t="s">
        <v>276</v>
      </c>
      <c r="B4045" t="s">
        <v>199</v>
      </c>
      <c r="C4045" t="s">
        <v>630</v>
      </c>
      <c r="D4045">
        <v>2</v>
      </c>
    </row>
    <row r="4046" spans="1:4" x14ac:dyDescent="0.35">
      <c r="A4046" t="s">
        <v>276</v>
      </c>
      <c r="B4046" t="s">
        <v>199</v>
      </c>
      <c r="C4046" t="s">
        <v>751</v>
      </c>
      <c r="D4046">
        <v>2</v>
      </c>
    </row>
    <row r="4047" spans="1:4" x14ac:dyDescent="0.35">
      <c r="A4047" t="s">
        <v>276</v>
      </c>
      <c r="B4047" t="s">
        <v>161</v>
      </c>
      <c r="C4047" t="s">
        <v>818</v>
      </c>
      <c r="D4047">
        <v>2</v>
      </c>
    </row>
    <row r="4048" spans="1:4" x14ac:dyDescent="0.35">
      <c r="A4048" t="s">
        <v>276</v>
      </c>
      <c r="B4048" t="s">
        <v>153</v>
      </c>
      <c r="C4048" t="s">
        <v>868</v>
      </c>
      <c r="D4048">
        <v>2</v>
      </c>
    </row>
    <row r="4049" spans="1:4" x14ac:dyDescent="0.35">
      <c r="A4049" t="s">
        <v>276</v>
      </c>
      <c r="B4049" t="s">
        <v>199</v>
      </c>
      <c r="C4049" t="s">
        <v>424</v>
      </c>
      <c r="D4049">
        <v>2</v>
      </c>
    </row>
    <row r="4050" spans="1:4" x14ac:dyDescent="0.35">
      <c r="A4050" t="s">
        <v>276</v>
      </c>
      <c r="B4050" t="s">
        <v>165</v>
      </c>
      <c r="C4050" t="s">
        <v>1001</v>
      </c>
      <c r="D4050">
        <v>2</v>
      </c>
    </row>
    <row r="4051" spans="1:4" x14ac:dyDescent="0.35">
      <c r="A4051" t="s">
        <v>276</v>
      </c>
      <c r="B4051" t="s">
        <v>152</v>
      </c>
      <c r="C4051" t="s">
        <v>678</v>
      </c>
      <c r="D4051">
        <v>2</v>
      </c>
    </row>
    <row r="4052" spans="1:4" x14ac:dyDescent="0.35">
      <c r="A4052" t="s">
        <v>269</v>
      </c>
      <c r="B4052" t="s">
        <v>153</v>
      </c>
      <c r="C4052" t="s">
        <v>735</v>
      </c>
      <c r="D4052">
        <v>2</v>
      </c>
    </row>
    <row r="4053" spans="1:4" x14ac:dyDescent="0.35">
      <c r="A4053" t="s">
        <v>269</v>
      </c>
      <c r="B4053" t="s">
        <v>176</v>
      </c>
      <c r="C4053" t="s">
        <v>609</v>
      </c>
      <c r="D4053">
        <v>2</v>
      </c>
    </row>
    <row r="4054" spans="1:4" x14ac:dyDescent="0.35">
      <c r="A4054" t="s">
        <v>269</v>
      </c>
      <c r="B4054" t="s">
        <v>176</v>
      </c>
      <c r="C4054" t="s">
        <v>1000</v>
      </c>
      <c r="D4054">
        <v>2</v>
      </c>
    </row>
    <row r="4055" spans="1:4" x14ac:dyDescent="0.35">
      <c r="A4055" t="s">
        <v>279</v>
      </c>
      <c r="B4055" t="s">
        <v>158</v>
      </c>
      <c r="C4055" t="s">
        <v>1056</v>
      </c>
      <c r="D4055">
        <v>2</v>
      </c>
    </row>
    <row r="4056" spans="1:4" x14ac:dyDescent="0.35">
      <c r="A4056" t="s">
        <v>279</v>
      </c>
      <c r="B4056" t="s">
        <v>176</v>
      </c>
      <c r="C4056" t="s">
        <v>993</v>
      </c>
      <c r="D4056">
        <v>2</v>
      </c>
    </row>
    <row r="4057" spans="1:4" x14ac:dyDescent="0.35">
      <c r="A4057" t="s">
        <v>279</v>
      </c>
      <c r="B4057" t="s">
        <v>155</v>
      </c>
      <c r="C4057" t="s">
        <v>1006</v>
      </c>
      <c r="D4057">
        <v>2</v>
      </c>
    </row>
    <row r="4058" spans="1:4" x14ac:dyDescent="0.35">
      <c r="A4058" t="s">
        <v>279</v>
      </c>
      <c r="B4058" t="s">
        <v>154</v>
      </c>
      <c r="C4058" t="s">
        <v>645</v>
      </c>
      <c r="D4058">
        <v>2</v>
      </c>
    </row>
    <row r="4059" spans="1:4" x14ac:dyDescent="0.35">
      <c r="A4059" t="s">
        <v>279</v>
      </c>
      <c r="B4059" t="s">
        <v>206</v>
      </c>
      <c r="C4059" t="s">
        <v>585</v>
      </c>
      <c r="D4059">
        <v>2</v>
      </c>
    </row>
    <row r="4060" spans="1:4" x14ac:dyDescent="0.35">
      <c r="A4060" t="s">
        <v>279</v>
      </c>
      <c r="B4060" t="s">
        <v>154</v>
      </c>
      <c r="C4060" t="s">
        <v>736</v>
      </c>
      <c r="D4060">
        <v>2</v>
      </c>
    </row>
    <row r="4061" spans="1:4" x14ac:dyDescent="0.35">
      <c r="A4061" t="s">
        <v>279</v>
      </c>
      <c r="B4061" t="s">
        <v>154</v>
      </c>
      <c r="C4061" t="s">
        <v>830</v>
      </c>
      <c r="D4061">
        <v>2</v>
      </c>
    </row>
    <row r="4062" spans="1:4" x14ac:dyDescent="0.35">
      <c r="A4062" t="s">
        <v>279</v>
      </c>
      <c r="B4062" t="s">
        <v>154</v>
      </c>
      <c r="C4062" t="s">
        <v>485</v>
      </c>
      <c r="D4062">
        <v>2</v>
      </c>
    </row>
    <row r="4063" spans="1:4" x14ac:dyDescent="0.35">
      <c r="A4063" t="s">
        <v>260</v>
      </c>
      <c r="B4063" t="s">
        <v>200</v>
      </c>
      <c r="C4063" t="s">
        <v>570</v>
      </c>
      <c r="D4063">
        <v>2</v>
      </c>
    </row>
    <row r="4064" spans="1:4" x14ac:dyDescent="0.35">
      <c r="A4064" t="s">
        <v>260</v>
      </c>
      <c r="B4064" t="s">
        <v>161</v>
      </c>
      <c r="C4064" t="s">
        <v>556</v>
      </c>
      <c r="D4064">
        <v>2</v>
      </c>
    </row>
    <row r="4065" spans="1:4" x14ac:dyDescent="0.35">
      <c r="A4065" t="s">
        <v>260</v>
      </c>
      <c r="B4065" t="s">
        <v>182</v>
      </c>
      <c r="C4065" t="s">
        <v>928</v>
      </c>
      <c r="D4065">
        <v>2</v>
      </c>
    </row>
    <row r="4066" spans="1:4" x14ac:dyDescent="0.35">
      <c r="A4066" t="s">
        <v>260</v>
      </c>
      <c r="B4066" t="s">
        <v>153</v>
      </c>
      <c r="C4066" t="s">
        <v>1120</v>
      </c>
      <c r="D4066">
        <v>2</v>
      </c>
    </row>
    <row r="4067" spans="1:4" x14ac:dyDescent="0.35">
      <c r="A4067" t="s">
        <v>260</v>
      </c>
      <c r="B4067" t="s">
        <v>165</v>
      </c>
      <c r="C4067" t="s">
        <v>530</v>
      </c>
      <c r="D4067">
        <v>2</v>
      </c>
    </row>
    <row r="4068" spans="1:4" x14ac:dyDescent="0.35">
      <c r="A4068" t="s">
        <v>260</v>
      </c>
      <c r="B4068" t="s">
        <v>192</v>
      </c>
      <c r="C4068" t="s">
        <v>450</v>
      </c>
      <c r="D4068">
        <v>2</v>
      </c>
    </row>
    <row r="4069" spans="1:4" x14ac:dyDescent="0.35">
      <c r="A4069" t="s">
        <v>260</v>
      </c>
      <c r="B4069" t="s">
        <v>200</v>
      </c>
      <c r="C4069" t="s">
        <v>473</v>
      </c>
      <c r="D4069">
        <v>2</v>
      </c>
    </row>
    <row r="4070" spans="1:4" x14ac:dyDescent="0.35">
      <c r="A4070" t="s">
        <v>260</v>
      </c>
      <c r="B4070" t="s">
        <v>200</v>
      </c>
      <c r="C4070" t="s">
        <v>451</v>
      </c>
      <c r="D4070">
        <v>2</v>
      </c>
    </row>
    <row r="4071" spans="1:4" x14ac:dyDescent="0.35">
      <c r="A4071" t="s">
        <v>260</v>
      </c>
      <c r="B4071" t="s">
        <v>213</v>
      </c>
      <c r="C4071" t="s">
        <v>516</v>
      </c>
      <c r="D4071">
        <v>2</v>
      </c>
    </row>
    <row r="4072" spans="1:4" x14ac:dyDescent="0.35">
      <c r="A4072" t="s">
        <v>260</v>
      </c>
      <c r="B4072" t="s">
        <v>192</v>
      </c>
      <c r="C4072" t="s">
        <v>468</v>
      </c>
      <c r="D4072">
        <v>2</v>
      </c>
    </row>
    <row r="4073" spans="1:4" x14ac:dyDescent="0.35">
      <c r="A4073" t="s">
        <v>260</v>
      </c>
      <c r="B4073" t="s">
        <v>155</v>
      </c>
      <c r="C4073" t="s">
        <v>964</v>
      </c>
      <c r="D4073">
        <v>2</v>
      </c>
    </row>
    <row r="4074" spans="1:4" x14ac:dyDescent="0.35">
      <c r="A4074" t="s">
        <v>260</v>
      </c>
      <c r="B4074" t="s">
        <v>192</v>
      </c>
      <c r="C4074" t="s">
        <v>691</v>
      </c>
      <c r="D4074">
        <v>2</v>
      </c>
    </row>
    <row r="4075" spans="1:4" x14ac:dyDescent="0.35">
      <c r="A4075" t="s">
        <v>260</v>
      </c>
      <c r="B4075" t="s">
        <v>192</v>
      </c>
      <c r="C4075" t="s">
        <v>567</v>
      </c>
      <c r="D4075">
        <v>2</v>
      </c>
    </row>
    <row r="4076" spans="1:4" x14ac:dyDescent="0.35">
      <c r="A4076" t="s">
        <v>260</v>
      </c>
      <c r="B4076" t="s">
        <v>165</v>
      </c>
      <c r="C4076" t="s">
        <v>1003</v>
      </c>
      <c r="D4076">
        <v>2</v>
      </c>
    </row>
    <row r="4077" spans="1:4" x14ac:dyDescent="0.35">
      <c r="A4077" t="s">
        <v>260</v>
      </c>
      <c r="B4077" t="s">
        <v>155</v>
      </c>
      <c r="C4077" t="s">
        <v>992</v>
      </c>
      <c r="D4077">
        <v>2</v>
      </c>
    </row>
    <row r="4078" spans="1:4" x14ac:dyDescent="0.35">
      <c r="A4078" t="s">
        <v>260</v>
      </c>
      <c r="B4078" t="s">
        <v>199</v>
      </c>
      <c r="C4078" t="s">
        <v>752</v>
      </c>
      <c r="D4078">
        <v>2</v>
      </c>
    </row>
    <row r="4079" spans="1:4" x14ac:dyDescent="0.35">
      <c r="A4079" t="s">
        <v>260</v>
      </c>
      <c r="B4079" t="s">
        <v>191</v>
      </c>
      <c r="C4079" t="s">
        <v>437</v>
      </c>
      <c r="D4079">
        <v>2</v>
      </c>
    </row>
    <row r="4080" spans="1:4" x14ac:dyDescent="0.35">
      <c r="A4080" t="s">
        <v>260</v>
      </c>
      <c r="B4080" t="s">
        <v>192</v>
      </c>
      <c r="C4080" t="s">
        <v>448</v>
      </c>
      <c r="D4080">
        <v>2</v>
      </c>
    </row>
    <row r="4081" spans="1:4" x14ac:dyDescent="0.35">
      <c r="A4081" t="s">
        <v>260</v>
      </c>
      <c r="B4081" t="s">
        <v>190</v>
      </c>
      <c r="C4081" t="s">
        <v>706</v>
      </c>
      <c r="D4081">
        <v>2</v>
      </c>
    </row>
    <row r="4082" spans="1:4" x14ac:dyDescent="0.35">
      <c r="A4082" t="s">
        <v>260</v>
      </c>
      <c r="B4082" t="s">
        <v>153</v>
      </c>
      <c r="C4082" t="s">
        <v>488</v>
      </c>
      <c r="D4082">
        <v>2</v>
      </c>
    </row>
    <row r="4083" spans="1:4" x14ac:dyDescent="0.35">
      <c r="A4083" t="s">
        <v>260</v>
      </c>
      <c r="B4083" t="s">
        <v>161</v>
      </c>
      <c r="C4083" t="s">
        <v>768</v>
      </c>
      <c r="D4083">
        <v>2</v>
      </c>
    </row>
    <row r="4084" spans="1:4" x14ac:dyDescent="0.35">
      <c r="A4084" t="s">
        <v>260</v>
      </c>
      <c r="B4084" t="s">
        <v>165</v>
      </c>
      <c r="C4084" t="s">
        <v>1064</v>
      </c>
      <c r="D4084">
        <v>2</v>
      </c>
    </row>
    <row r="4085" spans="1:4" x14ac:dyDescent="0.35">
      <c r="A4085" t="s">
        <v>260</v>
      </c>
      <c r="B4085" t="s">
        <v>176</v>
      </c>
      <c r="C4085" t="s">
        <v>1000</v>
      </c>
      <c r="D4085">
        <v>2</v>
      </c>
    </row>
    <row r="4086" spans="1:4" x14ac:dyDescent="0.35">
      <c r="A4086" t="s">
        <v>260</v>
      </c>
      <c r="B4086" t="s">
        <v>176</v>
      </c>
      <c r="C4086" t="s">
        <v>831</v>
      </c>
      <c r="D4086">
        <v>2</v>
      </c>
    </row>
    <row r="4087" spans="1:4" x14ac:dyDescent="0.35">
      <c r="A4087" t="s">
        <v>260</v>
      </c>
      <c r="B4087" t="s">
        <v>155</v>
      </c>
      <c r="C4087" t="s">
        <v>738</v>
      </c>
      <c r="D4087">
        <v>2</v>
      </c>
    </row>
    <row r="4088" spans="1:4" x14ac:dyDescent="0.35">
      <c r="A4088" t="s">
        <v>260</v>
      </c>
      <c r="B4088" t="s">
        <v>158</v>
      </c>
      <c r="C4088" t="s">
        <v>718</v>
      </c>
      <c r="D4088">
        <v>2</v>
      </c>
    </row>
    <row r="4089" spans="1:4" x14ac:dyDescent="0.35">
      <c r="A4089" t="s">
        <v>260</v>
      </c>
      <c r="B4089" t="s">
        <v>182</v>
      </c>
      <c r="C4089" t="s">
        <v>927</v>
      </c>
      <c r="D4089">
        <v>2</v>
      </c>
    </row>
    <row r="4090" spans="1:4" x14ac:dyDescent="0.35">
      <c r="A4090" t="s">
        <v>260</v>
      </c>
      <c r="B4090" t="s">
        <v>152</v>
      </c>
      <c r="C4090" t="s">
        <v>1123</v>
      </c>
      <c r="D4090">
        <v>2</v>
      </c>
    </row>
    <row r="4091" spans="1:4" x14ac:dyDescent="0.35">
      <c r="A4091" t="s">
        <v>260</v>
      </c>
      <c r="B4091" t="s">
        <v>199</v>
      </c>
      <c r="C4091" t="s">
        <v>757</v>
      </c>
      <c r="D4091">
        <v>2</v>
      </c>
    </row>
    <row r="4092" spans="1:4" x14ac:dyDescent="0.35">
      <c r="A4092" t="s">
        <v>260</v>
      </c>
      <c r="B4092" t="s">
        <v>153</v>
      </c>
      <c r="C4092" t="s">
        <v>770</v>
      </c>
      <c r="D4092">
        <v>2</v>
      </c>
    </row>
    <row r="4093" spans="1:4" x14ac:dyDescent="0.35">
      <c r="A4093" t="s">
        <v>260</v>
      </c>
      <c r="B4093" t="s">
        <v>158</v>
      </c>
      <c r="C4093" t="s">
        <v>804</v>
      </c>
      <c r="D4093">
        <v>2</v>
      </c>
    </row>
    <row r="4094" spans="1:4" x14ac:dyDescent="0.35">
      <c r="A4094" t="s">
        <v>295</v>
      </c>
      <c r="B4094" t="s">
        <v>157</v>
      </c>
      <c r="C4094" t="s">
        <v>918</v>
      </c>
      <c r="D4094">
        <v>2</v>
      </c>
    </row>
    <row r="4095" spans="1:4" x14ac:dyDescent="0.35">
      <c r="A4095" t="s">
        <v>254</v>
      </c>
      <c r="B4095" t="s">
        <v>152</v>
      </c>
      <c r="C4095" t="s">
        <v>523</v>
      </c>
      <c r="D4095">
        <v>2</v>
      </c>
    </row>
    <row r="4096" spans="1:4" x14ac:dyDescent="0.35">
      <c r="A4096" t="s">
        <v>254</v>
      </c>
      <c r="B4096" t="s">
        <v>154</v>
      </c>
      <c r="C4096" t="s">
        <v>491</v>
      </c>
      <c r="D4096">
        <v>2</v>
      </c>
    </row>
    <row r="4097" spans="1:4" x14ac:dyDescent="0.35">
      <c r="A4097" t="s">
        <v>254</v>
      </c>
      <c r="B4097" t="s">
        <v>158</v>
      </c>
      <c r="C4097" t="s">
        <v>674</v>
      </c>
      <c r="D4097">
        <v>2</v>
      </c>
    </row>
    <row r="4098" spans="1:4" x14ac:dyDescent="0.35">
      <c r="A4098" t="s">
        <v>254</v>
      </c>
      <c r="B4098" t="s">
        <v>153</v>
      </c>
      <c r="C4098" t="s">
        <v>1126</v>
      </c>
      <c r="D4098">
        <v>2</v>
      </c>
    </row>
    <row r="4099" spans="1:4" x14ac:dyDescent="0.35">
      <c r="A4099" t="s">
        <v>254</v>
      </c>
      <c r="B4099" t="s">
        <v>165</v>
      </c>
      <c r="C4099" t="s">
        <v>1001</v>
      </c>
      <c r="D4099">
        <v>2</v>
      </c>
    </row>
    <row r="4100" spans="1:4" x14ac:dyDescent="0.35">
      <c r="A4100" t="s">
        <v>254</v>
      </c>
      <c r="B4100" t="s">
        <v>199</v>
      </c>
      <c r="C4100" t="s">
        <v>646</v>
      </c>
      <c r="D4100">
        <v>2</v>
      </c>
    </row>
    <row r="4101" spans="1:4" x14ac:dyDescent="0.35">
      <c r="A4101" t="s">
        <v>254</v>
      </c>
      <c r="B4101" t="s">
        <v>203</v>
      </c>
      <c r="C4101" t="s">
        <v>620</v>
      </c>
      <c r="D4101">
        <v>2</v>
      </c>
    </row>
    <row r="4102" spans="1:4" x14ac:dyDescent="0.35">
      <c r="A4102" t="s">
        <v>254</v>
      </c>
      <c r="B4102" t="s">
        <v>184</v>
      </c>
      <c r="C4102" t="s">
        <v>866</v>
      </c>
      <c r="D4102">
        <v>2</v>
      </c>
    </row>
    <row r="4103" spans="1:4" x14ac:dyDescent="0.35">
      <c r="A4103" t="s">
        <v>254</v>
      </c>
      <c r="B4103" t="s">
        <v>153</v>
      </c>
      <c r="C4103" t="s">
        <v>1135</v>
      </c>
      <c r="D4103">
        <v>2</v>
      </c>
    </row>
    <row r="4104" spans="1:4" x14ac:dyDescent="0.35">
      <c r="A4104" t="s">
        <v>254</v>
      </c>
      <c r="B4104" t="s">
        <v>190</v>
      </c>
      <c r="C4104" t="s">
        <v>705</v>
      </c>
      <c r="D4104">
        <v>2</v>
      </c>
    </row>
    <row r="4105" spans="1:4" x14ac:dyDescent="0.35">
      <c r="A4105" t="s">
        <v>254</v>
      </c>
      <c r="B4105" t="s">
        <v>199</v>
      </c>
      <c r="C4105" t="s">
        <v>635</v>
      </c>
      <c r="D4105">
        <v>2</v>
      </c>
    </row>
    <row r="4106" spans="1:4" x14ac:dyDescent="0.35">
      <c r="A4106" t="s">
        <v>254</v>
      </c>
      <c r="B4106" t="s">
        <v>161</v>
      </c>
      <c r="C4106" t="s">
        <v>549</v>
      </c>
      <c r="D4106">
        <v>2</v>
      </c>
    </row>
    <row r="4107" spans="1:4" x14ac:dyDescent="0.35">
      <c r="A4107" t="s">
        <v>254</v>
      </c>
      <c r="B4107" t="s">
        <v>192</v>
      </c>
      <c r="C4107" t="s">
        <v>573</v>
      </c>
      <c r="D4107">
        <v>2</v>
      </c>
    </row>
    <row r="4108" spans="1:4" x14ac:dyDescent="0.35">
      <c r="A4108" t="s">
        <v>254</v>
      </c>
      <c r="B4108" t="s">
        <v>155</v>
      </c>
      <c r="C4108" t="s">
        <v>964</v>
      </c>
      <c r="D4108">
        <v>2</v>
      </c>
    </row>
    <row r="4109" spans="1:4" x14ac:dyDescent="0.35">
      <c r="A4109" t="s">
        <v>254</v>
      </c>
      <c r="B4109" t="s">
        <v>152</v>
      </c>
      <c r="C4109" t="s">
        <v>966</v>
      </c>
      <c r="D4109">
        <v>2</v>
      </c>
    </row>
    <row r="4110" spans="1:4" x14ac:dyDescent="0.35">
      <c r="A4110" t="s">
        <v>254</v>
      </c>
      <c r="B4110" t="s">
        <v>154</v>
      </c>
      <c r="C4110" t="s">
        <v>837</v>
      </c>
      <c r="D4110">
        <v>2</v>
      </c>
    </row>
    <row r="4111" spans="1:4" x14ac:dyDescent="0.35">
      <c r="A4111" t="s">
        <v>254</v>
      </c>
      <c r="B4111" t="s">
        <v>158</v>
      </c>
      <c r="C4111" t="s">
        <v>613</v>
      </c>
      <c r="D4111">
        <v>2</v>
      </c>
    </row>
    <row r="4112" spans="1:4" x14ac:dyDescent="0.35">
      <c r="A4112" t="s">
        <v>254</v>
      </c>
      <c r="B4112" t="s">
        <v>160</v>
      </c>
      <c r="C4112" t="s">
        <v>1127</v>
      </c>
      <c r="D4112">
        <v>2</v>
      </c>
    </row>
    <row r="4113" spans="1:4" x14ac:dyDescent="0.35">
      <c r="A4113" t="s">
        <v>254</v>
      </c>
      <c r="B4113" t="s">
        <v>165</v>
      </c>
      <c r="C4113" t="s">
        <v>1003</v>
      </c>
      <c r="D4113">
        <v>2</v>
      </c>
    </row>
    <row r="4114" spans="1:4" x14ac:dyDescent="0.35">
      <c r="A4114" t="s">
        <v>254</v>
      </c>
      <c r="B4114" t="s">
        <v>153</v>
      </c>
      <c r="C4114" t="s">
        <v>787</v>
      </c>
      <c r="D4114">
        <v>2</v>
      </c>
    </row>
    <row r="4115" spans="1:4" x14ac:dyDescent="0.35">
      <c r="A4115" t="s">
        <v>254</v>
      </c>
      <c r="B4115" t="s">
        <v>155</v>
      </c>
      <c r="C4115" t="s">
        <v>963</v>
      </c>
      <c r="D4115">
        <v>2</v>
      </c>
    </row>
    <row r="4116" spans="1:4" x14ac:dyDescent="0.35">
      <c r="A4116" t="s">
        <v>254</v>
      </c>
      <c r="B4116" t="s">
        <v>199</v>
      </c>
      <c r="C4116" t="s">
        <v>749</v>
      </c>
      <c r="D4116">
        <v>2</v>
      </c>
    </row>
    <row r="4117" spans="1:4" x14ac:dyDescent="0.35">
      <c r="A4117" t="s">
        <v>254</v>
      </c>
      <c r="B4117" t="s">
        <v>159</v>
      </c>
      <c r="C4117" t="s">
        <v>1119</v>
      </c>
      <c r="D4117">
        <v>2</v>
      </c>
    </row>
    <row r="4118" spans="1:4" x14ac:dyDescent="0.35">
      <c r="A4118" t="s">
        <v>254</v>
      </c>
      <c r="B4118" t="s">
        <v>159</v>
      </c>
      <c r="C4118" t="s">
        <v>808</v>
      </c>
      <c r="D4118">
        <v>2</v>
      </c>
    </row>
    <row r="4119" spans="1:4" x14ac:dyDescent="0.35">
      <c r="A4119" t="s">
        <v>254</v>
      </c>
      <c r="B4119" t="s">
        <v>199</v>
      </c>
      <c r="C4119" t="s">
        <v>625</v>
      </c>
      <c r="D4119">
        <v>2</v>
      </c>
    </row>
    <row r="4120" spans="1:4" x14ac:dyDescent="0.35">
      <c r="A4120" t="s">
        <v>254</v>
      </c>
      <c r="B4120" t="s">
        <v>165</v>
      </c>
      <c r="C4120" t="s">
        <v>628</v>
      </c>
      <c r="D4120">
        <v>2</v>
      </c>
    </row>
    <row r="4121" spans="1:4" x14ac:dyDescent="0.35">
      <c r="A4121" t="s">
        <v>275</v>
      </c>
      <c r="B4121" t="s">
        <v>153</v>
      </c>
      <c r="C4121" t="s">
        <v>605</v>
      </c>
      <c r="D4121">
        <v>2</v>
      </c>
    </row>
    <row r="4122" spans="1:4" x14ac:dyDescent="0.35">
      <c r="A4122" t="s">
        <v>275</v>
      </c>
      <c r="B4122" t="s">
        <v>199</v>
      </c>
      <c r="C4122" t="s">
        <v>752</v>
      </c>
      <c r="D4122">
        <v>2</v>
      </c>
    </row>
    <row r="4123" spans="1:4" x14ac:dyDescent="0.35">
      <c r="A4123" t="s">
        <v>275</v>
      </c>
      <c r="B4123" t="s">
        <v>153</v>
      </c>
      <c r="C4123" t="s">
        <v>591</v>
      </c>
      <c r="D4123">
        <v>2</v>
      </c>
    </row>
    <row r="4124" spans="1:4" x14ac:dyDescent="0.35">
      <c r="A4124" t="s">
        <v>275</v>
      </c>
      <c r="B4124" t="s">
        <v>161</v>
      </c>
      <c r="C4124" t="s">
        <v>580</v>
      </c>
      <c r="D4124">
        <v>2</v>
      </c>
    </row>
    <row r="4125" spans="1:4" x14ac:dyDescent="0.35">
      <c r="A4125" t="s">
        <v>293</v>
      </c>
      <c r="B4125" t="s">
        <v>176</v>
      </c>
      <c r="C4125" t="s">
        <v>994</v>
      </c>
      <c r="D4125">
        <v>2</v>
      </c>
    </row>
    <row r="4126" spans="1:4" x14ac:dyDescent="0.35">
      <c r="A4126" t="s">
        <v>319</v>
      </c>
      <c r="B4126" t="s">
        <v>153</v>
      </c>
      <c r="C4126" t="s">
        <v>1137</v>
      </c>
      <c r="D4126">
        <v>2</v>
      </c>
    </row>
    <row r="4127" spans="1:4" x14ac:dyDescent="0.35">
      <c r="A4127" t="s">
        <v>249</v>
      </c>
      <c r="B4127" t="s">
        <v>176</v>
      </c>
      <c r="C4127" t="s">
        <v>1000</v>
      </c>
      <c r="D4127">
        <v>2</v>
      </c>
    </row>
    <row r="4128" spans="1:4" x14ac:dyDescent="0.35">
      <c r="A4128" t="s">
        <v>249</v>
      </c>
      <c r="B4128" t="s">
        <v>153</v>
      </c>
      <c r="C4128" t="s">
        <v>606</v>
      </c>
      <c r="D4128">
        <v>2</v>
      </c>
    </row>
    <row r="4129" spans="1:4" x14ac:dyDescent="0.35">
      <c r="A4129" t="s">
        <v>249</v>
      </c>
      <c r="B4129" t="s">
        <v>157</v>
      </c>
      <c r="C4129" t="s">
        <v>688</v>
      </c>
      <c r="D4129">
        <v>2</v>
      </c>
    </row>
    <row r="4130" spans="1:4" x14ac:dyDescent="0.35">
      <c r="A4130" t="s">
        <v>249</v>
      </c>
      <c r="B4130" t="s">
        <v>160</v>
      </c>
      <c r="C4130" t="s">
        <v>1130</v>
      </c>
      <c r="D4130">
        <v>2</v>
      </c>
    </row>
    <row r="4131" spans="1:4" x14ac:dyDescent="0.35">
      <c r="A4131" t="s">
        <v>249</v>
      </c>
      <c r="B4131" t="s">
        <v>157</v>
      </c>
      <c r="C4131" t="s">
        <v>669</v>
      </c>
      <c r="D4131">
        <v>2</v>
      </c>
    </row>
    <row r="4132" spans="1:4" x14ac:dyDescent="0.35">
      <c r="A4132" t="s">
        <v>249</v>
      </c>
      <c r="B4132" t="s">
        <v>199</v>
      </c>
      <c r="C4132" t="s">
        <v>630</v>
      </c>
      <c r="D4132">
        <v>2</v>
      </c>
    </row>
    <row r="4133" spans="1:4" x14ac:dyDescent="0.35">
      <c r="A4133" t="s">
        <v>249</v>
      </c>
      <c r="B4133" t="s">
        <v>158</v>
      </c>
      <c r="C4133" t="s">
        <v>674</v>
      </c>
      <c r="D4133">
        <v>2</v>
      </c>
    </row>
    <row r="4134" spans="1:4" x14ac:dyDescent="0.35">
      <c r="A4134" t="s">
        <v>249</v>
      </c>
      <c r="B4134" t="s">
        <v>199</v>
      </c>
      <c r="C4134" t="s">
        <v>739</v>
      </c>
      <c r="D4134">
        <v>2</v>
      </c>
    </row>
    <row r="4135" spans="1:4" x14ac:dyDescent="0.35">
      <c r="A4135" t="s">
        <v>249</v>
      </c>
      <c r="B4135" t="s">
        <v>154</v>
      </c>
      <c r="C4135" t="s">
        <v>717</v>
      </c>
      <c r="D4135">
        <v>2</v>
      </c>
    </row>
    <row r="4136" spans="1:4" x14ac:dyDescent="0.35">
      <c r="A4136" t="s">
        <v>249</v>
      </c>
      <c r="B4136" t="s">
        <v>203</v>
      </c>
      <c r="C4136" t="s">
        <v>565</v>
      </c>
      <c r="D4136">
        <v>2</v>
      </c>
    </row>
    <row r="4137" spans="1:4" x14ac:dyDescent="0.35">
      <c r="A4137" t="s">
        <v>249</v>
      </c>
      <c r="B4137" t="s">
        <v>155</v>
      </c>
      <c r="C4137" t="s">
        <v>963</v>
      </c>
      <c r="D4137">
        <v>2</v>
      </c>
    </row>
    <row r="4138" spans="1:4" x14ac:dyDescent="0.35">
      <c r="A4138" t="s">
        <v>249</v>
      </c>
      <c r="B4138" t="s">
        <v>159</v>
      </c>
      <c r="C4138" t="s">
        <v>1133</v>
      </c>
      <c r="D4138">
        <v>2</v>
      </c>
    </row>
    <row r="4139" spans="1:4" x14ac:dyDescent="0.35">
      <c r="A4139" t="s">
        <v>249</v>
      </c>
      <c r="B4139" t="s">
        <v>154</v>
      </c>
      <c r="C4139" t="s">
        <v>622</v>
      </c>
      <c r="D4139">
        <v>2</v>
      </c>
    </row>
    <row r="4140" spans="1:4" x14ac:dyDescent="0.35">
      <c r="A4140" t="s">
        <v>249</v>
      </c>
      <c r="B4140" t="s">
        <v>153</v>
      </c>
      <c r="C4140" t="s">
        <v>615</v>
      </c>
      <c r="D4140">
        <v>2</v>
      </c>
    </row>
    <row r="4141" spans="1:4" x14ac:dyDescent="0.35">
      <c r="A4141" t="s">
        <v>249</v>
      </c>
      <c r="B4141" t="s">
        <v>153</v>
      </c>
      <c r="C4141" t="s">
        <v>605</v>
      </c>
      <c r="D4141">
        <v>2</v>
      </c>
    </row>
    <row r="4142" spans="1:4" x14ac:dyDescent="0.35">
      <c r="A4142" t="s">
        <v>249</v>
      </c>
      <c r="B4142" t="s">
        <v>199</v>
      </c>
      <c r="C4142" t="s">
        <v>625</v>
      </c>
      <c r="D4142">
        <v>2</v>
      </c>
    </row>
    <row r="4143" spans="1:4" x14ac:dyDescent="0.35">
      <c r="A4143" t="s">
        <v>249</v>
      </c>
      <c r="B4143" t="s">
        <v>156</v>
      </c>
      <c r="C4143" t="s">
        <v>1142</v>
      </c>
      <c r="D4143">
        <v>2</v>
      </c>
    </row>
    <row r="4144" spans="1:4" x14ac:dyDescent="0.35">
      <c r="A4144" t="s">
        <v>249</v>
      </c>
      <c r="B4144" t="s">
        <v>154</v>
      </c>
      <c r="C4144" t="s">
        <v>618</v>
      </c>
      <c r="D4144">
        <v>2</v>
      </c>
    </row>
    <row r="4145" spans="1:4" x14ac:dyDescent="0.35">
      <c r="A4145" t="s">
        <v>249</v>
      </c>
      <c r="B4145" t="s">
        <v>157</v>
      </c>
      <c r="C4145" t="s">
        <v>665</v>
      </c>
      <c r="D4145">
        <v>2</v>
      </c>
    </row>
    <row r="4146" spans="1:4" x14ac:dyDescent="0.35">
      <c r="A4146" t="s">
        <v>249</v>
      </c>
      <c r="B4146" t="s">
        <v>193</v>
      </c>
      <c r="C4146" t="s">
        <v>773</v>
      </c>
      <c r="D4146">
        <v>2</v>
      </c>
    </row>
    <row r="4147" spans="1:4" x14ac:dyDescent="0.35">
      <c r="A4147" t="s">
        <v>259</v>
      </c>
      <c r="B4147" t="s">
        <v>157</v>
      </c>
      <c r="C4147" t="s">
        <v>665</v>
      </c>
      <c r="D4147">
        <v>2</v>
      </c>
    </row>
    <row r="4148" spans="1:4" x14ac:dyDescent="0.35">
      <c r="A4148" t="s">
        <v>259</v>
      </c>
      <c r="B4148" t="s">
        <v>154</v>
      </c>
      <c r="C4148" t="s">
        <v>485</v>
      </c>
      <c r="D4148">
        <v>2</v>
      </c>
    </row>
    <row r="4149" spans="1:4" x14ac:dyDescent="0.35">
      <c r="A4149" t="s">
        <v>259</v>
      </c>
      <c r="B4149" t="s">
        <v>194</v>
      </c>
      <c r="C4149" t="s">
        <v>797</v>
      </c>
      <c r="D4149">
        <v>2</v>
      </c>
    </row>
    <row r="4150" spans="1:4" x14ac:dyDescent="0.35">
      <c r="A4150" t="s">
        <v>259</v>
      </c>
      <c r="B4150" t="s">
        <v>160</v>
      </c>
      <c r="C4150" t="s">
        <v>1131</v>
      </c>
      <c r="D4150">
        <v>2</v>
      </c>
    </row>
    <row r="4151" spans="1:4" x14ac:dyDescent="0.35">
      <c r="A4151" t="s">
        <v>259</v>
      </c>
      <c r="B4151" t="s">
        <v>184</v>
      </c>
      <c r="C4151" t="s">
        <v>716</v>
      </c>
      <c r="D4151">
        <v>2</v>
      </c>
    </row>
    <row r="4152" spans="1:4" x14ac:dyDescent="0.35">
      <c r="A4152" t="s">
        <v>259</v>
      </c>
      <c r="B4152" t="s">
        <v>160</v>
      </c>
      <c r="C4152" t="s">
        <v>1059</v>
      </c>
      <c r="D4152">
        <v>2</v>
      </c>
    </row>
    <row r="4153" spans="1:4" x14ac:dyDescent="0.35">
      <c r="A4153" t="s">
        <v>259</v>
      </c>
      <c r="B4153" t="s">
        <v>157</v>
      </c>
      <c r="C4153" t="s">
        <v>584</v>
      </c>
      <c r="D4153">
        <v>2</v>
      </c>
    </row>
    <row r="4154" spans="1:4" x14ac:dyDescent="0.35">
      <c r="A4154" t="s">
        <v>259</v>
      </c>
      <c r="B4154" t="s">
        <v>160</v>
      </c>
      <c r="C4154" t="s">
        <v>1129</v>
      </c>
      <c r="D4154">
        <v>2</v>
      </c>
    </row>
    <row r="4155" spans="1:4" x14ac:dyDescent="0.35">
      <c r="A4155" t="s">
        <v>259</v>
      </c>
      <c r="B4155" t="s">
        <v>153</v>
      </c>
      <c r="C4155" t="s">
        <v>552</v>
      </c>
      <c r="D4155">
        <v>2</v>
      </c>
    </row>
    <row r="4156" spans="1:4" x14ac:dyDescent="0.35">
      <c r="A4156" t="s">
        <v>259</v>
      </c>
      <c r="B4156" t="s">
        <v>199</v>
      </c>
      <c r="C4156" t="s">
        <v>646</v>
      </c>
      <c r="D4156">
        <v>2</v>
      </c>
    </row>
    <row r="4157" spans="1:4" x14ac:dyDescent="0.35">
      <c r="A4157" t="s">
        <v>259</v>
      </c>
      <c r="B4157" t="s">
        <v>153</v>
      </c>
      <c r="C4157" t="s">
        <v>921</v>
      </c>
      <c r="D4157">
        <v>2</v>
      </c>
    </row>
    <row r="4158" spans="1:4" x14ac:dyDescent="0.35">
      <c r="A4158" t="s">
        <v>259</v>
      </c>
      <c r="B4158" t="s">
        <v>157</v>
      </c>
      <c r="C4158" t="s">
        <v>698</v>
      </c>
      <c r="D4158">
        <v>2</v>
      </c>
    </row>
    <row r="4159" spans="1:4" x14ac:dyDescent="0.35">
      <c r="A4159" t="s">
        <v>259</v>
      </c>
      <c r="B4159" t="s">
        <v>159</v>
      </c>
      <c r="C4159" t="s">
        <v>1119</v>
      </c>
      <c r="D4159">
        <v>2</v>
      </c>
    </row>
    <row r="4160" spans="1:4" x14ac:dyDescent="0.35">
      <c r="A4160" t="s">
        <v>259</v>
      </c>
      <c r="B4160" t="s">
        <v>176</v>
      </c>
      <c r="C4160" t="s">
        <v>831</v>
      </c>
      <c r="D4160">
        <v>2</v>
      </c>
    </row>
    <row r="4161" spans="1:4" x14ac:dyDescent="0.35">
      <c r="A4161" t="s">
        <v>259</v>
      </c>
      <c r="B4161" t="s">
        <v>209</v>
      </c>
      <c r="C4161" t="s">
        <v>577</v>
      </c>
      <c r="D4161">
        <v>2</v>
      </c>
    </row>
    <row r="4162" spans="1:4" x14ac:dyDescent="0.35">
      <c r="A4162" t="s">
        <v>259</v>
      </c>
      <c r="B4162" t="s">
        <v>160</v>
      </c>
      <c r="C4162" t="s">
        <v>723</v>
      </c>
      <c r="D4162">
        <v>2</v>
      </c>
    </row>
    <row r="4163" spans="1:4" x14ac:dyDescent="0.35">
      <c r="A4163" t="s">
        <v>259</v>
      </c>
      <c r="B4163" t="s">
        <v>176</v>
      </c>
      <c r="C4163" t="s">
        <v>609</v>
      </c>
      <c r="D4163">
        <v>2</v>
      </c>
    </row>
    <row r="4164" spans="1:4" x14ac:dyDescent="0.35">
      <c r="A4164" t="s">
        <v>259</v>
      </c>
      <c r="B4164" t="s">
        <v>208</v>
      </c>
      <c r="C4164" t="s">
        <v>551</v>
      </c>
      <c r="D4164">
        <v>2</v>
      </c>
    </row>
    <row r="4165" spans="1:4" x14ac:dyDescent="0.35">
      <c r="A4165" t="s">
        <v>259</v>
      </c>
      <c r="B4165" t="s">
        <v>192</v>
      </c>
      <c r="C4165" t="s">
        <v>474</v>
      </c>
      <c r="D4165">
        <v>2</v>
      </c>
    </row>
    <row r="4166" spans="1:4" x14ac:dyDescent="0.35">
      <c r="A4166" t="s">
        <v>259</v>
      </c>
      <c r="B4166" t="s">
        <v>209</v>
      </c>
      <c r="C4166" t="s">
        <v>568</v>
      </c>
      <c r="D4166">
        <v>2</v>
      </c>
    </row>
    <row r="4167" spans="1:4" x14ac:dyDescent="0.35">
      <c r="A4167" t="s">
        <v>259</v>
      </c>
      <c r="B4167" t="s">
        <v>152</v>
      </c>
      <c r="C4167" t="s">
        <v>433</v>
      </c>
      <c r="D4167">
        <v>2</v>
      </c>
    </row>
    <row r="4168" spans="1:4" x14ac:dyDescent="0.35">
      <c r="A4168" t="s">
        <v>259</v>
      </c>
      <c r="B4168" t="s">
        <v>152</v>
      </c>
      <c r="C4168" t="s">
        <v>540</v>
      </c>
      <c r="D4168">
        <v>2</v>
      </c>
    </row>
    <row r="4169" spans="1:4" x14ac:dyDescent="0.35">
      <c r="A4169" t="s">
        <v>259</v>
      </c>
      <c r="B4169" t="s">
        <v>152</v>
      </c>
      <c r="C4169" t="s">
        <v>611</v>
      </c>
      <c r="D4169">
        <v>2</v>
      </c>
    </row>
    <row r="4170" spans="1:4" x14ac:dyDescent="0.35">
      <c r="A4170" t="s">
        <v>259</v>
      </c>
      <c r="B4170" t="s">
        <v>152</v>
      </c>
      <c r="C4170" t="s">
        <v>592</v>
      </c>
      <c r="D4170">
        <v>2</v>
      </c>
    </row>
    <row r="4171" spans="1:4" x14ac:dyDescent="0.35">
      <c r="A4171" t="s">
        <v>259</v>
      </c>
      <c r="B4171" t="s">
        <v>190</v>
      </c>
      <c r="C4171" t="s">
        <v>706</v>
      </c>
      <c r="D4171">
        <v>2</v>
      </c>
    </row>
    <row r="4172" spans="1:4" x14ac:dyDescent="0.35">
      <c r="A4172" t="s">
        <v>259</v>
      </c>
      <c r="B4172" t="s">
        <v>210</v>
      </c>
      <c r="C4172" t="s">
        <v>545</v>
      </c>
      <c r="D4172">
        <v>2</v>
      </c>
    </row>
    <row r="4173" spans="1:4" x14ac:dyDescent="0.35">
      <c r="A4173" t="s">
        <v>259</v>
      </c>
      <c r="B4173" t="s">
        <v>210</v>
      </c>
      <c r="C4173" t="s">
        <v>469</v>
      </c>
      <c r="D4173">
        <v>2</v>
      </c>
    </row>
    <row r="4174" spans="1:4" x14ac:dyDescent="0.35">
      <c r="A4174" t="s">
        <v>259</v>
      </c>
      <c r="B4174" t="s">
        <v>192</v>
      </c>
      <c r="C4174" t="s">
        <v>471</v>
      </c>
      <c r="D4174">
        <v>2</v>
      </c>
    </row>
    <row r="4175" spans="1:4" x14ac:dyDescent="0.35">
      <c r="A4175" t="s">
        <v>259</v>
      </c>
      <c r="B4175" t="s">
        <v>176</v>
      </c>
      <c r="C4175" t="s">
        <v>428</v>
      </c>
      <c r="D4175">
        <v>2</v>
      </c>
    </row>
    <row r="4176" spans="1:4" x14ac:dyDescent="0.35">
      <c r="A4176" t="s">
        <v>259</v>
      </c>
      <c r="B4176" t="s">
        <v>160</v>
      </c>
      <c r="C4176" t="s">
        <v>1128</v>
      </c>
      <c r="D4176">
        <v>2</v>
      </c>
    </row>
    <row r="4177" spans="1:4" x14ac:dyDescent="0.35">
      <c r="A4177" t="s">
        <v>259</v>
      </c>
      <c r="B4177" t="s">
        <v>157</v>
      </c>
      <c r="C4177" t="s">
        <v>918</v>
      </c>
      <c r="D4177">
        <v>2</v>
      </c>
    </row>
    <row r="4178" spans="1:4" x14ac:dyDescent="0.35">
      <c r="A4178" t="s">
        <v>259</v>
      </c>
      <c r="B4178" t="s">
        <v>190</v>
      </c>
      <c r="C4178" t="s">
        <v>702</v>
      </c>
      <c r="D4178">
        <v>2</v>
      </c>
    </row>
    <row r="4179" spans="1:4" x14ac:dyDescent="0.35">
      <c r="A4179" t="s">
        <v>259</v>
      </c>
      <c r="B4179" t="s">
        <v>176</v>
      </c>
      <c r="C4179" t="s">
        <v>661</v>
      </c>
      <c r="D4179">
        <v>2</v>
      </c>
    </row>
    <row r="4180" spans="1:4" x14ac:dyDescent="0.35">
      <c r="A4180" t="s">
        <v>259</v>
      </c>
      <c r="B4180" t="s">
        <v>158</v>
      </c>
      <c r="C4180" t="s">
        <v>554</v>
      </c>
      <c r="D4180">
        <v>2</v>
      </c>
    </row>
    <row r="4181" spans="1:4" x14ac:dyDescent="0.35">
      <c r="A4181" t="s">
        <v>259</v>
      </c>
      <c r="B4181" t="s">
        <v>153</v>
      </c>
      <c r="C4181" t="s">
        <v>606</v>
      </c>
      <c r="D4181">
        <v>2</v>
      </c>
    </row>
    <row r="4182" spans="1:4" x14ac:dyDescent="0.35">
      <c r="A4182" t="s">
        <v>259</v>
      </c>
      <c r="B4182" t="s">
        <v>192</v>
      </c>
      <c r="C4182" t="s">
        <v>714</v>
      </c>
      <c r="D4182">
        <v>2</v>
      </c>
    </row>
    <row r="4183" spans="1:4" x14ac:dyDescent="0.35">
      <c r="A4183" t="s">
        <v>259</v>
      </c>
      <c r="B4183" t="s">
        <v>153</v>
      </c>
      <c r="C4183" t="s">
        <v>1126</v>
      </c>
      <c r="D4183">
        <v>2</v>
      </c>
    </row>
    <row r="4184" spans="1:4" x14ac:dyDescent="0.35">
      <c r="A4184" t="s">
        <v>259</v>
      </c>
      <c r="B4184" t="s">
        <v>200</v>
      </c>
      <c r="C4184" t="s">
        <v>570</v>
      </c>
      <c r="D4184">
        <v>2</v>
      </c>
    </row>
    <row r="4185" spans="1:4" x14ac:dyDescent="0.35">
      <c r="A4185" t="s">
        <v>259</v>
      </c>
      <c r="B4185" t="s">
        <v>200</v>
      </c>
      <c r="C4185" t="s">
        <v>472</v>
      </c>
      <c r="D4185">
        <v>2</v>
      </c>
    </row>
    <row r="4186" spans="1:4" x14ac:dyDescent="0.35">
      <c r="A4186" t="s">
        <v>259</v>
      </c>
      <c r="B4186" t="s">
        <v>135</v>
      </c>
      <c r="C4186" t="s">
        <v>498</v>
      </c>
      <c r="D4186">
        <v>2</v>
      </c>
    </row>
    <row r="4187" spans="1:4" x14ac:dyDescent="0.35">
      <c r="A4187" t="s">
        <v>259</v>
      </c>
      <c r="B4187" t="s">
        <v>152</v>
      </c>
      <c r="C4187" t="s">
        <v>527</v>
      </c>
      <c r="D4187">
        <v>2</v>
      </c>
    </row>
    <row r="4188" spans="1:4" x14ac:dyDescent="0.35">
      <c r="A4188" t="s">
        <v>259</v>
      </c>
      <c r="B4188" t="s">
        <v>157</v>
      </c>
      <c r="C4188" t="s">
        <v>810</v>
      </c>
      <c r="D4188">
        <v>2</v>
      </c>
    </row>
    <row r="4189" spans="1:4" x14ac:dyDescent="0.35">
      <c r="A4189" t="s">
        <v>259</v>
      </c>
      <c r="B4189" t="s">
        <v>174</v>
      </c>
      <c r="C4189" t="s">
        <v>497</v>
      </c>
      <c r="D4189">
        <v>2</v>
      </c>
    </row>
    <row r="4190" spans="1:4" x14ac:dyDescent="0.35">
      <c r="A4190" t="s">
        <v>259</v>
      </c>
      <c r="B4190" t="s">
        <v>152</v>
      </c>
      <c r="C4190" t="s">
        <v>1057</v>
      </c>
      <c r="D4190">
        <v>2</v>
      </c>
    </row>
    <row r="4191" spans="1:4" x14ac:dyDescent="0.35">
      <c r="A4191" t="s">
        <v>259</v>
      </c>
      <c r="B4191" t="s">
        <v>199</v>
      </c>
      <c r="C4191" t="s">
        <v>423</v>
      </c>
      <c r="D4191">
        <v>2</v>
      </c>
    </row>
    <row r="4192" spans="1:4" x14ac:dyDescent="0.35">
      <c r="A4192" t="s">
        <v>259</v>
      </c>
      <c r="B4192" t="s">
        <v>176</v>
      </c>
      <c r="C4192" t="s">
        <v>919</v>
      </c>
      <c r="D4192">
        <v>2</v>
      </c>
    </row>
    <row r="4193" spans="1:4" x14ac:dyDescent="0.35">
      <c r="A4193" t="s">
        <v>259</v>
      </c>
      <c r="B4193" t="s">
        <v>155</v>
      </c>
      <c r="C4193" t="s">
        <v>771</v>
      </c>
      <c r="D4193">
        <v>2</v>
      </c>
    </row>
    <row r="4194" spans="1:4" x14ac:dyDescent="0.35">
      <c r="A4194" t="s">
        <v>259</v>
      </c>
      <c r="B4194" t="s">
        <v>158</v>
      </c>
      <c r="C4194" t="s">
        <v>612</v>
      </c>
      <c r="D4194">
        <v>2</v>
      </c>
    </row>
    <row r="4195" spans="1:4" x14ac:dyDescent="0.35">
      <c r="A4195" t="s">
        <v>259</v>
      </c>
      <c r="B4195" t="s">
        <v>154</v>
      </c>
      <c r="C4195" t="s">
        <v>500</v>
      </c>
      <c r="D4195">
        <v>2</v>
      </c>
    </row>
    <row r="4196" spans="1:4" x14ac:dyDescent="0.35">
      <c r="A4196" t="s">
        <v>259</v>
      </c>
      <c r="B4196" t="s">
        <v>203</v>
      </c>
      <c r="C4196" t="s">
        <v>619</v>
      </c>
      <c r="D4196">
        <v>2</v>
      </c>
    </row>
    <row r="4197" spans="1:4" x14ac:dyDescent="0.35">
      <c r="A4197" t="s">
        <v>259</v>
      </c>
      <c r="B4197" t="s">
        <v>203</v>
      </c>
      <c r="C4197" t="s">
        <v>679</v>
      </c>
      <c r="D4197">
        <v>2</v>
      </c>
    </row>
    <row r="4198" spans="1:4" x14ac:dyDescent="0.35">
      <c r="A4198" t="s">
        <v>259</v>
      </c>
      <c r="B4198" t="s">
        <v>155</v>
      </c>
      <c r="C4198" t="s">
        <v>464</v>
      </c>
      <c r="D4198">
        <v>2</v>
      </c>
    </row>
    <row r="4199" spans="1:4" x14ac:dyDescent="0.35">
      <c r="A4199" t="s">
        <v>259</v>
      </c>
      <c r="B4199" t="s">
        <v>192</v>
      </c>
      <c r="C4199" t="s">
        <v>450</v>
      </c>
      <c r="D4199">
        <v>2</v>
      </c>
    </row>
    <row r="4200" spans="1:4" x14ac:dyDescent="0.35">
      <c r="A4200" t="s">
        <v>259</v>
      </c>
      <c r="B4200" t="s">
        <v>213</v>
      </c>
      <c r="C4200" t="s">
        <v>476</v>
      </c>
      <c r="D4200">
        <v>2</v>
      </c>
    </row>
    <row r="4201" spans="1:4" x14ac:dyDescent="0.35">
      <c r="A4201" t="s">
        <v>259</v>
      </c>
      <c r="B4201" t="s">
        <v>152</v>
      </c>
      <c r="C4201" t="s">
        <v>510</v>
      </c>
      <c r="D4201">
        <v>2</v>
      </c>
    </row>
    <row r="4202" spans="1:4" x14ac:dyDescent="0.35">
      <c r="A4202" t="s">
        <v>344</v>
      </c>
      <c r="B4202" t="s">
        <v>199</v>
      </c>
      <c r="C4202" t="s">
        <v>739</v>
      </c>
      <c r="D4202">
        <v>2</v>
      </c>
    </row>
    <row r="4203" spans="1:4" x14ac:dyDescent="0.35">
      <c r="A4203" t="s">
        <v>326</v>
      </c>
      <c r="B4203" t="s">
        <v>199</v>
      </c>
      <c r="C4203" t="s">
        <v>752</v>
      </c>
      <c r="D4203">
        <v>2</v>
      </c>
    </row>
    <row r="4204" spans="1:4" x14ac:dyDescent="0.35">
      <c r="A4204" t="s">
        <v>334</v>
      </c>
      <c r="B4204" t="s">
        <v>158</v>
      </c>
      <c r="C4204" t="s">
        <v>613</v>
      </c>
      <c r="D4204">
        <v>2</v>
      </c>
    </row>
    <row r="4205" spans="1:4" x14ac:dyDescent="0.35">
      <c r="A4205" t="s">
        <v>300</v>
      </c>
      <c r="B4205" t="s">
        <v>155</v>
      </c>
      <c r="C4205" t="s">
        <v>656</v>
      </c>
      <c r="D4205">
        <v>2</v>
      </c>
    </row>
    <row r="4206" spans="1:4" x14ac:dyDescent="0.35">
      <c r="A4206" t="s">
        <v>300</v>
      </c>
      <c r="B4206" t="s">
        <v>200</v>
      </c>
      <c r="C4206" t="s">
        <v>569</v>
      </c>
      <c r="D4206">
        <v>2</v>
      </c>
    </row>
    <row r="4207" spans="1:4" x14ac:dyDescent="0.35">
      <c r="A4207" t="s">
        <v>300</v>
      </c>
      <c r="B4207" t="s">
        <v>158</v>
      </c>
      <c r="C4207" t="s">
        <v>487</v>
      </c>
      <c r="D4207">
        <v>2</v>
      </c>
    </row>
    <row r="4208" spans="1:4" x14ac:dyDescent="0.35">
      <c r="A4208" t="s">
        <v>300</v>
      </c>
      <c r="B4208" t="s">
        <v>199</v>
      </c>
      <c r="C4208" t="s">
        <v>649</v>
      </c>
      <c r="D4208">
        <v>2</v>
      </c>
    </row>
    <row r="4209" spans="1:4" x14ac:dyDescent="0.35">
      <c r="A4209" t="s">
        <v>300</v>
      </c>
      <c r="B4209" t="s">
        <v>173</v>
      </c>
      <c r="C4209" t="s">
        <v>1061</v>
      </c>
      <c r="D4209">
        <v>2</v>
      </c>
    </row>
    <row r="4210" spans="1:4" x14ac:dyDescent="0.35">
      <c r="A4210" t="s">
        <v>287</v>
      </c>
      <c r="B4210" t="s">
        <v>199</v>
      </c>
      <c r="C4210" t="s">
        <v>644</v>
      </c>
      <c r="D4210">
        <v>2</v>
      </c>
    </row>
    <row r="4211" spans="1:4" x14ac:dyDescent="0.35">
      <c r="A4211" t="s">
        <v>287</v>
      </c>
      <c r="B4211" t="s">
        <v>158</v>
      </c>
      <c r="C4211" t="s">
        <v>718</v>
      </c>
      <c r="D4211">
        <v>2</v>
      </c>
    </row>
    <row r="4212" spans="1:4" x14ac:dyDescent="0.35">
      <c r="A4212" t="s">
        <v>287</v>
      </c>
      <c r="B4212" t="s">
        <v>192</v>
      </c>
      <c r="C4212" t="s">
        <v>471</v>
      </c>
      <c r="D4212">
        <v>2</v>
      </c>
    </row>
    <row r="4213" spans="1:4" x14ac:dyDescent="0.35">
      <c r="A4213" t="s">
        <v>287</v>
      </c>
      <c r="B4213" t="s">
        <v>153</v>
      </c>
      <c r="C4213" t="s">
        <v>1052</v>
      </c>
      <c r="D4213">
        <v>2</v>
      </c>
    </row>
    <row r="4214" spans="1:4" x14ac:dyDescent="0.35">
      <c r="A4214" t="s">
        <v>287</v>
      </c>
      <c r="B4214" t="s">
        <v>153</v>
      </c>
      <c r="C4214" t="s">
        <v>784</v>
      </c>
      <c r="D4214">
        <v>2</v>
      </c>
    </row>
    <row r="4215" spans="1:4" x14ac:dyDescent="0.35">
      <c r="A4215" t="s">
        <v>287</v>
      </c>
      <c r="B4215" t="s">
        <v>196</v>
      </c>
      <c r="C4215" t="s">
        <v>729</v>
      </c>
      <c r="D4215">
        <v>2</v>
      </c>
    </row>
    <row r="4216" spans="1:4" x14ac:dyDescent="0.35">
      <c r="A4216" t="s">
        <v>272</v>
      </c>
      <c r="B4216" t="s">
        <v>153</v>
      </c>
      <c r="C4216" t="s">
        <v>781</v>
      </c>
      <c r="D4216">
        <v>2</v>
      </c>
    </row>
    <row r="4217" spans="1:4" x14ac:dyDescent="0.35">
      <c r="A4217" t="s">
        <v>272</v>
      </c>
      <c r="B4217" t="s">
        <v>157</v>
      </c>
      <c r="C4217" t="s">
        <v>662</v>
      </c>
      <c r="D4217">
        <v>2</v>
      </c>
    </row>
    <row r="4218" spans="1:4" x14ac:dyDescent="0.35">
      <c r="A4218" t="s">
        <v>272</v>
      </c>
      <c r="B4218" t="s">
        <v>152</v>
      </c>
      <c r="C4218" t="s">
        <v>966</v>
      </c>
      <c r="D4218">
        <v>2</v>
      </c>
    </row>
    <row r="4219" spans="1:4" x14ac:dyDescent="0.35">
      <c r="A4219" t="s">
        <v>272</v>
      </c>
      <c r="B4219" t="s">
        <v>152</v>
      </c>
      <c r="C4219" t="s">
        <v>786</v>
      </c>
      <c r="D4219">
        <v>2</v>
      </c>
    </row>
    <row r="4220" spans="1:4" x14ac:dyDescent="0.35">
      <c r="A4220" t="s">
        <v>272</v>
      </c>
      <c r="B4220" t="s">
        <v>153</v>
      </c>
      <c r="C4220" t="s">
        <v>1138</v>
      </c>
      <c r="D4220">
        <v>2</v>
      </c>
    </row>
    <row r="4221" spans="1:4" x14ac:dyDescent="0.35">
      <c r="A4221" t="s">
        <v>272</v>
      </c>
      <c r="B4221" t="s">
        <v>157</v>
      </c>
      <c r="C4221" t="s">
        <v>664</v>
      </c>
      <c r="D4221">
        <v>2</v>
      </c>
    </row>
    <row r="4222" spans="1:4" x14ac:dyDescent="0.35">
      <c r="A4222" t="s">
        <v>272</v>
      </c>
      <c r="B4222" t="s">
        <v>180</v>
      </c>
      <c r="C4222" t="s">
        <v>621</v>
      </c>
      <c r="D4222">
        <v>2</v>
      </c>
    </row>
    <row r="4223" spans="1:4" x14ac:dyDescent="0.35">
      <c r="A4223" t="s">
        <v>272</v>
      </c>
      <c r="B4223" t="s">
        <v>153</v>
      </c>
      <c r="C4223" t="s">
        <v>1122</v>
      </c>
      <c r="D4223">
        <v>2</v>
      </c>
    </row>
    <row r="4224" spans="1:4" x14ac:dyDescent="0.35">
      <c r="A4224" t="s">
        <v>272</v>
      </c>
      <c r="B4224" t="s">
        <v>157</v>
      </c>
      <c r="C4224" t="s">
        <v>805</v>
      </c>
      <c r="D4224">
        <v>2</v>
      </c>
    </row>
    <row r="4225" spans="1:4" x14ac:dyDescent="0.35">
      <c r="A4225" t="s">
        <v>272</v>
      </c>
      <c r="B4225" t="s">
        <v>157</v>
      </c>
      <c r="C4225" t="s">
        <v>670</v>
      </c>
      <c r="D4225">
        <v>2</v>
      </c>
    </row>
    <row r="4226" spans="1:4" x14ac:dyDescent="0.35">
      <c r="A4226" t="s">
        <v>272</v>
      </c>
      <c r="B4226" t="s">
        <v>152</v>
      </c>
      <c r="C4226" t="s">
        <v>1123</v>
      </c>
      <c r="D4226">
        <v>2</v>
      </c>
    </row>
    <row r="4227" spans="1:4" x14ac:dyDescent="0.35">
      <c r="A4227" t="s">
        <v>272</v>
      </c>
      <c r="B4227" t="s">
        <v>176</v>
      </c>
      <c r="C4227" t="s">
        <v>1005</v>
      </c>
      <c r="D4227">
        <v>2</v>
      </c>
    </row>
    <row r="4228" spans="1:4" x14ac:dyDescent="0.35">
      <c r="A4228" t="s">
        <v>263</v>
      </c>
      <c r="B4228" t="s">
        <v>160</v>
      </c>
      <c r="C4228" t="s">
        <v>1059</v>
      </c>
      <c r="D4228">
        <v>2</v>
      </c>
    </row>
    <row r="4229" spans="1:4" x14ac:dyDescent="0.35">
      <c r="A4229" t="s">
        <v>263</v>
      </c>
      <c r="B4229" t="s">
        <v>158</v>
      </c>
      <c r="C4229" t="s">
        <v>613</v>
      </c>
      <c r="D4229">
        <v>2</v>
      </c>
    </row>
    <row r="4230" spans="1:4" x14ac:dyDescent="0.35">
      <c r="A4230" t="s">
        <v>263</v>
      </c>
      <c r="B4230" t="s">
        <v>206</v>
      </c>
      <c r="C4230" t="s">
        <v>582</v>
      </c>
      <c r="D4230">
        <v>2</v>
      </c>
    </row>
    <row r="4231" spans="1:4" x14ac:dyDescent="0.35">
      <c r="A4231" t="s">
        <v>263</v>
      </c>
      <c r="B4231" t="s">
        <v>154</v>
      </c>
      <c r="C4231" t="s">
        <v>491</v>
      </c>
      <c r="D4231">
        <v>2</v>
      </c>
    </row>
    <row r="4232" spans="1:4" x14ac:dyDescent="0.35">
      <c r="A4232" t="s">
        <v>263</v>
      </c>
      <c r="B4232" t="s">
        <v>153</v>
      </c>
      <c r="C4232" t="s">
        <v>1121</v>
      </c>
      <c r="D4232">
        <v>2</v>
      </c>
    </row>
    <row r="4233" spans="1:4" x14ac:dyDescent="0.35">
      <c r="A4233" t="s">
        <v>263</v>
      </c>
      <c r="B4233" t="s">
        <v>203</v>
      </c>
      <c r="C4233" t="s">
        <v>560</v>
      </c>
      <c r="D4233">
        <v>2</v>
      </c>
    </row>
    <row r="4234" spans="1:4" x14ac:dyDescent="0.35">
      <c r="A4234" t="s">
        <v>263</v>
      </c>
      <c r="B4234" t="s">
        <v>210</v>
      </c>
      <c r="C4234" t="s">
        <v>579</v>
      </c>
      <c r="D4234">
        <v>2</v>
      </c>
    </row>
    <row r="4235" spans="1:4" x14ac:dyDescent="0.35">
      <c r="A4235" t="s">
        <v>263</v>
      </c>
      <c r="B4235" t="s">
        <v>190</v>
      </c>
      <c r="C4235" t="s">
        <v>636</v>
      </c>
      <c r="D4235">
        <v>2</v>
      </c>
    </row>
    <row r="4236" spans="1:4" x14ac:dyDescent="0.35">
      <c r="A4236" t="s">
        <v>263</v>
      </c>
      <c r="B4236" t="s">
        <v>182</v>
      </c>
      <c r="C4236" t="s">
        <v>933</v>
      </c>
      <c r="D4236">
        <v>2</v>
      </c>
    </row>
    <row r="4237" spans="1:4" x14ac:dyDescent="0.35">
      <c r="A4237" t="s">
        <v>263</v>
      </c>
      <c r="B4237" t="s">
        <v>203</v>
      </c>
      <c r="C4237" t="s">
        <v>557</v>
      </c>
      <c r="D4237">
        <v>2</v>
      </c>
    </row>
    <row r="4238" spans="1:4" x14ac:dyDescent="0.35">
      <c r="A4238" t="s">
        <v>263</v>
      </c>
      <c r="B4238" t="s">
        <v>176</v>
      </c>
      <c r="C4238" t="s">
        <v>1007</v>
      </c>
      <c r="D4238">
        <v>2</v>
      </c>
    </row>
    <row r="4239" spans="1:4" x14ac:dyDescent="0.35">
      <c r="A4239" t="s">
        <v>263</v>
      </c>
      <c r="B4239" t="s">
        <v>155</v>
      </c>
      <c r="C4239" t="s">
        <v>771</v>
      </c>
      <c r="D4239">
        <v>2</v>
      </c>
    </row>
    <row r="4240" spans="1:4" x14ac:dyDescent="0.35">
      <c r="A4240" t="s">
        <v>263</v>
      </c>
      <c r="B4240" t="s">
        <v>155</v>
      </c>
      <c r="C4240" t="s">
        <v>1009</v>
      </c>
      <c r="D4240">
        <v>2</v>
      </c>
    </row>
    <row r="4241" spans="1:4" x14ac:dyDescent="0.35">
      <c r="A4241" t="s">
        <v>263</v>
      </c>
      <c r="B4241" t="s">
        <v>203</v>
      </c>
      <c r="C4241" t="s">
        <v>686</v>
      </c>
      <c r="D4241">
        <v>2</v>
      </c>
    </row>
    <row r="4242" spans="1:4" x14ac:dyDescent="0.35">
      <c r="A4242" t="s">
        <v>263</v>
      </c>
      <c r="B4242" t="s">
        <v>176</v>
      </c>
      <c r="C4242" t="s">
        <v>1008</v>
      </c>
      <c r="D4242">
        <v>2</v>
      </c>
    </row>
    <row r="4243" spans="1:4" x14ac:dyDescent="0.35">
      <c r="A4243" t="s">
        <v>263</v>
      </c>
      <c r="B4243" t="s">
        <v>203</v>
      </c>
      <c r="C4243" t="s">
        <v>563</v>
      </c>
      <c r="D4243">
        <v>2</v>
      </c>
    </row>
    <row r="4244" spans="1:4" x14ac:dyDescent="0.35">
      <c r="A4244" t="s">
        <v>263</v>
      </c>
      <c r="B4244" t="s">
        <v>155</v>
      </c>
      <c r="C4244" t="s">
        <v>963</v>
      </c>
      <c r="D4244">
        <v>2</v>
      </c>
    </row>
    <row r="4245" spans="1:4" x14ac:dyDescent="0.35">
      <c r="A4245" t="s">
        <v>263</v>
      </c>
      <c r="B4245" t="s">
        <v>155</v>
      </c>
      <c r="C4245" t="s">
        <v>996</v>
      </c>
      <c r="D4245">
        <v>2</v>
      </c>
    </row>
    <row r="4246" spans="1:4" x14ac:dyDescent="0.35">
      <c r="A4246" t="s">
        <v>263</v>
      </c>
      <c r="B4246" t="s">
        <v>155</v>
      </c>
      <c r="C4246" t="s">
        <v>834</v>
      </c>
      <c r="D4246">
        <v>2</v>
      </c>
    </row>
    <row r="4247" spans="1:4" x14ac:dyDescent="0.35">
      <c r="A4247" t="s">
        <v>263</v>
      </c>
      <c r="B4247" t="s">
        <v>155</v>
      </c>
      <c r="C4247" t="s">
        <v>964</v>
      </c>
      <c r="D4247">
        <v>2</v>
      </c>
    </row>
    <row r="4248" spans="1:4" x14ac:dyDescent="0.35">
      <c r="A4248" t="s">
        <v>263</v>
      </c>
      <c r="B4248" t="s">
        <v>158</v>
      </c>
      <c r="C4248" t="s">
        <v>581</v>
      </c>
      <c r="D4248">
        <v>2</v>
      </c>
    </row>
    <row r="4249" spans="1:4" x14ac:dyDescent="0.35">
      <c r="A4249" t="s">
        <v>263</v>
      </c>
      <c r="B4249" t="s">
        <v>135</v>
      </c>
      <c r="C4249" t="s">
        <v>489</v>
      </c>
      <c r="D4249">
        <v>2</v>
      </c>
    </row>
    <row r="4250" spans="1:4" x14ac:dyDescent="0.35">
      <c r="A4250" t="s">
        <v>263</v>
      </c>
      <c r="B4250" t="s">
        <v>154</v>
      </c>
      <c r="C4250" t="s">
        <v>828</v>
      </c>
      <c r="D4250">
        <v>2</v>
      </c>
    </row>
    <row r="4251" spans="1:4" x14ac:dyDescent="0.35">
      <c r="A4251" t="s">
        <v>263</v>
      </c>
      <c r="B4251" t="s">
        <v>157</v>
      </c>
      <c r="C4251" t="s">
        <v>1054</v>
      </c>
      <c r="D4251">
        <v>2</v>
      </c>
    </row>
    <row r="4252" spans="1:4" x14ac:dyDescent="0.35">
      <c r="A4252" t="s">
        <v>263</v>
      </c>
      <c r="B4252" t="s">
        <v>190</v>
      </c>
      <c r="C4252" t="s">
        <v>812</v>
      </c>
      <c r="D4252">
        <v>2</v>
      </c>
    </row>
    <row r="4253" spans="1:4" x14ac:dyDescent="0.35">
      <c r="A4253" t="s">
        <v>263</v>
      </c>
      <c r="B4253" t="s">
        <v>157</v>
      </c>
      <c r="C4253" t="s">
        <v>961</v>
      </c>
      <c r="D4253">
        <v>2</v>
      </c>
    </row>
    <row r="4254" spans="1:4" x14ac:dyDescent="0.35">
      <c r="A4254" t="s">
        <v>263</v>
      </c>
      <c r="B4254" t="s">
        <v>160</v>
      </c>
      <c r="C4254" t="s">
        <v>1128</v>
      </c>
      <c r="D4254">
        <v>2</v>
      </c>
    </row>
    <row r="4255" spans="1:4" x14ac:dyDescent="0.35">
      <c r="A4255" t="s">
        <v>263</v>
      </c>
      <c r="B4255" t="s">
        <v>155</v>
      </c>
      <c r="C4255" t="s">
        <v>1010</v>
      </c>
      <c r="D4255">
        <v>2</v>
      </c>
    </row>
    <row r="4256" spans="1:4" x14ac:dyDescent="0.35">
      <c r="A4256" t="s">
        <v>263</v>
      </c>
      <c r="B4256" t="s">
        <v>190</v>
      </c>
      <c r="C4256" t="s">
        <v>702</v>
      </c>
      <c r="D4256">
        <v>2</v>
      </c>
    </row>
    <row r="4257" spans="1:4" x14ac:dyDescent="0.35">
      <c r="A4257" t="s">
        <v>263</v>
      </c>
      <c r="B4257" t="s">
        <v>176</v>
      </c>
      <c r="C4257" t="s">
        <v>919</v>
      </c>
      <c r="D4257">
        <v>2</v>
      </c>
    </row>
    <row r="4258" spans="1:4" x14ac:dyDescent="0.35">
      <c r="A4258" t="s">
        <v>263</v>
      </c>
      <c r="B4258" t="s">
        <v>154</v>
      </c>
      <c r="C4258" t="s">
        <v>507</v>
      </c>
      <c r="D4258">
        <v>2</v>
      </c>
    </row>
    <row r="4259" spans="1:4" x14ac:dyDescent="0.35">
      <c r="A4259" t="s">
        <v>263</v>
      </c>
      <c r="B4259" t="s">
        <v>208</v>
      </c>
      <c r="C4259" t="s">
        <v>547</v>
      </c>
      <c r="D4259">
        <v>2</v>
      </c>
    </row>
    <row r="4260" spans="1:4" x14ac:dyDescent="0.35">
      <c r="A4260" t="s">
        <v>263</v>
      </c>
      <c r="B4260" t="s">
        <v>155</v>
      </c>
      <c r="C4260" t="s">
        <v>806</v>
      </c>
      <c r="D4260">
        <v>2</v>
      </c>
    </row>
    <row r="4261" spans="1:4" x14ac:dyDescent="0.35">
      <c r="A4261" t="s">
        <v>263</v>
      </c>
      <c r="B4261" t="s">
        <v>159</v>
      </c>
      <c r="C4261" t="s">
        <v>1119</v>
      </c>
      <c r="D4261">
        <v>2</v>
      </c>
    </row>
    <row r="4262" spans="1:4" x14ac:dyDescent="0.35">
      <c r="A4262" t="s">
        <v>252</v>
      </c>
      <c r="B4262" t="s">
        <v>162</v>
      </c>
      <c r="C4262" t="s">
        <v>682</v>
      </c>
      <c r="D4262">
        <v>2</v>
      </c>
    </row>
    <row r="4263" spans="1:4" x14ac:dyDescent="0.35">
      <c r="A4263" t="s">
        <v>252</v>
      </c>
      <c r="B4263" t="s">
        <v>158</v>
      </c>
      <c r="C4263" t="s">
        <v>581</v>
      </c>
      <c r="D4263">
        <v>2</v>
      </c>
    </row>
    <row r="4264" spans="1:4" x14ac:dyDescent="0.35">
      <c r="A4264" t="s">
        <v>252</v>
      </c>
      <c r="B4264" t="s">
        <v>153</v>
      </c>
      <c r="C4264" t="s">
        <v>740</v>
      </c>
      <c r="D4264">
        <v>2</v>
      </c>
    </row>
    <row r="4265" spans="1:4" x14ac:dyDescent="0.35">
      <c r="A4265" t="s">
        <v>252</v>
      </c>
      <c r="B4265" t="s">
        <v>199</v>
      </c>
      <c r="C4265" t="s">
        <v>759</v>
      </c>
      <c r="D4265">
        <v>2</v>
      </c>
    </row>
    <row r="4266" spans="1:4" x14ac:dyDescent="0.35">
      <c r="A4266" t="s">
        <v>252</v>
      </c>
      <c r="B4266" t="s">
        <v>202</v>
      </c>
      <c r="C4266" t="s">
        <v>692</v>
      </c>
      <c r="D4266">
        <v>2</v>
      </c>
    </row>
    <row r="4267" spans="1:4" x14ac:dyDescent="0.35">
      <c r="A4267" t="s">
        <v>252</v>
      </c>
      <c r="B4267" t="s">
        <v>153</v>
      </c>
      <c r="C4267" t="s">
        <v>1125</v>
      </c>
      <c r="D4267">
        <v>2</v>
      </c>
    </row>
    <row r="4268" spans="1:4" x14ac:dyDescent="0.35">
      <c r="A4268" t="s">
        <v>252</v>
      </c>
      <c r="B4268" t="s">
        <v>202</v>
      </c>
      <c r="C4268" t="s">
        <v>690</v>
      </c>
      <c r="D4268">
        <v>2</v>
      </c>
    </row>
    <row r="4269" spans="1:4" x14ac:dyDescent="0.35">
      <c r="A4269" t="s">
        <v>252</v>
      </c>
      <c r="B4269" t="s">
        <v>161</v>
      </c>
      <c r="C4269" t="s">
        <v>589</v>
      </c>
      <c r="D4269">
        <v>2</v>
      </c>
    </row>
    <row r="4270" spans="1:4" x14ac:dyDescent="0.35">
      <c r="A4270" t="s">
        <v>252</v>
      </c>
      <c r="B4270" t="s">
        <v>153</v>
      </c>
      <c r="C4270" t="s">
        <v>1120</v>
      </c>
      <c r="D4270">
        <v>2</v>
      </c>
    </row>
    <row r="4271" spans="1:4" x14ac:dyDescent="0.35">
      <c r="A4271" t="s">
        <v>252</v>
      </c>
      <c r="B4271" t="s">
        <v>153</v>
      </c>
      <c r="C4271" t="s">
        <v>591</v>
      </c>
      <c r="D4271">
        <v>2</v>
      </c>
    </row>
    <row r="4272" spans="1:4" x14ac:dyDescent="0.35">
      <c r="A4272" t="s">
        <v>252</v>
      </c>
      <c r="B4272" t="s">
        <v>203</v>
      </c>
      <c r="C4272" t="s">
        <v>695</v>
      </c>
      <c r="D4272">
        <v>2</v>
      </c>
    </row>
    <row r="4273" spans="1:4" x14ac:dyDescent="0.35">
      <c r="A4273" t="s">
        <v>252</v>
      </c>
      <c r="B4273" t="s">
        <v>165</v>
      </c>
      <c r="C4273" t="s">
        <v>634</v>
      </c>
      <c r="D4273">
        <v>2</v>
      </c>
    </row>
    <row r="4274" spans="1:4" x14ac:dyDescent="0.35">
      <c r="A4274" t="s">
        <v>252</v>
      </c>
      <c r="B4274" t="s">
        <v>156</v>
      </c>
      <c r="C4274" t="s">
        <v>836</v>
      </c>
      <c r="D4274">
        <v>2</v>
      </c>
    </row>
    <row r="4275" spans="1:4" x14ac:dyDescent="0.35">
      <c r="A4275" t="s">
        <v>252</v>
      </c>
      <c r="B4275" t="s">
        <v>153</v>
      </c>
      <c r="C4275" t="s">
        <v>1122</v>
      </c>
      <c r="D4275">
        <v>2</v>
      </c>
    </row>
    <row r="4276" spans="1:4" x14ac:dyDescent="0.35">
      <c r="A4276" t="s">
        <v>252</v>
      </c>
      <c r="B4276" t="s">
        <v>192</v>
      </c>
      <c r="C4276" t="s">
        <v>567</v>
      </c>
      <c r="D4276">
        <v>2</v>
      </c>
    </row>
    <row r="4277" spans="1:4" x14ac:dyDescent="0.35">
      <c r="A4277" t="s">
        <v>252</v>
      </c>
      <c r="B4277" t="s">
        <v>158</v>
      </c>
      <c r="C4277" t="s">
        <v>672</v>
      </c>
      <c r="D4277">
        <v>2</v>
      </c>
    </row>
    <row r="4278" spans="1:4" x14ac:dyDescent="0.35">
      <c r="A4278" t="s">
        <v>252</v>
      </c>
      <c r="B4278" t="s">
        <v>158</v>
      </c>
      <c r="C4278" t="s">
        <v>733</v>
      </c>
      <c r="D4278">
        <v>2</v>
      </c>
    </row>
    <row r="4279" spans="1:4" x14ac:dyDescent="0.35">
      <c r="A4279" t="s">
        <v>252</v>
      </c>
      <c r="B4279" t="s">
        <v>203</v>
      </c>
      <c r="C4279" t="s">
        <v>619</v>
      </c>
      <c r="D4279">
        <v>2</v>
      </c>
    </row>
    <row r="4280" spans="1:4" x14ac:dyDescent="0.35">
      <c r="A4280" t="s">
        <v>252</v>
      </c>
      <c r="B4280" t="s">
        <v>155</v>
      </c>
      <c r="C4280" t="s">
        <v>657</v>
      </c>
      <c r="D4280">
        <v>2</v>
      </c>
    </row>
    <row r="4281" spans="1:4" x14ac:dyDescent="0.35">
      <c r="A4281" t="s">
        <v>252</v>
      </c>
      <c r="B4281" t="s">
        <v>158</v>
      </c>
      <c r="C4281" t="s">
        <v>676</v>
      </c>
      <c r="D4281">
        <v>2</v>
      </c>
    </row>
    <row r="4282" spans="1:4" x14ac:dyDescent="0.35">
      <c r="A4282" t="s">
        <v>252</v>
      </c>
      <c r="B4282" t="s">
        <v>158</v>
      </c>
      <c r="C4282" t="s">
        <v>659</v>
      </c>
      <c r="D4282">
        <v>2</v>
      </c>
    </row>
    <row r="4283" spans="1:4" x14ac:dyDescent="0.35">
      <c r="A4283" t="s">
        <v>252</v>
      </c>
      <c r="B4283" t="s">
        <v>157</v>
      </c>
      <c r="C4283" t="s">
        <v>1054</v>
      </c>
      <c r="D4283">
        <v>2</v>
      </c>
    </row>
    <row r="4284" spans="1:4" x14ac:dyDescent="0.35">
      <c r="A4284" t="s">
        <v>252</v>
      </c>
      <c r="B4284" t="s">
        <v>154</v>
      </c>
      <c r="C4284" t="s">
        <v>645</v>
      </c>
      <c r="D4284">
        <v>2</v>
      </c>
    </row>
    <row r="4285" spans="1:4" x14ac:dyDescent="0.35">
      <c r="A4285" t="s">
        <v>252</v>
      </c>
      <c r="B4285" t="s">
        <v>158</v>
      </c>
      <c r="C4285" t="s">
        <v>673</v>
      </c>
      <c r="D4285">
        <v>2</v>
      </c>
    </row>
    <row r="4286" spans="1:4" x14ac:dyDescent="0.35">
      <c r="A4286" t="s">
        <v>252</v>
      </c>
      <c r="B4286" t="s">
        <v>158</v>
      </c>
      <c r="C4286" t="s">
        <v>663</v>
      </c>
      <c r="D4286">
        <v>2</v>
      </c>
    </row>
    <row r="4287" spans="1:4" x14ac:dyDescent="0.35">
      <c r="A4287" t="s">
        <v>252</v>
      </c>
      <c r="B4287" t="s">
        <v>152</v>
      </c>
      <c r="C4287" t="s">
        <v>592</v>
      </c>
      <c r="D4287">
        <v>2</v>
      </c>
    </row>
    <row r="4288" spans="1:4" x14ac:dyDescent="0.35">
      <c r="A4288" t="s">
        <v>252</v>
      </c>
      <c r="B4288" t="s">
        <v>154</v>
      </c>
      <c r="C4288" t="s">
        <v>618</v>
      </c>
      <c r="D4288">
        <v>2</v>
      </c>
    </row>
    <row r="4289" spans="1:4" x14ac:dyDescent="0.35">
      <c r="A4289" t="s">
        <v>252</v>
      </c>
      <c r="B4289" t="s">
        <v>158</v>
      </c>
      <c r="C4289" t="s">
        <v>613</v>
      </c>
      <c r="D4289">
        <v>2</v>
      </c>
    </row>
    <row r="4290" spans="1:4" x14ac:dyDescent="0.35">
      <c r="A4290" t="s">
        <v>252</v>
      </c>
      <c r="B4290" t="s">
        <v>158</v>
      </c>
      <c r="C4290" t="s">
        <v>674</v>
      </c>
      <c r="D4290">
        <v>2</v>
      </c>
    </row>
    <row r="4291" spans="1:4" x14ac:dyDescent="0.35">
      <c r="A4291" t="s">
        <v>252</v>
      </c>
      <c r="B4291" t="s">
        <v>153</v>
      </c>
      <c r="C4291" t="s">
        <v>1124</v>
      </c>
      <c r="D4291">
        <v>2</v>
      </c>
    </row>
    <row r="4292" spans="1:4" x14ac:dyDescent="0.35">
      <c r="A4292" t="s">
        <v>252</v>
      </c>
      <c r="B4292" t="s">
        <v>164</v>
      </c>
      <c r="C4292" t="s">
        <v>653</v>
      </c>
      <c r="D4292">
        <v>2</v>
      </c>
    </row>
    <row r="4293" spans="1:4" x14ac:dyDescent="0.35">
      <c r="A4293" t="s">
        <v>252</v>
      </c>
      <c r="B4293" t="s">
        <v>153</v>
      </c>
      <c r="C4293" t="s">
        <v>779</v>
      </c>
      <c r="D4293">
        <v>2</v>
      </c>
    </row>
    <row r="4294" spans="1:4" x14ac:dyDescent="0.35">
      <c r="A4294" t="s">
        <v>252</v>
      </c>
      <c r="B4294" t="s">
        <v>158</v>
      </c>
      <c r="C4294" t="s">
        <v>1065</v>
      </c>
      <c r="D4294">
        <v>2</v>
      </c>
    </row>
    <row r="4295" spans="1:4" x14ac:dyDescent="0.35">
      <c r="A4295" t="s">
        <v>252</v>
      </c>
      <c r="B4295" t="s">
        <v>152</v>
      </c>
      <c r="C4295" t="s">
        <v>527</v>
      </c>
      <c r="D4295">
        <v>2</v>
      </c>
    </row>
    <row r="4296" spans="1:4" x14ac:dyDescent="0.35">
      <c r="A4296" t="s">
        <v>258</v>
      </c>
      <c r="B4296" t="s">
        <v>199</v>
      </c>
      <c r="C4296" t="s">
        <v>624</v>
      </c>
      <c r="D4296">
        <v>2</v>
      </c>
    </row>
    <row r="4297" spans="1:4" x14ac:dyDescent="0.35">
      <c r="A4297" t="s">
        <v>258</v>
      </c>
      <c r="B4297" t="s">
        <v>161</v>
      </c>
      <c r="C4297" t="s">
        <v>549</v>
      </c>
      <c r="D4297">
        <v>2</v>
      </c>
    </row>
    <row r="4298" spans="1:4" x14ac:dyDescent="0.35">
      <c r="A4298" t="s">
        <v>258</v>
      </c>
      <c r="B4298" t="s">
        <v>152</v>
      </c>
      <c r="C4298" t="s">
        <v>510</v>
      </c>
      <c r="D4298">
        <v>2</v>
      </c>
    </row>
    <row r="4299" spans="1:4" x14ac:dyDescent="0.35">
      <c r="A4299" t="s">
        <v>258</v>
      </c>
      <c r="B4299" t="s">
        <v>153</v>
      </c>
      <c r="C4299" t="s">
        <v>772</v>
      </c>
      <c r="D4299">
        <v>2</v>
      </c>
    </row>
    <row r="4300" spans="1:4" x14ac:dyDescent="0.35">
      <c r="A4300" t="s">
        <v>258</v>
      </c>
      <c r="B4300" t="s">
        <v>156</v>
      </c>
      <c r="C4300" t="s">
        <v>1062</v>
      </c>
      <c r="D4300">
        <v>2</v>
      </c>
    </row>
    <row r="4301" spans="1:4" x14ac:dyDescent="0.35">
      <c r="A4301" t="s">
        <v>258</v>
      </c>
      <c r="B4301" t="s">
        <v>199</v>
      </c>
      <c r="C4301" t="s">
        <v>752</v>
      </c>
      <c r="D4301">
        <v>2</v>
      </c>
    </row>
    <row r="4302" spans="1:4" x14ac:dyDescent="0.35">
      <c r="A4302" t="s">
        <v>258</v>
      </c>
      <c r="B4302" t="s">
        <v>165</v>
      </c>
      <c r="C4302" t="s">
        <v>1003</v>
      </c>
      <c r="D4302">
        <v>2</v>
      </c>
    </row>
    <row r="4303" spans="1:4" x14ac:dyDescent="0.35">
      <c r="A4303" t="s">
        <v>258</v>
      </c>
      <c r="B4303" t="s">
        <v>152</v>
      </c>
      <c r="C4303" t="s">
        <v>524</v>
      </c>
      <c r="D4303">
        <v>2</v>
      </c>
    </row>
    <row r="4304" spans="1:4" x14ac:dyDescent="0.35">
      <c r="A4304" t="s">
        <v>258</v>
      </c>
      <c r="B4304" t="s">
        <v>161</v>
      </c>
      <c r="C4304" t="s">
        <v>818</v>
      </c>
      <c r="D4304">
        <v>2</v>
      </c>
    </row>
    <row r="4305" spans="1:4" x14ac:dyDescent="0.35">
      <c r="A4305" t="s">
        <v>258</v>
      </c>
      <c r="B4305" t="s">
        <v>199</v>
      </c>
      <c r="C4305" t="s">
        <v>635</v>
      </c>
      <c r="D4305">
        <v>2</v>
      </c>
    </row>
    <row r="4306" spans="1:4" x14ac:dyDescent="0.35">
      <c r="A4306" t="s">
        <v>258</v>
      </c>
      <c r="B4306" t="s">
        <v>199</v>
      </c>
      <c r="C4306" t="s">
        <v>649</v>
      </c>
      <c r="D4306">
        <v>2</v>
      </c>
    </row>
    <row r="4307" spans="1:4" x14ac:dyDescent="0.35">
      <c r="A4307" t="s">
        <v>258</v>
      </c>
      <c r="B4307" t="s">
        <v>157</v>
      </c>
      <c r="C4307" t="s">
        <v>666</v>
      </c>
      <c r="D4307">
        <v>2</v>
      </c>
    </row>
    <row r="4308" spans="1:4" x14ac:dyDescent="0.35">
      <c r="A4308" t="s">
        <v>258</v>
      </c>
      <c r="B4308" t="s">
        <v>161</v>
      </c>
      <c r="C4308" t="s">
        <v>580</v>
      </c>
      <c r="D4308">
        <v>2</v>
      </c>
    </row>
    <row r="4309" spans="1:4" x14ac:dyDescent="0.35">
      <c r="A4309" t="s">
        <v>258</v>
      </c>
      <c r="B4309" t="s">
        <v>212</v>
      </c>
      <c r="C4309" t="s">
        <v>532</v>
      </c>
      <c r="D4309">
        <v>2</v>
      </c>
    </row>
    <row r="4310" spans="1:4" x14ac:dyDescent="0.35">
      <c r="A4310" t="s">
        <v>258</v>
      </c>
      <c r="B4310" t="s">
        <v>152</v>
      </c>
      <c r="C4310" t="s">
        <v>527</v>
      </c>
      <c r="D4310">
        <v>2</v>
      </c>
    </row>
    <row r="4311" spans="1:4" x14ac:dyDescent="0.35">
      <c r="A4311" t="s">
        <v>258</v>
      </c>
      <c r="B4311" t="s">
        <v>135</v>
      </c>
      <c r="C4311" t="s">
        <v>489</v>
      </c>
      <c r="D4311">
        <v>2</v>
      </c>
    </row>
    <row r="4312" spans="1:4" x14ac:dyDescent="0.35">
      <c r="A4312" t="s">
        <v>258</v>
      </c>
      <c r="B4312" t="s">
        <v>199</v>
      </c>
      <c r="C4312" t="s">
        <v>430</v>
      </c>
      <c r="D4312">
        <v>2</v>
      </c>
    </row>
    <row r="4313" spans="1:4" x14ac:dyDescent="0.35">
      <c r="A4313" t="s">
        <v>258</v>
      </c>
      <c r="B4313" t="s">
        <v>199</v>
      </c>
      <c r="C4313" t="s">
        <v>423</v>
      </c>
      <c r="D4313">
        <v>2</v>
      </c>
    </row>
    <row r="4314" spans="1:4" x14ac:dyDescent="0.35">
      <c r="A4314" t="s">
        <v>258</v>
      </c>
      <c r="B4314" t="s">
        <v>153</v>
      </c>
      <c r="C4314" t="s">
        <v>709</v>
      </c>
      <c r="D4314">
        <v>2</v>
      </c>
    </row>
    <row r="4315" spans="1:4" x14ac:dyDescent="0.35">
      <c r="A4315" t="s">
        <v>258</v>
      </c>
      <c r="B4315" t="s">
        <v>160</v>
      </c>
      <c r="C4315" t="s">
        <v>1127</v>
      </c>
      <c r="D4315">
        <v>2</v>
      </c>
    </row>
    <row r="4316" spans="1:4" x14ac:dyDescent="0.35">
      <c r="A4316" t="s">
        <v>258</v>
      </c>
      <c r="B4316" t="s">
        <v>172</v>
      </c>
      <c r="C4316" t="s">
        <v>1102</v>
      </c>
      <c r="D4316">
        <v>2</v>
      </c>
    </row>
    <row r="4317" spans="1:4" x14ac:dyDescent="0.35">
      <c r="A4317" t="s">
        <v>356</v>
      </c>
      <c r="B4317" t="s">
        <v>157</v>
      </c>
      <c r="C4317" t="s">
        <v>662</v>
      </c>
      <c r="D4317">
        <v>2</v>
      </c>
    </row>
    <row r="4318" spans="1:4" x14ac:dyDescent="0.35">
      <c r="A4318" t="s">
        <v>251</v>
      </c>
      <c r="B4318" t="s">
        <v>161</v>
      </c>
      <c r="C4318" t="s">
        <v>549</v>
      </c>
      <c r="D4318">
        <v>2</v>
      </c>
    </row>
    <row r="4319" spans="1:4" x14ac:dyDescent="0.35">
      <c r="A4319" t="s">
        <v>251</v>
      </c>
      <c r="B4319" t="s">
        <v>158</v>
      </c>
      <c r="C4319" t="s">
        <v>905</v>
      </c>
      <c r="D4319">
        <v>2</v>
      </c>
    </row>
    <row r="4320" spans="1:4" x14ac:dyDescent="0.35">
      <c r="A4320" t="s">
        <v>251</v>
      </c>
      <c r="B4320" t="s">
        <v>154</v>
      </c>
      <c r="C4320" t="s">
        <v>833</v>
      </c>
      <c r="D4320">
        <v>2</v>
      </c>
    </row>
    <row r="4321" spans="1:4" x14ac:dyDescent="0.35">
      <c r="A4321" t="s">
        <v>251</v>
      </c>
      <c r="B4321" t="s">
        <v>200</v>
      </c>
      <c r="C4321" t="s">
        <v>569</v>
      </c>
      <c r="D4321">
        <v>2</v>
      </c>
    </row>
    <row r="4322" spans="1:4" x14ac:dyDescent="0.35">
      <c r="A4322" t="s">
        <v>251</v>
      </c>
      <c r="B4322" t="s">
        <v>158</v>
      </c>
      <c r="C4322" t="s">
        <v>733</v>
      </c>
      <c r="D4322">
        <v>2</v>
      </c>
    </row>
    <row r="4323" spans="1:4" x14ac:dyDescent="0.35">
      <c r="A4323" t="s">
        <v>251</v>
      </c>
      <c r="B4323" t="s">
        <v>196</v>
      </c>
      <c r="C4323" t="s">
        <v>744</v>
      </c>
      <c r="D4323">
        <v>2</v>
      </c>
    </row>
    <row r="4324" spans="1:4" x14ac:dyDescent="0.35">
      <c r="A4324" t="s">
        <v>251</v>
      </c>
      <c r="B4324" t="s">
        <v>153</v>
      </c>
      <c r="C4324" t="s">
        <v>970</v>
      </c>
      <c r="D4324">
        <v>2</v>
      </c>
    </row>
    <row r="4325" spans="1:4" x14ac:dyDescent="0.35">
      <c r="A4325" t="s">
        <v>251</v>
      </c>
      <c r="B4325" t="s">
        <v>162</v>
      </c>
      <c r="C4325" t="s">
        <v>880</v>
      </c>
      <c r="D4325">
        <v>2</v>
      </c>
    </row>
    <row r="4326" spans="1:4" x14ac:dyDescent="0.35">
      <c r="A4326" t="s">
        <v>251</v>
      </c>
      <c r="B4326" t="s">
        <v>196</v>
      </c>
      <c r="C4326" t="s">
        <v>730</v>
      </c>
      <c r="D4326">
        <v>2</v>
      </c>
    </row>
    <row r="4327" spans="1:4" x14ac:dyDescent="0.35">
      <c r="A4327" t="s">
        <v>251</v>
      </c>
      <c r="B4327" t="s">
        <v>160</v>
      </c>
      <c r="C4327" t="s">
        <v>769</v>
      </c>
      <c r="D4327">
        <v>2</v>
      </c>
    </row>
    <row r="4328" spans="1:4" x14ac:dyDescent="0.35">
      <c r="A4328" t="s">
        <v>251</v>
      </c>
      <c r="B4328" t="s">
        <v>161</v>
      </c>
      <c r="C4328" t="s">
        <v>818</v>
      </c>
      <c r="D4328">
        <v>2</v>
      </c>
    </row>
    <row r="4329" spans="1:4" x14ac:dyDescent="0.35">
      <c r="A4329" t="s">
        <v>251</v>
      </c>
      <c r="B4329" t="s">
        <v>161</v>
      </c>
      <c r="C4329" t="s">
        <v>629</v>
      </c>
      <c r="D4329">
        <v>2</v>
      </c>
    </row>
    <row r="4330" spans="1:4" x14ac:dyDescent="0.35">
      <c r="A4330" t="s">
        <v>251</v>
      </c>
      <c r="B4330" t="s">
        <v>162</v>
      </c>
      <c r="C4330" t="s">
        <v>724</v>
      </c>
      <c r="D4330">
        <v>2</v>
      </c>
    </row>
    <row r="4331" spans="1:4" x14ac:dyDescent="0.35">
      <c r="A4331" t="s">
        <v>251</v>
      </c>
      <c r="B4331" t="s">
        <v>196</v>
      </c>
      <c r="C4331" t="s">
        <v>742</v>
      </c>
      <c r="D4331">
        <v>2</v>
      </c>
    </row>
    <row r="4332" spans="1:4" x14ac:dyDescent="0.35">
      <c r="A4332" t="s">
        <v>251</v>
      </c>
      <c r="B4332" t="s">
        <v>158</v>
      </c>
      <c r="C4332" t="s">
        <v>857</v>
      </c>
      <c r="D4332">
        <v>2</v>
      </c>
    </row>
    <row r="4333" spans="1:4" x14ac:dyDescent="0.35">
      <c r="A4333" t="s">
        <v>251</v>
      </c>
      <c r="B4333" t="s">
        <v>156</v>
      </c>
      <c r="C4333" t="s">
        <v>904</v>
      </c>
      <c r="D4333">
        <v>2</v>
      </c>
    </row>
    <row r="4334" spans="1:4" x14ac:dyDescent="0.35">
      <c r="A4334" t="s">
        <v>251</v>
      </c>
      <c r="B4334" t="s">
        <v>152</v>
      </c>
      <c r="C4334" t="s">
        <v>611</v>
      </c>
      <c r="D4334">
        <v>2</v>
      </c>
    </row>
    <row r="4335" spans="1:4" x14ac:dyDescent="0.35">
      <c r="A4335" t="s">
        <v>251</v>
      </c>
      <c r="B4335" t="s">
        <v>188</v>
      </c>
      <c r="C4335" t="s">
        <v>817</v>
      </c>
      <c r="D4335">
        <v>2</v>
      </c>
    </row>
    <row r="4336" spans="1:4" x14ac:dyDescent="0.35">
      <c r="A4336" t="s">
        <v>251</v>
      </c>
      <c r="B4336" t="s">
        <v>156</v>
      </c>
      <c r="C4336" t="s">
        <v>1066</v>
      </c>
      <c r="D4336">
        <v>2</v>
      </c>
    </row>
    <row r="4337" spans="1:4" x14ac:dyDescent="0.35">
      <c r="A4337" t="s">
        <v>251</v>
      </c>
      <c r="B4337" t="s">
        <v>157</v>
      </c>
      <c r="C4337" t="s">
        <v>1054</v>
      </c>
      <c r="D4337">
        <v>2</v>
      </c>
    </row>
    <row r="4338" spans="1:4" x14ac:dyDescent="0.35">
      <c r="A4338" t="s">
        <v>251</v>
      </c>
      <c r="B4338" t="s">
        <v>192</v>
      </c>
      <c r="C4338" t="s">
        <v>447</v>
      </c>
      <c r="D4338">
        <v>2</v>
      </c>
    </row>
    <row r="4339" spans="1:4" x14ac:dyDescent="0.35">
      <c r="A4339" t="s">
        <v>251</v>
      </c>
      <c r="B4339" t="s">
        <v>158</v>
      </c>
      <c r="C4339" t="s">
        <v>1065</v>
      </c>
      <c r="D4339">
        <v>2</v>
      </c>
    </row>
    <row r="4340" spans="1:4" x14ac:dyDescent="0.35">
      <c r="A4340" t="s">
        <v>251</v>
      </c>
      <c r="B4340" t="s">
        <v>191</v>
      </c>
      <c r="C4340" t="s">
        <v>811</v>
      </c>
      <c r="D4340">
        <v>2</v>
      </c>
    </row>
    <row r="4341" spans="1:4" x14ac:dyDescent="0.35">
      <c r="A4341" t="s">
        <v>251</v>
      </c>
      <c r="B4341" t="s">
        <v>164</v>
      </c>
      <c r="C4341" t="s">
        <v>653</v>
      </c>
      <c r="D4341">
        <v>2</v>
      </c>
    </row>
    <row r="4342" spans="1:4" x14ac:dyDescent="0.35">
      <c r="A4342" t="s">
        <v>251</v>
      </c>
      <c r="B4342" t="s">
        <v>199</v>
      </c>
      <c r="C4342" t="s">
        <v>763</v>
      </c>
      <c r="D4342">
        <v>2</v>
      </c>
    </row>
    <row r="4343" spans="1:4" x14ac:dyDescent="0.35">
      <c r="A4343" t="s">
        <v>251</v>
      </c>
      <c r="B4343" t="s">
        <v>157</v>
      </c>
      <c r="C4343" t="s">
        <v>662</v>
      </c>
      <c r="D4343">
        <v>2</v>
      </c>
    </row>
    <row r="4344" spans="1:4" x14ac:dyDescent="0.35">
      <c r="A4344" t="s">
        <v>251</v>
      </c>
      <c r="B4344" t="s">
        <v>183</v>
      </c>
      <c r="C4344" t="s">
        <v>791</v>
      </c>
      <c r="D4344">
        <v>2</v>
      </c>
    </row>
    <row r="4345" spans="1:4" x14ac:dyDescent="0.35">
      <c r="A4345" t="s">
        <v>251</v>
      </c>
      <c r="B4345" t="s">
        <v>158</v>
      </c>
      <c r="C4345" t="s">
        <v>987</v>
      </c>
      <c r="D4345">
        <v>2</v>
      </c>
    </row>
    <row r="4346" spans="1:4" x14ac:dyDescent="0.35">
      <c r="A4346" t="s">
        <v>251</v>
      </c>
      <c r="B4346" t="s">
        <v>162</v>
      </c>
      <c r="C4346" t="s">
        <v>682</v>
      </c>
      <c r="D4346">
        <v>2</v>
      </c>
    </row>
    <row r="4347" spans="1:4" x14ac:dyDescent="0.35">
      <c r="A4347" t="s">
        <v>251</v>
      </c>
      <c r="B4347" t="s">
        <v>190</v>
      </c>
      <c r="C4347" t="s">
        <v>813</v>
      </c>
      <c r="D4347">
        <v>2</v>
      </c>
    </row>
    <row r="4348" spans="1:4" x14ac:dyDescent="0.35">
      <c r="A4348" t="s">
        <v>251</v>
      </c>
      <c r="B4348" t="s">
        <v>162</v>
      </c>
      <c r="C4348" t="s">
        <v>1048</v>
      </c>
      <c r="D4348">
        <v>2</v>
      </c>
    </row>
    <row r="4349" spans="1:4" x14ac:dyDescent="0.35">
      <c r="A4349" t="s">
        <v>251</v>
      </c>
      <c r="B4349" t="s">
        <v>157</v>
      </c>
      <c r="C4349" t="s">
        <v>916</v>
      </c>
      <c r="D4349">
        <v>2</v>
      </c>
    </row>
    <row r="4350" spans="1:4" x14ac:dyDescent="0.35">
      <c r="A4350" t="s">
        <v>251</v>
      </c>
      <c r="B4350" t="s">
        <v>157</v>
      </c>
      <c r="C4350" t="s">
        <v>873</v>
      </c>
      <c r="D4350">
        <v>2</v>
      </c>
    </row>
    <row r="4351" spans="1:4" x14ac:dyDescent="0.35">
      <c r="A4351" t="s">
        <v>251</v>
      </c>
      <c r="B4351" t="s">
        <v>199</v>
      </c>
      <c r="C4351" t="s">
        <v>625</v>
      </c>
      <c r="D4351">
        <v>2</v>
      </c>
    </row>
    <row r="4352" spans="1:4" x14ac:dyDescent="0.35">
      <c r="A4352" t="s">
        <v>255</v>
      </c>
      <c r="B4352" t="s">
        <v>203</v>
      </c>
      <c r="C4352" t="s">
        <v>685</v>
      </c>
      <c r="D4352">
        <v>2</v>
      </c>
    </row>
    <row r="4353" spans="1:4" x14ac:dyDescent="0.35">
      <c r="A4353" t="s">
        <v>255</v>
      </c>
      <c r="B4353" t="s">
        <v>156</v>
      </c>
      <c r="C4353" t="s">
        <v>836</v>
      </c>
      <c r="D4353">
        <v>2</v>
      </c>
    </row>
    <row r="4354" spans="1:4" x14ac:dyDescent="0.35">
      <c r="A4354" t="s">
        <v>255</v>
      </c>
      <c r="B4354" t="s">
        <v>209</v>
      </c>
      <c r="C4354" t="s">
        <v>546</v>
      </c>
      <c r="D4354">
        <v>2</v>
      </c>
    </row>
    <row r="4355" spans="1:4" x14ac:dyDescent="0.35">
      <c r="A4355" t="s">
        <v>255</v>
      </c>
      <c r="B4355" t="s">
        <v>192</v>
      </c>
      <c r="C4355" t="s">
        <v>713</v>
      </c>
      <c r="D4355">
        <v>2</v>
      </c>
    </row>
    <row r="4356" spans="1:4" x14ac:dyDescent="0.35">
      <c r="A4356" t="s">
        <v>255</v>
      </c>
      <c r="B4356" t="s">
        <v>188</v>
      </c>
      <c r="C4356" t="s">
        <v>817</v>
      </c>
      <c r="D4356">
        <v>2</v>
      </c>
    </row>
    <row r="4357" spans="1:4" x14ac:dyDescent="0.35">
      <c r="A4357" t="s">
        <v>255</v>
      </c>
      <c r="B4357" t="s">
        <v>152</v>
      </c>
      <c r="C4357" t="s">
        <v>527</v>
      </c>
      <c r="D4357">
        <v>2</v>
      </c>
    </row>
    <row r="4358" spans="1:4" x14ac:dyDescent="0.35">
      <c r="A4358" t="s">
        <v>255</v>
      </c>
      <c r="B4358" t="s">
        <v>213</v>
      </c>
      <c r="C4358" t="s">
        <v>514</v>
      </c>
      <c r="D4358">
        <v>2</v>
      </c>
    </row>
    <row r="4359" spans="1:4" x14ac:dyDescent="0.35">
      <c r="A4359" t="s">
        <v>255</v>
      </c>
      <c r="B4359" t="s">
        <v>213</v>
      </c>
      <c r="C4359" t="s">
        <v>476</v>
      </c>
      <c r="D4359">
        <v>2</v>
      </c>
    </row>
    <row r="4360" spans="1:4" x14ac:dyDescent="0.35">
      <c r="A4360" t="s">
        <v>255</v>
      </c>
      <c r="B4360" t="s">
        <v>155</v>
      </c>
      <c r="C4360" t="s">
        <v>992</v>
      </c>
      <c r="D4360">
        <v>2</v>
      </c>
    </row>
    <row r="4361" spans="1:4" x14ac:dyDescent="0.35">
      <c r="A4361" t="s">
        <v>255</v>
      </c>
      <c r="B4361" t="s">
        <v>183</v>
      </c>
      <c r="C4361" t="s">
        <v>896</v>
      </c>
      <c r="D4361">
        <v>2</v>
      </c>
    </row>
    <row r="4362" spans="1:4" x14ac:dyDescent="0.35">
      <c r="A4362" t="s">
        <v>255</v>
      </c>
      <c r="B4362" t="s">
        <v>153</v>
      </c>
      <c r="C4362" t="s">
        <v>894</v>
      </c>
      <c r="D4362">
        <v>2</v>
      </c>
    </row>
    <row r="4363" spans="1:4" x14ac:dyDescent="0.35">
      <c r="A4363" t="s">
        <v>255</v>
      </c>
      <c r="B4363" t="s">
        <v>196</v>
      </c>
      <c r="C4363" t="s">
        <v>741</v>
      </c>
      <c r="D4363">
        <v>2</v>
      </c>
    </row>
    <row r="4364" spans="1:4" x14ac:dyDescent="0.35">
      <c r="A4364" t="s">
        <v>255</v>
      </c>
      <c r="B4364" t="s">
        <v>152</v>
      </c>
      <c r="C4364" t="s">
        <v>534</v>
      </c>
      <c r="D4364">
        <v>2</v>
      </c>
    </row>
    <row r="4365" spans="1:4" x14ac:dyDescent="0.35">
      <c r="A4365" t="s">
        <v>255</v>
      </c>
      <c r="B4365" t="s">
        <v>158</v>
      </c>
      <c r="C4365" t="s">
        <v>982</v>
      </c>
      <c r="D4365">
        <v>2</v>
      </c>
    </row>
    <row r="4366" spans="1:4" x14ac:dyDescent="0.35">
      <c r="A4366" t="s">
        <v>255</v>
      </c>
      <c r="B4366" t="s">
        <v>152</v>
      </c>
      <c r="C4366" t="s">
        <v>510</v>
      </c>
      <c r="D4366">
        <v>2</v>
      </c>
    </row>
    <row r="4367" spans="1:4" x14ac:dyDescent="0.35">
      <c r="A4367" t="s">
        <v>255</v>
      </c>
      <c r="B4367" t="s">
        <v>194</v>
      </c>
      <c r="C4367" t="s">
        <v>797</v>
      </c>
      <c r="D4367">
        <v>2</v>
      </c>
    </row>
    <row r="4368" spans="1:4" x14ac:dyDescent="0.35">
      <c r="A4368" t="s">
        <v>255</v>
      </c>
      <c r="B4368" t="s">
        <v>155</v>
      </c>
      <c r="C4368" t="s">
        <v>995</v>
      </c>
      <c r="D4368">
        <v>2</v>
      </c>
    </row>
    <row r="4369" spans="1:4" x14ac:dyDescent="0.35">
      <c r="A4369" t="s">
        <v>255</v>
      </c>
      <c r="B4369" t="s">
        <v>158</v>
      </c>
      <c r="C4369" t="s">
        <v>981</v>
      </c>
      <c r="D4369">
        <v>2</v>
      </c>
    </row>
    <row r="4370" spans="1:4" x14ac:dyDescent="0.35">
      <c r="A4370" t="s">
        <v>255</v>
      </c>
      <c r="B4370" t="s">
        <v>158</v>
      </c>
      <c r="C4370" t="s">
        <v>980</v>
      </c>
      <c r="D4370">
        <v>2</v>
      </c>
    </row>
    <row r="4371" spans="1:4" x14ac:dyDescent="0.35">
      <c r="A4371" t="s">
        <v>255</v>
      </c>
      <c r="B4371" t="s">
        <v>156</v>
      </c>
      <c r="C4371" t="s">
        <v>1139</v>
      </c>
      <c r="D4371">
        <v>2</v>
      </c>
    </row>
    <row r="4372" spans="1:4" x14ac:dyDescent="0.35">
      <c r="A4372" t="s">
        <v>255</v>
      </c>
      <c r="B4372" t="s">
        <v>153</v>
      </c>
      <c r="C4372" t="s">
        <v>772</v>
      </c>
      <c r="D4372">
        <v>2</v>
      </c>
    </row>
    <row r="4373" spans="1:4" x14ac:dyDescent="0.35">
      <c r="A4373" t="s">
        <v>255</v>
      </c>
      <c r="B4373" t="s">
        <v>191</v>
      </c>
      <c r="C4373" t="s">
        <v>811</v>
      </c>
      <c r="D4373">
        <v>2</v>
      </c>
    </row>
    <row r="4374" spans="1:4" x14ac:dyDescent="0.35">
      <c r="A4374" t="s">
        <v>255</v>
      </c>
      <c r="B4374" t="s">
        <v>158</v>
      </c>
      <c r="C4374" t="s">
        <v>1092</v>
      </c>
      <c r="D4374">
        <v>2</v>
      </c>
    </row>
    <row r="4375" spans="1:4" x14ac:dyDescent="0.35">
      <c r="A4375" t="s">
        <v>255</v>
      </c>
      <c r="B4375" t="s">
        <v>155</v>
      </c>
      <c r="C4375" t="s">
        <v>922</v>
      </c>
      <c r="D4375">
        <v>2</v>
      </c>
    </row>
    <row r="4376" spans="1:4" x14ac:dyDescent="0.35">
      <c r="A4376" t="s">
        <v>255</v>
      </c>
      <c r="B4376" t="s">
        <v>192</v>
      </c>
      <c r="C4376" t="s">
        <v>814</v>
      </c>
      <c r="D4376">
        <v>2</v>
      </c>
    </row>
    <row r="4377" spans="1:4" x14ac:dyDescent="0.35">
      <c r="A4377" t="s">
        <v>255</v>
      </c>
      <c r="B4377" t="s">
        <v>154</v>
      </c>
      <c r="C4377" t="s">
        <v>833</v>
      </c>
      <c r="D4377">
        <v>2</v>
      </c>
    </row>
    <row r="4378" spans="1:4" x14ac:dyDescent="0.35">
      <c r="A4378" t="s">
        <v>255</v>
      </c>
      <c r="B4378" t="s">
        <v>165</v>
      </c>
      <c r="C4378" t="s">
        <v>530</v>
      </c>
      <c r="D4378">
        <v>2</v>
      </c>
    </row>
    <row r="4379" spans="1:4" x14ac:dyDescent="0.35">
      <c r="A4379" t="s">
        <v>255</v>
      </c>
      <c r="B4379" t="s">
        <v>183</v>
      </c>
      <c r="C4379" t="s">
        <v>789</v>
      </c>
      <c r="D4379">
        <v>2</v>
      </c>
    </row>
    <row r="4380" spans="1:4" x14ac:dyDescent="0.35">
      <c r="A4380" t="s">
        <v>255</v>
      </c>
      <c r="B4380" t="s">
        <v>186</v>
      </c>
      <c r="C4380" t="s">
        <v>819</v>
      </c>
      <c r="D4380">
        <v>2</v>
      </c>
    </row>
    <row r="4381" spans="1:4" x14ac:dyDescent="0.35">
      <c r="A4381" t="s">
        <v>255</v>
      </c>
      <c r="B4381" t="s">
        <v>212</v>
      </c>
      <c r="C4381" t="s">
        <v>532</v>
      </c>
      <c r="D4381">
        <v>2</v>
      </c>
    </row>
    <row r="4382" spans="1:4" x14ac:dyDescent="0.35">
      <c r="A4382" t="s">
        <v>255</v>
      </c>
      <c r="B4382" t="s">
        <v>196</v>
      </c>
      <c r="C4382" t="s">
        <v>596</v>
      </c>
      <c r="D4382">
        <v>2</v>
      </c>
    </row>
    <row r="4383" spans="1:4" x14ac:dyDescent="0.35">
      <c r="A4383" t="s">
        <v>255</v>
      </c>
      <c r="B4383" t="s">
        <v>162</v>
      </c>
      <c r="C4383" t="s">
        <v>880</v>
      </c>
      <c r="D4383">
        <v>2</v>
      </c>
    </row>
    <row r="4384" spans="1:4" x14ac:dyDescent="0.35">
      <c r="A4384" t="s">
        <v>255</v>
      </c>
      <c r="B4384" t="s">
        <v>155</v>
      </c>
      <c r="C4384" t="s">
        <v>1010</v>
      </c>
      <c r="D4384">
        <v>2</v>
      </c>
    </row>
    <row r="4385" spans="1:4" x14ac:dyDescent="0.35">
      <c r="A4385" t="s">
        <v>255</v>
      </c>
      <c r="B4385" t="s">
        <v>156</v>
      </c>
      <c r="C4385" t="s">
        <v>1142</v>
      </c>
      <c r="D4385">
        <v>2</v>
      </c>
    </row>
    <row r="4386" spans="1:4" x14ac:dyDescent="0.35">
      <c r="A4386" t="s">
        <v>255</v>
      </c>
      <c r="B4386" t="s">
        <v>213</v>
      </c>
      <c r="C4386" t="s">
        <v>449</v>
      </c>
      <c r="D4386">
        <v>2</v>
      </c>
    </row>
    <row r="4387" spans="1:4" x14ac:dyDescent="0.35">
      <c r="A4387" t="s">
        <v>299</v>
      </c>
      <c r="B4387" t="s">
        <v>135</v>
      </c>
      <c r="C4387" t="s">
        <v>483</v>
      </c>
      <c r="D4387">
        <v>2</v>
      </c>
    </row>
    <row r="4388" spans="1:4" x14ac:dyDescent="0.35">
      <c r="A4388" t="s">
        <v>299</v>
      </c>
      <c r="B4388" t="s">
        <v>135</v>
      </c>
      <c r="C4388" t="s">
        <v>490</v>
      </c>
      <c r="D4388">
        <v>2</v>
      </c>
    </row>
    <row r="4389" spans="1:4" x14ac:dyDescent="0.35">
      <c r="A4389" t="s">
        <v>301</v>
      </c>
      <c r="B4389" t="s">
        <v>176</v>
      </c>
      <c r="C4389" t="s">
        <v>1007</v>
      </c>
      <c r="D4389">
        <v>2</v>
      </c>
    </row>
    <row r="4390" spans="1:4" x14ac:dyDescent="0.35">
      <c r="A4390" t="s">
        <v>301</v>
      </c>
      <c r="B4390" t="s">
        <v>154</v>
      </c>
      <c r="C4390" t="s">
        <v>507</v>
      </c>
      <c r="D4390">
        <v>2</v>
      </c>
    </row>
    <row r="4391" spans="1:4" x14ac:dyDescent="0.35">
      <c r="A4391" t="s">
        <v>301</v>
      </c>
      <c r="B4391" t="s">
        <v>154</v>
      </c>
      <c r="C4391" t="s">
        <v>503</v>
      </c>
      <c r="D4391">
        <v>2</v>
      </c>
    </row>
    <row r="4392" spans="1:4" x14ac:dyDescent="0.35">
      <c r="A4392" t="s">
        <v>301</v>
      </c>
      <c r="B4392" t="s">
        <v>176</v>
      </c>
      <c r="C4392" t="s">
        <v>661</v>
      </c>
      <c r="D4392">
        <v>2</v>
      </c>
    </row>
    <row r="4393" spans="1:4" x14ac:dyDescent="0.35">
      <c r="A4393" t="s">
        <v>280</v>
      </c>
      <c r="B4393" t="s">
        <v>153</v>
      </c>
      <c r="C4393" t="s">
        <v>921</v>
      </c>
      <c r="D4393">
        <v>2</v>
      </c>
    </row>
    <row r="4394" spans="1:4" x14ac:dyDescent="0.35">
      <c r="A4394" t="s">
        <v>280</v>
      </c>
      <c r="B4394" t="s">
        <v>154</v>
      </c>
      <c r="C4394" t="s">
        <v>835</v>
      </c>
      <c r="D4394">
        <v>2</v>
      </c>
    </row>
    <row r="4395" spans="1:4" x14ac:dyDescent="0.35">
      <c r="A4395" t="s">
        <v>280</v>
      </c>
      <c r="B4395" t="s">
        <v>153</v>
      </c>
      <c r="C4395" t="s">
        <v>1124</v>
      </c>
      <c r="D4395">
        <v>2</v>
      </c>
    </row>
    <row r="4396" spans="1:4" x14ac:dyDescent="0.35">
      <c r="A4396" t="s">
        <v>327</v>
      </c>
      <c r="B4396" t="s">
        <v>153</v>
      </c>
      <c r="C4396" t="s">
        <v>868</v>
      </c>
      <c r="D4396">
        <v>2</v>
      </c>
    </row>
    <row r="4397" spans="1:4" x14ac:dyDescent="0.35">
      <c r="A4397" t="s">
        <v>327</v>
      </c>
      <c r="B4397" t="s">
        <v>153</v>
      </c>
      <c r="C4397" t="s">
        <v>869</v>
      </c>
      <c r="D4397">
        <v>2</v>
      </c>
    </row>
    <row r="4398" spans="1:4" x14ac:dyDescent="0.35">
      <c r="A4398" t="s">
        <v>327</v>
      </c>
      <c r="B4398" t="s">
        <v>176</v>
      </c>
      <c r="C4398" t="s">
        <v>727</v>
      </c>
      <c r="D4398">
        <v>2</v>
      </c>
    </row>
    <row r="4399" spans="1:4" x14ac:dyDescent="0.35">
      <c r="A4399" t="s">
        <v>327</v>
      </c>
      <c r="B4399" t="s">
        <v>157</v>
      </c>
      <c r="C4399" t="s">
        <v>916</v>
      </c>
      <c r="D4399">
        <v>2</v>
      </c>
    </row>
    <row r="4400" spans="1:4" x14ac:dyDescent="0.35">
      <c r="A4400" t="s">
        <v>285</v>
      </c>
      <c r="B4400" t="s">
        <v>154</v>
      </c>
      <c r="C4400" t="s">
        <v>503</v>
      </c>
      <c r="D4400">
        <v>2</v>
      </c>
    </row>
    <row r="4401" spans="1:4" x14ac:dyDescent="0.35">
      <c r="A4401" t="s">
        <v>285</v>
      </c>
      <c r="B4401" t="s">
        <v>135</v>
      </c>
      <c r="C4401" t="s">
        <v>493</v>
      </c>
      <c r="D4401">
        <v>2</v>
      </c>
    </row>
    <row r="4402" spans="1:4" x14ac:dyDescent="0.35">
      <c r="A4402" t="s">
        <v>285</v>
      </c>
      <c r="B4402" t="s">
        <v>135</v>
      </c>
      <c r="C4402" t="s">
        <v>483</v>
      </c>
      <c r="D4402">
        <v>2</v>
      </c>
    </row>
    <row r="4403" spans="1:4" x14ac:dyDescent="0.35">
      <c r="A4403" t="s">
        <v>285</v>
      </c>
      <c r="B4403" t="s">
        <v>155</v>
      </c>
      <c r="C4403" t="s">
        <v>650</v>
      </c>
      <c r="D4403">
        <v>2</v>
      </c>
    </row>
    <row r="4404" spans="1:4" x14ac:dyDescent="0.35">
      <c r="A4404" t="s">
        <v>285</v>
      </c>
      <c r="B4404" t="s">
        <v>153</v>
      </c>
      <c r="C4404" t="s">
        <v>651</v>
      </c>
      <c r="D4404">
        <v>2</v>
      </c>
    </row>
    <row r="4405" spans="1:4" x14ac:dyDescent="0.35">
      <c r="A4405" t="s">
        <v>285</v>
      </c>
      <c r="B4405" t="s">
        <v>155</v>
      </c>
      <c r="C4405" t="s">
        <v>1009</v>
      </c>
      <c r="D4405">
        <v>2</v>
      </c>
    </row>
    <row r="4406" spans="1:4" x14ac:dyDescent="0.35">
      <c r="A4406" t="s">
        <v>285</v>
      </c>
      <c r="B4406" t="s">
        <v>135</v>
      </c>
      <c r="C4406" t="s">
        <v>506</v>
      </c>
      <c r="D4406">
        <v>2</v>
      </c>
    </row>
    <row r="4407" spans="1:4" x14ac:dyDescent="0.35">
      <c r="A4407" t="s">
        <v>285</v>
      </c>
      <c r="B4407" t="s">
        <v>154</v>
      </c>
      <c r="C4407" t="s">
        <v>830</v>
      </c>
      <c r="D4407">
        <v>2</v>
      </c>
    </row>
    <row r="4408" spans="1:4" x14ac:dyDescent="0.35">
      <c r="A4408" t="s">
        <v>305</v>
      </c>
      <c r="B4408" t="s">
        <v>176</v>
      </c>
      <c r="C4408" t="s">
        <v>1007</v>
      </c>
      <c r="D4408">
        <v>2</v>
      </c>
    </row>
    <row r="4409" spans="1:4" x14ac:dyDescent="0.35">
      <c r="A4409" t="s">
        <v>243</v>
      </c>
      <c r="B4409" t="s">
        <v>158</v>
      </c>
      <c r="C4409" t="s">
        <v>931</v>
      </c>
      <c r="D4409">
        <v>2</v>
      </c>
    </row>
    <row r="4410" spans="1:4" x14ac:dyDescent="0.35">
      <c r="A4410" t="s">
        <v>243</v>
      </c>
      <c r="B4410" t="s">
        <v>178</v>
      </c>
      <c r="C4410" t="s">
        <v>949</v>
      </c>
      <c r="D4410">
        <v>2</v>
      </c>
    </row>
    <row r="4411" spans="1:4" x14ac:dyDescent="0.35">
      <c r="A4411" t="s">
        <v>243</v>
      </c>
      <c r="B4411" t="s">
        <v>158</v>
      </c>
      <c r="C4411" t="s">
        <v>990</v>
      </c>
      <c r="D4411">
        <v>2</v>
      </c>
    </row>
    <row r="4412" spans="1:4" x14ac:dyDescent="0.35">
      <c r="A4412" t="s">
        <v>243</v>
      </c>
      <c r="B4412" t="s">
        <v>153</v>
      </c>
      <c r="C4412" t="s">
        <v>951</v>
      </c>
      <c r="D4412">
        <v>2</v>
      </c>
    </row>
    <row r="4413" spans="1:4" x14ac:dyDescent="0.35">
      <c r="A4413" t="s">
        <v>243</v>
      </c>
      <c r="B4413" t="s">
        <v>160</v>
      </c>
      <c r="C4413" t="s">
        <v>1059</v>
      </c>
      <c r="D4413">
        <v>2</v>
      </c>
    </row>
    <row r="4414" spans="1:4" x14ac:dyDescent="0.35">
      <c r="A4414" t="s">
        <v>243</v>
      </c>
      <c r="B4414" t="s">
        <v>135</v>
      </c>
      <c r="C4414" t="s">
        <v>498</v>
      </c>
      <c r="D4414">
        <v>2</v>
      </c>
    </row>
    <row r="4415" spans="1:4" x14ac:dyDescent="0.35">
      <c r="A4415" t="s">
        <v>243</v>
      </c>
      <c r="B4415" t="s">
        <v>161</v>
      </c>
      <c r="C4415" t="s">
        <v>629</v>
      </c>
      <c r="D4415">
        <v>2</v>
      </c>
    </row>
    <row r="4416" spans="1:4" x14ac:dyDescent="0.35">
      <c r="A4416" t="s">
        <v>243</v>
      </c>
      <c r="B4416" t="s">
        <v>157</v>
      </c>
      <c r="C4416" t="s">
        <v>442</v>
      </c>
      <c r="D4416">
        <v>2</v>
      </c>
    </row>
    <row r="4417" spans="1:4" x14ac:dyDescent="0.35">
      <c r="A4417" t="s">
        <v>243</v>
      </c>
      <c r="B4417" t="s">
        <v>158</v>
      </c>
      <c r="C4417" t="s">
        <v>989</v>
      </c>
      <c r="D4417">
        <v>2</v>
      </c>
    </row>
    <row r="4418" spans="1:4" x14ac:dyDescent="0.35">
      <c r="A4418" t="s">
        <v>243</v>
      </c>
      <c r="B4418" t="s">
        <v>153</v>
      </c>
      <c r="C4418" t="s">
        <v>615</v>
      </c>
      <c r="D4418">
        <v>2</v>
      </c>
    </row>
    <row r="4419" spans="1:4" x14ac:dyDescent="0.35">
      <c r="A4419" t="s">
        <v>243</v>
      </c>
      <c r="B4419" t="s">
        <v>203</v>
      </c>
      <c r="C4419" t="s">
        <v>686</v>
      </c>
      <c r="D4419">
        <v>2</v>
      </c>
    </row>
    <row r="4420" spans="1:4" x14ac:dyDescent="0.35">
      <c r="A4420" t="s">
        <v>243</v>
      </c>
      <c r="B4420" t="s">
        <v>174</v>
      </c>
      <c r="C4420" t="s">
        <v>505</v>
      </c>
      <c r="D4420">
        <v>2</v>
      </c>
    </row>
    <row r="4421" spans="1:4" x14ac:dyDescent="0.35">
      <c r="A4421" t="s">
        <v>243</v>
      </c>
      <c r="B4421" t="s">
        <v>153</v>
      </c>
      <c r="C4421" t="s">
        <v>709</v>
      </c>
      <c r="D4421">
        <v>2</v>
      </c>
    </row>
    <row r="4422" spans="1:4" x14ac:dyDescent="0.35">
      <c r="A4422" t="s">
        <v>243</v>
      </c>
      <c r="B4422" t="s">
        <v>152</v>
      </c>
      <c r="C4422" t="s">
        <v>432</v>
      </c>
      <c r="D4422">
        <v>2</v>
      </c>
    </row>
    <row r="4423" spans="1:4" x14ac:dyDescent="0.35">
      <c r="A4423" t="s">
        <v>243</v>
      </c>
      <c r="B4423" t="s">
        <v>135</v>
      </c>
      <c r="C4423" t="s">
        <v>480</v>
      </c>
      <c r="D4423">
        <v>2</v>
      </c>
    </row>
    <row r="4424" spans="1:4" x14ac:dyDescent="0.35">
      <c r="A4424" t="s">
        <v>243</v>
      </c>
      <c r="B4424" t="s">
        <v>153</v>
      </c>
      <c r="C4424" t="s">
        <v>955</v>
      </c>
      <c r="D4424">
        <v>2</v>
      </c>
    </row>
    <row r="4425" spans="1:4" x14ac:dyDescent="0.35">
      <c r="A4425" t="s">
        <v>243</v>
      </c>
      <c r="B4425" t="s">
        <v>153</v>
      </c>
      <c r="C4425" t="s">
        <v>872</v>
      </c>
      <c r="D4425">
        <v>2</v>
      </c>
    </row>
    <row r="4426" spans="1:4" x14ac:dyDescent="0.35">
      <c r="A4426" t="s">
        <v>243</v>
      </c>
      <c r="B4426" t="s">
        <v>153</v>
      </c>
      <c r="C4426" t="s">
        <v>696</v>
      </c>
      <c r="D4426">
        <v>2</v>
      </c>
    </row>
    <row r="4427" spans="1:4" x14ac:dyDescent="0.35">
      <c r="A4427" t="s">
        <v>243</v>
      </c>
      <c r="B4427" t="s">
        <v>199</v>
      </c>
      <c r="C4427" t="s">
        <v>751</v>
      </c>
      <c r="D4427">
        <v>2</v>
      </c>
    </row>
    <row r="4428" spans="1:4" x14ac:dyDescent="0.35">
      <c r="A4428" t="s">
        <v>243</v>
      </c>
      <c r="B4428" t="s">
        <v>199</v>
      </c>
      <c r="C4428" t="s">
        <v>630</v>
      </c>
      <c r="D4428">
        <v>2</v>
      </c>
    </row>
    <row r="4429" spans="1:4" x14ac:dyDescent="0.35">
      <c r="A4429" t="s">
        <v>243</v>
      </c>
      <c r="B4429" t="s">
        <v>174</v>
      </c>
      <c r="C4429" t="s">
        <v>879</v>
      </c>
      <c r="D4429">
        <v>2</v>
      </c>
    </row>
    <row r="4430" spans="1:4" x14ac:dyDescent="0.35">
      <c r="A4430" t="s">
        <v>243</v>
      </c>
      <c r="B4430" t="s">
        <v>176</v>
      </c>
      <c r="C4430" t="s">
        <v>421</v>
      </c>
      <c r="D4430">
        <v>2</v>
      </c>
    </row>
    <row r="4431" spans="1:4" x14ac:dyDescent="0.35">
      <c r="A4431" t="s">
        <v>243</v>
      </c>
      <c r="B4431" t="s">
        <v>152</v>
      </c>
      <c r="C4431" t="s">
        <v>611</v>
      </c>
      <c r="D4431">
        <v>2</v>
      </c>
    </row>
    <row r="4432" spans="1:4" x14ac:dyDescent="0.35">
      <c r="A4432" t="s">
        <v>243</v>
      </c>
      <c r="B4432" t="s">
        <v>203</v>
      </c>
      <c r="C4432" t="s">
        <v>679</v>
      </c>
      <c r="D4432">
        <v>2</v>
      </c>
    </row>
    <row r="4433" spans="1:4" x14ac:dyDescent="0.35">
      <c r="A4433" t="s">
        <v>243</v>
      </c>
      <c r="B4433" t="s">
        <v>164</v>
      </c>
      <c r="C4433" t="s">
        <v>1033</v>
      </c>
      <c r="D4433">
        <v>2</v>
      </c>
    </row>
    <row r="4434" spans="1:4" x14ac:dyDescent="0.35">
      <c r="A4434" t="s">
        <v>243</v>
      </c>
      <c r="B4434" t="s">
        <v>165</v>
      </c>
      <c r="C4434" t="s">
        <v>536</v>
      </c>
      <c r="D4434">
        <v>2</v>
      </c>
    </row>
    <row r="4435" spans="1:4" x14ac:dyDescent="0.35">
      <c r="A4435" t="s">
        <v>243</v>
      </c>
      <c r="B4435" t="s">
        <v>161</v>
      </c>
      <c r="C4435" t="s">
        <v>422</v>
      </c>
      <c r="D4435">
        <v>2</v>
      </c>
    </row>
    <row r="4436" spans="1:4" x14ac:dyDescent="0.35">
      <c r="A4436" t="s">
        <v>243</v>
      </c>
      <c r="B4436" t="s">
        <v>158</v>
      </c>
      <c r="C4436" t="s">
        <v>908</v>
      </c>
      <c r="D4436">
        <v>2</v>
      </c>
    </row>
    <row r="4437" spans="1:4" x14ac:dyDescent="0.35">
      <c r="A4437" t="s">
        <v>243</v>
      </c>
      <c r="B4437" t="s">
        <v>158</v>
      </c>
      <c r="C4437" t="s">
        <v>948</v>
      </c>
      <c r="D4437">
        <v>2</v>
      </c>
    </row>
    <row r="4438" spans="1:4" x14ac:dyDescent="0.35">
      <c r="A4438" t="s">
        <v>243</v>
      </c>
      <c r="B4438" t="s">
        <v>152</v>
      </c>
      <c r="C4438" t="s">
        <v>427</v>
      </c>
      <c r="D4438">
        <v>2</v>
      </c>
    </row>
    <row r="4439" spans="1:4" x14ac:dyDescent="0.35">
      <c r="A4439" t="s">
        <v>243</v>
      </c>
      <c r="B4439" t="s">
        <v>158</v>
      </c>
      <c r="C4439" t="s">
        <v>937</v>
      </c>
      <c r="D4439">
        <v>2</v>
      </c>
    </row>
    <row r="4440" spans="1:4" x14ac:dyDescent="0.35">
      <c r="A4440" t="s">
        <v>243</v>
      </c>
      <c r="B4440" t="s">
        <v>199</v>
      </c>
      <c r="C4440" t="s">
        <v>430</v>
      </c>
      <c r="D4440">
        <v>2</v>
      </c>
    </row>
    <row r="4441" spans="1:4" x14ac:dyDescent="0.35">
      <c r="A4441" t="s">
        <v>243</v>
      </c>
      <c r="B4441" t="s">
        <v>152</v>
      </c>
      <c r="C4441" t="s">
        <v>434</v>
      </c>
      <c r="D4441">
        <v>2</v>
      </c>
    </row>
    <row r="4442" spans="1:4" x14ac:dyDescent="0.35">
      <c r="A4442" t="s">
        <v>243</v>
      </c>
      <c r="B4442" t="s">
        <v>158</v>
      </c>
      <c r="C4442" t="s">
        <v>940</v>
      </c>
      <c r="D4442">
        <v>2</v>
      </c>
    </row>
    <row r="4443" spans="1:4" x14ac:dyDescent="0.35">
      <c r="A4443" t="s">
        <v>243</v>
      </c>
      <c r="B4443" t="s">
        <v>183</v>
      </c>
      <c r="C4443" t="s">
        <v>795</v>
      </c>
      <c r="D4443">
        <v>2</v>
      </c>
    </row>
    <row r="4444" spans="1:4" x14ac:dyDescent="0.35">
      <c r="A4444" t="s">
        <v>243</v>
      </c>
      <c r="B4444" t="s">
        <v>155</v>
      </c>
      <c r="C4444" t="s">
        <v>999</v>
      </c>
      <c r="D4444">
        <v>2</v>
      </c>
    </row>
    <row r="4445" spans="1:4" x14ac:dyDescent="0.35">
      <c r="A4445" t="s">
        <v>243</v>
      </c>
      <c r="B4445" t="s">
        <v>194</v>
      </c>
      <c r="C4445" t="s">
        <v>797</v>
      </c>
      <c r="D4445">
        <v>2</v>
      </c>
    </row>
    <row r="4446" spans="1:4" x14ac:dyDescent="0.35">
      <c r="A4446" t="s">
        <v>243</v>
      </c>
      <c r="B4446" t="s">
        <v>161</v>
      </c>
      <c r="C4446" t="s">
        <v>1108</v>
      </c>
      <c r="D4446">
        <v>2</v>
      </c>
    </row>
    <row r="4447" spans="1:4" x14ac:dyDescent="0.35">
      <c r="A4447" t="s">
        <v>243</v>
      </c>
      <c r="B4447" t="s">
        <v>199</v>
      </c>
      <c r="C4447" t="s">
        <v>655</v>
      </c>
      <c r="D4447">
        <v>2</v>
      </c>
    </row>
    <row r="4448" spans="1:4" x14ac:dyDescent="0.35">
      <c r="A4448" t="s">
        <v>243</v>
      </c>
      <c r="B4448" t="s">
        <v>153</v>
      </c>
      <c r="C4448" t="s">
        <v>740</v>
      </c>
      <c r="D4448">
        <v>2</v>
      </c>
    </row>
    <row r="4449" spans="1:4" x14ac:dyDescent="0.35">
      <c r="A4449" t="s">
        <v>243</v>
      </c>
      <c r="B4449" t="s">
        <v>174</v>
      </c>
      <c r="C4449" t="s">
        <v>960</v>
      </c>
      <c r="D4449">
        <v>2</v>
      </c>
    </row>
    <row r="4450" spans="1:4" x14ac:dyDescent="0.35">
      <c r="A4450" t="s">
        <v>243</v>
      </c>
      <c r="B4450" t="s">
        <v>159</v>
      </c>
      <c r="C4450" t="s">
        <v>1060</v>
      </c>
      <c r="D4450">
        <v>2</v>
      </c>
    </row>
    <row r="4451" spans="1:4" x14ac:dyDescent="0.35">
      <c r="A4451" t="s">
        <v>243</v>
      </c>
      <c r="B4451" t="s">
        <v>161</v>
      </c>
      <c r="C4451" t="s">
        <v>1091</v>
      </c>
      <c r="D4451">
        <v>2</v>
      </c>
    </row>
    <row r="4452" spans="1:4" x14ac:dyDescent="0.35">
      <c r="A4452" t="s">
        <v>243</v>
      </c>
      <c r="B4452" t="s">
        <v>153</v>
      </c>
      <c r="C4452" t="s">
        <v>606</v>
      </c>
      <c r="D4452">
        <v>2</v>
      </c>
    </row>
    <row r="4453" spans="1:4" x14ac:dyDescent="0.35">
      <c r="A4453" t="s">
        <v>243</v>
      </c>
      <c r="B4453" t="s">
        <v>208</v>
      </c>
      <c r="C4453" t="s">
        <v>558</v>
      </c>
      <c r="D4453">
        <v>2</v>
      </c>
    </row>
    <row r="4454" spans="1:4" x14ac:dyDescent="0.35">
      <c r="A4454" t="s">
        <v>243</v>
      </c>
      <c r="B4454" t="s">
        <v>182</v>
      </c>
      <c r="C4454" t="s">
        <v>954</v>
      </c>
      <c r="D4454">
        <v>2</v>
      </c>
    </row>
    <row r="4455" spans="1:4" x14ac:dyDescent="0.35">
      <c r="A4455" t="s">
        <v>243</v>
      </c>
      <c r="B4455" t="s">
        <v>135</v>
      </c>
      <c r="C4455" t="s">
        <v>506</v>
      </c>
      <c r="D4455">
        <v>2</v>
      </c>
    </row>
    <row r="4456" spans="1:4" x14ac:dyDescent="0.35">
      <c r="A4456" t="s">
        <v>243</v>
      </c>
      <c r="B4456" t="s">
        <v>153</v>
      </c>
      <c r="C4456" t="s">
        <v>783</v>
      </c>
      <c r="D4456">
        <v>2</v>
      </c>
    </row>
    <row r="4457" spans="1:4" x14ac:dyDescent="0.35">
      <c r="A4457" t="s">
        <v>243</v>
      </c>
      <c r="B4457" t="s">
        <v>183</v>
      </c>
      <c r="C4457" t="s">
        <v>794</v>
      </c>
      <c r="D4457">
        <v>2</v>
      </c>
    </row>
    <row r="4458" spans="1:4" x14ac:dyDescent="0.35">
      <c r="A4458" t="s">
        <v>243</v>
      </c>
      <c r="B4458" t="s">
        <v>152</v>
      </c>
      <c r="C4458" t="s">
        <v>510</v>
      </c>
      <c r="D4458">
        <v>2</v>
      </c>
    </row>
    <row r="4459" spans="1:4" x14ac:dyDescent="0.35">
      <c r="A4459" t="s">
        <v>243</v>
      </c>
      <c r="B4459" t="s">
        <v>157</v>
      </c>
      <c r="C4459" t="s">
        <v>1016</v>
      </c>
      <c r="D4459">
        <v>2</v>
      </c>
    </row>
    <row r="4460" spans="1:4" x14ac:dyDescent="0.35">
      <c r="A4460" t="s">
        <v>243</v>
      </c>
      <c r="B4460" t="s">
        <v>153</v>
      </c>
      <c r="C4460" t="s">
        <v>779</v>
      </c>
      <c r="D4460">
        <v>2</v>
      </c>
    </row>
    <row r="4461" spans="1:4" x14ac:dyDescent="0.35">
      <c r="A4461" t="s">
        <v>243</v>
      </c>
      <c r="B4461" t="s">
        <v>152</v>
      </c>
      <c r="C4461" t="s">
        <v>973</v>
      </c>
      <c r="D4461">
        <v>2</v>
      </c>
    </row>
    <row r="4462" spans="1:4" x14ac:dyDescent="0.35">
      <c r="A4462" t="s">
        <v>243</v>
      </c>
      <c r="B4462" t="s">
        <v>182</v>
      </c>
      <c r="C4462" t="s">
        <v>927</v>
      </c>
      <c r="D4462">
        <v>2</v>
      </c>
    </row>
    <row r="4463" spans="1:4" x14ac:dyDescent="0.35">
      <c r="A4463" t="s">
        <v>243</v>
      </c>
      <c r="B4463" t="s">
        <v>193</v>
      </c>
      <c r="C4463" t="s">
        <v>773</v>
      </c>
      <c r="D4463">
        <v>2</v>
      </c>
    </row>
    <row r="4464" spans="1:4" x14ac:dyDescent="0.35">
      <c r="A4464" t="s">
        <v>270</v>
      </c>
      <c r="B4464" t="s">
        <v>154</v>
      </c>
      <c r="C4464" t="s">
        <v>622</v>
      </c>
      <c r="D4464">
        <v>2</v>
      </c>
    </row>
    <row r="4465" spans="1:4" x14ac:dyDescent="0.35">
      <c r="A4465" t="s">
        <v>270</v>
      </c>
      <c r="B4465" t="s">
        <v>157</v>
      </c>
      <c r="C4465" t="s">
        <v>688</v>
      </c>
      <c r="D4465">
        <v>2</v>
      </c>
    </row>
    <row r="4466" spans="1:4" x14ac:dyDescent="0.35">
      <c r="A4466" t="s">
        <v>270</v>
      </c>
      <c r="B4466" t="s">
        <v>203</v>
      </c>
      <c r="C4466" t="s">
        <v>642</v>
      </c>
      <c r="D4466">
        <v>2</v>
      </c>
    </row>
    <row r="4467" spans="1:4" x14ac:dyDescent="0.35">
      <c r="A4467" t="s">
        <v>270</v>
      </c>
      <c r="B4467" t="s">
        <v>159</v>
      </c>
      <c r="C4467" t="s">
        <v>460</v>
      </c>
      <c r="D4467">
        <v>2</v>
      </c>
    </row>
    <row r="4468" spans="1:4" x14ac:dyDescent="0.35">
      <c r="A4468" t="s">
        <v>270</v>
      </c>
      <c r="B4468" t="s">
        <v>182</v>
      </c>
      <c r="C4468" t="s">
        <v>638</v>
      </c>
      <c r="D4468">
        <v>2</v>
      </c>
    </row>
    <row r="4469" spans="1:4" x14ac:dyDescent="0.35">
      <c r="A4469" t="s">
        <v>270</v>
      </c>
      <c r="B4469" t="s">
        <v>176</v>
      </c>
      <c r="C4469" t="s">
        <v>994</v>
      </c>
      <c r="D4469">
        <v>2</v>
      </c>
    </row>
    <row r="4470" spans="1:4" x14ac:dyDescent="0.35">
      <c r="A4470" t="s">
        <v>270</v>
      </c>
      <c r="B4470" t="s">
        <v>157</v>
      </c>
      <c r="C4470" t="s">
        <v>669</v>
      </c>
      <c r="D4470">
        <v>2</v>
      </c>
    </row>
    <row r="4471" spans="1:4" x14ac:dyDescent="0.35">
      <c r="A4471" t="s">
        <v>270</v>
      </c>
      <c r="B4471" t="s">
        <v>155</v>
      </c>
      <c r="C4471" t="s">
        <v>999</v>
      </c>
      <c r="D4471">
        <v>2</v>
      </c>
    </row>
    <row r="4472" spans="1:4" x14ac:dyDescent="0.35">
      <c r="A4472" t="s">
        <v>270</v>
      </c>
      <c r="B4472" t="s">
        <v>176</v>
      </c>
      <c r="C4472" t="s">
        <v>609</v>
      </c>
      <c r="D4472">
        <v>2</v>
      </c>
    </row>
    <row r="4473" spans="1:4" x14ac:dyDescent="0.35">
      <c r="A4473" t="s">
        <v>270</v>
      </c>
      <c r="B4473" t="s">
        <v>155</v>
      </c>
      <c r="C4473" t="s">
        <v>920</v>
      </c>
      <c r="D4473">
        <v>2</v>
      </c>
    </row>
    <row r="4474" spans="1:4" x14ac:dyDescent="0.35">
      <c r="A4474" t="s">
        <v>270</v>
      </c>
      <c r="B4474" t="s">
        <v>155</v>
      </c>
      <c r="C4474" t="s">
        <v>995</v>
      </c>
      <c r="D4474">
        <v>2</v>
      </c>
    </row>
    <row r="4475" spans="1:4" x14ac:dyDescent="0.35">
      <c r="A4475" t="s">
        <v>270</v>
      </c>
      <c r="B4475" t="s">
        <v>153</v>
      </c>
      <c r="C4475" t="s">
        <v>1141</v>
      </c>
      <c r="D4475">
        <v>2</v>
      </c>
    </row>
    <row r="4476" spans="1:4" x14ac:dyDescent="0.35">
      <c r="A4476" t="s">
        <v>270</v>
      </c>
      <c r="B4476" t="s">
        <v>161</v>
      </c>
      <c r="C4476" t="s">
        <v>580</v>
      </c>
      <c r="D4476">
        <v>2</v>
      </c>
    </row>
    <row r="4477" spans="1:4" x14ac:dyDescent="0.35">
      <c r="A4477" t="s">
        <v>270</v>
      </c>
      <c r="B4477" t="s">
        <v>199</v>
      </c>
      <c r="C4477" t="s">
        <v>431</v>
      </c>
      <c r="D4477">
        <v>2</v>
      </c>
    </row>
    <row r="4478" spans="1:4" x14ac:dyDescent="0.35">
      <c r="A4478" t="s">
        <v>270</v>
      </c>
      <c r="B4478" t="s">
        <v>153</v>
      </c>
      <c r="C4478" t="s">
        <v>787</v>
      </c>
      <c r="D4478">
        <v>2</v>
      </c>
    </row>
    <row r="4479" spans="1:4" x14ac:dyDescent="0.35">
      <c r="A4479" t="s">
        <v>270</v>
      </c>
      <c r="B4479" t="s">
        <v>155</v>
      </c>
      <c r="C4479" t="s">
        <v>992</v>
      </c>
      <c r="D4479">
        <v>2</v>
      </c>
    </row>
    <row r="4480" spans="1:4" x14ac:dyDescent="0.35">
      <c r="A4480" t="s">
        <v>270</v>
      </c>
      <c r="B4480" t="s">
        <v>154</v>
      </c>
      <c r="C4480" t="s">
        <v>837</v>
      </c>
      <c r="D4480">
        <v>2</v>
      </c>
    </row>
    <row r="4481" spans="1:4" x14ac:dyDescent="0.35">
      <c r="A4481" t="s">
        <v>270</v>
      </c>
      <c r="B4481" t="s">
        <v>155</v>
      </c>
      <c r="C4481" t="s">
        <v>1010</v>
      </c>
      <c r="D4481">
        <v>2</v>
      </c>
    </row>
    <row r="4482" spans="1:4" x14ac:dyDescent="0.35">
      <c r="A4482" t="s">
        <v>270</v>
      </c>
      <c r="B4482" t="s">
        <v>158</v>
      </c>
      <c r="C4482" t="s">
        <v>593</v>
      </c>
      <c r="D4482">
        <v>2</v>
      </c>
    </row>
    <row r="4483" spans="1:4" x14ac:dyDescent="0.35">
      <c r="A4483" t="s">
        <v>270</v>
      </c>
      <c r="B4483" t="s">
        <v>161</v>
      </c>
      <c r="C4483" t="s">
        <v>511</v>
      </c>
      <c r="D4483">
        <v>2</v>
      </c>
    </row>
    <row r="4484" spans="1:4" x14ac:dyDescent="0.35">
      <c r="A4484" t="s">
        <v>270</v>
      </c>
      <c r="B4484" t="s">
        <v>176</v>
      </c>
      <c r="C4484" t="s">
        <v>1005</v>
      </c>
      <c r="D4484">
        <v>2</v>
      </c>
    </row>
    <row r="4485" spans="1:4" x14ac:dyDescent="0.35">
      <c r="A4485" t="s">
        <v>270</v>
      </c>
      <c r="B4485" t="s">
        <v>174</v>
      </c>
      <c r="C4485" t="s">
        <v>505</v>
      </c>
      <c r="D4485">
        <v>2</v>
      </c>
    </row>
    <row r="4486" spans="1:4" x14ac:dyDescent="0.35">
      <c r="A4486" t="s">
        <v>270</v>
      </c>
      <c r="B4486" t="s">
        <v>197</v>
      </c>
      <c r="C4486" t="s">
        <v>627</v>
      </c>
      <c r="D4486">
        <v>2</v>
      </c>
    </row>
    <row r="4487" spans="1:4" x14ac:dyDescent="0.35">
      <c r="A4487" t="s">
        <v>270</v>
      </c>
      <c r="B4487" t="s">
        <v>199</v>
      </c>
      <c r="C4487" t="s">
        <v>749</v>
      </c>
      <c r="D4487">
        <v>2</v>
      </c>
    </row>
    <row r="4488" spans="1:4" x14ac:dyDescent="0.35">
      <c r="A4488" t="s">
        <v>270</v>
      </c>
      <c r="B4488" t="s">
        <v>160</v>
      </c>
      <c r="C4488" t="s">
        <v>1127</v>
      </c>
      <c r="D4488">
        <v>2</v>
      </c>
    </row>
    <row r="4489" spans="1:4" x14ac:dyDescent="0.35">
      <c r="A4489" t="s">
        <v>270</v>
      </c>
      <c r="B4489" t="s">
        <v>153</v>
      </c>
      <c r="C4489" t="s">
        <v>651</v>
      </c>
      <c r="D4489">
        <v>2</v>
      </c>
    </row>
    <row r="4490" spans="1:4" x14ac:dyDescent="0.35">
      <c r="A4490" t="s">
        <v>270</v>
      </c>
      <c r="B4490" t="s">
        <v>174</v>
      </c>
      <c r="C4490" t="s">
        <v>481</v>
      </c>
      <c r="D4490">
        <v>2</v>
      </c>
    </row>
    <row r="4491" spans="1:4" x14ac:dyDescent="0.35">
      <c r="A4491" t="s">
        <v>270</v>
      </c>
      <c r="B4491" t="s">
        <v>182</v>
      </c>
      <c r="C4491" t="s">
        <v>927</v>
      </c>
      <c r="D4491">
        <v>2</v>
      </c>
    </row>
    <row r="4492" spans="1:4" x14ac:dyDescent="0.35">
      <c r="A4492" t="s">
        <v>270</v>
      </c>
      <c r="B4492" t="s">
        <v>199</v>
      </c>
      <c r="C4492" t="s">
        <v>424</v>
      </c>
      <c r="D4492">
        <v>2</v>
      </c>
    </row>
    <row r="4493" spans="1:4" x14ac:dyDescent="0.35">
      <c r="A4493" t="s">
        <v>270</v>
      </c>
      <c r="B4493" t="s">
        <v>155</v>
      </c>
      <c r="C4493" t="s">
        <v>461</v>
      </c>
      <c r="D4493">
        <v>2</v>
      </c>
    </row>
    <row r="4494" spans="1:4" x14ac:dyDescent="0.35">
      <c r="A4494" t="s">
        <v>270</v>
      </c>
      <c r="B4494" t="s">
        <v>199</v>
      </c>
      <c r="C4494" t="s">
        <v>739</v>
      </c>
      <c r="D4494">
        <v>2</v>
      </c>
    </row>
    <row r="4495" spans="1:4" x14ac:dyDescent="0.35">
      <c r="A4495" t="s">
        <v>284</v>
      </c>
      <c r="B4495" t="s">
        <v>153</v>
      </c>
      <c r="C4495" t="s">
        <v>552</v>
      </c>
      <c r="D4495">
        <v>2</v>
      </c>
    </row>
    <row r="4496" spans="1:4" x14ac:dyDescent="0.35">
      <c r="A4496" t="s">
        <v>284</v>
      </c>
      <c r="B4496" t="s">
        <v>153</v>
      </c>
      <c r="C4496" t="s">
        <v>651</v>
      </c>
      <c r="D4496">
        <v>2</v>
      </c>
    </row>
    <row r="4497" spans="1:4" x14ac:dyDescent="0.35">
      <c r="A4497" t="s">
        <v>284</v>
      </c>
      <c r="B4497" t="s">
        <v>209</v>
      </c>
      <c r="C4497" t="s">
        <v>577</v>
      </c>
      <c r="D4497">
        <v>2</v>
      </c>
    </row>
    <row r="4498" spans="1:4" x14ac:dyDescent="0.35">
      <c r="A4498" t="s">
        <v>284</v>
      </c>
      <c r="B4498" t="s">
        <v>153</v>
      </c>
      <c r="C4498" t="s">
        <v>737</v>
      </c>
      <c r="D4498">
        <v>2</v>
      </c>
    </row>
    <row r="4499" spans="1:4" x14ac:dyDescent="0.35">
      <c r="A4499" t="s">
        <v>284</v>
      </c>
      <c r="B4499" t="s">
        <v>158</v>
      </c>
      <c r="C4499" t="s">
        <v>613</v>
      </c>
      <c r="D4499">
        <v>2</v>
      </c>
    </row>
    <row r="4500" spans="1:4" x14ac:dyDescent="0.35">
      <c r="A4500" t="s">
        <v>284</v>
      </c>
      <c r="B4500" t="s">
        <v>192</v>
      </c>
      <c r="C4500" t="s">
        <v>755</v>
      </c>
      <c r="D4500">
        <v>2</v>
      </c>
    </row>
    <row r="4501" spans="1:4" x14ac:dyDescent="0.35">
      <c r="A4501" t="s">
        <v>284</v>
      </c>
      <c r="B4501" t="s">
        <v>157</v>
      </c>
      <c r="C4501" t="s">
        <v>662</v>
      </c>
      <c r="D4501">
        <v>2</v>
      </c>
    </row>
    <row r="4502" spans="1:4" x14ac:dyDescent="0.35">
      <c r="A4502" t="s">
        <v>284</v>
      </c>
      <c r="B4502" t="s">
        <v>199</v>
      </c>
      <c r="C4502" t="s">
        <v>635</v>
      </c>
      <c r="D4502">
        <v>2</v>
      </c>
    </row>
    <row r="4503" spans="1:4" x14ac:dyDescent="0.35">
      <c r="A4503" t="s">
        <v>284</v>
      </c>
      <c r="B4503" t="s">
        <v>152</v>
      </c>
      <c r="C4503" t="s">
        <v>829</v>
      </c>
      <c r="D4503">
        <v>2</v>
      </c>
    </row>
    <row r="4504" spans="1:4" x14ac:dyDescent="0.35">
      <c r="A4504" t="s">
        <v>284</v>
      </c>
      <c r="B4504" t="s">
        <v>156</v>
      </c>
      <c r="C4504" t="s">
        <v>836</v>
      </c>
      <c r="D4504">
        <v>2</v>
      </c>
    </row>
    <row r="4505" spans="1:4" x14ac:dyDescent="0.35">
      <c r="A4505" t="s">
        <v>284</v>
      </c>
      <c r="B4505" t="s">
        <v>176</v>
      </c>
      <c r="C4505" t="s">
        <v>831</v>
      </c>
      <c r="D4505">
        <v>2</v>
      </c>
    </row>
    <row r="4506" spans="1:4" x14ac:dyDescent="0.35">
      <c r="A4506" t="s">
        <v>284</v>
      </c>
      <c r="B4506" t="s">
        <v>192</v>
      </c>
      <c r="C4506" t="s">
        <v>567</v>
      </c>
      <c r="D4506">
        <v>2</v>
      </c>
    </row>
    <row r="4507" spans="1:4" x14ac:dyDescent="0.35">
      <c r="A4507" t="s">
        <v>284</v>
      </c>
      <c r="B4507" t="s">
        <v>154</v>
      </c>
      <c r="C4507" t="s">
        <v>828</v>
      </c>
      <c r="D4507">
        <v>2</v>
      </c>
    </row>
    <row r="4508" spans="1:4" x14ac:dyDescent="0.35">
      <c r="A4508" t="s">
        <v>284</v>
      </c>
      <c r="B4508" t="s">
        <v>158</v>
      </c>
      <c r="C4508" t="s">
        <v>809</v>
      </c>
      <c r="D4508">
        <v>2</v>
      </c>
    </row>
    <row r="4509" spans="1:4" x14ac:dyDescent="0.35">
      <c r="A4509" t="s">
        <v>284</v>
      </c>
      <c r="B4509" t="s">
        <v>153</v>
      </c>
      <c r="C4509" t="s">
        <v>772</v>
      </c>
      <c r="D4509">
        <v>2</v>
      </c>
    </row>
    <row r="4510" spans="1:4" x14ac:dyDescent="0.35">
      <c r="A4510" t="s">
        <v>284</v>
      </c>
      <c r="B4510" t="s">
        <v>174</v>
      </c>
      <c r="C4510" t="s">
        <v>832</v>
      </c>
      <c r="D4510">
        <v>2</v>
      </c>
    </row>
    <row r="4511" spans="1:4" x14ac:dyDescent="0.35">
      <c r="A4511" t="s">
        <v>284</v>
      </c>
      <c r="B4511" t="s">
        <v>165</v>
      </c>
      <c r="C4511" t="s">
        <v>633</v>
      </c>
      <c r="D4511">
        <v>2</v>
      </c>
    </row>
    <row r="4512" spans="1:4" x14ac:dyDescent="0.35">
      <c r="A4512" t="s">
        <v>284</v>
      </c>
      <c r="B4512" t="s">
        <v>174</v>
      </c>
      <c r="C4512" t="s">
        <v>505</v>
      </c>
      <c r="D4512">
        <v>2</v>
      </c>
    </row>
    <row r="4513" spans="1:4" x14ac:dyDescent="0.35">
      <c r="A4513" t="s">
        <v>284</v>
      </c>
      <c r="B4513" t="s">
        <v>165</v>
      </c>
      <c r="C4513" t="s">
        <v>1003</v>
      </c>
      <c r="D4513">
        <v>2</v>
      </c>
    </row>
    <row r="4514" spans="1:4" x14ac:dyDescent="0.35">
      <c r="A4514" t="s">
        <v>284</v>
      </c>
      <c r="B4514" t="s">
        <v>160</v>
      </c>
      <c r="C4514" t="s">
        <v>1129</v>
      </c>
      <c r="D4514">
        <v>2</v>
      </c>
    </row>
    <row r="4515" spans="1:4" x14ac:dyDescent="0.35">
      <c r="A4515" t="s">
        <v>284</v>
      </c>
      <c r="B4515" t="s">
        <v>200</v>
      </c>
      <c r="C4515" t="s">
        <v>704</v>
      </c>
      <c r="D4515">
        <v>2</v>
      </c>
    </row>
    <row r="4516" spans="1:4" x14ac:dyDescent="0.35">
      <c r="A4516" t="s">
        <v>284</v>
      </c>
      <c r="B4516" t="s">
        <v>174</v>
      </c>
      <c r="C4516" t="s">
        <v>960</v>
      </c>
      <c r="D4516">
        <v>2</v>
      </c>
    </row>
    <row r="4517" spans="1:4" x14ac:dyDescent="0.35">
      <c r="A4517" t="s">
        <v>284</v>
      </c>
      <c r="B4517" t="s">
        <v>153</v>
      </c>
      <c r="C4517" t="s">
        <v>606</v>
      </c>
      <c r="D4517">
        <v>2</v>
      </c>
    </row>
    <row r="4518" spans="1:4" x14ac:dyDescent="0.35">
      <c r="A4518" t="s">
        <v>284</v>
      </c>
      <c r="B4518" t="s">
        <v>192</v>
      </c>
      <c r="C4518" t="s">
        <v>814</v>
      </c>
      <c r="D4518">
        <v>2</v>
      </c>
    </row>
    <row r="4519" spans="1:4" x14ac:dyDescent="0.35">
      <c r="A4519" t="s">
        <v>284</v>
      </c>
      <c r="B4519" t="s">
        <v>160</v>
      </c>
      <c r="C4519" t="s">
        <v>720</v>
      </c>
      <c r="D4519">
        <v>2</v>
      </c>
    </row>
    <row r="4520" spans="1:4" x14ac:dyDescent="0.35">
      <c r="A4520" t="s">
        <v>284</v>
      </c>
      <c r="B4520" t="s">
        <v>153</v>
      </c>
      <c r="C4520" t="s">
        <v>591</v>
      </c>
      <c r="D4520">
        <v>2</v>
      </c>
    </row>
    <row r="4521" spans="1:4" x14ac:dyDescent="0.35">
      <c r="A4521" t="s">
        <v>284</v>
      </c>
      <c r="B4521" t="s">
        <v>160</v>
      </c>
      <c r="C4521" t="s">
        <v>719</v>
      </c>
      <c r="D4521">
        <v>2</v>
      </c>
    </row>
    <row r="4522" spans="1:4" x14ac:dyDescent="0.35">
      <c r="A4522" t="s">
        <v>284</v>
      </c>
      <c r="B4522" t="s">
        <v>155</v>
      </c>
      <c r="C4522" t="s">
        <v>992</v>
      </c>
      <c r="D4522">
        <v>2</v>
      </c>
    </row>
    <row r="4523" spans="1:4" x14ac:dyDescent="0.35">
      <c r="A4523" t="s">
        <v>284</v>
      </c>
      <c r="B4523" t="s">
        <v>158</v>
      </c>
      <c r="C4523" t="s">
        <v>718</v>
      </c>
      <c r="D4523">
        <v>2</v>
      </c>
    </row>
    <row r="4524" spans="1:4" x14ac:dyDescent="0.35">
      <c r="A4524" t="s">
        <v>284</v>
      </c>
      <c r="B4524" t="s">
        <v>155</v>
      </c>
      <c r="C4524" t="s">
        <v>771</v>
      </c>
      <c r="D4524">
        <v>2</v>
      </c>
    </row>
    <row r="4525" spans="1:4" x14ac:dyDescent="0.35">
      <c r="A4525" t="s">
        <v>284</v>
      </c>
      <c r="B4525" t="s">
        <v>155</v>
      </c>
      <c r="C4525" t="s">
        <v>999</v>
      </c>
      <c r="D4525">
        <v>2</v>
      </c>
    </row>
    <row r="4526" spans="1:4" x14ac:dyDescent="0.35">
      <c r="A4526" t="s">
        <v>284</v>
      </c>
      <c r="B4526" t="s">
        <v>158</v>
      </c>
      <c r="C4526" t="s">
        <v>1056</v>
      </c>
      <c r="D4526">
        <v>2</v>
      </c>
    </row>
    <row r="4527" spans="1:4" x14ac:dyDescent="0.35">
      <c r="A4527" t="s">
        <v>284</v>
      </c>
      <c r="B4527" t="s">
        <v>155</v>
      </c>
      <c r="C4527" t="s">
        <v>656</v>
      </c>
      <c r="D4527">
        <v>2</v>
      </c>
    </row>
    <row r="4528" spans="1:4" x14ac:dyDescent="0.35">
      <c r="A4528" t="s">
        <v>284</v>
      </c>
      <c r="B4528" t="s">
        <v>190</v>
      </c>
      <c r="C4528" t="s">
        <v>812</v>
      </c>
      <c r="D4528">
        <v>2</v>
      </c>
    </row>
    <row r="4529" spans="1:4" x14ac:dyDescent="0.35">
      <c r="A4529" t="s">
        <v>284</v>
      </c>
      <c r="B4529" t="s">
        <v>159</v>
      </c>
      <c r="C4529" t="s">
        <v>1119</v>
      </c>
      <c r="D4529">
        <v>2</v>
      </c>
    </row>
    <row r="4530" spans="1:4" x14ac:dyDescent="0.35">
      <c r="A4530" t="s">
        <v>284</v>
      </c>
      <c r="B4530" t="s">
        <v>153</v>
      </c>
      <c r="C4530" t="s">
        <v>605</v>
      </c>
      <c r="D4530">
        <v>2</v>
      </c>
    </row>
    <row r="4531" spans="1:4" x14ac:dyDescent="0.35">
      <c r="A4531" t="s">
        <v>242</v>
      </c>
      <c r="B4531" t="s">
        <v>153</v>
      </c>
      <c r="C4531" t="s">
        <v>772</v>
      </c>
      <c r="D4531">
        <v>2</v>
      </c>
    </row>
    <row r="4532" spans="1:4" x14ac:dyDescent="0.35">
      <c r="A4532" t="s">
        <v>242</v>
      </c>
      <c r="B4532" t="s">
        <v>183</v>
      </c>
      <c r="C4532" t="s">
        <v>792</v>
      </c>
      <c r="D4532">
        <v>2</v>
      </c>
    </row>
    <row r="4533" spans="1:4" x14ac:dyDescent="0.35">
      <c r="A4533" t="s">
        <v>242</v>
      </c>
      <c r="B4533" t="s">
        <v>161</v>
      </c>
      <c r="C4533" t="s">
        <v>639</v>
      </c>
      <c r="D4533">
        <v>2</v>
      </c>
    </row>
    <row r="4534" spans="1:4" x14ac:dyDescent="0.35">
      <c r="A4534" t="s">
        <v>242</v>
      </c>
      <c r="B4534" t="s">
        <v>158</v>
      </c>
      <c r="C4534" t="s">
        <v>487</v>
      </c>
      <c r="D4534">
        <v>2</v>
      </c>
    </row>
    <row r="4535" spans="1:4" x14ac:dyDescent="0.35">
      <c r="A4535" t="s">
        <v>242</v>
      </c>
      <c r="B4535" t="s">
        <v>176</v>
      </c>
      <c r="C4535" t="s">
        <v>609</v>
      </c>
      <c r="D4535">
        <v>2</v>
      </c>
    </row>
    <row r="4536" spans="1:4" x14ac:dyDescent="0.35">
      <c r="A4536" t="s">
        <v>242</v>
      </c>
      <c r="B4536" t="s">
        <v>153</v>
      </c>
      <c r="C4536" t="s">
        <v>737</v>
      </c>
      <c r="D4536">
        <v>2</v>
      </c>
    </row>
    <row r="4537" spans="1:4" x14ac:dyDescent="0.35">
      <c r="A4537" t="s">
        <v>242</v>
      </c>
      <c r="B4537" t="s">
        <v>203</v>
      </c>
      <c r="C4537" t="s">
        <v>685</v>
      </c>
      <c r="D4537">
        <v>2</v>
      </c>
    </row>
    <row r="4538" spans="1:4" x14ac:dyDescent="0.35">
      <c r="A4538" t="s">
        <v>242</v>
      </c>
      <c r="B4538" t="s">
        <v>174</v>
      </c>
      <c r="C4538" t="s">
        <v>879</v>
      </c>
      <c r="D4538">
        <v>2</v>
      </c>
    </row>
    <row r="4539" spans="1:4" x14ac:dyDescent="0.35">
      <c r="A4539" t="s">
        <v>242</v>
      </c>
      <c r="B4539" t="s">
        <v>155</v>
      </c>
      <c r="C4539" t="s">
        <v>461</v>
      </c>
      <c r="D4539">
        <v>2</v>
      </c>
    </row>
    <row r="4540" spans="1:4" x14ac:dyDescent="0.35">
      <c r="A4540" t="s">
        <v>242</v>
      </c>
      <c r="B4540" t="s">
        <v>174</v>
      </c>
      <c r="C4540" t="s">
        <v>481</v>
      </c>
      <c r="D4540">
        <v>2</v>
      </c>
    </row>
    <row r="4541" spans="1:4" x14ac:dyDescent="0.35">
      <c r="A4541" t="s">
        <v>242</v>
      </c>
      <c r="B4541" t="s">
        <v>152</v>
      </c>
      <c r="C4541" t="s">
        <v>611</v>
      </c>
      <c r="D4541">
        <v>2</v>
      </c>
    </row>
    <row r="4542" spans="1:4" x14ac:dyDescent="0.35">
      <c r="A4542" t="s">
        <v>242</v>
      </c>
      <c r="B4542" t="s">
        <v>158</v>
      </c>
      <c r="C4542" t="s">
        <v>581</v>
      </c>
      <c r="D4542">
        <v>2</v>
      </c>
    </row>
    <row r="4543" spans="1:4" x14ac:dyDescent="0.35">
      <c r="A4543" t="s">
        <v>242</v>
      </c>
      <c r="B4543" t="s">
        <v>203</v>
      </c>
      <c r="C4543" t="s">
        <v>619</v>
      </c>
      <c r="D4543">
        <v>2</v>
      </c>
    </row>
    <row r="4544" spans="1:4" x14ac:dyDescent="0.35">
      <c r="A4544" t="s">
        <v>242</v>
      </c>
      <c r="B4544" t="s">
        <v>171</v>
      </c>
      <c r="C4544" t="s">
        <v>1072</v>
      </c>
      <c r="D4544">
        <v>2</v>
      </c>
    </row>
    <row r="4545" spans="1:4" x14ac:dyDescent="0.35">
      <c r="A4545" t="s">
        <v>242</v>
      </c>
      <c r="B4545" t="s">
        <v>135</v>
      </c>
      <c r="C4545" t="s">
        <v>506</v>
      </c>
      <c r="D4545">
        <v>2</v>
      </c>
    </row>
    <row r="4546" spans="1:4" x14ac:dyDescent="0.35">
      <c r="A4546" t="s">
        <v>242</v>
      </c>
      <c r="B4546" t="s">
        <v>153</v>
      </c>
      <c r="C4546" t="s">
        <v>605</v>
      </c>
      <c r="D4546">
        <v>2</v>
      </c>
    </row>
    <row r="4547" spans="1:4" x14ac:dyDescent="0.35">
      <c r="A4547" t="s">
        <v>242</v>
      </c>
      <c r="B4547" t="s">
        <v>158</v>
      </c>
      <c r="C4547" t="s">
        <v>673</v>
      </c>
      <c r="D4547">
        <v>2</v>
      </c>
    </row>
    <row r="4548" spans="1:4" x14ac:dyDescent="0.35">
      <c r="A4548" t="s">
        <v>242</v>
      </c>
      <c r="B4548" t="s">
        <v>199</v>
      </c>
      <c r="C4548" t="s">
        <v>752</v>
      </c>
      <c r="D4548">
        <v>2</v>
      </c>
    </row>
    <row r="4549" spans="1:4" x14ac:dyDescent="0.35">
      <c r="A4549" t="s">
        <v>242</v>
      </c>
      <c r="B4549" t="s">
        <v>155</v>
      </c>
      <c r="C4549" t="s">
        <v>964</v>
      </c>
      <c r="D4549">
        <v>2</v>
      </c>
    </row>
    <row r="4550" spans="1:4" x14ac:dyDescent="0.35">
      <c r="A4550" t="s">
        <v>242</v>
      </c>
      <c r="B4550" t="s">
        <v>158</v>
      </c>
      <c r="C4550" t="s">
        <v>863</v>
      </c>
      <c r="D4550">
        <v>2</v>
      </c>
    </row>
    <row r="4551" spans="1:4" x14ac:dyDescent="0.35">
      <c r="A4551" t="s">
        <v>242</v>
      </c>
      <c r="B4551" t="s">
        <v>161</v>
      </c>
      <c r="C4551" t="s">
        <v>511</v>
      </c>
      <c r="D4551">
        <v>2</v>
      </c>
    </row>
    <row r="4552" spans="1:4" x14ac:dyDescent="0.35">
      <c r="A4552" t="s">
        <v>242</v>
      </c>
      <c r="B4552" t="s">
        <v>210</v>
      </c>
      <c r="C4552" t="s">
        <v>545</v>
      </c>
      <c r="D4552">
        <v>2</v>
      </c>
    </row>
    <row r="4553" spans="1:4" x14ac:dyDescent="0.35">
      <c r="A4553" t="s">
        <v>242</v>
      </c>
      <c r="B4553" t="s">
        <v>203</v>
      </c>
      <c r="C4553" t="s">
        <v>642</v>
      </c>
      <c r="D4553">
        <v>2</v>
      </c>
    </row>
    <row r="4554" spans="1:4" x14ac:dyDescent="0.35">
      <c r="A4554" t="s">
        <v>242</v>
      </c>
      <c r="B4554" t="s">
        <v>196</v>
      </c>
      <c r="C4554" t="s">
        <v>730</v>
      </c>
      <c r="D4554">
        <v>2</v>
      </c>
    </row>
    <row r="4555" spans="1:4" x14ac:dyDescent="0.35">
      <c r="A4555" t="s">
        <v>242</v>
      </c>
      <c r="B4555" t="s">
        <v>199</v>
      </c>
      <c r="C4555" t="s">
        <v>759</v>
      </c>
      <c r="D4555">
        <v>2</v>
      </c>
    </row>
    <row r="4556" spans="1:4" x14ac:dyDescent="0.35">
      <c r="A4556" t="s">
        <v>242</v>
      </c>
      <c r="B4556" t="s">
        <v>155</v>
      </c>
      <c r="C4556" t="s">
        <v>464</v>
      </c>
      <c r="D4556">
        <v>2</v>
      </c>
    </row>
    <row r="4557" spans="1:4" x14ac:dyDescent="0.35">
      <c r="A4557" t="s">
        <v>242</v>
      </c>
      <c r="B4557" t="s">
        <v>153</v>
      </c>
      <c r="C4557" t="s">
        <v>903</v>
      </c>
      <c r="D4557">
        <v>2</v>
      </c>
    </row>
    <row r="4558" spans="1:4" x14ac:dyDescent="0.35">
      <c r="A4558" t="s">
        <v>242</v>
      </c>
      <c r="B4558" t="s">
        <v>158</v>
      </c>
      <c r="C4558" t="s">
        <v>1157</v>
      </c>
      <c r="D4558">
        <v>2</v>
      </c>
    </row>
    <row r="4559" spans="1:4" x14ac:dyDescent="0.35">
      <c r="A4559" t="s">
        <v>242</v>
      </c>
      <c r="B4559" t="s">
        <v>153</v>
      </c>
      <c r="C4559" t="s">
        <v>1037</v>
      </c>
      <c r="D4559">
        <v>2</v>
      </c>
    </row>
    <row r="4560" spans="1:4" x14ac:dyDescent="0.35">
      <c r="A4560" t="s">
        <v>242</v>
      </c>
      <c r="B4560" t="s">
        <v>176</v>
      </c>
      <c r="C4560" t="s">
        <v>425</v>
      </c>
      <c r="D4560">
        <v>2</v>
      </c>
    </row>
    <row r="4561" spans="1:4" x14ac:dyDescent="0.35">
      <c r="A4561" t="s">
        <v>242</v>
      </c>
      <c r="B4561" t="s">
        <v>164</v>
      </c>
      <c r="C4561" t="s">
        <v>654</v>
      </c>
      <c r="D4561">
        <v>2</v>
      </c>
    </row>
    <row r="4562" spans="1:4" x14ac:dyDescent="0.35">
      <c r="A4562" t="s">
        <v>242</v>
      </c>
      <c r="B4562" t="s">
        <v>135</v>
      </c>
      <c r="C4562" t="s">
        <v>480</v>
      </c>
      <c r="D4562">
        <v>2</v>
      </c>
    </row>
    <row r="4563" spans="1:4" x14ac:dyDescent="0.35">
      <c r="A4563" t="s">
        <v>242</v>
      </c>
      <c r="B4563" t="s">
        <v>153</v>
      </c>
      <c r="C4563" t="s">
        <v>869</v>
      </c>
      <c r="D4563">
        <v>2</v>
      </c>
    </row>
    <row r="4564" spans="1:4" x14ac:dyDescent="0.35">
      <c r="A4564" t="s">
        <v>242</v>
      </c>
      <c r="B4564" t="s">
        <v>153</v>
      </c>
      <c r="C4564" t="s">
        <v>770</v>
      </c>
      <c r="D4564">
        <v>2</v>
      </c>
    </row>
    <row r="4565" spans="1:4" x14ac:dyDescent="0.35">
      <c r="A4565" t="s">
        <v>242</v>
      </c>
      <c r="B4565" t="s">
        <v>203</v>
      </c>
      <c r="C4565" t="s">
        <v>557</v>
      </c>
      <c r="D4565">
        <v>2</v>
      </c>
    </row>
    <row r="4566" spans="1:4" x14ac:dyDescent="0.35">
      <c r="A4566" t="s">
        <v>242</v>
      </c>
      <c r="B4566" t="s">
        <v>152</v>
      </c>
      <c r="C4566" t="s">
        <v>527</v>
      </c>
      <c r="D4566">
        <v>2</v>
      </c>
    </row>
    <row r="4567" spans="1:4" x14ac:dyDescent="0.35">
      <c r="A4567" t="s">
        <v>242</v>
      </c>
      <c r="B4567" t="s">
        <v>199</v>
      </c>
      <c r="C4567" t="s">
        <v>700</v>
      </c>
      <c r="D4567">
        <v>2</v>
      </c>
    </row>
    <row r="4568" spans="1:4" x14ac:dyDescent="0.35">
      <c r="A4568" t="s">
        <v>242</v>
      </c>
      <c r="B4568" t="s">
        <v>199</v>
      </c>
      <c r="C4568" t="s">
        <v>646</v>
      </c>
      <c r="D4568">
        <v>2</v>
      </c>
    </row>
    <row r="4569" spans="1:4" x14ac:dyDescent="0.35">
      <c r="A4569" t="s">
        <v>242</v>
      </c>
      <c r="B4569" t="s">
        <v>152</v>
      </c>
      <c r="C4569" t="s">
        <v>786</v>
      </c>
      <c r="D4569">
        <v>2</v>
      </c>
    </row>
    <row r="4570" spans="1:4" x14ac:dyDescent="0.35">
      <c r="A4570" t="s">
        <v>242</v>
      </c>
      <c r="B4570" t="s">
        <v>199</v>
      </c>
      <c r="C4570" t="s">
        <v>745</v>
      </c>
      <c r="D4570">
        <v>2</v>
      </c>
    </row>
    <row r="4571" spans="1:4" x14ac:dyDescent="0.35">
      <c r="A4571" t="s">
        <v>242</v>
      </c>
      <c r="B4571" t="s">
        <v>191</v>
      </c>
      <c r="C4571" t="s">
        <v>437</v>
      </c>
      <c r="D4571">
        <v>2</v>
      </c>
    </row>
    <row r="4572" spans="1:4" x14ac:dyDescent="0.35">
      <c r="A4572" t="s">
        <v>242</v>
      </c>
      <c r="B4572" t="s">
        <v>152</v>
      </c>
      <c r="C4572" t="s">
        <v>523</v>
      </c>
      <c r="D4572">
        <v>2</v>
      </c>
    </row>
    <row r="4573" spans="1:4" x14ac:dyDescent="0.35">
      <c r="A4573" t="s">
        <v>242</v>
      </c>
      <c r="B4573" t="s">
        <v>153</v>
      </c>
      <c r="C4573" t="s">
        <v>975</v>
      </c>
      <c r="D4573">
        <v>2</v>
      </c>
    </row>
    <row r="4574" spans="1:4" x14ac:dyDescent="0.35">
      <c r="A4574" t="s">
        <v>242</v>
      </c>
      <c r="B4574" t="s">
        <v>206</v>
      </c>
      <c r="C4574" t="s">
        <v>585</v>
      </c>
      <c r="D4574">
        <v>2</v>
      </c>
    </row>
    <row r="4575" spans="1:4" x14ac:dyDescent="0.35">
      <c r="A4575" t="s">
        <v>242</v>
      </c>
      <c r="B4575" t="s">
        <v>157</v>
      </c>
      <c r="C4575" t="s">
        <v>1041</v>
      </c>
      <c r="D4575">
        <v>2</v>
      </c>
    </row>
    <row r="4576" spans="1:4" x14ac:dyDescent="0.35">
      <c r="A4576" t="s">
        <v>242</v>
      </c>
      <c r="B4576" t="s">
        <v>154</v>
      </c>
      <c r="C4576" t="s">
        <v>736</v>
      </c>
      <c r="D4576">
        <v>2</v>
      </c>
    </row>
    <row r="4577" spans="1:4" x14ac:dyDescent="0.35">
      <c r="A4577" t="s">
        <v>242</v>
      </c>
      <c r="B4577" t="s">
        <v>161</v>
      </c>
      <c r="C4577" t="s">
        <v>602</v>
      </c>
      <c r="D4577">
        <v>2</v>
      </c>
    </row>
    <row r="4578" spans="1:4" x14ac:dyDescent="0.35">
      <c r="A4578" t="s">
        <v>242</v>
      </c>
      <c r="B4578" t="s">
        <v>158</v>
      </c>
      <c r="C4578" t="s">
        <v>821</v>
      </c>
      <c r="D4578">
        <v>2</v>
      </c>
    </row>
    <row r="4579" spans="1:4" x14ac:dyDescent="0.35">
      <c r="A4579" t="s">
        <v>242</v>
      </c>
      <c r="B4579" t="s">
        <v>152</v>
      </c>
      <c r="C4579" t="s">
        <v>678</v>
      </c>
      <c r="D4579">
        <v>2</v>
      </c>
    </row>
    <row r="4580" spans="1:4" x14ac:dyDescent="0.35">
      <c r="A4580" t="s">
        <v>242</v>
      </c>
      <c r="B4580" t="s">
        <v>136</v>
      </c>
      <c r="C4580" t="s">
        <v>484</v>
      </c>
      <c r="D4580">
        <v>2</v>
      </c>
    </row>
    <row r="4581" spans="1:4" x14ac:dyDescent="0.35">
      <c r="A4581" t="s">
        <v>242</v>
      </c>
      <c r="B4581" t="s">
        <v>153</v>
      </c>
      <c r="C4581" t="s">
        <v>1036</v>
      </c>
      <c r="D4581">
        <v>2</v>
      </c>
    </row>
    <row r="4582" spans="1:4" x14ac:dyDescent="0.35">
      <c r="A4582" t="s">
        <v>242</v>
      </c>
      <c r="B4582" t="s">
        <v>153</v>
      </c>
      <c r="C4582" t="s">
        <v>591</v>
      </c>
      <c r="D4582">
        <v>2</v>
      </c>
    </row>
    <row r="4583" spans="1:4" x14ac:dyDescent="0.35">
      <c r="A4583" t="s">
        <v>242</v>
      </c>
      <c r="B4583" t="s">
        <v>190</v>
      </c>
      <c r="C4583" t="s">
        <v>706</v>
      </c>
      <c r="D4583">
        <v>2</v>
      </c>
    </row>
    <row r="4584" spans="1:4" x14ac:dyDescent="0.35">
      <c r="A4584" t="s">
        <v>242</v>
      </c>
      <c r="B4584" t="s">
        <v>158</v>
      </c>
      <c r="C4584" t="s">
        <v>900</v>
      </c>
      <c r="D4584">
        <v>2</v>
      </c>
    </row>
    <row r="4585" spans="1:4" x14ac:dyDescent="0.35">
      <c r="A4585" t="s">
        <v>242</v>
      </c>
      <c r="B4585" t="s">
        <v>152</v>
      </c>
      <c r="C4585" t="s">
        <v>440</v>
      </c>
      <c r="D4585">
        <v>2</v>
      </c>
    </row>
    <row r="4586" spans="1:4" x14ac:dyDescent="0.35">
      <c r="A4586" t="s">
        <v>242</v>
      </c>
      <c r="B4586" t="s">
        <v>157</v>
      </c>
      <c r="C4586" t="s">
        <v>1040</v>
      </c>
      <c r="D4586">
        <v>2</v>
      </c>
    </row>
    <row r="4587" spans="1:4" x14ac:dyDescent="0.35">
      <c r="A4587" t="s">
        <v>242</v>
      </c>
      <c r="B4587" t="s">
        <v>152</v>
      </c>
      <c r="C4587" t="s">
        <v>432</v>
      </c>
      <c r="D4587">
        <v>2</v>
      </c>
    </row>
    <row r="4588" spans="1:4" x14ac:dyDescent="0.35">
      <c r="A4588" t="s">
        <v>242</v>
      </c>
      <c r="B4588" t="s">
        <v>152</v>
      </c>
      <c r="C4588" t="s">
        <v>1123</v>
      </c>
      <c r="D4588">
        <v>2</v>
      </c>
    </row>
    <row r="4589" spans="1:4" x14ac:dyDescent="0.35">
      <c r="A4589" t="s">
        <v>242</v>
      </c>
      <c r="B4589" t="s">
        <v>154</v>
      </c>
      <c r="C4589" t="s">
        <v>491</v>
      </c>
      <c r="D4589">
        <v>2</v>
      </c>
    </row>
    <row r="4590" spans="1:4" x14ac:dyDescent="0.35">
      <c r="A4590" t="s">
        <v>316</v>
      </c>
      <c r="B4590" t="s">
        <v>155</v>
      </c>
      <c r="C4590" t="s">
        <v>999</v>
      </c>
      <c r="D4590">
        <v>2</v>
      </c>
    </row>
    <row r="4591" spans="1:4" x14ac:dyDescent="0.35">
      <c r="A4591" t="s">
        <v>316</v>
      </c>
      <c r="B4591" t="s">
        <v>176</v>
      </c>
      <c r="C4591" t="s">
        <v>831</v>
      </c>
      <c r="D4591">
        <v>2</v>
      </c>
    </row>
    <row r="4592" spans="1:4" x14ac:dyDescent="0.35">
      <c r="A4592" t="s">
        <v>316</v>
      </c>
      <c r="B4592" t="s">
        <v>155</v>
      </c>
      <c r="C4592" t="s">
        <v>992</v>
      </c>
      <c r="D4592">
        <v>2</v>
      </c>
    </row>
    <row r="4593" spans="1:4" x14ac:dyDescent="0.35">
      <c r="A4593" t="s">
        <v>316</v>
      </c>
      <c r="B4593" t="s">
        <v>176</v>
      </c>
      <c r="C4593" t="s">
        <v>919</v>
      </c>
      <c r="D4593">
        <v>2</v>
      </c>
    </row>
    <row r="4594" spans="1:4" x14ac:dyDescent="0.35">
      <c r="A4594" t="s">
        <v>316</v>
      </c>
      <c r="B4594" t="s">
        <v>176</v>
      </c>
      <c r="C4594" t="s">
        <v>993</v>
      </c>
      <c r="D4594">
        <v>2</v>
      </c>
    </row>
    <row r="4595" spans="1:4" x14ac:dyDescent="0.35">
      <c r="A4595" t="s">
        <v>316</v>
      </c>
      <c r="B4595" t="s">
        <v>176</v>
      </c>
      <c r="C4595" t="s">
        <v>727</v>
      </c>
      <c r="D4595">
        <v>2</v>
      </c>
    </row>
    <row r="4596" spans="1:4" x14ac:dyDescent="0.35">
      <c r="A4596" t="s">
        <v>298</v>
      </c>
      <c r="B4596" t="s">
        <v>176</v>
      </c>
      <c r="C4596" t="s">
        <v>661</v>
      </c>
      <c r="D4596">
        <v>2</v>
      </c>
    </row>
    <row r="4597" spans="1:4" x14ac:dyDescent="0.35">
      <c r="A4597" t="s">
        <v>266</v>
      </c>
      <c r="B4597" t="s">
        <v>161</v>
      </c>
      <c r="C4597" t="s">
        <v>639</v>
      </c>
      <c r="D4597">
        <v>2</v>
      </c>
    </row>
    <row r="4598" spans="1:4" x14ac:dyDescent="0.35">
      <c r="A4598" t="s">
        <v>266</v>
      </c>
      <c r="B4598" t="s">
        <v>199</v>
      </c>
      <c r="C4598" t="s">
        <v>646</v>
      </c>
      <c r="D4598">
        <v>2</v>
      </c>
    </row>
    <row r="4599" spans="1:4" x14ac:dyDescent="0.35">
      <c r="A4599" t="s">
        <v>266</v>
      </c>
      <c r="B4599" t="s">
        <v>153</v>
      </c>
      <c r="C4599" t="s">
        <v>610</v>
      </c>
      <c r="D4599">
        <v>2</v>
      </c>
    </row>
    <row r="4600" spans="1:4" x14ac:dyDescent="0.35">
      <c r="A4600" t="s">
        <v>266</v>
      </c>
      <c r="B4600" t="s">
        <v>190</v>
      </c>
      <c r="C4600" t="s">
        <v>812</v>
      </c>
      <c r="D4600">
        <v>2</v>
      </c>
    </row>
    <row r="4601" spans="1:4" x14ac:dyDescent="0.35">
      <c r="A4601" t="s">
        <v>266</v>
      </c>
      <c r="B4601" t="s">
        <v>203</v>
      </c>
      <c r="C4601" t="s">
        <v>695</v>
      </c>
      <c r="D4601">
        <v>2</v>
      </c>
    </row>
    <row r="4602" spans="1:4" x14ac:dyDescent="0.35">
      <c r="A4602" t="s">
        <v>266</v>
      </c>
      <c r="B4602" t="s">
        <v>152</v>
      </c>
      <c r="C4602" t="s">
        <v>1123</v>
      </c>
      <c r="D4602">
        <v>2</v>
      </c>
    </row>
    <row r="4603" spans="1:4" x14ac:dyDescent="0.35">
      <c r="A4603" t="s">
        <v>266</v>
      </c>
      <c r="B4603" t="s">
        <v>158</v>
      </c>
      <c r="C4603" t="s">
        <v>676</v>
      </c>
      <c r="D4603">
        <v>2</v>
      </c>
    </row>
    <row r="4604" spans="1:4" x14ac:dyDescent="0.35">
      <c r="A4604" t="s">
        <v>266</v>
      </c>
      <c r="B4604" t="s">
        <v>155</v>
      </c>
      <c r="C4604" t="s">
        <v>1010</v>
      </c>
      <c r="D4604">
        <v>2</v>
      </c>
    </row>
    <row r="4605" spans="1:4" x14ac:dyDescent="0.35">
      <c r="A4605" t="s">
        <v>266</v>
      </c>
      <c r="B4605" t="s">
        <v>153</v>
      </c>
      <c r="C4605" t="s">
        <v>783</v>
      </c>
      <c r="D4605">
        <v>2</v>
      </c>
    </row>
    <row r="4606" spans="1:4" x14ac:dyDescent="0.35">
      <c r="A4606" t="s">
        <v>266</v>
      </c>
      <c r="B4606" t="s">
        <v>199</v>
      </c>
      <c r="C4606" t="s">
        <v>649</v>
      </c>
      <c r="D4606">
        <v>2</v>
      </c>
    </row>
    <row r="4607" spans="1:4" x14ac:dyDescent="0.35">
      <c r="A4607" t="s">
        <v>266</v>
      </c>
      <c r="B4607" t="s">
        <v>196</v>
      </c>
      <c r="C4607" t="s">
        <v>744</v>
      </c>
      <c r="D4607">
        <v>2</v>
      </c>
    </row>
    <row r="4608" spans="1:4" x14ac:dyDescent="0.35">
      <c r="A4608" t="s">
        <v>266</v>
      </c>
      <c r="B4608" t="s">
        <v>182</v>
      </c>
      <c r="C4608" t="s">
        <v>928</v>
      </c>
      <c r="D4608">
        <v>2</v>
      </c>
    </row>
    <row r="4609" spans="1:4" x14ac:dyDescent="0.35">
      <c r="A4609" t="s">
        <v>266</v>
      </c>
      <c r="B4609" t="s">
        <v>153</v>
      </c>
      <c r="C4609" t="s">
        <v>1050</v>
      </c>
      <c r="D4609">
        <v>2</v>
      </c>
    </row>
    <row r="4610" spans="1:4" x14ac:dyDescent="0.35">
      <c r="A4610" t="s">
        <v>266</v>
      </c>
      <c r="B4610" t="s">
        <v>153</v>
      </c>
      <c r="C4610" t="s">
        <v>1135</v>
      </c>
      <c r="D4610">
        <v>2</v>
      </c>
    </row>
    <row r="4611" spans="1:4" x14ac:dyDescent="0.35">
      <c r="A4611" t="s">
        <v>266</v>
      </c>
      <c r="B4611" t="s">
        <v>155</v>
      </c>
      <c r="C4611" t="s">
        <v>992</v>
      </c>
      <c r="D4611">
        <v>2</v>
      </c>
    </row>
    <row r="4612" spans="1:4" x14ac:dyDescent="0.35">
      <c r="A4612" t="s">
        <v>266</v>
      </c>
      <c r="B4612" t="s">
        <v>206</v>
      </c>
      <c r="C4612" t="s">
        <v>586</v>
      </c>
      <c r="D4612">
        <v>2</v>
      </c>
    </row>
    <row r="4613" spans="1:4" x14ac:dyDescent="0.35">
      <c r="A4613" t="s">
        <v>266</v>
      </c>
      <c r="B4613" t="s">
        <v>156</v>
      </c>
      <c r="C4613" t="s">
        <v>836</v>
      </c>
      <c r="D4613">
        <v>2</v>
      </c>
    </row>
    <row r="4614" spans="1:4" x14ac:dyDescent="0.35">
      <c r="A4614" t="s">
        <v>266</v>
      </c>
      <c r="B4614" t="s">
        <v>157</v>
      </c>
      <c r="C4614" t="s">
        <v>712</v>
      </c>
      <c r="D4614">
        <v>2</v>
      </c>
    </row>
    <row r="4615" spans="1:4" x14ac:dyDescent="0.35">
      <c r="A4615" t="s">
        <v>266</v>
      </c>
      <c r="B4615" t="s">
        <v>156</v>
      </c>
      <c r="C4615" t="s">
        <v>1062</v>
      </c>
      <c r="D4615">
        <v>2</v>
      </c>
    </row>
    <row r="4616" spans="1:4" x14ac:dyDescent="0.35">
      <c r="A4616" t="s">
        <v>266</v>
      </c>
      <c r="B4616" t="s">
        <v>203</v>
      </c>
      <c r="C4616" t="s">
        <v>686</v>
      </c>
      <c r="D4616">
        <v>2</v>
      </c>
    </row>
    <row r="4617" spans="1:4" x14ac:dyDescent="0.35">
      <c r="A4617" t="s">
        <v>266</v>
      </c>
      <c r="B4617" t="s">
        <v>191</v>
      </c>
      <c r="C4617" t="s">
        <v>811</v>
      </c>
      <c r="D4617">
        <v>2</v>
      </c>
    </row>
    <row r="4618" spans="1:4" x14ac:dyDescent="0.35">
      <c r="A4618" t="s">
        <v>266</v>
      </c>
      <c r="B4618" t="s">
        <v>154</v>
      </c>
      <c r="C4618" t="s">
        <v>622</v>
      </c>
      <c r="D4618">
        <v>2</v>
      </c>
    </row>
    <row r="4619" spans="1:4" x14ac:dyDescent="0.35">
      <c r="A4619" t="s">
        <v>266</v>
      </c>
      <c r="B4619" t="s">
        <v>158</v>
      </c>
      <c r="C4619" t="s">
        <v>614</v>
      </c>
      <c r="D4619">
        <v>2</v>
      </c>
    </row>
    <row r="4620" spans="1:4" x14ac:dyDescent="0.35">
      <c r="A4620" t="s">
        <v>266</v>
      </c>
      <c r="B4620" t="s">
        <v>158</v>
      </c>
      <c r="C4620" t="s">
        <v>659</v>
      </c>
      <c r="D4620">
        <v>2</v>
      </c>
    </row>
    <row r="4621" spans="1:4" x14ac:dyDescent="0.35">
      <c r="A4621" t="s">
        <v>266</v>
      </c>
      <c r="B4621" t="s">
        <v>203</v>
      </c>
      <c r="C4621" t="s">
        <v>642</v>
      </c>
      <c r="D4621">
        <v>2</v>
      </c>
    </row>
    <row r="4622" spans="1:4" x14ac:dyDescent="0.35">
      <c r="A4622" t="s">
        <v>266</v>
      </c>
      <c r="B4622" t="s">
        <v>152</v>
      </c>
      <c r="C4622" t="s">
        <v>786</v>
      </c>
      <c r="D4622">
        <v>2</v>
      </c>
    </row>
    <row r="4623" spans="1:4" x14ac:dyDescent="0.35">
      <c r="A4623" t="s">
        <v>266</v>
      </c>
      <c r="B4623" t="s">
        <v>158</v>
      </c>
      <c r="C4623" t="s">
        <v>608</v>
      </c>
      <c r="D4623">
        <v>2</v>
      </c>
    </row>
    <row r="4624" spans="1:4" x14ac:dyDescent="0.35">
      <c r="A4624" t="s">
        <v>266</v>
      </c>
      <c r="B4624" t="s">
        <v>153</v>
      </c>
      <c r="C4624" t="s">
        <v>696</v>
      </c>
      <c r="D4624">
        <v>2</v>
      </c>
    </row>
    <row r="4625" spans="1:4" x14ac:dyDescent="0.35">
      <c r="A4625" t="s">
        <v>266</v>
      </c>
      <c r="B4625" t="s">
        <v>158</v>
      </c>
      <c r="C4625" t="s">
        <v>675</v>
      </c>
      <c r="D4625">
        <v>2</v>
      </c>
    </row>
    <row r="4626" spans="1:4" x14ac:dyDescent="0.35">
      <c r="A4626" t="s">
        <v>266</v>
      </c>
      <c r="B4626" t="s">
        <v>188</v>
      </c>
      <c r="C4626" t="s">
        <v>598</v>
      </c>
      <c r="D4626">
        <v>2</v>
      </c>
    </row>
    <row r="4627" spans="1:4" x14ac:dyDescent="0.35">
      <c r="A4627" t="s">
        <v>266</v>
      </c>
      <c r="B4627" t="s">
        <v>153</v>
      </c>
      <c r="C4627" t="s">
        <v>1141</v>
      </c>
      <c r="D4627">
        <v>2</v>
      </c>
    </row>
    <row r="4628" spans="1:4" x14ac:dyDescent="0.35">
      <c r="A4628" t="s">
        <v>266</v>
      </c>
      <c r="B4628" t="s">
        <v>153</v>
      </c>
      <c r="C4628" t="s">
        <v>1136</v>
      </c>
      <c r="D4628">
        <v>2</v>
      </c>
    </row>
    <row r="4629" spans="1:4" x14ac:dyDescent="0.35">
      <c r="A4629" t="s">
        <v>266</v>
      </c>
      <c r="B4629" t="s">
        <v>152</v>
      </c>
      <c r="C4629" t="s">
        <v>611</v>
      </c>
      <c r="D4629">
        <v>2</v>
      </c>
    </row>
    <row r="4630" spans="1:4" x14ac:dyDescent="0.35">
      <c r="A4630" t="s">
        <v>266</v>
      </c>
      <c r="B4630" t="s">
        <v>162</v>
      </c>
      <c r="C4630" t="s">
        <v>889</v>
      </c>
      <c r="D4630">
        <v>2</v>
      </c>
    </row>
    <row r="4631" spans="1:4" x14ac:dyDescent="0.35">
      <c r="A4631" t="s">
        <v>266</v>
      </c>
      <c r="B4631" t="s">
        <v>157</v>
      </c>
      <c r="C4631" t="s">
        <v>916</v>
      </c>
      <c r="D4631">
        <v>2</v>
      </c>
    </row>
    <row r="4632" spans="1:4" x14ac:dyDescent="0.35">
      <c r="A4632" t="s">
        <v>261</v>
      </c>
      <c r="B4632" t="s">
        <v>176</v>
      </c>
      <c r="C4632" t="s">
        <v>1005</v>
      </c>
      <c r="D4632">
        <v>2</v>
      </c>
    </row>
    <row r="4633" spans="1:4" x14ac:dyDescent="0.35">
      <c r="A4633" t="s">
        <v>261</v>
      </c>
      <c r="B4633" t="s">
        <v>199</v>
      </c>
      <c r="C4633" t="s">
        <v>624</v>
      </c>
      <c r="D4633">
        <v>2</v>
      </c>
    </row>
    <row r="4634" spans="1:4" x14ac:dyDescent="0.35">
      <c r="A4634" t="s">
        <v>261</v>
      </c>
      <c r="B4634" t="s">
        <v>199</v>
      </c>
      <c r="C4634" t="s">
        <v>749</v>
      </c>
      <c r="D4634">
        <v>2</v>
      </c>
    </row>
    <row r="4635" spans="1:4" x14ac:dyDescent="0.35">
      <c r="A4635" t="s">
        <v>261</v>
      </c>
      <c r="B4635" t="s">
        <v>160</v>
      </c>
      <c r="C4635" t="s">
        <v>1130</v>
      </c>
      <c r="D4635">
        <v>2</v>
      </c>
    </row>
    <row r="4636" spans="1:4" x14ac:dyDescent="0.35">
      <c r="A4636" t="s">
        <v>261</v>
      </c>
      <c r="B4636" t="s">
        <v>165</v>
      </c>
      <c r="C4636" t="s">
        <v>1003</v>
      </c>
      <c r="D4636">
        <v>2</v>
      </c>
    </row>
    <row r="4637" spans="1:4" x14ac:dyDescent="0.35">
      <c r="A4637" t="s">
        <v>261</v>
      </c>
      <c r="B4637" t="s">
        <v>155</v>
      </c>
      <c r="C4637" t="s">
        <v>1006</v>
      </c>
      <c r="D4637">
        <v>2</v>
      </c>
    </row>
    <row r="4638" spans="1:4" x14ac:dyDescent="0.35">
      <c r="A4638" t="s">
        <v>261</v>
      </c>
      <c r="B4638" t="s">
        <v>176</v>
      </c>
      <c r="C4638" t="s">
        <v>727</v>
      </c>
      <c r="D4638">
        <v>2</v>
      </c>
    </row>
    <row r="4639" spans="1:4" x14ac:dyDescent="0.35">
      <c r="A4639" t="s">
        <v>261</v>
      </c>
      <c r="B4639" t="s">
        <v>206</v>
      </c>
      <c r="C4639" t="s">
        <v>586</v>
      </c>
      <c r="D4639">
        <v>2</v>
      </c>
    </row>
    <row r="4640" spans="1:4" x14ac:dyDescent="0.35">
      <c r="A4640" t="s">
        <v>261</v>
      </c>
      <c r="B4640" t="s">
        <v>160</v>
      </c>
      <c r="C4640" t="s">
        <v>1059</v>
      </c>
      <c r="D4640">
        <v>2</v>
      </c>
    </row>
    <row r="4641" spans="1:4" x14ac:dyDescent="0.35">
      <c r="A4641" t="s">
        <v>261</v>
      </c>
      <c r="B4641" t="s">
        <v>158</v>
      </c>
      <c r="C4641" t="s">
        <v>718</v>
      </c>
      <c r="D4641">
        <v>2</v>
      </c>
    </row>
    <row r="4642" spans="1:4" x14ac:dyDescent="0.35">
      <c r="A4642" t="s">
        <v>261</v>
      </c>
      <c r="B4642" t="s">
        <v>206</v>
      </c>
      <c r="C4642" t="s">
        <v>585</v>
      </c>
      <c r="D4642">
        <v>2</v>
      </c>
    </row>
    <row r="4643" spans="1:4" x14ac:dyDescent="0.35">
      <c r="A4643" t="s">
        <v>261</v>
      </c>
      <c r="B4643" t="s">
        <v>160</v>
      </c>
      <c r="C4643" t="s">
        <v>1131</v>
      </c>
      <c r="D4643">
        <v>2</v>
      </c>
    </row>
    <row r="4644" spans="1:4" x14ac:dyDescent="0.35">
      <c r="A4644" t="s">
        <v>261</v>
      </c>
      <c r="B4644" t="s">
        <v>160</v>
      </c>
      <c r="C4644" t="s">
        <v>1129</v>
      </c>
      <c r="D4644">
        <v>2</v>
      </c>
    </row>
    <row r="4645" spans="1:4" x14ac:dyDescent="0.35">
      <c r="A4645" t="s">
        <v>324</v>
      </c>
      <c r="B4645" t="s">
        <v>157</v>
      </c>
      <c r="C4645" t="s">
        <v>805</v>
      </c>
      <c r="D4645">
        <v>2</v>
      </c>
    </row>
    <row r="4646" spans="1:4" x14ac:dyDescent="0.35">
      <c r="A4646" t="s">
        <v>324</v>
      </c>
      <c r="B4646" t="s">
        <v>157</v>
      </c>
      <c r="C4646" t="s">
        <v>669</v>
      </c>
      <c r="D4646">
        <v>2</v>
      </c>
    </row>
    <row r="4647" spans="1:4" x14ac:dyDescent="0.35">
      <c r="A4647" t="s">
        <v>324</v>
      </c>
      <c r="B4647" t="s">
        <v>157</v>
      </c>
      <c r="C4647" t="s">
        <v>665</v>
      </c>
      <c r="D4647">
        <v>2</v>
      </c>
    </row>
    <row r="4648" spans="1:4" x14ac:dyDescent="0.35">
      <c r="A4648" t="s">
        <v>49</v>
      </c>
      <c r="B4648" t="s">
        <v>135</v>
      </c>
      <c r="C4648" t="s">
        <v>483</v>
      </c>
      <c r="D4648">
        <v>1</v>
      </c>
    </row>
    <row r="4649" spans="1:4" x14ac:dyDescent="0.35">
      <c r="A4649" t="s">
        <v>49</v>
      </c>
      <c r="B4649" t="s">
        <v>135</v>
      </c>
      <c r="C4649" t="s">
        <v>489</v>
      </c>
      <c r="D4649">
        <v>1</v>
      </c>
    </row>
    <row r="4650" spans="1:4" x14ac:dyDescent="0.35">
      <c r="A4650" t="s">
        <v>50</v>
      </c>
      <c r="B4650" t="s">
        <v>203</v>
      </c>
      <c r="C4650" t="s">
        <v>564</v>
      </c>
      <c r="D4650">
        <v>1</v>
      </c>
    </row>
    <row r="4651" spans="1:4" x14ac:dyDescent="0.35">
      <c r="A4651" t="s">
        <v>51</v>
      </c>
      <c r="B4651" t="s">
        <v>153</v>
      </c>
      <c r="C4651" t="s">
        <v>1137</v>
      </c>
      <c r="D4651">
        <v>1</v>
      </c>
    </row>
    <row r="4652" spans="1:4" x14ac:dyDescent="0.35">
      <c r="A4652" t="s">
        <v>51</v>
      </c>
      <c r="B4652" t="s">
        <v>203</v>
      </c>
      <c r="C4652" t="s">
        <v>564</v>
      </c>
      <c r="D4652">
        <v>1</v>
      </c>
    </row>
    <row r="4653" spans="1:4" x14ac:dyDescent="0.35">
      <c r="A4653" t="s">
        <v>51</v>
      </c>
      <c r="B4653" t="s">
        <v>176</v>
      </c>
      <c r="C4653" t="s">
        <v>1008</v>
      </c>
      <c r="D4653">
        <v>1</v>
      </c>
    </row>
    <row r="4654" spans="1:4" x14ac:dyDescent="0.35">
      <c r="A4654" t="s">
        <v>51</v>
      </c>
      <c r="B4654" t="s">
        <v>176</v>
      </c>
      <c r="C4654" t="s">
        <v>1005</v>
      </c>
      <c r="D4654">
        <v>1</v>
      </c>
    </row>
    <row r="4655" spans="1:4" x14ac:dyDescent="0.35">
      <c r="A4655" t="s">
        <v>51</v>
      </c>
      <c r="B4655" t="s">
        <v>176</v>
      </c>
      <c r="C4655" t="s">
        <v>831</v>
      </c>
      <c r="D4655">
        <v>1</v>
      </c>
    </row>
    <row r="4656" spans="1:4" x14ac:dyDescent="0.35">
      <c r="A4656" t="s">
        <v>51</v>
      </c>
      <c r="B4656" t="s">
        <v>153</v>
      </c>
      <c r="C4656" t="s">
        <v>868</v>
      </c>
      <c r="D4656">
        <v>1</v>
      </c>
    </row>
    <row r="4657" spans="1:4" x14ac:dyDescent="0.35">
      <c r="A4657" t="s">
        <v>51</v>
      </c>
      <c r="B4657" t="s">
        <v>203</v>
      </c>
      <c r="C4657" t="s">
        <v>685</v>
      </c>
      <c r="D4657">
        <v>1</v>
      </c>
    </row>
    <row r="4658" spans="1:4" x14ac:dyDescent="0.35">
      <c r="A4658" t="s">
        <v>51</v>
      </c>
      <c r="B4658" t="s">
        <v>176</v>
      </c>
      <c r="C4658" t="s">
        <v>727</v>
      </c>
      <c r="D4658">
        <v>1</v>
      </c>
    </row>
    <row r="4659" spans="1:4" x14ac:dyDescent="0.35">
      <c r="A4659" t="s">
        <v>56</v>
      </c>
      <c r="B4659" t="s">
        <v>153</v>
      </c>
      <c r="C4659" t="s">
        <v>1126</v>
      </c>
      <c r="D4659">
        <v>1</v>
      </c>
    </row>
    <row r="4660" spans="1:4" x14ac:dyDescent="0.35">
      <c r="A4660" t="s">
        <v>56</v>
      </c>
      <c r="B4660" t="s">
        <v>157</v>
      </c>
      <c r="C4660" t="s">
        <v>873</v>
      </c>
      <c r="D4660">
        <v>1</v>
      </c>
    </row>
    <row r="4661" spans="1:4" x14ac:dyDescent="0.35">
      <c r="A4661" t="s">
        <v>56</v>
      </c>
      <c r="B4661" t="s">
        <v>157</v>
      </c>
      <c r="C4661" t="s">
        <v>688</v>
      </c>
      <c r="D4661">
        <v>1</v>
      </c>
    </row>
    <row r="4662" spans="1:4" x14ac:dyDescent="0.35">
      <c r="A4662" t="s">
        <v>56</v>
      </c>
      <c r="B4662" t="s">
        <v>161</v>
      </c>
      <c r="C4662" t="s">
        <v>556</v>
      </c>
      <c r="D4662">
        <v>1</v>
      </c>
    </row>
    <row r="4663" spans="1:4" x14ac:dyDescent="0.35">
      <c r="A4663" t="s">
        <v>56</v>
      </c>
      <c r="B4663" t="s">
        <v>156</v>
      </c>
      <c r="C4663" t="s">
        <v>1062</v>
      </c>
      <c r="D4663">
        <v>1</v>
      </c>
    </row>
    <row r="4664" spans="1:4" x14ac:dyDescent="0.35">
      <c r="A4664" t="s">
        <v>56</v>
      </c>
      <c r="B4664" t="s">
        <v>161</v>
      </c>
      <c r="C4664" t="s">
        <v>549</v>
      </c>
      <c r="D4664">
        <v>1</v>
      </c>
    </row>
    <row r="4665" spans="1:4" x14ac:dyDescent="0.35">
      <c r="A4665" t="s">
        <v>56</v>
      </c>
      <c r="B4665" t="s">
        <v>153</v>
      </c>
      <c r="C4665" t="s">
        <v>735</v>
      </c>
      <c r="D4665">
        <v>1</v>
      </c>
    </row>
    <row r="4666" spans="1:4" x14ac:dyDescent="0.35">
      <c r="A4666" t="s">
        <v>56</v>
      </c>
      <c r="B4666" t="s">
        <v>162</v>
      </c>
      <c r="C4666" t="s">
        <v>682</v>
      </c>
      <c r="D4666">
        <v>1</v>
      </c>
    </row>
    <row r="4667" spans="1:4" x14ac:dyDescent="0.35">
      <c r="A4667" t="s">
        <v>56</v>
      </c>
      <c r="B4667" t="s">
        <v>176</v>
      </c>
      <c r="C4667" t="s">
        <v>1007</v>
      </c>
      <c r="D4667">
        <v>1</v>
      </c>
    </row>
    <row r="4668" spans="1:4" x14ac:dyDescent="0.35">
      <c r="A4668" t="s">
        <v>56</v>
      </c>
      <c r="B4668" t="s">
        <v>176</v>
      </c>
      <c r="C4668" t="s">
        <v>726</v>
      </c>
      <c r="D4668">
        <v>1</v>
      </c>
    </row>
    <row r="4669" spans="1:4" x14ac:dyDescent="0.35">
      <c r="A4669" t="s">
        <v>56</v>
      </c>
      <c r="B4669" t="s">
        <v>158</v>
      </c>
      <c r="C4669" t="s">
        <v>809</v>
      </c>
      <c r="D4669">
        <v>1</v>
      </c>
    </row>
    <row r="4670" spans="1:4" x14ac:dyDescent="0.35">
      <c r="A4670" t="s">
        <v>56</v>
      </c>
      <c r="B4670" t="s">
        <v>135</v>
      </c>
      <c r="C4670" t="s">
        <v>480</v>
      </c>
      <c r="D4670">
        <v>1</v>
      </c>
    </row>
    <row r="4671" spans="1:4" x14ac:dyDescent="0.35">
      <c r="A4671" t="s">
        <v>56</v>
      </c>
      <c r="B4671" t="s">
        <v>157</v>
      </c>
      <c r="C4671" t="s">
        <v>961</v>
      </c>
      <c r="D4671">
        <v>1</v>
      </c>
    </row>
    <row r="4672" spans="1:4" x14ac:dyDescent="0.35">
      <c r="A4672" t="s">
        <v>57</v>
      </c>
      <c r="B4672" t="s">
        <v>155</v>
      </c>
      <c r="C4672" t="s">
        <v>996</v>
      </c>
      <c r="D4672">
        <v>1</v>
      </c>
    </row>
    <row r="4673" spans="1:4" x14ac:dyDescent="0.35">
      <c r="A4673" t="s">
        <v>57</v>
      </c>
      <c r="B4673" t="s">
        <v>158</v>
      </c>
      <c r="C4673" t="s">
        <v>718</v>
      </c>
      <c r="D4673">
        <v>1</v>
      </c>
    </row>
    <row r="4674" spans="1:4" x14ac:dyDescent="0.35">
      <c r="A4674" t="s">
        <v>57</v>
      </c>
      <c r="B4674" t="s">
        <v>155</v>
      </c>
      <c r="C4674" t="s">
        <v>738</v>
      </c>
      <c r="D4674">
        <v>1</v>
      </c>
    </row>
    <row r="4675" spans="1:4" x14ac:dyDescent="0.35">
      <c r="A4675" t="s">
        <v>57</v>
      </c>
      <c r="B4675" t="s">
        <v>154</v>
      </c>
      <c r="C4675" t="s">
        <v>837</v>
      </c>
      <c r="D4675">
        <v>1</v>
      </c>
    </row>
    <row r="4676" spans="1:4" x14ac:dyDescent="0.35">
      <c r="A4676" t="s">
        <v>57</v>
      </c>
      <c r="B4676" t="s">
        <v>155</v>
      </c>
      <c r="C4676" t="s">
        <v>964</v>
      </c>
      <c r="D4676">
        <v>1</v>
      </c>
    </row>
    <row r="4677" spans="1:4" x14ac:dyDescent="0.35">
      <c r="A4677" t="s">
        <v>57</v>
      </c>
      <c r="B4677" t="s">
        <v>155</v>
      </c>
      <c r="C4677" t="s">
        <v>650</v>
      </c>
      <c r="D4677">
        <v>1</v>
      </c>
    </row>
    <row r="4678" spans="1:4" x14ac:dyDescent="0.35">
      <c r="A4678" t="s">
        <v>57</v>
      </c>
      <c r="B4678" t="s">
        <v>154</v>
      </c>
      <c r="C4678" t="s">
        <v>647</v>
      </c>
      <c r="D4678">
        <v>1</v>
      </c>
    </row>
    <row r="4679" spans="1:4" x14ac:dyDescent="0.35">
      <c r="A4679" t="s">
        <v>57</v>
      </c>
      <c r="B4679" t="s">
        <v>154</v>
      </c>
      <c r="C4679" t="s">
        <v>833</v>
      </c>
      <c r="D4679">
        <v>1</v>
      </c>
    </row>
    <row r="4680" spans="1:4" x14ac:dyDescent="0.35">
      <c r="A4680" t="s">
        <v>57</v>
      </c>
      <c r="B4680" t="s">
        <v>155</v>
      </c>
      <c r="C4680" t="s">
        <v>834</v>
      </c>
      <c r="D4680">
        <v>1</v>
      </c>
    </row>
    <row r="4681" spans="1:4" x14ac:dyDescent="0.35">
      <c r="A4681" t="s">
        <v>57</v>
      </c>
      <c r="B4681" t="s">
        <v>154</v>
      </c>
      <c r="C4681" t="s">
        <v>491</v>
      </c>
      <c r="D4681">
        <v>1</v>
      </c>
    </row>
    <row r="4682" spans="1:4" x14ac:dyDescent="0.35">
      <c r="A4682" t="s">
        <v>57</v>
      </c>
      <c r="B4682" t="s">
        <v>155</v>
      </c>
      <c r="C4682" t="s">
        <v>963</v>
      </c>
      <c r="D4682">
        <v>1</v>
      </c>
    </row>
    <row r="4683" spans="1:4" x14ac:dyDescent="0.35">
      <c r="A4683" t="s">
        <v>57</v>
      </c>
      <c r="B4683" t="s">
        <v>176</v>
      </c>
      <c r="C4683" t="s">
        <v>1005</v>
      </c>
      <c r="D4683">
        <v>1</v>
      </c>
    </row>
    <row r="4684" spans="1:4" x14ac:dyDescent="0.35">
      <c r="A4684" t="s">
        <v>59</v>
      </c>
      <c r="B4684" t="s">
        <v>153</v>
      </c>
      <c r="C4684" t="s">
        <v>955</v>
      </c>
      <c r="D4684">
        <v>1</v>
      </c>
    </row>
    <row r="4685" spans="1:4" x14ac:dyDescent="0.35">
      <c r="A4685" t="s">
        <v>59</v>
      </c>
      <c r="B4685" t="s">
        <v>156</v>
      </c>
      <c r="C4685" t="s">
        <v>935</v>
      </c>
      <c r="D4685">
        <v>1</v>
      </c>
    </row>
    <row r="4686" spans="1:4" x14ac:dyDescent="0.35">
      <c r="A4686" t="s">
        <v>59</v>
      </c>
      <c r="B4686" t="s">
        <v>176</v>
      </c>
      <c r="C4686" t="s">
        <v>919</v>
      </c>
      <c r="D4686">
        <v>1</v>
      </c>
    </row>
    <row r="4687" spans="1:4" x14ac:dyDescent="0.35">
      <c r="A4687" t="s">
        <v>60</v>
      </c>
      <c r="B4687" t="s">
        <v>155</v>
      </c>
      <c r="C4687" t="s">
        <v>992</v>
      </c>
      <c r="D4687">
        <v>1</v>
      </c>
    </row>
    <row r="4688" spans="1:4" x14ac:dyDescent="0.35">
      <c r="A4688" t="s">
        <v>60</v>
      </c>
      <c r="B4688" t="s">
        <v>210</v>
      </c>
      <c r="C4688" t="s">
        <v>578</v>
      </c>
      <c r="D4688">
        <v>1</v>
      </c>
    </row>
    <row r="4689" spans="1:4" x14ac:dyDescent="0.35">
      <c r="A4689" t="s">
        <v>60</v>
      </c>
      <c r="B4689" t="s">
        <v>199</v>
      </c>
      <c r="C4689" t="s">
        <v>655</v>
      </c>
      <c r="D4689">
        <v>1</v>
      </c>
    </row>
    <row r="4690" spans="1:4" x14ac:dyDescent="0.35">
      <c r="A4690" t="s">
        <v>60</v>
      </c>
      <c r="B4690" t="s">
        <v>135</v>
      </c>
      <c r="C4690" t="s">
        <v>490</v>
      </c>
      <c r="D4690">
        <v>1</v>
      </c>
    </row>
    <row r="4691" spans="1:4" x14ac:dyDescent="0.35">
      <c r="A4691" t="s">
        <v>60</v>
      </c>
      <c r="B4691" t="s">
        <v>176</v>
      </c>
      <c r="C4691" t="s">
        <v>727</v>
      </c>
      <c r="D4691">
        <v>1</v>
      </c>
    </row>
    <row r="4692" spans="1:4" x14ac:dyDescent="0.35">
      <c r="A4692" t="s">
        <v>60</v>
      </c>
      <c r="B4692" t="s">
        <v>199</v>
      </c>
      <c r="C4692" t="s">
        <v>739</v>
      </c>
      <c r="D4692">
        <v>1</v>
      </c>
    </row>
    <row r="4693" spans="1:4" x14ac:dyDescent="0.35">
      <c r="A4693" t="s">
        <v>60</v>
      </c>
      <c r="B4693" t="s">
        <v>154</v>
      </c>
      <c r="C4693" t="s">
        <v>828</v>
      </c>
      <c r="D4693">
        <v>1</v>
      </c>
    </row>
    <row r="4694" spans="1:4" x14ac:dyDescent="0.35">
      <c r="A4694" t="s">
        <v>60</v>
      </c>
      <c r="B4694" t="s">
        <v>203</v>
      </c>
      <c r="C4694" t="s">
        <v>695</v>
      </c>
      <c r="D4694">
        <v>1</v>
      </c>
    </row>
    <row r="4695" spans="1:4" x14ac:dyDescent="0.35">
      <c r="A4695" t="s">
        <v>60</v>
      </c>
      <c r="B4695" t="s">
        <v>152</v>
      </c>
      <c r="C4695" t="s">
        <v>444</v>
      </c>
      <c r="D4695">
        <v>1</v>
      </c>
    </row>
    <row r="4696" spans="1:4" x14ac:dyDescent="0.35">
      <c r="A4696" t="s">
        <v>60</v>
      </c>
      <c r="B4696" t="s">
        <v>157</v>
      </c>
      <c r="C4696" t="s">
        <v>687</v>
      </c>
      <c r="D4696">
        <v>1</v>
      </c>
    </row>
    <row r="4697" spans="1:4" x14ac:dyDescent="0.35">
      <c r="A4697" t="s">
        <v>60</v>
      </c>
      <c r="B4697" t="s">
        <v>157</v>
      </c>
      <c r="C4697" t="s">
        <v>1016</v>
      </c>
      <c r="D4697">
        <v>1</v>
      </c>
    </row>
    <row r="4698" spans="1:4" x14ac:dyDescent="0.35">
      <c r="A4698" t="s">
        <v>60</v>
      </c>
      <c r="B4698" t="s">
        <v>153</v>
      </c>
      <c r="C4698" t="s">
        <v>788</v>
      </c>
      <c r="D4698">
        <v>1</v>
      </c>
    </row>
    <row r="4699" spans="1:4" x14ac:dyDescent="0.35">
      <c r="A4699" t="s">
        <v>60</v>
      </c>
      <c r="B4699" t="s">
        <v>152</v>
      </c>
      <c r="C4699" t="s">
        <v>432</v>
      </c>
      <c r="D4699">
        <v>1</v>
      </c>
    </row>
    <row r="4700" spans="1:4" x14ac:dyDescent="0.35">
      <c r="A4700" t="s">
        <v>60</v>
      </c>
      <c r="B4700" t="s">
        <v>158</v>
      </c>
      <c r="C4700" t="s">
        <v>541</v>
      </c>
      <c r="D4700">
        <v>1</v>
      </c>
    </row>
    <row r="4701" spans="1:4" x14ac:dyDescent="0.35">
      <c r="A4701" t="s">
        <v>60</v>
      </c>
      <c r="B4701" t="s">
        <v>157</v>
      </c>
      <c r="C4701" t="s">
        <v>1042</v>
      </c>
      <c r="D4701">
        <v>1</v>
      </c>
    </row>
    <row r="4702" spans="1:4" x14ac:dyDescent="0.35">
      <c r="A4702" t="s">
        <v>60</v>
      </c>
      <c r="B4702" t="s">
        <v>154</v>
      </c>
      <c r="C4702" t="s">
        <v>833</v>
      </c>
      <c r="D4702">
        <v>1</v>
      </c>
    </row>
    <row r="4703" spans="1:4" x14ac:dyDescent="0.35">
      <c r="A4703" t="s">
        <v>60</v>
      </c>
      <c r="B4703" t="s">
        <v>186</v>
      </c>
      <c r="C4703" t="s">
        <v>819</v>
      </c>
      <c r="D4703">
        <v>1</v>
      </c>
    </row>
    <row r="4704" spans="1:4" x14ac:dyDescent="0.35">
      <c r="A4704" t="s">
        <v>60</v>
      </c>
      <c r="B4704" t="s">
        <v>157</v>
      </c>
      <c r="C4704" t="s">
        <v>1014</v>
      </c>
      <c r="D4704">
        <v>1</v>
      </c>
    </row>
    <row r="4705" spans="1:4" x14ac:dyDescent="0.35">
      <c r="A4705" t="s">
        <v>60</v>
      </c>
      <c r="B4705" t="s">
        <v>184</v>
      </c>
      <c r="C4705" t="s">
        <v>494</v>
      </c>
      <c r="D4705">
        <v>1</v>
      </c>
    </row>
    <row r="4706" spans="1:4" x14ac:dyDescent="0.35">
      <c r="A4706" t="s">
        <v>60</v>
      </c>
      <c r="B4706" t="s">
        <v>161</v>
      </c>
      <c r="C4706" t="s">
        <v>602</v>
      </c>
      <c r="D4706">
        <v>1</v>
      </c>
    </row>
    <row r="4707" spans="1:4" x14ac:dyDescent="0.35">
      <c r="A4707" t="s">
        <v>60</v>
      </c>
      <c r="B4707" t="s">
        <v>176</v>
      </c>
      <c r="C4707" t="s">
        <v>994</v>
      </c>
      <c r="D4707">
        <v>1</v>
      </c>
    </row>
    <row r="4708" spans="1:4" x14ac:dyDescent="0.35">
      <c r="A4708" t="s">
        <v>60</v>
      </c>
      <c r="B4708" t="s">
        <v>154</v>
      </c>
      <c r="C4708" t="s">
        <v>618</v>
      </c>
      <c r="D4708">
        <v>1</v>
      </c>
    </row>
    <row r="4709" spans="1:4" x14ac:dyDescent="0.35">
      <c r="A4709" t="s">
        <v>60</v>
      </c>
      <c r="B4709" t="s">
        <v>155</v>
      </c>
      <c r="C4709" t="s">
        <v>1010</v>
      </c>
      <c r="D4709">
        <v>1</v>
      </c>
    </row>
    <row r="4710" spans="1:4" x14ac:dyDescent="0.35">
      <c r="A4710" t="s">
        <v>60</v>
      </c>
      <c r="B4710" t="s">
        <v>153</v>
      </c>
      <c r="C4710" t="s">
        <v>781</v>
      </c>
      <c r="D4710">
        <v>1</v>
      </c>
    </row>
    <row r="4711" spans="1:4" x14ac:dyDescent="0.35">
      <c r="A4711" t="s">
        <v>60</v>
      </c>
      <c r="B4711" t="s">
        <v>153</v>
      </c>
      <c r="C4711" t="s">
        <v>1141</v>
      </c>
      <c r="D4711">
        <v>1</v>
      </c>
    </row>
    <row r="4712" spans="1:4" x14ac:dyDescent="0.35">
      <c r="A4712" t="s">
        <v>60</v>
      </c>
      <c r="B4712" t="s">
        <v>174</v>
      </c>
      <c r="C4712" t="s">
        <v>878</v>
      </c>
      <c r="D4712">
        <v>1</v>
      </c>
    </row>
    <row r="4713" spans="1:4" x14ac:dyDescent="0.35">
      <c r="A4713" t="s">
        <v>60</v>
      </c>
      <c r="B4713" t="s">
        <v>157</v>
      </c>
      <c r="C4713" t="s">
        <v>1015</v>
      </c>
      <c r="D4713">
        <v>1</v>
      </c>
    </row>
    <row r="4714" spans="1:4" x14ac:dyDescent="0.35">
      <c r="A4714" t="s">
        <v>60</v>
      </c>
      <c r="B4714" t="s">
        <v>153</v>
      </c>
      <c r="C4714" t="s">
        <v>606</v>
      </c>
      <c r="D4714">
        <v>1</v>
      </c>
    </row>
    <row r="4715" spans="1:4" x14ac:dyDescent="0.35">
      <c r="A4715" t="s">
        <v>60</v>
      </c>
      <c r="B4715" t="s">
        <v>158</v>
      </c>
      <c r="C4715" t="s">
        <v>593</v>
      </c>
      <c r="D4715">
        <v>1</v>
      </c>
    </row>
    <row r="4716" spans="1:4" x14ac:dyDescent="0.35">
      <c r="A4716" t="s">
        <v>60</v>
      </c>
      <c r="B4716" t="s">
        <v>153</v>
      </c>
      <c r="C4716" t="s">
        <v>482</v>
      </c>
      <c r="D4716">
        <v>1</v>
      </c>
    </row>
    <row r="4717" spans="1:4" x14ac:dyDescent="0.35">
      <c r="A4717" t="s">
        <v>60</v>
      </c>
      <c r="B4717" t="s">
        <v>176</v>
      </c>
      <c r="C4717" t="s">
        <v>831</v>
      </c>
      <c r="D4717">
        <v>1</v>
      </c>
    </row>
    <row r="4718" spans="1:4" x14ac:dyDescent="0.35">
      <c r="A4718" t="s">
        <v>60</v>
      </c>
      <c r="B4718" t="s">
        <v>196</v>
      </c>
      <c r="C4718" t="s">
        <v>742</v>
      </c>
      <c r="D4718">
        <v>1</v>
      </c>
    </row>
    <row r="4719" spans="1:4" x14ac:dyDescent="0.35">
      <c r="A4719" t="s">
        <v>60</v>
      </c>
      <c r="B4719" t="s">
        <v>153</v>
      </c>
      <c r="C4719" t="s">
        <v>605</v>
      </c>
      <c r="D4719">
        <v>1</v>
      </c>
    </row>
    <row r="4720" spans="1:4" x14ac:dyDescent="0.35">
      <c r="A4720" t="s">
        <v>60</v>
      </c>
      <c r="B4720" t="s">
        <v>176</v>
      </c>
      <c r="C4720" t="s">
        <v>993</v>
      </c>
      <c r="D4720">
        <v>1</v>
      </c>
    </row>
    <row r="4721" spans="1:4" x14ac:dyDescent="0.35">
      <c r="A4721" t="s">
        <v>60</v>
      </c>
      <c r="B4721" t="s">
        <v>153</v>
      </c>
      <c r="C4721" t="s">
        <v>770</v>
      </c>
      <c r="D4721">
        <v>1</v>
      </c>
    </row>
    <row r="4722" spans="1:4" x14ac:dyDescent="0.35">
      <c r="A4722" t="s">
        <v>60</v>
      </c>
      <c r="B4722" t="s">
        <v>157</v>
      </c>
      <c r="C4722" t="s">
        <v>665</v>
      </c>
      <c r="D4722">
        <v>1</v>
      </c>
    </row>
    <row r="4723" spans="1:4" x14ac:dyDescent="0.35">
      <c r="A4723" t="s">
        <v>60</v>
      </c>
      <c r="B4723" t="s">
        <v>161</v>
      </c>
      <c r="C4723" t="s">
        <v>708</v>
      </c>
      <c r="D4723">
        <v>1</v>
      </c>
    </row>
    <row r="4724" spans="1:4" x14ac:dyDescent="0.35">
      <c r="A4724" t="s">
        <v>60</v>
      </c>
      <c r="B4724" t="s">
        <v>199</v>
      </c>
      <c r="C4724" t="s">
        <v>635</v>
      </c>
      <c r="D4724">
        <v>1</v>
      </c>
    </row>
    <row r="4725" spans="1:4" x14ac:dyDescent="0.35">
      <c r="A4725" t="s">
        <v>60</v>
      </c>
      <c r="B4725" t="s">
        <v>199</v>
      </c>
      <c r="C4725" t="s">
        <v>624</v>
      </c>
      <c r="D4725">
        <v>1</v>
      </c>
    </row>
    <row r="4726" spans="1:4" x14ac:dyDescent="0.35">
      <c r="A4726" t="s">
        <v>60</v>
      </c>
      <c r="B4726" t="s">
        <v>209</v>
      </c>
      <c r="C4726" t="s">
        <v>543</v>
      </c>
      <c r="D4726">
        <v>1</v>
      </c>
    </row>
    <row r="4727" spans="1:4" x14ac:dyDescent="0.35">
      <c r="A4727" t="s">
        <v>60</v>
      </c>
      <c r="B4727" t="s">
        <v>153</v>
      </c>
      <c r="C4727" t="s">
        <v>787</v>
      </c>
      <c r="D4727">
        <v>1</v>
      </c>
    </row>
    <row r="4728" spans="1:4" x14ac:dyDescent="0.35">
      <c r="A4728" t="s">
        <v>60</v>
      </c>
      <c r="B4728" t="s">
        <v>153</v>
      </c>
      <c r="C4728" t="s">
        <v>488</v>
      </c>
      <c r="D4728">
        <v>1</v>
      </c>
    </row>
    <row r="4729" spans="1:4" x14ac:dyDescent="0.35">
      <c r="A4729" t="s">
        <v>60</v>
      </c>
      <c r="B4729" t="s">
        <v>157</v>
      </c>
      <c r="C4729" t="s">
        <v>1112</v>
      </c>
      <c r="D4729">
        <v>1</v>
      </c>
    </row>
    <row r="4730" spans="1:4" x14ac:dyDescent="0.35">
      <c r="A4730" t="s">
        <v>60</v>
      </c>
      <c r="B4730" t="s">
        <v>152</v>
      </c>
      <c r="C4730" t="s">
        <v>1057</v>
      </c>
      <c r="D4730">
        <v>1</v>
      </c>
    </row>
    <row r="4731" spans="1:4" x14ac:dyDescent="0.35">
      <c r="A4731" t="s">
        <v>60</v>
      </c>
      <c r="B4731" t="s">
        <v>184</v>
      </c>
      <c r="C4731" t="s">
        <v>866</v>
      </c>
      <c r="D4731">
        <v>1</v>
      </c>
    </row>
    <row r="4732" spans="1:4" x14ac:dyDescent="0.35">
      <c r="A4732" t="s">
        <v>60</v>
      </c>
      <c r="B4732" t="s">
        <v>153</v>
      </c>
      <c r="C4732" t="s">
        <v>737</v>
      </c>
      <c r="D4732">
        <v>1</v>
      </c>
    </row>
    <row r="4733" spans="1:4" x14ac:dyDescent="0.35">
      <c r="A4733" t="s">
        <v>60</v>
      </c>
      <c r="B4733" t="s">
        <v>152</v>
      </c>
      <c r="C4733" t="s">
        <v>527</v>
      </c>
      <c r="D4733">
        <v>1</v>
      </c>
    </row>
    <row r="4734" spans="1:4" x14ac:dyDescent="0.35">
      <c r="A4734" t="s">
        <v>60</v>
      </c>
      <c r="B4734" t="s">
        <v>155</v>
      </c>
      <c r="C4734" t="s">
        <v>834</v>
      </c>
      <c r="D4734">
        <v>1</v>
      </c>
    </row>
    <row r="4735" spans="1:4" x14ac:dyDescent="0.35">
      <c r="A4735" t="s">
        <v>60</v>
      </c>
      <c r="B4735" t="s">
        <v>153</v>
      </c>
      <c r="C4735" t="s">
        <v>1089</v>
      </c>
      <c r="D4735">
        <v>1</v>
      </c>
    </row>
    <row r="4736" spans="1:4" x14ac:dyDescent="0.35">
      <c r="A4736" t="s">
        <v>60</v>
      </c>
      <c r="B4736" t="s">
        <v>153</v>
      </c>
      <c r="C4736" t="s">
        <v>1114</v>
      </c>
      <c r="D4736">
        <v>1</v>
      </c>
    </row>
    <row r="4737" spans="1:4" x14ac:dyDescent="0.35">
      <c r="A4737" t="s">
        <v>60</v>
      </c>
      <c r="B4737" t="s">
        <v>156</v>
      </c>
      <c r="C4737" t="s">
        <v>1062</v>
      </c>
      <c r="D4737">
        <v>1</v>
      </c>
    </row>
    <row r="4738" spans="1:4" x14ac:dyDescent="0.35">
      <c r="A4738" t="s">
        <v>60</v>
      </c>
      <c r="B4738" t="s">
        <v>137</v>
      </c>
      <c r="C4738" t="s">
        <v>504</v>
      </c>
      <c r="D4738">
        <v>1</v>
      </c>
    </row>
    <row r="4739" spans="1:4" x14ac:dyDescent="0.35">
      <c r="A4739" t="s">
        <v>60</v>
      </c>
      <c r="B4739" t="s">
        <v>153</v>
      </c>
      <c r="C4739" t="s">
        <v>610</v>
      </c>
      <c r="D4739">
        <v>1</v>
      </c>
    </row>
    <row r="4740" spans="1:4" x14ac:dyDescent="0.35">
      <c r="A4740" t="s">
        <v>60</v>
      </c>
      <c r="B4740" t="s">
        <v>152</v>
      </c>
      <c r="C4740" t="s">
        <v>1123</v>
      </c>
      <c r="D4740">
        <v>1</v>
      </c>
    </row>
    <row r="4741" spans="1:4" x14ac:dyDescent="0.35">
      <c r="A4741" t="s">
        <v>60</v>
      </c>
      <c r="B4741" t="s">
        <v>203</v>
      </c>
      <c r="C4741" t="s">
        <v>555</v>
      </c>
      <c r="D4741">
        <v>1</v>
      </c>
    </row>
    <row r="4742" spans="1:4" x14ac:dyDescent="0.35">
      <c r="A4742" t="s">
        <v>60</v>
      </c>
      <c r="B4742" t="s">
        <v>154</v>
      </c>
      <c r="C4742" t="s">
        <v>736</v>
      </c>
      <c r="D4742">
        <v>1</v>
      </c>
    </row>
    <row r="4743" spans="1:4" x14ac:dyDescent="0.35">
      <c r="A4743" t="s">
        <v>60</v>
      </c>
      <c r="B4743" t="s">
        <v>152</v>
      </c>
      <c r="C4743" t="s">
        <v>434</v>
      </c>
      <c r="D4743">
        <v>1</v>
      </c>
    </row>
    <row r="4744" spans="1:4" x14ac:dyDescent="0.35">
      <c r="A4744" t="s">
        <v>60</v>
      </c>
      <c r="B4744" t="s">
        <v>158</v>
      </c>
      <c r="C4744" t="s">
        <v>804</v>
      </c>
      <c r="D4744">
        <v>1</v>
      </c>
    </row>
    <row r="4745" spans="1:4" x14ac:dyDescent="0.35">
      <c r="A4745" t="s">
        <v>60</v>
      </c>
      <c r="B4745" t="s">
        <v>152</v>
      </c>
      <c r="C4745" t="s">
        <v>540</v>
      </c>
      <c r="D4745">
        <v>1</v>
      </c>
    </row>
    <row r="4746" spans="1:4" x14ac:dyDescent="0.35">
      <c r="A4746" t="s">
        <v>60</v>
      </c>
      <c r="B4746" t="s">
        <v>135</v>
      </c>
      <c r="C4746" t="s">
        <v>508</v>
      </c>
      <c r="D4746">
        <v>1</v>
      </c>
    </row>
    <row r="4747" spans="1:4" x14ac:dyDescent="0.35">
      <c r="A4747" t="s">
        <v>61</v>
      </c>
      <c r="B4747" t="s">
        <v>209</v>
      </c>
      <c r="C4747" t="s">
        <v>438</v>
      </c>
      <c r="D4747">
        <v>1</v>
      </c>
    </row>
    <row r="4748" spans="1:4" x14ac:dyDescent="0.35">
      <c r="A4748" t="s">
        <v>61</v>
      </c>
      <c r="B4748" t="s">
        <v>162</v>
      </c>
      <c r="C4748" t="s">
        <v>724</v>
      </c>
      <c r="D4748">
        <v>1</v>
      </c>
    </row>
    <row r="4749" spans="1:4" x14ac:dyDescent="0.35">
      <c r="A4749" t="s">
        <v>61</v>
      </c>
      <c r="B4749" t="s">
        <v>153</v>
      </c>
      <c r="C4749" t="s">
        <v>1122</v>
      </c>
      <c r="D4749">
        <v>1</v>
      </c>
    </row>
    <row r="4750" spans="1:4" x14ac:dyDescent="0.35">
      <c r="A4750" t="s">
        <v>61</v>
      </c>
      <c r="B4750" t="s">
        <v>190</v>
      </c>
      <c r="C4750" t="s">
        <v>705</v>
      </c>
      <c r="D4750">
        <v>1</v>
      </c>
    </row>
    <row r="4751" spans="1:4" x14ac:dyDescent="0.35">
      <c r="A4751" t="s">
        <v>61</v>
      </c>
      <c r="B4751" t="s">
        <v>159</v>
      </c>
      <c r="C4751" t="s">
        <v>1073</v>
      </c>
      <c r="D4751">
        <v>1</v>
      </c>
    </row>
    <row r="4752" spans="1:4" x14ac:dyDescent="0.35">
      <c r="A4752" t="s">
        <v>61</v>
      </c>
      <c r="B4752" t="s">
        <v>157</v>
      </c>
      <c r="C4752" t="s">
        <v>1159</v>
      </c>
      <c r="D4752">
        <v>1</v>
      </c>
    </row>
    <row r="4753" spans="1:4" x14ac:dyDescent="0.35">
      <c r="A4753" t="s">
        <v>61</v>
      </c>
      <c r="B4753" t="s">
        <v>199</v>
      </c>
      <c r="C4753" t="s">
        <v>649</v>
      </c>
      <c r="D4753">
        <v>1</v>
      </c>
    </row>
    <row r="4754" spans="1:4" x14ac:dyDescent="0.35">
      <c r="A4754" t="s">
        <v>61</v>
      </c>
      <c r="B4754" t="s">
        <v>203</v>
      </c>
      <c r="C4754" t="s">
        <v>619</v>
      </c>
      <c r="D4754">
        <v>1</v>
      </c>
    </row>
    <row r="4755" spans="1:4" x14ac:dyDescent="0.35">
      <c r="A4755" t="s">
        <v>61</v>
      </c>
      <c r="B4755" t="s">
        <v>155</v>
      </c>
      <c r="C4755" t="s">
        <v>963</v>
      </c>
      <c r="D4755">
        <v>1</v>
      </c>
    </row>
    <row r="4756" spans="1:4" x14ac:dyDescent="0.35">
      <c r="A4756" t="s">
        <v>61</v>
      </c>
      <c r="B4756" t="s">
        <v>155</v>
      </c>
      <c r="C4756" t="s">
        <v>991</v>
      </c>
      <c r="D4756">
        <v>1</v>
      </c>
    </row>
    <row r="4757" spans="1:4" x14ac:dyDescent="0.35">
      <c r="A4757" t="s">
        <v>61</v>
      </c>
      <c r="B4757" t="s">
        <v>158</v>
      </c>
      <c r="C4757" t="s">
        <v>674</v>
      </c>
      <c r="D4757">
        <v>1</v>
      </c>
    </row>
    <row r="4758" spans="1:4" x14ac:dyDescent="0.35">
      <c r="A4758" t="s">
        <v>61</v>
      </c>
      <c r="B4758" t="s">
        <v>162</v>
      </c>
      <c r="C4758" t="s">
        <v>887</v>
      </c>
      <c r="D4758">
        <v>1</v>
      </c>
    </row>
    <row r="4759" spans="1:4" x14ac:dyDescent="0.35">
      <c r="A4759" t="s">
        <v>61</v>
      </c>
      <c r="B4759" t="s">
        <v>203</v>
      </c>
      <c r="C4759" t="s">
        <v>620</v>
      </c>
      <c r="D4759">
        <v>1</v>
      </c>
    </row>
    <row r="4760" spans="1:4" x14ac:dyDescent="0.35">
      <c r="A4760" t="s">
        <v>61</v>
      </c>
      <c r="B4760" t="s">
        <v>213</v>
      </c>
      <c r="C4760" t="s">
        <v>476</v>
      </c>
      <c r="D4760">
        <v>1</v>
      </c>
    </row>
    <row r="4761" spans="1:4" x14ac:dyDescent="0.35">
      <c r="A4761" t="s">
        <v>61</v>
      </c>
      <c r="B4761" t="s">
        <v>194</v>
      </c>
      <c r="C4761" t="s">
        <v>797</v>
      </c>
      <c r="D4761">
        <v>1</v>
      </c>
    </row>
    <row r="4762" spans="1:4" x14ac:dyDescent="0.35">
      <c r="A4762" t="s">
        <v>61</v>
      </c>
      <c r="B4762" t="s">
        <v>157</v>
      </c>
      <c r="C4762" t="s">
        <v>915</v>
      </c>
      <c r="D4762">
        <v>1</v>
      </c>
    </row>
    <row r="4763" spans="1:4" x14ac:dyDescent="0.35">
      <c r="A4763" t="s">
        <v>61</v>
      </c>
      <c r="B4763" t="s">
        <v>157</v>
      </c>
      <c r="C4763" t="s">
        <v>1054</v>
      </c>
      <c r="D4763">
        <v>1</v>
      </c>
    </row>
    <row r="4764" spans="1:4" x14ac:dyDescent="0.35">
      <c r="A4764" t="s">
        <v>61</v>
      </c>
      <c r="B4764" t="s">
        <v>199</v>
      </c>
      <c r="C4764" t="s">
        <v>758</v>
      </c>
      <c r="D4764">
        <v>1</v>
      </c>
    </row>
    <row r="4765" spans="1:4" x14ac:dyDescent="0.35">
      <c r="A4765" t="s">
        <v>61</v>
      </c>
      <c r="B4765" t="s">
        <v>199</v>
      </c>
      <c r="C4765" t="s">
        <v>644</v>
      </c>
      <c r="D4765">
        <v>1</v>
      </c>
    </row>
    <row r="4766" spans="1:4" x14ac:dyDescent="0.35">
      <c r="A4766" t="s">
        <v>61</v>
      </c>
      <c r="B4766" t="s">
        <v>174</v>
      </c>
      <c r="C4766" t="s">
        <v>960</v>
      </c>
      <c r="D4766">
        <v>1</v>
      </c>
    </row>
    <row r="4767" spans="1:4" x14ac:dyDescent="0.35">
      <c r="A4767" t="s">
        <v>61</v>
      </c>
      <c r="B4767" t="s">
        <v>153</v>
      </c>
      <c r="C4767" t="s">
        <v>737</v>
      </c>
      <c r="D4767">
        <v>1</v>
      </c>
    </row>
    <row r="4768" spans="1:4" x14ac:dyDescent="0.35">
      <c r="A4768" t="s">
        <v>61</v>
      </c>
      <c r="B4768" t="s">
        <v>157</v>
      </c>
      <c r="C4768" t="s">
        <v>1016</v>
      </c>
      <c r="D4768">
        <v>1</v>
      </c>
    </row>
    <row r="4769" spans="1:4" x14ac:dyDescent="0.35">
      <c r="A4769" t="s">
        <v>61</v>
      </c>
      <c r="B4769" t="s">
        <v>152</v>
      </c>
      <c r="C4769" t="s">
        <v>1147</v>
      </c>
      <c r="D4769">
        <v>1</v>
      </c>
    </row>
    <row r="4770" spans="1:4" x14ac:dyDescent="0.35">
      <c r="A4770" t="s">
        <v>61</v>
      </c>
      <c r="B4770" t="s">
        <v>152</v>
      </c>
      <c r="C4770" t="s">
        <v>1153</v>
      </c>
      <c r="D4770">
        <v>1</v>
      </c>
    </row>
    <row r="4771" spans="1:4" x14ac:dyDescent="0.35">
      <c r="A4771" t="s">
        <v>61</v>
      </c>
      <c r="B4771" t="s">
        <v>152</v>
      </c>
      <c r="C4771" t="s">
        <v>1156</v>
      </c>
      <c r="D4771">
        <v>1</v>
      </c>
    </row>
    <row r="4772" spans="1:4" x14ac:dyDescent="0.35">
      <c r="A4772" t="s">
        <v>61</v>
      </c>
      <c r="B4772" t="s">
        <v>160</v>
      </c>
      <c r="C4772" t="s">
        <v>1059</v>
      </c>
      <c r="D4772">
        <v>1</v>
      </c>
    </row>
    <row r="4773" spans="1:4" x14ac:dyDescent="0.35">
      <c r="A4773" t="s">
        <v>61</v>
      </c>
      <c r="B4773" t="s">
        <v>160</v>
      </c>
      <c r="C4773" t="s">
        <v>1020</v>
      </c>
      <c r="D4773">
        <v>1</v>
      </c>
    </row>
    <row r="4774" spans="1:4" x14ac:dyDescent="0.35">
      <c r="A4774" t="s">
        <v>61</v>
      </c>
      <c r="B4774" t="s">
        <v>160</v>
      </c>
      <c r="C4774" t="s">
        <v>998</v>
      </c>
      <c r="D4774">
        <v>1</v>
      </c>
    </row>
    <row r="4775" spans="1:4" x14ac:dyDescent="0.35">
      <c r="A4775" t="s">
        <v>61</v>
      </c>
      <c r="B4775" t="s">
        <v>161</v>
      </c>
      <c r="C4775" t="s">
        <v>602</v>
      </c>
      <c r="D4775">
        <v>1</v>
      </c>
    </row>
    <row r="4776" spans="1:4" x14ac:dyDescent="0.35">
      <c r="A4776" t="s">
        <v>61</v>
      </c>
      <c r="B4776" t="s">
        <v>154</v>
      </c>
      <c r="C4776" t="s">
        <v>1148</v>
      </c>
      <c r="D4776">
        <v>1</v>
      </c>
    </row>
    <row r="4777" spans="1:4" x14ac:dyDescent="0.35">
      <c r="A4777" t="s">
        <v>61</v>
      </c>
      <c r="B4777" t="s">
        <v>154</v>
      </c>
      <c r="C4777" t="s">
        <v>1146</v>
      </c>
      <c r="D4777">
        <v>1</v>
      </c>
    </row>
    <row r="4778" spans="1:4" x14ac:dyDescent="0.35">
      <c r="A4778" t="s">
        <v>61</v>
      </c>
      <c r="B4778" t="s">
        <v>154</v>
      </c>
      <c r="C4778" t="s">
        <v>647</v>
      </c>
      <c r="D4778">
        <v>1</v>
      </c>
    </row>
    <row r="4779" spans="1:4" x14ac:dyDescent="0.35">
      <c r="A4779" t="s">
        <v>61</v>
      </c>
      <c r="B4779" t="s">
        <v>183</v>
      </c>
      <c r="C4779" t="s">
        <v>798</v>
      </c>
      <c r="D4779">
        <v>1</v>
      </c>
    </row>
    <row r="4780" spans="1:4" x14ac:dyDescent="0.35">
      <c r="A4780" t="s">
        <v>61</v>
      </c>
      <c r="B4780" t="s">
        <v>200</v>
      </c>
      <c r="C4780" t="s">
        <v>473</v>
      </c>
      <c r="D4780">
        <v>1</v>
      </c>
    </row>
    <row r="4781" spans="1:4" x14ac:dyDescent="0.35">
      <c r="A4781" t="s">
        <v>61</v>
      </c>
      <c r="B4781" t="s">
        <v>153</v>
      </c>
      <c r="C4781" t="s">
        <v>696</v>
      </c>
      <c r="D4781">
        <v>1</v>
      </c>
    </row>
    <row r="4782" spans="1:4" x14ac:dyDescent="0.35">
      <c r="A4782" t="s">
        <v>61</v>
      </c>
      <c r="B4782" t="s">
        <v>159</v>
      </c>
      <c r="C4782" t="s">
        <v>1119</v>
      </c>
      <c r="D4782">
        <v>1</v>
      </c>
    </row>
    <row r="4783" spans="1:4" x14ac:dyDescent="0.35">
      <c r="A4783" t="s">
        <v>61</v>
      </c>
      <c r="B4783" t="s">
        <v>157</v>
      </c>
      <c r="C4783" t="s">
        <v>1095</v>
      </c>
      <c r="D4783">
        <v>1</v>
      </c>
    </row>
    <row r="4784" spans="1:4" x14ac:dyDescent="0.35">
      <c r="A4784" t="s">
        <v>61</v>
      </c>
      <c r="B4784" t="s">
        <v>157</v>
      </c>
      <c r="C4784" t="s">
        <v>1112</v>
      </c>
      <c r="D4784">
        <v>1</v>
      </c>
    </row>
    <row r="4785" spans="1:4" x14ac:dyDescent="0.35">
      <c r="A4785" t="s">
        <v>61</v>
      </c>
      <c r="B4785" t="s">
        <v>157</v>
      </c>
      <c r="C4785" t="s">
        <v>1042</v>
      </c>
      <c r="D4785">
        <v>1</v>
      </c>
    </row>
    <row r="4786" spans="1:4" x14ac:dyDescent="0.35">
      <c r="A4786" t="s">
        <v>61</v>
      </c>
      <c r="B4786" t="s">
        <v>155</v>
      </c>
      <c r="C4786" t="s">
        <v>964</v>
      </c>
      <c r="D4786">
        <v>1</v>
      </c>
    </row>
    <row r="4787" spans="1:4" x14ac:dyDescent="0.35">
      <c r="A4787" t="s">
        <v>61</v>
      </c>
      <c r="B4787" t="s">
        <v>154</v>
      </c>
      <c r="C4787" t="s">
        <v>837</v>
      </c>
      <c r="D4787">
        <v>1</v>
      </c>
    </row>
    <row r="4788" spans="1:4" x14ac:dyDescent="0.35">
      <c r="A4788" t="s">
        <v>61</v>
      </c>
      <c r="B4788" t="s">
        <v>136</v>
      </c>
      <c r="C4788" t="s">
        <v>484</v>
      </c>
      <c r="D4788">
        <v>1</v>
      </c>
    </row>
    <row r="4789" spans="1:4" x14ac:dyDescent="0.35">
      <c r="A4789" t="s">
        <v>61</v>
      </c>
      <c r="B4789" t="s">
        <v>153</v>
      </c>
      <c r="C4789" t="s">
        <v>787</v>
      </c>
      <c r="D4789">
        <v>1</v>
      </c>
    </row>
    <row r="4790" spans="1:4" x14ac:dyDescent="0.35">
      <c r="A4790" t="s">
        <v>61</v>
      </c>
      <c r="B4790" t="s">
        <v>154</v>
      </c>
      <c r="C4790" t="s">
        <v>833</v>
      </c>
      <c r="D4790">
        <v>1</v>
      </c>
    </row>
    <row r="4791" spans="1:4" x14ac:dyDescent="0.35">
      <c r="A4791" t="s">
        <v>61</v>
      </c>
      <c r="B4791" t="s">
        <v>191</v>
      </c>
      <c r="C4791" t="s">
        <v>437</v>
      </c>
      <c r="D4791">
        <v>1</v>
      </c>
    </row>
    <row r="4792" spans="1:4" x14ac:dyDescent="0.35">
      <c r="A4792" t="s">
        <v>61</v>
      </c>
      <c r="B4792" t="s">
        <v>188</v>
      </c>
      <c r="C4792" t="s">
        <v>413</v>
      </c>
      <c r="D4792">
        <v>1</v>
      </c>
    </row>
    <row r="4793" spans="1:4" x14ac:dyDescent="0.35">
      <c r="A4793" t="s">
        <v>61</v>
      </c>
      <c r="B4793" t="s">
        <v>199</v>
      </c>
      <c r="C4793" t="s">
        <v>751</v>
      </c>
      <c r="D4793">
        <v>1</v>
      </c>
    </row>
    <row r="4794" spans="1:4" x14ac:dyDescent="0.35">
      <c r="A4794" t="s">
        <v>61</v>
      </c>
      <c r="B4794" t="s">
        <v>165</v>
      </c>
      <c r="C4794" t="s">
        <v>1064</v>
      </c>
      <c r="D4794">
        <v>1</v>
      </c>
    </row>
    <row r="4795" spans="1:4" x14ac:dyDescent="0.35">
      <c r="A4795" t="s">
        <v>61</v>
      </c>
      <c r="B4795" t="s">
        <v>213</v>
      </c>
      <c r="C4795" t="s">
        <v>518</v>
      </c>
      <c r="D4795">
        <v>1</v>
      </c>
    </row>
    <row r="4796" spans="1:4" x14ac:dyDescent="0.35">
      <c r="A4796" t="s">
        <v>61</v>
      </c>
      <c r="B4796" t="s">
        <v>213</v>
      </c>
      <c r="C4796" t="s">
        <v>420</v>
      </c>
      <c r="D4796">
        <v>1</v>
      </c>
    </row>
    <row r="4797" spans="1:4" x14ac:dyDescent="0.35">
      <c r="A4797" t="s">
        <v>61</v>
      </c>
      <c r="B4797" t="s">
        <v>158</v>
      </c>
      <c r="C4797" t="s">
        <v>1143</v>
      </c>
      <c r="D4797">
        <v>1</v>
      </c>
    </row>
    <row r="4798" spans="1:4" x14ac:dyDescent="0.35">
      <c r="A4798" t="s">
        <v>61</v>
      </c>
      <c r="B4798" t="s">
        <v>203</v>
      </c>
      <c r="C4798" t="s">
        <v>560</v>
      </c>
      <c r="D4798">
        <v>1</v>
      </c>
    </row>
    <row r="4799" spans="1:4" x14ac:dyDescent="0.35">
      <c r="A4799" t="s">
        <v>61</v>
      </c>
      <c r="B4799" t="s">
        <v>190</v>
      </c>
      <c r="C4799" t="s">
        <v>813</v>
      </c>
      <c r="D4799">
        <v>1</v>
      </c>
    </row>
    <row r="4800" spans="1:4" x14ac:dyDescent="0.35">
      <c r="A4800" t="s">
        <v>61</v>
      </c>
      <c r="B4800" t="s">
        <v>183</v>
      </c>
      <c r="C4800" t="s">
        <v>794</v>
      </c>
      <c r="D4800">
        <v>1</v>
      </c>
    </row>
    <row r="4801" spans="1:4" x14ac:dyDescent="0.35">
      <c r="A4801" t="s">
        <v>61</v>
      </c>
      <c r="B4801" t="s">
        <v>183</v>
      </c>
      <c r="C4801" t="s">
        <v>796</v>
      </c>
      <c r="D4801">
        <v>1</v>
      </c>
    </row>
    <row r="4802" spans="1:4" x14ac:dyDescent="0.35">
      <c r="A4802" t="s">
        <v>61</v>
      </c>
      <c r="B4802" t="s">
        <v>192</v>
      </c>
      <c r="C4802" t="s">
        <v>566</v>
      </c>
      <c r="D4802">
        <v>1</v>
      </c>
    </row>
    <row r="4803" spans="1:4" x14ac:dyDescent="0.35">
      <c r="A4803" t="s">
        <v>61</v>
      </c>
      <c r="B4803" t="s">
        <v>153</v>
      </c>
      <c r="C4803" t="s">
        <v>781</v>
      </c>
      <c r="D4803">
        <v>1</v>
      </c>
    </row>
    <row r="4804" spans="1:4" x14ac:dyDescent="0.35">
      <c r="A4804" t="s">
        <v>61</v>
      </c>
      <c r="B4804" t="s">
        <v>199</v>
      </c>
      <c r="C4804" t="s">
        <v>766</v>
      </c>
      <c r="D4804">
        <v>1</v>
      </c>
    </row>
    <row r="4805" spans="1:4" x14ac:dyDescent="0.35">
      <c r="A4805" t="s">
        <v>61</v>
      </c>
      <c r="B4805" t="s">
        <v>157</v>
      </c>
      <c r="C4805" t="s">
        <v>1132</v>
      </c>
      <c r="D4805">
        <v>1</v>
      </c>
    </row>
    <row r="4806" spans="1:4" x14ac:dyDescent="0.35">
      <c r="A4806" t="s">
        <v>61</v>
      </c>
      <c r="B4806" t="s">
        <v>213</v>
      </c>
      <c r="C4806" t="s">
        <v>415</v>
      </c>
      <c r="D4806">
        <v>1</v>
      </c>
    </row>
    <row r="4807" spans="1:4" x14ac:dyDescent="0.35">
      <c r="A4807" t="s">
        <v>61</v>
      </c>
      <c r="B4807" t="s">
        <v>154</v>
      </c>
      <c r="C4807" t="s">
        <v>830</v>
      </c>
      <c r="D4807">
        <v>1</v>
      </c>
    </row>
    <row r="4808" spans="1:4" x14ac:dyDescent="0.35">
      <c r="A4808" t="s">
        <v>61</v>
      </c>
      <c r="B4808" t="s">
        <v>155</v>
      </c>
      <c r="C4808" t="s">
        <v>992</v>
      </c>
      <c r="D4808">
        <v>1</v>
      </c>
    </row>
    <row r="4809" spans="1:4" x14ac:dyDescent="0.35">
      <c r="A4809" t="s">
        <v>61</v>
      </c>
      <c r="B4809" t="s">
        <v>153</v>
      </c>
      <c r="C4809" t="s">
        <v>651</v>
      </c>
      <c r="D4809">
        <v>1</v>
      </c>
    </row>
    <row r="4810" spans="1:4" x14ac:dyDescent="0.35">
      <c r="A4810" t="s">
        <v>61</v>
      </c>
      <c r="B4810" t="s">
        <v>159</v>
      </c>
      <c r="C4810" t="s">
        <v>1133</v>
      </c>
      <c r="D4810">
        <v>1</v>
      </c>
    </row>
    <row r="4811" spans="1:4" x14ac:dyDescent="0.35">
      <c r="A4811" t="s">
        <v>61</v>
      </c>
      <c r="B4811" t="s">
        <v>157</v>
      </c>
      <c r="C4811" t="s">
        <v>670</v>
      </c>
      <c r="D4811">
        <v>1</v>
      </c>
    </row>
    <row r="4812" spans="1:4" x14ac:dyDescent="0.35">
      <c r="A4812" t="s">
        <v>62</v>
      </c>
      <c r="B4812" t="s">
        <v>155</v>
      </c>
      <c r="C4812" t="s">
        <v>963</v>
      </c>
      <c r="D4812">
        <v>1</v>
      </c>
    </row>
    <row r="4813" spans="1:4" x14ac:dyDescent="0.35">
      <c r="A4813" t="s">
        <v>62</v>
      </c>
      <c r="B4813" t="s">
        <v>199</v>
      </c>
      <c r="C4813" t="s">
        <v>431</v>
      </c>
      <c r="D4813">
        <v>1</v>
      </c>
    </row>
    <row r="4814" spans="1:4" x14ac:dyDescent="0.35">
      <c r="A4814" t="s">
        <v>62</v>
      </c>
      <c r="B4814" t="s">
        <v>155</v>
      </c>
      <c r="C4814" t="s">
        <v>922</v>
      </c>
      <c r="D4814">
        <v>1</v>
      </c>
    </row>
    <row r="4815" spans="1:4" x14ac:dyDescent="0.35">
      <c r="A4815" t="s">
        <v>62</v>
      </c>
      <c r="B4815" t="s">
        <v>176</v>
      </c>
      <c r="C4815" t="s">
        <v>1008</v>
      </c>
      <c r="D4815">
        <v>1</v>
      </c>
    </row>
    <row r="4816" spans="1:4" x14ac:dyDescent="0.35">
      <c r="A4816" t="s">
        <v>62</v>
      </c>
      <c r="B4816" t="s">
        <v>135</v>
      </c>
      <c r="C4816" t="s">
        <v>508</v>
      </c>
      <c r="D4816">
        <v>1</v>
      </c>
    </row>
    <row r="4817" spans="1:4" x14ac:dyDescent="0.35">
      <c r="A4817" t="s">
        <v>62</v>
      </c>
      <c r="B4817" t="s">
        <v>203</v>
      </c>
      <c r="C4817" t="s">
        <v>619</v>
      </c>
      <c r="D4817">
        <v>1</v>
      </c>
    </row>
    <row r="4818" spans="1:4" x14ac:dyDescent="0.35">
      <c r="A4818" t="s">
        <v>62</v>
      </c>
      <c r="B4818" t="s">
        <v>176</v>
      </c>
      <c r="C4818" t="s">
        <v>609</v>
      </c>
      <c r="D4818">
        <v>1</v>
      </c>
    </row>
    <row r="4819" spans="1:4" x14ac:dyDescent="0.35">
      <c r="A4819" t="s">
        <v>62</v>
      </c>
      <c r="B4819" t="s">
        <v>176</v>
      </c>
      <c r="C4819" t="s">
        <v>727</v>
      </c>
      <c r="D4819">
        <v>1</v>
      </c>
    </row>
    <row r="4820" spans="1:4" x14ac:dyDescent="0.35">
      <c r="A4820" t="s">
        <v>62</v>
      </c>
      <c r="B4820" t="s">
        <v>176</v>
      </c>
      <c r="C4820" t="s">
        <v>1000</v>
      </c>
      <c r="D4820">
        <v>1</v>
      </c>
    </row>
    <row r="4821" spans="1:4" x14ac:dyDescent="0.35">
      <c r="A4821" t="s">
        <v>62</v>
      </c>
      <c r="B4821" t="s">
        <v>199</v>
      </c>
      <c r="C4821" t="s">
        <v>607</v>
      </c>
      <c r="D4821">
        <v>1</v>
      </c>
    </row>
    <row r="4822" spans="1:4" x14ac:dyDescent="0.35">
      <c r="A4822" t="s">
        <v>62</v>
      </c>
      <c r="B4822" t="s">
        <v>155</v>
      </c>
      <c r="C4822" t="s">
        <v>999</v>
      </c>
      <c r="D4822">
        <v>1</v>
      </c>
    </row>
    <row r="4823" spans="1:4" x14ac:dyDescent="0.35">
      <c r="A4823" t="s">
        <v>62</v>
      </c>
      <c r="B4823" t="s">
        <v>176</v>
      </c>
      <c r="C4823" t="s">
        <v>993</v>
      </c>
      <c r="D4823">
        <v>1</v>
      </c>
    </row>
    <row r="4824" spans="1:4" x14ac:dyDescent="0.35">
      <c r="A4824" t="s">
        <v>62</v>
      </c>
      <c r="B4824" t="s">
        <v>155</v>
      </c>
      <c r="C4824" t="s">
        <v>995</v>
      </c>
      <c r="D4824">
        <v>1</v>
      </c>
    </row>
    <row r="4825" spans="1:4" x14ac:dyDescent="0.35">
      <c r="A4825" t="s">
        <v>62</v>
      </c>
      <c r="B4825" t="s">
        <v>155</v>
      </c>
      <c r="C4825" t="s">
        <v>459</v>
      </c>
      <c r="D4825">
        <v>1</v>
      </c>
    </row>
    <row r="4826" spans="1:4" x14ac:dyDescent="0.35">
      <c r="A4826" t="s">
        <v>62</v>
      </c>
      <c r="B4826" t="s">
        <v>155</v>
      </c>
      <c r="C4826" t="s">
        <v>650</v>
      </c>
      <c r="D4826">
        <v>1</v>
      </c>
    </row>
    <row r="4827" spans="1:4" x14ac:dyDescent="0.35">
      <c r="A4827" t="s">
        <v>62</v>
      </c>
      <c r="B4827" t="s">
        <v>155</v>
      </c>
      <c r="C4827" t="s">
        <v>1010</v>
      </c>
      <c r="D4827">
        <v>1</v>
      </c>
    </row>
    <row r="4828" spans="1:4" x14ac:dyDescent="0.35">
      <c r="A4828" t="s">
        <v>62</v>
      </c>
      <c r="B4828" t="s">
        <v>155</v>
      </c>
      <c r="C4828" t="s">
        <v>406</v>
      </c>
      <c r="D4828">
        <v>1</v>
      </c>
    </row>
    <row r="4829" spans="1:4" x14ac:dyDescent="0.35">
      <c r="A4829" t="s">
        <v>62</v>
      </c>
      <c r="B4829" t="s">
        <v>154</v>
      </c>
      <c r="C4829" t="s">
        <v>736</v>
      </c>
      <c r="D4829">
        <v>1</v>
      </c>
    </row>
    <row r="4830" spans="1:4" x14ac:dyDescent="0.35">
      <c r="A4830" t="s">
        <v>62</v>
      </c>
      <c r="B4830" t="s">
        <v>155</v>
      </c>
      <c r="C4830" t="s">
        <v>1009</v>
      </c>
      <c r="D4830">
        <v>1</v>
      </c>
    </row>
    <row r="4831" spans="1:4" x14ac:dyDescent="0.35">
      <c r="A4831" t="s">
        <v>62</v>
      </c>
      <c r="B4831" t="s">
        <v>158</v>
      </c>
      <c r="C4831" t="s">
        <v>612</v>
      </c>
      <c r="D4831">
        <v>1</v>
      </c>
    </row>
    <row r="4832" spans="1:4" x14ac:dyDescent="0.35">
      <c r="A4832" t="s">
        <v>62</v>
      </c>
      <c r="B4832" t="s">
        <v>135</v>
      </c>
      <c r="C4832" t="s">
        <v>490</v>
      </c>
      <c r="D4832">
        <v>1</v>
      </c>
    </row>
    <row r="4833" spans="1:4" x14ac:dyDescent="0.35">
      <c r="A4833" t="s">
        <v>62</v>
      </c>
      <c r="B4833" t="s">
        <v>176</v>
      </c>
      <c r="C4833" t="s">
        <v>831</v>
      </c>
      <c r="D4833">
        <v>1</v>
      </c>
    </row>
    <row r="4834" spans="1:4" x14ac:dyDescent="0.35">
      <c r="A4834" t="s">
        <v>62</v>
      </c>
      <c r="B4834" t="s">
        <v>135</v>
      </c>
      <c r="C4834" t="s">
        <v>480</v>
      </c>
      <c r="D4834">
        <v>1</v>
      </c>
    </row>
    <row r="4835" spans="1:4" x14ac:dyDescent="0.35">
      <c r="A4835" t="s">
        <v>62</v>
      </c>
      <c r="B4835" t="s">
        <v>176</v>
      </c>
      <c r="C4835" t="s">
        <v>1007</v>
      </c>
      <c r="D4835">
        <v>1</v>
      </c>
    </row>
    <row r="4836" spans="1:4" x14ac:dyDescent="0.35">
      <c r="A4836" t="s">
        <v>62</v>
      </c>
      <c r="B4836" t="s">
        <v>155</v>
      </c>
      <c r="C4836" t="s">
        <v>1006</v>
      </c>
      <c r="D4836">
        <v>1</v>
      </c>
    </row>
    <row r="4837" spans="1:4" x14ac:dyDescent="0.35">
      <c r="A4837" t="s">
        <v>64</v>
      </c>
      <c r="B4837" t="s">
        <v>153</v>
      </c>
      <c r="C4837" t="s">
        <v>605</v>
      </c>
      <c r="D4837">
        <v>1</v>
      </c>
    </row>
    <row r="4838" spans="1:4" x14ac:dyDescent="0.35">
      <c r="A4838" t="s">
        <v>64</v>
      </c>
      <c r="B4838" t="s">
        <v>153</v>
      </c>
      <c r="C4838" t="s">
        <v>439</v>
      </c>
      <c r="D4838">
        <v>1</v>
      </c>
    </row>
    <row r="4839" spans="1:4" x14ac:dyDescent="0.35">
      <c r="A4839" t="s">
        <v>64</v>
      </c>
      <c r="B4839" t="s">
        <v>153</v>
      </c>
      <c r="C4839" t="s">
        <v>651</v>
      </c>
      <c r="D4839">
        <v>1</v>
      </c>
    </row>
    <row r="4840" spans="1:4" x14ac:dyDescent="0.35">
      <c r="A4840" t="s">
        <v>66</v>
      </c>
      <c r="B4840" t="s">
        <v>153</v>
      </c>
      <c r="C4840" t="s">
        <v>1125</v>
      </c>
      <c r="D4840">
        <v>1</v>
      </c>
    </row>
    <row r="4841" spans="1:4" x14ac:dyDescent="0.35">
      <c r="A4841" t="s">
        <v>67</v>
      </c>
      <c r="B4841" t="s">
        <v>160</v>
      </c>
      <c r="C4841" t="s">
        <v>1131</v>
      </c>
      <c r="D4841">
        <v>1</v>
      </c>
    </row>
    <row r="4842" spans="1:4" x14ac:dyDescent="0.35">
      <c r="A4842" t="s">
        <v>67</v>
      </c>
      <c r="B4842" t="s">
        <v>203</v>
      </c>
      <c r="C4842" t="s">
        <v>648</v>
      </c>
      <c r="D4842">
        <v>1</v>
      </c>
    </row>
    <row r="4843" spans="1:4" x14ac:dyDescent="0.35">
      <c r="A4843" t="s">
        <v>67</v>
      </c>
      <c r="B4843" t="s">
        <v>160</v>
      </c>
      <c r="C4843" t="s">
        <v>1130</v>
      </c>
      <c r="D4843">
        <v>1</v>
      </c>
    </row>
    <row r="4844" spans="1:4" x14ac:dyDescent="0.35">
      <c r="A4844" t="s">
        <v>67</v>
      </c>
      <c r="B4844" t="s">
        <v>153</v>
      </c>
      <c r="C4844" t="s">
        <v>770</v>
      </c>
      <c r="D4844">
        <v>1</v>
      </c>
    </row>
    <row r="4845" spans="1:4" x14ac:dyDescent="0.35">
      <c r="A4845" t="s">
        <v>67</v>
      </c>
      <c r="B4845" t="s">
        <v>153</v>
      </c>
      <c r="C4845" t="s">
        <v>783</v>
      </c>
      <c r="D4845">
        <v>1</v>
      </c>
    </row>
    <row r="4846" spans="1:4" x14ac:dyDescent="0.35">
      <c r="A4846" t="s">
        <v>67</v>
      </c>
      <c r="B4846" t="s">
        <v>155</v>
      </c>
      <c r="C4846" t="s">
        <v>963</v>
      </c>
      <c r="D4846">
        <v>1</v>
      </c>
    </row>
    <row r="4847" spans="1:4" x14ac:dyDescent="0.35">
      <c r="A4847" t="s">
        <v>67</v>
      </c>
      <c r="B4847" t="s">
        <v>152</v>
      </c>
      <c r="C4847" t="s">
        <v>512</v>
      </c>
      <c r="D4847">
        <v>1</v>
      </c>
    </row>
    <row r="4848" spans="1:4" x14ac:dyDescent="0.35">
      <c r="A4848" t="s">
        <v>67</v>
      </c>
      <c r="B4848" t="s">
        <v>155</v>
      </c>
      <c r="C4848" t="s">
        <v>771</v>
      </c>
      <c r="D4848">
        <v>1</v>
      </c>
    </row>
    <row r="4849" spans="1:4" x14ac:dyDescent="0.35">
      <c r="A4849" t="s">
        <v>67</v>
      </c>
      <c r="B4849" t="s">
        <v>155</v>
      </c>
      <c r="C4849" t="s">
        <v>657</v>
      </c>
      <c r="D4849">
        <v>1</v>
      </c>
    </row>
    <row r="4850" spans="1:4" x14ac:dyDescent="0.35">
      <c r="A4850" t="s">
        <v>67</v>
      </c>
      <c r="B4850" t="s">
        <v>209</v>
      </c>
      <c r="C4850" t="s">
        <v>546</v>
      </c>
      <c r="D4850">
        <v>1</v>
      </c>
    </row>
    <row r="4851" spans="1:4" x14ac:dyDescent="0.35">
      <c r="A4851" t="s">
        <v>67</v>
      </c>
      <c r="B4851" t="s">
        <v>160</v>
      </c>
      <c r="C4851" t="s">
        <v>998</v>
      </c>
      <c r="D4851">
        <v>1</v>
      </c>
    </row>
    <row r="4852" spans="1:4" x14ac:dyDescent="0.35">
      <c r="A4852" t="s">
        <v>67</v>
      </c>
      <c r="B4852" t="s">
        <v>155</v>
      </c>
      <c r="C4852" t="s">
        <v>464</v>
      </c>
      <c r="D4852">
        <v>1</v>
      </c>
    </row>
    <row r="4853" spans="1:4" x14ac:dyDescent="0.35">
      <c r="A4853" t="s">
        <v>67</v>
      </c>
      <c r="B4853" t="s">
        <v>155</v>
      </c>
      <c r="C4853" t="s">
        <v>874</v>
      </c>
      <c r="D4853">
        <v>1</v>
      </c>
    </row>
    <row r="4854" spans="1:4" x14ac:dyDescent="0.35">
      <c r="A4854" t="s">
        <v>67</v>
      </c>
      <c r="B4854" t="s">
        <v>153</v>
      </c>
      <c r="C4854" t="s">
        <v>872</v>
      </c>
      <c r="D4854">
        <v>1</v>
      </c>
    </row>
    <row r="4855" spans="1:4" x14ac:dyDescent="0.35">
      <c r="A4855" t="s">
        <v>67</v>
      </c>
      <c r="B4855" t="s">
        <v>155</v>
      </c>
      <c r="C4855" t="s">
        <v>1009</v>
      </c>
      <c r="D4855">
        <v>1</v>
      </c>
    </row>
    <row r="4856" spans="1:4" x14ac:dyDescent="0.35">
      <c r="A4856" t="s">
        <v>67</v>
      </c>
      <c r="B4856" t="s">
        <v>158</v>
      </c>
      <c r="C4856" t="s">
        <v>612</v>
      </c>
      <c r="D4856">
        <v>1</v>
      </c>
    </row>
    <row r="4857" spans="1:4" x14ac:dyDescent="0.35">
      <c r="A4857" t="s">
        <v>67</v>
      </c>
      <c r="B4857" t="s">
        <v>155</v>
      </c>
      <c r="C4857" t="s">
        <v>965</v>
      </c>
      <c r="D4857">
        <v>1</v>
      </c>
    </row>
    <row r="4858" spans="1:4" x14ac:dyDescent="0.35">
      <c r="A4858" t="s">
        <v>67</v>
      </c>
      <c r="B4858" t="s">
        <v>154</v>
      </c>
      <c r="C4858" t="s">
        <v>717</v>
      </c>
      <c r="D4858">
        <v>1</v>
      </c>
    </row>
    <row r="4859" spans="1:4" x14ac:dyDescent="0.35">
      <c r="A4859" t="s">
        <v>67</v>
      </c>
      <c r="B4859" t="s">
        <v>154</v>
      </c>
      <c r="C4859" t="s">
        <v>507</v>
      </c>
      <c r="D4859">
        <v>1</v>
      </c>
    </row>
    <row r="4860" spans="1:4" x14ac:dyDescent="0.35">
      <c r="A4860" t="s">
        <v>67</v>
      </c>
      <c r="B4860" t="s">
        <v>192</v>
      </c>
      <c r="C4860" t="s">
        <v>637</v>
      </c>
      <c r="D4860">
        <v>1</v>
      </c>
    </row>
    <row r="4861" spans="1:4" x14ac:dyDescent="0.35">
      <c r="A4861" t="s">
        <v>67</v>
      </c>
      <c r="B4861" t="s">
        <v>154</v>
      </c>
      <c r="C4861" t="s">
        <v>500</v>
      </c>
      <c r="D4861">
        <v>1</v>
      </c>
    </row>
    <row r="4862" spans="1:4" x14ac:dyDescent="0.35">
      <c r="A4862" t="s">
        <v>67</v>
      </c>
      <c r="B4862" t="s">
        <v>158</v>
      </c>
      <c r="C4862" t="s">
        <v>613</v>
      </c>
      <c r="D4862">
        <v>1</v>
      </c>
    </row>
    <row r="4863" spans="1:4" x14ac:dyDescent="0.35">
      <c r="A4863" t="s">
        <v>67</v>
      </c>
      <c r="B4863" t="s">
        <v>157</v>
      </c>
      <c r="C4863" t="s">
        <v>698</v>
      </c>
      <c r="D4863">
        <v>1</v>
      </c>
    </row>
    <row r="4864" spans="1:4" x14ac:dyDescent="0.35">
      <c r="A4864" t="s">
        <v>67</v>
      </c>
      <c r="B4864" t="s">
        <v>157</v>
      </c>
      <c r="C4864" t="s">
        <v>670</v>
      </c>
      <c r="D4864">
        <v>1</v>
      </c>
    </row>
    <row r="4865" spans="1:4" x14ac:dyDescent="0.35">
      <c r="A4865" t="s">
        <v>67</v>
      </c>
      <c r="B4865" t="s">
        <v>154</v>
      </c>
      <c r="C4865" t="s">
        <v>835</v>
      </c>
      <c r="D4865">
        <v>1</v>
      </c>
    </row>
    <row r="4866" spans="1:4" x14ac:dyDescent="0.35">
      <c r="A4866" t="s">
        <v>67</v>
      </c>
      <c r="B4866" t="s">
        <v>153</v>
      </c>
      <c r="C4866" t="s">
        <v>652</v>
      </c>
      <c r="D4866">
        <v>1</v>
      </c>
    </row>
    <row r="4867" spans="1:4" x14ac:dyDescent="0.35">
      <c r="A4867" t="s">
        <v>67</v>
      </c>
      <c r="B4867" t="s">
        <v>203</v>
      </c>
      <c r="C4867" t="s">
        <v>679</v>
      </c>
      <c r="D4867">
        <v>1</v>
      </c>
    </row>
    <row r="4868" spans="1:4" x14ac:dyDescent="0.35">
      <c r="A4868" t="s">
        <v>67</v>
      </c>
      <c r="B4868" t="s">
        <v>200</v>
      </c>
      <c r="C4868" t="s">
        <v>569</v>
      </c>
      <c r="D4868">
        <v>1</v>
      </c>
    </row>
    <row r="4869" spans="1:4" x14ac:dyDescent="0.35">
      <c r="A4869" t="s">
        <v>67</v>
      </c>
      <c r="B4869" t="s">
        <v>153</v>
      </c>
      <c r="C4869" t="s">
        <v>606</v>
      </c>
      <c r="D4869">
        <v>1</v>
      </c>
    </row>
    <row r="4870" spans="1:4" x14ac:dyDescent="0.35">
      <c r="A4870" t="s">
        <v>67</v>
      </c>
      <c r="B4870" t="s">
        <v>182</v>
      </c>
      <c r="C4870" t="s">
        <v>638</v>
      </c>
      <c r="D4870">
        <v>1</v>
      </c>
    </row>
    <row r="4871" spans="1:4" x14ac:dyDescent="0.35">
      <c r="A4871" t="s">
        <v>67</v>
      </c>
      <c r="B4871" t="s">
        <v>153</v>
      </c>
      <c r="C4871" t="s">
        <v>502</v>
      </c>
      <c r="D4871">
        <v>1</v>
      </c>
    </row>
    <row r="4872" spans="1:4" x14ac:dyDescent="0.35">
      <c r="A4872" t="s">
        <v>67</v>
      </c>
      <c r="B4872" t="s">
        <v>154</v>
      </c>
      <c r="C4872" t="s">
        <v>828</v>
      </c>
      <c r="D4872">
        <v>1</v>
      </c>
    </row>
    <row r="4873" spans="1:4" x14ac:dyDescent="0.35">
      <c r="A4873" t="s">
        <v>67</v>
      </c>
      <c r="B4873" t="s">
        <v>160</v>
      </c>
      <c r="C4873" t="s">
        <v>1129</v>
      </c>
      <c r="D4873">
        <v>1</v>
      </c>
    </row>
    <row r="4874" spans="1:4" x14ac:dyDescent="0.35">
      <c r="A4874" t="s">
        <v>67</v>
      </c>
      <c r="B4874" t="s">
        <v>184</v>
      </c>
      <c r="C4874" t="s">
        <v>866</v>
      </c>
      <c r="D4874">
        <v>1</v>
      </c>
    </row>
    <row r="4875" spans="1:4" x14ac:dyDescent="0.35">
      <c r="A4875" t="s">
        <v>67</v>
      </c>
      <c r="B4875" t="s">
        <v>137</v>
      </c>
      <c r="C4875" t="s">
        <v>504</v>
      </c>
      <c r="D4875">
        <v>1</v>
      </c>
    </row>
    <row r="4876" spans="1:4" x14ac:dyDescent="0.35">
      <c r="A4876" t="s">
        <v>67</v>
      </c>
      <c r="B4876" t="s">
        <v>157</v>
      </c>
      <c r="C4876" t="s">
        <v>873</v>
      </c>
      <c r="D4876">
        <v>1</v>
      </c>
    </row>
    <row r="4877" spans="1:4" x14ac:dyDescent="0.35">
      <c r="A4877" t="s">
        <v>67</v>
      </c>
      <c r="B4877" t="s">
        <v>155</v>
      </c>
      <c r="C4877" t="s">
        <v>650</v>
      </c>
      <c r="D4877">
        <v>1</v>
      </c>
    </row>
    <row r="4878" spans="1:4" x14ac:dyDescent="0.35">
      <c r="A4878" t="s">
        <v>67</v>
      </c>
      <c r="B4878" t="s">
        <v>155</v>
      </c>
      <c r="C4878" t="s">
        <v>922</v>
      </c>
      <c r="D4878">
        <v>1</v>
      </c>
    </row>
    <row r="4879" spans="1:4" x14ac:dyDescent="0.35">
      <c r="A4879" t="s">
        <v>67</v>
      </c>
      <c r="B4879" t="s">
        <v>200</v>
      </c>
      <c r="C4879" t="s">
        <v>454</v>
      </c>
      <c r="D4879">
        <v>1</v>
      </c>
    </row>
    <row r="4880" spans="1:4" x14ac:dyDescent="0.35">
      <c r="A4880" t="s">
        <v>67</v>
      </c>
      <c r="B4880" t="s">
        <v>200</v>
      </c>
      <c r="C4880" t="s">
        <v>472</v>
      </c>
      <c r="D4880">
        <v>1</v>
      </c>
    </row>
    <row r="4881" spans="1:4" x14ac:dyDescent="0.35">
      <c r="A4881" t="s">
        <v>67</v>
      </c>
      <c r="B4881" t="s">
        <v>165</v>
      </c>
      <c r="C4881" t="s">
        <v>587</v>
      </c>
      <c r="D4881">
        <v>1</v>
      </c>
    </row>
    <row r="4882" spans="1:4" x14ac:dyDescent="0.35">
      <c r="A4882" t="s">
        <v>67</v>
      </c>
      <c r="B4882" t="s">
        <v>160</v>
      </c>
      <c r="C4882" t="s">
        <v>719</v>
      </c>
      <c r="D4882">
        <v>1</v>
      </c>
    </row>
    <row r="4883" spans="1:4" x14ac:dyDescent="0.35">
      <c r="A4883" t="s">
        <v>67</v>
      </c>
      <c r="B4883" t="s">
        <v>160</v>
      </c>
      <c r="C4883" t="s">
        <v>720</v>
      </c>
      <c r="D4883">
        <v>1</v>
      </c>
    </row>
    <row r="4884" spans="1:4" x14ac:dyDescent="0.35">
      <c r="A4884" t="s">
        <v>67</v>
      </c>
      <c r="B4884" t="s">
        <v>154</v>
      </c>
      <c r="C4884" t="s">
        <v>837</v>
      </c>
      <c r="D4884">
        <v>1</v>
      </c>
    </row>
    <row r="4885" spans="1:4" x14ac:dyDescent="0.35">
      <c r="A4885" t="s">
        <v>67</v>
      </c>
      <c r="B4885" t="s">
        <v>160</v>
      </c>
      <c r="C4885" t="s">
        <v>721</v>
      </c>
      <c r="D4885">
        <v>1</v>
      </c>
    </row>
    <row r="4886" spans="1:4" x14ac:dyDescent="0.35">
      <c r="A4886" t="s">
        <v>67</v>
      </c>
      <c r="B4886" t="s">
        <v>176</v>
      </c>
      <c r="C4886" t="s">
        <v>831</v>
      </c>
      <c r="D4886">
        <v>1</v>
      </c>
    </row>
    <row r="4887" spans="1:4" x14ac:dyDescent="0.35">
      <c r="A4887" t="s">
        <v>67</v>
      </c>
      <c r="B4887" t="s">
        <v>156</v>
      </c>
      <c r="C4887" t="s">
        <v>1062</v>
      </c>
      <c r="D4887">
        <v>1</v>
      </c>
    </row>
    <row r="4888" spans="1:4" x14ac:dyDescent="0.35">
      <c r="A4888" t="s">
        <v>67</v>
      </c>
      <c r="B4888" t="s">
        <v>158</v>
      </c>
      <c r="C4888" t="s">
        <v>581</v>
      </c>
      <c r="D4888">
        <v>1</v>
      </c>
    </row>
    <row r="4889" spans="1:4" x14ac:dyDescent="0.35">
      <c r="A4889" t="s">
        <v>67</v>
      </c>
      <c r="B4889" t="s">
        <v>156</v>
      </c>
      <c r="C4889" t="s">
        <v>836</v>
      </c>
      <c r="D4889">
        <v>1</v>
      </c>
    </row>
    <row r="4890" spans="1:4" x14ac:dyDescent="0.35">
      <c r="A4890" t="s">
        <v>67</v>
      </c>
      <c r="B4890" t="s">
        <v>176</v>
      </c>
      <c r="C4890" t="s">
        <v>1000</v>
      </c>
      <c r="D4890">
        <v>1</v>
      </c>
    </row>
    <row r="4891" spans="1:4" x14ac:dyDescent="0.35">
      <c r="A4891" t="s">
        <v>68</v>
      </c>
      <c r="B4891" t="s">
        <v>152</v>
      </c>
      <c r="C4891" t="s">
        <v>974</v>
      </c>
      <c r="D4891">
        <v>1</v>
      </c>
    </row>
    <row r="4892" spans="1:4" x14ac:dyDescent="0.35">
      <c r="A4892" t="s">
        <v>68</v>
      </c>
      <c r="B4892" t="s">
        <v>203</v>
      </c>
      <c r="C4892" t="s">
        <v>557</v>
      </c>
      <c r="D4892">
        <v>1</v>
      </c>
    </row>
    <row r="4893" spans="1:4" x14ac:dyDescent="0.35">
      <c r="A4893" t="s">
        <v>68</v>
      </c>
      <c r="B4893" t="s">
        <v>203</v>
      </c>
      <c r="C4893" t="s">
        <v>564</v>
      </c>
      <c r="D4893">
        <v>1</v>
      </c>
    </row>
    <row r="4894" spans="1:4" x14ac:dyDescent="0.35">
      <c r="A4894" t="s">
        <v>68</v>
      </c>
      <c r="B4894" t="s">
        <v>156</v>
      </c>
      <c r="C4894" t="s">
        <v>1062</v>
      </c>
      <c r="D4894">
        <v>1</v>
      </c>
    </row>
    <row r="4895" spans="1:4" x14ac:dyDescent="0.35">
      <c r="A4895" t="s">
        <v>68</v>
      </c>
      <c r="B4895" t="s">
        <v>164</v>
      </c>
      <c r="C4895" t="s">
        <v>1109</v>
      </c>
      <c r="D4895">
        <v>1</v>
      </c>
    </row>
    <row r="4896" spans="1:4" x14ac:dyDescent="0.35">
      <c r="A4896" t="s">
        <v>68</v>
      </c>
      <c r="B4896" t="s">
        <v>157</v>
      </c>
      <c r="C4896" t="s">
        <v>664</v>
      </c>
      <c r="D4896">
        <v>1</v>
      </c>
    </row>
    <row r="4897" spans="1:4" x14ac:dyDescent="0.35">
      <c r="A4897" t="s">
        <v>68</v>
      </c>
      <c r="B4897" t="s">
        <v>199</v>
      </c>
      <c r="C4897" t="s">
        <v>752</v>
      </c>
      <c r="D4897">
        <v>1</v>
      </c>
    </row>
    <row r="4898" spans="1:4" x14ac:dyDescent="0.35">
      <c r="A4898" t="s">
        <v>68</v>
      </c>
      <c r="B4898" t="s">
        <v>153</v>
      </c>
      <c r="C4898" t="s">
        <v>1085</v>
      </c>
      <c r="D4898">
        <v>1</v>
      </c>
    </row>
    <row r="4899" spans="1:4" x14ac:dyDescent="0.35">
      <c r="A4899" t="s">
        <v>68</v>
      </c>
      <c r="B4899" t="s">
        <v>158</v>
      </c>
      <c r="C4899" t="s">
        <v>804</v>
      </c>
      <c r="D4899">
        <v>1</v>
      </c>
    </row>
    <row r="4900" spans="1:4" x14ac:dyDescent="0.35">
      <c r="A4900" t="s">
        <v>68</v>
      </c>
      <c r="B4900" t="s">
        <v>183</v>
      </c>
      <c r="C4900" t="s">
        <v>764</v>
      </c>
      <c r="D4900">
        <v>1</v>
      </c>
    </row>
    <row r="4901" spans="1:4" x14ac:dyDescent="0.35">
      <c r="A4901" t="s">
        <v>68</v>
      </c>
      <c r="B4901" t="s">
        <v>155</v>
      </c>
      <c r="C4901" t="s">
        <v>965</v>
      </c>
      <c r="D4901">
        <v>1</v>
      </c>
    </row>
    <row r="4902" spans="1:4" x14ac:dyDescent="0.35">
      <c r="A4902" t="s">
        <v>68</v>
      </c>
      <c r="B4902" t="s">
        <v>164</v>
      </c>
      <c r="C4902" t="s">
        <v>1106</v>
      </c>
      <c r="D4902">
        <v>1</v>
      </c>
    </row>
    <row r="4903" spans="1:4" x14ac:dyDescent="0.35">
      <c r="A4903" t="s">
        <v>68</v>
      </c>
      <c r="B4903" t="s">
        <v>161</v>
      </c>
      <c r="C4903" t="s">
        <v>549</v>
      </c>
      <c r="D4903">
        <v>1</v>
      </c>
    </row>
    <row r="4904" spans="1:4" x14ac:dyDescent="0.35">
      <c r="A4904" t="s">
        <v>68</v>
      </c>
      <c r="B4904" t="s">
        <v>154</v>
      </c>
      <c r="C4904" t="s">
        <v>835</v>
      </c>
      <c r="D4904">
        <v>1</v>
      </c>
    </row>
    <row r="4905" spans="1:4" x14ac:dyDescent="0.35">
      <c r="A4905" t="s">
        <v>68</v>
      </c>
      <c r="B4905" t="s">
        <v>157</v>
      </c>
      <c r="C4905" t="s">
        <v>918</v>
      </c>
      <c r="D4905">
        <v>1</v>
      </c>
    </row>
    <row r="4906" spans="1:4" x14ac:dyDescent="0.35">
      <c r="A4906" t="s">
        <v>68</v>
      </c>
      <c r="B4906" t="s">
        <v>152</v>
      </c>
      <c r="C4906" t="s">
        <v>843</v>
      </c>
      <c r="D4906">
        <v>1</v>
      </c>
    </row>
    <row r="4907" spans="1:4" x14ac:dyDescent="0.35">
      <c r="A4907" t="s">
        <v>68</v>
      </c>
      <c r="B4907" t="s">
        <v>152</v>
      </c>
      <c r="C4907" t="s">
        <v>432</v>
      </c>
      <c r="D4907">
        <v>1</v>
      </c>
    </row>
    <row r="4908" spans="1:4" x14ac:dyDescent="0.35">
      <c r="A4908" t="s">
        <v>68</v>
      </c>
      <c r="B4908" t="s">
        <v>157</v>
      </c>
      <c r="C4908" t="s">
        <v>807</v>
      </c>
      <c r="D4908">
        <v>1</v>
      </c>
    </row>
    <row r="4909" spans="1:4" x14ac:dyDescent="0.35">
      <c r="A4909" t="s">
        <v>68</v>
      </c>
      <c r="B4909" t="s">
        <v>157</v>
      </c>
      <c r="C4909" t="s">
        <v>871</v>
      </c>
      <c r="D4909">
        <v>1</v>
      </c>
    </row>
    <row r="4910" spans="1:4" x14ac:dyDescent="0.35">
      <c r="A4910" t="s">
        <v>68</v>
      </c>
      <c r="B4910" t="s">
        <v>162</v>
      </c>
      <c r="C4910" t="s">
        <v>880</v>
      </c>
      <c r="D4910">
        <v>1</v>
      </c>
    </row>
    <row r="4911" spans="1:4" x14ac:dyDescent="0.35">
      <c r="A4911" t="s">
        <v>68</v>
      </c>
      <c r="B4911" t="s">
        <v>176</v>
      </c>
      <c r="C4911" t="s">
        <v>994</v>
      </c>
      <c r="D4911">
        <v>1</v>
      </c>
    </row>
    <row r="4912" spans="1:4" x14ac:dyDescent="0.35">
      <c r="A4912" t="s">
        <v>68</v>
      </c>
      <c r="B4912" t="s">
        <v>153</v>
      </c>
      <c r="C4912" t="s">
        <v>787</v>
      </c>
      <c r="D4912">
        <v>1</v>
      </c>
    </row>
    <row r="4913" spans="1:4" x14ac:dyDescent="0.35">
      <c r="A4913" t="s">
        <v>68</v>
      </c>
      <c r="B4913" t="s">
        <v>158</v>
      </c>
      <c r="C4913" t="s">
        <v>663</v>
      </c>
      <c r="D4913">
        <v>1</v>
      </c>
    </row>
    <row r="4914" spans="1:4" x14ac:dyDescent="0.35">
      <c r="A4914" t="s">
        <v>68</v>
      </c>
      <c r="B4914" t="s">
        <v>164</v>
      </c>
      <c r="C4914" t="s">
        <v>1113</v>
      </c>
      <c r="D4914">
        <v>1</v>
      </c>
    </row>
    <row r="4915" spans="1:4" x14ac:dyDescent="0.35">
      <c r="A4915" t="s">
        <v>68</v>
      </c>
      <c r="B4915" t="s">
        <v>203</v>
      </c>
      <c r="C4915" t="s">
        <v>686</v>
      </c>
      <c r="D4915">
        <v>1</v>
      </c>
    </row>
    <row r="4916" spans="1:4" x14ac:dyDescent="0.35">
      <c r="A4916" t="s">
        <v>68</v>
      </c>
      <c r="B4916" t="s">
        <v>153</v>
      </c>
      <c r="C4916" t="s">
        <v>1136</v>
      </c>
      <c r="D4916">
        <v>1</v>
      </c>
    </row>
    <row r="4917" spans="1:4" x14ac:dyDescent="0.35">
      <c r="A4917" t="s">
        <v>68</v>
      </c>
      <c r="B4917" t="s">
        <v>183</v>
      </c>
      <c r="C4917" t="s">
        <v>892</v>
      </c>
      <c r="D4917">
        <v>1</v>
      </c>
    </row>
    <row r="4918" spans="1:4" x14ac:dyDescent="0.35">
      <c r="A4918" t="s">
        <v>68</v>
      </c>
      <c r="B4918" t="s">
        <v>182</v>
      </c>
      <c r="C4918" t="s">
        <v>927</v>
      </c>
      <c r="D4918">
        <v>1</v>
      </c>
    </row>
    <row r="4919" spans="1:4" x14ac:dyDescent="0.35">
      <c r="A4919" t="s">
        <v>68</v>
      </c>
      <c r="B4919" t="s">
        <v>155</v>
      </c>
      <c r="C4919" t="s">
        <v>995</v>
      </c>
      <c r="D4919">
        <v>1</v>
      </c>
    </row>
    <row r="4920" spans="1:4" x14ac:dyDescent="0.35">
      <c r="A4920" t="s">
        <v>68</v>
      </c>
      <c r="B4920" t="s">
        <v>176</v>
      </c>
      <c r="C4920" t="s">
        <v>1005</v>
      </c>
      <c r="D4920">
        <v>1</v>
      </c>
    </row>
    <row r="4921" spans="1:4" x14ac:dyDescent="0.35">
      <c r="A4921" t="s">
        <v>68</v>
      </c>
      <c r="B4921" t="s">
        <v>154</v>
      </c>
      <c r="C4921" t="s">
        <v>837</v>
      </c>
      <c r="D4921">
        <v>1</v>
      </c>
    </row>
    <row r="4922" spans="1:4" x14ac:dyDescent="0.35">
      <c r="A4922" t="s">
        <v>68</v>
      </c>
      <c r="B4922" t="s">
        <v>183</v>
      </c>
      <c r="C4922" t="s">
        <v>895</v>
      </c>
      <c r="D4922">
        <v>1</v>
      </c>
    </row>
    <row r="4923" spans="1:4" x14ac:dyDescent="0.35">
      <c r="A4923" t="s">
        <v>68</v>
      </c>
      <c r="B4923" t="s">
        <v>153</v>
      </c>
      <c r="C4923" t="s">
        <v>869</v>
      </c>
      <c r="D4923">
        <v>1</v>
      </c>
    </row>
    <row r="4924" spans="1:4" x14ac:dyDescent="0.35">
      <c r="A4924" t="s">
        <v>68</v>
      </c>
      <c r="B4924" t="s">
        <v>162</v>
      </c>
      <c r="C4924" t="s">
        <v>1100</v>
      </c>
      <c r="D4924">
        <v>1</v>
      </c>
    </row>
    <row r="4925" spans="1:4" x14ac:dyDescent="0.35">
      <c r="A4925" t="s">
        <v>68</v>
      </c>
      <c r="B4925" t="s">
        <v>203</v>
      </c>
      <c r="C4925" t="s">
        <v>679</v>
      </c>
      <c r="D4925">
        <v>1</v>
      </c>
    </row>
    <row r="4926" spans="1:4" x14ac:dyDescent="0.35">
      <c r="A4926" t="s">
        <v>68</v>
      </c>
      <c r="B4926" t="s">
        <v>164</v>
      </c>
      <c r="C4926" t="s">
        <v>861</v>
      </c>
      <c r="D4926">
        <v>1</v>
      </c>
    </row>
    <row r="4927" spans="1:4" x14ac:dyDescent="0.35">
      <c r="A4927" t="s">
        <v>68</v>
      </c>
      <c r="B4927" t="s">
        <v>203</v>
      </c>
      <c r="C4927" t="s">
        <v>555</v>
      </c>
      <c r="D4927">
        <v>1</v>
      </c>
    </row>
    <row r="4928" spans="1:4" x14ac:dyDescent="0.35">
      <c r="A4928" t="s">
        <v>68</v>
      </c>
      <c r="B4928" t="s">
        <v>203</v>
      </c>
      <c r="C4928" t="s">
        <v>563</v>
      </c>
      <c r="D4928">
        <v>1</v>
      </c>
    </row>
    <row r="4929" spans="1:4" x14ac:dyDescent="0.35">
      <c r="A4929" t="s">
        <v>68</v>
      </c>
      <c r="B4929" t="s">
        <v>164</v>
      </c>
      <c r="C4929" t="s">
        <v>1118</v>
      </c>
      <c r="D4929">
        <v>1</v>
      </c>
    </row>
    <row r="4930" spans="1:4" x14ac:dyDescent="0.35">
      <c r="A4930" t="s">
        <v>68</v>
      </c>
      <c r="B4930" t="s">
        <v>161</v>
      </c>
      <c r="C4930" t="s">
        <v>556</v>
      </c>
      <c r="D4930">
        <v>1</v>
      </c>
    </row>
    <row r="4931" spans="1:4" x14ac:dyDescent="0.35">
      <c r="A4931" t="s">
        <v>68</v>
      </c>
      <c r="B4931" t="s">
        <v>158</v>
      </c>
      <c r="C4931" t="s">
        <v>1143</v>
      </c>
      <c r="D4931">
        <v>1</v>
      </c>
    </row>
    <row r="4932" spans="1:4" x14ac:dyDescent="0.35">
      <c r="A4932" t="s">
        <v>68</v>
      </c>
      <c r="B4932" t="s">
        <v>152</v>
      </c>
      <c r="C4932" t="s">
        <v>524</v>
      </c>
      <c r="D4932">
        <v>1</v>
      </c>
    </row>
    <row r="4933" spans="1:4" x14ac:dyDescent="0.35">
      <c r="A4933" t="s">
        <v>68</v>
      </c>
      <c r="B4933" t="s">
        <v>153</v>
      </c>
      <c r="C4933" t="s">
        <v>610</v>
      </c>
      <c r="D4933">
        <v>1</v>
      </c>
    </row>
    <row r="4934" spans="1:4" x14ac:dyDescent="0.35">
      <c r="A4934" t="s">
        <v>68</v>
      </c>
      <c r="B4934" t="s">
        <v>153</v>
      </c>
      <c r="C4934" t="s">
        <v>868</v>
      </c>
      <c r="D4934">
        <v>1</v>
      </c>
    </row>
    <row r="4935" spans="1:4" x14ac:dyDescent="0.35">
      <c r="A4935" t="s">
        <v>68</v>
      </c>
      <c r="B4935" t="s">
        <v>153</v>
      </c>
      <c r="C4935" t="s">
        <v>827</v>
      </c>
      <c r="D4935">
        <v>1</v>
      </c>
    </row>
    <row r="4936" spans="1:4" x14ac:dyDescent="0.35">
      <c r="A4936" t="s">
        <v>68</v>
      </c>
      <c r="B4936" t="s">
        <v>162</v>
      </c>
      <c r="C4936" t="s">
        <v>1116</v>
      </c>
      <c r="D4936">
        <v>1</v>
      </c>
    </row>
    <row r="4937" spans="1:4" x14ac:dyDescent="0.35">
      <c r="A4937" t="s">
        <v>68</v>
      </c>
      <c r="B4937" t="s">
        <v>165</v>
      </c>
      <c r="C4937" t="s">
        <v>1064</v>
      </c>
      <c r="D4937">
        <v>1</v>
      </c>
    </row>
    <row r="4938" spans="1:4" x14ac:dyDescent="0.35">
      <c r="A4938" t="s">
        <v>68</v>
      </c>
      <c r="B4938" t="s">
        <v>183</v>
      </c>
      <c r="C4938" t="s">
        <v>789</v>
      </c>
      <c r="D4938">
        <v>1</v>
      </c>
    </row>
    <row r="4939" spans="1:4" x14ac:dyDescent="0.35">
      <c r="A4939" t="s">
        <v>68</v>
      </c>
      <c r="B4939" t="s">
        <v>164</v>
      </c>
      <c r="C4939" t="s">
        <v>860</v>
      </c>
      <c r="D4939">
        <v>1</v>
      </c>
    </row>
    <row r="4940" spans="1:4" x14ac:dyDescent="0.35">
      <c r="A4940" t="s">
        <v>68</v>
      </c>
      <c r="B4940" t="s">
        <v>164</v>
      </c>
      <c r="C4940" t="s">
        <v>1105</v>
      </c>
      <c r="D4940">
        <v>1</v>
      </c>
    </row>
    <row r="4941" spans="1:4" x14ac:dyDescent="0.35">
      <c r="A4941" t="s">
        <v>68</v>
      </c>
      <c r="B4941" t="s">
        <v>164</v>
      </c>
      <c r="C4941" t="s">
        <v>865</v>
      </c>
      <c r="D4941">
        <v>1</v>
      </c>
    </row>
    <row r="4942" spans="1:4" x14ac:dyDescent="0.35">
      <c r="A4942" t="s">
        <v>68</v>
      </c>
      <c r="B4942" t="s">
        <v>190</v>
      </c>
      <c r="C4942" t="s">
        <v>815</v>
      </c>
      <c r="D4942">
        <v>1</v>
      </c>
    </row>
    <row r="4943" spans="1:4" x14ac:dyDescent="0.35">
      <c r="A4943" t="s">
        <v>68</v>
      </c>
      <c r="B4943" t="s">
        <v>159</v>
      </c>
      <c r="C4943" t="s">
        <v>1074</v>
      </c>
      <c r="D4943">
        <v>1</v>
      </c>
    </row>
    <row r="4944" spans="1:4" x14ac:dyDescent="0.35">
      <c r="A4944" t="s">
        <v>68</v>
      </c>
      <c r="B4944" t="s">
        <v>164</v>
      </c>
      <c r="C4944" t="s">
        <v>1117</v>
      </c>
      <c r="D4944">
        <v>1</v>
      </c>
    </row>
    <row r="4945" spans="1:4" x14ac:dyDescent="0.35">
      <c r="A4945" t="s">
        <v>68</v>
      </c>
      <c r="B4945" t="s">
        <v>159</v>
      </c>
      <c r="C4945" t="s">
        <v>1073</v>
      </c>
      <c r="D4945">
        <v>1</v>
      </c>
    </row>
    <row r="4946" spans="1:4" x14ac:dyDescent="0.35">
      <c r="A4946" t="s">
        <v>68</v>
      </c>
      <c r="B4946" t="s">
        <v>157</v>
      </c>
      <c r="C4946" t="s">
        <v>1132</v>
      </c>
      <c r="D4946">
        <v>1</v>
      </c>
    </row>
    <row r="4947" spans="1:4" x14ac:dyDescent="0.35">
      <c r="A4947" t="s">
        <v>68</v>
      </c>
      <c r="B4947" t="s">
        <v>183</v>
      </c>
      <c r="C4947" t="s">
        <v>890</v>
      </c>
      <c r="D4947">
        <v>1</v>
      </c>
    </row>
    <row r="4948" spans="1:4" x14ac:dyDescent="0.35">
      <c r="A4948" t="s">
        <v>68</v>
      </c>
      <c r="B4948" t="s">
        <v>176</v>
      </c>
      <c r="C4948" t="s">
        <v>919</v>
      </c>
      <c r="D4948">
        <v>1</v>
      </c>
    </row>
    <row r="4949" spans="1:4" x14ac:dyDescent="0.35">
      <c r="A4949" t="s">
        <v>68</v>
      </c>
      <c r="B4949" t="s">
        <v>157</v>
      </c>
      <c r="C4949" t="s">
        <v>915</v>
      </c>
      <c r="D4949">
        <v>1</v>
      </c>
    </row>
    <row r="4950" spans="1:4" x14ac:dyDescent="0.35">
      <c r="A4950" t="s">
        <v>71</v>
      </c>
      <c r="B4950" t="s">
        <v>176</v>
      </c>
      <c r="C4950" t="s">
        <v>1000</v>
      </c>
      <c r="D4950">
        <v>1</v>
      </c>
    </row>
    <row r="4951" spans="1:4" x14ac:dyDescent="0.35">
      <c r="A4951" t="s">
        <v>73</v>
      </c>
      <c r="B4951" t="s">
        <v>159</v>
      </c>
      <c r="C4951" t="s">
        <v>1133</v>
      </c>
      <c r="D4951">
        <v>1</v>
      </c>
    </row>
    <row r="4952" spans="1:4" x14ac:dyDescent="0.35">
      <c r="A4952" t="s">
        <v>73</v>
      </c>
      <c r="B4952" t="s">
        <v>153</v>
      </c>
      <c r="C4952" t="s">
        <v>1135</v>
      </c>
      <c r="D4952">
        <v>1</v>
      </c>
    </row>
    <row r="4953" spans="1:4" x14ac:dyDescent="0.35">
      <c r="A4953" t="s">
        <v>73</v>
      </c>
      <c r="B4953" t="s">
        <v>156</v>
      </c>
      <c r="C4953" t="s">
        <v>1142</v>
      </c>
      <c r="D4953">
        <v>1</v>
      </c>
    </row>
    <row r="4954" spans="1:4" x14ac:dyDescent="0.35">
      <c r="A4954" t="s">
        <v>73</v>
      </c>
      <c r="B4954" t="s">
        <v>156</v>
      </c>
      <c r="C4954" t="s">
        <v>1062</v>
      </c>
      <c r="D4954">
        <v>1</v>
      </c>
    </row>
    <row r="4955" spans="1:4" x14ac:dyDescent="0.35">
      <c r="A4955" t="s">
        <v>76</v>
      </c>
      <c r="B4955" t="s">
        <v>153</v>
      </c>
      <c r="C4955" t="s">
        <v>1120</v>
      </c>
      <c r="D4955">
        <v>1</v>
      </c>
    </row>
    <row r="4956" spans="1:4" x14ac:dyDescent="0.35">
      <c r="A4956" t="s">
        <v>77</v>
      </c>
      <c r="B4956" t="s">
        <v>176</v>
      </c>
      <c r="C4956" t="s">
        <v>1005</v>
      </c>
      <c r="D4956">
        <v>1</v>
      </c>
    </row>
    <row r="4957" spans="1:4" x14ac:dyDescent="0.35">
      <c r="A4957" t="s">
        <v>77</v>
      </c>
      <c r="B4957" t="s">
        <v>176</v>
      </c>
      <c r="C4957" t="s">
        <v>428</v>
      </c>
      <c r="D4957">
        <v>1</v>
      </c>
    </row>
    <row r="4958" spans="1:4" x14ac:dyDescent="0.35">
      <c r="A4958" t="s">
        <v>77</v>
      </c>
      <c r="B4958" t="s">
        <v>157</v>
      </c>
      <c r="C4958" t="s">
        <v>1054</v>
      </c>
      <c r="D4958">
        <v>1</v>
      </c>
    </row>
    <row r="4959" spans="1:4" x14ac:dyDescent="0.35">
      <c r="A4959" t="s">
        <v>77</v>
      </c>
      <c r="B4959" t="s">
        <v>153</v>
      </c>
      <c r="C4959" t="s">
        <v>1141</v>
      </c>
      <c r="D4959">
        <v>1</v>
      </c>
    </row>
    <row r="4960" spans="1:4" x14ac:dyDescent="0.35">
      <c r="A4960" t="s">
        <v>77</v>
      </c>
      <c r="B4960" t="s">
        <v>153</v>
      </c>
      <c r="C4960" t="s">
        <v>735</v>
      </c>
      <c r="D4960">
        <v>1</v>
      </c>
    </row>
    <row r="4961" spans="1:4" x14ac:dyDescent="0.35">
      <c r="A4961" t="s">
        <v>77</v>
      </c>
      <c r="B4961" t="s">
        <v>184</v>
      </c>
      <c r="C4961" t="s">
        <v>494</v>
      </c>
      <c r="D4961">
        <v>1</v>
      </c>
    </row>
    <row r="4962" spans="1:4" x14ac:dyDescent="0.35">
      <c r="A4962" t="s">
        <v>77</v>
      </c>
      <c r="B4962" t="s">
        <v>203</v>
      </c>
      <c r="C4962" t="s">
        <v>565</v>
      </c>
      <c r="D4962">
        <v>1</v>
      </c>
    </row>
    <row r="4963" spans="1:4" x14ac:dyDescent="0.35">
      <c r="A4963" t="s">
        <v>77</v>
      </c>
      <c r="B4963" t="s">
        <v>199</v>
      </c>
      <c r="C4963" t="s">
        <v>753</v>
      </c>
      <c r="D4963">
        <v>1</v>
      </c>
    </row>
    <row r="4964" spans="1:4" x14ac:dyDescent="0.35">
      <c r="A4964" t="s">
        <v>77</v>
      </c>
      <c r="B4964" t="s">
        <v>158</v>
      </c>
      <c r="C4964" t="s">
        <v>850</v>
      </c>
      <c r="D4964">
        <v>1</v>
      </c>
    </row>
    <row r="4965" spans="1:4" x14ac:dyDescent="0.35">
      <c r="A4965" t="s">
        <v>77</v>
      </c>
      <c r="B4965" t="s">
        <v>199</v>
      </c>
      <c r="C4965" t="s">
        <v>431</v>
      </c>
      <c r="D4965">
        <v>1</v>
      </c>
    </row>
    <row r="4966" spans="1:4" x14ac:dyDescent="0.35">
      <c r="A4966" t="s">
        <v>77</v>
      </c>
      <c r="B4966" t="s">
        <v>157</v>
      </c>
      <c r="C4966" t="s">
        <v>442</v>
      </c>
      <c r="D4966">
        <v>1</v>
      </c>
    </row>
    <row r="4967" spans="1:4" x14ac:dyDescent="0.35">
      <c r="A4967" t="s">
        <v>77</v>
      </c>
      <c r="B4967" t="s">
        <v>135</v>
      </c>
      <c r="C4967" t="s">
        <v>508</v>
      </c>
      <c r="D4967">
        <v>1</v>
      </c>
    </row>
    <row r="4968" spans="1:4" x14ac:dyDescent="0.35">
      <c r="A4968" t="s">
        <v>77</v>
      </c>
      <c r="B4968" t="s">
        <v>162</v>
      </c>
      <c r="C4968" t="s">
        <v>1048</v>
      </c>
      <c r="D4968">
        <v>1</v>
      </c>
    </row>
    <row r="4969" spans="1:4" x14ac:dyDescent="0.35">
      <c r="A4969" t="s">
        <v>77</v>
      </c>
      <c r="B4969" t="s">
        <v>157</v>
      </c>
      <c r="C4969" t="s">
        <v>916</v>
      </c>
      <c r="D4969">
        <v>1</v>
      </c>
    </row>
    <row r="4970" spans="1:4" x14ac:dyDescent="0.35">
      <c r="A4970" t="s">
        <v>77</v>
      </c>
      <c r="B4970" t="s">
        <v>158</v>
      </c>
      <c r="C4970" t="s">
        <v>1056</v>
      </c>
      <c r="D4970">
        <v>1</v>
      </c>
    </row>
    <row r="4971" spans="1:4" x14ac:dyDescent="0.35">
      <c r="A4971" t="s">
        <v>77</v>
      </c>
      <c r="B4971" t="s">
        <v>153</v>
      </c>
      <c r="C4971" t="s">
        <v>1055</v>
      </c>
      <c r="D4971">
        <v>1</v>
      </c>
    </row>
    <row r="4972" spans="1:4" x14ac:dyDescent="0.35">
      <c r="A4972" t="s">
        <v>77</v>
      </c>
      <c r="B4972" t="s">
        <v>176</v>
      </c>
      <c r="C4972" t="s">
        <v>831</v>
      </c>
      <c r="D4972">
        <v>1</v>
      </c>
    </row>
    <row r="4973" spans="1:4" x14ac:dyDescent="0.35">
      <c r="A4973" t="s">
        <v>77</v>
      </c>
      <c r="B4973" t="s">
        <v>176</v>
      </c>
      <c r="C4973" t="s">
        <v>1007</v>
      </c>
      <c r="D4973">
        <v>1</v>
      </c>
    </row>
    <row r="4974" spans="1:4" x14ac:dyDescent="0.35">
      <c r="A4974" t="s">
        <v>77</v>
      </c>
      <c r="B4974" t="s">
        <v>153</v>
      </c>
      <c r="C4974" t="s">
        <v>1121</v>
      </c>
      <c r="D4974">
        <v>1</v>
      </c>
    </row>
    <row r="4975" spans="1:4" x14ac:dyDescent="0.35">
      <c r="A4975" t="s">
        <v>77</v>
      </c>
      <c r="B4975" t="s">
        <v>153</v>
      </c>
      <c r="C4975" t="s">
        <v>1137</v>
      </c>
      <c r="D4975">
        <v>1</v>
      </c>
    </row>
    <row r="4976" spans="1:4" x14ac:dyDescent="0.35">
      <c r="A4976" t="s">
        <v>77</v>
      </c>
      <c r="B4976" t="s">
        <v>203</v>
      </c>
      <c r="C4976" t="s">
        <v>619</v>
      </c>
      <c r="D4976">
        <v>1</v>
      </c>
    </row>
    <row r="4977" spans="1:4" x14ac:dyDescent="0.35">
      <c r="A4977" t="s">
        <v>77</v>
      </c>
      <c r="B4977" t="s">
        <v>176</v>
      </c>
      <c r="C4977" t="s">
        <v>919</v>
      </c>
      <c r="D4977">
        <v>1</v>
      </c>
    </row>
    <row r="4978" spans="1:4" x14ac:dyDescent="0.35">
      <c r="A4978" t="s">
        <v>77</v>
      </c>
      <c r="B4978" t="s">
        <v>135</v>
      </c>
      <c r="C4978" t="s">
        <v>498</v>
      </c>
      <c r="D4978">
        <v>1</v>
      </c>
    </row>
    <row r="4979" spans="1:4" x14ac:dyDescent="0.35">
      <c r="A4979" t="s">
        <v>77</v>
      </c>
      <c r="B4979" t="s">
        <v>158</v>
      </c>
      <c r="C4979" t="s">
        <v>581</v>
      </c>
      <c r="D4979">
        <v>1</v>
      </c>
    </row>
    <row r="4980" spans="1:4" x14ac:dyDescent="0.35">
      <c r="A4980" t="s">
        <v>79</v>
      </c>
      <c r="B4980" t="s">
        <v>203</v>
      </c>
      <c r="C4980" t="s">
        <v>686</v>
      </c>
      <c r="D4980">
        <v>1</v>
      </c>
    </row>
    <row r="4981" spans="1:4" x14ac:dyDescent="0.35">
      <c r="A4981" t="s">
        <v>79</v>
      </c>
      <c r="B4981" t="s">
        <v>155</v>
      </c>
      <c r="C4981" t="s">
        <v>1009</v>
      </c>
      <c r="D4981">
        <v>1</v>
      </c>
    </row>
    <row r="4982" spans="1:4" x14ac:dyDescent="0.35">
      <c r="A4982" t="s">
        <v>79</v>
      </c>
      <c r="B4982" t="s">
        <v>158</v>
      </c>
      <c r="C4982" t="s">
        <v>675</v>
      </c>
      <c r="D4982">
        <v>1</v>
      </c>
    </row>
    <row r="4983" spans="1:4" x14ac:dyDescent="0.35">
      <c r="A4983" t="s">
        <v>79</v>
      </c>
      <c r="B4983" t="s">
        <v>153</v>
      </c>
      <c r="C4983" t="s">
        <v>735</v>
      </c>
      <c r="D4983">
        <v>1</v>
      </c>
    </row>
    <row r="4984" spans="1:4" x14ac:dyDescent="0.35">
      <c r="A4984" t="s">
        <v>79</v>
      </c>
      <c r="B4984" t="s">
        <v>155</v>
      </c>
      <c r="C4984" t="s">
        <v>461</v>
      </c>
      <c r="D4984">
        <v>1</v>
      </c>
    </row>
    <row r="4985" spans="1:4" x14ac:dyDescent="0.35">
      <c r="A4985" t="s">
        <v>79</v>
      </c>
      <c r="B4985" t="s">
        <v>165</v>
      </c>
      <c r="C4985" t="s">
        <v>1064</v>
      </c>
      <c r="D4985">
        <v>1</v>
      </c>
    </row>
    <row r="4986" spans="1:4" x14ac:dyDescent="0.35">
      <c r="A4986" t="s">
        <v>79</v>
      </c>
      <c r="B4986" t="s">
        <v>192</v>
      </c>
      <c r="C4986" t="s">
        <v>714</v>
      </c>
      <c r="D4986">
        <v>1</v>
      </c>
    </row>
    <row r="4987" spans="1:4" x14ac:dyDescent="0.35">
      <c r="A4987" t="s">
        <v>79</v>
      </c>
      <c r="B4987" t="s">
        <v>199</v>
      </c>
      <c r="C4987" t="s">
        <v>630</v>
      </c>
      <c r="D4987">
        <v>1</v>
      </c>
    </row>
    <row r="4988" spans="1:4" x14ac:dyDescent="0.35">
      <c r="A4988" t="s">
        <v>79</v>
      </c>
      <c r="B4988" t="s">
        <v>199</v>
      </c>
      <c r="C4988" t="s">
        <v>751</v>
      </c>
      <c r="D4988">
        <v>1</v>
      </c>
    </row>
    <row r="4989" spans="1:4" x14ac:dyDescent="0.35">
      <c r="A4989" t="s">
        <v>79</v>
      </c>
      <c r="B4989" t="s">
        <v>158</v>
      </c>
      <c r="C4989" t="s">
        <v>613</v>
      </c>
      <c r="D4989">
        <v>1</v>
      </c>
    </row>
    <row r="4990" spans="1:4" x14ac:dyDescent="0.35">
      <c r="A4990" t="s">
        <v>79</v>
      </c>
      <c r="B4990" t="s">
        <v>153</v>
      </c>
      <c r="C4990" t="s">
        <v>531</v>
      </c>
      <c r="D4990">
        <v>1</v>
      </c>
    </row>
    <row r="4991" spans="1:4" x14ac:dyDescent="0.35">
      <c r="A4991" t="s">
        <v>79</v>
      </c>
      <c r="B4991" t="s">
        <v>160</v>
      </c>
      <c r="C4991" t="s">
        <v>785</v>
      </c>
      <c r="D4991">
        <v>1</v>
      </c>
    </row>
    <row r="4992" spans="1:4" x14ac:dyDescent="0.35">
      <c r="A4992" t="s">
        <v>79</v>
      </c>
      <c r="B4992" t="s">
        <v>155</v>
      </c>
      <c r="C4992" t="s">
        <v>771</v>
      </c>
      <c r="D4992">
        <v>1</v>
      </c>
    </row>
    <row r="4993" spans="1:4" x14ac:dyDescent="0.35">
      <c r="A4993" t="s">
        <v>79</v>
      </c>
      <c r="B4993" t="s">
        <v>156</v>
      </c>
      <c r="C4993" t="s">
        <v>1062</v>
      </c>
      <c r="D4993">
        <v>1</v>
      </c>
    </row>
    <row r="4994" spans="1:4" x14ac:dyDescent="0.35">
      <c r="A4994" t="s">
        <v>79</v>
      </c>
      <c r="B4994" t="s">
        <v>158</v>
      </c>
      <c r="C4994" t="s">
        <v>809</v>
      </c>
      <c r="D4994">
        <v>1</v>
      </c>
    </row>
    <row r="4995" spans="1:4" x14ac:dyDescent="0.35">
      <c r="A4995" t="s">
        <v>79</v>
      </c>
      <c r="B4995" t="s">
        <v>176</v>
      </c>
      <c r="C4995" t="s">
        <v>1005</v>
      </c>
      <c r="D4995">
        <v>1</v>
      </c>
    </row>
    <row r="4996" spans="1:4" x14ac:dyDescent="0.35">
      <c r="A4996" t="s">
        <v>79</v>
      </c>
      <c r="B4996" t="s">
        <v>155</v>
      </c>
      <c r="C4996" t="s">
        <v>834</v>
      </c>
      <c r="D4996">
        <v>1</v>
      </c>
    </row>
    <row r="4997" spans="1:4" x14ac:dyDescent="0.35">
      <c r="A4997" t="s">
        <v>79</v>
      </c>
      <c r="B4997" t="s">
        <v>176</v>
      </c>
      <c r="C4997" t="s">
        <v>1000</v>
      </c>
      <c r="D4997">
        <v>1</v>
      </c>
    </row>
    <row r="4998" spans="1:4" x14ac:dyDescent="0.35">
      <c r="A4998" t="s">
        <v>79</v>
      </c>
      <c r="B4998" t="s">
        <v>176</v>
      </c>
      <c r="C4998" t="s">
        <v>919</v>
      </c>
      <c r="D4998">
        <v>1</v>
      </c>
    </row>
    <row r="4999" spans="1:4" x14ac:dyDescent="0.35">
      <c r="A4999" t="s">
        <v>79</v>
      </c>
      <c r="B4999" t="s">
        <v>158</v>
      </c>
      <c r="C4999" t="s">
        <v>718</v>
      </c>
      <c r="D4999">
        <v>1</v>
      </c>
    </row>
    <row r="5000" spans="1:4" x14ac:dyDescent="0.35">
      <c r="A5000" t="s">
        <v>79</v>
      </c>
      <c r="B5000" t="s">
        <v>153</v>
      </c>
      <c r="C5000" t="s">
        <v>781</v>
      </c>
      <c r="D5000">
        <v>1</v>
      </c>
    </row>
    <row r="5001" spans="1:4" x14ac:dyDescent="0.35">
      <c r="A5001" t="s">
        <v>79</v>
      </c>
      <c r="B5001" t="s">
        <v>153</v>
      </c>
      <c r="C5001" t="s">
        <v>1126</v>
      </c>
      <c r="D5001">
        <v>1</v>
      </c>
    </row>
    <row r="5002" spans="1:4" x14ac:dyDescent="0.35">
      <c r="A5002" t="s">
        <v>79</v>
      </c>
      <c r="B5002" t="s">
        <v>153</v>
      </c>
      <c r="C5002" t="s">
        <v>1125</v>
      </c>
      <c r="D5002">
        <v>1</v>
      </c>
    </row>
    <row r="5003" spans="1:4" x14ac:dyDescent="0.35">
      <c r="A5003" t="s">
        <v>79</v>
      </c>
      <c r="B5003" t="s">
        <v>210</v>
      </c>
      <c r="C5003" t="s">
        <v>477</v>
      </c>
      <c r="D5003">
        <v>1</v>
      </c>
    </row>
    <row r="5004" spans="1:4" x14ac:dyDescent="0.35">
      <c r="A5004" t="s">
        <v>79</v>
      </c>
      <c r="B5004" t="s">
        <v>176</v>
      </c>
      <c r="C5004" t="s">
        <v>609</v>
      </c>
      <c r="D5004">
        <v>1</v>
      </c>
    </row>
    <row r="5005" spans="1:4" x14ac:dyDescent="0.35">
      <c r="A5005" t="s">
        <v>79</v>
      </c>
      <c r="B5005" t="s">
        <v>200</v>
      </c>
      <c r="C5005" t="s">
        <v>472</v>
      </c>
      <c r="D5005">
        <v>1</v>
      </c>
    </row>
    <row r="5006" spans="1:4" x14ac:dyDescent="0.35">
      <c r="A5006" t="s">
        <v>79</v>
      </c>
      <c r="B5006" t="s">
        <v>200</v>
      </c>
      <c r="C5006" t="s">
        <v>570</v>
      </c>
      <c r="D5006">
        <v>1</v>
      </c>
    </row>
    <row r="5007" spans="1:4" x14ac:dyDescent="0.35">
      <c r="A5007" t="s">
        <v>79</v>
      </c>
      <c r="B5007" t="s">
        <v>157</v>
      </c>
      <c r="C5007" t="s">
        <v>810</v>
      </c>
      <c r="D5007">
        <v>1</v>
      </c>
    </row>
    <row r="5008" spans="1:4" x14ac:dyDescent="0.35">
      <c r="A5008" t="s">
        <v>79</v>
      </c>
      <c r="B5008" t="s">
        <v>158</v>
      </c>
      <c r="C5008" t="s">
        <v>1056</v>
      </c>
      <c r="D5008">
        <v>1</v>
      </c>
    </row>
    <row r="5009" spans="1:4" x14ac:dyDescent="0.35">
      <c r="A5009" t="s">
        <v>79</v>
      </c>
      <c r="B5009" t="s">
        <v>158</v>
      </c>
      <c r="C5009" t="s">
        <v>672</v>
      </c>
      <c r="D5009">
        <v>1</v>
      </c>
    </row>
    <row r="5010" spans="1:4" x14ac:dyDescent="0.35">
      <c r="A5010" t="s">
        <v>79</v>
      </c>
      <c r="B5010" t="s">
        <v>155</v>
      </c>
      <c r="C5010" t="s">
        <v>656</v>
      </c>
      <c r="D5010">
        <v>1</v>
      </c>
    </row>
    <row r="5011" spans="1:4" x14ac:dyDescent="0.35">
      <c r="A5011" t="s">
        <v>79</v>
      </c>
      <c r="B5011" t="s">
        <v>160</v>
      </c>
      <c r="C5011" t="s">
        <v>1131</v>
      </c>
      <c r="D5011">
        <v>1</v>
      </c>
    </row>
    <row r="5012" spans="1:4" x14ac:dyDescent="0.35">
      <c r="A5012" t="s">
        <v>79</v>
      </c>
      <c r="B5012" t="s">
        <v>205</v>
      </c>
      <c r="C5012" t="s">
        <v>601</v>
      </c>
      <c r="D5012">
        <v>1</v>
      </c>
    </row>
    <row r="5013" spans="1:4" x14ac:dyDescent="0.35">
      <c r="A5013" t="s">
        <v>79</v>
      </c>
      <c r="B5013" t="s">
        <v>176</v>
      </c>
      <c r="C5013" t="s">
        <v>993</v>
      </c>
      <c r="D5013">
        <v>1</v>
      </c>
    </row>
    <row r="5014" spans="1:4" x14ac:dyDescent="0.35">
      <c r="A5014" t="s">
        <v>79</v>
      </c>
      <c r="B5014" t="s">
        <v>160</v>
      </c>
      <c r="C5014" t="s">
        <v>720</v>
      </c>
      <c r="D5014">
        <v>1</v>
      </c>
    </row>
    <row r="5015" spans="1:4" x14ac:dyDescent="0.35">
      <c r="A5015" t="s">
        <v>79</v>
      </c>
      <c r="B5015" t="s">
        <v>160</v>
      </c>
      <c r="C5015" t="s">
        <v>1059</v>
      </c>
      <c r="D5015">
        <v>1</v>
      </c>
    </row>
    <row r="5016" spans="1:4" x14ac:dyDescent="0.35">
      <c r="A5016" t="s">
        <v>81</v>
      </c>
      <c r="B5016" t="s">
        <v>153</v>
      </c>
      <c r="C5016" t="s">
        <v>868</v>
      </c>
      <c r="D5016">
        <v>1</v>
      </c>
    </row>
    <row r="5017" spans="1:4" x14ac:dyDescent="0.35">
      <c r="A5017" t="s">
        <v>81</v>
      </c>
      <c r="B5017" t="s">
        <v>153</v>
      </c>
      <c r="C5017" t="s">
        <v>781</v>
      </c>
      <c r="D5017">
        <v>1</v>
      </c>
    </row>
    <row r="5018" spans="1:4" x14ac:dyDescent="0.35">
      <c r="A5018" t="s">
        <v>314</v>
      </c>
      <c r="B5018" t="s">
        <v>176</v>
      </c>
      <c r="C5018" t="s">
        <v>1005</v>
      </c>
      <c r="D5018">
        <v>1</v>
      </c>
    </row>
    <row r="5019" spans="1:4" x14ac:dyDescent="0.35">
      <c r="A5019" t="s">
        <v>314</v>
      </c>
      <c r="B5019" t="s">
        <v>176</v>
      </c>
      <c r="C5019" t="s">
        <v>994</v>
      </c>
      <c r="D5019">
        <v>1</v>
      </c>
    </row>
    <row r="5020" spans="1:4" x14ac:dyDescent="0.35">
      <c r="A5020" t="s">
        <v>314</v>
      </c>
      <c r="B5020" t="s">
        <v>154</v>
      </c>
      <c r="C5020" t="s">
        <v>828</v>
      </c>
      <c r="D5020">
        <v>1</v>
      </c>
    </row>
    <row r="5021" spans="1:4" x14ac:dyDescent="0.35">
      <c r="A5021" t="s">
        <v>83</v>
      </c>
      <c r="B5021" t="s">
        <v>152</v>
      </c>
      <c r="C5021" t="s">
        <v>534</v>
      </c>
      <c r="D5021">
        <v>1</v>
      </c>
    </row>
    <row r="5022" spans="1:4" x14ac:dyDescent="0.35">
      <c r="A5022" t="s">
        <v>83</v>
      </c>
      <c r="B5022" t="s">
        <v>152</v>
      </c>
      <c r="C5022" t="s">
        <v>786</v>
      </c>
      <c r="D5022">
        <v>1</v>
      </c>
    </row>
    <row r="5023" spans="1:4" x14ac:dyDescent="0.35">
      <c r="A5023" t="s">
        <v>83</v>
      </c>
      <c r="B5023" t="s">
        <v>152</v>
      </c>
      <c r="C5023" t="s">
        <v>611</v>
      </c>
      <c r="D5023">
        <v>1</v>
      </c>
    </row>
    <row r="5024" spans="1:4" x14ac:dyDescent="0.35">
      <c r="A5024" t="s">
        <v>83</v>
      </c>
      <c r="B5024" t="s">
        <v>153</v>
      </c>
      <c r="C5024" t="s">
        <v>1011</v>
      </c>
      <c r="D5024">
        <v>1</v>
      </c>
    </row>
    <row r="5025" spans="1:4" x14ac:dyDescent="0.35">
      <c r="A5025" t="s">
        <v>83</v>
      </c>
      <c r="B5025" t="s">
        <v>203</v>
      </c>
      <c r="C5025" t="s">
        <v>648</v>
      </c>
      <c r="D5025">
        <v>1</v>
      </c>
    </row>
    <row r="5026" spans="1:4" x14ac:dyDescent="0.35">
      <c r="A5026" t="s">
        <v>83</v>
      </c>
      <c r="B5026" t="s">
        <v>199</v>
      </c>
      <c r="C5026" t="s">
        <v>430</v>
      </c>
      <c r="D5026">
        <v>1</v>
      </c>
    </row>
    <row r="5027" spans="1:4" x14ac:dyDescent="0.35">
      <c r="A5027" t="s">
        <v>83</v>
      </c>
      <c r="B5027" t="s">
        <v>194</v>
      </c>
      <c r="C5027" t="s">
        <v>467</v>
      </c>
      <c r="D5027">
        <v>1</v>
      </c>
    </row>
    <row r="5028" spans="1:4" x14ac:dyDescent="0.35">
      <c r="A5028" t="s">
        <v>83</v>
      </c>
      <c r="B5028" t="s">
        <v>196</v>
      </c>
      <c r="C5028" t="s">
        <v>596</v>
      </c>
      <c r="D5028">
        <v>1</v>
      </c>
    </row>
    <row r="5029" spans="1:4" x14ac:dyDescent="0.35">
      <c r="A5029" t="s">
        <v>83</v>
      </c>
      <c r="B5029" t="s">
        <v>157</v>
      </c>
      <c r="C5029" t="s">
        <v>918</v>
      </c>
      <c r="D5029">
        <v>1</v>
      </c>
    </row>
    <row r="5030" spans="1:4" x14ac:dyDescent="0.35">
      <c r="A5030" t="s">
        <v>83</v>
      </c>
      <c r="B5030" t="s">
        <v>153</v>
      </c>
      <c r="C5030" t="s">
        <v>1136</v>
      </c>
      <c r="D5030">
        <v>1</v>
      </c>
    </row>
    <row r="5031" spans="1:4" x14ac:dyDescent="0.35">
      <c r="A5031" t="s">
        <v>83</v>
      </c>
      <c r="B5031" t="s">
        <v>157</v>
      </c>
      <c r="C5031" t="s">
        <v>664</v>
      </c>
      <c r="D5031">
        <v>1</v>
      </c>
    </row>
    <row r="5032" spans="1:4" x14ac:dyDescent="0.35">
      <c r="A5032" t="s">
        <v>83</v>
      </c>
      <c r="B5032" t="s">
        <v>157</v>
      </c>
      <c r="C5032" t="s">
        <v>1058</v>
      </c>
      <c r="D5032">
        <v>1</v>
      </c>
    </row>
    <row r="5033" spans="1:4" x14ac:dyDescent="0.35">
      <c r="A5033" t="s">
        <v>83</v>
      </c>
      <c r="B5033" t="s">
        <v>153</v>
      </c>
      <c r="C5033" t="s">
        <v>894</v>
      </c>
      <c r="D5033">
        <v>1</v>
      </c>
    </row>
    <row r="5034" spans="1:4" x14ac:dyDescent="0.35">
      <c r="A5034" t="s">
        <v>83</v>
      </c>
      <c r="B5034" t="s">
        <v>202</v>
      </c>
      <c r="C5034" t="s">
        <v>692</v>
      </c>
      <c r="D5034">
        <v>1</v>
      </c>
    </row>
    <row r="5035" spans="1:4" x14ac:dyDescent="0.35">
      <c r="A5035" t="s">
        <v>83</v>
      </c>
      <c r="B5035" t="s">
        <v>192</v>
      </c>
      <c r="C5035" t="s">
        <v>471</v>
      </c>
      <c r="D5035">
        <v>1</v>
      </c>
    </row>
    <row r="5036" spans="1:4" x14ac:dyDescent="0.35">
      <c r="A5036" t="s">
        <v>83</v>
      </c>
      <c r="B5036" t="s">
        <v>203</v>
      </c>
      <c r="C5036" t="s">
        <v>685</v>
      </c>
      <c r="D5036">
        <v>1</v>
      </c>
    </row>
    <row r="5037" spans="1:4" x14ac:dyDescent="0.35">
      <c r="A5037" t="s">
        <v>83</v>
      </c>
      <c r="B5037" t="s">
        <v>154</v>
      </c>
      <c r="C5037" t="s">
        <v>485</v>
      </c>
      <c r="D5037">
        <v>1</v>
      </c>
    </row>
    <row r="5038" spans="1:4" x14ac:dyDescent="0.35">
      <c r="A5038" t="s">
        <v>83</v>
      </c>
      <c r="B5038" t="s">
        <v>157</v>
      </c>
      <c r="C5038" t="s">
        <v>1132</v>
      </c>
      <c r="D5038">
        <v>1</v>
      </c>
    </row>
    <row r="5039" spans="1:4" x14ac:dyDescent="0.35">
      <c r="A5039" t="s">
        <v>83</v>
      </c>
      <c r="B5039" t="s">
        <v>205</v>
      </c>
      <c r="C5039" t="s">
        <v>601</v>
      </c>
      <c r="D5039">
        <v>1</v>
      </c>
    </row>
    <row r="5040" spans="1:4" x14ac:dyDescent="0.35">
      <c r="A5040" t="s">
        <v>83</v>
      </c>
      <c r="B5040" t="s">
        <v>210</v>
      </c>
      <c r="C5040" t="s">
        <v>544</v>
      </c>
      <c r="D5040">
        <v>1</v>
      </c>
    </row>
    <row r="5041" spans="1:4" x14ac:dyDescent="0.35">
      <c r="A5041" t="s">
        <v>83</v>
      </c>
      <c r="B5041" t="s">
        <v>199</v>
      </c>
      <c r="C5041" t="s">
        <v>745</v>
      </c>
      <c r="D5041">
        <v>1</v>
      </c>
    </row>
    <row r="5042" spans="1:4" x14ac:dyDescent="0.35">
      <c r="A5042" t="s">
        <v>83</v>
      </c>
      <c r="B5042" t="s">
        <v>135</v>
      </c>
      <c r="C5042" t="s">
        <v>493</v>
      </c>
      <c r="D5042">
        <v>1</v>
      </c>
    </row>
    <row r="5043" spans="1:4" x14ac:dyDescent="0.35">
      <c r="A5043" t="s">
        <v>83</v>
      </c>
      <c r="B5043" t="s">
        <v>152</v>
      </c>
      <c r="C5043" t="s">
        <v>1057</v>
      </c>
      <c r="D5043">
        <v>1</v>
      </c>
    </row>
    <row r="5044" spans="1:4" x14ac:dyDescent="0.35">
      <c r="A5044" t="s">
        <v>83</v>
      </c>
      <c r="B5044" t="s">
        <v>190</v>
      </c>
      <c r="C5044" t="s">
        <v>816</v>
      </c>
      <c r="D5044">
        <v>1</v>
      </c>
    </row>
    <row r="5045" spans="1:4" x14ac:dyDescent="0.35">
      <c r="A5045" t="s">
        <v>83</v>
      </c>
      <c r="B5045" t="s">
        <v>161</v>
      </c>
      <c r="C5045" t="s">
        <v>818</v>
      </c>
      <c r="D5045">
        <v>1</v>
      </c>
    </row>
    <row r="5046" spans="1:4" x14ac:dyDescent="0.35">
      <c r="A5046" t="s">
        <v>83</v>
      </c>
      <c r="B5046" t="s">
        <v>153</v>
      </c>
      <c r="C5046" t="s">
        <v>709</v>
      </c>
      <c r="D5046">
        <v>1</v>
      </c>
    </row>
    <row r="5047" spans="1:4" x14ac:dyDescent="0.35">
      <c r="A5047" t="s">
        <v>83</v>
      </c>
      <c r="B5047" t="s">
        <v>159</v>
      </c>
      <c r="C5047" t="s">
        <v>808</v>
      </c>
      <c r="D5047">
        <v>1</v>
      </c>
    </row>
    <row r="5048" spans="1:4" x14ac:dyDescent="0.35">
      <c r="A5048" t="s">
        <v>83</v>
      </c>
      <c r="B5048" t="s">
        <v>176</v>
      </c>
      <c r="C5048" t="s">
        <v>727</v>
      </c>
      <c r="D5048">
        <v>1</v>
      </c>
    </row>
    <row r="5049" spans="1:4" x14ac:dyDescent="0.35">
      <c r="A5049" t="s">
        <v>83</v>
      </c>
      <c r="B5049" t="s">
        <v>153</v>
      </c>
      <c r="C5049" t="s">
        <v>891</v>
      </c>
      <c r="D5049">
        <v>1</v>
      </c>
    </row>
    <row r="5050" spans="1:4" x14ac:dyDescent="0.35">
      <c r="A5050" t="s">
        <v>83</v>
      </c>
      <c r="B5050" t="s">
        <v>176</v>
      </c>
      <c r="C5050" t="s">
        <v>609</v>
      </c>
      <c r="D5050">
        <v>1</v>
      </c>
    </row>
    <row r="5051" spans="1:4" x14ac:dyDescent="0.35">
      <c r="A5051" t="s">
        <v>83</v>
      </c>
      <c r="B5051" t="s">
        <v>157</v>
      </c>
      <c r="C5051" t="s">
        <v>669</v>
      </c>
      <c r="D5051">
        <v>1</v>
      </c>
    </row>
    <row r="5052" spans="1:4" x14ac:dyDescent="0.35">
      <c r="A5052" t="s">
        <v>83</v>
      </c>
      <c r="B5052" t="s">
        <v>153</v>
      </c>
      <c r="C5052" t="s">
        <v>979</v>
      </c>
      <c r="D5052">
        <v>1</v>
      </c>
    </row>
    <row r="5053" spans="1:4" x14ac:dyDescent="0.35">
      <c r="A5053" t="s">
        <v>83</v>
      </c>
      <c r="B5053" t="s">
        <v>171</v>
      </c>
      <c r="C5053" t="s">
        <v>1101</v>
      </c>
      <c r="D5053">
        <v>1</v>
      </c>
    </row>
    <row r="5054" spans="1:4" x14ac:dyDescent="0.35">
      <c r="A5054" t="s">
        <v>83</v>
      </c>
      <c r="B5054" t="s">
        <v>190</v>
      </c>
      <c r="C5054" t="s">
        <v>815</v>
      </c>
      <c r="D5054">
        <v>1</v>
      </c>
    </row>
    <row r="5055" spans="1:4" x14ac:dyDescent="0.35">
      <c r="A5055" t="s">
        <v>83</v>
      </c>
      <c r="B5055" t="s">
        <v>203</v>
      </c>
      <c r="C5055" t="s">
        <v>642</v>
      </c>
      <c r="D5055">
        <v>1</v>
      </c>
    </row>
    <row r="5056" spans="1:4" x14ac:dyDescent="0.35">
      <c r="A5056" t="s">
        <v>83</v>
      </c>
      <c r="B5056" t="s">
        <v>153</v>
      </c>
      <c r="C5056" t="s">
        <v>643</v>
      </c>
      <c r="D5056">
        <v>1</v>
      </c>
    </row>
    <row r="5057" spans="1:4" x14ac:dyDescent="0.35">
      <c r="A5057" t="s">
        <v>83</v>
      </c>
      <c r="B5057" t="s">
        <v>153</v>
      </c>
      <c r="C5057" t="s">
        <v>1126</v>
      </c>
      <c r="D5057">
        <v>1</v>
      </c>
    </row>
    <row r="5058" spans="1:4" x14ac:dyDescent="0.35">
      <c r="A5058" t="s">
        <v>83</v>
      </c>
      <c r="B5058" t="s">
        <v>192</v>
      </c>
      <c r="C5058" t="s">
        <v>466</v>
      </c>
      <c r="D5058">
        <v>1</v>
      </c>
    </row>
    <row r="5059" spans="1:4" x14ac:dyDescent="0.35">
      <c r="A5059" t="s">
        <v>83</v>
      </c>
      <c r="B5059" t="s">
        <v>153</v>
      </c>
      <c r="C5059" t="s">
        <v>779</v>
      </c>
      <c r="D5059">
        <v>1</v>
      </c>
    </row>
    <row r="5060" spans="1:4" x14ac:dyDescent="0.35">
      <c r="A5060" t="s">
        <v>83</v>
      </c>
      <c r="B5060" t="s">
        <v>183</v>
      </c>
      <c r="C5060" t="s">
        <v>796</v>
      </c>
      <c r="D5060">
        <v>1</v>
      </c>
    </row>
    <row r="5061" spans="1:4" x14ac:dyDescent="0.35">
      <c r="A5061" t="s">
        <v>83</v>
      </c>
      <c r="B5061" t="s">
        <v>213</v>
      </c>
      <c r="C5061" t="s">
        <v>418</v>
      </c>
      <c r="D5061">
        <v>1</v>
      </c>
    </row>
    <row r="5062" spans="1:4" x14ac:dyDescent="0.35">
      <c r="A5062" t="s">
        <v>83</v>
      </c>
      <c r="B5062" t="s">
        <v>153</v>
      </c>
      <c r="C5062" t="s">
        <v>1099</v>
      </c>
      <c r="D5062">
        <v>1</v>
      </c>
    </row>
    <row r="5063" spans="1:4" x14ac:dyDescent="0.35">
      <c r="A5063" t="s">
        <v>83</v>
      </c>
      <c r="B5063" t="s">
        <v>196</v>
      </c>
      <c r="C5063" t="s">
        <v>597</v>
      </c>
      <c r="D5063">
        <v>1</v>
      </c>
    </row>
    <row r="5064" spans="1:4" x14ac:dyDescent="0.35">
      <c r="A5064" t="s">
        <v>83</v>
      </c>
      <c r="B5064" t="s">
        <v>157</v>
      </c>
      <c r="C5064" t="s">
        <v>807</v>
      </c>
      <c r="D5064">
        <v>1</v>
      </c>
    </row>
    <row r="5065" spans="1:4" x14ac:dyDescent="0.35">
      <c r="A5065" t="s">
        <v>83</v>
      </c>
      <c r="B5065" t="s">
        <v>159</v>
      </c>
      <c r="C5065" t="s">
        <v>962</v>
      </c>
      <c r="D5065">
        <v>1</v>
      </c>
    </row>
    <row r="5066" spans="1:4" x14ac:dyDescent="0.35">
      <c r="A5066" t="s">
        <v>83</v>
      </c>
      <c r="B5066" t="s">
        <v>152</v>
      </c>
      <c r="C5066" t="s">
        <v>592</v>
      </c>
      <c r="D5066">
        <v>1</v>
      </c>
    </row>
    <row r="5067" spans="1:4" x14ac:dyDescent="0.35">
      <c r="A5067" t="s">
        <v>83</v>
      </c>
      <c r="B5067" t="s">
        <v>209</v>
      </c>
      <c r="C5067" t="s">
        <v>419</v>
      </c>
      <c r="D5067">
        <v>1</v>
      </c>
    </row>
    <row r="5068" spans="1:4" x14ac:dyDescent="0.35">
      <c r="A5068" t="s">
        <v>83</v>
      </c>
      <c r="B5068" t="s">
        <v>176</v>
      </c>
      <c r="C5068" t="s">
        <v>1005</v>
      </c>
      <c r="D5068">
        <v>1</v>
      </c>
    </row>
    <row r="5069" spans="1:4" x14ac:dyDescent="0.35">
      <c r="A5069" t="s">
        <v>83</v>
      </c>
      <c r="B5069" t="s">
        <v>213</v>
      </c>
      <c r="C5069" t="s">
        <v>517</v>
      </c>
      <c r="D5069">
        <v>1</v>
      </c>
    </row>
    <row r="5070" spans="1:4" x14ac:dyDescent="0.35">
      <c r="A5070" t="s">
        <v>83</v>
      </c>
      <c r="B5070" t="s">
        <v>157</v>
      </c>
      <c r="C5070" t="s">
        <v>662</v>
      </c>
      <c r="D5070">
        <v>1</v>
      </c>
    </row>
    <row r="5071" spans="1:4" x14ac:dyDescent="0.35">
      <c r="A5071" t="s">
        <v>83</v>
      </c>
      <c r="B5071" t="s">
        <v>157</v>
      </c>
      <c r="C5071" t="s">
        <v>810</v>
      </c>
      <c r="D5071">
        <v>1</v>
      </c>
    </row>
    <row r="5072" spans="1:4" x14ac:dyDescent="0.35">
      <c r="A5072" t="s">
        <v>83</v>
      </c>
      <c r="B5072" t="s">
        <v>157</v>
      </c>
      <c r="C5072" t="s">
        <v>670</v>
      </c>
      <c r="D5072">
        <v>1</v>
      </c>
    </row>
    <row r="5073" spans="1:4" x14ac:dyDescent="0.35">
      <c r="A5073" t="s">
        <v>83</v>
      </c>
      <c r="B5073" t="s">
        <v>213</v>
      </c>
      <c r="C5073" t="s">
        <v>453</v>
      </c>
      <c r="D5073">
        <v>1</v>
      </c>
    </row>
    <row r="5074" spans="1:4" x14ac:dyDescent="0.35">
      <c r="A5074" t="s">
        <v>83</v>
      </c>
      <c r="B5074" t="s">
        <v>158</v>
      </c>
      <c r="C5074" t="s">
        <v>612</v>
      </c>
      <c r="D5074">
        <v>1</v>
      </c>
    </row>
    <row r="5075" spans="1:4" x14ac:dyDescent="0.35">
      <c r="A5075" t="s">
        <v>83</v>
      </c>
      <c r="B5075" t="s">
        <v>157</v>
      </c>
      <c r="C5075" t="s">
        <v>710</v>
      </c>
      <c r="D5075">
        <v>1</v>
      </c>
    </row>
    <row r="5076" spans="1:4" x14ac:dyDescent="0.35">
      <c r="A5076" t="s">
        <v>83</v>
      </c>
      <c r="B5076" t="s">
        <v>157</v>
      </c>
      <c r="C5076" t="s">
        <v>873</v>
      </c>
      <c r="D5076">
        <v>1</v>
      </c>
    </row>
    <row r="5077" spans="1:4" x14ac:dyDescent="0.35">
      <c r="A5077" t="s">
        <v>83</v>
      </c>
      <c r="B5077" t="s">
        <v>153</v>
      </c>
      <c r="C5077" t="s">
        <v>610</v>
      </c>
      <c r="D5077">
        <v>1</v>
      </c>
    </row>
    <row r="5078" spans="1:4" x14ac:dyDescent="0.35">
      <c r="A5078" t="s">
        <v>83</v>
      </c>
      <c r="B5078" t="s">
        <v>160</v>
      </c>
      <c r="C5078" t="s">
        <v>769</v>
      </c>
      <c r="D5078">
        <v>1</v>
      </c>
    </row>
    <row r="5079" spans="1:4" x14ac:dyDescent="0.35">
      <c r="A5079" t="s">
        <v>83</v>
      </c>
      <c r="B5079" t="s">
        <v>153</v>
      </c>
      <c r="C5079" t="s">
        <v>1121</v>
      </c>
      <c r="D5079">
        <v>1</v>
      </c>
    </row>
    <row r="5080" spans="1:4" x14ac:dyDescent="0.35">
      <c r="A5080" t="s">
        <v>83</v>
      </c>
      <c r="B5080" t="s">
        <v>157</v>
      </c>
      <c r="C5080" t="s">
        <v>443</v>
      </c>
      <c r="D5080">
        <v>1</v>
      </c>
    </row>
    <row r="5081" spans="1:4" x14ac:dyDescent="0.35">
      <c r="A5081" t="s">
        <v>83</v>
      </c>
      <c r="B5081" t="s">
        <v>183</v>
      </c>
      <c r="C5081" t="s">
        <v>802</v>
      </c>
      <c r="D5081">
        <v>1</v>
      </c>
    </row>
    <row r="5082" spans="1:4" x14ac:dyDescent="0.35">
      <c r="A5082" t="s">
        <v>83</v>
      </c>
      <c r="B5082" t="s">
        <v>155</v>
      </c>
      <c r="C5082" t="s">
        <v>458</v>
      </c>
      <c r="D5082">
        <v>1</v>
      </c>
    </row>
    <row r="5083" spans="1:4" x14ac:dyDescent="0.35">
      <c r="A5083" t="s">
        <v>83</v>
      </c>
      <c r="B5083" t="s">
        <v>200</v>
      </c>
      <c r="C5083" t="s">
        <v>569</v>
      </c>
      <c r="D5083">
        <v>1</v>
      </c>
    </row>
    <row r="5084" spans="1:4" x14ac:dyDescent="0.35">
      <c r="A5084" t="s">
        <v>83</v>
      </c>
      <c r="B5084" t="s">
        <v>153</v>
      </c>
      <c r="C5084" t="s">
        <v>1134</v>
      </c>
      <c r="D5084">
        <v>1</v>
      </c>
    </row>
    <row r="5085" spans="1:4" x14ac:dyDescent="0.35">
      <c r="A5085" t="s">
        <v>83</v>
      </c>
      <c r="B5085" t="s">
        <v>135</v>
      </c>
      <c r="C5085" t="s">
        <v>498</v>
      </c>
      <c r="D5085">
        <v>1</v>
      </c>
    </row>
    <row r="5086" spans="1:4" x14ac:dyDescent="0.35">
      <c r="A5086" t="s">
        <v>83</v>
      </c>
      <c r="B5086" t="s">
        <v>213</v>
      </c>
      <c r="C5086" t="s">
        <v>470</v>
      </c>
      <c r="D5086">
        <v>1</v>
      </c>
    </row>
    <row r="5087" spans="1:4" x14ac:dyDescent="0.35">
      <c r="A5087" t="s">
        <v>83</v>
      </c>
      <c r="B5087" t="s">
        <v>152</v>
      </c>
      <c r="C5087" t="s">
        <v>1123</v>
      </c>
      <c r="D5087">
        <v>1</v>
      </c>
    </row>
    <row r="5088" spans="1:4" x14ac:dyDescent="0.35">
      <c r="A5088" t="s">
        <v>87</v>
      </c>
      <c r="B5088" t="s">
        <v>153</v>
      </c>
      <c r="C5088" t="s">
        <v>770</v>
      </c>
      <c r="D5088">
        <v>1</v>
      </c>
    </row>
    <row r="5089" spans="1:4" x14ac:dyDescent="0.35">
      <c r="A5089" t="s">
        <v>87</v>
      </c>
      <c r="B5089" t="s">
        <v>176</v>
      </c>
      <c r="C5089" t="s">
        <v>993</v>
      </c>
      <c r="D5089">
        <v>1</v>
      </c>
    </row>
    <row r="5090" spans="1:4" x14ac:dyDescent="0.35">
      <c r="A5090" t="s">
        <v>87</v>
      </c>
      <c r="B5090" t="s">
        <v>176</v>
      </c>
      <c r="C5090" t="s">
        <v>831</v>
      </c>
      <c r="D5090">
        <v>1</v>
      </c>
    </row>
    <row r="5091" spans="1:4" x14ac:dyDescent="0.35">
      <c r="A5091" t="s">
        <v>87</v>
      </c>
      <c r="B5091" t="s">
        <v>153</v>
      </c>
      <c r="C5091" t="s">
        <v>1121</v>
      </c>
      <c r="D5091">
        <v>1</v>
      </c>
    </row>
    <row r="5092" spans="1:4" x14ac:dyDescent="0.35">
      <c r="A5092" t="s">
        <v>87</v>
      </c>
      <c r="B5092" t="s">
        <v>176</v>
      </c>
      <c r="C5092" t="s">
        <v>919</v>
      </c>
      <c r="D5092">
        <v>1</v>
      </c>
    </row>
    <row r="5093" spans="1:4" x14ac:dyDescent="0.35">
      <c r="A5093" t="s">
        <v>87</v>
      </c>
      <c r="B5093" t="s">
        <v>158</v>
      </c>
      <c r="C5093" t="s">
        <v>659</v>
      </c>
      <c r="D5093">
        <v>1</v>
      </c>
    </row>
    <row r="5094" spans="1:4" x14ac:dyDescent="0.35">
      <c r="A5094" t="s">
        <v>87</v>
      </c>
      <c r="B5094" t="s">
        <v>162</v>
      </c>
      <c r="C5094" t="s">
        <v>880</v>
      </c>
      <c r="D5094">
        <v>1</v>
      </c>
    </row>
    <row r="5095" spans="1:4" x14ac:dyDescent="0.35">
      <c r="A5095" t="s">
        <v>88</v>
      </c>
      <c r="B5095" t="s">
        <v>171</v>
      </c>
      <c r="C5095" t="s">
        <v>1072</v>
      </c>
      <c r="D5095">
        <v>1</v>
      </c>
    </row>
    <row r="5096" spans="1:4" x14ac:dyDescent="0.35">
      <c r="A5096" t="s">
        <v>88</v>
      </c>
      <c r="B5096" t="s">
        <v>176</v>
      </c>
      <c r="C5096" t="s">
        <v>1007</v>
      </c>
      <c r="D5096">
        <v>1</v>
      </c>
    </row>
    <row r="5097" spans="1:4" x14ac:dyDescent="0.35">
      <c r="A5097" t="s">
        <v>88</v>
      </c>
      <c r="B5097" t="s">
        <v>164</v>
      </c>
      <c r="C5097" t="s">
        <v>653</v>
      </c>
      <c r="D5097">
        <v>1</v>
      </c>
    </row>
    <row r="5098" spans="1:4" x14ac:dyDescent="0.35">
      <c r="A5098" t="s">
        <v>88</v>
      </c>
      <c r="B5098" t="s">
        <v>158</v>
      </c>
      <c r="C5098" t="s">
        <v>541</v>
      </c>
      <c r="D5098">
        <v>1</v>
      </c>
    </row>
    <row r="5099" spans="1:4" x14ac:dyDescent="0.35">
      <c r="A5099" t="s">
        <v>88</v>
      </c>
      <c r="B5099" t="s">
        <v>153</v>
      </c>
      <c r="C5099" t="s">
        <v>1126</v>
      </c>
      <c r="D5099">
        <v>1</v>
      </c>
    </row>
    <row r="5100" spans="1:4" x14ac:dyDescent="0.35">
      <c r="A5100" t="s">
        <v>88</v>
      </c>
      <c r="B5100" t="s">
        <v>157</v>
      </c>
      <c r="C5100" t="s">
        <v>805</v>
      </c>
      <c r="D5100">
        <v>1</v>
      </c>
    </row>
    <row r="5101" spans="1:4" x14ac:dyDescent="0.35">
      <c r="A5101" t="s">
        <v>88</v>
      </c>
      <c r="B5101" t="s">
        <v>135</v>
      </c>
      <c r="C5101" t="s">
        <v>506</v>
      </c>
      <c r="D5101">
        <v>1</v>
      </c>
    </row>
    <row r="5102" spans="1:4" x14ac:dyDescent="0.35">
      <c r="A5102" t="s">
        <v>88</v>
      </c>
      <c r="B5102" t="s">
        <v>203</v>
      </c>
      <c r="C5102" t="s">
        <v>565</v>
      </c>
      <c r="D5102">
        <v>1</v>
      </c>
    </row>
    <row r="5103" spans="1:4" x14ac:dyDescent="0.35">
      <c r="A5103" t="s">
        <v>88</v>
      </c>
      <c r="B5103" t="s">
        <v>158</v>
      </c>
      <c r="C5103" t="s">
        <v>487</v>
      </c>
      <c r="D5103">
        <v>1</v>
      </c>
    </row>
    <row r="5104" spans="1:4" x14ac:dyDescent="0.35">
      <c r="A5104" t="s">
        <v>88</v>
      </c>
      <c r="B5104" t="s">
        <v>155</v>
      </c>
      <c r="C5104" t="s">
        <v>464</v>
      </c>
      <c r="D5104">
        <v>1</v>
      </c>
    </row>
    <row r="5105" spans="1:4" x14ac:dyDescent="0.35">
      <c r="A5105" t="s">
        <v>88</v>
      </c>
      <c r="B5105" t="s">
        <v>152</v>
      </c>
      <c r="C5105" t="s">
        <v>434</v>
      </c>
      <c r="D5105">
        <v>1</v>
      </c>
    </row>
    <row r="5106" spans="1:4" x14ac:dyDescent="0.35">
      <c r="A5106" t="s">
        <v>88</v>
      </c>
      <c r="B5106" t="s">
        <v>176</v>
      </c>
      <c r="C5106" t="s">
        <v>994</v>
      </c>
      <c r="D5106">
        <v>1</v>
      </c>
    </row>
    <row r="5107" spans="1:4" x14ac:dyDescent="0.35">
      <c r="A5107" t="s">
        <v>88</v>
      </c>
      <c r="B5107" t="s">
        <v>165</v>
      </c>
      <c r="C5107" t="s">
        <v>634</v>
      </c>
      <c r="D5107">
        <v>1</v>
      </c>
    </row>
    <row r="5108" spans="1:4" x14ac:dyDescent="0.35">
      <c r="A5108" t="s">
        <v>88</v>
      </c>
      <c r="B5108" t="s">
        <v>153</v>
      </c>
      <c r="C5108" t="s">
        <v>1122</v>
      </c>
      <c r="D5108">
        <v>1</v>
      </c>
    </row>
    <row r="5109" spans="1:4" x14ac:dyDescent="0.35">
      <c r="A5109" t="s">
        <v>88</v>
      </c>
      <c r="B5109" t="s">
        <v>159</v>
      </c>
      <c r="C5109" t="s">
        <v>1060</v>
      </c>
      <c r="D5109">
        <v>1</v>
      </c>
    </row>
    <row r="5110" spans="1:4" x14ac:dyDescent="0.35">
      <c r="A5110" t="s">
        <v>88</v>
      </c>
      <c r="B5110" t="s">
        <v>159</v>
      </c>
      <c r="C5110" t="s">
        <v>1119</v>
      </c>
      <c r="D5110">
        <v>1</v>
      </c>
    </row>
    <row r="5111" spans="1:4" x14ac:dyDescent="0.35">
      <c r="A5111" t="s">
        <v>88</v>
      </c>
      <c r="B5111" t="s">
        <v>157</v>
      </c>
      <c r="C5111" t="s">
        <v>660</v>
      </c>
      <c r="D5111">
        <v>1</v>
      </c>
    </row>
    <row r="5112" spans="1:4" x14ac:dyDescent="0.35">
      <c r="A5112" t="s">
        <v>88</v>
      </c>
      <c r="B5112" t="s">
        <v>157</v>
      </c>
      <c r="C5112" t="s">
        <v>668</v>
      </c>
      <c r="D5112">
        <v>1</v>
      </c>
    </row>
    <row r="5113" spans="1:4" x14ac:dyDescent="0.35">
      <c r="A5113" t="s">
        <v>88</v>
      </c>
      <c r="B5113" t="s">
        <v>153</v>
      </c>
      <c r="C5113" t="s">
        <v>772</v>
      </c>
      <c r="D5113">
        <v>1</v>
      </c>
    </row>
    <row r="5114" spans="1:4" x14ac:dyDescent="0.35">
      <c r="A5114" t="s">
        <v>88</v>
      </c>
      <c r="B5114" t="s">
        <v>155</v>
      </c>
      <c r="C5114" t="s">
        <v>461</v>
      </c>
      <c r="D5114">
        <v>1</v>
      </c>
    </row>
    <row r="5115" spans="1:4" x14ac:dyDescent="0.35">
      <c r="A5115" t="s">
        <v>88</v>
      </c>
      <c r="B5115" t="s">
        <v>135</v>
      </c>
      <c r="C5115" t="s">
        <v>493</v>
      </c>
      <c r="D5115">
        <v>1</v>
      </c>
    </row>
    <row r="5116" spans="1:4" x14ac:dyDescent="0.35">
      <c r="A5116" t="s">
        <v>88</v>
      </c>
      <c r="B5116" t="s">
        <v>155</v>
      </c>
      <c r="C5116" t="s">
        <v>874</v>
      </c>
      <c r="D5116">
        <v>1</v>
      </c>
    </row>
    <row r="5117" spans="1:4" x14ac:dyDescent="0.35">
      <c r="A5117" t="s">
        <v>88</v>
      </c>
      <c r="B5117" t="s">
        <v>159</v>
      </c>
      <c r="C5117" t="s">
        <v>460</v>
      </c>
      <c r="D5117">
        <v>1</v>
      </c>
    </row>
    <row r="5118" spans="1:4" x14ac:dyDescent="0.35">
      <c r="A5118" t="s">
        <v>88</v>
      </c>
      <c r="B5118" t="s">
        <v>157</v>
      </c>
      <c r="C5118" t="s">
        <v>916</v>
      </c>
      <c r="D5118">
        <v>1</v>
      </c>
    </row>
    <row r="5119" spans="1:4" x14ac:dyDescent="0.35">
      <c r="A5119" t="s">
        <v>88</v>
      </c>
      <c r="B5119" t="s">
        <v>135</v>
      </c>
      <c r="C5119" t="s">
        <v>508</v>
      </c>
      <c r="D5119">
        <v>1</v>
      </c>
    </row>
    <row r="5120" spans="1:4" x14ac:dyDescent="0.35">
      <c r="A5120" t="s">
        <v>88</v>
      </c>
      <c r="B5120" t="s">
        <v>153</v>
      </c>
      <c r="C5120" t="s">
        <v>651</v>
      </c>
      <c r="D5120">
        <v>1</v>
      </c>
    </row>
    <row r="5121" spans="1:4" x14ac:dyDescent="0.35">
      <c r="A5121" t="s">
        <v>88</v>
      </c>
      <c r="B5121" t="s">
        <v>153</v>
      </c>
      <c r="C5121" t="s">
        <v>788</v>
      </c>
      <c r="D5121">
        <v>1</v>
      </c>
    </row>
    <row r="5122" spans="1:4" x14ac:dyDescent="0.35">
      <c r="A5122" t="s">
        <v>88</v>
      </c>
      <c r="B5122" t="s">
        <v>210</v>
      </c>
      <c r="C5122" t="s">
        <v>578</v>
      </c>
      <c r="D5122">
        <v>1</v>
      </c>
    </row>
    <row r="5123" spans="1:4" x14ac:dyDescent="0.35">
      <c r="A5123" t="s">
        <v>88</v>
      </c>
      <c r="B5123" t="s">
        <v>153</v>
      </c>
      <c r="C5123" t="s">
        <v>521</v>
      </c>
      <c r="D5123">
        <v>1</v>
      </c>
    </row>
    <row r="5124" spans="1:4" x14ac:dyDescent="0.35">
      <c r="A5124" t="s">
        <v>88</v>
      </c>
      <c r="B5124" t="s">
        <v>157</v>
      </c>
      <c r="C5124" t="s">
        <v>670</v>
      </c>
      <c r="D5124">
        <v>1</v>
      </c>
    </row>
    <row r="5125" spans="1:4" x14ac:dyDescent="0.35">
      <c r="A5125" t="s">
        <v>88</v>
      </c>
      <c r="B5125" t="s">
        <v>155</v>
      </c>
      <c r="C5125" t="s">
        <v>963</v>
      </c>
      <c r="D5125">
        <v>1</v>
      </c>
    </row>
    <row r="5126" spans="1:4" x14ac:dyDescent="0.35">
      <c r="A5126" t="s">
        <v>88</v>
      </c>
      <c r="B5126" t="s">
        <v>203</v>
      </c>
      <c r="C5126" t="s">
        <v>685</v>
      </c>
      <c r="D5126">
        <v>1</v>
      </c>
    </row>
    <row r="5127" spans="1:4" x14ac:dyDescent="0.35">
      <c r="A5127" t="s">
        <v>88</v>
      </c>
      <c r="B5127" t="s">
        <v>154</v>
      </c>
      <c r="C5127" t="s">
        <v>479</v>
      </c>
      <c r="D5127">
        <v>1</v>
      </c>
    </row>
    <row r="5128" spans="1:4" x14ac:dyDescent="0.35">
      <c r="A5128" t="s">
        <v>88</v>
      </c>
      <c r="B5128" t="s">
        <v>184</v>
      </c>
      <c r="C5128" t="s">
        <v>866</v>
      </c>
      <c r="D5128">
        <v>1</v>
      </c>
    </row>
    <row r="5129" spans="1:4" x14ac:dyDescent="0.35">
      <c r="A5129" t="s">
        <v>88</v>
      </c>
      <c r="B5129" t="s">
        <v>153</v>
      </c>
      <c r="C5129" t="s">
        <v>605</v>
      </c>
      <c r="D5129">
        <v>1</v>
      </c>
    </row>
    <row r="5130" spans="1:4" x14ac:dyDescent="0.35">
      <c r="A5130" t="s">
        <v>88</v>
      </c>
      <c r="B5130" t="s">
        <v>159</v>
      </c>
      <c r="C5130" t="s">
        <v>1133</v>
      </c>
      <c r="D5130">
        <v>1</v>
      </c>
    </row>
    <row r="5131" spans="1:4" x14ac:dyDescent="0.35">
      <c r="A5131" t="s">
        <v>88</v>
      </c>
      <c r="B5131" t="s">
        <v>176</v>
      </c>
      <c r="C5131" t="s">
        <v>609</v>
      </c>
      <c r="D5131">
        <v>1</v>
      </c>
    </row>
    <row r="5132" spans="1:4" x14ac:dyDescent="0.35">
      <c r="A5132" t="s">
        <v>88</v>
      </c>
      <c r="B5132" t="s">
        <v>154</v>
      </c>
      <c r="C5132" t="s">
        <v>507</v>
      </c>
      <c r="D5132">
        <v>1</v>
      </c>
    </row>
    <row r="5133" spans="1:4" x14ac:dyDescent="0.35">
      <c r="A5133" t="s">
        <v>88</v>
      </c>
      <c r="B5133" t="s">
        <v>176</v>
      </c>
      <c r="C5133" t="s">
        <v>428</v>
      </c>
      <c r="D5133">
        <v>1</v>
      </c>
    </row>
    <row r="5134" spans="1:4" x14ac:dyDescent="0.35">
      <c r="A5134" t="s">
        <v>88</v>
      </c>
      <c r="B5134" t="s">
        <v>176</v>
      </c>
      <c r="C5134" t="s">
        <v>831</v>
      </c>
      <c r="D5134">
        <v>1</v>
      </c>
    </row>
    <row r="5135" spans="1:4" x14ac:dyDescent="0.35">
      <c r="A5135" t="s">
        <v>88</v>
      </c>
      <c r="B5135" t="s">
        <v>158</v>
      </c>
      <c r="C5135" t="s">
        <v>659</v>
      </c>
      <c r="D5135">
        <v>1</v>
      </c>
    </row>
    <row r="5136" spans="1:4" x14ac:dyDescent="0.35">
      <c r="A5136" t="s">
        <v>88</v>
      </c>
      <c r="B5136" t="s">
        <v>203</v>
      </c>
      <c r="C5136" t="s">
        <v>555</v>
      </c>
      <c r="D5136">
        <v>1</v>
      </c>
    </row>
    <row r="5137" spans="1:4" x14ac:dyDescent="0.35">
      <c r="A5137" t="s">
        <v>88</v>
      </c>
      <c r="B5137" t="s">
        <v>157</v>
      </c>
      <c r="C5137" t="s">
        <v>915</v>
      </c>
      <c r="D5137">
        <v>1</v>
      </c>
    </row>
    <row r="5138" spans="1:4" x14ac:dyDescent="0.35">
      <c r="A5138" t="s">
        <v>88</v>
      </c>
      <c r="B5138" t="s">
        <v>155</v>
      </c>
      <c r="C5138" t="s">
        <v>459</v>
      </c>
      <c r="D5138">
        <v>1</v>
      </c>
    </row>
    <row r="5139" spans="1:4" x14ac:dyDescent="0.35">
      <c r="A5139" t="s">
        <v>88</v>
      </c>
      <c r="B5139" t="s">
        <v>135</v>
      </c>
      <c r="C5139" t="s">
        <v>489</v>
      </c>
      <c r="D5139">
        <v>1</v>
      </c>
    </row>
    <row r="5140" spans="1:4" x14ac:dyDescent="0.35">
      <c r="A5140" t="s">
        <v>88</v>
      </c>
      <c r="B5140" t="s">
        <v>153</v>
      </c>
      <c r="C5140" t="s">
        <v>1137</v>
      </c>
      <c r="D5140">
        <v>1</v>
      </c>
    </row>
    <row r="5141" spans="1:4" x14ac:dyDescent="0.35">
      <c r="A5141" t="s">
        <v>88</v>
      </c>
      <c r="B5141" t="s">
        <v>135</v>
      </c>
      <c r="C5141" t="s">
        <v>480</v>
      </c>
      <c r="D5141">
        <v>1</v>
      </c>
    </row>
    <row r="5142" spans="1:4" x14ac:dyDescent="0.35">
      <c r="A5142" t="s">
        <v>288</v>
      </c>
      <c r="B5142" t="s">
        <v>154</v>
      </c>
      <c r="C5142" t="s">
        <v>507</v>
      </c>
      <c r="D5142">
        <v>1</v>
      </c>
    </row>
    <row r="5143" spans="1:4" x14ac:dyDescent="0.35">
      <c r="A5143" t="s">
        <v>288</v>
      </c>
      <c r="B5143" t="s">
        <v>135</v>
      </c>
      <c r="C5143" t="s">
        <v>489</v>
      </c>
      <c r="D5143">
        <v>1</v>
      </c>
    </row>
    <row r="5144" spans="1:4" x14ac:dyDescent="0.35">
      <c r="A5144" t="s">
        <v>288</v>
      </c>
      <c r="B5144" t="s">
        <v>152</v>
      </c>
      <c r="C5144" t="s">
        <v>1123</v>
      </c>
      <c r="D5144">
        <v>1</v>
      </c>
    </row>
    <row r="5145" spans="1:4" x14ac:dyDescent="0.35">
      <c r="A5145" t="s">
        <v>288</v>
      </c>
      <c r="B5145" t="s">
        <v>154</v>
      </c>
      <c r="C5145" t="s">
        <v>828</v>
      </c>
      <c r="D5145">
        <v>1</v>
      </c>
    </row>
    <row r="5146" spans="1:4" x14ac:dyDescent="0.35">
      <c r="A5146" t="s">
        <v>288</v>
      </c>
      <c r="B5146" t="s">
        <v>176</v>
      </c>
      <c r="C5146" t="s">
        <v>661</v>
      </c>
      <c r="D5146">
        <v>1</v>
      </c>
    </row>
    <row r="5147" spans="1:4" x14ac:dyDescent="0.35">
      <c r="A5147" t="s">
        <v>288</v>
      </c>
      <c r="B5147" t="s">
        <v>153</v>
      </c>
      <c r="C5147" t="s">
        <v>689</v>
      </c>
      <c r="D5147">
        <v>1</v>
      </c>
    </row>
    <row r="5148" spans="1:4" x14ac:dyDescent="0.35">
      <c r="A5148" t="s">
        <v>288</v>
      </c>
      <c r="B5148" t="s">
        <v>154</v>
      </c>
      <c r="C5148" t="s">
        <v>479</v>
      </c>
      <c r="D5148">
        <v>1</v>
      </c>
    </row>
    <row r="5149" spans="1:4" x14ac:dyDescent="0.35">
      <c r="A5149" t="s">
        <v>288</v>
      </c>
      <c r="B5149" t="s">
        <v>176</v>
      </c>
      <c r="C5149" t="s">
        <v>421</v>
      </c>
      <c r="D5149">
        <v>1</v>
      </c>
    </row>
    <row r="5150" spans="1:4" x14ac:dyDescent="0.35">
      <c r="A5150" t="s">
        <v>288</v>
      </c>
      <c r="B5150" t="s">
        <v>176</v>
      </c>
      <c r="C5150" t="s">
        <v>1005</v>
      </c>
      <c r="D5150">
        <v>1</v>
      </c>
    </row>
    <row r="5151" spans="1:4" x14ac:dyDescent="0.35">
      <c r="A5151" t="s">
        <v>288</v>
      </c>
      <c r="B5151" t="s">
        <v>176</v>
      </c>
      <c r="C5151" t="s">
        <v>1008</v>
      </c>
      <c r="D5151">
        <v>1</v>
      </c>
    </row>
    <row r="5152" spans="1:4" x14ac:dyDescent="0.35">
      <c r="A5152" t="s">
        <v>288</v>
      </c>
      <c r="B5152" t="s">
        <v>176</v>
      </c>
      <c r="C5152" t="s">
        <v>993</v>
      </c>
      <c r="D5152">
        <v>1</v>
      </c>
    </row>
    <row r="5153" spans="1:4" x14ac:dyDescent="0.35">
      <c r="A5153" t="s">
        <v>288</v>
      </c>
      <c r="B5153" t="s">
        <v>166</v>
      </c>
      <c r="C5153" t="s">
        <v>1071</v>
      </c>
      <c r="D5153">
        <v>1</v>
      </c>
    </row>
    <row r="5154" spans="1:4" x14ac:dyDescent="0.35">
      <c r="A5154" t="s">
        <v>288</v>
      </c>
      <c r="B5154" t="s">
        <v>158</v>
      </c>
      <c r="C5154" t="s">
        <v>617</v>
      </c>
      <c r="D5154">
        <v>1</v>
      </c>
    </row>
    <row r="5155" spans="1:4" x14ac:dyDescent="0.35">
      <c r="A5155" t="s">
        <v>288</v>
      </c>
      <c r="B5155" t="s">
        <v>158</v>
      </c>
      <c r="C5155" t="s">
        <v>658</v>
      </c>
      <c r="D5155">
        <v>1</v>
      </c>
    </row>
    <row r="5156" spans="1:4" x14ac:dyDescent="0.35">
      <c r="A5156" t="s">
        <v>288</v>
      </c>
      <c r="B5156" t="s">
        <v>152</v>
      </c>
      <c r="C5156" t="s">
        <v>540</v>
      </c>
      <c r="D5156">
        <v>1</v>
      </c>
    </row>
    <row r="5157" spans="1:4" x14ac:dyDescent="0.35">
      <c r="A5157" t="s">
        <v>337</v>
      </c>
      <c r="B5157" t="s">
        <v>157</v>
      </c>
      <c r="C5157" t="s">
        <v>807</v>
      </c>
      <c r="D5157">
        <v>1</v>
      </c>
    </row>
    <row r="5158" spans="1:4" x14ac:dyDescent="0.35">
      <c r="A5158" t="s">
        <v>310</v>
      </c>
      <c r="B5158" t="s">
        <v>196</v>
      </c>
      <c r="C5158" t="s">
        <v>742</v>
      </c>
      <c r="D5158">
        <v>1</v>
      </c>
    </row>
    <row r="5159" spans="1:4" x14ac:dyDescent="0.35">
      <c r="A5159" t="s">
        <v>310</v>
      </c>
      <c r="B5159" t="s">
        <v>206</v>
      </c>
      <c r="C5159" t="s">
        <v>586</v>
      </c>
      <c r="D5159">
        <v>1</v>
      </c>
    </row>
    <row r="5160" spans="1:4" x14ac:dyDescent="0.35">
      <c r="A5160" t="s">
        <v>310</v>
      </c>
      <c r="B5160" t="s">
        <v>135</v>
      </c>
      <c r="C5160" t="s">
        <v>493</v>
      </c>
      <c r="D5160">
        <v>1</v>
      </c>
    </row>
    <row r="5161" spans="1:4" x14ac:dyDescent="0.35">
      <c r="A5161" t="s">
        <v>310</v>
      </c>
      <c r="B5161" t="s">
        <v>158</v>
      </c>
      <c r="C5161" t="s">
        <v>613</v>
      </c>
      <c r="D5161">
        <v>1</v>
      </c>
    </row>
    <row r="5162" spans="1:4" x14ac:dyDescent="0.35">
      <c r="A5162" t="s">
        <v>310</v>
      </c>
      <c r="B5162" t="s">
        <v>196</v>
      </c>
      <c r="C5162" t="s">
        <v>729</v>
      </c>
      <c r="D5162">
        <v>1</v>
      </c>
    </row>
    <row r="5163" spans="1:4" x14ac:dyDescent="0.35">
      <c r="A5163" t="s">
        <v>310</v>
      </c>
      <c r="B5163" t="s">
        <v>154</v>
      </c>
      <c r="C5163" t="s">
        <v>736</v>
      </c>
      <c r="D5163">
        <v>1</v>
      </c>
    </row>
    <row r="5164" spans="1:4" x14ac:dyDescent="0.35">
      <c r="A5164" t="s">
        <v>310</v>
      </c>
      <c r="B5164" t="s">
        <v>161</v>
      </c>
      <c r="C5164" t="s">
        <v>549</v>
      </c>
      <c r="D5164">
        <v>1</v>
      </c>
    </row>
    <row r="5165" spans="1:4" x14ac:dyDescent="0.35">
      <c r="A5165" t="s">
        <v>310</v>
      </c>
      <c r="B5165" t="s">
        <v>196</v>
      </c>
      <c r="C5165" t="s">
        <v>741</v>
      </c>
      <c r="D5165">
        <v>1</v>
      </c>
    </row>
    <row r="5166" spans="1:4" x14ac:dyDescent="0.35">
      <c r="A5166" t="s">
        <v>310</v>
      </c>
      <c r="B5166" t="s">
        <v>165</v>
      </c>
      <c r="C5166" t="s">
        <v>1064</v>
      </c>
      <c r="D5166">
        <v>1</v>
      </c>
    </row>
    <row r="5167" spans="1:4" x14ac:dyDescent="0.35">
      <c r="A5167" t="s">
        <v>310</v>
      </c>
      <c r="B5167" t="s">
        <v>154</v>
      </c>
      <c r="C5167" t="s">
        <v>828</v>
      </c>
      <c r="D5167">
        <v>1</v>
      </c>
    </row>
    <row r="5168" spans="1:4" x14ac:dyDescent="0.35">
      <c r="A5168" t="s">
        <v>310</v>
      </c>
      <c r="B5168" t="s">
        <v>160</v>
      </c>
      <c r="C5168" t="s">
        <v>1131</v>
      </c>
      <c r="D5168">
        <v>1</v>
      </c>
    </row>
    <row r="5169" spans="1:4" x14ac:dyDescent="0.35">
      <c r="A5169" t="s">
        <v>310</v>
      </c>
      <c r="B5169" t="s">
        <v>135</v>
      </c>
      <c r="C5169" t="s">
        <v>490</v>
      </c>
      <c r="D5169">
        <v>1</v>
      </c>
    </row>
    <row r="5170" spans="1:4" x14ac:dyDescent="0.35">
      <c r="A5170" t="s">
        <v>310</v>
      </c>
      <c r="B5170" t="s">
        <v>135</v>
      </c>
      <c r="C5170" t="s">
        <v>506</v>
      </c>
      <c r="D5170">
        <v>1</v>
      </c>
    </row>
    <row r="5171" spans="1:4" x14ac:dyDescent="0.35">
      <c r="A5171" t="s">
        <v>310</v>
      </c>
      <c r="B5171" t="s">
        <v>157</v>
      </c>
      <c r="C5171" t="s">
        <v>584</v>
      </c>
      <c r="D5171">
        <v>1</v>
      </c>
    </row>
    <row r="5172" spans="1:4" x14ac:dyDescent="0.35">
      <c r="A5172" t="s">
        <v>310</v>
      </c>
      <c r="B5172" t="s">
        <v>176</v>
      </c>
      <c r="C5172" t="s">
        <v>609</v>
      </c>
      <c r="D5172">
        <v>1</v>
      </c>
    </row>
    <row r="5173" spans="1:4" x14ac:dyDescent="0.35">
      <c r="A5173" t="s">
        <v>310</v>
      </c>
      <c r="B5173" t="s">
        <v>200</v>
      </c>
      <c r="C5173" t="s">
        <v>623</v>
      </c>
      <c r="D5173">
        <v>1</v>
      </c>
    </row>
    <row r="5174" spans="1:4" x14ac:dyDescent="0.35">
      <c r="A5174" t="s">
        <v>310</v>
      </c>
      <c r="B5174" t="s">
        <v>153</v>
      </c>
      <c r="C5174" t="s">
        <v>770</v>
      </c>
      <c r="D5174">
        <v>1</v>
      </c>
    </row>
    <row r="5175" spans="1:4" x14ac:dyDescent="0.35">
      <c r="A5175" t="s">
        <v>310</v>
      </c>
      <c r="B5175" t="s">
        <v>156</v>
      </c>
      <c r="C5175" t="s">
        <v>1139</v>
      </c>
      <c r="D5175">
        <v>1</v>
      </c>
    </row>
    <row r="5176" spans="1:4" x14ac:dyDescent="0.35">
      <c r="A5176" t="s">
        <v>265</v>
      </c>
      <c r="B5176" t="s">
        <v>159</v>
      </c>
      <c r="C5176" t="s">
        <v>1082</v>
      </c>
      <c r="D5176">
        <v>1</v>
      </c>
    </row>
    <row r="5177" spans="1:4" x14ac:dyDescent="0.35">
      <c r="A5177" t="s">
        <v>265</v>
      </c>
      <c r="B5177" t="s">
        <v>153</v>
      </c>
      <c r="C5177" t="s">
        <v>737</v>
      </c>
      <c r="D5177">
        <v>1</v>
      </c>
    </row>
    <row r="5178" spans="1:4" x14ac:dyDescent="0.35">
      <c r="A5178" t="s">
        <v>265</v>
      </c>
      <c r="B5178" t="s">
        <v>158</v>
      </c>
      <c r="C5178" t="s">
        <v>614</v>
      </c>
      <c r="D5178">
        <v>1</v>
      </c>
    </row>
    <row r="5179" spans="1:4" x14ac:dyDescent="0.35">
      <c r="A5179" t="s">
        <v>265</v>
      </c>
      <c r="B5179" t="s">
        <v>153</v>
      </c>
      <c r="C5179" t="s">
        <v>1120</v>
      </c>
      <c r="D5179">
        <v>1</v>
      </c>
    </row>
    <row r="5180" spans="1:4" x14ac:dyDescent="0.35">
      <c r="A5180" t="s">
        <v>265</v>
      </c>
      <c r="B5180" t="s">
        <v>153</v>
      </c>
      <c r="C5180" t="s">
        <v>1124</v>
      </c>
      <c r="D5180">
        <v>1</v>
      </c>
    </row>
    <row r="5181" spans="1:4" x14ac:dyDescent="0.35">
      <c r="A5181" t="s">
        <v>265</v>
      </c>
      <c r="B5181" t="s">
        <v>155</v>
      </c>
      <c r="C5181" t="s">
        <v>922</v>
      </c>
      <c r="D5181">
        <v>1</v>
      </c>
    </row>
    <row r="5182" spans="1:4" x14ac:dyDescent="0.35">
      <c r="A5182" t="s">
        <v>265</v>
      </c>
      <c r="B5182" t="s">
        <v>203</v>
      </c>
      <c r="C5182" t="s">
        <v>642</v>
      </c>
      <c r="D5182">
        <v>1</v>
      </c>
    </row>
    <row r="5183" spans="1:4" x14ac:dyDescent="0.35">
      <c r="A5183" t="s">
        <v>265</v>
      </c>
      <c r="B5183" t="s">
        <v>159</v>
      </c>
      <c r="C5183" t="s">
        <v>1133</v>
      </c>
      <c r="D5183">
        <v>1</v>
      </c>
    </row>
    <row r="5184" spans="1:4" x14ac:dyDescent="0.35">
      <c r="A5184" t="s">
        <v>265</v>
      </c>
      <c r="B5184" t="s">
        <v>135</v>
      </c>
      <c r="C5184" t="s">
        <v>508</v>
      </c>
      <c r="D5184">
        <v>1</v>
      </c>
    </row>
    <row r="5185" spans="1:4" x14ac:dyDescent="0.35">
      <c r="A5185" t="s">
        <v>265</v>
      </c>
      <c r="B5185" t="s">
        <v>152</v>
      </c>
      <c r="C5185" t="s">
        <v>540</v>
      </c>
      <c r="D5185">
        <v>1</v>
      </c>
    </row>
    <row r="5186" spans="1:4" x14ac:dyDescent="0.35">
      <c r="A5186" t="s">
        <v>265</v>
      </c>
      <c r="B5186" t="s">
        <v>203</v>
      </c>
      <c r="C5186" t="s">
        <v>560</v>
      </c>
      <c r="D5186">
        <v>1</v>
      </c>
    </row>
    <row r="5187" spans="1:4" x14ac:dyDescent="0.35">
      <c r="A5187" t="s">
        <v>265</v>
      </c>
      <c r="B5187" t="s">
        <v>203</v>
      </c>
      <c r="C5187" t="s">
        <v>679</v>
      </c>
      <c r="D5187">
        <v>1</v>
      </c>
    </row>
    <row r="5188" spans="1:4" x14ac:dyDescent="0.35">
      <c r="A5188" t="s">
        <v>265</v>
      </c>
      <c r="B5188" t="s">
        <v>153</v>
      </c>
      <c r="C5188" t="s">
        <v>482</v>
      </c>
      <c r="D5188">
        <v>1</v>
      </c>
    </row>
    <row r="5189" spans="1:4" x14ac:dyDescent="0.35">
      <c r="A5189" t="s">
        <v>265</v>
      </c>
      <c r="B5189" t="s">
        <v>155</v>
      </c>
      <c r="C5189" t="s">
        <v>1009</v>
      </c>
      <c r="D5189">
        <v>1</v>
      </c>
    </row>
    <row r="5190" spans="1:4" x14ac:dyDescent="0.35">
      <c r="A5190" t="s">
        <v>265</v>
      </c>
      <c r="B5190" t="s">
        <v>155</v>
      </c>
      <c r="C5190" t="s">
        <v>806</v>
      </c>
      <c r="D5190">
        <v>1</v>
      </c>
    </row>
    <row r="5191" spans="1:4" x14ac:dyDescent="0.35">
      <c r="A5191" t="s">
        <v>265</v>
      </c>
      <c r="B5191" t="s">
        <v>155</v>
      </c>
      <c r="C5191" t="s">
        <v>656</v>
      </c>
      <c r="D5191">
        <v>1</v>
      </c>
    </row>
    <row r="5192" spans="1:4" x14ac:dyDescent="0.35">
      <c r="A5192" t="s">
        <v>265</v>
      </c>
      <c r="B5192" t="s">
        <v>155</v>
      </c>
      <c r="C5192" t="s">
        <v>657</v>
      </c>
      <c r="D5192">
        <v>1</v>
      </c>
    </row>
    <row r="5193" spans="1:4" x14ac:dyDescent="0.35">
      <c r="A5193" t="s">
        <v>265</v>
      </c>
      <c r="B5193" t="s">
        <v>155</v>
      </c>
      <c r="C5193" t="s">
        <v>834</v>
      </c>
      <c r="D5193">
        <v>1</v>
      </c>
    </row>
    <row r="5194" spans="1:4" x14ac:dyDescent="0.35">
      <c r="A5194" t="s">
        <v>265</v>
      </c>
      <c r="B5194" t="s">
        <v>158</v>
      </c>
      <c r="C5194" t="s">
        <v>809</v>
      </c>
      <c r="D5194">
        <v>1</v>
      </c>
    </row>
    <row r="5195" spans="1:4" x14ac:dyDescent="0.35">
      <c r="A5195" t="s">
        <v>265</v>
      </c>
      <c r="B5195" t="s">
        <v>153</v>
      </c>
      <c r="C5195" t="s">
        <v>787</v>
      </c>
      <c r="D5195">
        <v>1</v>
      </c>
    </row>
    <row r="5196" spans="1:4" x14ac:dyDescent="0.35">
      <c r="A5196" t="s">
        <v>265</v>
      </c>
      <c r="B5196" t="s">
        <v>155</v>
      </c>
      <c r="C5196" t="s">
        <v>995</v>
      </c>
      <c r="D5196">
        <v>1</v>
      </c>
    </row>
    <row r="5197" spans="1:4" x14ac:dyDescent="0.35">
      <c r="A5197" t="s">
        <v>265</v>
      </c>
      <c r="B5197" t="s">
        <v>155</v>
      </c>
      <c r="C5197" t="s">
        <v>999</v>
      </c>
      <c r="D5197">
        <v>1</v>
      </c>
    </row>
    <row r="5198" spans="1:4" x14ac:dyDescent="0.35">
      <c r="A5198" t="s">
        <v>265</v>
      </c>
      <c r="B5198" t="s">
        <v>155</v>
      </c>
      <c r="C5198" t="s">
        <v>996</v>
      </c>
      <c r="D5198">
        <v>1</v>
      </c>
    </row>
    <row r="5199" spans="1:4" x14ac:dyDescent="0.35">
      <c r="A5199" t="s">
        <v>265</v>
      </c>
      <c r="B5199" t="s">
        <v>135</v>
      </c>
      <c r="C5199" t="s">
        <v>480</v>
      </c>
      <c r="D5199">
        <v>1</v>
      </c>
    </row>
    <row r="5200" spans="1:4" x14ac:dyDescent="0.35">
      <c r="A5200" t="s">
        <v>265</v>
      </c>
      <c r="B5200" t="s">
        <v>158</v>
      </c>
      <c r="C5200" t="s">
        <v>528</v>
      </c>
      <c r="D5200">
        <v>1</v>
      </c>
    </row>
    <row r="5201" spans="1:4" x14ac:dyDescent="0.35">
      <c r="A5201" t="s">
        <v>265</v>
      </c>
      <c r="B5201" t="s">
        <v>155</v>
      </c>
      <c r="C5201" t="s">
        <v>1010</v>
      </c>
      <c r="D5201">
        <v>1</v>
      </c>
    </row>
    <row r="5202" spans="1:4" x14ac:dyDescent="0.35">
      <c r="A5202" t="s">
        <v>265</v>
      </c>
      <c r="B5202" t="s">
        <v>154</v>
      </c>
      <c r="C5202" t="s">
        <v>736</v>
      </c>
      <c r="D5202">
        <v>1</v>
      </c>
    </row>
    <row r="5203" spans="1:4" x14ac:dyDescent="0.35">
      <c r="A5203" t="s">
        <v>265</v>
      </c>
      <c r="B5203" t="s">
        <v>203</v>
      </c>
      <c r="C5203" t="s">
        <v>686</v>
      </c>
      <c r="D5203">
        <v>1</v>
      </c>
    </row>
    <row r="5204" spans="1:4" x14ac:dyDescent="0.35">
      <c r="A5204" t="s">
        <v>265</v>
      </c>
      <c r="B5204" t="s">
        <v>153</v>
      </c>
      <c r="C5204" t="s">
        <v>783</v>
      </c>
      <c r="D5204">
        <v>1</v>
      </c>
    </row>
    <row r="5205" spans="1:4" x14ac:dyDescent="0.35">
      <c r="A5205" t="s">
        <v>265</v>
      </c>
      <c r="B5205" t="s">
        <v>199</v>
      </c>
      <c r="C5205" t="s">
        <v>753</v>
      </c>
      <c r="D5205">
        <v>1</v>
      </c>
    </row>
    <row r="5206" spans="1:4" x14ac:dyDescent="0.35">
      <c r="A5206" t="s">
        <v>265</v>
      </c>
      <c r="B5206" t="s">
        <v>154</v>
      </c>
      <c r="C5206" t="s">
        <v>622</v>
      </c>
      <c r="D5206">
        <v>1</v>
      </c>
    </row>
    <row r="5207" spans="1:4" x14ac:dyDescent="0.35">
      <c r="A5207" t="s">
        <v>265</v>
      </c>
      <c r="B5207" t="s">
        <v>158</v>
      </c>
      <c r="C5207" t="s">
        <v>659</v>
      </c>
      <c r="D5207">
        <v>1</v>
      </c>
    </row>
    <row r="5208" spans="1:4" x14ac:dyDescent="0.35">
      <c r="A5208" t="s">
        <v>331</v>
      </c>
      <c r="B5208" t="s">
        <v>161</v>
      </c>
      <c r="C5208" t="s">
        <v>549</v>
      </c>
      <c r="D5208">
        <v>1</v>
      </c>
    </row>
    <row r="5209" spans="1:4" x14ac:dyDescent="0.35">
      <c r="A5209" t="s">
        <v>282</v>
      </c>
      <c r="B5209" t="s">
        <v>203</v>
      </c>
      <c r="C5209" t="s">
        <v>648</v>
      </c>
      <c r="D5209">
        <v>1</v>
      </c>
    </row>
    <row r="5210" spans="1:4" x14ac:dyDescent="0.35">
      <c r="A5210" t="s">
        <v>282</v>
      </c>
      <c r="B5210" t="s">
        <v>192</v>
      </c>
      <c r="C5210" t="s">
        <v>447</v>
      </c>
      <c r="D5210">
        <v>1</v>
      </c>
    </row>
    <row r="5211" spans="1:4" x14ac:dyDescent="0.35">
      <c r="A5211" t="s">
        <v>282</v>
      </c>
      <c r="B5211" t="s">
        <v>161</v>
      </c>
      <c r="C5211" t="s">
        <v>556</v>
      </c>
      <c r="D5211">
        <v>1</v>
      </c>
    </row>
    <row r="5212" spans="1:4" x14ac:dyDescent="0.35">
      <c r="A5212" t="s">
        <v>282</v>
      </c>
      <c r="B5212" t="s">
        <v>213</v>
      </c>
      <c r="C5212" t="s">
        <v>449</v>
      </c>
      <c r="D5212">
        <v>1</v>
      </c>
    </row>
    <row r="5213" spans="1:4" x14ac:dyDescent="0.35">
      <c r="A5213" t="s">
        <v>282</v>
      </c>
      <c r="B5213" t="s">
        <v>200</v>
      </c>
      <c r="C5213" t="s">
        <v>454</v>
      </c>
      <c r="D5213">
        <v>1</v>
      </c>
    </row>
    <row r="5214" spans="1:4" x14ac:dyDescent="0.35">
      <c r="A5214" t="s">
        <v>282</v>
      </c>
      <c r="B5214" t="s">
        <v>200</v>
      </c>
      <c r="C5214" t="s">
        <v>623</v>
      </c>
      <c r="D5214">
        <v>1</v>
      </c>
    </row>
    <row r="5215" spans="1:4" x14ac:dyDescent="0.35">
      <c r="A5215" t="s">
        <v>282</v>
      </c>
      <c r="B5215" t="s">
        <v>176</v>
      </c>
      <c r="C5215" t="s">
        <v>831</v>
      </c>
      <c r="D5215">
        <v>1</v>
      </c>
    </row>
    <row r="5216" spans="1:4" x14ac:dyDescent="0.35">
      <c r="A5216" t="s">
        <v>282</v>
      </c>
      <c r="B5216" t="s">
        <v>158</v>
      </c>
      <c r="C5216" t="s">
        <v>1065</v>
      </c>
      <c r="D5216">
        <v>1</v>
      </c>
    </row>
    <row r="5217" spans="1:4" x14ac:dyDescent="0.35">
      <c r="A5217" t="s">
        <v>282</v>
      </c>
      <c r="B5217" t="s">
        <v>192</v>
      </c>
      <c r="C5217" t="s">
        <v>575</v>
      </c>
      <c r="D5217">
        <v>1</v>
      </c>
    </row>
    <row r="5218" spans="1:4" x14ac:dyDescent="0.35">
      <c r="A5218" t="s">
        <v>282</v>
      </c>
      <c r="B5218" t="s">
        <v>158</v>
      </c>
      <c r="C5218" t="s">
        <v>804</v>
      </c>
      <c r="D5218">
        <v>1</v>
      </c>
    </row>
    <row r="5219" spans="1:4" x14ac:dyDescent="0.35">
      <c r="A5219" t="s">
        <v>282</v>
      </c>
      <c r="B5219" t="s">
        <v>200</v>
      </c>
      <c r="C5219" t="s">
        <v>451</v>
      </c>
      <c r="D5219">
        <v>1</v>
      </c>
    </row>
    <row r="5220" spans="1:4" x14ac:dyDescent="0.35">
      <c r="A5220" t="s">
        <v>282</v>
      </c>
      <c r="B5220" t="s">
        <v>153</v>
      </c>
      <c r="C5220" t="s">
        <v>788</v>
      </c>
      <c r="D5220">
        <v>1</v>
      </c>
    </row>
    <row r="5221" spans="1:4" x14ac:dyDescent="0.35">
      <c r="A5221" t="s">
        <v>282</v>
      </c>
      <c r="B5221" t="s">
        <v>158</v>
      </c>
      <c r="C5221" t="s">
        <v>528</v>
      </c>
      <c r="D5221">
        <v>1</v>
      </c>
    </row>
    <row r="5222" spans="1:4" x14ac:dyDescent="0.35">
      <c r="A5222" t="s">
        <v>282</v>
      </c>
      <c r="B5222" t="s">
        <v>192</v>
      </c>
      <c r="C5222" t="s">
        <v>573</v>
      </c>
      <c r="D5222">
        <v>1</v>
      </c>
    </row>
    <row r="5223" spans="1:4" x14ac:dyDescent="0.35">
      <c r="A5223" t="s">
        <v>282</v>
      </c>
      <c r="B5223" t="s">
        <v>192</v>
      </c>
      <c r="C5223" t="s">
        <v>691</v>
      </c>
      <c r="D5223">
        <v>1</v>
      </c>
    </row>
    <row r="5224" spans="1:4" x14ac:dyDescent="0.35">
      <c r="A5224" t="s">
        <v>282</v>
      </c>
      <c r="B5224" t="s">
        <v>192</v>
      </c>
      <c r="C5224" t="s">
        <v>574</v>
      </c>
      <c r="D5224">
        <v>1</v>
      </c>
    </row>
    <row r="5225" spans="1:4" x14ac:dyDescent="0.35">
      <c r="A5225" t="s">
        <v>282</v>
      </c>
      <c r="B5225" t="s">
        <v>136</v>
      </c>
      <c r="C5225" t="s">
        <v>495</v>
      </c>
      <c r="D5225">
        <v>1</v>
      </c>
    </row>
    <row r="5226" spans="1:4" x14ac:dyDescent="0.35">
      <c r="A5226" t="s">
        <v>282</v>
      </c>
      <c r="B5226" t="s">
        <v>209</v>
      </c>
      <c r="C5226" t="s">
        <v>543</v>
      </c>
      <c r="D5226">
        <v>1</v>
      </c>
    </row>
    <row r="5227" spans="1:4" x14ac:dyDescent="0.35">
      <c r="A5227" t="s">
        <v>282</v>
      </c>
      <c r="B5227" t="s">
        <v>158</v>
      </c>
      <c r="C5227" t="s">
        <v>1056</v>
      </c>
      <c r="D5227">
        <v>1</v>
      </c>
    </row>
    <row r="5228" spans="1:4" x14ac:dyDescent="0.35">
      <c r="A5228" t="s">
        <v>282</v>
      </c>
      <c r="B5228" t="s">
        <v>192</v>
      </c>
      <c r="C5228" t="s">
        <v>466</v>
      </c>
      <c r="D5228">
        <v>1</v>
      </c>
    </row>
    <row r="5229" spans="1:4" x14ac:dyDescent="0.35">
      <c r="A5229" t="s">
        <v>282</v>
      </c>
      <c r="B5229" t="s">
        <v>190</v>
      </c>
      <c r="C5229" t="s">
        <v>705</v>
      </c>
      <c r="D5229">
        <v>1</v>
      </c>
    </row>
    <row r="5230" spans="1:4" x14ac:dyDescent="0.35">
      <c r="A5230" t="s">
        <v>282</v>
      </c>
      <c r="B5230" t="s">
        <v>200</v>
      </c>
      <c r="C5230" t="s">
        <v>473</v>
      </c>
      <c r="D5230">
        <v>1</v>
      </c>
    </row>
    <row r="5231" spans="1:4" x14ac:dyDescent="0.35">
      <c r="A5231" t="s">
        <v>282</v>
      </c>
      <c r="B5231" t="s">
        <v>165</v>
      </c>
      <c r="C5231" t="s">
        <v>634</v>
      </c>
      <c r="D5231">
        <v>1</v>
      </c>
    </row>
    <row r="5232" spans="1:4" x14ac:dyDescent="0.35">
      <c r="A5232" t="s">
        <v>282</v>
      </c>
      <c r="B5232" t="s">
        <v>153</v>
      </c>
      <c r="C5232" t="s">
        <v>1137</v>
      </c>
      <c r="D5232">
        <v>1</v>
      </c>
    </row>
    <row r="5233" spans="1:4" x14ac:dyDescent="0.35">
      <c r="A5233" t="s">
        <v>282</v>
      </c>
      <c r="B5233" t="s">
        <v>158</v>
      </c>
      <c r="C5233" t="s">
        <v>612</v>
      </c>
      <c r="D5233">
        <v>1</v>
      </c>
    </row>
    <row r="5234" spans="1:4" x14ac:dyDescent="0.35">
      <c r="A5234" t="s">
        <v>282</v>
      </c>
      <c r="B5234" t="s">
        <v>199</v>
      </c>
      <c r="C5234" t="s">
        <v>751</v>
      </c>
      <c r="D5234">
        <v>1</v>
      </c>
    </row>
    <row r="5235" spans="1:4" x14ac:dyDescent="0.35">
      <c r="A5235" t="s">
        <v>282</v>
      </c>
      <c r="B5235" t="s">
        <v>153</v>
      </c>
      <c r="C5235" t="s">
        <v>531</v>
      </c>
      <c r="D5235">
        <v>1</v>
      </c>
    </row>
    <row r="5236" spans="1:4" x14ac:dyDescent="0.35">
      <c r="A5236" t="s">
        <v>282</v>
      </c>
      <c r="B5236" t="s">
        <v>199</v>
      </c>
      <c r="C5236" t="s">
        <v>635</v>
      </c>
      <c r="D5236">
        <v>1</v>
      </c>
    </row>
    <row r="5237" spans="1:4" x14ac:dyDescent="0.35">
      <c r="A5237" t="s">
        <v>282</v>
      </c>
      <c r="B5237" t="s">
        <v>199</v>
      </c>
      <c r="C5237" t="s">
        <v>753</v>
      </c>
      <c r="D5237">
        <v>1</v>
      </c>
    </row>
    <row r="5238" spans="1:4" x14ac:dyDescent="0.35">
      <c r="A5238" t="s">
        <v>282</v>
      </c>
      <c r="B5238" t="s">
        <v>153</v>
      </c>
      <c r="C5238" t="s">
        <v>606</v>
      </c>
      <c r="D5238">
        <v>1</v>
      </c>
    </row>
    <row r="5239" spans="1:4" x14ac:dyDescent="0.35">
      <c r="A5239" t="s">
        <v>282</v>
      </c>
      <c r="B5239" t="s">
        <v>196</v>
      </c>
      <c r="C5239" t="s">
        <v>742</v>
      </c>
      <c r="D5239">
        <v>1</v>
      </c>
    </row>
    <row r="5240" spans="1:4" x14ac:dyDescent="0.35">
      <c r="A5240" t="s">
        <v>250</v>
      </c>
      <c r="B5240" t="s">
        <v>154</v>
      </c>
      <c r="C5240" t="s">
        <v>622</v>
      </c>
      <c r="D5240">
        <v>1</v>
      </c>
    </row>
    <row r="5241" spans="1:4" x14ac:dyDescent="0.35">
      <c r="A5241" t="s">
        <v>250</v>
      </c>
      <c r="B5241" t="s">
        <v>153</v>
      </c>
      <c r="C5241" t="s">
        <v>872</v>
      </c>
      <c r="D5241">
        <v>1</v>
      </c>
    </row>
    <row r="5242" spans="1:4" x14ac:dyDescent="0.35">
      <c r="A5242" t="s">
        <v>250</v>
      </c>
      <c r="B5242" t="s">
        <v>153</v>
      </c>
      <c r="C5242" t="s">
        <v>1121</v>
      </c>
      <c r="D5242">
        <v>1</v>
      </c>
    </row>
    <row r="5243" spans="1:4" x14ac:dyDescent="0.35">
      <c r="A5243" t="s">
        <v>250</v>
      </c>
      <c r="B5243" t="s">
        <v>154</v>
      </c>
      <c r="C5243" t="s">
        <v>830</v>
      </c>
      <c r="D5243">
        <v>1</v>
      </c>
    </row>
    <row r="5244" spans="1:4" x14ac:dyDescent="0.35">
      <c r="A5244" t="s">
        <v>250</v>
      </c>
      <c r="B5244" t="s">
        <v>176</v>
      </c>
      <c r="C5244" t="s">
        <v>1008</v>
      </c>
      <c r="D5244">
        <v>1</v>
      </c>
    </row>
    <row r="5245" spans="1:4" x14ac:dyDescent="0.35">
      <c r="A5245" t="s">
        <v>250</v>
      </c>
      <c r="B5245" t="s">
        <v>155</v>
      </c>
      <c r="C5245" t="s">
        <v>738</v>
      </c>
      <c r="D5245">
        <v>1</v>
      </c>
    </row>
    <row r="5246" spans="1:4" x14ac:dyDescent="0.35">
      <c r="A5246" t="s">
        <v>250</v>
      </c>
      <c r="B5246" t="s">
        <v>160</v>
      </c>
      <c r="C5246" t="s">
        <v>720</v>
      </c>
      <c r="D5246">
        <v>1</v>
      </c>
    </row>
    <row r="5247" spans="1:4" x14ac:dyDescent="0.35">
      <c r="A5247" t="s">
        <v>250</v>
      </c>
      <c r="B5247" t="s">
        <v>196</v>
      </c>
      <c r="C5247" t="s">
        <v>744</v>
      </c>
      <c r="D5247">
        <v>1</v>
      </c>
    </row>
    <row r="5248" spans="1:4" x14ac:dyDescent="0.35">
      <c r="A5248" t="s">
        <v>250</v>
      </c>
      <c r="B5248" t="s">
        <v>184</v>
      </c>
      <c r="C5248" t="s">
        <v>866</v>
      </c>
      <c r="D5248">
        <v>1</v>
      </c>
    </row>
    <row r="5249" spans="1:4" x14ac:dyDescent="0.35">
      <c r="A5249" t="s">
        <v>250</v>
      </c>
      <c r="B5249" t="s">
        <v>160</v>
      </c>
      <c r="C5249" t="s">
        <v>722</v>
      </c>
      <c r="D5249">
        <v>1</v>
      </c>
    </row>
    <row r="5250" spans="1:4" x14ac:dyDescent="0.35">
      <c r="A5250" t="s">
        <v>250</v>
      </c>
      <c r="B5250" t="s">
        <v>165</v>
      </c>
      <c r="C5250" t="s">
        <v>1064</v>
      </c>
      <c r="D5250">
        <v>1</v>
      </c>
    </row>
    <row r="5251" spans="1:4" x14ac:dyDescent="0.35">
      <c r="A5251" t="s">
        <v>250</v>
      </c>
      <c r="B5251" t="s">
        <v>158</v>
      </c>
      <c r="C5251" t="s">
        <v>675</v>
      </c>
      <c r="D5251">
        <v>1</v>
      </c>
    </row>
    <row r="5252" spans="1:4" x14ac:dyDescent="0.35">
      <c r="A5252" t="s">
        <v>250</v>
      </c>
      <c r="B5252" t="s">
        <v>192</v>
      </c>
      <c r="C5252" t="s">
        <v>574</v>
      </c>
      <c r="D5252">
        <v>1</v>
      </c>
    </row>
    <row r="5253" spans="1:4" x14ac:dyDescent="0.35">
      <c r="A5253" t="s">
        <v>250</v>
      </c>
      <c r="B5253" t="s">
        <v>153</v>
      </c>
      <c r="C5253" t="s">
        <v>735</v>
      </c>
      <c r="D5253">
        <v>1</v>
      </c>
    </row>
    <row r="5254" spans="1:4" x14ac:dyDescent="0.35">
      <c r="A5254" t="s">
        <v>250</v>
      </c>
      <c r="B5254" t="s">
        <v>152</v>
      </c>
      <c r="C5254" t="s">
        <v>1140</v>
      </c>
      <c r="D5254">
        <v>1</v>
      </c>
    </row>
    <row r="5255" spans="1:4" x14ac:dyDescent="0.35">
      <c r="A5255" t="s">
        <v>250</v>
      </c>
      <c r="B5255" t="s">
        <v>158</v>
      </c>
      <c r="C5255" t="s">
        <v>528</v>
      </c>
      <c r="D5255">
        <v>1</v>
      </c>
    </row>
    <row r="5256" spans="1:4" x14ac:dyDescent="0.35">
      <c r="A5256" t="s">
        <v>250</v>
      </c>
      <c r="B5256" t="s">
        <v>153</v>
      </c>
      <c r="C5256" t="s">
        <v>1136</v>
      </c>
      <c r="D5256">
        <v>1</v>
      </c>
    </row>
    <row r="5257" spans="1:4" x14ac:dyDescent="0.35">
      <c r="A5257" t="s">
        <v>250</v>
      </c>
      <c r="B5257" t="s">
        <v>176</v>
      </c>
      <c r="C5257" t="s">
        <v>994</v>
      </c>
      <c r="D5257">
        <v>1</v>
      </c>
    </row>
    <row r="5258" spans="1:4" x14ac:dyDescent="0.35">
      <c r="A5258" t="s">
        <v>250</v>
      </c>
      <c r="B5258" t="s">
        <v>153</v>
      </c>
      <c r="C5258" t="s">
        <v>689</v>
      </c>
      <c r="D5258">
        <v>1</v>
      </c>
    </row>
    <row r="5259" spans="1:4" x14ac:dyDescent="0.35">
      <c r="A5259" t="s">
        <v>250</v>
      </c>
      <c r="B5259" t="s">
        <v>159</v>
      </c>
      <c r="C5259" t="s">
        <v>959</v>
      </c>
      <c r="D5259">
        <v>1</v>
      </c>
    </row>
    <row r="5260" spans="1:4" x14ac:dyDescent="0.35">
      <c r="A5260" t="s">
        <v>250</v>
      </c>
      <c r="B5260" t="s">
        <v>158</v>
      </c>
      <c r="C5260" t="s">
        <v>804</v>
      </c>
      <c r="D5260">
        <v>1</v>
      </c>
    </row>
    <row r="5261" spans="1:4" x14ac:dyDescent="0.35">
      <c r="A5261" t="s">
        <v>250</v>
      </c>
      <c r="B5261" t="s">
        <v>155</v>
      </c>
      <c r="C5261" t="s">
        <v>963</v>
      </c>
      <c r="D5261">
        <v>1</v>
      </c>
    </row>
    <row r="5262" spans="1:4" x14ac:dyDescent="0.35">
      <c r="A5262" t="s">
        <v>250</v>
      </c>
      <c r="B5262" t="s">
        <v>162</v>
      </c>
      <c r="C5262" t="s">
        <v>880</v>
      </c>
      <c r="D5262">
        <v>1</v>
      </c>
    </row>
    <row r="5263" spans="1:4" x14ac:dyDescent="0.35">
      <c r="A5263" t="s">
        <v>250</v>
      </c>
      <c r="B5263" t="s">
        <v>176</v>
      </c>
      <c r="C5263" t="s">
        <v>727</v>
      </c>
      <c r="D5263">
        <v>1</v>
      </c>
    </row>
    <row r="5264" spans="1:4" x14ac:dyDescent="0.35">
      <c r="A5264" t="s">
        <v>250</v>
      </c>
      <c r="B5264" t="s">
        <v>176</v>
      </c>
      <c r="C5264" t="s">
        <v>1000</v>
      </c>
      <c r="D5264">
        <v>1</v>
      </c>
    </row>
    <row r="5265" spans="1:4" x14ac:dyDescent="0.35">
      <c r="A5265" t="s">
        <v>250</v>
      </c>
      <c r="B5265" t="s">
        <v>183</v>
      </c>
      <c r="C5265" t="s">
        <v>799</v>
      </c>
      <c r="D5265">
        <v>1</v>
      </c>
    </row>
    <row r="5266" spans="1:4" x14ac:dyDescent="0.35">
      <c r="A5266" t="s">
        <v>250</v>
      </c>
      <c r="B5266" t="s">
        <v>160</v>
      </c>
      <c r="C5266" t="s">
        <v>769</v>
      </c>
      <c r="D5266">
        <v>1</v>
      </c>
    </row>
    <row r="5267" spans="1:4" x14ac:dyDescent="0.35">
      <c r="A5267" t="s">
        <v>250</v>
      </c>
      <c r="B5267" t="s">
        <v>183</v>
      </c>
      <c r="C5267" t="s">
        <v>791</v>
      </c>
      <c r="D5267">
        <v>1</v>
      </c>
    </row>
    <row r="5268" spans="1:4" x14ac:dyDescent="0.35">
      <c r="A5268" t="s">
        <v>250</v>
      </c>
      <c r="B5268" t="s">
        <v>158</v>
      </c>
      <c r="C5268" t="s">
        <v>809</v>
      </c>
      <c r="D5268">
        <v>1</v>
      </c>
    </row>
    <row r="5269" spans="1:4" x14ac:dyDescent="0.35">
      <c r="A5269" t="s">
        <v>250</v>
      </c>
      <c r="B5269" t="s">
        <v>192</v>
      </c>
      <c r="C5269" t="s">
        <v>466</v>
      </c>
      <c r="D5269">
        <v>1</v>
      </c>
    </row>
    <row r="5270" spans="1:4" x14ac:dyDescent="0.35">
      <c r="A5270" t="s">
        <v>250</v>
      </c>
      <c r="B5270" t="s">
        <v>154</v>
      </c>
      <c r="C5270" t="s">
        <v>833</v>
      </c>
      <c r="D5270">
        <v>1</v>
      </c>
    </row>
    <row r="5271" spans="1:4" x14ac:dyDescent="0.35">
      <c r="A5271" t="s">
        <v>250</v>
      </c>
      <c r="B5271" t="s">
        <v>157</v>
      </c>
      <c r="C5271" t="s">
        <v>710</v>
      </c>
      <c r="D5271">
        <v>1</v>
      </c>
    </row>
    <row r="5272" spans="1:4" x14ac:dyDescent="0.35">
      <c r="A5272" t="s">
        <v>250</v>
      </c>
      <c r="B5272" t="s">
        <v>192</v>
      </c>
      <c r="C5272" t="s">
        <v>447</v>
      </c>
      <c r="D5272">
        <v>1</v>
      </c>
    </row>
    <row r="5273" spans="1:4" x14ac:dyDescent="0.35">
      <c r="A5273" t="s">
        <v>250</v>
      </c>
      <c r="B5273" t="s">
        <v>157</v>
      </c>
      <c r="C5273" t="s">
        <v>668</v>
      </c>
      <c r="D5273">
        <v>1</v>
      </c>
    </row>
    <row r="5274" spans="1:4" x14ac:dyDescent="0.35">
      <c r="A5274" t="s">
        <v>250</v>
      </c>
      <c r="B5274" t="s">
        <v>156</v>
      </c>
      <c r="C5274" t="s">
        <v>1139</v>
      </c>
      <c r="D5274">
        <v>1</v>
      </c>
    </row>
    <row r="5275" spans="1:4" x14ac:dyDescent="0.35">
      <c r="A5275" t="s">
        <v>250</v>
      </c>
      <c r="B5275" t="s">
        <v>192</v>
      </c>
      <c r="C5275" t="s">
        <v>573</v>
      </c>
      <c r="D5275">
        <v>1</v>
      </c>
    </row>
    <row r="5276" spans="1:4" x14ac:dyDescent="0.35">
      <c r="A5276" t="s">
        <v>250</v>
      </c>
      <c r="B5276" t="s">
        <v>156</v>
      </c>
      <c r="C5276" t="s">
        <v>1062</v>
      </c>
      <c r="D5276">
        <v>1</v>
      </c>
    </row>
    <row r="5277" spans="1:4" x14ac:dyDescent="0.35">
      <c r="A5277" t="s">
        <v>250</v>
      </c>
      <c r="B5277" t="s">
        <v>155</v>
      </c>
      <c r="C5277" t="s">
        <v>922</v>
      </c>
      <c r="D5277">
        <v>1</v>
      </c>
    </row>
    <row r="5278" spans="1:4" x14ac:dyDescent="0.35">
      <c r="A5278" t="s">
        <v>250</v>
      </c>
      <c r="B5278" t="s">
        <v>158</v>
      </c>
      <c r="C5278" t="s">
        <v>659</v>
      </c>
      <c r="D5278">
        <v>1</v>
      </c>
    </row>
    <row r="5279" spans="1:4" x14ac:dyDescent="0.35">
      <c r="A5279" t="s">
        <v>250</v>
      </c>
      <c r="B5279" t="s">
        <v>153</v>
      </c>
      <c r="C5279" t="s">
        <v>709</v>
      </c>
      <c r="D5279">
        <v>1</v>
      </c>
    </row>
    <row r="5280" spans="1:4" x14ac:dyDescent="0.35">
      <c r="A5280" t="s">
        <v>250</v>
      </c>
      <c r="B5280" t="s">
        <v>155</v>
      </c>
      <c r="C5280" t="s">
        <v>806</v>
      </c>
      <c r="D5280">
        <v>1</v>
      </c>
    </row>
    <row r="5281" spans="1:4" x14ac:dyDescent="0.35">
      <c r="A5281" t="s">
        <v>250</v>
      </c>
      <c r="B5281" t="s">
        <v>192</v>
      </c>
      <c r="C5281" t="s">
        <v>575</v>
      </c>
      <c r="D5281">
        <v>1</v>
      </c>
    </row>
    <row r="5282" spans="1:4" x14ac:dyDescent="0.35">
      <c r="A5282" t="s">
        <v>250</v>
      </c>
      <c r="B5282" t="s">
        <v>183</v>
      </c>
      <c r="C5282" t="s">
        <v>895</v>
      </c>
      <c r="D5282">
        <v>1</v>
      </c>
    </row>
    <row r="5283" spans="1:4" x14ac:dyDescent="0.35">
      <c r="A5283" t="s">
        <v>250</v>
      </c>
      <c r="B5283" t="s">
        <v>182</v>
      </c>
      <c r="C5283" t="s">
        <v>933</v>
      </c>
      <c r="D5283">
        <v>1</v>
      </c>
    </row>
    <row r="5284" spans="1:4" x14ac:dyDescent="0.35">
      <c r="A5284" t="s">
        <v>250</v>
      </c>
      <c r="B5284" t="s">
        <v>153</v>
      </c>
      <c r="C5284" t="s">
        <v>772</v>
      </c>
      <c r="D5284">
        <v>1</v>
      </c>
    </row>
    <row r="5285" spans="1:4" x14ac:dyDescent="0.35">
      <c r="A5285" t="s">
        <v>250</v>
      </c>
      <c r="B5285" t="s">
        <v>199</v>
      </c>
      <c r="C5285" t="s">
        <v>635</v>
      </c>
      <c r="D5285">
        <v>1</v>
      </c>
    </row>
    <row r="5286" spans="1:4" x14ac:dyDescent="0.35">
      <c r="A5286" t="s">
        <v>250</v>
      </c>
      <c r="B5286" t="s">
        <v>155</v>
      </c>
      <c r="C5286" t="s">
        <v>1010</v>
      </c>
      <c r="D5286">
        <v>1</v>
      </c>
    </row>
    <row r="5287" spans="1:4" x14ac:dyDescent="0.35">
      <c r="A5287" t="s">
        <v>250</v>
      </c>
      <c r="B5287" t="s">
        <v>158</v>
      </c>
      <c r="C5287" t="s">
        <v>718</v>
      </c>
      <c r="D5287">
        <v>1</v>
      </c>
    </row>
    <row r="5288" spans="1:4" x14ac:dyDescent="0.35">
      <c r="A5288" t="s">
        <v>250</v>
      </c>
      <c r="B5288" t="s">
        <v>154</v>
      </c>
      <c r="C5288" t="s">
        <v>828</v>
      </c>
      <c r="D5288">
        <v>1</v>
      </c>
    </row>
    <row r="5289" spans="1:4" x14ac:dyDescent="0.35">
      <c r="A5289" t="s">
        <v>250</v>
      </c>
      <c r="B5289" t="s">
        <v>152</v>
      </c>
      <c r="C5289" t="s">
        <v>786</v>
      </c>
      <c r="D5289">
        <v>1</v>
      </c>
    </row>
    <row r="5290" spans="1:4" x14ac:dyDescent="0.35">
      <c r="A5290" t="s">
        <v>250</v>
      </c>
      <c r="B5290" t="s">
        <v>152</v>
      </c>
      <c r="C5290" t="s">
        <v>678</v>
      </c>
      <c r="D5290">
        <v>1</v>
      </c>
    </row>
    <row r="5291" spans="1:4" x14ac:dyDescent="0.35">
      <c r="A5291" t="s">
        <v>250</v>
      </c>
      <c r="B5291" t="s">
        <v>153</v>
      </c>
      <c r="C5291" t="s">
        <v>531</v>
      </c>
      <c r="D5291">
        <v>1</v>
      </c>
    </row>
    <row r="5292" spans="1:4" x14ac:dyDescent="0.35">
      <c r="A5292" t="s">
        <v>250</v>
      </c>
      <c r="B5292" t="s">
        <v>176</v>
      </c>
      <c r="C5292" t="s">
        <v>919</v>
      </c>
      <c r="D5292">
        <v>1</v>
      </c>
    </row>
    <row r="5293" spans="1:4" x14ac:dyDescent="0.35">
      <c r="A5293" t="s">
        <v>250</v>
      </c>
      <c r="B5293" t="s">
        <v>153</v>
      </c>
      <c r="C5293" t="s">
        <v>788</v>
      </c>
      <c r="D5293">
        <v>1</v>
      </c>
    </row>
    <row r="5294" spans="1:4" x14ac:dyDescent="0.35">
      <c r="A5294" t="s">
        <v>250</v>
      </c>
      <c r="B5294" t="s">
        <v>203</v>
      </c>
      <c r="C5294" t="s">
        <v>686</v>
      </c>
      <c r="D5294">
        <v>1</v>
      </c>
    </row>
    <row r="5295" spans="1:4" x14ac:dyDescent="0.35">
      <c r="A5295" t="s">
        <v>250</v>
      </c>
      <c r="B5295" t="s">
        <v>153</v>
      </c>
      <c r="C5295" t="s">
        <v>737</v>
      </c>
      <c r="D5295">
        <v>1</v>
      </c>
    </row>
    <row r="5296" spans="1:4" x14ac:dyDescent="0.35">
      <c r="A5296" t="s">
        <v>250</v>
      </c>
      <c r="B5296" t="s">
        <v>153</v>
      </c>
      <c r="C5296" t="s">
        <v>787</v>
      </c>
      <c r="D5296">
        <v>1</v>
      </c>
    </row>
    <row r="5297" spans="1:4" x14ac:dyDescent="0.35">
      <c r="A5297" t="s">
        <v>250</v>
      </c>
      <c r="B5297" t="s">
        <v>158</v>
      </c>
      <c r="C5297" t="s">
        <v>674</v>
      </c>
      <c r="D5297">
        <v>1</v>
      </c>
    </row>
    <row r="5298" spans="1:4" x14ac:dyDescent="0.35">
      <c r="A5298" t="s">
        <v>250</v>
      </c>
      <c r="B5298" t="s">
        <v>176</v>
      </c>
      <c r="C5298" t="s">
        <v>726</v>
      </c>
      <c r="D5298">
        <v>1</v>
      </c>
    </row>
    <row r="5299" spans="1:4" x14ac:dyDescent="0.35">
      <c r="A5299" t="s">
        <v>273</v>
      </c>
      <c r="B5299" t="s">
        <v>154</v>
      </c>
      <c r="C5299" t="s">
        <v>1148</v>
      </c>
      <c r="D5299">
        <v>1</v>
      </c>
    </row>
    <row r="5300" spans="1:4" x14ac:dyDescent="0.35">
      <c r="A5300" t="s">
        <v>273</v>
      </c>
      <c r="B5300" t="s">
        <v>158</v>
      </c>
      <c r="C5300" t="s">
        <v>528</v>
      </c>
      <c r="D5300">
        <v>1</v>
      </c>
    </row>
    <row r="5301" spans="1:4" x14ac:dyDescent="0.35">
      <c r="A5301" t="s">
        <v>273</v>
      </c>
      <c r="B5301" t="s">
        <v>157</v>
      </c>
      <c r="C5301" t="s">
        <v>915</v>
      </c>
      <c r="D5301">
        <v>1</v>
      </c>
    </row>
    <row r="5302" spans="1:4" x14ac:dyDescent="0.35">
      <c r="A5302" t="s">
        <v>273</v>
      </c>
      <c r="B5302" t="s">
        <v>155</v>
      </c>
      <c r="C5302" t="s">
        <v>991</v>
      </c>
      <c r="D5302">
        <v>1</v>
      </c>
    </row>
    <row r="5303" spans="1:4" x14ac:dyDescent="0.35">
      <c r="A5303" t="s">
        <v>273</v>
      </c>
      <c r="B5303" t="s">
        <v>152</v>
      </c>
      <c r="C5303" t="s">
        <v>1057</v>
      </c>
      <c r="D5303">
        <v>1</v>
      </c>
    </row>
    <row r="5304" spans="1:4" x14ac:dyDescent="0.35">
      <c r="A5304" t="s">
        <v>273</v>
      </c>
      <c r="B5304" t="s">
        <v>161</v>
      </c>
      <c r="C5304" t="s">
        <v>422</v>
      </c>
      <c r="D5304">
        <v>1</v>
      </c>
    </row>
    <row r="5305" spans="1:4" x14ac:dyDescent="0.35">
      <c r="A5305" t="s">
        <v>273</v>
      </c>
      <c r="B5305" t="s">
        <v>183</v>
      </c>
      <c r="C5305" t="s">
        <v>893</v>
      </c>
      <c r="D5305">
        <v>1</v>
      </c>
    </row>
    <row r="5306" spans="1:4" x14ac:dyDescent="0.35">
      <c r="A5306" t="s">
        <v>273</v>
      </c>
      <c r="B5306" t="s">
        <v>158</v>
      </c>
      <c r="C5306" t="s">
        <v>804</v>
      </c>
      <c r="D5306">
        <v>1</v>
      </c>
    </row>
    <row r="5307" spans="1:4" x14ac:dyDescent="0.35">
      <c r="A5307" t="s">
        <v>273</v>
      </c>
      <c r="B5307" t="s">
        <v>157</v>
      </c>
      <c r="C5307" t="s">
        <v>805</v>
      </c>
      <c r="D5307">
        <v>1</v>
      </c>
    </row>
    <row r="5308" spans="1:4" x14ac:dyDescent="0.35">
      <c r="A5308" t="s">
        <v>273</v>
      </c>
      <c r="B5308" t="s">
        <v>157</v>
      </c>
      <c r="C5308" t="s">
        <v>667</v>
      </c>
      <c r="D5308">
        <v>1</v>
      </c>
    </row>
    <row r="5309" spans="1:4" x14ac:dyDescent="0.35">
      <c r="A5309" t="s">
        <v>273</v>
      </c>
      <c r="B5309" t="s">
        <v>183</v>
      </c>
      <c r="C5309" t="s">
        <v>789</v>
      </c>
      <c r="D5309">
        <v>1</v>
      </c>
    </row>
    <row r="5310" spans="1:4" x14ac:dyDescent="0.35">
      <c r="A5310" t="s">
        <v>273</v>
      </c>
      <c r="B5310" t="s">
        <v>199</v>
      </c>
      <c r="C5310" t="s">
        <v>635</v>
      </c>
      <c r="D5310">
        <v>1</v>
      </c>
    </row>
    <row r="5311" spans="1:4" x14ac:dyDescent="0.35">
      <c r="A5311" t="s">
        <v>273</v>
      </c>
      <c r="B5311" t="s">
        <v>199</v>
      </c>
      <c r="C5311" t="s">
        <v>753</v>
      </c>
      <c r="D5311">
        <v>1</v>
      </c>
    </row>
    <row r="5312" spans="1:4" x14ac:dyDescent="0.35">
      <c r="A5312" t="s">
        <v>273</v>
      </c>
      <c r="B5312" t="s">
        <v>155</v>
      </c>
      <c r="C5312" t="s">
        <v>771</v>
      </c>
      <c r="D5312">
        <v>1</v>
      </c>
    </row>
    <row r="5313" spans="1:4" x14ac:dyDescent="0.35">
      <c r="A5313" t="s">
        <v>273</v>
      </c>
      <c r="B5313" t="s">
        <v>154</v>
      </c>
      <c r="C5313" t="s">
        <v>1146</v>
      </c>
      <c r="D5313">
        <v>1</v>
      </c>
    </row>
    <row r="5314" spans="1:4" x14ac:dyDescent="0.35">
      <c r="A5314" t="s">
        <v>273</v>
      </c>
      <c r="B5314" t="s">
        <v>157</v>
      </c>
      <c r="C5314" t="s">
        <v>594</v>
      </c>
      <c r="D5314">
        <v>1</v>
      </c>
    </row>
    <row r="5315" spans="1:4" x14ac:dyDescent="0.35">
      <c r="A5315" t="s">
        <v>273</v>
      </c>
      <c r="B5315" t="s">
        <v>153</v>
      </c>
      <c r="C5315" t="s">
        <v>770</v>
      </c>
      <c r="D5315">
        <v>1</v>
      </c>
    </row>
    <row r="5316" spans="1:4" x14ac:dyDescent="0.35">
      <c r="A5316" t="s">
        <v>273</v>
      </c>
      <c r="B5316" t="s">
        <v>174</v>
      </c>
      <c r="C5316" t="s">
        <v>879</v>
      </c>
      <c r="D5316">
        <v>1</v>
      </c>
    </row>
    <row r="5317" spans="1:4" x14ac:dyDescent="0.35">
      <c r="A5317" t="s">
        <v>273</v>
      </c>
      <c r="B5317" t="s">
        <v>157</v>
      </c>
      <c r="C5317" t="s">
        <v>873</v>
      </c>
      <c r="D5317">
        <v>1</v>
      </c>
    </row>
    <row r="5318" spans="1:4" x14ac:dyDescent="0.35">
      <c r="A5318" t="s">
        <v>273</v>
      </c>
      <c r="B5318" t="s">
        <v>156</v>
      </c>
      <c r="C5318" t="s">
        <v>934</v>
      </c>
      <c r="D5318">
        <v>1</v>
      </c>
    </row>
    <row r="5319" spans="1:4" x14ac:dyDescent="0.35">
      <c r="A5319" t="s">
        <v>273</v>
      </c>
      <c r="B5319" t="s">
        <v>174</v>
      </c>
      <c r="C5319" t="s">
        <v>782</v>
      </c>
      <c r="D5319">
        <v>1</v>
      </c>
    </row>
    <row r="5320" spans="1:4" x14ac:dyDescent="0.35">
      <c r="A5320" t="s">
        <v>273</v>
      </c>
      <c r="B5320" t="s">
        <v>183</v>
      </c>
      <c r="C5320" t="s">
        <v>798</v>
      </c>
      <c r="D5320">
        <v>1</v>
      </c>
    </row>
    <row r="5321" spans="1:4" x14ac:dyDescent="0.35">
      <c r="A5321" t="s">
        <v>273</v>
      </c>
      <c r="B5321" t="s">
        <v>153</v>
      </c>
      <c r="C5321" t="s">
        <v>1124</v>
      </c>
      <c r="D5321">
        <v>1</v>
      </c>
    </row>
    <row r="5322" spans="1:4" x14ac:dyDescent="0.35">
      <c r="A5322" t="s">
        <v>273</v>
      </c>
      <c r="B5322" t="s">
        <v>153</v>
      </c>
      <c r="C5322" t="s">
        <v>1141</v>
      </c>
      <c r="D5322">
        <v>1</v>
      </c>
    </row>
    <row r="5323" spans="1:4" x14ac:dyDescent="0.35">
      <c r="A5323" t="s">
        <v>273</v>
      </c>
      <c r="B5323" t="s">
        <v>158</v>
      </c>
      <c r="C5323" t="s">
        <v>863</v>
      </c>
      <c r="D5323">
        <v>1</v>
      </c>
    </row>
    <row r="5324" spans="1:4" x14ac:dyDescent="0.35">
      <c r="A5324" t="s">
        <v>273</v>
      </c>
      <c r="B5324" t="s">
        <v>153</v>
      </c>
      <c r="C5324" t="s">
        <v>606</v>
      </c>
      <c r="D5324">
        <v>1</v>
      </c>
    </row>
    <row r="5325" spans="1:4" x14ac:dyDescent="0.35">
      <c r="A5325" t="s">
        <v>273</v>
      </c>
      <c r="B5325" t="s">
        <v>158</v>
      </c>
      <c r="C5325" t="s">
        <v>1092</v>
      </c>
      <c r="D5325">
        <v>1</v>
      </c>
    </row>
    <row r="5326" spans="1:4" x14ac:dyDescent="0.35">
      <c r="A5326" t="s">
        <v>273</v>
      </c>
      <c r="B5326" t="s">
        <v>157</v>
      </c>
      <c r="C5326" t="s">
        <v>1076</v>
      </c>
      <c r="D5326">
        <v>1</v>
      </c>
    </row>
    <row r="5327" spans="1:4" x14ac:dyDescent="0.35">
      <c r="A5327" t="s">
        <v>273</v>
      </c>
      <c r="B5327" t="s">
        <v>157</v>
      </c>
      <c r="C5327" t="s">
        <v>670</v>
      </c>
      <c r="D5327">
        <v>1</v>
      </c>
    </row>
    <row r="5328" spans="1:4" x14ac:dyDescent="0.35">
      <c r="A5328" t="s">
        <v>273</v>
      </c>
      <c r="B5328" t="s">
        <v>154</v>
      </c>
      <c r="C5328" t="s">
        <v>833</v>
      </c>
      <c r="D5328">
        <v>1</v>
      </c>
    </row>
    <row r="5329" spans="1:4" x14ac:dyDescent="0.35">
      <c r="A5329" t="s">
        <v>273</v>
      </c>
      <c r="B5329" t="s">
        <v>158</v>
      </c>
      <c r="C5329" t="s">
        <v>821</v>
      </c>
      <c r="D5329">
        <v>1</v>
      </c>
    </row>
    <row r="5330" spans="1:4" x14ac:dyDescent="0.35">
      <c r="A5330" t="s">
        <v>273</v>
      </c>
      <c r="B5330" t="s">
        <v>176</v>
      </c>
      <c r="C5330" t="s">
        <v>1007</v>
      </c>
      <c r="D5330">
        <v>1</v>
      </c>
    </row>
    <row r="5331" spans="1:4" x14ac:dyDescent="0.35">
      <c r="A5331" t="s">
        <v>273</v>
      </c>
      <c r="B5331" t="s">
        <v>158</v>
      </c>
      <c r="C5331" t="s">
        <v>1093</v>
      </c>
      <c r="D5331">
        <v>1</v>
      </c>
    </row>
    <row r="5332" spans="1:4" x14ac:dyDescent="0.35">
      <c r="A5332" t="s">
        <v>273</v>
      </c>
      <c r="B5332" t="s">
        <v>158</v>
      </c>
      <c r="C5332" t="s">
        <v>1160</v>
      </c>
      <c r="D5332">
        <v>1</v>
      </c>
    </row>
    <row r="5333" spans="1:4" x14ac:dyDescent="0.35">
      <c r="A5333" t="s">
        <v>273</v>
      </c>
      <c r="B5333" t="s">
        <v>159</v>
      </c>
      <c r="C5333" t="s">
        <v>1060</v>
      </c>
      <c r="D5333">
        <v>1</v>
      </c>
    </row>
    <row r="5334" spans="1:4" x14ac:dyDescent="0.35">
      <c r="A5334" t="s">
        <v>273</v>
      </c>
      <c r="B5334" t="s">
        <v>158</v>
      </c>
      <c r="C5334" t="s">
        <v>1094</v>
      </c>
      <c r="D5334">
        <v>1</v>
      </c>
    </row>
    <row r="5335" spans="1:4" x14ac:dyDescent="0.35">
      <c r="A5335" t="s">
        <v>273</v>
      </c>
      <c r="B5335" t="s">
        <v>157</v>
      </c>
      <c r="C5335" t="s">
        <v>712</v>
      </c>
      <c r="D5335">
        <v>1</v>
      </c>
    </row>
    <row r="5336" spans="1:4" x14ac:dyDescent="0.35">
      <c r="A5336" t="s">
        <v>273</v>
      </c>
      <c r="B5336" t="s">
        <v>208</v>
      </c>
      <c r="C5336" t="s">
        <v>547</v>
      </c>
      <c r="D5336">
        <v>1</v>
      </c>
    </row>
    <row r="5337" spans="1:4" x14ac:dyDescent="0.35">
      <c r="A5337" t="s">
        <v>273</v>
      </c>
      <c r="B5337" t="s">
        <v>153</v>
      </c>
      <c r="C5337" t="s">
        <v>1134</v>
      </c>
      <c r="D5337">
        <v>1</v>
      </c>
    </row>
    <row r="5338" spans="1:4" x14ac:dyDescent="0.35">
      <c r="A5338" t="s">
        <v>273</v>
      </c>
      <c r="B5338" t="s">
        <v>183</v>
      </c>
      <c r="C5338" t="s">
        <v>801</v>
      </c>
      <c r="D5338">
        <v>1</v>
      </c>
    </row>
    <row r="5339" spans="1:4" x14ac:dyDescent="0.35">
      <c r="A5339" t="s">
        <v>273</v>
      </c>
      <c r="B5339" t="s">
        <v>159</v>
      </c>
      <c r="C5339" t="s">
        <v>1133</v>
      </c>
      <c r="D5339">
        <v>1</v>
      </c>
    </row>
    <row r="5340" spans="1:4" x14ac:dyDescent="0.35">
      <c r="A5340" t="s">
        <v>273</v>
      </c>
      <c r="B5340" t="s">
        <v>183</v>
      </c>
      <c r="C5340" t="s">
        <v>790</v>
      </c>
      <c r="D5340">
        <v>1</v>
      </c>
    </row>
    <row r="5341" spans="1:4" x14ac:dyDescent="0.35">
      <c r="A5341" t="s">
        <v>273</v>
      </c>
      <c r="B5341" t="s">
        <v>158</v>
      </c>
      <c r="C5341" t="s">
        <v>1158</v>
      </c>
      <c r="D5341">
        <v>1</v>
      </c>
    </row>
    <row r="5342" spans="1:4" x14ac:dyDescent="0.35">
      <c r="A5342" t="s">
        <v>273</v>
      </c>
      <c r="B5342" t="s">
        <v>176</v>
      </c>
      <c r="C5342" t="s">
        <v>609</v>
      </c>
      <c r="D5342">
        <v>1</v>
      </c>
    </row>
    <row r="5343" spans="1:4" x14ac:dyDescent="0.35">
      <c r="A5343" t="s">
        <v>358</v>
      </c>
      <c r="B5343" t="s">
        <v>153</v>
      </c>
      <c r="C5343" t="s">
        <v>1121</v>
      </c>
      <c r="D5343">
        <v>1</v>
      </c>
    </row>
    <row r="5344" spans="1:4" x14ac:dyDescent="0.35">
      <c r="A5344" t="s">
        <v>328</v>
      </c>
      <c r="B5344" t="s">
        <v>153</v>
      </c>
      <c r="C5344" t="s">
        <v>1124</v>
      </c>
      <c r="D5344">
        <v>1</v>
      </c>
    </row>
    <row r="5345" spans="1:4" x14ac:dyDescent="0.35">
      <c r="A5345" t="s">
        <v>328</v>
      </c>
      <c r="B5345" t="s">
        <v>176</v>
      </c>
      <c r="C5345" t="s">
        <v>993</v>
      </c>
      <c r="D5345">
        <v>1</v>
      </c>
    </row>
    <row r="5346" spans="1:4" x14ac:dyDescent="0.35">
      <c r="A5346" t="s">
        <v>328</v>
      </c>
      <c r="B5346" t="s">
        <v>176</v>
      </c>
      <c r="C5346" t="s">
        <v>727</v>
      </c>
      <c r="D5346">
        <v>1</v>
      </c>
    </row>
    <row r="5347" spans="1:4" x14ac:dyDescent="0.35">
      <c r="A5347" t="s">
        <v>262</v>
      </c>
      <c r="B5347" t="s">
        <v>174</v>
      </c>
      <c r="C5347" t="s">
        <v>486</v>
      </c>
      <c r="D5347">
        <v>1</v>
      </c>
    </row>
    <row r="5348" spans="1:4" x14ac:dyDescent="0.35">
      <c r="A5348" t="s">
        <v>262</v>
      </c>
      <c r="B5348" t="s">
        <v>153</v>
      </c>
      <c r="C5348" t="s">
        <v>605</v>
      </c>
      <c r="D5348">
        <v>1</v>
      </c>
    </row>
    <row r="5349" spans="1:4" x14ac:dyDescent="0.35">
      <c r="A5349" t="s">
        <v>262</v>
      </c>
      <c r="B5349" t="s">
        <v>199</v>
      </c>
      <c r="C5349" t="s">
        <v>655</v>
      </c>
      <c r="D5349">
        <v>1</v>
      </c>
    </row>
    <row r="5350" spans="1:4" x14ac:dyDescent="0.35">
      <c r="A5350" t="s">
        <v>262</v>
      </c>
      <c r="B5350" t="s">
        <v>160</v>
      </c>
      <c r="C5350" t="s">
        <v>720</v>
      </c>
      <c r="D5350">
        <v>1</v>
      </c>
    </row>
    <row r="5351" spans="1:4" x14ac:dyDescent="0.35">
      <c r="A5351" t="s">
        <v>262</v>
      </c>
      <c r="B5351" t="s">
        <v>154</v>
      </c>
      <c r="C5351" t="s">
        <v>837</v>
      </c>
      <c r="D5351">
        <v>1</v>
      </c>
    </row>
    <row r="5352" spans="1:4" x14ac:dyDescent="0.35">
      <c r="A5352" t="s">
        <v>262</v>
      </c>
      <c r="B5352" t="s">
        <v>153</v>
      </c>
      <c r="C5352" t="s">
        <v>606</v>
      </c>
      <c r="D5352">
        <v>1</v>
      </c>
    </row>
    <row r="5353" spans="1:4" x14ac:dyDescent="0.35">
      <c r="A5353" t="s">
        <v>262</v>
      </c>
      <c r="B5353" t="s">
        <v>176</v>
      </c>
      <c r="C5353" t="s">
        <v>1000</v>
      </c>
      <c r="D5353">
        <v>1</v>
      </c>
    </row>
    <row r="5354" spans="1:4" x14ac:dyDescent="0.35">
      <c r="A5354" t="s">
        <v>262</v>
      </c>
      <c r="B5354" t="s">
        <v>153</v>
      </c>
      <c r="C5354" t="s">
        <v>921</v>
      </c>
      <c r="D5354">
        <v>1</v>
      </c>
    </row>
    <row r="5355" spans="1:4" x14ac:dyDescent="0.35">
      <c r="A5355" t="s">
        <v>262</v>
      </c>
      <c r="B5355" t="s">
        <v>200</v>
      </c>
      <c r="C5355" t="s">
        <v>542</v>
      </c>
      <c r="D5355">
        <v>1</v>
      </c>
    </row>
    <row r="5356" spans="1:4" x14ac:dyDescent="0.35">
      <c r="A5356" t="s">
        <v>262</v>
      </c>
      <c r="B5356" t="s">
        <v>190</v>
      </c>
      <c r="C5356" t="s">
        <v>813</v>
      </c>
      <c r="D5356">
        <v>1</v>
      </c>
    </row>
    <row r="5357" spans="1:4" x14ac:dyDescent="0.35">
      <c r="A5357" t="s">
        <v>262</v>
      </c>
      <c r="B5357" t="s">
        <v>153</v>
      </c>
      <c r="C5357" t="s">
        <v>1126</v>
      </c>
      <c r="D5357">
        <v>1</v>
      </c>
    </row>
    <row r="5358" spans="1:4" x14ac:dyDescent="0.35">
      <c r="A5358" t="s">
        <v>262</v>
      </c>
      <c r="B5358" t="s">
        <v>192</v>
      </c>
      <c r="C5358" t="s">
        <v>814</v>
      </c>
      <c r="D5358">
        <v>1</v>
      </c>
    </row>
    <row r="5359" spans="1:4" x14ac:dyDescent="0.35">
      <c r="A5359" t="s">
        <v>262</v>
      </c>
      <c r="B5359" t="s">
        <v>157</v>
      </c>
      <c r="C5359" t="s">
        <v>810</v>
      </c>
      <c r="D5359">
        <v>1</v>
      </c>
    </row>
    <row r="5360" spans="1:4" x14ac:dyDescent="0.35">
      <c r="A5360" t="s">
        <v>262</v>
      </c>
      <c r="B5360" t="s">
        <v>160</v>
      </c>
      <c r="C5360" t="s">
        <v>723</v>
      </c>
      <c r="D5360">
        <v>1</v>
      </c>
    </row>
    <row r="5361" spans="1:4" x14ac:dyDescent="0.35">
      <c r="A5361" t="s">
        <v>262</v>
      </c>
      <c r="B5361" t="s">
        <v>182</v>
      </c>
      <c r="C5361" t="s">
        <v>927</v>
      </c>
      <c r="D5361">
        <v>1</v>
      </c>
    </row>
    <row r="5362" spans="1:4" x14ac:dyDescent="0.35">
      <c r="A5362" t="s">
        <v>262</v>
      </c>
      <c r="B5362" t="s">
        <v>162</v>
      </c>
      <c r="C5362" t="s">
        <v>683</v>
      </c>
      <c r="D5362">
        <v>1</v>
      </c>
    </row>
    <row r="5363" spans="1:4" x14ac:dyDescent="0.35">
      <c r="A5363" t="s">
        <v>262</v>
      </c>
      <c r="B5363" t="s">
        <v>158</v>
      </c>
      <c r="C5363" t="s">
        <v>675</v>
      </c>
      <c r="D5363">
        <v>1</v>
      </c>
    </row>
    <row r="5364" spans="1:4" x14ac:dyDescent="0.35">
      <c r="A5364" t="s">
        <v>262</v>
      </c>
      <c r="B5364" t="s">
        <v>157</v>
      </c>
      <c r="C5364" t="s">
        <v>712</v>
      </c>
      <c r="D5364">
        <v>1</v>
      </c>
    </row>
    <row r="5365" spans="1:4" x14ac:dyDescent="0.35">
      <c r="A5365" t="s">
        <v>262</v>
      </c>
      <c r="B5365" t="s">
        <v>190</v>
      </c>
      <c r="C5365" t="s">
        <v>636</v>
      </c>
      <c r="D5365">
        <v>1</v>
      </c>
    </row>
    <row r="5366" spans="1:4" x14ac:dyDescent="0.35">
      <c r="A5366" t="s">
        <v>262</v>
      </c>
      <c r="B5366" t="s">
        <v>153</v>
      </c>
      <c r="C5366" t="s">
        <v>1124</v>
      </c>
      <c r="D5366">
        <v>1</v>
      </c>
    </row>
    <row r="5367" spans="1:4" x14ac:dyDescent="0.35">
      <c r="A5367" t="s">
        <v>262</v>
      </c>
      <c r="B5367" t="s">
        <v>153</v>
      </c>
      <c r="C5367" t="s">
        <v>868</v>
      </c>
      <c r="D5367">
        <v>1</v>
      </c>
    </row>
    <row r="5368" spans="1:4" x14ac:dyDescent="0.35">
      <c r="A5368" t="s">
        <v>262</v>
      </c>
      <c r="B5368" t="s">
        <v>161</v>
      </c>
      <c r="C5368" t="s">
        <v>818</v>
      </c>
      <c r="D5368">
        <v>1</v>
      </c>
    </row>
    <row r="5369" spans="1:4" x14ac:dyDescent="0.35">
      <c r="A5369" t="s">
        <v>262</v>
      </c>
      <c r="B5369" t="s">
        <v>155</v>
      </c>
      <c r="C5369" t="s">
        <v>771</v>
      </c>
      <c r="D5369">
        <v>1</v>
      </c>
    </row>
    <row r="5370" spans="1:4" x14ac:dyDescent="0.35">
      <c r="A5370" t="s">
        <v>262</v>
      </c>
      <c r="B5370" t="s">
        <v>157</v>
      </c>
      <c r="C5370" t="s">
        <v>662</v>
      </c>
      <c r="D5370">
        <v>1</v>
      </c>
    </row>
    <row r="5371" spans="1:4" x14ac:dyDescent="0.35">
      <c r="A5371" t="s">
        <v>262</v>
      </c>
      <c r="B5371" t="s">
        <v>157</v>
      </c>
      <c r="C5371" t="s">
        <v>660</v>
      </c>
      <c r="D5371">
        <v>1</v>
      </c>
    </row>
    <row r="5372" spans="1:4" x14ac:dyDescent="0.35">
      <c r="A5372" t="s">
        <v>262</v>
      </c>
      <c r="B5372" t="s">
        <v>152</v>
      </c>
      <c r="C5372" t="s">
        <v>562</v>
      </c>
      <c r="D5372">
        <v>1</v>
      </c>
    </row>
    <row r="5373" spans="1:4" x14ac:dyDescent="0.35">
      <c r="A5373" t="s">
        <v>262</v>
      </c>
      <c r="B5373" t="s">
        <v>152</v>
      </c>
      <c r="C5373" t="s">
        <v>592</v>
      </c>
      <c r="D5373">
        <v>1</v>
      </c>
    </row>
    <row r="5374" spans="1:4" x14ac:dyDescent="0.35">
      <c r="A5374" t="s">
        <v>262</v>
      </c>
      <c r="B5374" t="s">
        <v>203</v>
      </c>
      <c r="C5374" t="s">
        <v>685</v>
      </c>
      <c r="D5374">
        <v>1</v>
      </c>
    </row>
    <row r="5375" spans="1:4" x14ac:dyDescent="0.35">
      <c r="A5375" t="s">
        <v>262</v>
      </c>
      <c r="B5375" t="s">
        <v>158</v>
      </c>
      <c r="C5375" t="s">
        <v>658</v>
      </c>
      <c r="D5375">
        <v>1</v>
      </c>
    </row>
    <row r="5376" spans="1:4" x14ac:dyDescent="0.35">
      <c r="A5376" t="s">
        <v>262</v>
      </c>
      <c r="B5376" t="s">
        <v>176</v>
      </c>
      <c r="C5376" t="s">
        <v>919</v>
      </c>
      <c r="D5376">
        <v>1</v>
      </c>
    </row>
    <row r="5377" spans="1:4" x14ac:dyDescent="0.35">
      <c r="A5377" t="s">
        <v>262</v>
      </c>
      <c r="B5377" t="s">
        <v>199</v>
      </c>
      <c r="C5377" t="s">
        <v>624</v>
      </c>
      <c r="D5377">
        <v>1</v>
      </c>
    </row>
    <row r="5378" spans="1:4" x14ac:dyDescent="0.35">
      <c r="A5378" t="s">
        <v>262</v>
      </c>
      <c r="B5378" t="s">
        <v>153</v>
      </c>
      <c r="C5378" t="s">
        <v>779</v>
      </c>
      <c r="D5378">
        <v>1</v>
      </c>
    </row>
    <row r="5379" spans="1:4" x14ac:dyDescent="0.35">
      <c r="A5379" t="s">
        <v>262</v>
      </c>
      <c r="B5379" t="s">
        <v>165</v>
      </c>
      <c r="C5379" t="s">
        <v>561</v>
      </c>
      <c r="D5379">
        <v>1</v>
      </c>
    </row>
    <row r="5380" spans="1:4" x14ac:dyDescent="0.35">
      <c r="A5380" t="s">
        <v>262</v>
      </c>
      <c r="B5380" t="s">
        <v>153</v>
      </c>
      <c r="C5380" t="s">
        <v>1122</v>
      </c>
      <c r="D5380">
        <v>1</v>
      </c>
    </row>
    <row r="5381" spans="1:4" x14ac:dyDescent="0.35">
      <c r="A5381" t="s">
        <v>262</v>
      </c>
      <c r="B5381" t="s">
        <v>155</v>
      </c>
      <c r="C5381" t="s">
        <v>656</v>
      </c>
      <c r="D5381">
        <v>1</v>
      </c>
    </row>
    <row r="5382" spans="1:4" x14ac:dyDescent="0.35">
      <c r="A5382" t="s">
        <v>262</v>
      </c>
      <c r="B5382" t="s">
        <v>155</v>
      </c>
      <c r="C5382" t="s">
        <v>834</v>
      </c>
      <c r="D5382">
        <v>1</v>
      </c>
    </row>
    <row r="5383" spans="1:4" x14ac:dyDescent="0.35">
      <c r="A5383" t="s">
        <v>262</v>
      </c>
      <c r="B5383" t="s">
        <v>192</v>
      </c>
      <c r="C5383" t="s">
        <v>728</v>
      </c>
      <c r="D5383">
        <v>1</v>
      </c>
    </row>
    <row r="5384" spans="1:4" x14ac:dyDescent="0.35">
      <c r="A5384" t="s">
        <v>262</v>
      </c>
      <c r="B5384" t="s">
        <v>190</v>
      </c>
      <c r="C5384" t="s">
        <v>815</v>
      </c>
      <c r="D5384">
        <v>1</v>
      </c>
    </row>
    <row r="5385" spans="1:4" x14ac:dyDescent="0.35">
      <c r="A5385" t="s">
        <v>262</v>
      </c>
      <c r="B5385" t="s">
        <v>190</v>
      </c>
      <c r="C5385" t="s">
        <v>816</v>
      </c>
      <c r="D5385">
        <v>1</v>
      </c>
    </row>
    <row r="5386" spans="1:4" x14ac:dyDescent="0.35">
      <c r="A5386" t="s">
        <v>262</v>
      </c>
      <c r="B5386" t="s">
        <v>154</v>
      </c>
      <c r="C5386" t="s">
        <v>717</v>
      </c>
      <c r="D5386">
        <v>1</v>
      </c>
    </row>
    <row r="5387" spans="1:4" x14ac:dyDescent="0.35">
      <c r="A5387" t="s">
        <v>262</v>
      </c>
      <c r="B5387" t="s">
        <v>203</v>
      </c>
      <c r="C5387" t="s">
        <v>648</v>
      </c>
      <c r="D5387">
        <v>1</v>
      </c>
    </row>
    <row r="5388" spans="1:4" x14ac:dyDescent="0.35">
      <c r="A5388" t="s">
        <v>262</v>
      </c>
      <c r="B5388" t="s">
        <v>203</v>
      </c>
      <c r="C5388" t="s">
        <v>686</v>
      </c>
      <c r="D5388">
        <v>1</v>
      </c>
    </row>
    <row r="5389" spans="1:4" x14ac:dyDescent="0.35">
      <c r="A5389" t="s">
        <v>262</v>
      </c>
      <c r="B5389" t="s">
        <v>203</v>
      </c>
      <c r="C5389" t="s">
        <v>695</v>
      </c>
      <c r="D5389">
        <v>1</v>
      </c>
    </row>
    <row r="5390" spans="1:4" x14ac:dyDescent="0.35">
      <c r="A5390" t="s">
        <v>262</v>
      </c>
      <c r="B5390" t="s">
        <v>159</v>
      </c>
      <c r="C5390" t="s">
        <v>962</v>
      </c>
      <c r="D5390">
        <v>1</v>
      </c>
    </row>
    <row r="5391" spans="1:4" x14ac:dyDescent="0.35">
      <c r="A5391" t="s">
        <v>262</v>
      </c>
      <c r="B5391" t="s">
        <v>159</v>
      </c>
      <c r="C5391" t="s">
        <v>1004</v>
      </c>
      <c r="D5391">
        <v>1</v>
      </c>
    </row>
    <row r="5392" spans="1:4" x14ac:dyDescent="0.35">
      <c r="A5392" t="s">
        <v>262</v>
      </c>
      <c r="B5392" t="s">
        <v>159</v>
      </c>
      <c r="C5392" t="s">
        <v>1119</v>
      </c>
      <c r="D5392">
        <v>1</v>
      </c>
    </row>
    <row r="5393" spans="1:4" x14ac:dyDescent="0.35">
      <c r="A5393" t="s">
        <v>262</v>
      </c>
      <c r="B5393" t="s">
        <v>176</v>
      </c>
      <c r="C5393" t="s">
        <v>1007</v>
      </c>
      <c r="D5393">
        <v>1</v>
      </c>
    </row>
    <row r="5394" spans="1:4" x14ac:dyDescent="0.35">
      <c r="A5394" t="s">
        <v>262</v>
      </c>
      <c r="B5394" t="s">
        <v>153</v>
      </c>
      <c r="C5394" t="s">
        <v>1052</v>
      </c>
      <c r="D5394">
        <v>1</v>
      </c>
    </row>
    <row r="5395" spans="1:4" x14ac:dyDescent="0.35">
      <c r="A5395" t="s">
        <v>262</v>
      </c>
      <c r="B5395" t="s">
        <v>152</v>
      </c>
      <c r="C5395" t="s">
        <v>1123</v>
      </c>
      <c r="D5395">
        <v>1</v>
      </c>
    </row>
    <row r="5396" spans="1:4" x14ac:dyDescent="0.35">
      <c r="A5396" t="s">
        <v>262</v>
      </c>
      <c r="B5396" t="s">
        <v>155</v>
      </c>
      <c r="C5396" t="s">
        <v>1009</v>
      </c>
      <c r="D5396">
        <v>1</v>
      </c>
    </row>
    <row r="5397" spans="1:4" x14ac:dyDescent="0.35">
      <c r="A5397" t="s">
        <v>262</v>
      </c>
      <c r="B5397" t="s">
        <v>153</v>
      </c>
      <c r="C5397" t="s">
        <v>1050</v>
      </c>
      <c r="D5397">
        <v>1</v>
      </c>
    </row>
    <row r="5398" spans="1:4" x14ac:dyDescent="0.35">
      <c r="A5398" t="s">
        <v>262</v>
      </c>
      <c r="B5398" t="s">
        <v>199</v>
      </c>
      <c r="C5398" t="s">
        <v>649</v>
      </c>
      <c r="D5398">
        <v>1</v>
      </c>
    </row>
    <row r="5399" spans="1:4" x14ac:dyDescent="0.35">
      <c r="A5399" t="s">
        <v>262</v>
      </c>
      <c r="B5399" t="s">
        <v>176</v>
      </c>
      <c r="C5399" t="s">
        <v>831</v>
      </c>
      <c r="D5399">
        <v>1</v>
      </c>
    </row>
    <row r="5400" spans="1:4" x14ac:dyDescent="0.35">
      <c r="A5400" t="s">
        <v>262</v>
      </c>
      <c r="B5400" t="s">
        <v>160</v>
      </c>
      <c r="C5400" t="s">
        <v>769</v>
      </c>
      <c r="D5400">
        <v>1</v>
      </c>
    </row>
    <row r="5401" spans="1:4" x14ac:dyDescent="0.35">
      <c r="A5401" t="s">
        <v>262</v>
      </c>
      <c r="B5401" t="s">
        <v>153</v>
      </c>
      <c r="C5401" t="s">
        <v>827</v>
      </c>
      <c r="D5401">
        <v>1</v>
      </c>
    </row>
    <row r="5402" spans="1:4" x14ac:dyDescent="0.35">
      <c r="A5402" t="s">
        <v>262</v>
      </c>
      <c r="B5402" t="s">
        <v>188</v>
      </c>
      <c r="C5402" t="s">
        <v>598</v>
      </c>
      <c r="D5402">
        <v>1</v>
      </c>
    </row>
    <row r="5403" spans="1:4" x14ac:dyDescent="0.35">
      <c r="A5403" t="s">
        <v>262</v>
      </c>
      <c r="B5403" t="s">
        <v>155</v>
      </c>
      <c r="C5403" t="s">
        <v>964</v>
      </c>
      <c r="D5403">
        <v>1</v>
      </c>
    </row>
    <row r="5404" spans="1:4" x14ac:dyDescent="0.35">
      <c r="A5404" t="s">
        <v>262</v>
      </c>
      <c r="B5404" t="s">
        <v>155</v>
      </c>
      <c r="C5404" t="s">
        <v>874</v>
      </c>
      <c r="D5404">
        <v>1</v>
      </c>
    </row>
    <row r="5405" spans="1:4" x14ac:dyDescent="0.35">
      <c r="A5405" t="s">
        <v>262</v>
      </c>
      <c r="B5405" t="s">
        <v>157</v>
      </c>
      <c r="C5405" t="s">
        <v>1132</v>
      </c>
      <c r="D5405">
        <v>1</v>
      </c>
    </row>
    <row r="5406" spans="1:4" x14ac:dyDescent="0.35">
      <c r="A5406" t="s">
        <v>296</v>
      </c>
      <c r="B5406" t="s">
        <v>203</v>
      </c>
      <c r="C5406" t="s">
        <v>695</v>
      </c>
      <c r="D5406">
        <v>1</v>
      </c>
    </row>
    <row r="5407" spans="1:4" x14ac:dyDescent="0.35">
      <c r="A5407" t="s">
        <v>296</v>
      </c>
      <c r="B5407" t="s">
        <v>135</v>
      </c>
      <c r="C5407" t="s">
        <v>489</v>
      </c>
      <c r="D5407">
        <v>1</v>
      </c>
    </row>
    <row r="5408" spans="1:4" x14ac:dyDescent="0.35">
      <c r="A5408" t="s">
        <v>296</v>
      </c>
      <c r="B5408" t="s">
        <v>174</v>
      </c>
      <c r="C5408" t="s">
        <v>1002</v>
      </c>
      <c r="D5408">
        <v>1</v>
      </c>
    </row>
    <row r="5409" spans="1:4" x14ac:dyDescent="0.35">
      <c r="A5409" t="s">
        <v>296</v>
      </c>
      <c r="B5409" t="s">
        <v>203</v>
      </c>
      <c r="C5409" t="s">
        <v>685</v>
      </c>
      <c r="D5409">
        <v>1</v>
      </c>
    </row>
    <row r="5410" spans="1:4" x14ac:dyDescent="0.35">
      <c r="A5410" t="s">
        <v>296</v>
      </c>
      <c r="B5410" t="s">
        <v>135</v>
      </c>
      <c r="C5410" t="s">
        <v>506</v>
      </c>
      <c r="D5410">
        <v>1</v>
      </c>
    </row>
    <row r="5411" spans="1:4" x14ac:dyDescent="0.35">
      <c r="A5411" t="s">
        <v>296</v>
      </c>
      <c r="B5411" t="s">
        <v>174</v>
      </c>
      <c r="C5411" t="s">
        <v>960</v>
      </c>
      <c r="D5411">
        <v>1</v>
      </c>
    </row>
    <row r="5412" spans="1:4" x14ac:dyDescent="0.35">
      <c r="A5412" t="s">
        <v>296</v>
      </c>
      <c r="B5412" t="s">
        <v>154</v>
      </c>
      <c r="C5412" t="s">
        <v>500</v>
      </c>
      <c r="D5412">
        <v>1</v>
      </c>
    </row>
    <row r="5413" spans="1:4" x14ac:dyDescent="0.35">
      <c r="A5413" t="s">
        <v>296</v>
      </c>
      <c r="B5413" t="s">
        <v>155</v>
      </c>
      <c r="C5413" t="s">
        <v>874</v>
      </c>
      <c r="D5413">
        <v>1</v>
      </c>
    </row>
    <row r="5414" spans="1:4" x14ac:dyDescent="0.35">
      <c r="A5414" t="s">
        <v>296</v>
      </c>
      <c r="B5414" t="s">
        <v>176</v>
      </c>
      <c r="C5414" t="s">
        <v>831</v>
      </c>
      <c r="D5414">
        <v>1</v>
      </c>
    </row>
    <row r="5415" spans="1:4" x14ac:dyDescent="0.35">
      <c r="A5415" t="s">
        <v>296</v>
      </c>
      <c r="B5415" t="s">
        <v>176</v>
      </c>
      <c r="C5415" t="s">
        <v>1000</v>
      </c>
      <c r="D5415">
        <v>1</v>
      </c>
    </row>
    <row r="5416" spans="1:4" x14ac:dyDescent="0.35">
      <c r="A5416" t="s">
        <v>296</v>
      </c>
      <c r="B5416" t="s">
        <v>155</v>
      </c>
      <c r="C5416" t="s">
        <v>965</v>
      </c>
      <c r="D5416">
        <v>1</v>
      </c>
    </row>
    <row r="5417" spans="1:4" x14ac:dyDescent="0.35">
      <c r="A5417" t="s">
        <v>296</v>
      </c>
      <c r="B5417" t="s">
        <v>155</v>
      </c>
      <c r="C5417" t="s">
        <v>806</v>
      </c>
      <c r="D5417">
        <v>1</v>
      </c>
    </row>
    <row r="5418" spans="1:4" x14ac:dyDescent="0.35">
      <c r="A5418" t="s">
        <v>296</v>
      </c>
      <c r="B5418" t="s">
        <v>159</v>
      </c>
      <c r="C5418" t="s">
        <v>1119</v>
      </c>
      <c r="D5418">
        <v>1</v>
      </c>
    </row>
    <row r="5419" spans="1:4" x14ac:dyDescent="0.35">
      <c r="A5419" t="s">
        <v>296</v>
      </c>
      <c r="B5419" t="s">
        <v>176</v>
      </c>
      <c r="C5419" t="s">
        <v>609</v>
      </c>
      <c r="D5419">
        <v>1</v>
      </c>
    </row>
    <row r="5420" spans="1:4" x14ac:dyDescent="0.35">
      <c r="A5420" t="s">
        <v>347</v>
      </c>
      <c r="B5420" t="s">
        <v>153</v>
      </c>
      <c r="C5420" t="s">
        <v>869</v>
      </c>
      <c r="D5420">
        <v>1</v>
      </c>
    </row>
    <row r="5421" spans="1:4" x14ac:dyDescent="0.35">
      <c r="A5421" t="s">
        <v>290</v>
      </c>
      <c r="B5421" t="s">
        <v>176</v>
      </c>
      <c r="C5421" t="s">
        <v>1005</v>
      </c>
      <c r="D5421">
        <v>1</v>
      </c>
    </row>
    <row r="5422" spans="1:4" x14ac:dyDescent="0.35">
      <c r="A5422" t="s">
        <v>290</v>
      </c>
      <c r="B5422" t="s">
        <v>154</v>
      </c>
      <c r="C5422" t="s">
        <v>828</v>
      </c>
      <c r="D5422">
        <v>1</v>
      </c>
    </row>
    <row r="5423" spans="1:4" x14ac:dyDescent="0.35">
      <c r="A5423" t="s">
        <v>290</v>
      </c>
      <c r="B5423" t="s">
        <v>192</v>
      </c>
      <c r="C5423" t="s">
        <v>447</v>
      </c>
      <c r="D5423">
        <v>1</v>
      </c>
    </row>
    <row r="5424" spans="1:4" x14ac:dyDescent="0.35">
      <c r="A5424" t="s">
        <v>290</v>
      </c>
      <c r="B5424" t="s">
        <v>155</v>
      </c>
      <c r="C5424" t="s">
        <v>965</v>
      </c>
      <c r="D5424">
        <v>1</v>
      </c>
    </row>
    <row r="5425" spans="1:4" x14ac:dyDescent="0.35">
      <c r="A5425" t="s">
        <v>290</v>
      </c>
      <c r="B5425" t="s">
        <v>155</v>
      </c>
      <c r="C5425" t="s">
        <v>964</v>
      </c>
      <c r="D5425">
        <v>1</v>
      </c>
    </row>
    <row r="5426" spans="1:4" x14ac:dyDescent="0.35">
      <c r="A5426" t="s">
        <v>290</v>
      </c>
      <c r="B5426" t="s">
        <v>155</v>
      </c>
      <c r="C5426" t="s">
        <v>834</v>
      </c>
      <c r="D5426">
        <v>1</v>
      </c>
    </row>
    <row r="5427" spans="1:4" x14ac:dyDescent="0.35">
      <c r="A5427" t="s">
        <v>290</v>
      </c>
      <c r="B5427" t="s">
        <v>153</v>
      </c>
      <c r="C5427" t="s">
        <v>1121</v>
      </c>
      <c r="D5427">
        <v>1</v>
      </c>
    </row>
    <row r="5428" spans="1:4" x14ac:dyDescent="0.35">
      <c r="A5428" t="s">
        <v>290</v>
      </c>
      <c r="B5428" t="s">
        <v>154</v>
      </c>
      <c r="C5428" t="s">
        <v>835</v>
      </c>
      <c r="D5428">
        <v>1</v>
      </c>
    </row>
    <row r="5429" spans="1:4" x14ac:dyDescent="0.35">
      <c r="A5429" t="s">
        <v>290</v>
      </c>
      <c r="B5429" t="s">
        <v>155</v>
      </c>
      <c r="C5429" t="s">
        <v>992</v>
      </c>
      <c r="D5429">
        <v>1</v>
      </c>
    </row>
    <row r="5430" spans="1:4" x14ac:dyDescent="0.35">
      <c r="A5430" t="s">
        <v>290</v>
      </c>
      <c r="B5430" t="s">
        <v>155</v>
      </c>
      <c r="C5430" t="s">
        <v>920</v>
      </c>
      <c r="D5430">
        <v>1</v>
      </c>
    </row>
    <row r="5431" spans="1:4" x14ac:dyDescent="0.35">
      <c r="A5431" t="s">
        <v>290</v>
      </c>
      <c r="B5431" t="s">
        <v>155</v>
      </c>
      <c r="C5431" t="s">
        <v>874</v>
      </c>
      <c r="D5431">
        <v>1</v>
      </c>
    </row>
    <row r="5432" spans="1:4" x14ac:dyDescent="0.35">
      <c r="A5432" t="s">
        <v>290</v>
      </c>
      <c r="B5432" t="s">
        <v>192</v>
      </c>
      <c r="C5432" t="s">
        <v>814</v>
      </c>
      <c r="D5432">
        <v>1</v>
      </c>
    </row>
    <row r="5433" spans="1:4" x14ac:dyDescent="0.35">
      <c r="A5433" t="s">
        <v>290</v>
      </c>
      <c r="B5433" t="s">
        <v>191</v>
      </c>
      <c r="C5433" t="s">
        <v>811</v>
      </c>
      <c r="D5433">
        <v>1</v>
      </c>
    </row>
    <row r="5434" spans="1:4" x14ac:dyDescent="0.35">
      <c r="A5434" t="s">
        <v>290</v>
      </c>
      <c r="B5434" t="s">
        <v>155</v>
      </c>
      <c r="C5434" t="s">
        <v>650</v>
      </c>
      <c r="D5434">
        <v>1</v>
      </c>
    </row>
    <row r="5435" spans="1:4" x14ac:dyDescent="0.35">
      <c r="A5435" t="s">
        <v>290</v>
      </c>
      <c r="B5435" t="s">
        <v>155</v>
      </c>
      <c r="C5435" t="s">
        <v>806</v>
      </c>
      <c r="D5435">
        <v>1</v>
      </c>
    </row>
    <row r="5436" spans="1:4" x14ac:dyDescent="0.35">
      <c r="A5436" t="s">
        <v>290</v>
      </c>
      <c r="B5436" t="s">
        <v>203</v>
      </c>
      <c r="C5436" t="s">
        <v>642</v>
      </c>
      <c r="D5436">
        <v>1</v>
      </c>
    </row>
    <row r="5437" spans="1:4" x14ac:dyDescent="0.35">
      <c r="A5437" t="s">
        <v>290</v>
      </c>
      <c r="B5437" t="s">
        <v>155</v>
      </c>
      <c r="C5437" t="s">
        <v>999</v>
      </c>
      <c r="D5437">
        <v>1</v>
      </c>
    </row>
    <row r="5438" spans="1:4" x14ac:dyDescent="0.35">
      <c r="A5438" t="s">
        <v>290</v>
      </c>
      <c r="B5438" t="s">
        <v>165</v>
      </c>
      <c r="C5438" t="s">
        <v>1064</v>
      </c>
      <c r="D5438">
        <v>1</v>
      </c>
    </row>
    <row r="5439" spans="1:4" x14ac:dyDescent="0.35">
      <c r="A5439" t="s">
        <v>278</v>
      </c>
      <c r="B5439" t="s">
        <v>153</v>
      </c>
      <c r="C5439" t="s">
        <v>651</v>
      </c>
      <c r="D5439">
        <v>1</v>
      </c>
    </row>
    <row r="5440" spans="1:4" x14ac:dyDescent="0.35">
      <c r="A5440" t="s">
        <v>278</v>
      </c>
      <c r="B5440" t="s">
        <v>153</v>
      </c>
      <c r="C5440" t="s">
        <v>827</v>
      </c>
      <c r="D5440">
        <v>1</v>
      </c>
    </row>
    <row r="5441" spans="1:4" x14ac:dyDescent="0.35">
      <c r="A5441" t="s">
        <v>278</v>
      </c>
      <c r="B5441" t="s">
        <v>153</v>
      </c>
      <c r="C5441" t="s">
        <v>439</v>
      </c>
      <c r="D5441">
        <v>1</v>
      </c>
    </row>
    <row r="5442" spans="1:4" x14ac:dyDescent="0.35">
      <c r="A5442" t="s">
        <v>253</v>
      </c>
      <c r="B5442" t="s">
        <v>157</v>
      </c>
      <c r="C5442" t="s">
        <v>918</v>
      </c>
      <c r="D5442">
        <v>1</v>
      </c>
    </row>
    <row r="5443" spans="1:4" x14ac:dyDescent="0.35">
      <c r="A5443" t="s">
        <v>253</v>
      </c>
      <c r="B5443" t="s">
        <v>155</v>
      </c>
      <c r="C5443" t="s">
        <v>902</v>
      </c>
      <c r="D5443">
        <v>1</v>
      </c>
    </row>
    <row r="5444" spans="1:4" x14ac:dyDescent="0.35">
      <c r="A5444" t="s">
        <v>253</v>
      </c>
      <c r="B5444" t="s">
        <v>155</v>
      </c>
      <c r="C5444" t="s">
        <v>897</v>
      </c>
      <c r="D5444">
        <v>1</v>
      </c>
    </row>
    <row r="5445" spans="1:4" x14ac:dyDescent="0.35">
      <c r="A5445" t="s">
        <v>253</v>
      </c>
      <c r="B5445" t="s">
        <v>153</v>
      </c>
      <c r="C5445" t="s">
        <v>1122</v>
      </c>
      <c r="D5445">
        <v>1</v>
      </c>
    </row>
    <row r="5446" spans="1:4" x14ac:dyDescent="0.35">
      <c r="A5446" t="s">
        <v>253</v>
      </c>
      <c r="B5446" t="s">
        <v>157</v>
      </c>
      <c r="C5446" t="s">
        <v>875</v>
      </c>
      <c r="D5446">
        <v>1</v>
      </c>
    </row>
    <row r="5447" spans="1:4" x14ac:dyDescent="0.35">
      <c r="A5447" t="s">
        <v>253</v>
      </c>
      <c r="B5447" t="s">
        <v>154</v>
      </c>
      <c r="C5447" t="s">
        <v>828</v>
      </c>
      <c r="D5447">
        <v>1</v>
      </c>
    </row>
    <row r="5448" spans="1:4" x14ac:dyDescent="0.35">
      <c r="A5448" t="s">
        <v>253</v>
      </c>
      <c r="B5448" t="s">
        <v>157</v>
      </c>
      <c r="C5448" t="s">
        <v>1054</v>
      </c>
      <c r="D5448">
        <v>1</v>
      </c>
    </row>
    <row r="5449" spans="1:4" x14ac:dyDescent="0.35">
      <c r="A5449" t="s">
        <v>253</v>
      </c>
      <c r="B5449" t="s">
        <v>158</v>
      </c>
      <c r="C5449" t="s">
        <v>528</v>
      </c>
      <c r="D5449">
        <v>1</v>
      </c>
    </row>
    <row r="5450" spans="1:4" x14ac:dyDescent="0.35">
      <c r="A5450" t="s">
        <v>253</v>
      </c>
      <c r="B5450" t="s">
        <v>158</v>
      </c>
      <c r="C5450" t="s">
        <v>608</v>
      </c>
      <c r="D5450">
        <v>1</v>
      </c>
    </row>
    <row r="5451" spans="1:4" x14ac:dyDescent="0.35">
      <c r="A5451" t="s">
        <v>253</v>
      </c>
      <c r="B5451" t="s">
        <v>153</v>
      </c>
      <c r="C5451" t="s">
        <v>1124</v>
      </c>
      <c r="D5451">
        <v>1</v>
      </c>
    </row>
    <row r="5452" spans="1:4" x14ac:dyDescent="0.35">
      <c r="A5452" t="s">
        <v>253</v>
      </c>
      <c r="B5452" t="s">
        <v>199</v>
      </c>
      <c r="C5452" t="s">
        <v>630</v>
      </c>
      <c r="D5452">
        <v>1</v>
      </c>
    </row>
    <row r="5453" spans="1:4" x14ac:dyDescent="0.35">
      <c r="A5453" t="s">
        <v>253</v>
      </c>
      <c r="B5453" t="s">
        <v>176</v>
      </c>
      <c r="C5453" t="s">
        <v>993</v>
      </c>
      <c r="D5453">
        <v>1</v>
      </c>
    </row>
    <row r="5454" spans="1:4" x14ac:dyDescent="0.35">
      <c r="A5454" t="s">
        <v>253</v>
      </c>
      <c r="B5454" t="s">
        <v>192</v>
      </c>
      <c r="C5454" t="s">
        <v>616</v>
      </c>
      <c r="D5454">
        <v>1</v>
      </c>
    </row>
    <row r="5455" spans="1:4" x14ac:dyDescent="0.35">
      <c r="A5455" t="s">
        <v>253</v>
      </c>
      <c r="B5455" t="s">
        <v>158</v>
      </c>
      <c r="C5455" t="s">
        <v>1065</v>
      </c>
      <c r="D5455">
        <v>1</v>
      </c>
    </row>
    <row r="5456" spans="1:4" x14ac:dyDescent="0.35">
      <c r="A5456" t="s">
        <v>253</v>
      </c>
      <c r="B5456" t="s">
        <v>154</v>
      </c>
      <c r="C5456" t="s">
        <v>717</v>
      </c>
      <c r="D5456">
        <v>1</v>
      </c>
    </row>
    <row r="5457" spans="1:4" x14ac:dyDescent="0.35">
      <c r="A5457" t="s">
        <v>253</v>
      </c>
      <c r="B5457" t="s">
        <v>183</v>
      </c>
      <c r="C5457" t="s">
        <v>801</v>
      </c>
      <c r="D5457">
        <v>1</v>
      </c>
    </row>
    <row r="5458" spans="1:4" x14ac:dyDescent="0.35">
      <c r="A5458" t="s">
        <v>253</v>
      </c>
      <c r="B5458" t="s">
        <v>155</v>
      </c>
      <c r="C5458" t="s">
        <v>991</v>
      </c>
      <c r="D5458">
        <v>1</v>
      </c>
    </row>
    <row r="5459" spans="1:4" x14ac:dyDescent="0.35">
      <c r="A5459" t="s">
        <v>253</v>
      </c>
      <c r="B5459" t="s">
        <v>153</v>
      </c>
      <c r="C5459" t="s">
        <v>1050</v>
      </c>
      <c r="D5459">
        <v>1</v>
      </c>
    </row>
    <row r="5460" spans="1:4" x14ac:dyDescent="0.35">
      <c r="A5460" t="s">
        <v>253</v>
      </c>
      <c r="B5460" t="s">
        <v>192</v>
      </c>
      <c r="C5460" t="s">
        <v>575</v>
      </c>
      <c r="D5460">
        <v>1</v>
      </c>
    </row>
    <row r="5461" spans="1:4" x14ac:dyDescent="0.35">
      <c r="A5461" t="s">
        <v>253</v>
      </c>
      <c r="B5461" t="s">
        <v>153</v>
      </c>
      <c r="C5461" t="s">
        <v>1138</v>
      </c>
      <c r="D5461">
        <v>1</v>
      </c>
    </row>
    <row r="5462" spans="1:4" x14ac:dyDescent="0.35">
      <c r="A5462" t="s">
        <v>253</v>
      </c>
      <c r="B5462" t="s">
        <v>199</v>
      </c>
      <c r="C5462" t="s">
        <v>751</v>
      </c>
      <c r="D5462">
        <v>1</v>
      </c>
    </row>
    <row r="5463" spans="1:4" x14ac:dyDescent="0.35">
      <c r="A5463" t="s">
        <v>253</v>
      </c>
      <c r="B5463" t="s">
        <v>199</v>
      </c>
      <c r="C5463" t="s">
        <v>739</v>
      </c>
      <c r="D5463">
        <v>1</v>
      </c>
    </row>
    <row r="5464" spans="1:4" x14ac:dyDescent="0.35">
      <c r="A5464" t="s">
        <v>253</v>
      </c>
      <c r="B5464" t="s">
        <v>213</v>
      </c>
      <c r="C5464" t="s">
        <v>414</v>
      </c>
      <c r="D5464">
        <v>1</v>
      </c>
    </row>
    <row r="5465" spans="1:4" x14ac:dyDescent="0.35">
      <c r="A5465" t="s">
        <v>253</v>
      </c>
      <c r="B5465" t="s">
        <v>155</v>
      </c>
      <c r="C5465" t="s">
        <v>1006</v>
      </c>
      <c r="D5465">
        <v>1</v>
      </c>
    </row>
    <row r="5466" spans="1:4" x14ac:dyDescent="0.35">
      <c r="A5466" t="s">
        <v>253</v>
      </c>
      <c r="B5466" t="s">
        <v>183</v>
      </c>
      <c r="C5466" t="s">
        <v>798</v>
      </c>
      <c r="D5466">
        <v>1</v>
      </c>
    </row>
    <row r="5467" spans="1:4" x14ac:dyDescent="0.35">
      <c r="A5467" t="s">
        <v>253</v>
      </c>
      <c r="B5467" t="s">
        <v>161</v>
      </c>
      <c r="C5467" t="s">
        <v>553</v>
      </c>
      <c r="D5467">
        <v>1</v>
      </c>
    </row>
    <row r="5468" spans="1:4" x14ac:dyDescent="0.35">
      <c r="A5468" t="s">
        <v>253</v>
      </c>
      <c r="B5468" t="s">
        <v>183</v>
      </c>
      <c r="C5468" t="s">
        <v>799</v>
      </c>
      <c r="D5468">
        <v>1</v>
      </c>
    </row>
    <row r="5469" spans="1:4" x14ac:dyDescent="0.35">
      <c r="A5469" t="s">
        <v>253</v>
      </c>
      <c r="B5469" t="s">
        <v>158</v>
      </c>
      <c r="C5469" t="s">
        <v>487</v>
      </c>
      <c r="D5469">
        <v>1</v>
      </c>
    </row>
    <row r="5470" spans="1:4" x14ac:dyDescent="0.35">
      <c r="A5470" t="s">
        <v>253</v>
      </c>
      <c r="B5470" t="s">
        <v>199</v>
      </c>
      <c r="C5470" t="s">
        <v>753</v>
      </c>
      <c r="D5470">
        <v>1</v>
      </c>
    </row>
    <row r="5471" spans="1:4" x14ac:dyDescent="0.35">
      <c r="A5471" t="s">
        <v>253</v>
      </c>
      <c r="B5471" t="s">
        <v>191</v>
      </c>
      <c r="C5471" t="s">
        <v>465</v>
      </c>
      <c r="D5471">
        <v>1</v>
      </c>
    </row>
    <row r="5472" spans="1:4" x14ac:dyDescent="0.35">
      <c r="A5472" t="s">
        <v>253</v>
      </c>
      <c r="B5472" t="s">
        <v>176</v>
      </c>
      <c r="C5472" t="s">
        <v>919</v>
      </c>
      <c r="D5472">
        <v>1</v>
      </c>
    </row>
    <row r="5473" spans="1:4" x14ac:dyDescent="0.35">
      <c r="A5473" t="s">
        <v>253</v>
      </c>
      <c r="B5473" t="s">
        <v>158</v>
      </c>
      <c r="C5473" t="s">
        <v>733</v>
      </c>
      <c r="D5473">
        <v>1</v>
      </c>
    </row>
    <row r="5474" spans="1:4" x14ac:dyDescent="0.35">
      <c r="A5474" t="s">
        <v>253</v>
      </c>
      <c r="B5474" t="s">
        <v>176</v>
      </c>
      <c r="C5474" t="s">
        <v>1005</v>
      </c>
      <c r="D5474">
        <v>1</v>
      </c>
    </row>
    <row r="5475" spans="1:4" x14ac:dyDescent="0.35">
      <c r="A5475" t="s">
        <v>253</v>
      </c>
      <c r="B5475" t="s">
        <v>176</v>
      </c>
      <c r="C5475" t="s">
        <v>831</v>
      </c>
      <c r="D5475">
        <v>1</v>
      </c>
    </row>
    <row r="5476" spans="1:4" x14ac:dyDescent="0.35">
      <c r="A5476" t="s">
        <v>253</v>
      </c>
      <c r="B5476" t="s">
        <v>157</v>
      </c>
      <c r="C5476" t="s">
        <v>660</v>
      </c>
      <c r="D5476">
        <v>1</v>
      </c>
    </row>
    <row r="5477" spans="1:4" x14ac:dyDescent="0.35">
      <c r="A5477" t="s">
        <v>253</v>
      </c>
      <c r="B5477" t="s">
        <v>196</v>
      </c>
      <c r="C5477" t="s">
        <v>729</v>
      </c>
      <c r="D5477">
        <v>1</v>
      </c>
    </row>
    <row r="5478" spans="1:4" x14ac:dyDescent="0.35">
      <c r="A5478" t="s">
        <v>253</v>
      </c>
      <c r="B5478" t="s">
        <v>154</v>
      </c>
      <c r="C5478" t="s">
        <v>622</v>
      </c>
      <c r="D5478">
        <v>1</v>
      </c>
    </row>
    <row r="5479" spans="1:4" x14ac:dyDescent="0.35">
      <c r="A5479" t="s">
        <v>253</v>
      </c>
      <c r="B5479" t="s">
        <v>164</v>
      </c>
      <c r="C5479" t="s">
        <v>654</v>
      </c>
      <c r="D5479">
        <v>1</v>
      </c>
    </row>
    <row r="5480" spans="1:4" x14ac:dyDescent="0.35">
      <c r="A5480" t="s">
        <v>253</v>
      </c>
      <c r="B5480" t="s">
        <v>176</v>
      </c>
      <c r="C5480" t="s">
        <v>428</v>
      </c>
      <c r="D5480">
        <v>1</v>
      </c>
    </row>
    <row r="5481" spans="1:4" x14ac:dyDescent="0.35">
      <c r="A5481" t="s">
        <v>253</v>
      </c>
      <c r="B5481" t="s">
        <v>192</v>
      </c>
      <c r="C5481" t="s">
        <v>566</v>
      </c>
      <c r="D5481">
        <v>1</v>
      </c>
    </row>
    <row r="5482" spans="1:4" x14ac:dyDescent="0.35">
      <c r="A5482" t="s">
        <v>253</v>
      </c>
      <c r="B5482" t="s">
        <v>190</v>
      </c>
      <c r="C5482" t="s">
        <v>703</v>
      </c>
      <c r="D5482">
        <v>1</v>
      </c>
    </row>
    <row r="5483" spans="1:4" x14ac:dyDescent="0.35">
      <c r="A5483" t="s">
        <v>253</v>
      </c>
      <c r="B5483" t="s">
        <v>158</v>
      </c>
      <c r="C5483" t="s">
        <v>929</v>
      </c>
      <c r="D5483">
        <v>1</v>
      </c>
    </row>
    <row r="5484" spans="1:4" x14ac:dyDescent="0.35">
      <c r="A5484" t="s">
        <v>253</v>
      </c>
      <c r="B5484" t="s">
        <v>176</v>
      </c>
      <c r="C5484" t="s">
        <v>1000</v>
      </c>
      <c r="D5484">
        <v>1</v>
      </c>
    </row>
    <row r="5485" spans="1:4" x14ac:dyDescent="0.35">
      <c r="A5485" t="s">
        <v>253</v>
      </c>
      <c r="B5485" t="s">
        <v>153</v>
      </c>
      <c r="C5485" t="s">
        <v>903</v>
      </c>
      <c r="D5485">
        <v>1</v>
      </c>
    </row>
    <row r="5486" spans="1:4" x14ac:dyDescent="0.35">
      <c r="A5486" t="s">
        <v>244</v>
      </c>
      <c r="B5486" t="s">
        <v>157</v>
      </c>
      <c r="C5486" t="s">
        <v>443</v>
      </c>
      <c r="D5486">
        <v>1</v>
      </c>
    </row>
    <row r="5487" spans="1:4" x14ac:dyDescent="0.35">
      <c r="A5487" t="s">
        <v>244</v>
      </c>
      <c r="B5487" t="s">
        <v>153</v>
      </c>
      <c r="C5487" t="s">
        <v>1126</v>
      </c>
      <c r="D5487">
        <v>1</v>
      </c>
    </row>
    <row r="5488" spans="1:4" x14ac:dyDescent="0.35">
      <c r="A5488" t="s">
        <v>244</v>
      </c>
      <c r="B5488" t="s">
        <v>155</v>
      </c>
      <c r="C5488" t="s">
        <v>834</v>
      </c>
      <c r="D5488">
        <v>1</v>
      </c>
    </row>
    <row r="5489" spans="1:4" x14ac:dyDescent="0.35">
      <c r="A5489" t="s">
        <v>244</v>
      </c>
      <c r="B5489" t="s">
        <v>155</v>
      </c>
      <c r="C5489" t="s">
        <v>464</v>
      </c>
      <c r="D5489">
        <v>1</v>
      </c>
    </row>
    <row r="5490" spans="1:4" x14ac:dyDescent="0.35">
      <c r="A5490" t="s">
        <v>244</v>
      </c>
      <c r="B5490" t="s">
        <v>164</v>
      </c>
      <c r="C5490" t="s">
        <v>865</v>
      </c>
      <c r="D5490">
        <v>1</v>
      </c>
    </row>
    <row r="5491" spans="1:4" x14ac:dyDescent="0.35">
      <c r="A5491" t="s">
        <v>244</v>
      </c>
      <c r="B5491" t="s">
        <v>152</v>
      </c>
      <c r="C5491" t="s">
        <v>1057</v>
      </c>
      <c r="D5491">
        <v>1</v>
      </c>
    </row>
    <row r="5492" spans="1:4" x14ac:dyDescent="0.35">
      <c r="A5492" t="s">
        <v>244</v>
      </c>
      <c r="B5492" t="s">
        <v>158</v>
      </c>
      <c r="C5492" t="s">
        <v>809</v>
      </c>
      <c r="D5492">
        <v>1</v>
      </c>
    </row>
    <row r="5493" spans="1:4" x14ac:dyDescent="0.35">
      <c r="A5493" t="s">
        <v>244</v>
      </c>
      <c r="B5493" t="s">
        <v>153</v>
      </c>
      <c r="C5493" t="s">
        <v>1086</v>
      </c>
      <c r="D5493">
        <v>1</v>
      </c>
    </row>
    <row r="5494" spans="1:4" x14ac:dyDescent="0.35">
      <c r="A5494" t="s">
        <v>244</v>
      </c>
      <c r="B5494" t="s">
        <v>170</v>
      </c>
      <c r="C5494" t="s">
        <v>1077</v>
      </c>
      <c r="D5494">
        <v>1</v>
      </c>
    </row>
    <row r="5495" spans="1:4" x14ac:dyDescent="0.35">
      <c r="A5495" t="s">
        <v>244</v>
      </c>
      <c r="B5495" t="s">
        <v>160</v>
      </c>
      <c r="C5495" t="s">
        <v>971</v>
      </c>
      <c r="D5495">
        <v>1</v>
      </c>
    </row>
    <row r="5496" spans="1:4" x14ac:dyDescent="0.35">
      <c r="A5496" t="s">
        <v>244</v>
      </c>
      <c r="B5496" t="s">
        <v>181</v>
      </c>
      <c r="C5496" t="s">
        <v>953</v>
      </c>
      <c r="D5496">
        <v>1</v>
      </c>
    </row>
    <row r="5497" spans="1:4" x14ac:dyDescent="0.35">
      <c r="A5497" t="s">
        <v>244</v>
      </c>
      <c r="B5497" t="s">
        <v>160</v>
      </c>
      <c r="C5497" t="s">
        <v>1128</v>
      </c>
      <c r="D5497">
        <v>1</v>
      </c>
    </row>
    <row r="5498" spans="1:4" x14ac:dyDescent="0.35">
      <c r="A5498" t="s">
        <v>244</v>
      </c>
      <c r="B5498" t="s">
        <v>190</v>
      </c>
      <c r="C5498" t="s">
        <v>813</v>
      </c>
      <c r="D5498">
        <v>1</v>
      </c>
    </row>
    <row r="5499" spans="1:4" x14ac:dyDescent="0.35">
      <c r="A5499" t="s">
        <v>244</v>
      </c>
      <c r="B5499" t="s">
        <v>161</v>
      </c>
      <c r="C5499" t="s">
        <v>422</v>
      </c>
      <c r="D5499">
        <v>1</v>
      </c>
    </row>
    <row r="5500" spans="1:4" x14ac:dyDescent="0.35">
      <c r="A5500" t="s">
        <v>244</v>
      </c>
      <c r="B5500" t="s">
        <v>157</v>
      </c>
      <c r="C5500" t="s">
        <v>667</v>
      </c>
      <c r="D5500">
        <v>1</v>
      </c>
    </row>
    <row r="5501" spans="1:4" x14ac:dyDescent="0.35">
      <c r="A5501" t="s">
        <v>244</v>
      </c>
      <c r="B5501" t="s">
        <v>158</v>
      </c>
      <c r="C5501" t="s">
        <v>528</v>
      </c>
      <c r="D5501">
        <v>1</v>
      </c>
    </row>
    <row r="5502" spans="1:4" x14ac:dyDescent="0.35">
      <c r="A5502" t="s">
        <v>244</v>
      </c>
      <c r="B5502" t="s">
        <v>196</v>
      </c>
      <c r="C5502" t="s">
        <v>597</v>
      </c>
      <c r="D5502">
        <v>1</v>
      </c>
    </row>
    <row r="5503" spans="1:4" x14ac:dyDescent="0.35">
      <c r="A5503" t="s">
        <v>244</v>
      </c>
      <c r="B5503" t="s">
        <v>157</v>
      </c>
      <c r="C5503" t="s">
        <v>665</v>
      </c>
      <c r="D5503">
        <v>1</v>
      </c>
    </row>
    <row r="5504" spans="1:4" x14ac:dyDescent="0.35">
      <c r="A5504" t="s">
        <v>244</v>
      </c>
      <c r="B5504" t="s">
        <v>174</v>
      </c>
      <c r="C5504" t="s">
        <v>832</v>
      </c>
      <c r="D5504">
        <v>1</v>
      </c>
    </row>
    <row r="5505" spans="1:4" x14ac:dyDescent="0.35">
      <c r="A5505" t="s">
        <v>244</v>
      </c>
      <c r="B5505" t="s">
        <v>154</v>
      </c>
      <c r="C5505" t="s">
        <v>835</v>
      </c>
      <c r="D5505">
        <v>1</v>
      </c>
    </row>
    <row r="5506" spans="1:4" x14ac:dyDescent="0.35">
      <c r="A5506" t="s">
        <v>244</v>
      </c>
      <c r="B5506" t="s">
        <v>203</v>
      </c>
      <c r="C5506" t="s">
        <v>619</v>
      </c>
      <c r="D5506">
        <v>1</v>
      </c>
    </row>
    <row r="5507" spans="1:4" x14ac:dyDescent="0.35">
      <c r="A5507" t="s">
        <v>244</v>
      </c>
      <c r="B5507" t="s">
        <v>209</v>
      </c>
      <c r="C5507" t="s">
        <v>412</v>
      </c>
      <c r="D5507">
        <v>1</v>
      </c>
    </row>
    <row r="5508" spans="1:4" x14ac:dyDescent="0.35">
      <c r="A5508" t="s">
        <v>244</v>
      </c>
      <c r="B5508" t="s">
        <v>160</v>
      </c>
      <c r="C5508" t="s">
        <v>1145</v>
      </c>
      <c r="D5508">
        <v>1</v>
      </c>
    </row>
    <row r="5509" spans="1:4" x14ac:dyDescent="0.35">
      <c r="A5509" t="s">
        <v>244</v>
      </c>
      <c r="B5509" t="s">
        <v>153</v>
      </c>
      <c r="C5509" t="s">
        <v>740</v>
      </c>
      <c r="D5509">
        <v>1</v>
      </c>
    </row>
    <row r="5510" spans="1:4" x14ac:dyDescent="0.35">
      <c r="A5510" t="s">
        <v>244</v>
      </c>
      <c r="B5510" t="s">
        <v>157</v>
      </c>
      <c r="C5510" t="s">
        <v>594</v>
      </c>
      <c r="D5510">
        <v>1</v>
      </c>
    </row>
    <row r="5511" spans="1:4" x14ac:dyDescent="0.35">
      <c r="A5511" t="s">
        <v>244</v>
      </c>
      <c r="B5511" t="s">
        <v>188</v>
      </c>
      <c r="C5511" t="s">
        <v>413</v>
      </c>
      <c r="D5511">
        <v>1</v>
      </c>
    </row>
    <row r="5512" spans="1:4" x14ac:dyDescent="0.35">
      <c r="A5512" t="s">
        <v>244</v>
      </c>
      <c r="B5512" t="s">
        <v>183</v>
      </c>
      <c r="C5512" t="s">
        <v>893</v>
      </c>
      <c r="D5512">
        <v>1</v>
      </c>
    </row>
    <row r="5513" spans="1:4" x14ac:dyDescent="0.35">
      <c r="A5513" t="s">
        <v>244</v>
      </c>
      <c r="B5513" t="s">
        <v>176</v>
      </c>
      <c r="C5513" t="s">
        <v>421</v>
      </c>
      <c r="D5513">
        <v>1</v>
      </c>
    </row>
    <row r="5514" spans="1:4" x14ac:dyDescent="0.35">
      <c r="A5514" t="s">
        <v>244</v>
      </c>
      <c r="B5514" t="s">
        <v>209</v>
      </c>
      <c r="C5514" t="s">
        <v>419</v>
      </c>
      <c r="D5514">
        <v>1</v>
      </c>
    </row>
    <row r="5515" spans="1:4" x14ac:dyDescent="0.35">
      <c r="A5515" t="s">
        <v>244</v>
      </c>
      <c r="B5515" t="s">
        <v>196</v>
      </c>
      <c r="C5515" t="s">
        <v>756</v>
      </c>
      <c r="D5515">
        <v>1</v>
      </c>
    </row>
    <row r="5516" spans="1:4" x14ac:dyDescent="0.35">
      <c r="A5516" t="s">
        <v>244</v>
      </c>
      <c r="B5516" t="s">
        <v>154</v>
      </c>
      <c r="C5516" t="s">
        <v>1146</v>
      </c>
      <c r="D5516">
        <v>1</v>
      </c>
    </row>
    <row r="5517" spans="1:4" x14ac:dyDescent="0.35">
      <c r="A5517" t="s">
        <v>244</v>
      </c>
      <c r="B5517" t="s">
        <v>152</v>
      </c>
      <c r="C5517" t="s">
        <v>1147</v>
      </c>
      <c r="D5517">
        <v>1</v>
      </c>
    </row>
    <row r="5518" spans="1:4" x14ac:dyDescent="0.35">
      <c r="A5518" t="s">
        <v>244</v>
      </c>
      <c r="B5518" t="s">
        <v>157</v>
      </c>
      <c r="C5518" t="s">
        <v>873</v>
      </c>
      <c r="D5518">
        <v>1</v>
      </c>
    </row>
    <row r="5519" spans="1:4" x14ac:dyDescent="0.35">
      <c r="A5519" t="s">
        <v>244</v>
      </c>
      <c r="B5519" t="s">
        <v>157</v>
      </c>
      <c r="C5519" t="s">
        <v>710</v>
      </c>
      <c r="D5519">
        <v>1</v>
      </c>
    </row>
    <row r="5520" spans="1:4" x14ac:dyDescent="0.35">
      <c r="A5520" t="s">
        <v>244</v>
      </c>
      <c r="B5520" t="s">
        <v>155</v>
      </c>
      <c r="C5520" t="s">
        <v>1009</v>
      </c>
      <c r="D5520">
        <v>1</v>
      </c>
    </row>
    <row r="5521" spans="1:4" x14ac:dyDescent="0.35">
      <c r="A5521" t="s">
        <v>244</v>
      </c>
      <c r="B5521" t="s">
        <v>155</v>
      </c>
      <c r="C5521" t="s">
        <v>922</v>
      </c>
      <c r="D5521">
        <v>1</v>
      </c>
    </row>
    <row r="5522" spans="1:4" x14ac:dyDescent="0.35">
      <c r="A5522" t="s">
        <v>244</v>
      </c>
      <c r="B5522" t="s">
        <v>157</v>
      </c>
      <c r="C5522" t="s">
        <v>670</v>
      </c>
      <c r="D5522">
        <v>1</v>
      </c>
    </row>
    <row r="5523" spans="1:4" x14ac:dyDescent="0.35">
      <c r="A5523" t="s">
        <v>244</v>
      </c>
      <c r="B5523" t="s">
        <v>203</v>
      </c>
      <c r="C5523" t="s">
        <v>555</v>
      </c>
      <c r="D5523">
        <v>1</v>
      </c>
    </row>
    <row r="5524" spans="1:4" x14ac:dyDescent="0.35">
      <c r="A5524" t="s">
        <v>244</v>
      </c>
      <c r="B5524" t="s">
        <v>213</v>
      </c>
      <c r="C5524" t="s">
        <v>516</v>
      </c>
      <c r="D5524">
        <v>1</v>
      </c>
    </row>
    <row r="5525" spans="1:4" x14ac:dyDescent="0.35">
      <c r="A5525" t="s">
        <v>244</v>
      </c>
      <c r="B5525" t="s">
        <v>160</v>
      </c>
      <c r="C5525" t="s">
        <v>1131</v>
      </c>
      <c r="D5525">
        <v>1</v>
      </c>
    </row>
    <row r="5526" spans="1:4" x14ac:dyDescent="0.35">
      <c r="A5526" t="s">
        <v>244</v>
      </c>
      <c r="B5526" t="s">
        <v>160</v>
      </c>
      <c r="C5526" t="s">
        <v>769</v>
      </c>
      <c r="D5526">
        <v>1</v>
      </c>
    </row>
    <row r="5527" spans="1:4" x14ac:dyDescent="0.35">
      <c r="A5527" t="s">
        <v>244</v>
      </c>
      <c r="B5527" t="s">
        <v>176</v>
      </c>
      <c r="C5527" t="s">
        <v>727</v>
      </c>
      <c r="D5527">
        <v>1</v>
      </c>
    </row>
    <row r="5528" spans="1:4" x14ac:dyDescent="0.35">
      <c r="A5528" t="s">
        <v>244</v>
      </c>
      <c r="B5528" t="s">
        <v>153</v>
      </c>
      <c r="C5528" t="s">
        <v>737</v>
      </c>
      <c r="D5528">
        <v>1</v>
      </c>
    </row>
    <row r="5529" spans="1:4" x14ac:dyDescent="0.35">
      <c r="A5529" t="s">
        <v>244</v>
      </c>
      <c r="B5529" t="s">
        <v>153</v>
      </c>
      <c r="C5529" t="s">
        <v>787</v>
      </c>
      <c r="D5529">
        <v>1</v>
      </c>
    </row>
    <row r="5530" spans="1:4" x14ac:dyDescent="0.35">
      <c r="A5530" t="s">
        <v>244</v>
      </c>
      <c r="B5530" t="s">
        <v>152</v>
      </c>
      <c r="C5530" t="s">
        <v>496</v>
      </c>
      <c r="D5530">
        <v>1</v>
      </c>
    </row>
    <row r="5531" spans="1:4" x14ac:dyDescent="0.35">
      <c r="A5531" t="s">
        <v>244</v>
      </c>
      <c r="B5531" t="s">
        <v>158</v>
      </c>
      <c r="C5531" t="s">
        <v>1093</v>
      </c>
      <c r="D5531">
        <v>1</v>
      </c>
    </row>
    <row r="5532" spans="1:4" x14ac:dyDescent="0.35">
      <c r="A5532" t="s">
        <v>244</v>
      </c>
      <c r="B5532" t="s">
        <v>190</v>
      </c>
      <c r="C5532" t="s">
        <v>816</v>
      </c>
      <c r="D5532">
        <v>1</v>
      </c>
    </row>
    <row r="5533" spans="1:4" x14ac:dyDescent="0.35">
      <c r="A5533" t="s">
        <v>244</v>
      </c>
      <c r="B5533" t="s">
        <v>183</v>
      </c>
      <c r="C5533" t="s">
        <v>789</v>
      </c>
      <c r="D5533">
        <v>1</v>
      </c>
    </row>
    <row r="5534" spans="1:4" x14ac:dyDescent="0.35">
      <c r="A5534" t="s">
        <v>244</v>
      </c>
      <c r="B5534" t="s">
        <v>191</v>
      </c>
      <c r="C5534" t="s">
        <v>436</v>
      </c>
      <c r="D5534">
        <v>1</v>
      </c>
    </row>
    <row r="5535" spans="1:4" x14ac:dyDescent="0.35">
      <c r="A5535" t="s">
        <v>244</v>
      </c>
      <c r="B5535" t="s">
        <v>190</v>
      </c>
      <c r="C5535" t="s">
        <v>815</v>
      </c>
      <c r="D5535">
        <v>1</v>
      </c>
    </row>
    <row r="5536" spans="1:4" x14ac:dyDescent="0.35">
      <c r="A5536" t="s">
        <v>244</v>
      </c>
      <c r="B5536" t="s">
        <v>209</v>
      </c>
      <c r="C5536" t="s">
        <v>577</v>
      </c>
      <c r="D5536">
        <v>1</v>
      </c>
    </row>
    <row r="5537" spans="1:4" x14ac:dyDescent="0.35">
      <c r="A5537" t="s">
        <v>244</v>
      </c>
      <c r="B5537" t="s">
        <v>213</v>
      </c>
      <c r="C5537" t="s">
        <v>518</v>
      </c>
      <c r="D5537">
        <v>1</v>
      </c>
    </row>
    <row r="5538" spans="1:4" x14ac:dyDescent="0.35">
      <c r="A5538" t="s">
        <v>244</v>
      </c>
      <c r="B5538" t="s">
        <v>183</v>
      </c>
      <c r="C5538" t="s">
        <v>798</v>
      </c>
      <c r="D5538">
        <v>1</v>
      </c>
    </row>
    <row r="5539" spans="1:4" x14ac:dyDescent="0.35">
      <c r="A5539" t="s">
        <v>244</v>
      </c>
      <c r="B5539" t="s">
        <v>160</v>
      </c>
      <c r="C5539" t="s">
        <v>722</v>
      </c>
      <c r="D5539">
        <v>1</v>
      </c>
    </row>
    <row r="5540" spans="1:4" x14ac:dyDescent="0.35">
      <c r="A5540" t="s">
        <v>244</v>
      </c>
      <c r="B5540" t="s">
        <v>176</v>
      </c>
      <c r="C5540" t="s">
        <v>428</v>
      </c>
      <c r="D5540">
        <v>1</v>
      </c>
    </row>
    <row r="5541" spans="1:4" x14ac:dyDescent="0.35">
      <c r="A5541" t="s">
        <v>244</v>
      </c>
      <c r="B5541" t="s">
        <v>196</v>
      </c>
      <c r="C5541" t="s">
        <v>596</v>
      </c>
      <c r="D5541">
        <v>1</v>
      </c>
    </row>
    <row r="5542" spans="1:4" x14ac:dyDescent="0.35">
      <c r="A5542" t="s">
        <v>244</v>
      </c>
      <c r="B5542" t="s">
        <v>161</v>
      </c>
      <c r="C5542" t="s">
        <v>1078</v>
      </c>
      <c r="D5542">
        <v>1</v>
      </c>
    </row>
    <row r="5543" spans="1:4" x14ac:dyDescent="0.35">
      <c r="A5543" t="s">
        <v>244</v>
      </c>
      <c r="B5543" t="s">
        <v>164</v>
      </c>
      <c r="C5543" t="s">
        <v>1106</v>
      </c>
      <c r="D5543">
        <v>1</v>
      </c>
    </row>
    <row r="5544" spans="1:4" x14ac:dyDescent="0.35">
      <c r="A5544" t="s">
        <v>244</v>
      </c>
      <c r="B5544" t="s">
        <v>158</v>
      </c>
      <c r="C5544" t="s">
        <v>981</v>
      </c>
      <c r="D5544">
        <v>1</v>
      </c>
    </row>
    <row r="5545" spans="1:4" x14ac:dyDescent="0.35">
      <c r="A5545" t="s">
        <v>244</v>
      </c>
      <c r="B5545" t="s">
        <v>158</v>
      </c>
      <c r="C5545" t="s">
        <v>980</v>
      </c>
      <c r="D5545">
        <v>1</v>
      </c>
    </row>
    <row r="5546" spans="1:4" x14ac:dyDescent="0.35">
      <c r="A5546" t="s">
        <v>244</v>
      </c>
      <c r="B5546" t="s">
        <v>155</v>
      </c>
      <c r="C5546" t="s">
        <v>1010</v>
      </c>
      <c r="D5546">
        <v>1</v>
      </c>
    </row>
    <row r="5547" spans="1:4" x14ac:dyDescent="0.35">
      <c r="A5547" t="s">
        <v>244</v>
      </c>
      <c r="B5547" t="s">
        <v>158</v>
      </c>
      <c r="C5547" t="s">
        <v>982</v>
      </c>
      <c r="D5547">
        <v>1</v>
      </c>
    </row>
    <row r="5548" spans="1:4" x14ac:dyDescent="0.35">
      <c r="A5548" t="s">
        <v>244</v>
      </c>
      <c r="B5548" t="s">
        <v>154</v>
      </c>
      <c r="C5548" t="s">
        <v>717</v>
      </c>
      <c r="D5548">
        <v>1</v>
      </c>
    </row>
    <row r="5549" spans="1:4" x14ac:dyDescent="0.35">
      <c r="A5549" t="s">
        <v>244</v>
      </c>
      <c r="B5549" t="s">
        <v>183</v>
      </c>
      <c r="C5549" t="s">
        <v>795</v>
      </c>
      <c r="D5549">
        <v>1</v>
      </c>
    </row>
    <row r="5550" spans="1:4" x14ac:dyDescent="0.35">
      <c r="A5550" t="s">
        <v>244</v>
      </c>
      <c r="B5550" t="s">
        <v>200</v>
      </c>
      <c r="C5550" t="s">
        <v>623</v>
      </c>
      <c r="D5550">
        <v>1</v>
      </c>
    </row>
    <row r="5551" spans="1:4" x14ac:dyDescent="0.35">
      <c r="A5551" t="s">
        <v>244</v>
      </c>
      <c r="B5551" t="s">
        <v>209</v>
      </c>
      <c r="C5551" t="s">
        <v>543</v>
      </c>
      <c r="D5551">
        <v>1</v>
      </c>
    </row>
    <row r="5552" spans="1:4" x14ac:dyDescent="0.35">
      <c r="A5552" t="s">
        <v>244</v>
      </c>
      <c r="B5552" t="s">
        <v>200</v>
      </c>
      <c r="C5552" t="s">
        <v>704</v>
      </c>
      <c r="D5552">
        <v>1</v>
      </c>
    </row>
    <row r="5553" spans="1:4" x14ac:dyDescent="0.35">
      <c r="A5553" t="s">
        <v>244</v>
      </c>
      <c r="B5553" t="s">
        <v>203</v>
      </c>
      <c r="C5553" t="s">
        <v>563</v>
      </c>
      <c r="D5553">
        <v>1</v>
      </c>
    </row>
    <row r="5554" spans="1:4" x14ac:dyDescent="0.35">
      <c r="A5554" t="s">
        <v>244</v>
      </c>
      <c r="B5554" t="s">
        <v>176</v>
      </c>
      <c r="C5554" t="s">
        <v>1000</v>
      </c>
      <c r="D5554">
        <v>1</v>
      </c>
    </row>
    <row r="5555" spans="1:4" x14ac:dyDescent="0.35">
      <c r="A5555" t="s">
        <v>244</v>
      </c>
      <c r="B5555" t="s">
        <v>155</v>
      </c>
      <c r="C5555" t="s">
        <v>965</v>
      </c>
      <c r="D5555">
        <v>1</v>
      </c>
    </row>
    <row r="5556" spans="1:4" x14ac:dyDescent="0.35">
      <c r="A5556" t="s">
        <v>244</v>
      </c>
      <c r="B5556" t="s">
        <v>157</v>
      </c>
      <c r="C5556" t="s">
        <v>918</v>
      </c>
      <c r="D5556">
        <v>1</v>
      </c>
    </row>
    <row r="5557" spans="1:4" x14ac:dyDescent="0.35">
      <c r="A5557" t="s">
        <v>244</v>
      </c>
      <c r="B5557" t="s">
        <v>135</v>
      </c>
      <c r="C5557" t="s">
        <v>506</v>
      </c>
      <c r="D5557">
        <v>1</v>
      </c>
    </row>
    <row r="5558" spans="1:4" x14ac:dyDescent="0.35">
      <c r="A5558" t="s">
        <v>244</v>
      </c>
      <c r="B5558" t="s">
        <v>155</v>
      </c>
      <c r="C5558" t="s">
        <v>992</v>
      </c>
      <c r="D5558">
        <v>1</v>
      </c>
    </row>
    <row r="5559" spans="1:4" x14ac:dyDescent="0.35">
      <c r="A5559" t="s">
        <v>244</v>
      </c>
      <c r="B5559" t="s">
        <v>158</v>
      </c>
      <c r="C5559" t="s">
        <v>984</v>
      </c>
      <c r="D5559">
        <v>1</v>
      </c>
    </row>
    <row r="5560" spans="1:4" x14ac:dyDescent="0.35">
      <c r="A5560" t="s">
        <v>244</v>
      </c>
      <c r="B5560" t="s">
        <v>164</v>
      </c>
      <c r="C5560" t="s">
        <v>1113</v>
      </c>
      <c r="D5560">
        <v>1</v>
      </c>
    </row>
    <row r="5561" spans="1:4" x14ac:dyDescent="0.35">
      <c r="A5561" t="s">
        <v>244</v>
      </c>
      <c r="B5561" t="s">
        <v>156</v>
      </c>
      <c r="C5561" t="s">
        <v>935</v>
      </c>
      <c r="D5561">
        <v>1</v>
      </c>
    </row>
    <row r="5562" spans="1:4" x14ac:dyDescent="0.35">
      <c r="A5562" t="s">
        <v>244</v>
      </c>
      <c r="B5562" t="s">
        <v>153</v>
      </c>
      <c r="C5562" t="s">
        <v>781</v>
      </c>
      <c r="D5562">
        <v>1</v>
      </c>
    </row>
    <row r="5563" spans="1:4" x14ac:dyDescent="0.35">
      <c r="A5563" t="s">
        <v>244</v>
      </c>
      <c r="B5563" t="s">
        <v>199</v>
      </c>
      <c r="C5563" t="s">
        <v>766</v>
      </c>
      <c r="D5563">
        <v>1</v>
      </c>
    </row>
    <row r="5564" spans="1:4" x14ac:dyDescent="0.35">
      <c r="A5564" t="s">
        <v>244</v>
      </c>
      <c r="B5564" t="s">
        <v>155</v>
      </c>
      <c r="C5564" t="s">
        <v>963</v>
      </c>
      <c r="D5564">
        <v>1</v>
      </c>
    </row>
    <row r="5565" spans="1:4" x14ac:dyDescent="0.35">
      <c r="A5565" t="s">
        <v>244</v>
      </c>
      <c r="B5565" t="s">
        <v>153</v>
      </c>
      <c r="C5565" t="s">
        <v>1120</v>
      </c>
      <c r="D5565">
        <v>1</v>
      </c>
    </row>
    <row r="5566" spans="1:4" x14ac:dyDescent="0.35">
      <c r="A5566" t="s">
        <v>244</v>
      </c>
      <c r="B5566" t="s">
        <v>152</v>
      </c>
      <c r="C5566" t="s">
        <v>540</v>
      </c>
      <c r="D5566">
        <v>1</v>
      </c>
    </row>
    <row r="5567" spans="1:4" x14ac:dyDescent="0.35">
      <c r="A5567" t="s">
        <v>244</v>
      </c>
      <c r="B5567" t="s">
        <v>152</v>
      </c>
      <c r="C5567" t="s">
        <v>427</v>
      </c>
      <c r="D5567">
        <v>1</v>
      </c>
    </row>
    <row r="5568" spans="1:4" x14ac:dyDescent="0.35">
      <c r="A5568" t="s">
        <v>244</v>
      </c>
      <c r="B5568" t="s">
        <v>162</v>
      </c>
      <c r="C5568" t="s">
        <v>1107</v>
      </c>
      <c r="D5568">
        <v>1</v>
      </c>
    </row>
    <row r="5569" spans="1:4" x14ac:dyDescent="0.35">
      <c r="A5569" t="s">
        <v>244</v>
      </c>
      <c r="B5569" t="s">
        <v>206</v>
      </c>
      <c r="C5569" t="s">
        <v>583</v>
      </c>
      <c r="D5569">
        <v>1</v>
      </c>
    </row>
    <row r="5570" spans="1:4" x14ac:dyDescent="0.35">
      <c r="A5570" t="s">
        <v>244</v>
      </c>
      <c r="B5570" t="s">
        <v>157</v>
      </c>
      <c r="C5570" t="s">
        <v>712</v>
      </c>
      <c r="D5570">
        <v>1</v>
      </c>
    </row>
    <row r="5571" spans="1:4" x14ac:dyDescent="0.35">
      <c r="A5571" t="s">
        <v>244</v>
      </c>
      <c r="B5571" t="s">
        <v>155</v>
      </c>
      <c r="C5571" t="s">
        <v>459</v>
      </c>
      <c r="D5571">
        <v>1</v>
      </c>
    </row>
    <row r="5572" spans="1:4" x14ac:dyDescent="0.35">
      <c r="A5572" t="s">
        <v>244</v>
      </c>
      <c r="B5572" t="s">
        <v>192</v>
      </c>
      <c r="C5572" t="s">
        <v>474</v>
      </c>
      <c r="D5572">
        <v>1</v>
      </c>
    </row>
    <row r="5573" spans="1:4" x14ac:dyDescent="0.35">
      <c r="A5573" t="s">
        <v>244</v>
      </c>
      <c r="B5573" t="s">
        <v>182</v>
      </c>
      <c r="C5573" t="s">
        <v>933</v>
      </c>
      <c r="D5573">
        <v>1</v>
      </c>
    </row>
    <row r="5574" spans="1:4" x14ac:dyDescent="0.35">
      <c r="A5574" t="s">
        <v>244</v>
      </c>
      <c r="B5574" t="s">
        <v>209</v>
      </c>
      <c r="C5574" t="s">
        <v>435</v>
      </c>
      <c r="D5574">
        <v>1</v>
      </c>
    </row>
    <row r="5575" spans="1:4" x14ac:dyDescent="0.35">
      <c r="A5575" t="s">
        <v>244</v>
      </c>
      <c r="B5575" t="s">
        <v>158</v>
      </c>
      <c r="C5575" t="s">
        <v>838</v>
      </c>
      <c r="D5575">
        <v>1</v>
      </c>
    </row>
    <row r="5576" spans="1:4" x14ac:dyDescent="0.35">
      <c r="A5576" t="s">
        <v>244</v>
      </c>
      <c r="B5576" t="s">
        <v>155</v>
      </c>
      <c r="C5576" t="s">
        <v>806</v>
      </c>
      <c r="D5576">
        <v>1</v>
      </c>
    </row>
    <row r="5577" spans="1:4" x14ac:dyDescent="0.35">
      <c r="A5577" t="s">
        <v>244</v>
      </c>
      <c r="B5577" t="s">
        <v>158</v>
      </c>
      <c r="C5577" t="s">
        <v>581</v>
      </c>
      <c r="D5577">
        <v>1</v>
      </c>
    </row>
    <row r="5578" spans="1:4" x14ac:dyDescent="0.35">
      <c r="A5578" t="s">
        <v>244</v>
      </c>
      <c r="B5578" t="s">
        <v>157</v>
      </c>
      <c r="C5578" t="s">
        <v>1058</v>
      </c>
      <c r="D5578">
        <v>1</v>
      </c>
    </row>
    <row r="5579" spans="1:4" x14ac:dyDescent="0.35">
      <c r="A5579" t="s">
        <v>244</v>
      </c>
      <c r="B5579" t="s">
        <v>158</v>
      </c>
      <c r="C5579" t="s">
        <v>593</v>
      </c>
      <c r="D5579">
        <v>1</v>
      </c>
    </row>
    <row r="5580" spans="1:4" x14ac:dyDescent="0.35">
      <c r="A5580" t="s">
        <v>244</v>
      </c>
      <c r="B5580" t="s">
        <v>162</v>
      </c>
      <c r="C5580" t="s">
        <v>1100</v>
      </c>
      <c r="D5580">
        <v>1</v>
      </c>
    </row>
    <row r="5581" spans="1:4" x14ac:dyDescent="0.35">
      <c r="A5581" t="s">
        <v>244</v>
      </c>
      <c r="B5581" t="s">
        <v>152</v>
      </c>
      <c r="C5581" t="s">
        <v>523</v>
      </c>
      <c r="D5581">
        <v>1</v>
      </c>
    </row>
    <row r="5582" spans="1:4" x14ac:dyDescent="0.35">
      <c r="A5582" t="s">
        <v>244</v>
      </c>
      <c r="B5582" t="s">
        <v>153</v>
      </c>
      <c r="C5582" t="s">
        <v>1099</v>
      </c>
      <c r="D5582">
        <v>1</v>
      </c>
    </row>
    <row r="5583" spans="1:4" x14ac:dyDescent="0.35">
      <c r="A5583" t="s">
        <v>244</v>
      </c>
      <c r="B5583" t="s">
        <v>176</v>
      </c>
      <c r="C5583" t="s">
        <v>993</v>
      </c>
      <c r="D5583">
        <v>1</v>
      </c>
    </row>
    <row r="5584" spans="1:4" x14ac:dyDescent="0.35">
      <c r="A5584" t="s">
        <v>244</v>
      </c>
      <c r="B5584" t="s">
        <v>200</v>
      </c>
      <c r="C5584" t="s">
        <v>570</v>
      </c>
      <c r="D5584">
        <v>1</v>
      </c>
    </row>
    <row r="5585" spans="1:4" x14ac:dyDescent="0.35">
      <c r="A5585" t="s">
        <v>244</v>
      </c>
      <c r="B5585" t="s">
        <v>157</v>
      </c>
      <c r="C5585" t="s">
        <v>1054</v>
      </c>
      <c r="D5585">
        <v>1</v>
      </c>
    </row>
    <row r="5586" spans="1:4" x14ac:dyDescent="0.35">
      <c r="A5586" t="s">
        <v>244</v>
      </c>
      <c r="B5586" t="s">
        <v>213</v>
      </c>
      <c r="C5586" t="s">
        <v>470</v>
      </c>
      <c r="D5586">
        <v>1</v>
      </c>
    </row>
    <row r="5587" spans="1:4" x14ac:dyDescent="0.35">
      <c r="A5587" t="s">
        <v>244</v>
      </c>
      <c r="B5587" t="s">
        <v>176</v>
      </c>
      <c r="C5587" t="s">
        <v>661</v>
      </c>
      <c r="D5587">
        <v>1</v>
      </c>
    </row>
    <row r="5588" spans="1:4" x14ac:dyDescent="0.35">
      <c r="A5588" t="s">
        <v>244</v>
      </c>
      <c r="B5588" t="s">
        <v>210</v>
      </c>
      <c r="C5588" t="s">
        <v>576</v>
      </c>
      <c r="D5588">
        <v>1</v>
      </c>
    </row>
    <row r="5589" spans="1:4" x14ac:dyDescent="0.35">
      <c r="A5589" t="s">
        <v>244</v>
      </c>
      <c r="B5589" t="s">
        <v>184</v>
      </c>
      <c r="C5589" t="s">
        <v>494</v>
      </c>
      <c r="D5589">
        <v>1</v>
      </c>
    </row>
    <row r="5590" spans="1:4" x14ac:dyDescent="0.35">
      <c r="A5590" t="s">
        <v>244</v>
      </c>
      <c r="B5590" t="s">
        <v>158</v>
      </c>
      <c r="C5590" t="s">
        <v>1143</v>
      </c>
      <c r="D5590">
        <v>1</v>
      </c>
    </row>
    <row r="5591" spans="1:4" x14ac:dyDescent="0.35">
      <c r="A5591" t="s">
        <v>244</v>
      </c>
      <c r="B5591" t="s">
        <v>158</v>
      </c>
      <c r="C5591" t="s">
        <v>900</v>
      </c>
      <c r="D5591">
        <v>1</v>
      </c>
    </row>
    <row r="5592" spans="1:4" x14ac:dyDescent="0.35">
      <c r="A5592" t="s">
        <v>244</v>
      </c>
      <c r="B5592" t="s">
        <v>152</v>
      </c>
      <c r="C5592" t="s">
        <v>512</v>
      </c>
      <c r="D5592">
        <v>1</v>
      </c>
    </row>
    <row r="5593" spans="1:4" x14ac:dyDescent="0.35">
      <c r="A5593" t="s">
        <v>244</v>
      </c>
      <c r="B5593" t="s">
        <v>164</v>
      </c>
      <c r="C5593" t="s">
        <v>860</v>
      </c>
      <c r="D5593">
        <v>1</v>
      </c>
    </row>
    <row r="5594" spans="1:4" x14ac:dyDescent="0.35">
      <c r="A5594" t="s">
        <v>244</v>
      </c>
      <c r="B5594" t="s">
        <v>200</v>
      </c>
      <c r="C5594" t="s">
        <v>472</v>
      </c>
      <c r="D5594">
        <v>1</v>
      </c>
    </row>
    <row r="5595" spans="1:4" x14ac:dyDescent="0.35">
      <c r="A5595" t="s">
        <v>244</v>
      </c>
      <c r="B5595" t="s">
        <v>199</v>
      </c>
      <c r="C5595" t="s">
        <v>430</v>
      </c>
      <c r="D5595">
        <v>1</v>
      </c>
    </row>
    <row r="5596" spans="1:4" x14ac:dyDescent="0.35">
      <c r="A5596" t="s">
        <v>244</v>
      </c>
      <c r="B5596" t="s">
        <v>199</v>
      </c>
      <c r="C5596" t="s">
        <v>630</v>
      </c>
      <c r="D5596">
        <v>1</v>
      </c>
    </row>
    <row r="5597" spans="1:4" x14ac:dyDescent="0.35">
      <c r="A5597" t="s">
        <v>244</v>
      </c>
      <c r="B5597" t="s">
        <v>199</v>
      </c>
      <c r="C5597" t="s">
        <v>753</v>
      </c>
      <c r="D5597">
        <v>1</v>
      </c>
    </row>
    <row r="5598" spans="1:4" x14ac:dyDescent="0.35">
      <c r="A5598" t="s">
        <v>244</v>
      </c>
      <c r="B5598" t="s">
        <v>158</v>
      </c>
      <c r="C5598" t="s">
        <v>663</v>
      </c>
      <c r="D5598">
        <v>1</v>
      </c>
    </row>
    <row r="5599" spans="1:4" x14ac:dyDescent="0.35">
      <c r="A5599" t="s">
        <v>244</v>
      </c>
      <c r="B5599" t="s">
        <v>164</v>
      </c>
      <c r="C5599" t="s">
        <v>861</v>
      </c>
      <c r="D5599">
        <v>1</v>
      </c>
    </row>
    <row r="5600" spans="1:4" x14ac:dyDescent="0.35">
      <c r="A5600" t="s">
        <v>244</v>
      </c>
      <c r="B5600" t="s">
        <v>160</v>
      </c>
      <c r="C5600" t="s">
        <v>1127</v>
      </c>
      <c r="D5600">
        <v>1</v>
      </c>
    </row>
    <row r="5601" spans="1:4" x14ac:dyDescent="0.35">
      <c r="A5601" t="s">
        <v>244</v>
      </c>
      <c r="B5601" t="s">
        <v>183</v>
      </c>
      <c r="C5601" t="s">
        <v>892</v>
      </c>
      <c r="D5601">
        <v>1</v>
      </c>
    </row>
    <row r="5602" spans="1:4" x14ac:dyDescent="0.35">
      <c r="A5602" t="s">
        <v>244</v>
      </c>
      <c r="B5602" t="s">
        <v>155</v>
      </c>
      <c r="C5602" t="s">
        <v>964</v>
      </c>
      <c r="D5602">
        <v>1</v>
      </c>
    </row>
    <row r="5603" spans="1:4" x14ac:dyDescent="0.35">
      <c r="A5603" t="s">
        <v>244</v>
      </c>
      <c r="B5603" t="s">
        <v>153</v>
      </c>
      <c r="C5603" t="s">
        <v>1135</v>
      </c>
      <c r="D5603">
        <v>1</v>
      </c>
    </row>
    <row r="5604" spans="1:4" x14ac:dyDescent="0.35">
      <c r="A5604" t="s">
        <v>244</v>
      </c>
      <c r="B5604" t="s">
        <v>176</v>
      </c>
      <c r="C5604" t="s">
        <v>609</v>
      </c>
      <c r="D5604">
        <v>1</v>
      </c>
    </row>
    <row r="5605" spans="1:4" x14ac:dyDescent="0.35">
      <c r="A5605" t="s">
        <v>361</v>
      </c>
      <c r="B5605" t="s">
        <v>135</v>
      </c>
      <c r="C5605" t="s">
        <v>508</v>
      </c>
      <c r="D5605">
        <v>1</v>
      </c>
    </row>
    <row r="5606" spans="1:4" x14ac:dyDescent="0.35">
      <c r="A5606" t="s">
        <v>329</v>
      </c>
      <c r="B5606" t="s">
        <v>158</v>
      </c>
      <c r="C5606" t="s">
        <v>612</v>
      </c>
      <c r="D5606">
        <v>1</v>
      </c>
    </row>
    <row r="5607" spans="1:4" x14ac:dyDescent="0.35">
      <c r="A5607" t="s">
        <v>329</v>
      </c>
      <c r="B5607" t="s">
        <v>164</v>
      </c>
      <c r="C5607" t="s">
        <v>590</v>
      </c>
      <c r="D5607">
        <v>1</v>
      </c>
    </row>
    <row r="5608" spans="1:4" x14ac:dyDescent="0.35">
      <c r="A5608" t="s">
        <v>329</v>
      </c>
      <c r="B5608" t="s">
        <v>155</v>
      </c>
      <c r="C5608" t="s">
        <v>965</v>
      </c>
      <c r="D5608">
        <v>1</v>
      </c>
    </row>
    <row r="5609" spans="1:4" x14ac:dyDescent="0.35">
      <c r="A5609" t="s">
        <v>329</v>
      </c>
      <c r="B5609" t="s">
        <v>155</v>
      </c>
      <c r="C5609" t="s">
        <v>963</v>
      </c>
      <c r="D5609">
        <v>1</v>
      </c>
    </row>
    <row r="5610" spans="1:4" x14ac:dyDescent="0.35">
      <c r="A5610" t="s">
        <v>329</v>
      </c>
      <c r="B5610" t="s">
        <v>155</v>
      </c>
      <c r="C5610" t="s">
        <v>920</v>
      </c>
      <c r="D5610">
        <v>1</v>
      </c>
    </row>
    <row r="5611" spans="1:4" x14ac:dyDescent="0.35">
      <c r="A5611" t="s">
        <v>329</v>
      </c>
      <c r="B5611" t="s">
        <v>203</v>
      </c>
      <c r="C5611" t="s">
        <v>642</v>
      </c>
      <c r="D5611">
        <v>1</v>
      </c>
    </row>
    <row r="5612" spans="1:4" x14ac:dyDescent="0.35">
      <c r="A5612" t="s">
        <v>329</v>
      </c>
      <c r="B5612" t="s">
        <v>155</v>
      </c>
      <c r="C5612" t="s">
        <v>1010</v>
      </c>
      <c r="D5612">
        <v>1</v>
      </c>
    </row>
    <row r="5613" spans="1:4" x14ac:dyDescent="0.35">
      <c r="A5613" t="s">
        <v>329</v>
      </c>
      <c r="B5613" t="s">
        <v>203</v>
      </c>
      <c r="C5613" t="s">
        <v>679</v>
      </c>
      <c r="D5613">
        <v>1</v>
      </c>
    </row>
    <row r="5614" spans="1:4" x14ac:dyDescent="0.35">
      <c r="A5614" t="s">
        <v>329</v>
      </c>
      <c r="B5614" t="s">
        <v>184</v>
      </c>
      <c r="C5614" t="s">
        <v>866</v>
      </c>
      <c r="D5614">
        <v>1</v>
      </c>
    </row>
    <row r="5615" spans="1:4" x14ac:dyDescent="0.35">
      <c r="A5615" t="s">
        <v>329</v>
      </c>
      <c r="B5615" t="s">
        <v>203</v>
      </c>
      <c r="C5615" t="s">
        <v>619</v>
      </c>
      <c r="D5615">
        <v>1</v>
      </c>
    </row>
    <row r="5616" spans="1:4" x14ac:dyDescent="0.35">
      <c r="A5616" t="s">
        <v>329</v>
      </c>
      <c r="B5616" t="s">
        <v>176</v>
      </c>
      <c r="C5616" t="s">
        <v>1000</v>
      </c>
      <c r="D5616">
        <v>1</v>
      </c>
    </row>
    <row r="5617" spans="1:4" x14ac:dyDescent="0.35">
      <c r="A5617" t="s">
        <v>245</v>
      </c>
      <c r="B5617" t="s">
        <v>152</v>
      </c>
      <c r="C5617" t="s">
        <v>534</v>
      </c>
      <c r="D5617">
        <v>1</v>
      </c>
    </row>
    <row r="5618" spans="1:4" x14ac:dyDescent="0.35">
      <c r="A5618" t="s">
        <v>245</v>
      </c>
      <c r="B5618" t="s">
        <v>203</v>
      </c>
      <c r="C5618" t="s">
        <v>555</v>
      </c>
      <c r="D5618">
        <v>1</v>
      </c>
    </row>
    <row r="5619" spans="1:4" x14ac:dyDescent="0.35">
      <c r="A5619" t="s">
        <v>245</v>
      </c>
      <c r="B5619" t="s">
        <v>192</v>
      </c>
      <c r="C5619" t="s">
        <v>466</v>
      </c>
      <c r="D5619">
        <v>1</v>
      </c>
    </row>
    <row r="5620" spans="1:4" x14ac:dyDescent="0.35">
      <c r="A5620" t="s">
        <v>245</v>
      </c>
      <c r="B5620" t="s">
        <v>190</v>
      </c>
      <c r="C5620" t="s">
        <v>815</v>
      </c>
      <c r="D5620">
        <v>1</v>
      </c>
    </row>
    <row r="5621" spans="1:4" x14ac:dyDescent="0.35">
      <c r="A5621" t="s">
        <v>245</v>
      </c>
      <c r="B5621" t="s">
        <v>159</v>
      </c>
      <c r="C5621" t="s">
        <v>988</v>
      </c>
      <c r="D5621">
        <v>1</v>
      </c>
    </row>
    <row r="5622" spans="1:4" x14ac:dyDescent="0.35">
      <c r="A5622" t="s">
        <v>245</v>
      </c>
      <c r="B5622" t="s">
        <v>154</v>
      </c>
      <c r="C5622" t="s">
        <v>717</v>
      </c>
      <c r="D5622">
        <v>1</v>
      </c>
    </row>
    <row r="5623" spans="1:4" x14ac:dyDescent="0.35">
      <c r="A5623" t="s">
        <v>245</v>
      </c>
      <c r="B5623" t="s">
        <v>192</v>
      </c>
      <c r="C5623" t="s">
        <v>448</v>
      </c>
      <c r="D5623">
        <v>1</v>
      </c>
    </row>
    <row r="5624" spans="1:4" x14ac:dyDescent="0.35">
      <c r="A5624" t="s">
        <v>245</v>
      </c>
      <c r="B5624" t="s">
        <v>192</v>
      </c>
      <c r="C5624" t="s">
        <v>713</v>
      </c>
      <c r="D5624">
        <v>1</v>
      </c>
    </row>
    <row r="5625" spans="1:4" x14ac:dyDescent="0.35">
      <c r="A5625" t="s">
        <v>245</v>
      </c>
      <c r="B5625" t="s">
        <v>158</v>
      </c>
      <c r="C5625" t="s">
        <v>492</v>
      </c>
      <c r="D5625">
        <v>1</v>
      </c>
    </row>
    <row r="5626" spans="1:4" x14ac:dyDescent="0.35">
      <c r="A5626" t="s">
        <v>245</v>
      </c>
      <c r="B5626" t="s">
        <v>157</v>
      </c>
      <c r="C5626" t="s">
        <v>875</v>
      </c>
      <c r="D5626">
        <v>1</v>
      </c>
    </row>
    <row r="5627" spans="1:4" x14ac:dyDescent="0.35">
      <c r="A5627" t="s">
        <v>245</v>
      </c>
      <c r="B5627" t="s">
        <v>160</v>
      </c>
      <c r="C5627" t="s">
        <v>722</v>
      </c>
      <c r="D5627">
        <v>1</v>
      </c>
    </row>
    <row r="5628" spans="1:4" x14ac:dyDescent="0.35">
      <c r="A5628" t="s">
        <v>245</v>
      </c>
      <c r="B5628" t="s">
        <v>184</v>
      </c>
      <c r="C5628" t="s">
        <v>494</v>
      </c>
      <c r="D5628">
        <v>1</v>
      </c>
    </row>
    <row r="5629" spans="1:4" x14ac:dyDescent="0.35">
      <c r="A5629" t="s">
        <v>245</v>
      </c>
      <c r="B5629" t="s">
        <v>199</v>
      </c>
      <c r="C5629" t="s">
        <v>430</v>
      </c>
      <c r="D5629">
        <v>1</v>
      </c>
    </row>
    <row r="5630" spans="1:4" x14ac:dyDescent="0.35">
      <c r="A5630" t="s">
        <v>245</v>
      </c>
      <c r="B5630" t="s">
        <v>157</v>
      </c>
      <c r="C5630" t="s">
        <v>1014</v>
      </c>
      <c r="D5630">
        <v>1</v>
      </c>
    </row>
    <row r="5631" spans="1:4" x14ac:dyDescent="0.35">
      <c r="A5631" t="s">
        <v>245</v>
      </c>
      <c r="B5631" t="s">
        <v>157</v>
      </c>
      <c r="C5631" t="s">
        <v>1015</v>
      </c>
      <c r="D5631">
        <v>1</v>
      </c>
    </row>
    <row r="5632" spans="1:4" x14ac:dyDescent="0.35">
      <c r="A5632" t="s">
        <v>245</v>
      </c>
      <c r="B5632" t="s">
        <v>157</v>
      </c>
      <c r="C5632" t="s">
        <v>1016</v>
      </c>
      <c r="D5632">
        <v>1</v>
      </c>
    </row>
    <row r="5633" spans="1:4" x14ac:dyDescent="0.35">
      <c r="A5633" t="s">
        <v>245</v>
      </c>
      <c r="B5633" t="s">
        <v>154</v>
      </c>
      <c r="C5633" t="s">
        <v>1047</v>
      </c>
      <c r="D5633">
        <v>1</v>
      </c>
    </row>
    <row r="5634" spans="1:4" x14ac:dyDescent="0.35">
      <c r="A5634" t="s">
        <v>245</v>
      </c>
      <c r="B5634" t="s">
        <v>161</v>
      </c>
      <c r="C5634" t="s">
        <v>553</v>
      </c>
      <c r="D5634">
        <v>1</v>
      </c>
    </row>
    <row r="5635" spans="1:4" x14ac:dyDescent="0.35">
      <c r="A5635" t="s">
        <v>245</v>
      </c>
      <c r="B5635" t="s">
        <v>183</v>
      </c>
      <c r="C5635" t="s">
        <v>796</v>
      </c>
      <c r="D5635">
        <v>1</v>
      </c>
    </row>
    <row r="5636" spans="1:4" x14ac:dyDescent="0.35">
      <c r="A5636" t="s">
        <v>245</v>
      </c>
      <c r="B5636" t="s">
        <v>155</v>
      </c>
      <c r="C5636" t="s">
        <v>738</v>
      </c>
      <c r="D5636">
        <v>1</v>
      </c>
    </row>
    <row r="5637" spans="1:4" x14ac:dyDescent="0.35">
      <c r="A5637" t="s">
        <v>245</v>
      </c>
      <c r="B5637" t="s">
        <v>192</v>
      </c>
      <c r="C5637" t="s">
        <v>814</v>
      </c>
      <c r="D5637">
        <v>1</v>
      </c>
    </row>
    <row r="5638" spans="1:4" x14ac:dyDescent="0.35">
      <c r="A5638" t="s">
        <v>245</v>
      </c>
      <c r="B5638" t="s">
        <v>188</v>
      </c>
      <c r="C5638" t="s">
        <v>413</v>
      </c>
      <c r="D5638">
        <v>1</v>
      </c>
    </row>
    <row r="5639" spans="1:4" x14ac:dyDescent="0.35">
      <c r="A5639" t="s">
        <v>245</v>
      </c>
      <c r="B5639" t="s">
        <v>158</v>
      </c>
      <c r="C5639" t="s">
        <v>1056</v>
      </c>
      <c r="D5639">
        <v>1</v>
      </c>
    </row>
    <row r="5640" spans="1:4" x14ac:dyDescent="0.35">
      <c r="A5640" t="s">
        <v>245</v>
      </c>
      <c r="B5640" t="s">
        <v>157</v>
      </c>
      <c r="C5640" t="s">
        <v>664</v>
      </c>
      <c r="D5640">
        <v>1</v>
      </c>
    </row>
    <row r="5641" spans="1:4" x14ac:dyDescent="0.35">
      <c r="A5641" t="s">
        <v>245</v>
      </c>
      <c r="B5641" t="s">
        <v>137</v>
      </c>
      <c r="C5641" t="s">
        <v>504</v>
      </c>
      <c r="D5641">
        <v>1</v>
      </c>
    </row>
    <row r="5642" spans="1:4" x14ac:dyDescent="0.35">
      <c r="A5642" t="s">
        <v>245</v>
      </c>
      <c r="B5642" t="s">
        <v>196</v>
      </c>
      <c r="C5642" t="s">
        <v>596</v>
      </c>
      <c r="D5642">
        <v>1</v>
      </c>
    </row>
    <row r="5643" spans="1:4" x14ac:dyDescent="0.35">
      <c r="A5643" t="s">
        <v>245</v>
      </c>
      <c r="B5643" t="s">
        <v>153</v>
      </c>
      <c r="C5643" t="s">
        <v>643</v>
      </c>
      <c r="D5643">
        <v>1</v>
      </c>
    </row>
    <row r="5644" spans="1:4" x14ac:dyDescent="0.35">
      <c r="A5644" t="s">
        <v>245</v>
      </c>
      <c r="B5644" t="s">
        <v>196</v>
      </c>
      <c r="C5644" t="s">
        <v>730</v>
      </c>
      <c r="D5644">
        <v>1</v>
      </c>
    </row>
    <row r="5645" spans="1:4" x14ac:dyDescent="0.35">
      <c r="A5645" t="s">
        <v>245</v>
      </c>
      <c r="B5645" t="s">
        <v>155</v>
      </c>
      <c r="C5645" t="s">
        <v>656</v>
      </c>
      <c r="D5645">
        <v>1</v>
      </c>
    </row>
    <row r="5646" spans="1:4" x14ac:dyDescent="0.35">
      <c r="A5646" t="s">
        <v>245</v>
      </c>
      <c r="B5646" t="s">
        <v>165</v>
      </c>
      <c r="C5646" t="s">
        <v>640</v>
      </c>
      <c r="D5646">
        <v>1</v>
      </c>
    </row>
    <row r="5647" spans="1:4" x14ac:dyDescent="0.35">
      <c r="A5647" t="s">
        <v>245</v>
      </c>
      <c r="B5647" t="s">
        <v>155</v>
      </c>
      <c r="C5647" t="s">
        <v>1152</v>
      </c>
      <c r="D5647">
        <v>1</v>
      </c>
    </row>
    <row r="5648" spans="1:4" x14ac:dyDescent="0.35">
      <c r="A5648" t="s">
        <v>245</v>
      </c>
      <c r="B5648" t="s">
        <v>154</v>
      </c>
      <c r="C5648" t="s">
        <v>1148</v>
      </c>
      <c r="D5648">
        <v>1</v>
      </c>
    </row>
    <row r="5649" spans="1:4" x14ac:dyDescent="0.35">
      <c r="A5649" t="s">
        <v>245</v>
      </c>
      <c r="B5649" t="s">
        <v>155</v>
      </c>
      <c r="C5649" t="s">
        <v>834</v>
      </c>
      <c r="D5649">
        <v>1</v>
      </c>
    </row>
    <row r="5650" spans="1:4" x14ac:dyDescent="0.35">
      <c r="A5650" t="s">
        <v>245</v>
      </c>
      <c r="B5650" t="s">
        <v>159</v>
      </c>
      <c r="C5650" t="s">
        <v>1060</v>
      </c>
      <c r="D5650">
        <v>1</v>
      </c>
    </row>
    <row r="5651" spans="1:4" x14ac:dyDescent="0.35">
      <c r="A5651" t="s">
        <v>245</v>
      </c>
      <c r="B5651" t="s">
        <v>191</v>
      </c>
      <c r="C5651" t="s">
        <v>437</v>
      </c>
      <c r="D5651">
        <v>1</v>
      </c>
    </row>
    <row r="5652" spans="1:4" x14ac:dyDescent="0.35">
      <c r="A5652" t="s">
        <v>245</v>
      </c>
      <c r="B5652" t="s">
        <v>176</v>
      </c>
      <c r="C5652" t="s">
        <v>919</v>
      </c>
      <c r="D5652">
        <v>1</v>
      </c>
    </row>
    <row r="5653" spans="1:4" x14ac:dyDescent="0.35">
      <c r="A5653" t="s">
        <v>245</v>
      </c>
      <c r="B5653" t="s">
        <v>213</v>
      </c>
      <c r="C5653" t="s">
        <v>516</v>
      </c>
      <c r="D5653">
        <v>1</v>
      </c>
    </row>
    <row r="5654" spans="1:4" x14ac:dyDescent="0.35">
      <c r="A5654" t="s">
        <v>245</v>
      </c>
      <c r="B5654" t="s">
        <v>153</v>
      </c>
      <c r="C5654" t="s">
        <v>1055</v>
      </c>
      <c r="D5654">
        <v>1</v>
      </c>
    </row>
    <row r="5655" spans="1:4" x14ac:dyDescent="0.35">
      <c r="A5655" t="s">
        <v>245</v>
      </c>
      <c r="B5655" t="s">
        <v>153</v>
      </c>
      <c r="C5655" t="s">
        <v>696</v>
      </c>
      <c r="D5655">
        <v>1</v>
      </c>
    </row>
    <row r="5656" spans="1:4" x14ac:dyDescent="0.35">
      <c r="A5656" t="s">
        <v>245</v>
      </c>
      <c r="B5656" t="s">
        <v>209</v>
      </c>
      <c r="C5656" t="s">
        <v>577</v>
      </c>
      <c r="D5656">
        <v>1</v>
      </c>
    </row>
    <row r="5657" spans="1:4" x14ac:dyDescent="0.35">
      <c r="A5657" t="s">
        <v>245</v>
      </c>
      <c r="B5657" t="s">
        <v>176</v>
      </c>
      <c r="C5657" t="s">
        <v>661</v>
      </c>
      <c r="D5657">
        <v>1</v>
      </c>
    </row>
    <row r="5658" spans="1:4" x14ac:dyDescent="0.35">
      <c r="A5658" t="s">
        <v>245</v>
      </c>
      <c r="B5658" t="s">
        <v>155</v>
      </c>
      <c r="C5658" t="s">
        <v>657</v>
      </c>
      <c r="D5658">
        <v>1</v>
      </c>
    </row>
    <row r="5659" spans="1:4" x14ac:dyDescent="0.35">
      <c r="A5659" t="s">
        <v>245</v>
      </c>
      <c r="B5659" t="s">
        <v>213</v>
      </c>
      <c r="C5659" t="s">
        <v>518</v>
      </c>
      <c r="D5659">
        <v>1</v>
      </c>
    </row>
    <row r="5660" spans="1:4" x14ac:dyDescent="0.35">
      <c r="A5660" t="s">
        <v>245</v>
      </c>
      <c r="B5660" t="s">
        <v>199</v>
      </c>
      <c r="C5660" t="s">
        <v>649</v>
      </c>
      <c r="D5660">
        <v>1</v>
      </c>
    </row>
    <row r="5661" spans="1:4" x14ac:dyDescent="0.35">
      <c r="A5661" t="s">
        <v>245</v>
      </c>
      <c r="B5661" t="s">
        <v>157</v>
      </c>
      <c r="C5661" t="s">
        <v>660</v>
      </c>
      <c r="D5661">
        <v>1</v>
      </c>
    </row>
    <row r="5662" spans="1:4" x14ac:dyDescent="0.35">
      <c r="A5662" t="s">
        <v>245</v>
      </c>
      <c r="B5662" t="s">
        <v>183</v>
      </c>
      <c r="C5662" t="s">
        <v>762</v>
      </c>
      <c r="D5662">
        <v>1</v>
      </c>
    </row>
    <row r="5663" spans="1:4" x14ac:dyDescent="0.35">
      <c r="A5663" t="s">
        <v>245</v>
      </c>
      <c r="B5663" t="s">
        <v>192</v>
      </c>
      <c r="C5663" t="s">
        <v>474</v>
      </c>
      <c r="D5663">
        <v>1</v>
      </c>
    </row>
    <row r="5664" spans="1:4" x14ac:dyDescent="0.35">
      <c r="A5664" t="s">
        <v>245</v>
      </c>
      <c r="B5664" t="s">
        <v>164</v>
      </c>
      <c r="C5664" t="s">
        <v>654</v>
      </c>
      <c r="D5664">
        <v>1</v>
      </c>
    </row>
    <row r="5665" spans="1:4" x14ac:dyDescent="0.35">
      <c r="A5665" t="s">
        <v>245</v>
      </c>
      <c r="B5665" t="s">
        <v>153</v>
      </c>
      <c r="C5665" t="s">
        <v>967</v>
      </c>
      <c r="D5665">
        <v>1</v>
      </c>
    </row>
    <row r="5666" spans="1:4" x14ac:dyDescent="0.35">
      <c r="A5666" t="s">
        <v>245</v>
      </c>
      <c r="B5666" t="s">
        <v>161</v>
      </c>
      <c r="C5666" t="s">
        <v>1084</v>
      </c>
      <c r="D5666">
        <v>1</v>
      </c>
    </row>
    <row r="5667" spans="1:4" x14ac:dyDescent="0.35">
      <c r="A5667" t="s">
        <v>245</v>
      </c>
      <c r="B5667" t="s">
        <v>161</v>
      </c>
      <c r="C5667" t="s">
        <v>1078</v>
      </c>
      <c r="D5667">
        <v>1</v>
      </c>
    </row>
    <row r="5668" spans="1:4" x14ac:dyDescent="0.35">
      <c r="A5668" t="s">
        <v>245</v>
      </c>
      <c r="B5668" t="s">
        <v>158</v>
      </c>
      <c r="C5668" t="s">
        <v>659</v>
      </c>
      <c r="D5668">
        <v>1</v>
      </c>
    </row>
    <row r="5669" spans="1:4" x14ac:dyDescent="0.35">
      <c r="A5669" t="s">
        <v>245</v>
      </c>
      <c r="B5669" t="s">
        <v>157</v>
      </c>
      <c r="C5669" t="s">
        <v>961</v>
      </c>
      <c r="D5669">
        <v>1</v>
      </c>
    </row>
    <row r="5670" spans="1:4" x14ac:dyDescent="0.35">
      <c r="A5670" t="s">
        <v>245</v>
      </c>
      <c r="B5670" t="s">
        <v>158</v>
      </c>
      <c r="C5670" t="s">
        <v>718</v>
      </c>
      <c r="D5670">
        <v>1</v>
      </c>
    </row>
    <row r="5671" spans="1:4" x14ac:dyDescent="0.35">
      <c r="A5671" t="s">
        <v>245</v>
      </c>
      <c r="B5671" t="s">
        <v>156</v>
      </c>
      <c r="C5671" t="s">
        <v>836</v>
      </c>
      <c r="D5671">
        <v>1</v>
      </c>
    </row>
    <row r="5672" spans="1:4" x14ac:dyDescent="0.35">
      <c r="A5672" t="s">
        <v>245</v>
      </c>
      <c r="B5672" t="s">
        <v>155</v>
      </c>
      <c r="C5672" t="s">
        <v>1009</v>
      </c>
      <c r="D5672">
        <v>1</v>
      </c>
    </row>
    <row r="5673" spans="1:4" x14ac:dyDescent="0.35">
      <c r="A5673" t="s">
        <v>245</v>
      </c>
      <c r="B5673" t="s">
        <v>158</v>
      </c>
      <c r="C5673" t="s">
        <v>541</v>
      </c>
      <c r="D5673">
        <v>1</v>
      </c>
    </row>
    <row r="5674" spans="1:4" x14ac:dyDescent="0.35">
      <c r="A5674" t="s">
        <v>245</v>
      </c>
      <c r="B5674" t="s">
        <v>160</v>
      </c>
      <c r="C5674" t="s">
        <v>1145</v>
      </c>
      <c r="D5674">
        <v>1</v>
      </c>
    </row>
    <row r="5675" spans="1:4" x14ac:dyDescent="0.35">
      <c r="A5675" t="s">
        <v>245</v>
      </c>
      <c r="B5675" t="s">
        <v>157</v>
      </c>
      <c r="C5675" t="s">
        <v>687</v>
      </c>
      <c r="D5675">
        <v>1</v>
      </c>
    </row>
    <row r="5676" spans="1:4" x14ac:dyDescent="0.35">
      <c r="A5676" t="s">
        <v>245</v>
      </c>
      <c r="B5676" t="s">
        <v>153</v>
      </c>
      <c r="C5676" t="s">
        <v>1121</v>
      </c>
      <c r="D5676">
        <v>1</v>
      </c>
    </row>
    <row r="5677" spans="1:4" x14ac:dyDescent="0.35">
      <c r="A5677" t="s">
        <v>245</v>
      </c>
      <c r="B5677" t="s">
        <v>200</v>
      </c>
      <c r="C5677" t="s">
        <v>451</v>
      </c>
      <c r="D5677">
        <v>1</v>
      </c>
    </row>
    <row r="5678" spans="1:4" x14ac:dyDescent="0.35">
      <c r="A5678" t="s">
        <v>245</v>
      </c>
      <c r="B5678" t="s">
        <v>135</v>
      </c>
      <c r="C5678" t="s">
        <v>480</v>
      </c>
      <c r="D5678">
        <v>1</v>
      </c>
    </row>
    <row r="5679" spans="1:4" x14ac:dyDescent="0.35">
      <c r="A5679" t="s">
        <v>245</v>
      </c>
      <c r="B5679" t="s">
        <v>183</v>
      </c>
      <c r="C5679" t="s">
        <v>760</v>
      </c>
      <c r="D5679">
        <v>1</v>
      </c>
    </row>
    <row r="5680" spans="1:4" x14ac:dyDescent="0.35">
      <c r="A5680" t="s">
        <v>245</v>
      </c>
      <c r="B5680" t="s">
        <v>158</v>
      </c>
      <c r="C5680" t="s">
        <v>1065</v>
      </c>
      <c r="D5680">
        <v>1</v>
      </c>
    </row>
    <row r="5681" spans="1:4" x14ac:dyDescent="0.35">
      <c r="A5681" t="s">
        <v>245</v>
      </c>
      <c r="B5681" t="s">
        <v>183</v>
      </c>
      <c r="C5681" t="s">
        <v>799</v>
      </c>
      <c r="D5681">
        <v>1</v>
      </c>
    </row>
    <row r="5682" spans="1:4" x14ac:dyDescent="0.35">
      <c r="A5682" t="s">
        <v>245</v>
      </c>
      <c r="B5682" t="s">
        <v>199</v>
      </c>
      <c r="C5682" t="s">
        <v>766</v>
      </c>
      <c r="D5682">
        <v>1</v>
      </c>
    </row>
    <row r="5683" spans="1:4" x14ac:dyDescent="0.35">
      <c r="A5683" t="s">
        <v>245</v>
      </c>
      <c r="B5683" t="s">
        <v>157</v>
      </c>
      <c r="C5683" t="s">
        <v>1132</v>
      </c>
      <c r="D5683">
        <v>1</v>
      </c>
    </row>
    <row r="5684" spans="1:4" x14ac:dyDescent="0.35">
      <c r="A5684" t="s">
        <v>245</v>
      </c>
      <c r="B5684" t="s">
        <v>183</v>
      </c>
      <c r="C5684" t="s">
        <v>794</v>
      </c>
      <c r="D5684">
        <v>1</v>
      </c>
    </row>
    <row r="5685" spans="1:4" x14ac:dyDescent="0.35">
      <c r="A5685" t="s">
        <v>245</v>
      </c>
      <c r="B5685" t="s">
        <v>191</v>
      </c>
      <c r="C5685" t="s">
        <v>436</v>
      </c>
      <c r="D5685">
        <v>1</v>
      </c>
    </row>
    <row r="5686" spans="1:4" x14ac:dyDescent="0.35">
      <c r="A5686" t="s">
        <v>245</v>
      </c>
      <c r="B5686" t="s">
        <v>158</v>
      </c>
      <c r="C5686" t="s">
        <v>676</v>
      </c>
      <c r="D5686">
        <v>1</v>
      </c>
    </row>
    <row r="5687" spans="1:4" x14ac:dyDescent="0.35">
      <c r="A5687" t="s">
        <v>245</v>
      </c>
      <c r="B5687" t="s">
        <v>157</v>
      </c>
      <c r="C5687" t="s">
        <v>1058</v>
      </c>
      <c r="D5687">
        <v>1</v>
      </c>
    </row>
    <row r="5688" spans="1:4" x14ac:dyDescent="0.35">
      <c r="A5688" t="s">
        <v>245</v>
      </c>
      <c r="B5688" t="s">
        <v>203</v>
      </c>
      <c r="C5688" t="s">
        <v>695</v>
      </c>
      <c r="D5688">
        <v>1</v>
      </c>
    </row>
    <row r="5689" spans="1:4" x14ac:dyDescent="0.35">
      <c r="A5689" t="s">
        <v>245</v>
      </c>
      <c r="B5689" t="s">
        <v>203</v>
      </c>
      <c r="C5689" t="s">
        <v>550</v>
      </c>
      <c r="D5689">
        <v>1</v>
      </c>
    </row>
    <row r="5690" spans="1:4" x14ac:dyDescent="0.35">
      <c r="A5690" t="s">
        <v>245</v>
      </c>
      <c r="B5690" t="s">
        <v>135</v>
      </c>
      <c r="C5690" t="s">
        <v>493</v>
      </c>
      <c r="D5690">
        <v>1</v>
      </c>
    </row>
    <row r="5691" spans="1:4" x14ac:dyDescent="0.35">
      <c r="A5691" t="s">
        <v>245</v>
      </c>
      <c r="B5691" t="s">
        <v>157</v>
      </c>
      <c r="C5691" t="s">
        <v>688</v>
      </c>
      <c r="D5691">
        <v>1</v>
      </c>
    </row>
    <row r="5692" spans="1:4" x14ac:dyDescent="0.35">
      <c r="A5692" t="s">
        <v>245</v>
      </c>
      <c r="B5692" t="s">
        <v>213</v>
      </c>
      <c r="C5692" t="s">
        <v>476</v>
      </c>
      <c r="D5692">
        <v>1</v>
      </c>
    </row>
    <row r="5693" spans="1:4" x14ac:dyDescent="0.35">
      <c r="A5693" t="s">
        <v>245</v>
      </c>
      <c r="B5693" t="s">
        <v>158</v>
      </c>
      <c r="C5693" t="s">
        <v>663</v>
      </c>
      <c r="D5693">
        <v>1</v>
      </c>
    </row>
    <row r="5694" spans="1:4" x14ac:dyDescent="0.35">
      <c r="A5694" t="s">
        <v>245</v>
      </c>
      <c r="B5694" t="s">
        <v>160</v>
      </c>
      <c r="C5694" t="s">
        <v>769</v>
      </c>
      <c r="D5694">
        <v>1</v>
      </c>
    </row>
    <row r="5695" spans="1:4" x14ac:dyDescent="0.35">
      <c r="A5695" t="s">
        <v>245</v>
      </c>
      <c r="B5695" t="s">
        <v>153</v>
      </c>
      <c r="C5695" t="s">
        <v>827</v>
      </c>
      <c r="D5695">
        <v>1</v>
      </c>
    </row>
    <row r="5696" spans="1:4" x14ac:dyDescent="0.35">
      <c r="A5696" t="s">
        <v>245</v>
      </c>
      <c r="B5696" t="s">
        <v>137</v>
      </c>
      <c r="C5696" t="s">
        <v>509</v>
      </c>
      <c r="D5696">
        <v>1</v>
      </c>
    </row>
    <row r="5697" spans="1:4" x14ac:dyDescent="0.35">
      <c r="A5697" t="s">
        <v>245</v>
      </c>
      <c r="B5697" t="s">
        <v>153</v>
      </c>
      <c r="C5697" t="s">
        <v>605</v>
      </c>
      <c r="D5697">
        <v>1</v>
      </c>
    </row>
    <row r="5698" spans="1:4" x14ac:dyDescent="0.35">
      <c r="A5698" t="s">
        <v>245</v>
      </c>
      <c r="B5698" t="s">
        <v>153</v>
      </c>
      <c r="C5698" t="s">
        <v>869</v>
      </c>
      <c r="D5698">
        <v>1</v>
      </c>
    </row>
    <row r="5699" spans="1:4" x14ac:dyDescent="0.35">
      <c r="A5699" t="s">
        <v>291</v>
      </c>
      <c r="B5699" t="s">
        <v>176</v>
      </c>
      <c r="C5699" t="s">
        <v>919</v>
      </c>
      <c r="D5699">
        <v>1</v>
      </c>
    </row>
    <row r="5700" spans="1:4" x14ac:dyDescent="0.35">
      <c r="A5700" t="s">
        <v>264</v>
      </c>
      <c r="B5700" t="s">
        <v>156</v>
      </c>
      <c r="C5700" t="s">
        <v>1066</v>
      </c>
      <c r="D5700">
        <v>1</v>
      </c>
    </row>
    <row r="5701" spans="1:4" x14ac:dyDescent="0.35">
      <c r="A5701" t="s">
        <v>264</v>
      </c>
      <c r="B5701" t="s">
        <v>153</v>
      </c>
      <c r="C5701" t="s">
        <v>787</v>
      </c>
      <c r="D5701">
        <v>1</v>
      </c>
    </row>
    <row r="5702" spans="1:4" x14ac:dyDescent="0.35">
      <c r="A5702" t="s">
        <v>264</v>
      </c>
      <c r="B5702" t="s">
        <v>161</v>
      </c>
      <c r="C5702" t="s">
        <v>818</v>
      </c>
      <c r="D5702">
        <v>1</v>
      </c>
    </row>
    <row r="5703" spans="1:4" x14ac:dyDescent="0.35">
      <c r="A5703" t="s">
        <v>264</v>
      </c>
      <c r="B5703" t="s">
        <v>154</v>
      </c>
      <c r="C5703" t="s">
        <v>485</v>
      </c>
      <c r="D5703">
        <v>1</v>
      </c>
    </row>
    <row r="5704" spans="1:4" x14ac:dyDescent="0.35">
      <c r="A5704" t="s">
        <v>264</v>
      </c>
      <c r="B5704" t="s">
        <v>203</v>
      </c>
      <c r="C5704" t="s">
        <v>642</v>
      </c>
      <c r="D5704">
        <v>1</v>
      </c>
    </row>
    <row r="5705" spans="1:4" x14ac:dyDescent="0.35">
      <c r="A5705" t="s">
        <v>264</v>
      </c>
      <c r="B5705" t="s">
        <v>153</v>
      </c>
      <c r="C5705" t="s">
        <v>606</v>
      </c>
      <c r="D5705">
        <v>1</v>
      </c>
    </row>
    <row r="5706" spans="1:4" x14ac:dyDescent="0.35">
      <c r="A5706" t="s">
        <v>264</v>
      </c>
      <c r="B5706" t="s">
        <v>153</v>
      </c>
      <c r="C5706" t="s">
        <v>1120</v>
      </c>
      <c r="D5706">
        <v>1</v>
      </c>
    </row>
    <row r="5707" spans="1:4" x14ac:dyDescent="0.35">
      <c r="A5707" t="s">
        <v>264</v>
      </c>
      <c r="B5707" t="s">
        <v>155</v>
      </c>
      <c r="C5707" t="s">
        <v>771</v>
      </c>
      <c r="D5707">
        <v>1</v>
      </c>
    </row>
    <row r="5708" spans="1:4" x14ac:dyDescent="0.35">
      <c r="A5708" t="s">
        <v>264</v>
      </c>
      <c r="B5708" t="s">
        <v>155</v>
      </c>
      <c r="C5708" t="s">
        <v>1009</v>
      </c>
      <c r="D5708">
        <v>1</v>
      </c>
    </row>
    <row r="5709" spans="1:4" x14ac:dyDescent="0.35">
      <c r="A5709" t="s">
        <v>264</v>
      </c>
      <c r="B5709" t="s">
        <v>155</v>
      </c>
      <c r="C5709" t="s">
        <v>995</v>
      </c>
      <c r="D5709">
        <v>1</v>
      </c>
    </row>
    <row r="5710" spans="1:4" x14ac:dyDescent="0.35">
      <c r="A5710" t="s">
        <v>264</v>
      </c>
      <c r="B5710" t="s">
        <v>157</v>
      </c>
      <c r="C5710" t="s">
        <v>443</v>
      </c>
      <c r="D5710">
        <v>1</v>
      </c>
    </row>
    <row r="5711" spans="1:4" x14ac:dyDescent="0.35">
      <c r="A5711" t="s">
        <v>264</v>
      </c>
      <c r="B5711" t="s">
        <v>153</v>
      </c>
      <c r="C5711" t="s">
        <v>1137</v>
      </c>
      <c r="D5711">
        <v>1</v>
      </c>
    </row>
    <row r="5712" spans="1:4" x14ac:dyDescent="0.35">
      <c r="A5712" t="s">
        <v>264</v>
      </c>
      <c r="B5712" t="s">
        <v>155</v>
      </c>
      <c r="C5712" t="s">
        <v>964</v>
      </c>
      <c r="D5712">
        <v>1</v>
      </c>
    </row>
    <row r="5713" spans="1:4" x14ac:dyDescent="0.35">
      <c r="A5713" t="s">
        <v>264</v>
      </c>
      <c r="B5713" t="s">
        <v>154</v>
      </c>
      <c r="C5713" t="s">
        <v>622</v>
      </c>
      <c r="D5713">
        <v>1</v>
      </c>
    </row>
    <row r="5714" spans="1:4" x14ac:dyDescent="0.35">
      <c r="A5714" t="s">
        <v>264</v>
      </c>
      <c r="B5714" t="s">
        <v>153</v>
      </c>
      <c r="C5714" t="s">
        <v>969</v>
      </c>
      <c r="D5714">
        <v>1</v>
      </c>
    </row>
    <row r="5715" spans="1:4" x14ac:dyDescent="0.35">
      <c r="A5715" t="s">
        <v>264</v>
      </c>
      <c r="B5715" t="s">
        <v>183</v>
      </c>
      <c r="C5715" t="s">
        <v>893</v>
      </c>
      <c r="D5715">
        <v>1</v>
      </c>
    </row>
    <row r="5716" spans="1:4" x14ac:dyDescent="0.35">
      <c r="A5716" t="s">
        <v>264</v>
      </c>
      <c r="B5716" t="s">
        <v>159</v>
      </c>
      <c r="C5716" t="s">
        <v>959</v>
      </c>
      <c r="D5716">
        <v>1</v>
      </c>
    </row>
    <row r="5717" spans="1:4" x14ac:dyDescent="0.35">
      <c r="A5717" t="s">
        <v>264</v>
      </c>
      <c r="B5717" t="s">
        <v>153</v>
      </c>
      <c r="C5717" t="s">
        <v>975</v>
      </c>
      <c r="D5717">
        <v>1</v>
      </c>
    </row>
    <row r="5718" spans="1:4" x14ac:dyDescent="0.35">
      <c r="A5718" t="s">
        <v>264</v>
      </c>
      <c r="B5718" t="s">
        <v>153</v>
      </c>
      <c r="C5718" t="s">
        <v>1055</v>
      </c>
      <c r="D5718">
        <v>1</v>
      </c>
    </row>
    <row r="5719" spans="1:4" x14ac:dyDescent="0.35">
      <c r="A5719" t="s">
        <v>264</v>
      </c>
      <c r="B5719" t="s">
        <v>203</v>
      </c>
      <c r="C5719" t="s">
        <v>685</v>
      </c>
      <c r="D5719">
        <v>1</v>
      </c>
    </row>
    <row r="5720" spans="1:4" x14ac:dyDescent="0.35">
      <c r="A5720" t="s">
        <v>264</v>
      </c>
      <c r="B5720" t="s">
        <v>158</v>
      </c>
      <c r="C5720" t="s">
        <v>1065</v>
      </c>
      <c r="D5720">
        <v>1</v>
      </c>
    </row>
    <row r="5721" spans="1:4" x14ac:dyDescent="0.35">
      <c r="A5721" t="s">
        <v>264</v>
      </c>
      <c r="B5721" t="s">
        <v>154</v>
      </c>
      <c r="C5721" t="s">
        <v>830</v>
      </c>
      <c r="D5721">
        <v>1</v>
      </c>
    </row>
    <row r="5722" spans="1:4" x14ac:dyDescent="0.35">
      <c r="A5722" t="s">
        <v>264</v>
      </c>
      <c r="B5722" t="s">
        <v>158</v>
      </c>
      <c r="C5722" t="s">
        <v>987</v>
      </c>
      <c r="D5722">
        <v>1</v>
      </c>
    </row>
    <row r="5723" spans="1:4" x14ac:dyDescent="0.35">
      <c r="A5723" t="s">
        <v>264</v>
      </c>
      <c r="B5723" t="s">
        <v>135</v>
      </c>
      <c r="C5723" t="s">
        <v>489</v>
      </c>
      <c r="D5723">
        <v>1</v>
      </c>
    </row>
    <row r="5724" spans="1:4" x14ac:dyDescent="0.35">
      <c r="A5724" t="s">
        <v>264</v>
      </c>
      <c r="B5724" t="s">
        <v>156</v>
      </c>
      <c r="C5724" t="s">
        <v>1062</v>
      </c>
      <c r="D5724">
        <v>1</v>
      </c>
    </row>
    <row r="5725" spans="1:4" x14ac:dyDescent="0.35">
      <c r="A5725" t="s">
        <v>264</v>
      </c>
      <c r="B5725" t="s">
        <v>155</v>
      </c>
      <c r="C5725" t="s">
        <v>963</v>
      </c>
      <c r="D5725">
        <v>1</v>
      </c>
    </row>
    <row r="5726" spans="1:4" x14ac:dyDescent="0.35">
      <c r="A5726" t="s">
        <v>264</v>
      </c>
      <c r="B5726" t="s">
        <v>158</v>
      </c>
      <c r="C5726" t="s">
        <v>593</v>
      </c>
      <c r="D5726">
        <v>1</v>
      </c>
    </row>
    <row r="5727" spans="1:4" x14ac:dyDescent="0.35">
      <c r="A5727" t="s">
        <v>264</v>
      </c>
      <c r="B5727" t="s">
        <v>158</v>
      </c>
      <c r="C5727" t="s">
        <v>612</v>
      </c>
      <c r="D5727">
        <v>1</v>
      </c>
    </row>
    <row r="5728" spans="1:4" x14ac:dyDescent="0.35">
      <c r="A5728" t="s">
        <v>264</v>
      </c>
      <c r="B5728" t="s">
        <v>153</v>
      </c>
      <c r="C5728" t="s">
        <v>783</v>
      </c>
      <c r="D5728">
        <v>1</v>
      </c>
    </row>
    <row r="5729" spans="1:4" x14ac:dyDescent="0.35">
      <c r="A5729" t="s">
        <v>264</v>
      </c>
      <c r="B5729" t="s">
        <v>154</v>
      </c>
      <c r="C5729" t="s">
        <v>736</v>
      </c>
      <c r="D5729">
        <v>1</v>
      </c>
    </row>
    <row r="5730" spans="1:4" x14ac:dyDescent="0.35">
      <c r="A5730" t="s">
        <v>264</v>
      </c>
      <c r="B5730" t="s">
        <v>153</v>
      </c>
      <c r="C5730" t="s">
        <v>643</v>
      </c>
      <c r="D5730">
        <v>1</v>
      </c>
    </row>
    <row r="5731" spans="1:4" x14ac:dyDescent="0.35">
      <c r="A5731" t="s">
        <v>264</v>
      </c>
      <c r="B5731" t="s">
        <v>160</v>
      </c>
      <c r="C5731" t="s">
        <v>769</v>
      </c>
      <c r="D5731">
        <v>1</v>
      </c>
    </row>
    <row r="5732" spans="1:4" x14ac:dyDescent="0.35">
      <c r="A5732" t="s">
        <v>264</v>
      </c>
      <c r="B5732" t="s">
        <v>135</v>
      </c>
      <c r="C5732" t="s">
        <v>493</v>
      </c>
      <c r="D5732">
        <v>1</v>
      </c>
    </row>
    <row r="5733" spans="1:4" x14ac:dyDescent="0.35">
      <c r="A5733" t="s">
        <v>264</v>
      </c>
      <c r="B5733" t="s">
        <v>153</v>
      </c>
      <c r="C5733" t="s">
        <v>488</v>
      </c>
      <c r="D5733">
        <v>1</v>
      </c>
    </row>
    <row r="5734" spans="1:4" x14ac:dyDescent="0.35">
      <c r="A5734" t="s">
        <v>264</v>
      </c>
      <c r="B5734" t="s">
        <v>153</v>
      </c>
      <c r="C5734" t="s">
        <v>1126</v>
      </c>
      <c r="D5734">
        <v>1</v>
      </c>
    </row>
    <row r="5735" spans="1:4" x14ac:dyDescent="0.35">
      <c r="A5735" t="s">
        <v>264</v>
      </c>
      <c r="B5735" t="s">
        <v>153</v>
      </c>
      <c r="C5735" t="s">
        <v>1141</v>
      </c>
      <c r="D5735">
        <v>1</v>
      </c>
    </row>
    <row r="5736" spans="1:4" x14ac:dyDescent="0.35">
      <c r="A5736" t="s">
        <v>264</v>
      </c>
      <c r="B5736" t="s">
        <v>203</v>
      </c>
      <c r="C5736" t="s">
        <v>620</v>
      </c>
      <c r="D5736">
        <v>1</v>
      </c>
    </row>
    <row r="5737" spans="1:4" x14ac:dyDescent="0.35">
      <c r="A5737" t="s">
        <v>264</v>
      </c>
      <c r="B5737" t="s">
        <v>153</v>
      </c>
      <c r="C5737" t="s">
        <v>482</v>
      </c>
      <c r="D5737">
        <v>1</v>
      </c>
    </row>
    <row r="5738" spans="1:4" x14ac:dyDescent="0.35">
      <c r="A5738" t="s">
        <v>264</v>
      </c>
      <c r="B5738" t="s">
        <v>160</v>
      </c>
      <c r="C5738" t="s">
        <v>1150</v>
      </c>
      <c r="D5738">
        <v>1</v>
      </c>
    </row>
    <row r="5739" spans="1:4" x14ac:dyDescent="0.35">
      <c r="A5739" t="s">
        <v>264</v>
      </c>
      <c r="B5739" t="s">
        <v>153</v>
      </c>
      <c r="C5739" t="s">
        <v>1121</v>
      </c>
      <c r="D5739">
        <v>1</v>
      </c>
    </row>
    <row r="5740" spans="1:4" x14ac:dyDescent="0.35">
      <c r="A5740" t="s">
        <v>264</v>
      </c>
      <c r="B5740" t="s">
        <v>158</v>
      </c>
      <c r="C5740" t="s">
        <v>990</v>
      </c>
      <c r="D5740">
        <v>1</v>
      </c>
    </row>
    <row r="5741" spans="1:4" x14ac:dyDescent="0.35">
      <c r="A5741" t="s">
        <v>264</v>
      </c>
      <c r="B5741" t="s">
        <v>154</v>
      </c>
      <c r="C5741" t="s">
        <v>1146</v>
      </c>
      <c r="D5741">
        <v>1</v>
      </c>
    </row>
    <row r="5742" spans="1:4" x14ac:dyDescent="0.35">
      <c r="A5742" t="s">
        <v>264</v>
      </c>
      <c r="B5742" t="s">
        <v>160</v>
      </c>
      <c r="C5742" t="s">
        <v>1145</v>
      </c>
      <c r="D5742">
        <v>1</v>
      </c>
    </row>
    <row r="5743" spans="1:4" x14ac:dyDescent="0.35">
      <c r="A5743" t="s">
        <v>320</v>
      </c>
      <c r="B5743" t="s">
        <v>153</v>
      </c>
      <c r="C5743" t="s">
        <v>709</v>
      </c>
      <c r="D5743">
        <v>1</v>
      </c>
    </row>
    <row r="5744" spans="1:4" x14ac:dyDescent="0.35">
      <c r="A5744" t="s">
        <v>340</v>
      </c>
      <c r="B5744" t="s">
        <v>176</v>
      </c>
      <c r="C5744" t="s">
        <v>993</v>
      </c>
      <c r="D5744">
        <v>1</v>
      </c>
    </row>
    <row r="5745" spans="1:4" x14ac:dyDescent="0.35">
      <c r="A5745" t="s">
        <v>338</v>
      </c>
      <c r="B5745" t="s">
        <v>153</v>
      </c>
      <c r="C5745" t="s">
        <v>1138</v>
      </c>
      <c r="D5745">
        <v>1</v>
      </c>
    </row>
    <row r="5746" spans="1:4" x14ac:dyDescent="0.35">
      <c r="A5746" t="s">
        <v>289</v>
      </c>
      <c r="B5746" t="s">
        <v>152</v>
      </c>
      <c r="C5746" t="s">
        <v>434</v>
      </c>
      <c r="D5746">
        <v>1</v>
      </c>
    </row>
    <row r="5747" spans="1:4" x14ac:dyDescent="0.35">
      <c r="A5747" t="s">
        <v>289</v>
      </c>
      <c r="B5747" t="s">
        <v>161</v>
      </c>
      <c r="C5747" t="s">
        <v>553</v>
      </c>
      <c r="D5747">
        <v>1</v>
      </c>
    </row>
    <row r="5748" spans="1:4" x14ac:dyDescent="0.35">
      <c r="A5748" t="s">
        <v>248</v>
      </c>
      <c r="B5748" t="s">
        <v>203</v>
      </c>
      <c r="C5748" t="s">
        <v>555</v>
      </c>
      <c r="D5748">
        <v>1</v>
      </c>
    </row>
    <row r="5749" spans="1:4" x14ac:dyDescent="0.35">
      <c r="A5749" t="s">
        <v>248</v>
      </c>
      <c r="B5749" t="s">
        <v>158</v>
      </c>
      <c r="C5749" t="s">
        <v>673</v>
      </c>
      <c r="D5749">
        <v>1</v>
      </c>
    </row>
    <row r="5750" spans="1:4" x14ac:dyDescent="0.35">
      <c r="A5750" t="s">
        <v>248</v>
      </c>
      <c r="B5750" t="s">
        <v>155</v>
      </c>
      <c r="C5750" t="s">
        <v>657</v>
      </c>
      <c r="D5750">
        <v>1</v>
      </c>
    </row>
    <row r="5751" spans="1:4" x14ac:dyDescent="0.35">
      <c r="A5751" t="s">
        <v>248</v>
      </c>
      <c r="B5751" t="s">
        <v>157</v>
      </c>
      <c r="C5751" t="s">
        <v>442</v>
      </c>
      <c r="D5751">
        <v>1</v>
      </c>
    </row>
    <row r="5752" spans="1:4" x14ac:dyDescent="0.35">
      <c r="A5752" t="s">
        <v>248</v>
      </c>
      <c r="B5752" t="s">
        <v>157</v>
      </c>
      <c r="C5752" t="s">
        <v>916</v>
      </c>
      <c r="D5752">
        <v>1</v>
      </c>
    </row>
    <row r="5753" spans="1:4" x14ac:dyDescent="0.35">
      <c r="A5753" t="s">
        <v>248</v>
      </c>
      <c r="B5753" t="s">
        <v>165</v>
      </c>
      <c r="C5753" t="s">
        <v>1064</v>
      </c>
      <c r="D5753">
        <v>1</v>
      </c>
    </row>
    <row r="5754" spans="1:4" x14ac:dyDescent="0.35">
      <c r="A5754" t="s">
        <v>248</v>
      </c>
      <c r="B5754" t="s">
        <v>153</v>
      </c>
      <c r="C5754" t="s">
        <v>1136</v>
      </c>
      <c r="D5754">
        <v>1</v>
      </c>
    </row>
    <row r="5755" spans="1:4" x14ac:dyDescent="0.35">
      <c r="A5755" t="s">
        <v>248</v>
      </c>
      <c r="B5755" t="s">
        <v>176</v>
      </c>
      <c r="C5755" t="s">
        <v>1000</v>
      </c>
      <c r="D5755">
        <v>1</v>
      </c>
    </row>
    <row r="5756" spans="1:4" x14ac:dyDescent="0.35">
      <c r="A5756" t="s">
        <v>248</v>
      </c>
      <c r="B5756" t="s">
        <v>157</v>
      </c>
      <c r="C5756" t="s">
        <v>1054</v>
      </c>
      <c r="D5756">
        <v>1</v>
      </c>
    </row>
    <row r="5757" spans="1:4" x14ac:dyDescent="0.35">
      <c r="A5757" t="s">
        <v>248</v>
      </c>
      <c r="B5757" t="s">
        <v>153</v>
      </c>
      <c r="C5757" t="s">
        <v>1125</v>
      </c>
      <c r="D5757">
        <v>1</v>
      </c>
    </row>
    <row r="5758" spans="1:4" x14ac:dyDescent="0.35">
      <c r="A5758" t="s">
        <v>248</v>
      </c>
      <c r="B5758" t="s">
        <v>160</v>
      </c>
      <c r="C5758" t="s">
        <v>1059</v>
      </c>
      <c r="D5758">
        <v>1</v>
      </c>
    </row>
    <row r="5759" spans="1:4" x14ac:dyDescent="0.35">
      <c r="A5759" t="s">
        <v>248</v>
      </c>
      <c r="B5759" t="s">
        <v>160</v>
      </c>
      <c r="C5759" t="s">
        <v>1128</v>
      </c>
      <c r="D5759">
        <v>1</v>
      </c>
    </row>
    <row r="5760" spans="1:4" x14ac:dyDescent="0.35">
      <c r="A5760" t="s">
        <v>248</v>
      </c>
      <c r="B5760" t="s">
        <v>183</v>
      </c>
      <c r="C5760" t="s">
        <v>791</v>
      </c>
      <c r="D5760">
        <v>1</v>
      </c>
    </row>
    <row r="5761" spans="1:4" x14ac:dyDescent="0.35">
      <c r="A5761" t="s">
        <v>248</v>
      </c>
      <c r="B5761" t="s">
        <v>155</v>
      </c>
      <c r="C5761" t="s">
        <v>902</v>
      </c>
      <c r="D5761">
        <v>1</v>
      </c>
    </row>
    <row r="5762" spans="1:4" x14ac:dyDescent="0.35">
      <c r="A5762" t="s">
        <v>248</v>
      </c>
      <c r="B5762" t="s">
        <v>156</v>
      </c>
      <c r="C5762" t="s">
        <v>1139</v>
      </c>
      <c r="D5762">
        <v>1</v>
      </c>
    </row>
    <row r="5763" spans="1:4" x14ac:dyDescent="0.35">
      <c r="A5763" t="s">
        <v>248</v>
      </c>
      <c r="B5763" t="s">
        <v>157</v>
      </c>
      <c r="C5763" t="s">
        <v>1041</v>
      </c>
      <c r="D5763">
        <v>1</v>
      </c>
    </row>
    <row r="5764" spans="1:4" x14ac:dyDescent="0.35">
      <c r="A5764" t="s">
        <v>248</v>
      </c>
      <c r="B5764" t="s">
        <v>203</v>
      </c>
      <c r="C5764" t="s">
        <v>648</v>
      </c>
      <c r="D5764">
        <v>1</v>
      </c>
    </row>
    <row r="5765" spans="1:4" x14ac:dyDescent="0.35">
      <c r="A5765" t="s">
        <v>248</v>
      </c>
      <c r="B5765" t="s">
        <v>153</v>
      </c>
      <c r="C5765" t="s">
        <v>869</v>
      </c>
      <c r="D5765">
        <v>1</v>
      </c>
    </row>
    <row r="5766" spans="1:4" x14ac:dyDescent="0.35">
      <c r="A5766" t="s">
        <v>248</v>
      </c>
      <c r="B5766" t="s">
        <v>153</v>
      </c>
      <c r="C5766" t="s">
        <v>696</v>
      </c>
      <c r="D5766">
        <v>1</v>
      </c>
    </row>
    <row r="5767" spans="1:4" x14ac:dyDescent="0.35">
      <c r="A5767" t="s">
        <v>248</v>
      </c>
      <c r="B5767" t="s">
        <v>190</v>
      </c>
      <c r="C5767" t="s">
        <v>705</v>
      </c>
      <c r="D5767">
        <v>1</v>
      </c>
    </row>
    <row r="5768" spans="1:4" x14ac:dyDescent="0.35">
      <c r="A5768" t="s">
        <v>248</v>
      </c>
      <c r="B5768" t="s">
        <v>153</v>
      </c>
      <c r="C5768" t="s">
        <v>891</v>
      </c>
      <c r="D5768">
        <v>1</v>
      </c>
    </row>
    <row r="5769" spans="1:4" x14ac:dyDescent="0.35">
      <c r="A5769" t="s">
        <v>248</v>
      </c>
      <c r="B5769" t="s">
        <v>153</v>
      </c>
      <c r="C5769" t="s">
        <v>737</v>
      </c>
      <c r="D5769">
        <v>1</v>
      </c>
    </row>
    <row r="5770" spans="1:4" x14ac:dyDescent="0.35">
      <c r="A5770" t="s">
        <v>248</v>
      </c>
      <c r="B5770" t="s">
        <v>157</v>
      </c>
      <c r="C5770" t="s">
        <v>1095</v>
      </c>
      <c r="D5770">
        <v>1</v>
      </c>
    </row>
    <row r="5771" spans="1:4" x14ac:dyDescent="0.35">
      <c r="A5771" t="s">
        <v>248</v>
      </c>
      <c r="B5771" t="s">
        <v>153</v>
      </c>
      <c r="C5771" t="s">
        <v>967</v>
      </c>
      <c r="D5771">
        <v>1</v>
      </c>
    </row>
    <row r="5772" spans="1:4" x14ac:dyDescent="0.35">
      <c r="A5772" t="s">
        <v>248</v>
      </c>
      <c r="B5772" t="s">
        <v>153</v>
      </c>
      <c r="C5772" t="s">
        <v>975</v>
      </c>
      <c r="D5772">
        <v>1</v>
      </c>
    </row>
    <row r="5773" spans="1:4" x14ac:dyDescent="0.35">
      <c r="A5773" t="s">
        <v>248</v>
      </c>
      <c r="B5773" t="s">
        <v>162</v>
      </c>
      <c r="C5773" t="s">
        <v>880</v>
      </c>
      <c r="D5773">
        <v>1</v>
      </c>
    </row>
    <row r="5774" spans="1:4" x14ac:dyDescent="0.35">
      <c r="A5774" t="s">
        <v>248</v>
      </c>
      <c r="B5774" t="s">
        <v>153</v>
      </c>
      <c r="C5774" t="s">
        <v>827</v>
      </c>
      <c r="D5774">
        <v>1</v>
      </c>
    </row>
    <row r="5775" spans="1:4" x14ac:dyDescent="0.35">
      <c r="A5775" t="s">
        <v>248</v>
      </c>
      <c r="B5775" t="s">
        <v>157</v>
      </c>
      <c r="C5775" t="s">
        <v>1075</v>
      </c>
      <c r="D5775">
        <v>1</v>
      </c>
    </row>
    <row r="5776" spans="1:4" x14ac:dyDescent="0.35">
      <c r="A5776" t="s">
        <v>248</v>
      </c>
      <c r="B5776" t="s">
        <v>184</v>
      </c>
      <c r="C5776" t="s">
        <v>494</v>
      </c>
      <c r="D5776">
        <v>1</v>
      </c>
    </row>
    <row r="5777" spans="1:4" x14ac:dyDescent="0.35">
      <c r="A5777" t="s">
        <v>248</v>
      </c>
      <c r="B5777" t="s">
        <v>157</v>
      </c>
      <c r="C5777" t="s">
        <v>1040</v>
      </c>
      <c r="D5777">
        <v>1</v>
      </c>
    </row>
    <row r="5778" spans="1:4" x14ac:dyDescent="0.35">
      <c r="A5778" t="s">
        <v>248</v>
      </c>
      <c r="B5778" t="s">
        <v>203</v>
      </c>
      <c r="C5778" t="s">
        <v>695</v>
      </c>
      <c r="D5778">
        <v>1</v>
      </c>
    </row>
    <row r="5779" spans="1:4" x14ac:dyDescent="0.35">
      <c r="A5779" t="s">
        <v>248</v>
      </c>
      <c r="B5779" t="s">
        <v>158</v>
      </c>
      <c r="C5779" t="s">
        <v>899</v>
      </c>
      <c r="D5779">
        <v>1</v>
      </c>
    </row>
    <row r="5780" spans="1:4" x14ac:dyDescent="0.35">
      <c r="A5780" t="s">
        <v>248</v>
      </c>
      <c r="B5780" t="s">
        <v>153</v>
      </c>
      <c r="C5780" t="s">
        <v>970</v>
      </c>
      <c r="D5780">
        <v>1</v>
      </c>
    </row>
    <row r="5781" spans="1:4" x14ac:dyDescent="0.35">
      <c r="A5781" t="s">
        <v>248</v>
      </c>
      <c r="B5781" t="s">
        <v>155</v>
      </c>
      <c r="C5781" t="s">
        <v>738</v>
      </c>
      <c r="D5781">
        <v>1</v>
      </c>
    </row>
    <row r="5782" spans="1:4" x14ac:dyDescent="0.35">
      <c r="A5782" t="s">
        <v>248</v>
      </c>
      <c r="B5782" t="s">
        <v>159</v>
      </c>
      <c r="C5782" t="s">
        <v>988</v>
      </c>
      <c r="D5782">
        <v>1</v>
      </c>
    </row>
    <row r="5783" spans="1:4" x14ac:dyDescent="0.35">
      <c r="A5783" t="s">
        <v>248</v>
      </c>
      <c r="B5783" t="s">
        <v>165</v>
      </c>
      <c r="C5783" t="s">
        <v>1053</v>
      </c>
      <c r="D5783">
        <v>1</v>
      </c>
    </row>
    <row r="5784" spans="1:4" x14ac:dyDescent="0.35">
      <c r="A5784" t="s">
        <v>248</v>
      </c>
      <c r="B5784" t="s">
        <v>199</v>
      </c>
      <c r="C5784" t="s">
        <v>424</v>
      </c>
      <c r="D5784">
        <v>1</v>
      </c>
    </row>
    <row r="5785" spans="1:4" x14ac:dyDescent="0.35">
      <c r="A5785" t="s">
        <v>248</v>
      </c>
      <c r="B5785" t="s">
        <v>154</v>
      </c>
      <c r="C5785" t="s">
        <v>828</v>
      </c>
      <c r="D5785">
        <v>1</v>
      </c>
    </row>
    <row r="5786" spans="1:4" x14ac:dyDescent="0.35">
      <c r="A5786" t="s">
        <v>248</v>
      </c>
      <c r="B5786" t="s">
        <v>153</v>
      </c>
      <c r="C5786" t="s">
        <v>1121</v>
      </c>
      <c r="D5786">
        <v>1</v>
      </c>
    </row>
    <row r="5787" spans="1:4" x14ac:dyDescent="0.35">
      <c r="A5787" t="s">
        <v>248</v>
      </c>
      <c r="B5787" t="s">
        <v>153</v>
      </c>
      <c r="C5787" t="s">
        <v>735</v>
      </c>
      <c r="D5787">
        <v>1</v>
      </c>
    </row>
    <row r="5788" spans="1:4" x14ac:dyDescent="0.35">
      <c r="A5788" t="s">
        <v>248</v>
      </c>
      <c r="B5788" t="s">
        <v>157</v>
      </c>
      <c r="C5788" t="s">
        <v>710</v>
      </c>
      <c r="D5788">
        <v>1</v>
      </c>
    </row>
    <row r="5789" spans="1:4" x14ac:dyDescent="0.35">
      <c r="A5789" t="s">
        <v>248</v>
      </c>
      <c r="B5789" t="s">
        <v>157</v>
      </c>
      <c r="C5789" t="s">
        <v>1015</v>
      </c>
      <c r="D5789">
        <v>1</v>
      </c>
    </row>
    <row r="5790" spans="1:4" x14ac:dyDescent="0.35">
      <c r="A5790" t="s">
        <v>248</v>
      </c>
      <c r="B5790" t="s">
        <v>199</v>
      </c>
      <c r="C5790" t="s">
        <v>758</v>
      </c>
      <c r="D5790">
        <v>1</v>
      </c>
    </row>
    <row r="5791" spans="1:4" x14ac:dyDescent="0.35">
      <c r="A5791" t="s">
        <v>248</v>
      </c>
      <c r="B5791" t="s">
        <v>157</v>
      </c>
      <c r="C5791" t="s">
        <v>1016</v>
      </c>
      <c r="D5791">
        <v>1</v>
      </c>
    </row>
    <row r="5792" spans="1:4" x14ac:dyDescent="0.35">
      <c r="A5792" t="s">
        <v>248</v>
      </c>
      <c r="B5792" t="s">
        <v>157</v>
      </c>
      <c r="C5792" t="s">
        <v>667</v>
      </c>
      <c r="D5792">
        <v>1</v>
      </c>
    </row>
    <row r="5793" spans="1:4" x14ac:dyDescent="0.35">
      <c r="A5793" t="s">
        <v>248</v>
      </c>
      <c r="B5793" t="s">
        <v>153</v>
      </c>
      <c r="C5793" t="s">
        <v>1138</v>
      </c>
      <c r="D5793">
        <v>1</v>
      </c>
    </row>
    <row r="5794" spans="1:4" x14ac:dyDescent="0.35">
      <c r="A5794" t="s">
        <v>248</v>
      </c>
      <c r="B5794" t="s">
        <v>176</v>
      </c>
      <c r="C5794" t="s">
        <v>994</v>
      </c>
      <c r="D5794">
        <v>1</v>
      </c>
    </row>
    <row r="5795" spans="1:4" x14ac:dyDescent="0.35">
      <c r="A5795" t="s">
        <v>248</v>
      </c>
      <c r="B5795" t="s">
        <v>157</v>
      </c>
      <c r="C5795" t="s">
        <v>669</v>
      </c>
      <c r="D5795">
        <v>1</v>
      </c>
    </row>
    <row r="5796" spans="1:4" x14ac:dyDescent="0.35">
      <c r="A5796" t="s">
        <v>248</v>
      </c>
      <c r="B5796" t="s">
        <v>153</v>
      </c>
      <c r="C5796" t="s">
        <v>1120</v>
      </c>
      <c r="D5796">
        <v>1</v>
      </c>
    </row>
    <row r="5797" spans="1:4" x14ac:dyDescent="0.35">
      <c r="A5797" t="s">
        <v>248</v>
      </c>
      <c r="B5797" t="s">
        <v>153</v>
      </c>
      <c r="C5797" t="s">
        <v>788</v>
      </c>
      <c r="D5797">
        <v>1</v>
      </c>
    </row>
    <row r="5798" spans="1:4" x14ac:dyDescent="0.35">
      <c r="A5798" t="s">
        <v>248</v>
      </c>
      <c r="B5798" t="s">
        <v>203</v>
      </c>
      <c r="C5798" t="s">
        <v>686</v>
      </c>
      <c r="D5798">
        <v>1</v>
      </c>
    </row>
    <row r="5799" spans="1:4" x14ac:dyDescent="0.35">
      <c r="A5799" t="s">
        <v>248</v>
      </c>
      <c r="B5799" t="s">
        <v>158</v>
      </c>
      <c r="C5799" t="s">
        <v>718</v>
      </c>
      <c r="D5799">
        <v>1</v>
      </c>
    </row>
    <row r="5800" spans="1:4" x14ac:dyDescent="0.35">
      <c r="A5800" t="s">
        <v>248</v>
      </c>
      <c r="B5800" t="s">
        <v>158</v>
      </c>
      <c r="C5800" t="s">
        <v>1065</v>
      </c>
      <c r="D5800">
        <v>1</v>
      </c>
    </row>
    <row r="5801" spans="1:4" x14ac:dyDescent="0.35">
      <c r="A5801" t="s">
        <v>248</v>
      </c>
      <c r="B5801" t="s">
        <v>203</v>
      </c>
      <c r="C5801" t="s">
        <v>565</v>
      </c>
      <c r="D5801">
        <v>1</v>
      </c>
    </row>
    <row r="5802" spans="1:4" x14ac:dyDescent="0.35">
      <c r="A5802" t="s">
        <v>248</v>
      </c>
      <c r="B5802" t="s">
        <v>157</v>
      </c>
      <c r="C5802" t="s">
        <v>662</v>
      </c>
      <c r="D5802">
        <v>1</v>
      </c>
    </row>
    <row r="5803" spans="1:4" x14ac:dyDescent="0.35">
      <c r="A5803" t="s">
        <v>248</v>
      </c>
      <c r="B5803" t="s">
        <v>153</v>
      </c>
      <c r="C5803" t="s">
        <v>787</v>
      </c>
      <c r="D5803">
        <v>1</v>
      </c>
    </row>
    <row r="5804" spans="1:4" x14ac:dyDescent="0.35">
      <c r="A5804" t="s">
        <v>248</v>
      </c>
      <c r="B5804" t="s">
        <v>203</v>
      </c>
      <c r="C5804" t="s">
        <v>619</v>
      </c>
      <c r="D5804">
        <v>1</v>
      </c>
    </row>
    <row r="5805" spans="1:4" x14ac:dyDescent="0.35">
      <c r="A5805" t="s">
        <v>248</v>
      </c>
      <c r="B5805" t="s">
        <v>157</v>
      </c>
      <c r="C5805" t="s">
        <v>1154</v>
      </c>
      <c r="D5805">
        <v>1</v>
      </c>
    </row>
    <row r="5806" spans="1:4" x14ac:dyDescent="0.35">
      <c r="A5806" t="s">
        <v>248</v>
      </c>
      <c r="B5806" t="s">
        <v>176</v>
      </c>
      <c r="C5806" t="s">
        <v>1008</v>
      </c>
      <c r="D5806">
        <v>1</v>
      </c>
    </row>
    <row r="5807" spans="1:4" x14ac:dyDescent="0.35">
      <c r="A5807" t="s">
        <v>248</v>
      </c>
      <c r="B5807" t="s">
        <v>154</v>
      </c>
      <c r="C5807" t="s">
        <v>717</v>
      </c>
      <c r="D5807">
        <v>1</v>
      </c>
    </row>
    <row r="5808" spans="1:4" x14ac:dyDescent="0.35">
      <c r="A5808" t="s">
        <v>248</v>
      </c>
      <c r="B5808" t="s">
        <v>157</v>
      </c>
      <c r="C5808" t="s">
        <v>915</v>
      </c>
      <c r="D5808">
        <v>1</v>
      </c>
    </row>
    <row r="5809" spans="1:4" x14ac:dyDescent="0.35">
      <c r="A5809" t="s">
        <v>248</v>
      </c>
      <c r="B5809" t="s">
        <v>176</v>
      </c>
      <c r="C5809" t="s">
        <v>831</v>
      </c>
      <c r="D5809">
        <v>1</v>
      </c>
    </row>
    <row r="5810" spans="1:4" x14ac:dyDescent="0.35">
      <c r="A5810" t="s">
        <v>248</v>
      </c>
      <c r="B5810" t="s">
        <v>158</v>
      </c>
      <c r="C5810" t="s">
        <v>1056</v>
      </c>
      <c r="D5810">
        <v>1</v>
      </c>
    </row>
    <row r="5811" spans="1:4" x14ac:dyDescent="0.35">
      <c r="A5811" t="s">
        <v>248</v>
      </c>
      <c r="B5811" t="s">
        <v>154</v>
      </c>
      <c r="C5811" t="s">
        <v>835</v>
      </c>
      <c r="D5811">
        <v>1</v>
      </c>
    </row>
    <row r="5812" spans="1:4" x14ac:dyDescent="0.35">
      <c r="A5812" t="s">
        <v>302</v>
      </c>
      <c r="B5812" t="s">
        <v>203</v>
      </c>
      <c r="C5812" t="s">
        <v>648</v>
      </c>
      <c r="D5812">
        <v>1</v>
      </c>
    </row>
    <row r="5813" spans="1:4" x14ac:dyDescent="0.35">
      <c r="A5813" t="s">
        <v>302</v>
      </c>
      <c r="B5813" t="s">
        <v>153</v>
      </c>
      <c r="C5813" t="s">
        <v>482</v>
      </c>
      <c r="D5813">
        <v>1</v>
      </c>
    </row>
    <row r="5814" spans="1:4" x14ac:dyDescent="0.35">
      <c r="A5814" t="s">
        <v>302</v>
      </c>
      <c r="B5814" t="s">
        <v>153</v>
      </c>
      <c r="C5814" t="s">
        <v>1126</v>
      </c>
      <c r="D5814">
        <v>1</v>
      </c>
    </row>
    <row r="5815" spans="1:4" x14ac:dyDescent="0.35">
      <c r="A5815" t="s">
        <v>274</v>
      </c>
      <c r="B5815" t="s">
        <v>155</v>
      </c>
      <c r="C5815" t="s">
        <v>999</v>
      </c>
      <c r="D5815">
        <v>1</v>
      </c>
    </row>
    <row r="5816" spans="1:4" x14ac:dyDescent="0.35">
      <c r="A5816" t="s">
        <v>274</v>
      </c>
      <c r="B5816" t="s">
        <v>155</v>
      </c>
      <c r="C5816" t="s">
        <v>1009</v>
      </c>
      <c r="D5816">
        <v>1</v>
      </c>
    </row>
    <row r="5817" spans="1:4" x14ac:dyDescent="0.35">
      <c r="A5817" t="s">
        <v>274</v>
      </c>
      <c r="B5817" t="s">
        <v>153</v>
      </c>
      <c r="C5817" t="s">
        <v>1115</v>
      </c>
      <c r="D5817">
        <v>1</v>
      </c>
    </row>
    <row r="5818" spans="1:4" x14ac:dyDescent="0.35">
      <c r="A5818" t="s">
        <v>274</v>
      </c>
      <c r="B5818" t="s">
        <v>158</v>
      </c>
      <c r="C5818" t="s">
        <v>529</v>
      </c>
      <c r="D5818">
        <v>1</v>
      </c>
    </row>
    <row r="5819" spans="1:4" x14ac:dyDescent="0.35">
      <c r="A5819" t="s">
        <v>274</v>
      </c>
      <c r="B5819" t="s">
        <v>176</v>
      </c>
      <c r="C5819" t="s">
        <v>919</v>
      </c>
      <c r="D5819">
        <v>1</v>
      </c>
    </row>
    <row r="5820" spans="1:4" x14ac:dyDescent="0.35">
      <c r="A5820" t="s">
        <v>274</v>
      </c>
      <c r="B5820" t="s">
        <v>154</v>
      </c>
      <c r="C5820" t="s">
        <v>500</v>
      </c>
      <c r="D5820">
        <v>1</v>
      </c>
    </row>
    <row r="5821" spans="1:4" x14ac:dyDescent="0.35">
      <c r="A5821" t="s">
        <v>274</v>
      </c>
      <c r="B5821" t="s">
        <v>155</v>
      </c>
      <c r="C5821" t="s">
        <v>459</v>
      </c>
      <c r="D5821">
        <v>1</v>
      </c>
    </row>
    <row r="5822" spans="1:4" x14ac:dyDescent="0.35">
      <c r="A5822" t="s">
        <v>274</v>
      </c>
      <c r="B5822" t="s">
        <v>158</v>
      </c>
      <c r="C5822" t="s">
        <v>809</v>
      </c>
      <c r="D5822">
        <v>1</v>
      </c>
    </row>
    <row r="5823" spans="1:4" x14ac:dyDescent="0.35">
      <c r="A5823" t="s">
        <v>274</v>
      </c>
      <c r="B5823" t="s">
        <v>156</v>
      </c>
      <c r="C5823" t="s">
        <v>1139</v>
      </c>
      <c r="D5823">
        <v>1</v>
      </c>
    </row>
    <row r="5824" spans="1:4" x14ac:dyDescent="0.35">
      <c r="A5824" t="s">
        <v>274</v>
      </c>
      <c r="B5824" t="s">
        <v>176</v>
      </c>
      <c r="C5824" t="s">
        <v>421</v>
      </c>
      <c r="D5824">
        <v>1</v>
      </c>
    </row>
    <row r="5825" spans="1:4" x14ac:dyDescent="0.35">
      <c r="A5825" t="s">
        <v>274</v>
      </c>
      <c r="B5825" t="s">
        <v>153</v>
      </c>
      <c r="C5825" t="s">
        <v>1055</v>
      </c>
      <c r="D5825">
        <v>1</v>
      </c>
    </row>
    <row r="5826" spans="1:4" x14ac:dyDescent="0.35">
      <c r="A5826" t="s">
        <v>318</v>
      </c>
      <c r="B5826" t="s">
        <v>206</v>
      </c>
      <c r="C5826" t="s">
        <v>586</v>
      </c>
      <c r="D5826">
        <v>1</v>
      </c>
    </row>
    <row r="5827" spans="1:4" x14ac:dyDescent="0.35">
      <c r="A5827" t="s">
        <v>318</v>
      </c>
      <c r="B5827" t="s">
        <v>158</v>
      </c>
      <c r="C5827" t="s">
        <v>804</v>
      </c>
      <c r="D5827">
        <v>1</v>
      </c>
    </row>
    <row r="5828" spans="1:4" x14ac:dyDescent="0.35">
      <c r="A5828" t="s">
        <v>318</v>
      </c>
      <c r="B5828" t="s">
        <v>158</v>
      </c>
      <c r="C5828" t="s">
        <v>608</v>
      </c>
      <c r="D5828">
        <v>1</v>
      </c>
    </row>
    <row r="5829" spans="1:4" x14ac:dyDescent="0.35">
      <c r="A5829" t="s">
        <v>318</v>
      </c>
      <c r="B5829" t="s">
        <v>158</v>
      </c>
      <c r="C5829" t="s">
        <v>612</v>
      </c>
      <c r="D5829">
        <v>1</v>
      </c>
    </row>
    <row r="5830" spans="1:4" x14ac:dyDescent="0.35">
      <c r="A5830" t="s">
        <v>318</v>
      </c>
      <c r="B5830" t="s">
        <v>158</v>
      </c>
      <c r="C5830" t="s">
        <v>614</v>
      </c>
      <c r="D5830">
        <v>1</v>
      </c>
    </row>
    <row r="5831" spans="1:4" x14ac:dyDescent="0.35">
      <c r="A5831" t="s">
        <v>318</v>
      </c>
      <c r="B5831" t="s">
        <v>158</v>
      </c>
      <c r="C5831" t="s">
        <v>528</v>
      </c>
      <c r="D5831">
        <v>1</v>
      </c>
    </row>
    <row r="5832" spans="1:4" x14ac:dyDescent="0.35">
      <c r="A5832" t="s">
        <v>318</v>
      </c>
      <c r="B5832" t="s">
        <v>158</v>
      </c>
      <c r="C5832" t="s">
        <v>1065</v>
      </c>
      <c r="D5832">
        <v>1</v>
      </c>
    </row>
    <row r="5833" spans="1:4" x14ac:dyDescent="0.35">
      <c r="A5833" t="s">
        <v>312</v>
      </c>
      <c r="B5833" t="s">
        <v>154</v>
      </c>
      <c r="C5833" t="s">
        <v>828</v>
      </c>
      <c r="D5833">
        <v>1</v>
      </c>
    </row>
    <row r="5834" spans="1:4" x14ac:dyDescent="0.35">
      <c r="A5834" t="s">
        <v>312</v>
      </c>
      <c r="B5834" t="s">
        <v>154</v>
      </c>
      <c r="C5834" t="s">
        <v>736</v>
      </c>
      <c r="D5834">
        <v>1</v>
      </c>
    </row>
    <row r="5835" spans="1:4" x14ac:dyDescent="0.35">
      <c r="A5835" t="s">
        <v>294</v>
      </c>
      <c r="B5835" t="s">
        <v>155</v>
      </c>
      <c r="C5835" t="s">
        <v>996</v>
      </c>
      <c r="D5835">
        <v>1</v>
      </c>
    </row>
    <row r="5836" spans="1:4" x14ac:dyDescent="0.35">
      <c r="A5836" t="s">
        <v>294</v>
      </c>
      <c r="B5836" t="s">
        <v>154</v>
      </c>
      <c r="C5836" t="s">
        <v>828</v>
      </c>
      <c r="D5836">
        <v>1</v>
      </c>
    </row>
    <row r="5837" spans="1:4" x14ac:dyDescent="0.35">
      <c r="A5837" t="s">
        <v>294</v>
      </c>
      <c r="B5837" t="s">
        <v>153</v>
      </c>
      <c r="C5837" t="s">
        <v>1135</v>
      </c>
      <c r="D5837">
        <v>1</v>
      </c>
    </row>
    <row r="5838" spans="1:4" x14ac:dyDescent="0.35">
      <c r="A5838" t="s">
        <v>294</v>
      </c>
      <c r="B5838" t="s">
        <v>135</v>
      </c>
      <c r="C5838" t="s">
        <v>506</v>
      </c>
      <c r="D5838">
        <v>1</v>
      </c>
    </row>
    <row r="5839" spans="1:4" x14ac:dyDescent="0.35">
      <c r="A5839" t="s">
        <v>294</v>
      </c>
      <c r="B5839" t="s">
        <v>155</v>
      </c>
      <c r="C5839" t="s">
        <v>963</v>
      </c>
      <c r="D5839">
        <v>1</v>
      </c>
    </row>
    <row r="5840" spans="1:4" x14ac:dyDescent="0.35">
      <c r="A5840" t="s">
        <v>294</v>
      </c>
      <c r="B5840" t="s">
        <v>155</v>
      </c>
      <c r="C5840" t="s">
        <v>657</v>
      </c>
      <c r="D5840">
        <v>1</v>
      </c>
    </row>
    <row r="5841" spans="1:4" x14ac:dyDescent="0.35">
      <c r="A5841" t="s">
        <v>294</v>
      </c>
      <c r="B5841" t="s">
        <v>154</v>
      </c>
      <c r="C5841" t="s">
        <v>645</v>
      </c>
      <c r="D5841">
        <v>1</v>
      </c>
    </row>
    <row r="5842" spans="1:4" x14ac:dyDescent="0.35">
      <c r="A5842" t="s">
        <v>294</v>
      </c>
      <c r="B5842" t="s">
        <v>154</v>
      </c>
      <c r="C5842" t="s">
        <v>717</v>
      </c>
      <c r="D5842">
        <v>1</v>
      </c>
    </row>
    <row r="5843" spans="1:4" x14ac:dyDescent="0.35">
      <c r="A5843" t="s">
        <v>294</v>
      </c>
      <c r="B5843" t="s">
        <v>155</v>
      </c>
      <c r="C5843" t="s">
        <v>874</v>
      </c>
      <c r="D5843">
        <v>1</v>
      </c>
    </row>
    <row r="5844" spans="1:4" x14ac:dyDescent="0.35">
      <c r="A5844" t="s">
        <v>294</v>
      </c>
      <c r="B5844" t="s">
        <v>155</v>
      </c>
      <c r="C5844" t="s">
        <v>964</v>
      </c>
      <c r="D5844">
        <v>1</v>
      </c>
    </row>
    <row r="5845" spans="1:4" x14ac:dyDescent="0.35">
      <c r="A5845" t="s">
        <v>294</v>
      </c>
      <c r="B5845" t="s">
        <v>154</v>
      </c>
      <c r="C5845" t="s">
        <v>835</v>
      </c>
      <c r="D5845">
        <v>1</v>
      </c>
    </row>
    <row r="5846" spans="1:4" x14ac:dyDescent="0.35">
      <c r="A5846" t="s">
        <v>294</v>
      </c>
      <c r="B5846" t="s">
        <v>155</v>
      </c>
      <c r="C5846" t="s">
        <v>738</v>
      </c>
      <c r="D5846">
        <v>1</v>
      </c>
    </row>
    <row r="5847" spans="1:4" x14ac:dyDescent="0.35">
      <c r="A5847" t="s">
        <v>277</v>
      </c>
      <c r="B5847" t="s">
        <v>157</v>
      </c>
      <c r="C5847" t="s">
        <v>807</v>
      </c>
      <c r="D5847">
        <v>1</v>
      </c>
    </row>
    <row r="5848" spans="1:4" x14ac:dyDescent="0.35">
      <c r="A5848" t="s">
        <v>277</v>
      </c>
      <c r="B5848" t="s">
        <v>176</v>
      </c>
      <c r="C5848" t="s">
        <v>428</v>
      </c>
      <c r="D5848">
        <v>1</v>
      </c>
    </row>
    <row r="5849" spans="1:4" x14ac:dyDescent="0.35">
      <c r="A5849" t="s">
        <v>277</v>
      </c>
      <c r="B5849" t="s">
        <v>176</v>
      </c>
      <c r="C5849" t="s">
        <v>919</v>
      </c>
      <c r="D5849">
        <v>1</v>
      </c>
    </row>
    <row r="5850" spans="1:4" x14ac:dyDescent="0.35">
      <c r="A5850" t="s">
        <v>277</v>
      </c>
      <c r="B5850" t="s">
        <v>162</v>
      </c>
      <c r="C5850" t="s">
        <v>1048</v>
      </c>
      <c r="D5850">
        <v>1</v>
      </c>
    </row>
    <row r="5851" spans="1:4" x14ac:dyDescent="0.35">
      <c r="A5851" t="s">
        <v>277</v>
      </c>
      <c r="B5851" t="s">
        <v>157</v>
      </c>
      <c r="C5851" t="s">
        <v>666</v>
      </c>
      <c r="D5851">
        <v>1</v>
      </c>
    </row>
    <row r="5852" spans="1:4" x14ac:dyDescent="0.35">
      <c r="A5852" t="s">
        <v>277</v>
      </c>
      <c r="B5852" t="s">
        <v>157</v>
      </c>
      <c r="C5852" t="s">
        <v>669</v>
      </c>
      <c r="D5852">
        <v>1</v>
      </c>
    </row>
    <row r="5853" spans="1:4" x14ac:dyDescent="0.35">
      <c r="A5853" t="s">
        <v>277</v>
      </c>
      <c r="B5853" t="s">
        <v>153</v>
      </c>
      <c r="C5853" t="s">
        <v>521</v>
      </c>
      <c r="D5853">
        <v>1</v>
      </c>
    </row>
    <row r="5854" spans="1:4" x14ac:dyDescent="0.35">
      <c r="A5854" t="s">
        <v>277</v>
      </c>
      <c r="B5854" t="s">
        <v>173</v>
      </c>
      <c r="C5854" t="s">
        <v>1061</v>
      </c>
      <c r="D5854">
        <v>1</v>
      </c>
    </row>
    <row r="5855" spans="1:4" x14ac:dyDescent="0.35">
      <c r="A5855" t="s">
        <v>277</v>
      </c>
      <c r="B5855" t="s">
        <v>153</v>
      </c>
      <c r="C5855" t="s">
        <v>1050</v>
      </c>
      <c r="D5855">
        <v>1</v>
      </c>
    </row>
    <row r="5856" spans="1:4" x14ac:dyDescent="0.35">
      <c r="A5856" t="s">
        <v>277</v>
      </c>
      <c r="B5856" t="s">
        <v>161</v>
      </c>
      <c r="C5856" t="s">
        <v>556</v>
      </c>
      <c r="D5856">
        <v>1</v>
      </c>
    </row>
    <row r="5857" spans="1:4" x14ac:dyDescent="0.35">
      <c r="A5857" t="s">
        <v>277</v>
      </c>
      <c r="B5857" t="s">
        <v>157</v>
      </c>
      <c r="C5857" t="s">
        <v>688</v>
      </c>
      <c r="D5857">
        <v>1</v>
      </c>
    </row>
    <row r="5858" spans="1:4" x14ac:dyDescent="0.35">
      <c r="A5858" t="s">
        <v>277</v>
      </c>
      <c r="B5858" t="s">
        <v>153</v>
      </c>
      <c r="C5858" t="s">
        <v>1121</v>
      </c>
      <c r="D5858">
        <v>1</v>
      </c>
    </row>
    <row r="5859" spans="1:4" x14ac:dyDescent="0.35">
      <c r="A5859" t="s">
        <v>277</v>
      </c>
      <c r="B5859" t="s">
        <v>183</v>
      </c>
      <c r="C5859" t="s">
        <v>890</v>
      </c>
      <c r="D5859">
        <v>1</v>
      </c>
    </row>
    <row r="5860" spans="1:4" x14ac:dyDescent="0.35">
      <c r="A5860" t="s">
        <v>277</v>
      </c>
      <c r="B5860" t="s">
        <v>183</v>
      </c>
      <c r="C5860" t="s">
        <v>794</v>
      </c>
      <c r="D5860">
        <v>1</v>
      </c>
    </row>
    <row r="5861" spans="1:4" x14ac:dyDescent="0.35">
      <c r="A5861" t="s">
        <v>277</v>
      </c>
      <c r="B5861" t="s">
        <v>153</v>
      </c>
      <c r="C5861" t="s">
        <v>1136</v>
      </c>
      <c r="D5861">
        <v>1</v>
      </c>
    </row>
    <row r="5862" spans="1:4" x14ac:dyDescent="0.35">
      <c r="A5862" t="s">
        <v>277</v>
      </c>
      <c r="B5862" t="s">
        <v>176</v>
      </c>
      <c r="C5862" t="s">
        <v>831</v>
      </c>
      <c r="D5862">
        <v>1</v>
      </c>
    </row>
    <row r="5863" spans="1:4" x14ac:dyDescent="0.35">
      <c r="A5863" t="s">
        <v>277</v>
      </c>
      <c r="B5863" t="s">
        <v>183</v>
      </c>
      <c r="C5863" t="s">
        <v>892</v>
      </c>
      <c r="D5863">
        <v>1</v>
      </c>
    </row>
    <row r="5864" spans="1:4" x14ac:dyDescent="0.35">
      <c r="A5864" t="s">
        <v>277</v>
      </c>
      <c r="B5864" t="s">
        <v>162</v>
      </c>
      <c r="C5864" t="s">
        <v>711</v>
      </c>
      <c r="D5864">
        <v>1</v>
      </c>
    </row>
    <row r="5865" spans="1:4" x14ac:dyDescent="0.35">
      <c r="A5865" t="s">
        <v>306</v>
      </c>
      <c r="B5865" t="s">
        <v>199</v>
      </c>
      <c r="C5865" t="s">
        <v>630</v>
      </c>
      <c r="D5865">
        <v>1</v>
      </c>
    </row>
    <row r="5866" spans="1:4" x14ac:dyDescent="0.35">
      <c r="A5866" t="s">
        <v>306</v>
      </c>
      <c r="B5866" t="s">
        <v>203</v>
      </c>
      <c r="C5866" t="s">
        <v>686</v>
      </c>
      <c r="D5866">
        <v>1</v>
      </c>
    </row>
    <row r="5867" spans="1:4" x14ac:dyDescent="0.35">
      <c r="A5867" t="s">
        <v>306</v>
      </c>
      <c r="B5867" t="s">
        <v>203</v>
      </c>
      <c r="C5867" t="s">
        <v>679</v>
      </c>
      <c r="D5867">
        <v>1</v>
      </c>
    </row>
    <row r="5868" spans="1:4" x14ac:dyDescent="0.35">
      <c r="A5868" t="s">
        <v>306</v>
      </c>
      <c r="B5868" t="s">
        <v>203</v>
      </c>
      <c r="C5868" t="s">
        <v>648</v>
      </c>
      <c r="D5868">
        <v>1</v>
      </c>
    </row>
    <row r="5869" spans="1:4" x14ac:dyDescent="0.35">
      <c r="A5869" t="s">
        <v>246</v>
      </c>
      <c r="B5869" t="s">
        <v>192</v>
      </c>
      <c r="C5869" t="s">
        <v>474</v>
      </c>
      <c r="D5869">
        <v>1</v>
      </c>
    </row>
    <row r="5870" spans="1:4" x14ac:dyDescent="0.35">
      <c r="A5870" t="s">
        <v>246</v>
      </c>
      <c r="B5870" t="s">
        <v>157</v>
      </c>
      <c r="C5870" t="s">
        <v>664</v>
      </c>
      <c r="D5870">
        <v>1</v>
      </c>
    </row>
    <row r="5871" spans="1:4" x14ac:dyDescent="0.35">
      <c r="A5871" t="s">
        <v>246</v>
      </c>
      <c r="B5871" t="s">
        <v>183</v>
      </c>
      <c r="C5871" t="s">
        <v>792</v>
      </c>
      <c r="D5871">
        <v>1</v>
      </c>
    </row>
    <row r="5872" spans="1:4" x14ac:dyDescent="0.35">
      <c r="A5872" t="s">
        <v>246</v>
      </c>
      <c r="B5872" t="s">
        <v>160</v>
      </c>
      <c r="C5872" t="s">
        <v>1127</v>
      </c>
      <c r="D5872">
        <v>1</v>
      </c>
    </row>
    <row r="5873" spans="1:4" x14ac:dyDescent="0.35">
      <c r="A5873" t="s">
        <v>246</v>
      </c>
      <c r="B5873" t="s">
        <v>183</v>
      </c>
      <c r="C5873" t="s">
        <v>800</v>
      </c>
      <c r="D5873">
        <v>1</v>
      </c>
    </row>
    <row r="5874" spans="1:4" x14ac:dyDescent="0.35">
      <c r="A5874" t="s">
        <v>246</v>
      </c>
      <c r="B5874" t="s">
        <v>199</v>
      </c>
      <c r="C5874" t="s">
        <v>700</v>
      </c>
      <c r="D5874">
        <v>1</v>
      </c>
    </row>
    <row r="5875" spans="1:4" x14ac:dyDescent="0.35">
      <c r="A5875" t="s">
        <v>246</v>
      </c>
      <c r="B5875" t="s">
        <v>158</v>
      </c>
      <c r="C5875" t="s">
        <v>541</v>
      </c>
      <c r="D5875">
        <v>1</v>
      </c>
    </row>
    <row r="5876" spans="1:4" x14ac:dyDescent="0.35">
      <c r="A5876" t="s">
        <v>246</v>
      </c>
      <c r="B5876" t="s">
        <v>153</v>
      </c>
      <c r="C5876" t="s">
        <v>1141</v>
      </c>
      <c r="D5876">
        <v>1</v>
      </c>
    </row>
    <row r="5877" spans="1:4" x14ac:dyDescent="0.35">
      <c r="A5877" t="s">
        <v>246</v>
      </c>
      <c r="B5877" t="s">
        <v>192</v>
      </c>
      <c r="C5877" t="s">
        <v>691</v>
      </c>
      <c r="D5877">
        <v>1</v>
      </c>
    </row>
    <row r="5878" spans="1:4" x14ac:dyDescent="0.35">
      <c r="A5878" t="s">
        <v>246</v>
      </c>
      <c r="B5878" t="s">
        <v>156</v>
      </c>
      <c r="C5878" t="s">
        <v>1139</v>
      </c>
      <c r="D5878">
        <v>1</v>
      </c>
    </row>
    <row r="5879" spans="1:4" x14ac:dyDescent="0.35">
      <c r="A5879" t="s">
        <v>246</v>
      </c>
      <c r="B5879" t="s">
        <v>158</v>
      </c>
      <c r="C5879" t="s">
        <v>1056</v>
      </c>
      <c r="D5879">
        <v>1</v>
      </c>
    </row>
    <row r="5880" spans="1:4" x14ac:dyDescent="0.35">
      <c r="A5880" t="s">
        <v>246</v>
      </c>
      <c r="B5880" t="s">
        <v>203</v>
      </c>
      <c r="C5880" t="s">
        <v>560</v>
      </c>
      <c r="D5880">
        <v>1</v>
      </c>
    </row>
    <row r="5881" spans="1:4" x14ac:dyDescent="0.35">
      <c r="A5881" t="s">
        <v>246</v>
      </c>
      <c r="B5881" t="s">
        <v>190</v>
      </c>
      <c r="C5881" t="s">
        <v>815</v>
      </c>
      <c r="D5881">
        <v>1</v>
      </c>
    </row>
    <row r="5882" spans="1:4" x14ac:dyDescent="0.35">
      <c r="A5882" t="s">
        <v>246</v>
      </c>
      <c r="B5882" t="s">
        <v>155</v>
      </c>
      <c r="C5882" t="s">
        <v>771</v>
      </c>
      <c r="D5882">
        <v>1</v>
      </c>
    </row>
    <row r="5883" spans="1:4" x14ac:dyDescent="0.35">
      <c r="A5883" t="s">
        <v>246</v>
      </c>
      <c r="B5883" t="s">
        <v>155</v>
      </c>
      <c r="C5883" t="s">
        <v>963</v>
      </c>
      <c r="D5883">
        <v>1</v>
      </c>
    </row>
    <row r="5884" spans="1:4" x14ac:dyDescent="0.35">
      <c r="A5884" t="s">
        <v>246</v>
      </c>
      <c r="B5884" t="s">
        <v>158</v>
      </c>
      <c r="C5884" t="s">
        <v>613</v>
      </c>
      <c r="D5884">
        <v>1</v>
      </c>
    </row>
    <row r="5885" spans="1:4" x14ac:dyDescent="0.35">
      <c r="A5885" t="s">
        <v>246</v>
      </c>
      <c r="B5885" t="s">
        <v>159</v>
      </c>
      <c r="C5885" t="s">
        <v>520</v>
      </c>
      <c r="D5885">
        <v>1</v>
      </c>
    </row>
    <row r="5886" spans="1:4" x14ac:dyDescent="0.35">
      <c r="A5886" t="s">
        <v>246</v>
      </c>
      <c r="B5886" t="s">
        <v>153</v>
      </c>
      <c r="C5886" t="s">
        <v>788</v>
      </c>
      <c r="D5886">
        <v>1</v>
      </c>
    </row>
    <row r="5887" spans="1:4" x14ac:dyDescent="0.35">
      <c r="A5887" t="s">
        <v>246</v>
      </c>
      <c r="B5887" t="s">
        <v>190</v>
      </c>
      <c r="C5887" t="s">
        <v>813</v>
      </c>
      <c r="D5887">
        <v>1</v>
      </c>
    </row>
    <row r="5888" spans="1:4" x14ac:dyDescent="0.35">
      <c r="A5888" t="s">
        <v>246</v>
      </c>
      <c r="B5888" t="s">
        <v>183</v>
      </c>
      <c r="C5888" t="s">
        <v>798</v>
      </c>
      <c r="D5888">
        <v>1</v>
      </c>
    </row>
    <row r="5889" spans="1:4" x14ac:dyDescent="0.35">
      <c r="A5889" t="s">
        <v>246</v>
      </c>
      <c r="B5889" t="s">
        <v>152</v>
      </c>
      <c r="C5889" t="s">
        <v>524</v>
      </c>
      <c r="D5889">
        <v>1</v>
      </c>
    </row>
    <row r="5890" spans="1:4" x14ac:dyDescent="0.35">
      <c r="A5890" t="s">
        <v>246</v>
      </c>
      <c r="B5890" t="s">
        <v>153</v>
      </c>
      <c r="C5890" t="s">
        <v>967</v>
      </c>
      <c r="D5890">
        <v>1</v>
      </c>
    </row>
    <row r="5891" spans="1:4" x14ac:dyDescent="0.35">
      <c r="A5891" t="s">
        <v>246</v>
      </c>
      <c r="B5891" t="s">
        <v>153</v>
      </c>
      <c r="C5891" t="s">
        <v>1138</v>
      </c>
      <c r="D5891">
        <v>1</v>
      </c>
    </row>
    <row r="5892" spans="1:4" x14ac:dyDescent="0.35">
      <c r="A5892" t="s">
        <v>246</v>
      </c>
      <c r="B5892" t="s">
        <v>210</v>
      </c>
      <c r="C5892" t="s">
        <v>477</v>
      </c>
      <c r="D5892">
        <v>1</v>
      </c>
    </row>
    <row r="5893" spans="1:4" x14ac:dyDescent="0.35">
      <c r="A5893" t="s">
        <v>246</v>
      </c>
      <c r="B5893" t="s">
        <v>203</v>
      </c>
      <c r="C5893" t="s">
        <v>619</v>
      </c>
      <c r="D5893">
        <v>1</v>
      </c>
    </row>
    <row r="5894" spans="1:4" x14ac:dyDescent="0.35">
      <c r="A5894" t="s">
        <v>246</v>
      </c>
      <c r="B5894" t="s">
        <v>158</v>
      </c>
      <c r="C5894" t="s">
        <v>674</v>
      </c>
      <c r="D5894">
        <v>1</v>
      </c>
    </row>
    <row r="5895" spans="1:4" x14ac:dyDescent="0.35">
      <c r="A5895" t="s">
        <v>246</v>
      </c>
      <c r="B5895" t="s">
        <v>152</v>
      </c>
      <c r="C5895" t="s">
        <v>562</v>
      </c>
      <c r="D5895">
        <v>1</v>
      </c>
    </row>
    <row r="5896" spans="1:4" x14ac:dyDescent="0.35">
      <c r="A5896" t="s">
        <v>246</v>
      </c>
      <c r="B5896" t="s">
        <v>199</v>
      </c>
      <c r="C5896" t="s">
        <v>751</v>
      </c>
      <c r="D5896">
        <v>1</v>
      </c>
    </row>
    <row r="5897" spans="1:4" x14ac:dyDescent="0.35">
      <c r="A5897" t="s">
        <v>246</v>
      </c>
      <c r="B5897" t="s">
        <v>176</v>
      </c>
      <c r="C5897" t="s">
        <v>726</v>
      </c>
      <c r="D5897">
        <v>1</v>
      </c>
    </row>
    <row r="5898" spans="1:4" x14ac:dyDescent="0.35">
      <c r="A5898" t="s">
        <v>246</v>
      </c>
      <c r="B5898" t="s">
        <v>160</v>
      </c>
      <c r="C5898" t="s">
        <v>1131</v>
      </c>
      <c r="D5898">
        <v>1</v>
      </c>
    </row>
    <row r="5899" spans="1:4" x14ac:dyDescent="0.35">
      <c r="A5899" t="s">
        <v>246</v>
      </c>
      <c r="B5899" t="s">
        <v>153</v>
      </c>
      <c r="C5899" t="s">
        <v>521</v>
      </c>
      <c r="D5899">
        <v>1</v>
      </c>
    </row>
    <row r="5900" spans="1:4" x14ac:dyDescent="0.35">
      <c r="A5900" t="s">
        <v>246</v>
      </c>
      <c r="B5900" t="s">
        <v>194</v>
      </c>
      <c r="C5900" t="s">
        <v>797</v>
      </c>
      <c r="D5900">
        <v>1</v>
      </c>
    </row>
    <row r="5901" spans="1:4" x14ac:dyDescent="0.35">
      <c r="A5901" t="s">
        <v>246</v>
      </c>
      <c r="B5901" t="s">
        <v>183</v>
      </c>
      <c r="C5901" t="s">
        <v>746</v>
      </c>
      <c r="D5901">
        <v>1</v>
      </c>
    </row>
    <row r="5902" spans="1:4" x14ac:dyDescent="0.35">
      <c r="A5902" t="s">
        <v>246</v>
      </c>
      <c r="B5902" t="s">
        <v>162</v>
      </c>
      <c r="C5902" t="s">
        <v>888</v>
      </c>
      <c r="D5902">
        <v>1</v>
      </c>
    </row>
    <row r="5903" spans="1:4" x14ac:dyDescent="0.35">
      <c r="A5903" t="s">
        <v>246</v>
      </c>
      <c r="B5903" t="s">
        <v>161</v>
      </c>
      <c r="C5903" t="s">
        <v>818</v>
      </c>
      <c r="D5903">
        <v>1</v>
      </c>
    </row>
    <row r="5904" spans="1:4" x14ac:dyDescent="0.35">
      <c r="A5904" t="s">
        <v>246</v>
      </c>
      <c r="B5904" t="s">
        <v>201</v>
      </c>
      <c r="C5904" t="s">
        <v>684</v>
      </c>
      <c r="D5904">
        <v>1</v>
      </c>
    </row>
    <row r="5905" spans="1:4" x14ac:dyDescent="0.35">
      <c r="A5905" t="s">
        <v>246</v>
      </c>
      <c r="B5905" t="s">
        <v>154</v>
      </c>
      <c r="C5905" t="s">
        <v>1148</v>
      </c>
      <c r="D5905">
        <v>1</v>
      </c>
    </row>
    <row r="5906" spans="1:4" x14ac:dyDescent="0.35">
      <c r="A5906" t="s">
        <v>246</v>
      </c>
      <c r="B5906" t="s">
        <v>174</v>
      </c>
      <c r="C5906" t="s">
        <v>832</v>
      </c>
      <c r="D5906">
        <v>1</v>
      </c>
    </row>
    <row r="5907" spans="1:4" x14ac:dyDescent="0.35">
      <c r="A5907" t="s">
        <v>246</v>
      </c>
      <c r="B5907" t="s">
        <v>160</v>
      </c>
      <c r="C5907" t="s">
        <v>971</v>
      </c>
      <c r="D5907">
        <v>1</v>
      </c>
    </row>
    <row r="5908" spans="1:4" x14ac:dyDescent="0.35">
      <c r="A5908" t="s">
        <v>246</v>
      </c>
      <c r="B5908" t="s">
        <v>157</v>
      </c>
      <c r="C5908" t="s">
        <v>688</v>
      </c>
      <c r="D5908">
        <v>1</v>
      </c>
    </row>
    <row r="5909" spans="1:4" x14ac:dyDescent="0.35">
      <c r="A5909" t="s">
        <v>246</v>
      </c>
      <c r="B5909" t="s">
        <v>153</v>
      </c>
      <c r="C5909" t="s">
        <v>1134</v>
      </c>
      <c r="D5909">
        <v>1</v>
      </c>
    </row>
    <row r="5910" spans="1:4" x14ac:dyDescent="0.35">
      <c r="A5910" t="s">
        <v>246</v>
      </c>
      <c r="B5910" t="s">
        <v>152</v>
      </c>
      <c r="C5910" t="s">
        <v>540</v>
      </c>
      <c r="D5910">
        <v>1</v>
      </c>
    </row>
    <row r="5911" spans="1:4" x14ac:dyDescent="0.35">
      <c r="A5911" t="s">
        <v>246</v>
      </c>
      <c r="B5911" t="s">
        <v>157</v>
      </c>
      <c r="C5911" t="s">
        <v>807</v>
      </c>
      <c r="D5911">
        <v>1</v>
      </c>
    </row>
    <row r="5912" spans="1:4" x14ac:dyDescent="0.35">
      <c r="A5912" t="s">
        <v>246</v>
      </c>
      <c r="B5912" t="s">
        <v>192</v>
      </c>
      <c r="C5912" t="s">
        <v>728</v>
      </c>
      <c r="D5912">
        <v>1</v>
      </c>
    </row>
    <row r="5913" spans="1:4" x14ac:dyDescent="0.35">
      <c r="A5913" t="s">
        <v>246</v>
      </c>
      <c r="B5913" t="s">
        <v>165</v>
      </c>
      <c r="C5913" t="s">
        <v>1064</v>
      </c>
      <c r="D5913">
        <v>1</v>
      </c>
    </row>
    <row r="5914" spans="1:4" x14ac:dyDescent="0.35">
      <c r="A5914" t="s">
        <v>246</v>
      </c>
      <c r="B5914" t="s">
        <v>155</v>
      </c>
      <c r="C5914" t="s">
        <v>1010</v>
      </c>
      <c r="D5914">
        <v>1</v>
      </c>
    </row>
    <row r="5915" spans="1:4" x14ac:dyDescent="0.35">
      <c r="A5915" t="s">
        <v>246</v>
      </c>
      <c r="B5915" t="s">
        <v>153</v>
      </c>
      <c r="C5915" t="s">
        <v>1052</v>
      </c>
      <c r="D5915">
        <v>1</v>
      </c>
    </row>
    <row r="5916" spans="1:4" x14ac:dyDescent="0.35">
      <c r="A5916" t="s">
        <v>246</v>
      </c>
      <c r="B5916" t="s">
        <v>152</v>
      </c>
      <c r="C5916" t="s">
        <v>1147</v>
      </c>
      <c r="D5916">
        <v>1</v>
      </c>
    </row>
    <row r="5917" spans="1:4" x14ac:dyDescent="0.35">
      <c r="A5917" t="s">
        <v>246</v>
      </c>
      <c r="B5917" t="s">
        <v>183</v>
      </c>
      <c r="C5917" t="s">
        <v>890</v>
      </c>
      <c r="D5917">
        <v>1</v>
      </c>
    </row>
    <row r="5918" spans="1:4" x14ac:dyDescent="0.35">
      <c r="A5918" t="s">
        <v>246</v>
      </c>
      <c r="B5918" t="s">
        <v>158</v>
      </c>
      <c r="C5918" t="s">
        <v>487</v>
      </c>
      <c r="D5918">
        <v>1</v>
      </c>
    </row>
    <row r="5919" spans="1:4" x14ac:dyDescent="0.35">
      <c r="A5919" t="s">
        <v>246</v>
      </c>
      <c r="B5919" t="s">
        <v>153</v>
      </c>
      <c r="C5919" t="s">
        <v>488</v>
      </c>
      <c r="D5919">
        <v>1</v>
      </c>
    </row>
    <row r="5920" spans="1:4" x14ac:dyDescent="0.35">
      <c r="A5920" t="s">
        <v>246</v>
      </c>
      <c r="B5920" t="s">
        <v>162</v>
      </c>
      <c r="C5920" t="s">
        <v>1107</v>
      </c>
      <c r="D5920">
        <v>1</v>
      </c>
    </row>
    <row r="5921" spans="1:4" x14ac:dyDescent="0.35">
      <c r="A5921" t="s">
        <v>246</v>
      </c>
      <c r="B5921" t="s">
        <v>192</v>
      </c>
      <c r="C5921" t="s">
        <v>713</v>
      </c>
      <c r="D5921">
        <v>1</v>
      </c>
    </row>
    <row r="5922" spans="1:4" x14ac:dyDescent="0.35">
      <c r="A5922" t="s">
        <v>246</v>
      </c>
      <c r="B5922" t="s">
        <v>154</v>
      </c>
      <c r="C5922" t="s">
        <v>618</v>
      </c>
      <c r="D5922">
        <v>1</v>
      </c>
    </row>
    <row r="5923" spans="1:4" x14ac:dyDescent="0.35">
      <c r="A5923" t="s">
        <v>246</v>
      </c>
      <c r="B5923" t="s">
        <v>192</v>
      </c>
      <c r="C5923" t="s">
        <v>448</v>
      </c>
      <c r="D5923">
        <v>1</v>
      </c>
    </row>
    <row r="5924" spans="1:4" x14ac:dyDescent="0.35">
      <c r="A5924" t="s">
        <v>246</v>
      </c>
      <c r="B5924" t="s">
        <v>158</v>
      </c>
      <c r="C5924" t="s">
        <v>614</v>
      </c>
      <c r="D5924">
        <v>1</v>
      </c>
    </row>
    <row r="5925" spans="1:4" x14ac:dyDescent="0.35">
      <c r="A5925" t="s">
        <v>246</v>
      </c>
      <c r="B5925" t="s">
        <v>153</v>
      </c>
      <c r="C5925" t="s">
        <v>1122</v>
      </c>
      <c r="D5925">
        <v>1</v>
      </c>
    </row>
    <row r="5926" spans="1:4" x14ac:dyDescent="0.35">
      <c r="A5926" t="s">
        <v>246</v>
      </c>
      <c r="B5926" t="s">
        <v>153</v>
      </c>
      <c r="C5926" t="s">
        <v>779</v>
      </c>
      <c r="D5926">
        <v>1</v>
      </c>
    </row>
    <row r="5927" spans="1:4" x14ac:dyDescent="0.35">
      <c r="A5927" t="s">
        <v>246</v>
      </c>
      <c r="B5927" t="s">
        <v>183</v>
      </c>
      <c r="C5927" t="s">
        <v>764</v>
      </c>
      <c r="D5927">
        <v>1</v>
      </c>
    </row>
    <row r="5928" spans="1:4" x14ac:dyDescent="0.35">
      <c r="A5928" t="s">
        <v>246</v>
      </c>
      <c r="B5928" t="s">
        <v>153</v>
      </c>
      <c r="C5928" t="s">
        <v>552</v>
      </c>
      <c r="D5928">
        <v>1</v>
      </c>
    </row>
    <row r="5929" spans="1:4" x14ac:dyDescent="0.35">
      <c r="A5929" t="s">
        <v>246</v>
      </c>
      <c r="B5929" t="s">
        <v>153</v>
      </c>
      <c r="C5929" t="s">
        <v>783</v>
      </c>
      <c r="D5929">
        <v>1</v>
      </c>
    </row>
    <row r="5930" spans="1:4" x14ac:dyDescent="0.35">
      <c r="A5930" t="s">
        <v>246</v>
      </c>
      <c r="B5930" t="s">
        <v>154</v>
      </c>
      <c r="C5930" t="s">
        <v>828</v>
      </c>
      <c r="D5930">
        <v>1</v>
      </c>
    </row>
    <row r="5931" spans="1:4" x14ac:dyDescent="0.35">
      <c r="A5931" t="s">
        <v>246</v>
      </c>
      <c r="B5931" t="s">
        <v>153</v>
      </c>
      <c r="C5931" t="s">
        <v>1050</v>
      </c>
      <c r="D5931">
        <v>1</v>
      </c>
    </row>
    <row r="5932" spans="1:4" x14ac:dyDescent="0.35">
      <c r="A5932" t="s">
        <v>246</v>
      </c>
      <c r="B5932" t="s">
        <v>153</v>
      </c>
      <c r="C5932" t="s">
        <v>737</v>
      </c>
      <c r="D5932">
        <v>1</v>
      </c>
    </row>
    <row r="5933" spans="1:4" x14ac:dyDescent="0.35">
      <c r="A5933" t="s">
        <v>246</v>
      </c>
      <c r="B5933" t="s">
        <v>155</v>
      </c>
      <c r="C5933" t="s">
        <v>996</v>
      </c>
      <c r="D5933">
        <v>1</v>
      </c>
    </row>
    <row r="5934" spans="1:4" x14ac:dyDescent="0.35">
      <c r="A5934" t="s">
        <v>246</v>
      </c>
      <c r="B5934" t="s">
        <v>210</v>
      </c>
      <c r="C5934" t="s">
        <v>545</v>
      </c>
      <c r="D5934">
        <v>1</v>
      </c>
    </row>
    <row r="5935" spans="1:4" x14ac:dyDescent="0.35">
      <c r="A5935" t="s">
        <v>246</v>
      </c>
      <c r="B5935" t="s">
        <v>152</v>
      </c>
      <c r="C5935" t="s">
        <v>427</v>
      </c>
      <c r="D5935">
        <v>1</v>
      </c>
    </row>
    <row r="5936" spans="1:4" x14ac:dyDescent="0.35">
      <c r="A5936" t="s">
        <v>246</v>
      </c>
      <c r="B5936" t="s">
        <v>183</v>
      </c>
      <c r="C5936" t="s">
        <v>895</v>
      </c>
      <c r="D5936">
        <v>1</v>
      </c>
    </row>
    <row r="5937" spans="1:4" x14ac:dyDescent="0.35">
      <c r="A5937" t="s">
        <v>246</v>
      </c>
      <c r="B5937" t="s">
        <v>164</v>
      </c>
      <c r="C5937" t="s">
        <v>590</v>
      </c>
      <c r="D5937">
        <v>1</v>
      </c>
    </row>
    <row r="5938" spans="1:4" x14ac:dyDescent="0.35">
      <c r="A5938" t="s">
        <v>246</v>
      </c>
      <c r="B5938" t="s">
        <v>183</v>
      </c>
      <c r="C5938" t="s">
        <v>801</v>
      </c>
      <c r="D5938">
        <v>1</v>
      </c>
    </row>
    <row r="5939" spans="1:4" x14ac:dyDescent="0.35">
      <c r="A5939" t="s">
        <v>246</v>
      </c>
      <c r="B5939" t="s">
        <v>162</v>
      </c>
      <c r="C5939" t="s">
        <v>1116</v>
      </c>
      <c r="D5939">
        <v>1</v>
      </c>
    </row>
    <row r="5940" spans="1:4" x14ac:dyDescent="0.35">
      <c r="A5940" t="s">
        <v>246</v>
      </c>
      <c r="B5940" t="s">
        <v>157</v>
      </c>
      <c r="C5940" t="s">
        <v>660</v>
      </c>
      <c r="D5940">
        <v>1</v>
      </c>
    </row>
    <row r="5941" spans="1:4" x14ac:dyDescent="0.35">
      <c r="A5941" t="s">
        <v>246</v>
      </c>
      <c r="B5941" t="s">
        <v>183</v>
      </c>
      <c r="C5941" t="s">
        <v>799</v>
      </c>
      <c r="D5941">
        <v>1</v>
      </c>
    </row>
    <row r="5942" spans="1:4" x14ac:dyDescent="0.35">
      <c r="A5942" t="s">
        <v>246</v>
      </c>
      <c r="B5942" t="s">
        <v>164</v>
      </c>
      <c r="C5942" t="s">
        <v>654</v>
      </c>
      <c r="D5942">
        <v>1</v>
      </c>
    </row>
    <row r="5943" spans="1:4" x14ac:dyDescent="0.35">
      <c r="A5943" t="s">
        <v>246</v>
      </c>
      <c r="B5943" t="s">
        <v>191</v>
      </c>
      <c r="C5943" t="s">
        <v>436</v>
      </c>
      <c r="D5943">
        <v>1</v>
      </c>
    </row>
    <row r="5944" spans="1:4" x14ac:dyDescent="0.35">
      <c r="A5944" t="s">
        <v>246</v>
      </c>
      <c r="B5944" t="s">
        <v>199</v>
      </c>
      <c r="C5944" t="s">
        <v>630</v>
      </c>
      <c r="D5944">
        <v>1</v>
      </c>
    </row>
    <row r="5945" spans="1:4" x14ac:dyDescent="0.35">
      <c r="A5945" t="s">
        <v>246</v>
      </c>
      <c r="B5945" t="s">
        <v>135</v>
      </c>
      <c r="C5945" t="s">
        <v>508</v>
      </c>
      <c r="D5945">
        <v>1</v>
      </c>
    </row>
    <row r="5946" spans="1:4" x14ac:dyDescent="0.35">
      <c r="A5946" t="s">
        <v>246</v>
      </c>
      <c r="B5946" t="s">
        <v>176</v>
      </c>
      <c r="C5946" t="s">
        <v>661</v>
      </c>
      <c r="D5946">
        <v>1</v>
      </c>
    </row>
    <row r="5947" spans="1:4" x14ac:dyDescent="0.35">
      <c r="A5947" t="s">
        <v>246</v>
      </c>
      <c r="B5947" t="s">
        <v>182</v>
      </c>
      <c r="C5947" t="s">
        <v>933</v>
      </c>
      <c r="D5947">
        <v>1</v>
      </c>
    </row>
    <row r="5948" spans="1:4" x14ac:dyDescent="0.35">
      <c r="A5948" t="s">
        <v>246</v>
      </c>
      <c r="B5948" t="s">
        <v>183</v>
      </c>
      <c r="C5948" t="s">
        <v>892</v>
      </c>
      <c r="D5948">
        <v>1</v>
      </c>
    </row>
    <row r="5949" spans="1:4" x14ac:dyDescent="0.35">
      <c r="A5949" t="s">
        <v>246</v>
      </c>
      <c r="B5949" t="s">
        <v>183</v>
      </c>
      <c r="C5949" t="s">
        <v>791</v>
      </c>
      <c r="D5949">
        <v>1</v>
      </c>
    </row>
    <row r="5950" spans="1:4" x14ac:dyDescent="0.35">
      <c r="A5950" t="s">
        <v>246</v>
      </c>
      <c r="B5950" t="s">
        <v>183</v>
      </c>
      <c r="C5950" t="s">
        <v>794</v>
      </c>
      <c r="D5950">
        <v>1</v>
      </c>
    </row>
    <row r="5951" spans="1:4" x14ac:dyDescent="0.35">
      <c r="A5951" t="s">
        <v>246</v>
      </c>
      <c r="B5951" t="s">
        <v>183</v>
      </c>
      <c r="C5951" t="s">
        <v>802</v>
      </c>
      <c r="D5951">
        <v>1</v>
      </c>
    </row>
    <row r="5952" spans="1:4" x14ac:dyDescent="0.35">
      <c r="A5952" t="s">
        <v>246</v>
      </c>
      <c r="B5952" t="s">
        <v>203</v>
      </c>
      <c r="C5952" t="s">
        <v>555</v>
      </c>
      <c r="D5952">
        <v>1</v>
      </c>
    </row>
    <row r="5953" spans="1:4" x14ac:dyDescent="0.35">
      <c r="A5953" t="s">
        <v>246</v>
      </c>
      <c r="B5953" t="s">
        <v>213</v>
      </c>
      <c r="C5953" t="s">
        <v>517</v>
      </c>
      <c r="D5953">
        <v>1</v>
      </c>
    </row>
    <row r="5954" spans="1:4" x14ac:dyDescent="0.35">
      <c r="A5954" t="s">
        <v>246</v>
      </c>
      <c r="B5954" t="s">
        <v>152</v>
      </c>
      <c r="C5954" t="s">
        <v>973</v>
      </c>
      <c r="D5954">
        <v>1</v>
      </c>
    </row>
    <row r="5955" spans="1:4" x14ac:dyDescent="0.35">
      <c r="A5955" t="s">
        <v>246</v>
      </c>
      <c r="B5955" t="s">
        <v>157</v>
      </c>
      <c r="C5955" t="s">
        <v>1054</v>
      </c>
      <c r="D5955">
        <v>1</v>
      </c>
    </row>
    <row r="5956" spans="1:4" x14ac:dyDescent="0.35">
      <c r="A5956" t="s">
        <v>246</v>
      </c>
      <c r="B5956" t="s">
        <v>213</v>
      </c>
      <c r="C5956" t="s">
        <v>476</v>
      </c>
      <c r="D5956">
        <v>1</v>
      </c>
    </row>
    <row r="5957" spans="1:4" x14ac:dyDescent="0.35">
      <c r="A5957" t="s">
        <v>317</v>
      </c>
      <c r="B5957" t="s">
        <v>153</v>
      </c>
      <c r="C5957" t="s">
        <v>1124</v>
      </c>
      <c r="D5957">
        <v>1</v>
      </c>
    </row>
    <row r="5958" spans="1:4" x14ac:dyDescent="0.35">
      <c r="A5958" t="s">
        <v>317</v>
      </c>
      <c r="B5958" t="s">
        <v>135</v>
      </c>
      <c r="C5958" t="s">
        <v>493</v>
      </c>
      <c r="D5958">
        <v>1</v>
      </c>
    </row>
    <row r="5959" spans="1:4" x14ac:dyDescent="0.35">
      <c r="A5959" t="s">
        <v>317</v>
      </c>
      <c r="B5959" t="s">
        <v>135</v>
      </c>
      <c r="C5959" t="s">
        <v>480</v>
      </c>
      <c r="D5959">
        <v>1</v>
      </c>
    </row>
    <row r="5960" spans="1:4" x14ac:dyDescent="0.35">
      <c r="A5960" t="s">
        <v>256</v>
      </c>
      <c r="B5960" t="s">
        <v>153</v>
      </c>
      <c r="C5960" t="s">
        <v>1138</v>
      </c>
      <c r="D5960">
        <v>1</v>
      </c>
    </row>
    <row r="5961" spans="1:4" x14ac:dyDescent="0.35">
      <c r="A5961" t="s">
        <v>256</v>
      </c>
      <c r="B5961" t="s">
        <v>193</v>
      </c>
      <c r="C5961" t="s">
        <v>773</v>
      </c>
      <c r="D5961">
        <v>1</v>
      </c>
    </row>
    <row r="5962" spans="1:4" x14ac:dyDescent="0.35">
      <c r="A5962" t="s">
        <v>256</v>
      </c>
      <c r="B5962" t="s">
        <v>193</v>
      </c>
      <c r="C5962" t="s">
        <v>774</v>
      </c>
      <c r="D5962">
        <v>1</v>
      </c>
    </row>
    <row r="5963" spans="1:4" x14ac:dyDescent="0.35">
      <c r="A5963" t="s">
        <v>256</v>
      </c>
      <c r="B5963" t="s">
        <v>152</v>
      </c>
      <c r="C5963" t="s">
        <v>786</v>
      </c>
      <c r="D5963">
        <v>1</v>
      </c>
    </row>
    <row r="5964" spans="1:4" x14ac:dyDescent="0.35">
      <c r="A5964" t="s">
        <v>247</v>
      </c>
      <c r="B5964" t="s">
        <v>155</v>
      </c>
      <c r="C5964" t="s">
        <v>406</v>
      </c>
      <c r="D5964">
        <v>1</v>
      </c>
    </row>
    <row r="5965" spans="1:4" x14ac:dyDescent="0.35">
      <c r="A5965" t="s">
        <v>247</v>
      </c>
      <c r="B5965" t="s">
        <v>190</v>
      </c>
      <c r="C5965" t="s">
        <v>599</v>
      </c>
      <c r="D5965">
        <v>1</v>
      </c>
    </row>
    <row r="5966" spans="1:4" x14ac:dyDescent="0.35">
      <c r="A5966" t="s">
        <v>247</v>
      </c>
      <c r="B5966" t="s">
        <v>157</v>
      </c>
      <c r="C5966" t="s">
        <v>710</v>
      </c>
      <c r="D5966">
        <v>1</v>
      </c>
    </row>
    <row r="5967" spans="1:4" x14ac:dyDescent="0.35">
      <c r="A5967" t="s">
        <v>247</v>
      </c>
      <c r="B5967" t="s">
        <v>153</v>
      </c>
      <c r="C5967" t="s">
        <v>772</v>
      </c>
      <c r="D5967">
        <v>1</v>
      </c>
    </row>
    <row r="5968" spans="1:4" x14ac:dyDescent="0.35">
      <c r="A5968" t="s">
        <v>247</v>
      </c>
      <c r="B5968" t="s">
        <v>157</v>
      </c>
      <c r="C5968" t="s">
        <v>688</v>
      </c>
      <c r="D5968">
        <v>1</v>
      </c>
    </row>
    <row r="5969" spans="1:4" x14ac:dyDescent="0.35">
      <c r="A5969" t="s">
        <v>247</v>
      </c>
      <c r="B5969" t="s">
        <v>191</v>
      </c>
      <c r="C5969" t="s">
        <v>811</v>
      </c>
      <c r="D5969">
        <v>1</v>
      </c>
    </row>
    <row r="5970" spans="1:4" x14ac:dyDescent="0.35">
      <c r="A5970" t="s">
        <v>247</v>
      </c>
      <c r="B5970" t="s">
        <v>135</v>
      </c>
      <c r="C5970" t="s">
        <v>493</v>
      </c>
      <c r="D5970">
        <v>1</v>
      </c>
    </row>
    <row r="5971" spans="1:4" x14ac:dyDescent="0.35">
      <c r="A5971" t="s">
        <v>247</v>
      </c>
      <c r="B5971" t="s">
        <v>190</v>
      </c>
      <c r="C5971" t="s">
        <v>702</v>
      </c>
      <c r="D5971">
        <v>1</v>
      </c>
    </row>
    <row r="5972" spans="1:4" x14ac:dyDescent="0.35">
      <c r="A5972" t="s">
        <v>247</v>
      </c>
      <c r="B5972" t="s">
        <v>208</v>
      </c>
      <c r="C5972" t="s">
        <v>547</v>
      </c>
      <c r="D5972">
        <v>1</v>
      </c>
    </row>
    <row r="5973" spans="1:4" x14ac:dyDescent="0.35">
      <c r="A5973" t="s">
        <v>247</v>
      </c>
      <c r="B5973" t="s">
        <v>191</v>
      </c>
      <c r="C5973" t="s">
        <v>436</v>
      </c>
      <c r="D5973">
        <v>1</v>
      </c>
    </row>
    <row r="5974" spans="1:4" x14ac:dyDescent="0.35">
      <c r="A5974" t="s">
        <v>247</v>
      </c>
      <c r="B5974" t="s">
        <v>158</v>
      </c>
      <c r="C5974" t="s">
        <v>663</v>
      </c>
      <c r="D5974">
        <v>1</v>
      </c>
    </row>
    <row r="5975" spans="1:4" x14ac:dyDescent="0.35">
      <c r="A5975" t="s">
        <v>247</v>
      </c>
      <c r="B5975" t="s">
        <v>155</v>
      </c>
      <c r="C5975" t="s">
        <v>771</v>
      </c>
      <c r="D5975">
        <v>1</v>
      </c>
    </row>
    <row r="5976" spans="1:4" x14ac:dyDescent="0.35">
      <c r="A5976" t="s">
        <v>247</v>
      </c>
      <c r="B5976" t="s">
        <v>155</v>
      </c>
      <c r="C5976" t="s">
        <v>922</v>
      </c>
      <c r="D5976">
        <v>1</v>
      </c>
    </row>
    <row r="5977" spans="1:4" x14ac:dyDescent="0.35">
      <c r="A5977" t="s">
        <v>247</v>
      </c>
      <c r="B5977" t="s">
        <v>159</v>
      </c>
      <c r="C5977" t="s">
        <v>1119</v>
      </c>
      <c r="D5977">
        <v>1</v>
      </c>
    </row>
    <row r="5978" spans="1:4" x14ac:dyDescent="0.35">
      <c r="A5978" t="s">
        <v>247</v>
      </c>
      <c r="B5978" t="s">
        <v>176</v>
      </c>
      <c r="C5978" t="s">
        <v>919</v>
      </c>
      <c r="D5978">
        <v>1</v>
      </c>
    </row>
    <row r="5979" spans="1:4" x14ac:dyDescent="0.35">
      <c r="A5979" t="s">
        <v>247</v>
      </c>
      <c r="B5979" t="s">
        <v>152</v>
      </c>
      <c r="C5979" t="s">
        <v>496</v>
      </c>
      <c r="D5979">
        <v>1</v>
      </c>
    </row>
    <row r="5980" spans="1:4" x14ac:dyDescent="0.35">
      <c r="A5980" t="s">
        <v>247</v>
      </c>
      <c r="B5980" t="s">
        <v>209</v>
      </c>
      <c r="C5980" t="s">
        <v>412</v>
      </c>
      <c r="D5980">
        <v>1</v>
      </c>
    </row>
    <row r="5981" spans="1:4" x14ac:dyDescent="0.35">
      <c r="A5981" t="s">
        <v>247</v>
      </c>
      <c r="B5981" t="s">
        <v>162</v>
      </c>
      <c r="C5981" t="s">
        <v>880</v>
      </c>
      <c r="D5981">
        <v>1</v>
      </c>
    </row>
    <row r="5982" spans="1:4" x14ac:dyDescent="0.35">
      <c r="A5982" t="s">
        <v>247</v>
      </c>
      <c r="B5982" t="s">
        <v>155</v>
      </c>
      <c r="C5982" t="s">
        <v>657</v>
      </c>
      <c r="D5982">
        <v>1</v>
      </c>
    </row>
    <row r="5983" spans="1:4" x14ac:dyDescent="0.35">
      <c r="A5983" t="s">
        <v>247</v>
      </c>
      <c r="B5983" t="s">
        <v>206</v>
      </c>
      <c r="C5983" t="s">
        <v>583</v>
      </c>
      <c r="D5983">
        <v>1</v>
      </c>
    </row>
    <row r="5984" spans="1:4" x14ac:dyDescent="0.35">
      <c r="A5984" t="s">
        <v>247</v>
      </c>
      <c r="B5984" t="s">
        <v>183</v>
      </c>
      <c r="C5984" t="s">
        <v>792</v>
      </c>
      <c r="D5984">
        <v>1</v>
      </c>
    </row>
    <row r="5985" spans="1:4" x14ac:dyDescent="0.35">
      <c r="A5985" t="s">
        <v>247</v>
      </c>
      <c r="B5985" t="s">
        <v>157</v>
      </c>
      <c r="C5985" t="s">
        <v>670</v>
      </c>
      <c r="D5985">
        <v>1</v>
      </c>
    </row>
    <row r="5986" spans="1:4" x14ac:dyDescent="0.35">
      <c r="A5986" t="s">
        <v>247</v>
      </c>
      <c r="B5986" t="s">
        <v>154</v>
      </c>
      <c r="C5986" t="s">
        <v>645</v>
      </c>
      <c r="D5986">
        <v>1</v>
      </c>
    </row>
    <row r="5987" spans="1:4" x14ac:dyDescent="0.35">
      <c r="A5987" t="s">
        <v>247</v>
      </c>
      <c r="B5987" t="s">
        <v>152</v>
      </c>
      <c r="C5987" t="s">
        <v>1140</v>
      </c>
      <c r="D5987">
        <v>1</v>
      </c>
    </row>
    <row r="5988" spans="1:4" x14ac:dyDescent="0.35">
      <c r="A5988" t="s">
        <v>247</v>
      </c>
      <c r="B5988" t="s">
        <v>157</v>
      </c>
      <c r="C5988" t="s">
        <v>667</v>
      </c>
      <c r="D5988">
        <v>1</v>
      </c>
    </row>
    <row r="5989" spans="1:4" x14ac:dyDescent="0.35">
      <c r="A5989" t="s">
        <v>247</v>
      </c>
      <c r="B5989" t="s">
        <v>176</v>
      </c>
      <c r="C5989" t="s">
        <v>1007</v>
      </c>
      <c r="D5989">
        <v>1</v>
      </c>
    </row>
    <row r="5990" spans="1:4" x14ac:dyDescent="0.35">
      <c r="A5990" t="s">
        <v>247</v>
      </c>
      <c r="B5990" t="s">
        <v>213</v>
      </c>
      <c r="C5990" t="s">
        <v>476</v>
      </c>
      <c r="D5990">
        <v>1</v>
      </c>
    </row>
    <row r="5991" spans="1:4" x14ac:dyDescent="0.35">
      <c r="A5991" t="s">
        <v>247</v>
      </c>
      <c r="B5991" t="s">
        <v>157</v>
      </c>
      <c r="C5991" t="s">
        <v>660</v>
      </c>
      <c r="D5991">
        <v>1</v>
      </c>
    </row>
    <row r="5992" spans="1:4" x14ac:dyDescent="0.35">
      <c r="A5992" t="s">
        <v>247</v>
      </c>
      <c r="B5992" t="s">
        <v>154</v>
      </c>
      <c r="C5992" t="s">
        <v>833</v>
      </c>
      <c r="D5992">
        <v>1</v>
      </c>
    </row>
    <row r="5993" spans="1:4" x14ac:dyDescent="0.35">
      <c r="A5993" t="s">
        <v>247</v>
      </c>
      <c r="B5993" t="s">
        <v>199</v>
      </c>
      <c r="C5993" t="s">
        <v>655</v>
      </c>
      <c r="D5993">
        <v>1</v>
      </c>
    </row>
    <row r="5994" spans="1:4" x14ac:dyDescent="0.35">
      <c r="A5994" t="s">
        <v>247</v>
      </c>
      <c r="B5994" t="s">
        <v>158</v>
      </c>
      <c r="C5994" t="s">
        <v>809</v>
      </c>
      <c r="D5994">
        <v>1</v>
      </c>
    </row>
    <row r="5995" spans="1:4" x14ac:dyDescent="0.35">
      <c r="A5995" t="s">
        <v>247</v>
      </c>
      <c r="B5995" t="s">
        <v>183</v>
      </c>
      <c r="C5995" t="s">
        <v>794</v>
      </c>
      <c r="D5995">
        <v>1</v>
      </c>
    </row>
    <row r="5996" spans="1:4" x14ac:dyDescent="0.35">
      <c r="A5996" t="s">
        <v>247</v>
      </c>
      <c r="B5996" t="s">
        <v>206</v>
      </c>
      <c r="C5996" t="s">
        <v>586</v>
      </c>
      <c r="D5996">
        <v>1</v>
      </c>
    </row>
    <row r="5997" spans="1:4" x14ac:dyDescent="0.35">
      <c r="A5997" t="s">
        <v>247</v>
      </c>
      <c r="B5997" t="s">
        <v>155</v>
      </c>
      <c r="C5997" t="s">
        <v>405</v>
      </c>
      <c r="D5997">
        <v>1</v>
      </c>
    </row>
    <row r="5998" spans="1:4" x14ac:dyDescent="0.35">
      <c r="A5998" t="s">
        <v>247</v>
      </c>
      <c r="B5998" t="s">
        <v>196</v>
      </c>
      <c r="C5998" t="s">
        <v>741</v>
      </c>
      <c r="D5998">
        <v>1</v>
      </c>
    </row>
    <row r="5999" spans="1:4" x14ac:dyDescent="0.35">
      <c r="A5999" t="s">
        <v>247</v>
      </c>
      <c r="B5999" t="s">
        <v>158</v>
      </c>
      <c r="C5999" t="s">
        <v>612</v>
      </c>
      <c r="D5999">
        <v>1</v>
      </c>
    </row>
    <row r="6000" spans="1:4" x14ac:dyDescent="0.35">
      <c r="A6000" t="s">
        <v>247</v>
      </c>
      <c r="B6000" t="s">
        <v>157</v>
      </c>
      <c r="C6000" t="s">
        <v>1058</v>
      </c>
      <c r="D6000">
        <v>1</v>
      </c>
    </row>
    <row r="6001" spans="1:4" x14ac:dyDescent="0.35">
      <c r="A6001" t="s">
        <v>247</v>
      </c>
      <c r="B6001" t="s">
        <v>190</v>
      </c>
      <c r="C6001" t="s">
        <v>705</v>
      </c>
      <c r="D6001">
        <v>1</v>
      </c>
    </row>
    <row r="6002" spans="1:4" x14ac:dyDescent="0.35">
      <c r="A6002" t="s">
        <v>247</v>
      </c>
      <c r="B6002" t="s">
        <v>158</v>
      </c>
      <c r="C6002" t="s">
        <v>718</v>
      </c>
      <c r="D6002">
        <v>1</v>
      </c>
    </row>
    <row r="6003" spans="1:4" x14ac:dyDescent="0.35">
      <c r="A6003" t="s">
        <v>247</v>
      </c>
      <c r="B6003" t="s">
        <v>152</v>
      </c>
      <c r="C6003" t="s">
        <v>786</v>
      </c>
      <c r="D6003">
        <v>1</v>
      </c>
    </row>
    <row r="6004" spans="1:4" x14ac:dyDescent="0.35">
      <c r="A6004" t="s">
        <v>247</v>
      </c>
      <c r="B6004" t="s">
        <v>153</v>
      </c>
      <c r="C6004" t="s">
        <v>781</v>
      </c>
      <c r="D6004">
        <v>1</v>
      </c>
    </row>
    <row r="6005" spans="1:4" x14ac:dyDescent="0.35">
      <c r="A6005" t="s">
        <v>362</v>
      </c>
      <c r="B6005" t="s">
        <v>135</v>
      </c>
      <c r="C6005" t="s">
        <v>483</v>
      </c>
      <c r="D6005">
        <v>1</v>
      </c>
    </row>
    <row r="6006" spans="1:4" x14ac:dyDescent="0.35">
      <c r="A6006" t="s">
        <v>281</v>
      </c>
      <c r="B6006" t="s">
        <v>158</v>
      </c>
      <c r="C6006" t="s">
        <v>804</v>
      </c>
      <c r="D6006">
        <v>1</v>
      </c>
    </row>
    <row r="6007" spans="1:4" x14ac:dyDescent="0.35">
      <c r="A6007" t="s">
        <v>281</v>
      </c>
      <c r="B6007" t="s">
        <v>157</v>
      </c>
      <c r="C6007" t="s">
        <v>918</v>
      </c>
      <c r="D6007">
        <v>1</v>
      </c>
    </row>
    <row r="6008" spans="1:4" x14ac:dyDescent="0.35">
      <c r="A6008" t="s">
        <v>281</v>
      </c>
      <c r="B6008" t="s">
        <v>154</v>
      </c>
      <c r="C6008" t="s">
        <v>507</v>
      </c>
      <c r="D6008">
        <v>1</v>
      </c>
    </row>
    <row r="6009" spans="1:4" x14ac:dyDescent="0.35">
      <c r="A6009" t="s">
        <v>281</v>
      </c>
      <c r="B6009" t="s">
        <v>135</v>
      </c>
      <c r="C6009" t="s">
        <v>508</v>
      </c>
      <c r="D6009">
        <v>1</v>
      </c>
    </row>
    <row r="6010" spans="1:4" x14ac:dyDescent="0.35">
      <c r="A6010" t="s">
        <v>281</v>
      </c>
      <c r="B6010" t="s">
        <v>158</v>
      </c>
      <c r="C6010" t="s">
        <v>718</v>
      </c>
      <c r="D6010">
        <v>1</v>
      </c>
    </row>
    <row r="6011" spans="1:4" x14ac:dyDescent="0.35">
      <c r="A6011" t="s">
        <v>281</v>
      </c>
      <c r="B6011" t="s">
        <v>154</v>
      </c>
      <c r="C6011" t="s">
        <v>491</v>
      </c>
      <c r="D6011">
        <v>1</v>
      </c>
    </row>
    <row r="6012" spans="1:4" x14ac:dyDescent="0.35">
      <c r="A6012" t="s">
        <v>281</v>
      </c>
      <c r="B6012" t="s">
        <v>200</v>
      </c>
      <c r="C6012" t="s">
        <v>570</v>
      </c>
      <c r="D6012">
        <v>1</v>
      </c>
    </row>
    <row r="6013" spans="1:4" x14ac:dyDescent="0.35">
      <c r="A6013" t="s">
        <v>281</v>
      </c>
      <c r="B6013" t="s">
        <v>176</v>
      </c>
      <c r="C6013" t="s">
        <v>919</v>
      </c>
      <c r="D6013">
        <v>1</v>
      </c>
    </row>
    <row r="6014" spans="1:4" x14ac:dyDescent="0.35">
      <c r="A6014" t="s">
        <v>281</v>
      </c>
      <c r="B6014" t="s">
        <v>154</v>
      </c>
      <c r="C6014" t="s">
        <v>835</v>
      </c>
      <c r="D6014">
        <v>1</v>
      </c>
    </row>
    <row r="6015" spans="1:4" x14ac:dyDescent="0.35">
      <c r="A6015" t="s">
        <v>281</v>
      </c>
      <c r="B6015" t="s">
        <v>203</v>
      </c>
      <c r="C6015" t="s">
        <v>565</v>
      </c>
      <c r="D6015">
        <v>1</v>
      </c>
    </row>
    <row r="6016" spans="1:4" x14ac:dyDescent="0.35">
      <c r="A6016" t="s">
        <v>281</v>
      </c>
      <c r="B6016" t="s">
        <v>155</v>
      </c>
      <c r="C6016" t="s">
        <v>920</v>
      </c>
      <c r="D6016">
        <v>1</v>
      </c>
    </row>
    <row r="6017" spans="1:4" x14ac:dyDescent="0.35">
      <c r="A6017" t="s">
        <v>281</v>
      </c>
      <c r="B6017" t="s">
        <v>153</v>
      </c>
      <c r="C6017" t="s">
        <v>872</v>
      </c>
      <c r="D6017">
        <v>1</v>
      </c>
    </row>
    <row r="6018" spans="1:4" x14ac:dyDescent="0.35">
      <c r="A6018" t="s">
        <v>281</v>
      </c>
      <c r="B6018" t="s">
        <v>154</v>
      </c>
      <c r="C6018" t="s">
        <v>622</v>
      </c>
      <c r="D6018">
        <v>1</v>
      </c>
    </row>
    <row r="6019" spans="1:4" x14ac:dyDescent="0.35">
      <c r="A6019" t="s">
        <v>281</v>
      </c>
      <c r="B6019" t="s">
        <v>154</v>
      </c>
      <c r="C6019" t="s">
        <v>500</v>
      </c>
      <c r="D6019">
        <v>1</v>
      </c>
    </row>
    <row r="6020" spans="1:4" x14ac:dyDescent="0.35">
      <c r="A6020" t="s">
        <v>281</v>
      </c>
      <c r="B6020" t="s">
        <v>153</v>
      </c>
      <c r="C6020" t="s">
        <v>1141</v>
      </c>
      <c r="D6020">
        <v>1</v>
      </c>
    </row>
    <row r="6021" spans="1:4" x14ac:dyDescent="0.35">
      <c r="A6021" t="s">
        <v>281</v>
      </c>
      <c r="B6021" t="s">
        <v>203</v>
      </c>
      <c r="C6021" t="s">
        <v>648</v>
      </c>
      <c r="D6021">
        <v>1</v>
      </c>
    </row>
    <row r="6022" spans="1:4" x14ac:dyDescent="0.35">
      <c r="A6022" t="s">
        <v>281</v>
      </c>
      <c r="B6022" t="s">
        <v>176</v>
      </c>
      <c r="C6022" t="s">
        <v>1005</v>
      </c>
      <c r="D6022">
        <v>1</v>
      </c>
    </row>
    <row r="6023" spans="1:4" x14ac:dyDescent="0.35">
      <c r="A6023" t="s">
        <v>281</v>
      </c>
      <c r="B6023" t="s">
        <v>152</v>
      </c>
      <c r="C6023" t="s">
        <v>534</v>
      </c>
      <c r="D6023">
        <v>1</v>
      </c>
    </row>
    <row r="6024" spans="1:4" x14ac:dyDescent="0.35">
      <c r="A6024" t="s">
        <v>281</v>
      </c>
      <c r="B6024" t="s">
        <v>154</v>
      </c>
      <c r="C6024" t="s">
        <v>837</v>
      </c>
      <c r="D6024">
        <v>1</v>
      </c>
    </row>
    <row r="6025" spans="1:4" x14ac:dyDescent="0.35">
      <c r="A6025" t="s">
        <v>281</v>
      </c>
      <c r="B6025" t="s">
        <v>192</v>
      </c>
      <c r="C6025" t="s">
        <v>755</v>
      </c>
      <c r="D6025">
        <v>1</v>
      </c>
    </row>
    <row r="6026" spans="1:4" x14ac:dyDescent="0.35">
      <c r="A6026" t="s">
        <v>281</v>
      </c>
      <c r="B6026" t="s">
        <v>192</v>
      </c>
      <c r="C6026" t="s">
        <v>713</v>
      </c>
      <c r="D6026">
        <v>1</v>
      </c>
    </row>
    <row r="6027" spans="1:4" x14ac:dyDescent="0.35">
      <c r="A6027" t="s">
        <v>281</v>
      </c>
      <c r="B6027" t="s">
        <v>154</v>
      </c>
      <c r="C6027" t="s">
        <v>833</v>
      </c>
      <c r="D6027">
        <v>1</v>
      </c>
    </row>
    <row r="6028" spans="1:4" x14ac:dyDescent="0.35">
      <c r="A6028" t="s">
        <v>281</v>
      </c>
      <c r="B6028" t="s">
        <v>155</v>
      </c>
      <c r="C6028" t="s">
        <v>1006</v>
      </c>
      <c r="D6028">
        <v>1</v>
      </c>
    </row>
    <row r="6029" spans="1:4" x14ac:dyDescent="0.35">
      <c r="A6029" t="s">
        <v>281</v>
      </c>
      <c r="B6029" t="s">
        <v>155</v>
      </c>
      <c r="C6029" t="s">
        <v>965</v>
      </c>
      <c r="D6029">
        <v>1</v>
      </c>
    </row>
    <row r="6030" spans="1:4" x14ac:dyDescent="0.35">
      <c r="A6030" t="s">
        <v>281</v>
      </c>
      <c r="B6030" t="s">
        <v>203</v>
      </c>
      <c r="C6030" t="s">
        <v>619</v>
      </c>
      <c r="D6030">
        <v>1</v>
      </c>
    </row>
    <row r="6031" spans="1:4" x14ac:dyDescent="0.35">
      <c r="A6031" t="s">
        <v>281</v>
      </c>
      <c r="B6031" t="s">
        <v>153</v>
      </c>
      <c r="C6031" t="s">
        <v>643</v>
      </c>
      <c r="D6031">
        <v>1</v>
      </c>
    </row>
    <row r="6032" spans="1:4" x14ac:dyDescent="0.35">
      <c r="A6032" t="s">
        <v>281</v>
      </c>
      <c r="B6032" t="s">
        <v>155</v>
      </c>
      <c r="C6032" t="s">
        <v>964</v>
      </c>
      <c r="D6032">
        <v>1</v>
      </c>
    </row>
    <row r="6033" spans="1:4" x14ac:dyDescent="0.35">
      <c r="A6033" t="s">
        <v>281</v>
      </c>
      <c r="B6033" t="s">
        <v>192</v>
      </c>
      <c r="C6033" t="s">
        <v>566</v>
      </c>
      <c r="D6033">
        <v>1</v>
      </c>
    </row>
    <row r="6034" spans="1:4" x14ac:dyDescent="0.35">
      <c r="A6034" t="s">
        <v>281</v>
      </c>
      <c r="B6034" t="s">
        <v>153</v>
      </c>
      <c r="C6034" t="s">
        <v>870</v>
      </c>
      <c r="D6034">
        <v>1</v>
      </c>
    </row>
    <row r="6035" spans="1:4" x14ac:dyDescent="0.35">
      <c r="A6035" t="s">
        <v>281</v>
      </c>
      <c r="B6035" t="s">
        <v>190</v>
      </c>
      <c r="C6035" t="s">
        <v>599</v>
      </c>
      <c r="D6035">
        <v>1</v>
      </c>
    </row>
    <row r="6036" spans="1:4" x14ac:dyDescent="0.35">
      <c r="A6036" t="s">
        <v>281</v>
      </c>
      <c r="B6036" t="s">
        <v>155</v>
      </c>
      <c r="C6036" t="s">
        <v>405</v>
      </c>
      <c r="D6036">
        <v>1</v>
      </c>
    </row>
    <row r="6037" spans="1:4" x14ac:dyDescent="0.35">
      <c r="A6037" t="s">
        <v>281</v>
      </c>
      <c r="B6037" t="s">
        <v>184</v>
      </c>
      <c r="C6037" t="s">
        <v>866</v>
      </c>
      <c r="D6037">
        <v>1</v>
      </c>
    </row>
    <row r="6038" spans="1:4" x14ac:dyDescent="0.35">
      <c r="A6038" t="s">
        <v>281</v>
      </c>
      <c r="B6038" t="s">
        <v>176</v>
      </c>
      <c r="C6038" t="s">
        <v>1000</v>
      </c>
      <c r="D6038">
        <v>1</v>
      </c>
    </row>
    <row r="6039" spans="1:4" x14ac:dyDescent="0.35">
      <c r="A6039" t="s">
        <v>281</v>
      </c>
      <c r="B6039" t="s">
        <v>155</v>
      </c>
      <c r="C6039" t="s">
        <v>1010</v>
      </c>
      <c r="D6039">
        <v>1</v>
      </c>
    </row>
    <row r="6040" spans="1:4" x14ac:dyDescent="0.35">
      <c r="A6040" t="s">
        <v>281</v>
      </c>
      <c r="B6040" t="s">
        <v>155</v>
      </c>
      <c r="C6040" t="s">
        <v>963</v>
      </c>
      <c r="D6040">
        <v>1</v>
      </c>
    </row>
    <row r="6041" spans="1:4" x14ac:dyDescent="0.35">
      <c r="A6041" t="s">
        <v>281</v>
      </c>
      <c r="B6041" t="s">
        <v>176</v>
      </c>
      <c r="C6041" t="s">
        <v>727</v>
      </c>
      <c r="D6041">
        <v>1</v>
      </c>
    </row>
    <row r="6042" spans="1:4" x14ac:dyDescent="0.35">
      <c r="A6042" t="s">
        <v>281</v>
      </c>
      <c r="B6042" t="s">
        <v>176</v>
      </c>
      <c r="C6042" t="s">
        <v>1008</v>
      </c>
      <c r="D6042">
        <v>1</v>
      </c>
    </row>
    <row r="6043" spans="1:4" x14ac:dyDescent="0.35">
      <c r="A6043" t="s">
        <v>281</v>
      </c>
      <c r="B6043" t="s">
        <v>155</v>
      </c>
      <c r="C6043" t="s">
        <v>656</v>
      </c>
      <c r="D6043">
        <v>1</v>
      </c>
    </row>
    <row r="6044" spans="1:4" x14ac:dyDescent="0.35">
      <c r="A6044" t="s">
        <v>281</v>
      </c>
      <c r="B6044" t="s">
        <v>155</v>
      </c>
      <c r="C6044" t="s">
        <v>650</v>
      </c>
      <c r="D6044">
        <v>1</v>
      </c>
    </row>
    <row r="6045" spans="1:4" x14ac:dyDescent="0.35">
      <c r="A6045" t="s">
        <v>281</v>
      </c>
      <c r="B6045" t="s">
        <v>192</v>
      </c>
      <c r="C6045" t="s">
        <v>714</v>
      </c>
      <c r="D6045">
        <v>1</v>
      </c>
    </row>
    <row r="6046" spans="1:4" x14ac:dyDescent="0.35">
      <c r="A6046" t="s">
        <v>281</v>
      </c>
      <c r="B6046" t="s">
        <v>192</v>
      </c>
      <c r="C6046" t="s">
        <v>814</v>
      </c>
      <c r="D6046">
        <v>1</v>
      </c>
    </row>
    <row r="6047" spans="1:4" x14ac:dyDescent="0.35">
      <c r="A6047" t="s">
        <v>281</v>
      </c>
      <c r="B6047" t="s">
        <v>155</v>
      </c>
      <c r="C6047" t="s">
        <v>806</v>
      </c>
      <c r="D6047">
        <v>1</v>
      </c>
    </row>
    <row r="6048" spans="1:4" x14ac:dyDescent="0.35">
      <c r="A6048" t="s">
        <v>281</v>
      </c>
      <c r="B6048" t="s">
        <v>182</v>
      </c>
      <c r="C6048" t="s">
        <v>927</v>
      </c>
      <c r="D6048">
        <v>1</v>
      </c>
    </row>
    <row r="6049" spans="1:4" x14ac:dyDescent="0.35">
      <c r="A6049" t="s">
        <v>267</v>
      </c>
      <c r="B6049" t="s">
        <v>153</v>
      </c>
      <c r="C6049" t="s">
        <v>1050</v>
      </c>
      <c r="D6049">
        <v>1</v>
      </c>
    </row>
    <row r="6050" spans="1:4" x14ac:dyDescent="0.35">
      <c r="A6050" t="s">
        <v>267</v>
      </c>
      <c r="B6050" t="s">
        <v>176</v>
      </c>
      <c r="C6050" t="s">
        <v>919</v>
      </c>
      <c r="D6050">
        <v>1</v>
      </c>
    </row>
    <row r="6051" spans="1:4" x14ac:dyDescent="0.35">
      <c r="A6051" t="s">
        <v>267</v>
      </c>
      <c r="B6051" t="s">
        <v>176</v>
      </c>
      <c r="C6051" t="s">
        <v>1005</v>
      </c>
      <c r="D6051">
        <v>1</v>
      </c>
    </row>
    <row r="6052" spans="1:4" x14ac:dyDescent="0.35">
      <c r="A6052" t="s">
        <v>267</v>
      </c>
      <c r="B6052" t="s">
        <v>176</v>
      </c>
      <c r="C6052" t="s">
        <v>1007</v>
      </c>
      <c r="D6052">
        <v>1</v>
      </c>
    </row>
    <row r="6053" spans="1:4" x14ac:dyDescent="0.35">
      <c r="A6053" t="s">
        <v>267</v>
      </c>
      <c r="B6053" t="s">
        <v>153</v>
      </c>
      <c r="C6053" t="s">
        <v>921</v>
      </c>
      <c r="D6053">
        <v>1</v>
      </c>
    </row>
    <row r="6054" spans="1:4" x14ac:dyDescent="0.35">
      <c r="A6054" t="s">
        <v>367</v>
      </c>
      <c r="B6054" t="s">
        <v>203</v>
      </c>
      <c r="C6054" t="s">
        <v>564</v>
      </c>
      <c r="D6054">
        <v>1</v>
      </c>
    </row>
    <row r="6055" spans="1:4" x14ac:dyDescent="0.35">
      <c r="A6055" t="s">
        <v>339</v>
      </c>
      <c r="B6055" t="s">
        <v>158</v>
      </c>
      <c r="C6055" t="s">
        <v>1065</v>
      </c>
      <c r="D6055">
        <v>1</v>
      </c>
    </row>
    <row r="6056" spans="1:4" x14ac:dyDescent="0.35">
      <c r="A6056" t="s">
        <v>339</v>
      </c>
      <c r="B6056" t="s">
        <v>158</v>
      </c>
      <c r="C6056" t="s">
        <v>528</v>
      </c>
      <c r="D6056">
        <v>1</v>
      </c>
    </row>
    <row r="6057" spans="1:4" x14ac:dyDescent="0.35">
      <c r="A6057" t="s">
        <v>325</v>
      </c>
      <c r="B6057" t="s">
        <v>155</v>
      </c>
      <c r="C6057" t="s">
        <v>771</v>
      </c>
      <c r="D6057">
        <v>1</v>
      </c>
    </row>
    <row r="6058" spans="1:4" x14ac:dyDescent="0.35">
      <c r="A6058" t="s">
        <v>325</v>
      </c>
      <c r="B6058" t="s">
        <v>203</v>
      </c>
      <c r="C6058" t="s">
        <v>619</v>
      </c>
      <c r="D6058">
        <v>1</v>
      </c>
    </row>
    <row r="6059" spans="1:4" x14ac:dyDescent="0.35">
      <c r="A6059" t="s">
        <v>325</v>
      </c>
      <c r="B6059" t="s">
        <v>157</v>
      </c>
      <c r="C6059" t="s">
        <v>680</v>
      </c>
      <c r="D6059">
        <v>1</v>
      </c>
    </row>
    <row r="6060" spans="1:4" x14ac:dyDescent="0.35">
      <c r="A6060" t="s">
        <v>325</v>
      </c>
      <c r="B6060" t="s">
        <v>155</v>
      </c>
      <c r="C6060" t="s">
        <v>964</v>
      </c>
      <c r="D6060">
        <v>1</v>
      </c>
    </row>
    <row r="6061" spans="1:4" x14ac:dyDescent="0.35">
      <c r="A6061" t="s">
        <v>325</v>
      </c>
      <c r="B6061" t="s">
        <v>155</v>
      </c>
      <c r="C6061" t="s">
        <v>1010</v>
      </c>
      <c r="D6061">
        <v>1</v>
      </c>
    </row>
    <row r="6062" spans="1:4" x14ac:dyDescent="0.35">
      <c r="A6062" t="s">
        <v>303</v>
      </c>
      <c r="B6062" t="s">
        <v>193</v>
      </c>
      <c r="C6062" t="s">
        <v>773</v>
      </c>
      <c r="D6062">
        <v>1</v>
      </c>
    </row>
    <row r="6063" spans="1:4" x14ac:dyDescent="0.35">
      <c r="A6063" t="s">
        <v>303</v>
      </c>
      <c r="B6063" t="s">
        <v>155</v>
      </c>
      <c r="C6063" t="s">
        <v>920</v>
      </c>
      <c r="D6063">
        <v>1</v>
      </c>
    </row>
    <row r="6064" spans="1:4" x14ac:dyDescent="0.35">
      <c r="A6064" t="s">
        <v>303</v>
      </c>
      <c r="B6064" t="s">
        <v>203</v>
      </c>
      <c r="C6064" t="s">
        <v>679</v>
      </c>
      <c r="D6064">
        <v>1</v>
      </c>
    </row>
    <row r="6065" spans="1:4" x14ac:dyDescent="0.35">
      <c r="A6065" t="s">
        <v>303</v>
      </c>
      <c r="B6065" t="s">
        <v>202</v>
      </c>
      <c r="C6065" t="s">
        <v>694</v>
      </c>
      <c r="D6065">
        <v>1</v>
      </c>
    </row>
    <row r="6066" spans="1:4" x14ac:dyDescent="0.35">
      <c r="A6066" t="s">
        <v>303</v>
      </c>
      <c r="B6066" t="s">
        <v>160</v>
      </c>
      <c r="C6066" t="s">
        <v>769</v>
      </c>
      <c r="D6066">
        <v>1</v>
      </c>
    </row>
    <row r="6067" spans="1:4" x14ac:dyDescent="0.35">
      <c r="A6067" t="s">
        <v>303</v>
      </c>
      <c r="B6067" t="s">
        <v>152</v>
      </c>
      <c r="C6067" t="s">
        <v>1123</v>
      </c>
      <c r="D6067">
        <v>1</v>
      </c>
    </row>
    <row r="6068" spans="1:4" x14ac:dyDescent="0.35">
      <c r="A6068" t="s">
        <v>303</v>
      </c>
      <c r="B6068" t="s">
        <v>184</v>
      </c>
      <c r="C6068" t="s">
        <v>494</v>
      </c>
      <c r="D6068">
        <v>1</v>
      </c>
    </row>
    <row r="6069" spans="1:4" x14ac:dyDescent="0.35">
      <c r="A6069" t="s">
        <v>303</v>
      </c>
      <c r="B6069" t="s">
        <v>160</v>
      </c>
      <c r="C6069" t="s">
        <v>1127</v>
      </c>
      <c r="D6069">
        <v>1</v>
      </c>
    </row>
    <row r="6070" spans="1:4" x14ac:dyDescent="0.35">
      <c r="A6070" t="s">
        <v>333</v>
      </c>
      <c r="B6070" t="s">
        <v>154</v>
      </c>
      <c r="C6070" t="s">
        <v>830</v>
      </c>
      <c r="D6070">
        <v>1</v>
      </c>
    </row>
    <row r="6071" spans="1:4" x14ac:dyDescent="0.35">
      <c r="A6071" t="s">
        <v>333</v>
      </c>
      <c r="B6071" t="s">
        <v>155</v>
      </c>
      <c r="C6071" t="s">
        <v>771</v>
      </c>
      <c r="D6071">
        <v>1</v>
      </c>
    </row>
    <row r="6072" spans="1:4" x14ac:dyDescent="0.35">
      <c r="A6072" t="s">
        <v>333</v>
      </c>
      <c r="B6072" t="s">
        <v>155</v>
      </c>
      <c r="C6072" t="s">
        <v>650</v>
      </c>
      <c r="D6072">
        <v>1</v>
      </c>
    </row>
    <row r="6073" spans="1:4" x14ac:dyDescent="0.35">
      <c r="A6073" t="s">
        <v>333</v>
      </c>
      <c r="B6073" t="s">
        <v>155</v>
      </c>
      <c r="C6073" t="s">
        <v>806</v>
      </c>
      <c r="D6073">
        <v>1</v>
      </c>
    </row>
    <row r="6074" spans="1:4" x14ac:dyDescent="0.35">
      <c r="A6074" t="s">
        <v>286</v>
      </c>
      <c r="B6074" t="s">
        <v>196</v>
      </c>
      <c r="C6074" t="s">
        <v>744</v>
      </c>
      <c r="D6074">
        <v>1</v>
      </c>
    </row>
    <row r="6075" spans="1:4" x14ac:dyDescent="0.35">
      <c r="A6075" t="s">
        <v>286</v>
      </c>
      <c r="B6075" t="s">
        <v>196</v>
      </c>
      <c r="C6075" t="s">
        <v>729</v>
      </c>
      <c r="D6075">
        <v>1</v>
      </c>
    </row>
    <row r="6076" spans="1:4" x14ac:dyDescent="0.35">
      <c r="A6076" t="s">
        <v>308</v>
      </c>
      <c r="B6076" t="s">
        <v>199</v>
      </c>
      <c r="C6076" t="s">
        <v>431</v>
      </c>
      <c r="D6076">
        <v>1</v>
      </c>
    </row>
    <row r="6077" spans="1:4" x14ac:dyDescent="0.35">
      <c r="A6077" t="s">
        <v>308</v>
      </c>
      <c r="B6077" t="s">
        <v>176</v>
      </c>
      <c r="C6077" t="s">
        <v>1005</v>
      </c>
      <c r="D6077">
        <v>1</v>
      </c>
    </row>
    <row r="6078" spans="1:4" x14ac:dyDescent="0.35">
      <c r="A6078" t="s">
        <v>308</v>
      </c>
      <c r="B6078" t="s">
        <v>153</v>
      </c>
      <c r="C6078" t="s">
        <v>610</v>
      </c>
      <c r="D6078">
        <v>1</v>
      </c>
    </row>
    <row r="6079" spans="1:4" x14ac:dyDescent="0.35">
      <c r="A6079" t="s">
        <v>308</v>
      </c>
      <c r="B6079" t="s">
        <v>155</v>
      </c>
      <c r="C6079" t="s">
        <v>650</v>
      </c>
      <c r="D6079">
        <v>1</v>
      </c>
    </row>
    <row r="6080" spans="1:4" x14ac:dyDescent="0.35">
      <c r="A6080" t="s">
        <v>308</v>
      </c>
      <c r="B6080" t="s">
        <v>157</v>
      </c>
      <c r="C6080" t="s">
        <v>670</v>
      </c>
      <c r="D6080">
        <v>1</v>
      </c>
    </row>
    <row r="6081" spans="1:4" x14ac:dyDescent="0.35">
      <c r="A6081" t="s">
        <v>308</v>
      </c>
      <c r="B6081" t="s">
        <v>192</v>
      </c>
      <c r="C6081" t="s">
        <v>728</v>
      </c>
      <c r="D6081">
        <v>1</v>
      </c>
    </row>
    <row r="6082" spans="1:4" x14ac:dyDescent="0.35">
      <c r="A6082" t="s">
        <v>308</v>
      </c>
      <c r="B6082" t="s">
        <v>157</v>
      </c>
      <c r="C6082" t="s">
        <v>680</v>
      </c>
      <c r="D6082">
        <v>1</v>
      </c>
    </row>
    <row r="6083" spans="1:4" x14ac:dyDescent="0.35">
      <c r="A6083" t="s">
        <v>308</v>
      </c>
      <c r="B6083" t="s">
        <v>192</v>
      </c>
      <c r="C6083" t="s">
        <v>691</v>
      </c>
      <c r="D6083">
        <v>1</v>
      </c>
    </row>
    <row r="6084" spans="1:4" x14ac:dyDescent="0.35">
      <c r="A6084" t="s">
        <v>308</v>
      </c>
      <c r="B6084" t="s">
        <v>161</v>
      </c>
      <c r="C6084" t="s">
        <v>556</v>
      </c>
      <c r="D6084">
        <v>1</v>
      </c>
    </row>
    <row r="6085" spans="1:4" x14ac:dyDescent="0.35">
      <c r="A6085" t="s">
        <v>308</v>
      </c>
      <c r="B6085" t="s">
        <v>155</v>
      </c>
      <c r="C6085" t="s">
        <v>963</v>
      </c>
      <c r="D6085">
        <v>1</v>
      </c>
    </row>
    <row r="6086" spans="1:4" x14ac:dyDescent="0.35">
      <c r="A6086" t="s">
        <v>308</v>
      </c>
      <c r="B6086" t="s">
        <v>154</v>
      </c>
      <c r="C6086" t="s">
        <v>717</v>
      </c>
      <c r="D6086">
        <v>1</v>
      </c>
    </row>
    <row r="6087" spans="1:4" x14ac:dyDescent="0.35">
      <c r="A6087" t="s">
        <v>308</v>
      </c>
      <c r="B6087" t="s">
        <v>158</v>
      </c>
      <c r="C6087" t="s">
        <v>487</v>
      </c>
      <c r="D6087">
        <v>1</v>
      </c>
    </row>
    <row r="6088" spans="1:4" x14ac:dyDescent="0.35">
      <c r="A6088" t="s">
        <v>308</v>
      </c>
      <c r="B6088" t="s">
        <v>184</v>
      </c>
      <c r="C6088" t="s">
        <v>494</v>
      </c>
      <c r="D6088">
        <v>1</v>
      </c>
    </row>
    <row r="6089" spans="1:4" x14ac:dyDescent="0.35">
      <c r="A6089" t="s">
        <v>268</v>
      </c>
      <c r="B6089" t="s">
        <v>154</v>
      </c>
      <c r="C6089" t="s">
        <v>837</v>
      </c>
      <c r="D6089">
        <v>1</v>
      </c>
    </row>
    <row r="6090" spans="1:4" x14ac:dyDescent="0.35">
      <c r="A6090" t="s">
        <v>268</v>
      </c>
      <c r="B6090" t="s">
        <v>153</v>
      </c>
      <c r="C6090" t="s">
        <v>1136</v>
      </c>
      <c r="D6090">
        <v>1</v>
      </c>
    </row>
    <row r="6091" spans="1:4" x14ac:dyDescent="0.35">
      <c r="A6091" t="s">
        <v>268</v>
      </c>
      <c r="B6091" t="s">
        <v>153</v>
      </c>
      <c r="C6091" t="s">
        <v>1121</v>
      </c>
      <c r="D6091">
        <v>1</v>
      </c>
    </row>
    <row r="6092" spans="1:4" x14ac:dyDescent="0.35">
      <c r="A6092" t="s">
        <v>268</v>
      </c>
      <c r="B6092" t="s">
        <v>196</v>
      </c>
      <c r="C6092" t="s">
        <v>596</v>
      </c>
      <c r="D6092">
        <v>1</v>
      </c>
    </row>
    <row r="6093" spans="1:4" x14ac:dyDescent="0.35">
      <c r="A6093" t="s">
        <v>268</v>
      </c>
      <c r="B6093" t="s">
        <v>196</v>
      </c>
      <c r="C6093" t="s">
        <v>730</v>
      </c>
      <c r="D6093">
        <v>1</v>
      </c>
    </row>
    <row r="6094" spans="1:4" x14ac:dyDescent="0.35">
      <c r="A6094" t="s">
        <v>268</v>
      </c>
      <c r="B6094" t="s">
        <v>183</v>
      </c>
      <c r="C6094" t="s">
        <v>892</v>
      </c>
      <c r="D6094">
        <v>1</v>
      </c>
    </row>
    <row r="6095" spans="1:4" x14ac:dyDescent="0.35">
      <c r="A6095" t="s">
        <v>268</v>
      </c>
      <c r="B6095" t="s">
        <v>183</v>
      </c>
      <c r="C6095" t="s">
        <v>792</v>
      </c>
      <c r="D6095">
        <v>1</v>
      </c>
    </row>
    <row r="6096" spans="1:4" x14ac:dyDescent="0.35">
      <c r="A6096" t="s">
        <v>268</v>
      </c>
      <c r="B6096" t="s">
        <v>183</v>
      </c>
      <c r="C6096" t="s">
        <v>893</v>
      </c>
      <c r="D6096">
        <v>1</v>
      </c>
    </row>
    <row r="6097" spans="1:4" x14ac:dyDescent="0.35">
      <c r="A6097" t="s">
        <v>352</v>
      </c>
      <c r="B6097" t="s">
        <v>155</v>
      </c>
      <c r="C6097" t="s">
        <v>834</v>
      </c>
      <c r="D6097">
        <v>1</v>
      </c>
    </row>
    <row r="6098" spans="1:4" x14ac:dyDescent="0.35">
      <c r="A6098" t="s">
        <v>307</v>
      </c>
      <c r="B6098" t="s">
        <v>152</v>
      </c>
      <c r="C6098" t="s">
        <v>496</v>
      </c>
      <c r="D6098">
        <v>1</v>
      </c>
    </row>
    <row r="6099" spans="1:4" x14ac:dyDescent="0.35">
      <c r="A6099" t="s">
        <v>307</v>
      </c>
      <c r="B6099" t="s">
        <v>174</v>
      </c>
      <c r="C6099" t="s">
        <v>782</v>
      </c>
      <c r="D6099">
        <v>1</v>
      </c>
    </row>
    <row r="6100" spans="1:4" x14ac:dyDescent="0.35">
      <c r="A6100" t="s">
        <v>307</v>
      </c>
      <c r="B6100" t="s">
        <v>154</v>
      </c>
      <c r="C6100" t="s">
        <v>828</v>
      </c>
      <c r="D6100">
        <v>1</v>
      </c>
    </row>
    <row r="6101" spans="1:4" x14ac:dyDescent="0.35">
      <c r="A6101" t="s">
        <v>343</v>
      </c>
      <c r="B6101" t="s">
        <v>176</v>
      </c>
      <c r="C6101" t="s">
        <v>993</v>
      </c>
      <c r="D6101">
        <v>1</v>
      </c>
    </row>
    <row r="6102" spans="1:4" x14ac:dyDescent="0.35">
      <c r="A6102" t="s">
        <v>271</v>
      </c>
      <c r="B6102" t="s">
        <v>153</v>
      </c>
      <c r="C6102" t="s">
        <v>488</v>
      </c>
      <c r="D6102">
        <v>1</v>
      </c>
    </row>
    <row r="6103" spans="1:4" x14ac:dyDescent="0.35">
      <c r="A6103" t="s">
        <v>271</v>
      </c>
      <c r="B6103" t="s">
        <v>184</v>
      </c>
      <c r="C6103" t="s">
        <v>866</v>
      </c>
      <c r="D6103">
        <v>1</v>
      </c>
    </row>
    <row r="6104" spans="1:4" x14ac:dyDescent="0.35">
      <c r="A6104" t="s">
        <v>271</v>
      </c>
      <c r="B6104" t="s">
        <v>158</v>
      </c>
      <c r="C6104" t="s">
        <v>804</v>
      </c>
      <c r="D6104">
        <v>1</v>
      </c>
    </row>
    <row r="6105" spans="1:4" x14ac:dyDescent="0.35">
      <c r="A6105" t="s">
        <v>271</v>
      </c>
      <c r="B6105" t="s">
        <v>154</v>
      </c>
      <c r="C6105" t="s">
        <v>501</v>
      </c>
      <c r="D6105">
        <v>1</v>
      </c>
    </row>
    <row r="6106" spans="1:4" x14ac:dyDescent="0.35">
      <c r="A6106" t="s">
        <v>271</v>
      </c>
      <c r="B6106" t="s">
        <v>173</v>
      </c>
      <c r="C6106" t="s">
        <v>1061</v>
      </c>
      <c r="D6106">
        <v>1</v>
      </c>
    </row>
    <row r="6107" spans="1:4" x14ac:dyDescent="0.35">
      <c r="A6107" t="s">
        <v>271</v>
      </c>
      <c r="B6107" t="s">
        <v>153</v>
      </c>
      <c r="C6107" t="s">
        <v>689</v>
      </c>
      <c r="D6107">
        <v>1</v>
      </c>
    </row>
    <row r="6108" spans="1:4" x14ac:dyDescent="0.35">
      <c r="A6108" t="s">
        <v>271</v>
      </c>
      <c r="B6108" t="s">
        <v>152</v>
      </c>
      <c r="C6108" t="s">
        <v>540</v>
      </c>
      <c r="D6108">
        <v>1</v>
      </c>
    </row>
    <row r="6109" spans="1:4" x14ac:dyDescent="0.35">
      <c r="A6109" t="s">
        <v>271</v>
      </c>
      <c r="B6109" t="s">
        <v>135</v>
      </c>
      <c r="C6109" t="s">
        <v>480</v>
      </c>
      <c r="D6109">
        <v>1</v>
      </c>
    </row>
    <row r="6110" spans="1:4" x14ac:dyDescent="0.35">
      <c r="A6110" t="s">
        <v>271</v>
      </c>
      <c r="B6110" t="s">
        <v>159</v>
      </c>
      <c r="C6110" t="s">
        <v>808</v>
      </c>
      <c r="D6110">
        <v>1</v>
      </c>
    </row>
    <row r="6111" spans="1:4" x14ac:dyDescent="0.35">
      <c r="A6111" t="s">
        <v>271</v>
      </c>
      <c r="B6111" t="s">
        <v>157</v>
      </c>
      <c r="C6111" t="s">
        <v>918</v>
      </c>
      <c r="D6111">
        <v>1</v>
      </c>
    </row>
    <row r="6112" spans="1:4" x14ac:dyDescent="0.35">
      <c r="A6112" t="s">
        <v>271</v>
      </c>
      <c r="B6112" t="s">
        <v>174</v>
      </c>
      <c r="C6112" t="s">
        <v>832</v>
      </c>
      <c r="D6112">
        <v>1</v>
      </c>
    </row>
    <row r="6113" spans="1:4" x14ac:dyDescent="0.35">
      <c r="A6113" t="s">
        <v>271</v>
      </c>
      <c r="B6113" t="s">
        <v>157</v>
      </c>
      <c r="C6113" t="s">
        <v>667</v>
      </c>
      <c r="D6113">
        <v>1</v>
      </c>
    </row>
    <row r="6114" spans="1:4" x14ac:dyDescent="0.35">
      <c r="A6114" t="s">
        <v>271</v>
      </c>
      <c r="B6114" t="s">
        <v>176</v>
      </c>
      <c r="C6114" t="s">
        <v>1000</v>
      </c>
      <c r="D6114">
        <v>1</v>
      </c>
    </row>
    <row r="6115" spans="1:4" x14ac:dyDescent="0.35">
      <c r="A6115" t="s">
        <v>271</v>
      </c>
      <c r="B6115" t="s">
        <v>135</v>
      </c>
      <c r="C6115" t="s">
        <v>506</v>
      </c>
      <c r="D6115">
        <v>1</v>
      </c>
    </row>
    <row r="6116" spans="1:4" x14ac:dyDescent="0.35">
      <c r="A6116" t="s">
        <v>271</v>
      </c>
      <c r="B6116" t="s">
        <v>162</v>
      </c>
      <c r="C6116" t="s">
        <v>1048</v>
      </c>
      <c r="D6116">
        <v>1</v>
      </c>
    </row>
    <row r="6117" spans="1:4" x14ac:dyDescent="0.35">
      <c r="A6117" t="s">
        <v>271</v>
      </c>
      <c r="B6117" t="s">
        <v>152</v>
      </c>
      <c r="C6117" t="s">
        <v>1057</v>
      </c>
      <c r="D6117">
        <v>1</v>
      </c>
    </row>
    <row r="6118" spans="1:4" x14ac:dyDescent="0.35">
      <c r="A6118" t="s">
        <v>271</v>
      </c>
      <c r="B6118" t="s">
        <v>176</v>
      </c>
      <c r="C6118" t="s">
        <v>1005</v>
      </c>
      <c r="D6118">
        <v>1</v>
      </c>
    </row>
    <row r="6119" spans="1:4" x14ac:dyDescent="0.35">
      <c r="A6119" t="s">
        <v>271</v>
      </c>
      <c r="B6119" t="s">
        <v>155</v>
      </c>
      <c r="C6119" t="s">
        <v>738</v>
      </c>
      <c r="D6119">
        <v>1</v>
      </c>
    </row>
    <row r="6120" spans="1:4" x14ac:dyDescent="0.35">
      <c r="A6120" t="s">
        <v>336</v>
      </c>
      <c r="B6120" t="s">
        <v>154</v>
      </c>
      <c r="C6120" t="s">
        <v>717</v>
      </c>
      <c r="D6120">
        <v>1</v>
      </c>
    </row>
    <row r="6121" spans="1:4" x14ac:dyDescent="0.35">
      <c r="A6121" t="s">
        <v>336</v>
      </c>
      <c r="B6121" t="s">
        <v>158</v>
      </c>
      <c r="C6121" t="s">
        <v>554</v>
      </c>
      <c r="D6121">
        <v>1</v>
      </c>
    </row>
    <row r="6122" spans="1:4" x14ac:dyDescent="0.35">
      <c r="A6122" t="s">
        <v>336</v>
      </c>
      <c r="B6122" t="s">
        <v>164</v>
      </c>
      <c r="C6122" t="s">
        <v>654</v>
      </c>
      <c r="D6122">
        <v>1</v>
      </c>
    </row>
    <row r="6123" spans="1:4" x14ac:dyDescent="0.35">
      <c r="A6123" t="s">
        <v>336</v>
      </c>
      <c r="B6123" t="s">
        <v>155</v>
      </c>
      <c r="C6123" t="s">
        <v>650</v>
      </c>
      <c r="D6123">
        <v>1</v>
      </c>
    </row>
    <row r="6124" spans="1:4" x14ac:dyDescent="0.35">
      <c r="A6124" t="s">
        <v>336</v>
      </c>
      <c r="B6124" t="s">
        <v>203</v>
      </c>
      <c r="C6124" t="s">
        <v>642</v>
      </c>
      <c r="D6124">
        <v>1</v>
      </c>
    </row>
    <row r="6125" spans="1:4" x14ac:dyDescent="0.35">
      <c r="A6125" t="s">
        <v>336</v>
      </c>
      <c r="B6125" t="s">
        <v>164</v>
      </c>
      <c r="C6125" t="s">
        <v>590</v>
      </c>
      <c r="D6125">
        <v>1</v>
      </c>
    </row>
    <row r="6126" spans="1:4" x14ac:dyDescent="0.35">
      <c r="A6126" t="s">
        <v>336</v>
      </c>
      <c r="B6126" t="s">
        <v>176</v>
      </c>
      <c r="C6126" t="s">
        <v>993</v>
      </c>
      <c r="D6126">
        <v>1</v>
      </c>
    </row>
    <row r="6127" spans="1:4" x14ac:dyDescent="0.35">
      <c r="A6127" t="s">
        <v>336</v>
      </c>
      <c r="B6127" t="s">
        <v>154</v>
      </c>
      <c r="C6127" t="s">
        <v>507</v>
      </c>
      <c r="D6127">
        <v>1</v>
      </c>
    </row>
    <row r="6128" spans="1:4" x14ac:dyDescent="0.35">
      <c r="A6128" t="s">
        <v>336</v>
      </c>
      <c r="B6128" t="s">
        <v>176</v>
      </c>
      <c r="C6128" t="s">
        <v>994</v>
      </c>
      <c r="D6128">
        <v>1</v>
      </c>
    </row>
    <row r="6129" spans="1:4" x14ac:dyDescent="0.35">
      <c r="A6129" t="s">
        <v>341</v>
      </c>
      <c r="B6129" t="s">
        <v>183</v>
      </c>
      <c r="C6129" t="s">
        <v>896</v>
      </c>
      <c r="D6129">
        <v>1</v>
      </c>
    </row>
    <row r="6130" spans="1:4" x14ac:dyDescent="0.35">
      <c r="A6130" t="s">
        <v>309</v>
      </c>
      <c r="B6130" t="s">
        <v>203</v>
      </c>
      <c r="C6130" t="s">
        <v>620</v>
      </c>
      <c r="D6130">
        <v>1</v>
      </c>
    </row>
    <row r="6131" spans="1:4" x14ac:dyDescent="0.35">
      <c r="A6131" t="s">
        <v>309</v>
      </c>
      <c r="B6131" t="s">
        <v>176</v>
      </c>
      <c r="C6131" t="s">
        <v>727</v>
      </c>
      <c r="D6131">
        <v>1</v>
      </c>
    </row>
    <row r="6132" spans="1:4" x14ac:dyDescent="0.35">
      <c r="A6132" t="s">
        <v>309</v>
      </c>
      <c r="B6132" t="s">
        <v>155</v>
      </c>
      <c r="C6132" t="s">
        <v>464</v>
      </c>
      <c r="D6132">
        <v>1</v>
      </c>
    </row>
    <row r="6133" spans="1:4" x14ac:dyDescent="0.35">
      <c r="A6133" t="s">
        <v>309</v>
      </c>
      <c r="B6133" t="s">
        <v>176</v>
      </c>
      <c r="C6133" t="s">
        <v>1007</v>
      </c>
      <c r="D6133">
        <v>1</v>
      </c>
    </row>
    <row r="6134" spans="1:4" x14ac:dyDescent="0.35">
      <c r="A6134" t="s">
        <v>309</v>
      </c>
      <c r="B6134" t="s">
        <v>176</v>
      </c>
      <c r="C6134" t="s">
        <v>661</v>
      </c>
      <c r="D6134">
        <v>1</v>
      </c>
    </row>
    <row r="6135" spans="1:4" x14ac:dyDescent="0.35">
      <c r="A6135" t="s">
        <v>309</v>
      </c>
      <c r="B6135" t="s">
        <v>155</v>
      </c>
      <c r="C6135" t="s">
        <v>1009</v>
      </c>
      <c r="D6135">
        <v>1</v>
      </c>
    </row>
    <row r="6136" spans="1:4" x14ac:dyDescent="0.35">
      <c r="A6136" t="s">
        <v>309</v>
      </c>
      <c r="B6136" t="s">
        <v>176</v>
      </c>
      <c r="C6136" t="s">
        <v>993</v>
      </c>
      <c r="D6136">
        <v>1</v>
      </c>
    </row>
    <row r="6137" spans="1:4" x14ac:dyDescent="0.35">
      <c r="A6137" t="s">
        <v>309</v>
      </c>
      <c r="B6137" t="s">
        <v>155</v>
      </c>
      <c r="C6137" t="s">
        <v>999</v>
      </c>
      <c r="D6137">
        <v>1</v>
      </c>
    </row>
    <row r="6138" spans="1:4" x14ac:dyDescent="0.35">
      <c r="A6138" t="s">
        <v>309</v>
      </c>
      <c r="B6138" t="s">
        <v>203</v>
      </c>
      <c r="C6138" t="s">
        <v>555</v>
      </c>
      <c r="D6138">
        <v>1</v>
      </c>
    </row>
    <row r="6139" spans="1:4" x14ac:dyDescent="0.35">
      <c r="A6139" t="s">
        <v>309</v>
      </c>
      <c r="B6139" t="s">
        <v>155</v>
      </c>
      <c r="C6139" t="s">
        <v>922</v>
      </c>
      <c r="D6139">
        <v>1</v>
      </c>
    </row>
    <row r="6140" spans="1:4" x14ac:dyDescent="0.35">
      <c r="A6140" t="s">
        <v>309</v>
      </c>
      <c r="B6140" t="s">
        <v>155</v>
      </c>
      <c r="C6140" t="s">
        <v>992</v>
      </c>
      <c r="D6140">
        <v>1</v>
      </c>
    </row>
    <row r="6141" spans="1:4" x14ac:dyDescent="0.35">
      <c r="A6141" t="s">
        <v>309</v>
      </c>
      <c r="B6141" t="s">
        <v>155</v>
      </c>
      <c r="C6141" t="s">
        <v>1006</v>
      </c>
      <c r="D6141">
        <v>1</v>
      </c>
    </row>
    <row r="6142" spans="1:4" x14ac:dyDescent="0.35">
      <c r="A6142" t="s">
        <v>309</v>
      </c>
      <c r="B6142" t="s">
        <v>155</v>
      </c>
      <c r="C6142" t="s">
        <v>995</v>
      </c>
      <c r="D6142">
        <v>1</v>
      </c>
    </row>
    <row r="6143" spans="1:4" x14ac:dyDescent="0.35">
      <c r="A6143" t="s">
        <v>292</v>
      </c>
      <c r="B6143" t="s">
        <v>153</v>
      </c>
      <c r="C6143" t="s">
        <v>827</v>
      </c>
      <c r="D6143">
        <v>1</v>
      </c>
    </row>
    <row r="6144" spans="1:4" x14ac:dyDescent="0.35">
      <c r="A6144" t="s">
        <v>292</v>
      </c>
      <c r="B6144" t="s">
        <v>176</v>
      </c>
      <c r="C6144" t="s">
        <v>994</v>
      </c>
      <c r="D6144">
        <v>1</v>
      </c>
    </row>
    <row r="6145" spans="1:4" x14ac:dyDescent="0.35">
      <c r="A6145" t="s">
        <v>292</v>
      </c>
      <c r="B6145" t="s">
        <v>176</v>
      </c>
      <c r="C6145" t="s">
        <v>993</v>
      </c>
      <c r="D6145">
        <v>1</v>
      </c>
    </row>
    <row r="6146" spans="1:4" x14ac:dyDescent="0.35">
      <c r="A6146" t="s">
        <v>292</v>
      </c>
      <c r="B6146" t="s">
        <v>153</v>
      </c>
      <c r="C6146" t="s">
        <v>1120</v>
      </c>
      <c r="D6146">
        <v>1</v>
      </c>
    </row>
    <row r="6147" spans="1:4" x14ac:dyDescent="0.35">
      <c r="A6147" t="s">
        <v>257</v>
      </c>
      <c r="B6147" t="s">
        <v>164</v>
      </c>
      <c r="C6147" t="s">
        <v>590</v>
      </c>
      <c r="D6147">
        <v>1</v>
      </c>
    </row>
    <row r="6148" spans="1:4" x14ac:dyDescent="0.35">
      <c r="A6148" t="s">
        <v>257</v>
      </c>
      <c r="B6148" t="s">
        <v>154</v>
      </c>
      <c r="C6148" t="s">
        <v>837</v>
      </c>
      <c r="D6148">
        <v>1</v>
      </c>
    </row>
    <row r="6149" spans="1:4" x14ac:dyDescent="0.35">
      <c r="A6149" t="s">
        <v>257</v>
      </c>
      <c r="B6149" t="s">
        <v>153</v>
      </c>
      <c r="C6149" t="s">
        <v>783</v>
      </c>
      <c r="D6149">
        <v>1</v>
      </c>
    </row>
    <row r="6150" spans="1:4" x14ac:dyDescent="0.35">
      <c r="A6150" t="s">
        <v>257</v>
      </c>
      <c r="B6150" t="s">
        <v>153</v>
      </c>
      <c r="C6150" t="s">
        <v>779</v>
      </c>
      <c r="D6150">
        <v>1</v>
      </c>
    </row>
    <row r="6151" spans="1:4" x14ac:dyDescent="0.35">
      <c r="A6151" t="s">
        <v>257</v>
      </c>
      <c r="B6151" t="s">
        <v>190</v>
      </c>
      <c r="C6151" t="s">
        <v>702</v>
      </c>
      <c r="D6151">
        <v>1</v>
      </c>
    </row>
    <row r="6152" spans="1:4" x14ac:dyDescent="0.35">
      <c r="A6152" t="s">
        <v>257</v>
      </c>
      <c r="B6152" t="s">
        <v>157</v>
      </c>
      <c r="C6152" t="s">
        <v>1058</v>
      </c>
      <c r="D6152">
        <v>1</v>
      </c>
    </row>
    <row r="6153" spans="1:4" x14ac:dyDescent="0.35">
      <c r="A6153" t="s">
        <v>257</v>
      </c>
      <c r="B6153" t="s">
        <v>203</v>
      </c>
      <c r="C6153" t="s">
        <v>619</v>
      </c>
      <c r="D6153">
        <v>1</v>
      </c>
    </row>
    <row r="6154" spans="1:4" x14ac:dyDescent="0.35">
      <c r="A6154" t="s">
        <v>257</v>
      </c>
      <c r="B6154" t="s">
        <v>176</v>
      </c>
      <c r="C6154" t="s">
        <v>425</v>
      </c>
      <c r="D6154">
        <v>1</v>
      </c>
    </row>
    <row r="6155" spans="1:4" x14ac:dyDescent="0.35">
      <c r="A6155" t="s">
        <v>257</v>
      </c>
      <c r="B6155" t="s">
        <v>152</v>
      </c>
      <c r="C6155" t="s">
        <v>527</v>
      </c>
      <c r="D6155">
        <v>1</v>
      </c>
    </row>
    <row r="6156" spans="1:4" x14ac:dyDescent="0.35">
      <c r="A6156" t="s">
        <v>257</v>
      </c>
      <c r="B6156" t="s">
        <v>176</v>
      </c>
      <c r="C6156" t="s">
        <v>726</v>
      </c>
      <c r="D6156">
        <v>1</v>
      </c>
    </row>
    <row r="6157" spans="1:4" x14ac:dyDescent="0.35">
      <c r="A6157" t="s">
        <v>257</v>
      </c>
      <c r="B6157" t="s">
        <v>153</v>
      </c>
      <c r="C6157" t="s">
        <v>787</v>
      </c>
      <c r="D6157">
        <v>1</v>
      </c>
    </row>
    <row r="6158" spans="1:4" x14ac:dyDescent="0.35">
      <c r="A6158" t="s">
        <v>257</v>
      </c>
      <c r="B6158" t="s">
        <v>159</v>
      </c>
      <c r="C6158" t="s">
        <v>1133</v>
      </c>
      <c r="D6158">
        <v>1</v>
      </c>
    </row>
    <row r="6159" spans="1:4" x14ac:dyDescent="0.35">
      <c r="A6159" t="s">
        <v>257</v>
      </c>
      <c r="B6159" t="s">
        <v>203</v>
      </c>
      <c r="C6159" t="s">
        <v>557</v>
      </c>
      <c r="D6159">
        <v>1</v>
      </c>
    </row>
    <row r="6160" spans="1:4" x14ac:dyDescent="0.35">
      <c r="A6160" t="s">
        <v>257</v>
      </c>
      <c r="B6160" t="s">
        <v>157</v>
      </c>
      <c r="C6160" t="s">
        <v>666</v>
      </c>
      <c r="D6160">
        <v>1</v>
      </c>
    </row>
    <row r="6161" spans="1:4" x14ac:dyDescent="0.35">
      <c r="A6161" t="s">
        <v>257</v>
      </c>
      <c r="B6161" t="s">
        <v>157</v>
      </c>
      <c r="C6161" t="s">
        <v>665</v>
      </c>
      <c r="D6161">
        <v>1</v>
      </c>
    </row>
    <row r="6162" spans="1:4" x14ac:dyDescent="0.35">
      <c r="A6162" t="s">
        <v>257</v>
      </c>
      <c r="B6162" t="s">
        <v>161</v>
      </c>
      <c r="C6162" t="s">
        <v>553</v>
      </c>
      <c r="D6162">
        <v>1</v>
      </c>
    </row>
    <row r="6163" spans="1:4" x14ac:dyDescent="0.35">
      <c r="A6163" t="s">
        <v>257</v>
      </c>
      <c r="B6163" t="s">
        <v>183</v>
      </c>
      <c r="C6163" t="s">
        <v>794</v>
      </c>
      <c r="D6163">
        <v>1</v>
      </c>
    </row>
    <row r="6164" spans="1:4" x14ac:dyDescent="0.35">
      <c r="A6164" t="s">
        <v>257</v>
      </c>
      <c r="B6164" t="s">
        <v>161</v>
      </c>
      <c r="C6164" t="s">
        <v>549</v>
      </c>
      <c r="D6164">
        <v>1</v>
      </c>
    </row>
    <row r="6165" spans="1:4" x14ac:dyDescent="0.35">
      <c r="A6165" t="s">
        <v>257</v>
      </c>
      <c r="B6165" t="s">
        <v>210</v>
      </c>
      <c r="C6165" t="s">
        <v>578</v>
      </c>
      <c r="D6165">
        <v>1</v>
      </c>
    </row>
    <row r="6166" spans="1:4" x14ac:dyDescent="0.35">
      <c r="A6166" t="s">
        <v>257</v>
      </c>
      <c r="B6166" t="s">
        <v>183</v>
      </c>
      <c r="C6166" t="s">
        <v>790</v>
      </c>
      <c r="D6166">
        <v>1</v>
      </c>
    </row>
    <row r="6167" spans="1:4" x14ac:dyDescent="0.35">
      <c r="A6167" t="s">
        <v>257</v>
      </c>
      <c r="B6167" t="s">
        <v>160</v>
      </c>
      <c r="C6167" t="s">
        <v>723</v>
      </c>
      <c r="D6167">
        <v>1</v>
      </c>
    </row>
    <row r="6168" spans="1:4" x14ac:dyDescent="0.35">
      <c r="A6168" t="s">
        <v>257</v>
      </c>
      <c r="B6168" t="s">
        <v>183</v>
      </c>
      <c r="C6168" t="s">
        <v>792</v>
      </c>
      <c r="D6168">
        <v>1</v>
      </c>
    </row>
    <row r="6169" spans="1:4" x14ac:dyDescent="0.35">
      <c r="A6169" t="s">
        <v>257</v>
      </c>
      <c r="B6169" t="s">
        <v>165</v>
      </c>
      <c r="C6169" t="s">
        <v>1064</v>
      </c>
      <c r="D6169">
        <v>1</v>
      </c>
    </row>
    <row r="6170" spans="1:4" x14ac:dyDescent="0.35">
      <c r="A6170" t="s">
        <v>257</v>
      </c>
      <c r="B6170" t="s">
        <v>160</v>
      </c>
      <c r="C6170" t="s">
        <v>1129</v>
      </c>
      <c r="D6170">
        <v>1</v>
      </c>
    </row>
    <row r="6171" spans="1:4" x14ac:dyDescent="0.35">
      <c r="A6171" t="s">
        <v>257</v>
      </c>
      <c r="B6171" t="s">
        <v>157</v>
      </c>
      <c r="C6171" t="s">
        <v>670</v>
      </c>
      <c r="D6171">
        <v>1</v>
      </c>
    </row>
    <row r="6172" spans="1:4" x14ac:dyDescent="0.35">
      <c r="A6172" t="s">
        <v>257</v>
      </c>
      <c r="B6172" t="s">
        <v>157</v>
      </c>
      <c r="C6172" t="s">
        <v>442</v>
      </c>
      <c r="D6172">
        <v>1</v>
      </c>
    </row>
    <row r="6173" spans="1:4" x14ac:dyDescent="0.35">
      <c r="A6173" t="s">
        <v>257</v>
      </c>
      <c r="B6173" t="s">
        <v>159</v>
      </c>
      <c r="C6173" t="s">
        <v>988</v>
      </c>
      <c r="D6173">
        <v>1</v>
      </c>
    </row>
    <row r="6174" spans="1:4" x14ac:dyDescent="0.35">
      <c r="A6174" t="s">
        <v>257</v>
      </c>
      <c r="B6174" t="s">
        <v>176</v>
      </c>
      <c r="C6174" t="s">
        <v>1008</v>
      </c>
      <c r="D6174">
        <v>1</v>
      </c>
    </row>
    <row r="6175" spans="1:4" x14ac:dyDescent="0.35">
      <c r="A6175" t="s">
        <v>257</v>
      </c>
      <c r="B6175" t="s">
        <v>153</v>
      </c>
      <c r="C6175" t="s">
        <v>788</v>
      </c>
      <c r="D6175">
        <v>1</v>
      </c>
    </row>
    <row r="6176" spans="1:4" x14ac:dyDescent="0.35">
      <c r="A6176" t="s">
        <v>257</v>
      </c>
      <c r="B6176" t="s">
        <v>153</v>
      </c>
      <c r="C6176" t="s">
        <v>868</v>
      </c>
      <c r="D6176">
        <v>1</v>
      </c>
    </row>
    <row r="6177" spans="1:4" x14ac:dyDescent="0.35">
      <c r="A6177" t="s">
        <v>257</v>
      </c>
      <c r="B6177" t="s">
        <v>153</v>
      </c>
      <c r="C6177" t="s">
        <v>1136</v>
      </c>
      <c r="D6177">
        <v>1</v>
      </c>
    </row>
    <row r="6178" spans="1:4" x14ac:dyDescent="0.35">
      <c r="A6178" t="s">
        <v>257</v>
      </c>
      <c r="B6178" t="s">
        <v>153</v>
      </c>
      <c r="C6178" t="s">
        <v>1125</v>
      </c>
      <c r="D6178">
        <v>1</v>
      </c>
    </row>
    <row r="6179" spans="1:4" x14ac:dyDescent="0.35">
      <c r="A6179" t="s">
        <v>257</v>
      </c>
      <c r="B6179" t="s">
        <v>158</v>
      </c>
      <c r="C6179" t="s">
        <v>659</v>
      </c>
      <c r="D6179">
        <v>1</v>
      </c>
    </row>
    <row r="6180" spans="1:4" x14ac:dyDescent="0.35">
      <c r="A6180" t="s">
        <v>257</v>
      </c>
      <c r="B6180" t="s">
        <v>152</v>
      </c>
      <c r="C6180" t="s">
        <v>434</v>
      </c>
      <c r="D6180">
        <v>1</v>
      </c>
    </row>
    <row r="6181" spans="1:4" x14ac:dyDescent="0.35">
      <c r="A6181" t="s">
        <v>257</v>
      </c>
      <c r="B6181" t="s">
        <v>152</v>
      </c>
      <c r="C6181" t="s">
        <v>440</v>
      </c>
      <c r="D6181">
        <v>1</v>
      </c>
    </row>
    <row r="6182" spans="1:4" x14ac:dyDescent="0.35">
      <c r="A6182" t="s">
        <v>257</v>
      </c>
      <c r="B6182" t="s">
        <v>153</v>
      </c>
      <c r="C6182" t="s">
        <v>1055</v>
      </c>
      <c r="D6182">
        <v>1</v>
      </c>
    </row>
    <row r="6183" spans="1:4" x14ac:dyDescent="0.35">
      <c r="A6183" t="s">
        <v>257</v>
      </c>
      <c r="B6183" t="s">
        <v>213</v>
      </c>
      <c r="C6183" t="s">
        <v>476</v>
      </c>
      <c r="D6183">
        <v>1</v>
      </c>
    </row>
    <row r="6184" spans="1:4" x14ac:dyDescent="0.35">
      <c r="A6184" t="s">
        <v>257</v>
      </c>
      <c r="B6184" t="s">
        <v>164</v>
      </c>
      <c r="C6184" t="s">
        <v>653</v>
      </c>
      <c r="D6184">
        <v>1</v>
      </c>
    </row>
    <row r="6185" spans="1:4" x14ac:dyDescent="0.35">
      <c r="A6185" t="s">
        <v>257</v>
      </c>
      <c r="B6185" t="s">
        <v>153</v>
      </c>
      <c r="C6185" t="s">
        <v>1121</v>
      </c>
      <c r="D6185">
        <v>1</v>
      </c>
    </row>
    <row r="6186" spans="1:4" x14ac:dyDescent="0.35">
      <c r="A6186" t="s">
        <v>257</v>
      </c>
      <c r="B6186" t="s">
        <v>159</v>
      </c>
      <c r="C6186" t="s">
        <v>1060</v>
      </c>
      <c r="D6186">
        <v>1</v>
      </c>
    </row>
    <row r="6187" spans="1:4" x14ac:dyDescent="0.35">
      <c r="A6187" t="s">
        <v>257</v>
      </c>
      <c r="B6187" t="s">
        <v>157</v>
      </c>
      <c r="C6187" t="s">
        <v>584</v>
      </c>
      <c r="D6187">
        <v>1</v>
      </c>
    </row>
    <row r="6188" spans="1:4" x14ac:dyDescent="0.35">
      <c r="A6188" t="s">
        <v>257</v>
      </c>
      <c r="B6188" t="s">
        <v>157</v>
      </c>
      <c r="C6188" t="s">
        <v>918</v>
      </c>
      <c r="D6188">
        <v>1</v>
      </c>
    </row>
    <row r="6189" spans="1:4" x14ac:dyDescent="0.35">
      <c r="A6189" t="s">
        <v>257</v>
      </c>
      <c r="B6189" t="s">
        <v>183</v>
      </c>
      <c r="C6189" t="s">
        <v>796</v>
      </c>
      <c r="D6189">
        <v>1</v>
      </c>
    </row>
    <row r="6190" spans="1:4" x14ac:dyDescent="0.35">
      <c r="A6190" t="s">
        <v>257</v>
      </c>
      <c r="B6190" t="s">
        <v>157</v>
      </c>
      <c r="C6190" t="s">
        <v>667</v>
      </c>
      <c r="D6190">
        <v>1</v>
      </c>
    </row>
    <row r="6191" spans="1:4" x14ac:dyDescent="0.35">
      <c r="A6191" t="s">
        <v>257</v>
      </c>
      <c r="B6191" t="s">
        <v>152</v>
      </c>
      <c r="C6191" t="s">
        <v>444</v>
      </c>
      <c r="D6191">
        <v>1</v>
      </c>
    </row>
    <row r="6192" spans="1:4" x14ac:dyDescent="0.35">
      <c r="A6192" t="s">
        <v>257</v>
      </c>
      <c r="B6192" t="s">
        <v>183</v>
      </c>
      <c r="C6192" t="s">
        <v>892</v>
      </c>
      <c r="D6192">
        <v>1</v>
      </c>
    </row>
    <row r="6193" spans="1:4" x14ac:dyDescent="0.35">
      <c r="A6193" t="s">
        <v>257</v>
      </c>
      <c r="B6193" t="s">
        <v>154</v>
      </c>
      <c r="C6193" t="s">
        <v>830</v>
      </c>
      <c r="D6193">
        <v>1</v>
      </c>
    </row>
    <row r="6194" spans="1:4" x14ac:dyDescent="0.35">
      <c r="A6194" t="s">
        <v>257</v>
      </c>
      <c r="B6194" t="s">
        <v>199</v>
      </c>
      <c r="C6194" t="s">
        <v>751</v>
      </c>
      <c r="D6194">
        <v>1</v>
      </c>
    </row>
    <row r="6195" spans="1:4" x14ac:dyDescent="0.35">
      <c r="A6195" t="s">
        <v>257</v>
      </c>
      <c r="B6195" t="s">
        <v>152</v>
      </c>
      <c r="C6195" t="s">
        <v>678</v>
      </c>
      <c r="D6195">
        <v>1</v>
      </c>
    </row>
    <row r="6196" spans="1:4" x14ac:dyDescent="0.35">
      <c r="A6196" t="s">
        <v>257</v>
      </c>
      <c r="B6196" t="s">
        <v>154</v>
      </c>
      <c r="C6196" t="s">
        <v>833</v>
      </c>
      <c r="D6196">
        <v>1</v>
      </c>
    </row>
    <row r="6197" spans="1:4" x14ac:dyDescent="0.35">
      <c r="A6197" t="s">
        <v>257</v>
      </c>
      <c r="B6197" t="s">
        <v>176</v>
      </c>
      <c r="C6197" t="s">
        <v>831</v>
      </c>
      <c r="D6197">
        <v>1</v>
      </c>
    </row>
    <row r="6198" spans="1:4" x14ac:dyDescent="0.35">
      <c r="A6198" t="s">
        <v>89</v>
      </c>
      <c r="B6198" t="s">
        <v>161</v>
      </c>
      <c r="C6198" t="s">
        <v>600</v>
      </c>
      <c r="D6198">
        <v>1</v>
      </c>
    </row>
    <row r="6199" spans="1:4" x14ac:dyDescent="0.35">
      <c r="A6199" t="s">
        <v>276</v>
      </c>
      <c r="B6199" t="s">
        <v>153</v>
      </c>
      <c r="C6199" t="s">
        <v>781</v>
      </c>
      <c r="D6199">
        <v>1</v>
      </c>
    </row>
    <row r="6200" spans="1:4" x14ac:dyDescent="0.35">
      <c r="A6200" t="s">
        <v>276</v>
      </c>
      <c r="B6200" t="s">
        <v>199</v>
      </c>
      <c r="C6200" t="s">
        <v>739</v>
      </c>
      <c r="D6200">
        <v>1</v>
      </c>
    </row>
    <row r="6201" spans="1:4" x14ac:dyDescent="0.35">
      <c r="A6201" t="s">
        <v>276</v>
      </c>
      <c r="B6201" t="s">
        <v>196</v>
      </c>
      <c r="C6201" t="s">
        <v>742</v>
      </c>
      <c r="D6201">
        <v>1</v>
      </c>
    </row>
    <row r="6202" spans="1:4" x14ac:dyDescent="0.35">
      <c r="A6202" t="s">
        <v>276</v>
      </c>
      <c r="B6202" t="s">
        <v>176</v>
      </c>
      <c r="C6202" t="s">
        <v>831</v>
      </c>
      <c r="D6202">
        <v>1</v>
      </c>
    </row>
    <row r="6203" spans="1:4" x14ac:dyDescent="0.35">
      <c r="A6203" t="s">
        <v>276</v>
      </c>
      <c r="B6203" t="s">
        <v>158</v>
      </c>
      <c r="C6203" t="s">
        <v>675</v>
      </c>
      <c r="D6203">
        <v>1</v>
      </c>
    </row>
    <row r="6204" spans="1:4" x14ac:dyDescent="0.35">
      <c r="A6204" t="s">
        <v>276</v>
      </c>
      <c r="B6204" t="s">
        <v>157</v>
      </c>
      <c r="C6204" t="s">
        <v>961</v>
      </c>
      <c r="D6204">
        <v>1</v>
      </c>
    </row>
    <row r="6205" spans="1:4" x14ac:dyDescent="0.35">
      <c r="A6205" t="s">
        <v>276</v>
      </c>
      <c r="B6205" t="s">
        <v>153</v>
      </c>
      <c r="C6205" t="s">
        <v>772</v>
      </c>
      <c r="D6205">
        <v>1</v>
      </c>
    </row>
    <row r="6206" spans="1:4" x14ac:dyDescent="0.35">
      <c r="A6206" t="s">
        <v>276</v>
      </c>
      <c r="B6206" t="s">
        <v>153</v>
      </c>
      <c r="C6206" t="s">
        <v>605</v>
      </c>
      <c r="D6206">
        <v>1</v>
      </c>
    </row>
    <row r="6207" spans="1:4" x14ac:dyDescent="0.35">
      <c r="A6207" t="s">
        <v>276</v>
      </c>
      <c r="B6207" t="s">
        <v>153</v>
      </c>
      <c r="C6207" t="s">
        <v>482</v>
      </c>
      <c r="D6207">
        <v>1</v>
      </c>
    </row>
    <row r="6208" spans="1:4" x14ac:dyDescent="0.35">
      <c r="A6208" t="s">
        <v>276</v>
      </c>
      <c r="B6208" t="s">
        <v>173</v>
      </c>
      <c r="C6208" t="s">
        <v>1061</v>
      </c>
      <c r="D6208">
        <v>1</v>
      </c>
    </row>
    <row r="6209" spans="1:4" x14ac:dyDescent="0.35">
      <c r="A6209" t="s">
        <v>276</v>
      </c>
      <c r="B6209" t="s">
        <v>153</v>
      </c>
      <c r="C6209" t="s">
        <v>1125</v>
      </c>
      <c r="D6209">
        <v>1</v>
      </c>
    </row>
    <row r="6210" spans="1:4" x14ac:dyDescent="0.35">
      <c r="A6210" t="s">
        <v>276</v>
      </c>
      <c r="B6210" t="s">
        <v>176</v>
      </c>
      <c r="C6210" t="s">
        <v>994</v>
      </c>
      <c r="D6210">
        <v>1</v>
      </c>
    </row>
    <row r="6211" spans="1:4" x14ac:dyDescent="0.35">
      <c r="A6211" t="s">
        <v>276</v>
      </c>
      <c r="B6211" t="s">
        <v>157</v>
      </c>
      <c r="C6211" t="s">
        <v>1054</v>
      </c>
      <c r="D6211">
        <v>1</v>
      </c>
    </row>
    <row r="6212" spans="1:4" x14ac:dyDescent="0.35">
      <c r="A6212" t="s">
        <v>276</v>
      </c>
      <c r="B6212" t="s">
        <v>158</v>
      </c>
      <c r="C6212" t="s">
        <v>487</v>
      </c>
      <c r="D6212">
        <v>1</v>
      </c>
    </row>
    <row r="6213" spans="1:4" x14ac:dyDescent="0.35">
      <c r="A6213" t="s">
        <v>276</v>
      </c>
      <c r="B6213" t="s">
        <v>157</v>
      </c>
      <c r="C6213" t="s">
        <v>805</v>
      </c>
      <c r="D6213">
        <v>1</v>
      </c>
    </row>
    <row r="6214" spans="1:4" x14ac:dyDescent="0.35">
      <c r="A6214" t="s">
        <v>276</v>
      </c>
      <c r="B6214" t="s">
        <v>153</v>
      </c>
      <c r="C6214" t="s">
        <v>1134</v>
      </c>
      <c r="D6214">
        <v>1</v>
      </c>
    </row>
    <row r="6215" spans="1:4" x14ac:dyDescent="0.35">
      <c r="A6215" t="s">
        <v>276</v>
      </c>
      <c r="B6215" t="s">
        <v>176</v>
      </c>
      <c r="C6215" t="s">
        <v>1000</v>
      </c>
      <c r="D6215">
        <v>1</v>
      </c>
    </row>
    <row r="6216" spans="1:4" x14ac:dyDescent="0.35">
      <c r="A6216" t="s">
        <v>276</v>
      </c>
      <c r="B6216" t="s">
        <v>152</v>
      </c>
      <c r="C6216" t="s">
        <v>562</v>
      </c>
      <c r="D6216">
        <v>1</v>
      </c>
    </row>
    <row r="6217" spans="1:4" x14ac:dyDescent="0.35">
      <c r="A6217" t="s">
        <v>276</v>
      </c>
      <c r="B6217" t="s">
        <v>152</v>
      </c>
      <c r="C6217" t="s">
        <v>440</v>
      </c>
      <c r="D6217">
        <v>1</v>
      </c>
    </row>
    <row r="6218" spans="1:4" x14ac:dyDescent="0.35">
      <c r="A6218" t="s">
        <v>276</v>
      </c>
      <c r="B6218" t="s">
        <v>152</v>
      </c>
      <c r="C6218" t="s">
        <v>496</v>
      </c>
      <c r="D6218">
        <v>1</v>
      </c>
    </row>
    <row r="6219" spans="1:4" x14ac:dyDescent="0.35">
      <c r="A6219" t="s">
        <v>276</v>
      </c>
      <c r="B6219" t="s">
        <v>161</v>
      </c>
      <c r="C6219" t="s">
        <v>734</v>
      </c>
      <c r="D6219">
        <v>1</v>
      </c>
    </row>
    <row r="6220" spans="1:4" x14ac:dyDescent="0.35">
      <c r="A6220" t="s">
        <v>276</v>
      </c>
      <c r="B6220" t="s">
        <v>161</v>
      </c>
      <c r="C6220" t="s">
        <v>600</v>
      </c>
      <c r="D6220">
        <v>1</v>
      </c>
    </row>
    <row r="6221" spans="1:4" x14ac:dyDescent="0.35">
      <c r="A6221" t="s">
        <v>276</v>
      </c>
      <c r="B6221" t="s">
        <v>171</v>
      </c>
      <c r="C6221" t="s">
        <v>1072</v>
      </c>
      <c r="D6221">
        <v>1</v>
      </c>
    </row>
    <row r="6222" spans="1:4" x14ac:dyDescent="0.35">
      <c r="A6222" t="s">
        <v>276</v>
      </c>
      <c r="B6222" t="s">
        <v>153</v>
      </c>
      <c r="C6222" t="s">
        <v>1050</v>
      </c>
      <c r="D6222">
        <v>1</v>
      </c>
    </row>
    <row r="6223" spans="1:4" x14ac:dyDescent="0.35">
      <c r="A6223" t="s">
        <v>276</v>
      </c>
      <c r="B6223" t="s">
        <v>199</v>
      </c>
      <c r="C6223" t="s">
        <v>649</v>
      </c>
      <c r="D6223">
        <v>1</v>
      </c>
    </row>
    <row r="6224" spans="1:4" x14ac:dyDescent="0.35">
      <c r="A6224" t="s">
        <v>276</v>
      </c>
      <c r="B6224" t="s">
        <v>157</v>
      </c>
      <c r="C6224" t="s">
        <v>1058</v>
      </c>
      <c r="D6224">
        <v>1</v>
      </c>
    </row>
    <row r="6225" spans="1:4" x14ac:dyDescent="0.35">
      <c r="A6225" t="s">
        <v>276</v>
      </c>
      <c r="B6225" t="s">
        <v>153</v>
      </c>
      <c r="C6225" t="s">
        <v>735</v>
      </c>
      <c r="D6225">
        <v>1</v>
      </c>
    </row>
    <row r="6226" spans="1:4" x14ac:dyDescent="0.35">
      <c r="A6226" t="s">
        <v>364</v>
      </c>
      <c r="B6226" t="s">
        <v>135</v>
      </c>
      <c r="C6226" t="s">
        <v>508</v>
      </c>
      <c r="D6226">
        <v>1</v>
      </c>
    </row>
    <row r="6227" spans="1:4" x14ac:dyDescent="0.35">
      <c r="A6227" t="s">
        <v>269</v>
      </c>
      <c r="B6227" t="s">
        <v>153</v>
      </c>
      <c r="C6227" t="s">
        <v>643</v>
      </c>
      <c r="D6227">
        <v>1</v>
      </c>
    </row>
    <row r="6228" spans="1:4" x14ac:dyDescent="0.35">
      <c r="A6228" t="s">
        <v>269</v>
      </c>
      <c r="B6228" t="s">
        <v>135</v>
      </c>
      <c r="C6228" t="s">
        <v>508</v>
      </c>
      <c r="D6228">
        <v>1</v>
      </c>
    </row>
    <row r="6229" spans="1:4" x14ac:dyDescent="0.35">
      <c r="A6229" t="s">
        <v>269</v>
      </c>
      <c r="B6229" t="s">
        <v>153</v>
      </c>
      <c r="C6229" t="s">
        <v>689</v>
      </c>
      <c r="D6229">
        <v>1</v>
      </c>
    </row>
    <row r="6230" spans="1:4" x14ac:dyDescent="0.35">
      <c r="A6230" t="s">
        <v>269</v>
      </c>
      <c r="B6230" t="s">
        <v>154</v>
      </c>
      <c r="C6230" t="s">
        <v>479</v>
      </c>
      <c r="D6230">
        <v>1</v>
      </c>
    </row>
    <row r="6231" spans="1:4" x14ac:dyDescent="0.35">
      <c r="A6231" t="s">
        <v>269</v>
      </c>
      <c r="B6231" t="s">
        <v>153</v>
      </c>
      <c r="C6231" t="s">
        <v>1125</v>
      </c>
      <c r="D6231">
        <v>1</v>
      </c>
    </row>
    <row r="6232" spans="1:4" x14ac:dyDescent="0.35">
      <c r="A6232" t="s">
        <v>269</v>
      </c>
      <c r="B6232" t="s">
        <v>153</v>
      </c>
      <c r="C6232" t="s">
        <v>740</v>
      </c>
      <c r="D6232">
        <v>1</v>
      </c>
    </row>
    <row r="6233" spans="1:4" x14ac:dyDescent="0.35">
      <c r="A6233" t="s">
        <v>269</v>
      </c>
      <c r="B6233" t="s">
        <v>176</v>
      </c>
      <c r="C6233" t="s">
        <v>1008</v>
      </c>
      <c r="D6233">
        <v>1</v>
      </c>
    </row>
    <row r="6234" spans="1:4" x14ac:dyDescent="0.35">
      <c r="A6234" t="s">
        <v>269</v>
      </c>
      <c r="B6234" t="s">
        <v>176</v>
      </c>
      <c r="C6234" t="s">
        <v>726</v>
      </c>
      <c r="D6234">
        <v>1</v>
      </c>
    </row>
    <row r="6235" spans="1:4" x14ac:dyDescent="0.35">
      <c r="A6235" t="s">
        <v>269</v>
      </c>
      <c r="B6235" t="s">
        <v>176</v>
      </c>
      <c r="C6235" t="s">
        <v>831</v>
      </c>
      <c r="D6235">
        <v>1</v>
      </c>
    </row>
    <row r="6236" spans="1:4" x14ac:dyDescent="0.35">
      <c r="A6236" t="s">
        <v>279</v>
      </c>
      <c r="B6236" t="s">
        <v>190</v>
      </c>
      <c r="C6236" t="s">
        <v>706</v>
      </c>
      <c r="D6236">
        <v>1</v>
      </c>
    </row>
    <row r="6237" spans="1:4" x14ac:dyDescent="0.35">
      <c r="A6237" t="s">
        <v>279</v>
      </c>
      <c r="B6237" t="s">
        <v>210</v>
      </c>
      <c r="C6237" t="s">
        <v>579</v>
      </c>
      <c r="D6237">
        <v>1</v>
      </c>
    </row>
    <row r="6238" spans="1:4" x14ac:dyDescent="0.35">
      <c r="A6238" t="s">
        <v>279</v>
      </c>
      <c r="B6238" t="s">
        <v>155</v>
      </c>
      <c r="C6238" t="s">
        <v>806</v>
      </c>
      <c r="D6238">
        <v>1</v>
      </c>
    </row>
    <row r="6239" spans="1:4" x14ac:dyDescent="0.35">
      <c r="A6239" t="s">
        <v>279</v>
      </c>
      <c r="B6239" t="s">
        <v>176</v>
      </c>
      <c r="C6239" t="s">
        <v>1008</v>
      </c>
      <c r="D6239">
        <v>1</v>
      </c>
    </row>
    <row r="6240" spans="1:4" x14ac:dyDescent="0.35">
      <c r="A6240" t="s">
        <v>279</v>
      </c>
      <c r="B6240" t="s">
        <v>154</v>
      </c>
      <c r="C6240" t="s">
        <v>835</v>
      </c>
      <c r="D6240">
        <v>1</v>
      </c>
    </row>
    <row r="6241" spans="1:4" x14ac:dyDescent="0.35">
      <c r="A6241" t="s">
        <v>279</v>
      </c>
      <c r="B6241" t="s">
        <v>160</v>
      </c>
      <c r="C6241" t="s">
        <v>721</v>
      </c>
      <c r="D6241">
        <v>1</v>
      </c>
    </row>
    <row r="6242" spans="1:4" x14ac:dyDescent="0.35">
      <c r="A6242" t="s">
        <v>279</v>
      </c>
      <c r="B6242" t="s">
        <v>203</v>
      </c>
      <c r="C6242" t="s">
        <v>679</v>
      </c>
      <c r="D6242">
        <v>1</v>
      </c>
    </row>
    <row r="6243" spans="1:4" x14ac:dyDescent="0.35">
      <c r="A6243" t="s">
        <v>279</v>
      </c>
      <c r="B6243" t="s">
        <v>154</v>
      </c>
      <c r="C6243" t="s">
        <v>828</v>
      </c>
      <c r="D6243">
        <v>1</v>
      </c>
    </row>
    <row r="6244" spans="1:4" x14ac:dyDescent="0.35">
      <c r="A6244" t="s">
        <v>279</v>
      </c>
      <c r="B6244" t="s">
        <v>154</v>
      </c>
      <c r="C6244" t="s">
        <v>491</v>
      </c>
      <c r="D6244">
        <v>1</v>
      </c>
    </row>
    <row r="6245" spans="1:4" x14ac:dyDescent="0.35">
      <c r="A6245" t="s">
        <v>279</v>
      </c>
      <c r="B6245" t="s">
        <v>176</v>
      </c>
      <c r="C6245" t="s">
        <v>1007</v>
      </c>
      <c r="D6245">
        <v>1</v>
      </c>
    </row>
    <row r="6246" spans="1:4" x14ac:dyDescent="0.35">
      <c r="A6246" t="s">
        <v>279</v>
      </c>
      <c r="B6246" t="s">
        <v>203</v>
      </c>
      <c r="C6246" t="s">
        <v>560</v>
      </c>
      <c r="D6246">
        <v>1</v>
      </c>
    </row>
    <row r="6247" spans="1:4" x14ac:dyDescent="0.35">
      <c r="A6247" t="s">
        <v>279</v>
      </c>
      <c r="B6247" t="s">
        <v>155</v>
      </c>
      <c r="C6247" t="s">
        <v>995</v>
      </c>
      <c r="D6247">
        <v>1</v>
      </c>
    </row>
    <row r="6248" spans="1:4" x14ac:dyDescent="0.35">
      <c r="A6248" t="s">
        <v>279</v>
      </c>
      <c r="B6248" t="s">
        <v>154</v>
      </c>
      <c r="C6248" t="s">
        <v>479</v>
      </c>
      <c r="D6248">
        <v>1</v>
      </c>
    </row>
    <row r="6249" spans="1:4" x14ac:dyDescent="0.35">
      <c r="A6249" t="s">
        <v>279</v>
      </c>
      <c r="B6249" t="s">
        <v>203</v>
      </c>
      <c r="C6249" t="s">
        <v>565</v>
      </c>
      <c r="D6249">
        <v>1</v>
      </c>
    </row>
    <row r="6250" spans="1:4" x14ac:dyDescent="0.35">
      <c r="A6250" t="s">
        <v>279</v>
      </c>
      <c r="B6250" t="s">
        <v>154</v>
      </c>
      <c r="C6250" t="s">
        <v>503</v>
      </c>
      <c r="D6250">
        <v>1</v>
      </c>
    </row>
    <row r="6251" spans="1:4" x14ac:dyDescent="0.35">
      <c r="A6251" t="s">
        <v>279</v>
      </c>
      <c r="B6251" t="s">
        <v>203</v>
      </c>
      <c r="C6251" t="s">
        <v>555</v>
      </c>
      <c r="D6251">
        <v>1</v>
      </c>
    </row>
    <row r="6252" spans="1:4" x14ac:dyDescent="0.35">
      <c r="A6252" t="s">
        <v>279</v>
      </c>
      <c r="B6252" t="s">
        <v>203</v>
      </c>
      <c r="C6252" t="s">
        <v>620</v>
      </c>
      <c r="D6252">
        <v>1</v>
      </c>
    </row>
    <row r="6253" spans="1:4" x14ac:dyDescent="0.35">
      <c r="A6253" t="s">
        <v>279</v>
      </c>
      <c r="B6253" t="s">
        <v>160</v>
      </c>
      <c r="C6253" t="s">
        <v>1131</v>
      </c>
      <c r="D6253">
        <v>1</v>
      </c>
    </row>
    <row r="6254" spans="1:4" x14ac:dyDescent="0.35">
      <c r="A6254" t="s">
        <v>279</v>
      </c>
      <c r="B6254" t="s">
        <v>154</v>
      </c>
      <c r="C6254" t="s">
        <v>500</v>
      </c>
      <c r="D6254">
        <v>1</v>
      </c>
    </row>
    <row r="6255" spans="1:4" x14ac:dyDescent="0.35">
      <c r="A6255" t="s">
        <v>279</v>
      </c>
      <c r="B6255" t="s">
        <v>158</v>
      </c>
      <c r="C6255" t="s">
        <v>675</v>
      </c>
      <c r="D6255">
        <v>1</v>
      </c>
    </row>
    <row r="6256" spans="1:4" x14ac:dyDescent="0.35">
      <c r="A6256" t="s">
        <v>279</v>
      </c>
      <c r="B6256" t="s">
        <v>160</v>
      </c>
      <c r="C6256" t="s">
        <v>1127</v>
      </c>
      <c r="D6256">
        <v>1</v>
      </c>
    </row>
    <row r="6257" spans="1:4" x14ac:dyDescent="0.35">
      <c r="A6257" t="s">
        <v>260</v>
      </c>
      <c r="B6257" t="s">
        <v>209</v>
      </c>
      <c r="C6257" t="s">
        <v>546</v>
      </c>
      <c r="D6257">
        <v>1</v>
      </c>
    </row>
    <row r="6258" spans="1:4" x14ac:dyDescent="0.35">
      <c r="A6258" t="s">
        <v>260</v>
      </c>
      <c r="B6258" t="s">
        <v>199</v>
      </c>
      <c r="C6258" t="s">
        <v>758</v>
      </c>
      <c r="D6258">
        <v>1</v>
      </c>
    </row>
    <row r="6259" spans="1:4" x14ac:dyDescent="0.35">
      <c r="A6259" t="s">
        <v>260</v>
      </c>
      <c r="B6259" t="s">
        <v>191</v>
      </c>
      <c r="C6259" t="s">
        <v>465</v>
      </c>
      <c r="D6259">
        <v>1</v>
      </c>
    </row>
    <row r="6260" spans="1:4" x14ac:dyDescent="0.35">
      <c r="A6260" t="s">
        <v>260</v>
      </c>
      <c r="B6260" t="s">
        <v>192</v>
      </c>
      <c r="C6260" t="s">
        <v>575</v>
      </c>
      <c r="D6260">
        <v>1</v>
      </c>
    </row>
    <row r="6261" spans="1:4" x14ac:dyDescent="0.35">
      <c r="A6261" t="s">
        <v>260</v>
      </c>
      <c r="B6261" t="s">
        <v>157</v>
      </c>
      <c r="C6261" t="s">
        <v>664</v>
      </c>
      <c r="D6261">
        <v>1</v>
      </c>
    </row>
    <row r="6262" spans="1:4" x14ac:dyDescent="0.35">
      <c r="A6262" t="s">
        <v>260</v>
      </c>
      <c r="B6262" t="s">
        <v>153</v>
      </c>
      <c r="C6262" t="s">
        <v>872</v>
      </c>
      <c r="D6262">
        <v>1</v>
      </c>
    </row>
    <row r="6263" spans="1:4" x14ac:dyDescent="0.35">
      <c r="A6263" t="s">
        <v>260</v>
      </c>
      <c r="B6263" t="s">
        <v>159</v>
      </c>
      <c r="C6263" t="s">
        <v>1060</v>
      </c>
      <c r="D6263">
        <v>1</v>
      </c>
    </row>
    <row r="6264" spans="1:4" x14ac:dyDescent="0.35">
      <c r="A6264" t="s">
        <v>260</v>
      </c>
      <c r="B6264" t="s">
        <v>158</v>
      </c>
      <c r="C6264" t="s">
        <v>1093</v>
      </c>
      <c r="D6264">
        <v>1</v>
      </c>
    </row>
    <row r="6265" spans="1:4" x14ac:dyDescent="0.35">
      <c r="A6265" t="s">
        <v>260</v>
      </c>
      <c r="B6265" t="s">
        <v>176</v>
      </c>
      <c r="C6265" t="s">
        <v>919</v>
      </c>
      <c r="D6265">
        <v>1</v>
      </c>
    </row>
    <row r="6266" spans="1:4" x14ac:dyDescent="0.35">
      <c r="A6266" t="s">
        <v>260</v>
      </c>
      <c r="B6266" t="s">
        <v>190</v>
      </c>
      <c r="C6266" t="s">
        <v>826</v>
      </c>
      <c r="D6266">
        <v>1</v>
      </c>
    </row>
    <row r="6267" spans="1:4" x14ac:dyDescent="0.35">
      <c r="A6267" t="s">
        <v>260</v>
      </c>
      <c r="B6267" t="s">
        <v>153</v>
      </c>
      <c r="C6267" t="s">
        <v>827</v>
      </c>
      <c r="D6267">
        <v>1</v>
      </c>
    </row>
    <row r="6268" spans="1:4" x14ac:dyDescent="0.35">
      <c r="A6268" t="s">
        <v>260</v>
      </c>
      <c r="B6268" t="s">
        <v>153</v>
      </c>
      <c r="C6268" t="s">
        <v>1126</v>
      </c>
      <c r="D6268">
        <v>1</v>
      </c>
    </row>
    <row r="6269" spans="1:4" x14ac:dyDescent="0.35">
      <c r="A6269" t="s">
        <v>260</v>
      </c>
      <c r="B6269" t="s">
        <v>157</v>
      </c>
      <c r="C6269" t="s">
        <v>810</v>
      </c>
      <c r="D6269">
        <v>1</v>
      </c>
    </row>
    <row r="6270" spans="1:4" x14ac:dyDescent="0.35">
      <c r="A6270" t="s">
        <v>260</v>
      </c>
      <c r="B6270" t="s">
        <v>191</v>
      </c>
      <c r="C6270" t="s">
        <v>436</v>
      </c>
      <c r="D6270">
        <v>1</v>
      </c>
    </row>
    <row r="6271" spans="1:4" x14ac:dyDescent="0.35">
      <c r="A6271" t="s">
        <v>260</v>
      </c>
      <c r="B6271" t="s">
        <v>183</v>
      </c>
      <c r="C6271" t="s">
        <v>896</v>
      </c>
      <c r="D6271">
        <v>1</v>
      </c>
    </row>
    <row r="6272" spans="1:4" x14ac:dyDescent="0.35">
      <c r="A6272" t="s">
        <v>260</v>
      </c>
      <c r="B6272" t="s">
        <v>158</v>
      </c>
      <c r="C6272" t="s">
        <v>1094</v>
      </c>
      <c r="D6272">
        <v>1</v>
      </c>
    </row>
    <row r="6273" spans="1:4" x14ac:dyDescent="0.35">
      <c r="A6273" t="s">
        <v>260</v>
      </c>
      <c r="B6273" t="s">
        <v>135</v>
      </c>
      <c r="C6273" t="s">
        <v>498</v>
      </c>
      <c r="D6273">
        <v>1</v>
      </c>
    </row>
    <row r="6274" spans="1:4" x14ac:dyDescent="0.35">
      <c r="A6274" t="s">
        <v>260</v>
      </c>
      <c r="B6274" t="s">
        <v>153</v>
      </c>
      <c r="C6274" t="s">
        <v>1137</v>
      </c>
      <c r="D6274">
        <v>1</v>
      </c>
    </row>
    <row r="6275" spans="1:4" x14ac:dyDescent="0.35">
      <c r="A6275" t="s">
        <v>260</v>
      </c>
      <c r="B6275" t="s">
        <v>192</v>
      </c>
      <c r="C6275" t="s">
        <v>566</v>
      </c>
      <c r="D6275">
        <v>1</v>
      </c>
    </row>
    <row r="6276" spans="1:4" x14ac:dyDescent="0.35">
      <c r="A6276" t="s">
        <v>260</v>
      </c>
      <c r="B6276" t="s">
        <v>158</v>
      </c>
      <c r="C6276" t="s">
        <v>899</v>
      </c>
      <c r="D6276">
        <v>1</v>
      </c>
    </row>
    <row r="6277" spans="1:4" x14ac:dyDescent="0.35">
      <c r="A6277" t="s">
        <v>260</v>
      </c>
      <c r="B6277" t="s">
        <v>196</v>
      </c>
      <c r="C6277" t="s">
        <v>756</v>
      </c>
      <c r="D6277">
        <v>1</v>
      </c>
    </row>
    <row r="6278" spans="1:4" x14ac:dyDescent="0.35">
      <c r="A6278" t="s">
        <v>260</v>
      </c>
      <c r="B6278" t="s">
        <v>158</v>
      </c>
      <c r="C6278" t="s">
        <v>838</v>
      </c>
      <c r="D6278">
        <v>1</v>
      </c>
    </row>
    <row r="6279" spans="1:4" x14ac:dyDescent="0.35">
      <c r="A6279" t="s">
        <v>260</v>
      </c>
      <c r="B6279" t="s">
        <v>213</v>
      </c>
      <c r="C6279" t="s">
        <v>418</v>
      </c>
      <c r="D6279">
        <v>1</v>
      </c>
    </row>
    <row r="6280" spans="1:4" x14ac:dyDescent="0.35">
      <c r="A6280" t="s">
        <v>260</v>
      </c>
      <c r="B6280" t="s">
        <v>158</v>
      </c>
      <c r="C6280" t="s">
        <v>733</v>
      </c>
      <c r="D6280">
        <v>1</v>
      </c>
    </row>
    <row r="6281" spans="1:4" x14ac:dyDescent="0.35">
      <c r="A6281" t="s">
        <v>260</v>
      </c>
      <c r="B6281" t="s">
        <v>200</v>
      </c>
      <c r="C6281" t="s">
        <v>472</v>
      </c>
      <c r="D6281">
        <v>1</v>
      </c>
    </row>
    <row r="6282" spans="1:4" x14ac:dyDescent="0.35">
      <c r="A6282" t="s">
        <v>260</v>
      </c>
      <c r="B6282" t="s">
        <v>156</v>
      </c>
      <c r="C6282" t="s">
        <v>1062</v>
      </c>
      <c r="D6282">
        <v>1</v>
      </c>
    </row>
    <row r="6283" spans="1:4" x14ac:dyDescent="0.35">
      <c r="A6283" t="s">
        <v>260</v>
      </c>
      <c r="B6283" t="s">
        <v>153</v>
      </c>
      <c r="C6283" t="s">
        <v>891</v>
      </c>
      <c r="D6283">
        <v>1</v>
      </c>
    </row>
    <row r="6284" spans="1:4" x14ac:dyDescent="0.35">
      <c r="A6284" t="s">
        <v>260</v>
      </c>
      <c r="B6284" t="s">
        <v>153</v>
      </c>
      <c r="C6284" t="s">
        <v>605</v>
      </c>
      <c r="D6284">
        <v>1</v>
      </c>
    </row>
    <row r="6285" spans="1:4" x14ac:dyDescent="0.35">
      <c r="A6285" t="s">
        <v>260</v>
      </c>
      <c r="B6285" t="s">
        <v>209</v>
      </c>
      <c r="C6285" t="s">
        <v>435</v>
      </c>
      <c r="D6285">
        <v>1</v>
      </c>
    </row>
    <row r="6286" spans="1:4" x14ac:dyDescent="0.35">
      <c r="A6286" t="s">
        <v>260</v>
      </c>
      <c r="B6286" t="s">
        <v>158</v>
      </c>
      <c r="C6286" t="s">
        <v>528</v>
      </c>
      <c r="D6286">
        <v>1</v>
      </c>
    </row>
    <row r="6287" spans="1:4" x14ac:dyDescent="0.35">
      <c r="A6287" t="s">
        <v>260</v>
      </c>
      <c r="B6287" t="s">
        <v>155</v>
      </c>
      <c r="C6287" t="s">
        <v>874</v>
      </c>
      <c r="D6287">
        <v>1</v>
      </c>
    </row>
    <row r="6288" spans="1:4" x14ac:dyDescent="0.35">
      <c r="A6288" t="s">
        <v>260</v>
      </c>
      <c r="B6288" t="s">
        <v>153</v>
      </c>
      <c r="C6288" t="s">
        <v>1141</v>
      </c>
      <c r="D6288">
        <v>1</v>
      </c>
    </row>
    <row r="6289" spans="1:4" x14ac:dyDescent="0.35">
      <c r="A6289" t="s">
        <v>260</v>
      </c>
      <c r="B6289" t="s">
        <v>209</v>
      </c>
      <c r="C6289" t="s">
        <v>438</v>
      </c>
      <c r="D6289">
        <v>1</v>
      </c>
    </row>
    <row r="6290" spans="1:4" x14ac:dyDescent="0.35">
      <c r="A6290" t="s">
        <v>260</v>
      </c>
      <c r="B6290" t="s">
        <v>153</v>
      </c>
      <c r="C6290" t="s">
        <v>969</v>
      </c>
      <c r="D6290">
        <v>1</v>
      </c>
    </row>
    <row r="6291" spans="1:4" x14ac:dyDescent="0.35">
      <c r="A6291" t="s">
        <v>260</v>
      </c>
      <c r="B6291" t="s">
        <v>192</v>
      </c>
      <c r="C6291" t="s">
        <v>616</v>
      </c>
      <c r="D6291">
        <v>1</v>
      </c>
    </row>
    <row r="6292" spans="1:4" x14ac:dyDescent="0.35">
      <c r="A6292" t="s">
        <v>260</v>
      </c>
      <c r="B6292" t="s">
        <v>155</v>
      </c>
      <c r="C6292" t="s">
        <v>1010</v>
      </c>
      <c r="D6292">
        <v>1</v>
      </c>
    </row>
    <row r="6293" spans="1:4" x14ac:dyDescent="0.35">
      <c r="A6293" t="s">
        <v>260</v>
      </c>
      <c r="B6293" t="s">
        <v>158</v>
      </c>
      <c r="C6293" t="s">
        <v>617</v>
      </c>
      <c r="D6293">
        <v>1</v>
      </c>
    </row>
    <row r="6294" spans="1:4" x14ac:dyDescent="0.35">
      <c r="A6294" t="s">
        <v>260</v>
      </c>
      <c r="B6294" t="s">
        <v>213</v>
      </c>
      <c r="C6294" t="s">
        <v>514</v>
      </c>
      <c r="D6294">
        <v>1</v>
      </c>
    </row>
    <row r="6295" spans="1:4" x14ac:dyDescent="0.35">
      <c r="A6295" t="s">
        <v>260</v>
      </c>
      <c r="B6295" t="s">
        <v>152</v>
      </c>
      <c r="C6295" t="s">
        <v>678</v>
      </c>
      <c r="D6295">
        <v>1</v>
      </c>
    </row>
    <row r="6296" spans="1:4" x14ac:dyDescent="0.35">
      <c r="A6296" t="s">
        <v>260</v>
      </c>
      <c r="B6296" t="s">
        <v>153</v>
      </c>
      <c r="C6296" t="s">
        <v>1138</v>
      </c>
      <c r="D6296">
        <v>1</v>
      </c>
    </row>
    <row r="6297" spans="1:4" x14ac:dyDescent="0.35">
      <c r="A6297" t="s">
        <v>260</v>
      </c>
      <c r="B6297" t="s">
        <v>200</v>
      </c>
      <c r="C6297" t="s">
        <v>454</v>
      </c>
      <c r="D6297">
        <v>1</v>
      </c>
    </row>
    <row r="6298" spans="1:4" x14ac:dyDescent="0.35">
      <c r="A6298" t="s">
        <v>260</v>
      </c>
      <c r="B6298" t="s">
        <v>135</v>
      </c>
      <c r="C6298" t="s">
        <v>493</v>
      </c>
      <c r="D6298">
        <v>1</v>
      </c>
    </row>
    <row r="6299" spans="1:4" x14ac:dyDescent="0.35">
      <c r="A6299" t="s">
        <v>260</v>
      </c>
      <c r="B6299" t="s">
        <v>199</v>
      </c>
      <c r="C6299" t="s">
        <v>749</v>
      </c>
      <c r="D6299">
        <v>1</v>
      </c>
    </row>
    <row r="6300" spans="1:4" x14ac:dyDescent="0.35">
      <c r="A6300" t="s">
        <v>260</v>
      </c>
      <c r="B6300" t="s">
        <v>152</v>
      </c>
      <c r="C6300" t="s">
        <v>523</v>
      </c>
      <c r="D6300">
        <v>1</v>
      </c>
    </row>
    <row r="6301" spans="1:4" x14ac:dyDescent="0.35">
      <c r="A6301" t="s">
        <v>260</v>
      </c>
      <c r="B6301" t="s">
        <v>154</v>
      </c>
      <c r="C6301" t="s">
        <v>833</v>
      </c>
      <c r="D6301">
        <v>1</v>
      </c>
    </row>
    <row r="6302" spans="1:4" x14ac:dyDescent="0.35">
      <c r="A6302" t="s">
        <v>283</v>
      </c>
      <c r="B6302" t="s">
        <v>176</v>
      </c>
      <c r="C6302" t="s">
        <v>919</v>
      </c>
      <c r="D6302">
        <v>1</v>
      </c>
    </row>
    <row r="6303" spans="1:4" x14ac:dyDescent="0.35">
      <c r="A6303" t="s">
        <v>283</v>
      </c>
      <c r="B6303" t="s">
        <v>155</v>
      </c>
      <c r="C6303" t="s">
        <v>1010</v>
      </c>
      <c r="D6303">
        <v>1</v>
      </c>
    </row>
    <row r="6304" spans="1:4" x14ac:dyDescent="0.35">
      <c r="A6304" t="s">
        <v>351</v>
      </c>
      <c r="B6304" t="s">
        <v>153</v>
      </c>
      <c r="C6304" t="s">
        <v>1138</v>
      </c>
      <c r="D6304">
        <v>1</v>
      </c>
    </row>
    <row r="6305" spans="1:4" x14ac:dyDescent="0.35">
      <c r="A6305" t="s">
        <v>351</v>
      </c>
      <c r="B6305" t="s">
        <v>153</v>
      </c>
      <c r="C6305" t="s">
        <v>1055</v>
      </c>
      <c r="D6305">
        <v>1</v>
      </c>
    </row>
    <row r="6306" spans="1:4" x14ac:dyDescent="0.35">
      <c r="A6306" t="s">
        <v>351</v>
      </c>
      <c r="B6306" t="s">
        <v>153</v>
      </c>
      <c r="C6306" t="s">
        <v>1125</v>
      </c>
      <c r="D6306">
        <v>1</v>
      </c>
    </row>
    <row r="6307" spans="1:4" x14ac:dyDescent="0.35">
      <c r="A6307" t="s">
        <v>322</v>
      </c>
      <c r="B6307" t="s">
        <v>158</v>
      </c>
      <c r="C6307" t="s">
        <v>1056</v>
      </c>
      <c r="D6307">
        <v>1</v>
      </c>
    </row>
    <row r="6308" spans="1:4" x14ac:dyDescent="0.35">
      <c r="A6308" t="s">
        <v>322</v>
      </c>
      <c r="B6308" t="s">
        <v>158</v>
      </c>
      <c r="C6308" t="s">
        <v>663</v>
      </c>
      <c r="D6308">
        <v>1</v>
      </c>
    </row>
    <row r="6309" spans="1:4" x14ac:dyDescent="0.35">
      <c r="A6309" t="s">
        <v>322</v>
      </c>
      <c r="B6309" t="s">
        <v>158</v>
      </c>
      <c r="C6309" t="s">
        <v>659</v>
      </c>
      <c r="D6309">
        <v>1</v>
      </c>
    </row>
    <row r="6310" spans="1:4" x14ac:dyDescent="0.35">
      <c r="A6310" t="s">
        <v>295</v>
      </c>
      <c r="B6310" t="s">
        <v>154</v>
      </c>
      <c r="C6310" t="s">
        <v>507</v>
      </c>
      <c r="D6310">
        <v>1</v>
      </c>
    </row>
    <row r="6311" spans="1:4" x14ac:dyDescent="0.35">
      <c r="A6311" t="s">
        <v>295</v>
      </c>
      <c r="B6311" t="s">
        <v>153</v>
      </c>
      <c r="C6311" t="s">
        <v>1137</v>
      </c>
      <c r="D6311">
        <v>1</v>
      </c>
    </row>
    <row r="6312" spans="1:4" x14ac:dyDescent="0.35">
      <c r="A6312" t="s">
        <v>295</v>
      </c>
      <c r="B6312" t="s">
        <v>176</v>
      </c>
      <c r="C6312" t="s">
        <v>993</v>
      </c>
      <c r="D6312">
        <v>1</v>
      </c>
    </row>
    <row r="6313" spans="1:4" x14ac:dyDescent="0.35">
      <c r="A6313" t="s">
        <v>295</v>
      </c>
      <c r="B6313" t="s">
        <v>176</v>
      </c>
      <c r="C6313" t="s">
        <v>1008</v>
      </c>
      <c r="D6313">
        <v>1</v>
      </c>
    </row>
    <row r="6314" spans="1:4" x14ac:dyDescent="0.35">
      <c r="A6314" t="s">
        <v>295</v>
      </c>
      <c r="B6314" t="s">
        <v>153</v>
      </c>
      <c r="C6314" t="s">
        <v>1050</v>
      </c>
      <c r="D6314">
        <v>1</v>
      </c>
    </row>
    <row r="6315" spans="1:4" x14ac:dyDescent="0.35">
      <c r="A6315" t="s">
        <v>254</v>
      </c>
      <c r="B6315" t="s">
        <v>157</v>
      </c>
      <c r="C6315" t="s">
        <v>961</v>
      </c>
      <c r="D6315">
        <v>1</v>
      </c>
    </row>
    <row r="6316" spans="1:4" x14ac:dyDescent="0.35">
      <c r="A6316" t="s">
        <v>254</v>
      </c>
      <c r="B6316" t="s">
        <v>183</v>
      </c>
      <c r="C6316" t="s">
        <v>798</v>
      </c>
      <c r="D6316">
        <v>1</v>
      </c>
    </row>
    <row r="6317" spans="1:4" x14ac:dyDescent="0.35">
      <c r="A6317" t="s">
        <v>254</v>
      </c>
      <c r="B6317" t="s">
        <v>176</v>
      </c>
      <c r="C6317" t="s">
        <v>609</v>
      </c>
      <c r="D6317">
        <v>1</v>
      </c>
    </row>
    <row r="6318" spans="1:4" x14ac:dyDescent="0.35">
      <c r="A6318" t="s">
        <v>254</v>
      </c>
      <c r="B6318" t="s">
        <v>153</v>
      </c>
      <c r="C6318" t="s">
        <v>868</v>
      </c>
      <c r="D6318">
        <v>1</v>
      </c>
    </row>
    <row r="6319" spans="1:4" x14ac:dyDescent="0.35">
      <c r="A6319" t="s">
        <v>254</v>
      </c>
      <c r="B6319" t="s">
        <v>155</v>
      </c>
      <c r="C6319" t="s">
        <v>458</v>
      </c>
      <c r="D6319">
        <v>1</v>
      </c>
    </row>
    <row r="6320" spans="1:4" x14ac:dyDescent="0.35">
      <c r="A6320" t="s">
        <v>254</v>
      </c>
      <c r="B6320" t="s">
        <v>183</v>
      </c>
      <c r="C6320" t="s">
        <v>762</v>
      </c>
      <c r="D6320">
        <v>1</v>
      </c>
    </row>
    <row r="6321" spans="1:4" x14ac:dyDescent="0.35">
      <c r="A6321" t="s">
        <v>254</v>
      </c>
      <c r="B6321" t="s">
        <v>157</v>
      </c>
      <c r="C6321" t="s">
        <v>807</v>
      </c>
      <c r="D6321">
        <v>1</v>
      </c>
    </row>
    <row r="6322" spans="1:4" x14ac:dyDescent="0.35">
      <c r="A6322" t="s">
        <v>254</v>
      </c>
      <c r="B6322" t="s">
        <v>157</v>
      </c>
      <c r="C6322" t="s">
        <v>710</v>
      </c>
      <c r="D6322">
        <v>1</v>
      </c>
    </row>
    <row r="6323" spans="1:4" x14ac:dyDescent="0.35">
      <c r="A6323" t="s">
        <v>254</v>
      </c>
      <c r="B6323" t="s">
        <v>157</v>
      </c>
      <c r="C6323" t="s">
        <v>666</v>
      </c>
      <c r="D6323">
        <v>1</v>
      </c>
    </row>
    <row r="6324" spans="1:4" x14ac:dyDescent="0.35">
      <c r="A6324" t="s">
        <v>254</v>
      </c>
      <c r="B6324" t="s">
        <v>158</v>
      </c>
      <c r="C6324" t="s">
        <v>658</v>
      </c>
      <c r="D6324">
        <v>1</v>
      </c>
    </row>
    <row r="6325" spans="1:4" x14ac:dyDescent="0.35">
      <c r="A6325" t="s">
        <v>254</v>
      </c>
      <c r="B6325" t="s">
        <v>160</v>
      </c>
      <c r="C6325" t="s">
        <v>769</v>
      </c>
      <c r="D6325">
        <v>1</v>
      </c>
    </row>
    <row r="6326" spans="1:4" x14ac:dyDescent="0.35">
      <c r="A6326" t="s">
        <v>254</v>
      </c>
      <c r="B6326" t="s">
        <v>158</v>
      </c>
      <c r="C6326" t="s">
        <v>804</v>
      </c>
      <c r="D6326">
        <v>1</v>
      </c>
    </row>
    <row r="6327" spans="1:4" x14ac:dyDescent="0.35">
      <c r="A6327" t="s">
        <v>254</v>
      </c>
      <c r="B6327" t="s">
        <v>153</v>
      </c>
      <c r="C6327" t="s">
        <v>872</v>
      </c>
      <c r="D6327">
        <v>1</v>
      </c>
    </row>
    <row r="6328" spans="1:4" x14ac:dyDescent="0.35">
      <c r="A6328" t="s">
        <v>254</v>
      </c>
      <c r="B6328" t="s">
        <v>157</v>
      </c>
      <c r="C6328" t="s">
        <v>688</v>
      </c>
      <c r="D6328">
        <v>1</v>
      </c>
    </row>
    <row r="6329" spans="1:4" x14ac:dyDescent="0.35">
      <c r="A6329" t="s">
        <v>254</v>
      </c>
      <c r="B6329" t="s">
        <v>155</v>
      </c>
      <c r="C6329" t="s">
        <v>657</v>
      </c>
      <c r="D6329">
        <v>1</v>
      </c>
    </row>
    <row r="6330" spans="1:4" x14ac:dyDescent="0.35">
      <c r="A6330" t="s">
        <v>254</v>
      </c>
      <c r="B6330" t="s">
        <v>158</v>
      </c>
      <c r="C6330" t="s">
        <v>659</v>
      </c>
      <c r="D6330">
        <v>1</v>
      </c>
    </row>
    <row r="6331" spans="1:4" x14ac:dyDescent="0.35">
      <c r="A6331" t="s">
        <v>254</v>
      </c>
      <c r="B6331" t="s">
        <v>152</v>
      </c>
      <c r="C6331" t="s">
        <v>786</v>
      </c>
      <c r="D6331">
        <v>1</v>
      </c>
    </row>
    <row r="6332" spans="1:4" x14ac:dyDescent="0.35">
      <c r="A6332" t="s">
        <v>254</v>
      </c>
      <c r="B6332" t="s">
        <v>191</v>
      </c>
      <c r="C6332" t="s">
        <v>811</v>
      </c>
      <c r="D6332">
        <v>1</v>
      </c>
    </row>
    <row r="6333" spans="1:4" x14ac:dyDescent="0.35">
      <c r="A6333" t="s">
        <v>254</v>
      </c>
      <c r="B6333" t="s">
        <v>176</v>
      </c>
      <c r="C6333" t="s">
        <v>1000</v>
      </c>
      <c r="D6333">
        <v>1</v>
      </c>
    </row>
    <row r="6334" spans="1:4" x14ac:dyDescent="0.35">
      <c r="A6334" t="s">
        <v>254</v>
      </c>
      <c r="B6334" t="s">
        <v>183</v>
      </c>
      <c r="C6334" t="s">
        <v>796</v>
      </c>
      <c r="D6334">
        <v>1</v>
      </c>
    </row>
    <row r="6335" spans="1:4" x14ac:dyDescent="0.35">
      <c r="A6335" t="s">
        <v>254</v>
      </c>
      <c r="B6335" t="s">
        <v>155</v>
      </c>
      <c r="C6335" t="s">
        <v>834</v>
      </c>
      <c r="D6335">
        <v>1</v>
      </c>
    </row>
    <row r="6336" spans="1:4" x14ac:dyDescent="0.35">
      <c r="A6336" t="s">
        <v>254</v>
      </c>
      <c r="B6336" t="s">
        <v>153</v>
      </c>
      <c r="C6336" t="s">
        <v>779</v>
      </c>
      <c r="D6336">
        <v>1</v>
      </c>
    </row>
    <row r="6337" spans="1:4" x14ac:dyDescent="0.35">
      <c r="A6337" t="s">
        <v>254</v>
      </c>
      <c r="B6337" t="s">
        <v>190</v>
      </c>
      <c r="C6337" t="s">
        <v>813</v>
      </c>
      <c r="D6337">
        <v>1</v>
      </c>
    </row>
    <row r="6338" spans="1:4" x14ac:dyDescent="0.35">
      <c r="A6338" t="s">
        <v>254</v>
      </c>
      <c r="B6338" t="s">
        <v>153</v>
      </c>
      <c r="C6338" t="s">
        <v>1124</v>
      </c>
      <c r="D6338">
        <v>1</v>
      </c>
    </row>
    <row r="6339" spans="1:4" x14ac:dyDescent="0.35">
      <c r="A6339" t="s">
        <v>254</v>
      </c>
      <c r="B6339" t="s">
        <v>176</v>
      </c>
      <c r="C6339" t="s">
        <v>993</v>
      </c>
      <c r="D6339">
        <v>1</v>
      </c>
    </row>
    <row r="6340" spans="1:4" x14ac:dyDescent="0.35">
      <c r="A6340" t="s">
        <v>254</v>
      </c>
      <c r="B6340" t="s">
        <v>158</v>
      </c>
      <c r="C6340" t="s">
        <v>528</v>
      </c>
      <c r="D6340">
        <v>1</v>
      </c>
    </row>
    <row r="6341" spans="1:4" x14ac:dyDescent="0.35">
      <c r="A6341" t="s">
        <v>254</v>
      </c>
      <c r="B6341" t="s">
        <v>161</v>
      </c>
      <c r="C6341" t="s">
        <v>553</v>
      </c>
      <c r="D6341">
        <v>1</v>
      </c>
    </row>
    <row r="6342" spans="1:4" x14ac:dyDescent="0.35">
      <c r="A6342" t="s">
        <v>254</v>
      </c>
      <c r="B6342" t="s">
        <v>154</v>
      </c>
      <c r="C6342" t="s">
        <v>622</v>
      </c>
      <c r="D6342">
        <v>1</v>
      </c>
    </row>
    <row r="6343" spans="1:4" x14ac:dyDescent="0.35">
      <c r="A6343" t="s">
        <v>254</v>
      </c>
      <c r="B6343" t="s">
        <v>155</v>
      </c>
      <c r="C6343" t="s">
        <v>1009</v>
      </c>
      <c r="D6343">
        <v>1</v>
      </c>
    </row>
    <row r="6344" spans="1:4" x14ac:dyDescent="0.35">
      <c r="A6344" t="s">
        <v>254</v>
      </c>
      <c r="B6344" t="s">
        <v>183</v>
      </c>
      <c r="C6344" t="s">
        <v>799</v>
      </c>
      <c r="D6344">
        <v>1</v>
      </c>
    </row>
    <row r="6345" spans="1:4" x14ac:dyDescent="0.35">
      <c r="A6345" t="s">
        <v>254</v>
      </c>
      <c r="B6345" t="s">
        <v>184</v>
      </c>
      <c r="C6345" t="s">
        <v>494</v>
      </c>
      <c r="D6345">
        <v>1</v>
      </c>
    </row>
    <row r="6346" spans="1:4" x14ac:dyDescent="0.35">
      <c r="A6346" t="s">
        <v>254</v>
      </c>
      <c r="B6346" t="s">
        <v>154</v>
      </c>
      <c r="C6346" t="s">
        <v>647</v>
      </c>
      <c r="D6346">
        <v>1</v>
      </c>
    </row>
    <row r="6347" spans="1:4" x14ac:dyDescent="0.35">
      <c r="A6347" t="s">
        <v>254</v>
      </c>
      <c r="B6347" t="s">
        <v>203</v>
      </c>
      <c r="C6347" t="s">
        <v>648</v>
      </c>
      <c r="D6347">
        <v>1</v>
      </c>
    </row>
    <row r="6348" spans="1:4" x14ac:dyDescent="0.35">
      <c r="A6348" t="s">
        <v>254</v>
      </c>
      <c r="B6348" t="s">
        <v>183</v>
      </c>
      <c r="C6348" t="s">
        <v>795</v>
      </c>
      <c r="D6348">
        <v>1</v>
      </c>
    </row>
    <row r="6349" spans="1:4" x14ac:dyDescent="0.35">
      <c r="A6349" t="s">
        <v>254</v>
      </c>
      <c r="B6349" t="s">
        <v>153</v>
      </c>
      <c r="C6349" t="s">
        <v>709</v>
      </c>
      <c r="D6349">
        <v>1</v>
      </c>
    </row>
    <row r="6350" spans="1:4" x14ac:dyDescent="0.35">
      <c r="A6350" t="s">
        <v>254</v>
      </c>
      <c r="B6350" t="s">
        <v>162</v>
      </c>
      <c r="C6350" t="s">
        <v>1048</v>
      </c>
      <c r="D6350">
        <v>1</v>
      </c>
    </row>
    <row r="6351" spans="1:4" x14ac:dyDescent="0.35">
      <c r="A6351" t="s">
        <v>254</v>
      </c>
      <c r="B6351" t="s">
        <v>192</v>
      </c>
      <c r="C6351" t="s">
        <v>471</v>
      </c>
      <c r="D6351">
        <v>1</v>
      </c>
    </row>
    <row r="6352" spans="1:4" x14ac:dyDescent="0.35">
      <c r="A6352" t="s">
        <v>254</v>
      </c>
      <c r="B6352" t="s">
        <v>192</v>
      </c>
      <c r="C6352" t="s">
        <v>447</v>
      </c>
      <c r="D6352">
        <v>1</v>
      </c>
    </row>
    <row r="6353" spans="1:4" x14ac:dyDescent="0.35">
      <c r="A6353" t="s">
        <v>254</v>
      </c>
      <c r="B6353" t="s">
        <v>192</v>
      </c>
      <c r="C6353" t="s">
        <v>728</v>
      </c>
      <c r="D6353">
        <v>1</v>
      </c>
    </row>
    <row r="6354" spans="1:4" x14ac:dyDescent="0.35">
      <c r="A6354" t="s">
        <v>254</v>
      </c>
      <c r="B6354" t="s">
        <v>162</v>
      </c>
      <c r="C6354" t="s">
        <v>880</v>
      </c>
      <c r="D6354">
        <v>1</v>
      </c>
    </row>
    <row r="6355" spans="1:4" x14ac:dyDescent="0.35">
      <c r="A6355" t="s">
        <v>254</v>
      </c>
      <c r="B6355" t="s">
        <v>153</v>
      </c>
      <c r="C6355" t="s">
        <v>869</v>
      </c>
      <c r="D6355">
        <v>1</v>
      </c>
    </row>
    <row r="6356" spans="1:4" x14ac:dyDescent="0.35">
      <c r="A6356" t="s">
        <v>254</v>
      </c>
      <c r="B6356" t="s">
        <v>153</v>
      </c>
      <c r="C6356" t="s">
        <v>770</v>
      </c>
      <c r="D6356">
        <v>1</v>
      </c>
    </row>
    <row r="6357" spans="1:4" x14ac:dyDescent="0.35">
      <c r="A6357" t="s">
        <v>254</v>
      </c>
      <c r="B6357" t="s">
        <v>153</v>
      </c>
      <c r="C6357" t="s">
        <v>643</v>
      </c>
      <c r="D6357">
        <v>1</v>
      </c>
    </row>
    <row r="6358" spans="1:4" x14ac:dyDescent="0.35">
      <c r="A6358" t="s">
        <v>254</v>
      </c>
      <c r="B6358" t="s">
        <v>203</v>
      </c>
      <c r="C6358" t="s">
        <v>685</v>
      </c>
      <c r="D6358">
        <v>1</v>
      </c>
    </row>
    <row r="6359" spans="1:4" x14ac:dyDescent="0.35">
      <c r="A6359" t="s">
        <v>254</v>
      </c>
      <c r="B6359" t="s">
        <v>155</v>
      </c>
      <c r="C6359" t="s">
        <v>806</v>
      </c>
      <c r="D6359">
        <v>1</v>
      </c>
    </row>
    <row r="6360" spans="1:4" x14ac:dyDescent="0.35">
      <c r="A6360" t="s">
        <v>254</v>
      </c>
      <c r="B6360" t="s">
        <v>155</v>
      </c>
      <c r="C6360" t="s">
        <v>1006</v>
      </c>
      <c r="D6360">
        <v>1</v>
      </c>
    </row>
    <row r="6361" spans="1:4" x14ac:dyDescent="0.35">
      <c r="A6361" t="s">
        <v>254</v>
      </c>
      <c r="B6361" t="s">
        <v>161</v>
      </c>
      <c r="C6361" t="s">
        <v>602</v>
      </c>
      <c r="D6361">
        <v>1</v>
      </c>
    </row>
    <row r="6362" spans="1:4" x14ac:dyDescent="0.35">
      <c r="A6362" t="s">
        <v>254</v>
      </c>
      <c r="B6362" t="s">
        <v>154</v>
      </c>
      <c r="C6362" t="s">
        <v>645</v>
      </c>
      <c r="D6362">
        <v>1</v>
      </c>
    </row>
    <row r="6363" spans="1:4" x14ac:dyDescent="0.35">
      <c r="A6363" t="s">
        <v>254</v>
      </c>
      <c r="B6363" t="s">
        <v>153</v>
      </c>
      <c r="C6363" t="s">
        <v>482</v>
      </c>
      <c r="D6363">
        <v>1</v>
      </c>
    </row>
    <row r="6364" spans="1:4" x14ac:dyDescent="0.35">
      <c r="A6364" t="s">
        <v>254</v>
      </c>
      <c r="B6364" t="s">
        <v>176</v>
      </c>
      <c r="C6364" t="s">
        <v>661</v>
      </c>
      <c r="D6364">
        <v>1</v>
      </c>
    </row>
    <row r="6365" spans="1:4" x14ac:dyDescent="0.35">
      <c r="A6365" t="s">
        <v>254</v>
      </c>
      <c r="B6365" t="s">
        <v>155</v>
      </c>
      <c r="C6365" t="s">
        <v>464</v>
      </c>
      <c r="D6365">
        <v>1</v>
      </c>
    </row>
    <row r="6366" spans="1:4" x14ac:dyDescent="0.35">
      <c r="A6366" t="s">
        <v>254</v>
      </c>
      <c r="B6366" t="s">
        <v>158</v>
      </c>
      <c r="C6366" t="s">
        <v>1065</v>
      </c>
      <c r="D6366">
        <v>1</v>
      </c>
    </row>
    <row r="6367" spans="1:4" x14ac:dyDescent="0.35">
      <c r="A6367" t="s">
        <v>254</v>
      </c>
      <c r="B6367" t="s">
        <v>183</v>
      </c>
      <c r="C6367" t="s">
        <v>792</v>
      </c>
      <c r="D6367">
        <v>1</v>
      </c>
    </row>
    <row r="6368" spans="1:4" x14ac:dyDescent="0.35">
      <c r="A6368" t="s">
        <v>254</v>
      </c>
      <c r="B6368" t="s">
        <v>199</v>
      </c>
      <c r="C6368" t="s">
        <v>424</v>
      </c>
      <c r="D6368">
        <v>1</v>
      </c>
    </row>
    <row r="6369" spans="1:4" x14ac:dyDescent="0.35">
      <c r="A6369" t="s">
        <v>254</v>
      </c>
      <c r="B6369" t="s">
        <v>183</v>
      </c>
      <c r="C6369" t="s">
        <v>801</v>
      </c>
      <c r="D6369">
        <v>1</v>
      </c>
    </row>
    <row r="6370" spans="1:4" x14ac:dyDescent="0.35">
      <c r="A6370" t="s">
        <v>254</v>
      </c>
      <c r="B6370" t="s">
        <v>153</v>
      </c>
      <c r="C6370" t="s">
        <v>921</v>
      </c>
      <c r="D6370">
        <v>1</v>
      </c>
    </row>
    <row r="6371" spans="1:4" x14ac:dyDescent="0.35">
      <c r="A6371" t="s">
        <v>254</v>
      </c>
      <c r="B6371" t="s">
        <v>200</v>
      </c>
      <c r="C6371" t="s">
        <v>451</v>
      </c>
      <c r="D6371">
        <v>1</v>
      </c>
    </row>
    <row r="6372" spans="1:4" x14ac:dyDescent="0.35">
      <c r="A6372" t="s">
        <v>254</v>
      </c>
      <c r="B6372" t="s">
        <v>155</v>
      </c>
      <c r="C6372" t="s">
        <v>656</v>
      </c>
      <c r="D6372">
        <v>1</v>
      </c>
    </row>
    <row r="6373" spans="1:4" x14ac:dyDescent="0.35">
      <c r="A6373" t="s">
        <v>254</v>
      </c>
      <c r="B6373" t="s">
        <v>183</v>
      </c>
      <c r="C6373" t="s">
        <v>760</v>
      </c>
      <c r="D6373">
        <v>1</v>
      </c>
    </row>
    <row r="6374" spans="1:4" x14ac:dyDescent="0.35">
      <c r="A6374" t="s">
        <v>254</v>
      </c>
      <c r="B6374" t="s">
        <v>203</v>
      </c>
      <c r="C6374" t="s">
        <v>563</v>
      </c>
      <c r="D6374">
        <v>1</v>
      </c>
    </row>
    <row r="6375" spans="1:4" x14ac:dyDescent="0.35">
      <c r="A6375" t="s">
        <v>254</v>
      </c>
      <c r="B6375" t="s">
        <v>153</v>
      </c>
      <c r="C6375" t="s">
        <v>689</v>
      </c>
      <c r="D6375">
        <v>1</v>
      </c>
    </row>
    <row r="6376" spans="1:4" x14ac:dyDescent="0.35">
      <c r="A6376" t="s">
        <v>254</v>
      </c>
      <c r="B6376" t="s">
        <v>157</v>
      </c>
      <c r="C6376" t="s">
        <v>662</v>
      </c>
      <c r="D6376">
        <v>1</v>
      </c>
    </row>
    <row r="6377" spans="1:4" x14ac:dyDescent="0.35">
      <c r="A6377" t="s">
        <v>254</v>
      </c>
      <c r="B6377" t="s">
        <v>164</v>
      </c>
      <c r="C6377" t="s">
        <v>654</v>
      </c>
      <c r="D6377">
        <v>1</v>
      </c>
    </row>
    <row r="6378" spans="1:4" x14ac:dyDescent="0.35">
      <c r="A6378" t="s">
        <v>254</v>
      </c>
      <c r="B6378" t="s">
        <v>199</v>
      </c>
      <c r="C6378" t="s">
        <v>630</v>
      </c>
      <c r="D6378">
        <v>1</v>
      </c>
    </row>
    <row r="6379" spans="1:4" x14ac:dyDescent="0.35">
      <c r="A6379" t="s">
        <v>275</v>
      </c>
      <c r="B6379" t="s">
        <v>203</v>
      </c>
      <c r="C6379" t="s">
        <v>555</v>
      </c>
      <c r="D6379">
        <v>1</v>
      </c>
    </row>
    <row r="6380" spans="1:4" x14ac:dyDescent="0.35">
      <c r="A6380" t="s">
        <v>275</v>
      </c>
      <c r="B6380" t="s">
        <v>153</v>
      </c>
      <c r="C6380" t="s">
        <v>1136</v>
      </c>
      <c r="D6380">
        <v>1</v>
      </c>
    </row>
    <row r="6381" spans="1:4" x14ac:dyDescent="0.35">
      <c r="A6381" t="s">
        <v>275</v>
      </c>
      <c r="B6381" t="s">
        <v>152</v>
      </c>
      <c r="C6381" t="s">
        <v>1123</v>
      </c>
      <c r="D6381">
        <v>1</v>
      </c>
    </row>
    <row r="6382" spans="1:4" x14ac:dyDescent="0.35">
      <c r="A6382" t="s">
        <v>275</v>
      </c>
      <c r="B6382" t="s">
        <v>158</v>
      </c>
      <c r="C6382" t="s">
        <v>663</v>
      </c>
      <c r="D6382">
        <v>1</v>
      </c>
    </row>
    <row r="6383" spans="1:4" x14ac:dyDescent="0.35">
      <c r="A6383" t="s">
        <v>275</v>
      </c>
      <c r="B6383" t="s">
        <v>153</v>
      </c>
      <c r="C6383" t="s">
        <v>868</v>
      </c>
      <c r="D6383">
        <v>1</v>
      </c>
    </row>
    <row r="6384" spans="1:4" x14ac:dyDescent="0.35">
      <c r="A6384" t="s">
        <v>275</v>
      </c>
      <c r="B6384" t="s">
        <v>153</v>
      </c>
      <c r="C6384" t="s">
        <v>1125</v>
      </c>
      <c r="D6384">
        <v>1</v>
      </c>
    </row>
    <row r="6385" spans="1:4" x14ac:dyDescent="0.35">
      <c r="A6385" t="s">
        <v>275</v>
      </c>
      <c r="B6385" t="s">
        <v>153</v>
      </c>
      <c r="C6385" t="s">
        <v>869</v>
      </c>
      <c r="D6385">
        <v>1</v>
      </c>
    </row>
    <row r="6386" spans="1:4" x14ac:dyDescent="0.35">
      <c r="A6386" t="s">
        <v>275</v>
      </c>
      <c r="B6386" t="s">
        <v>153</v>
      </c>
      <c r="C6386" t="s">
        <v>1121</v>
      </c>
      <c r="D6386">
        <v>1</v>
      </c>
    </row>
    <row r="6387" spans="1:4" x14ac:dyDescent="0.35">
      <c r="A6387" t="s">
        <v>275</v>
      </c>
      <c r="B6387" t="s">
        <v>203</v>
      </c>
      <c r="C6387" t="s">
        <v>642</v>
      </c>
      <c r="D6387">
        <v>1</v>
      </c>
    </row>
    <row r="6388" spans="1:4" x14ac:dyDescent="0.35">
      <c r="A6388" t="s">
        <v>275</v>
      </c>
      <c r="B6388" t="s">
        <v>153</v>
      </c>
      <c r="C6388" t="s">
        <v>1126</v>
      </c>
      <c r="D6388">
        <v>1</v>
      </c>
    </row>
    <row r="6389" spans="1:4" x14ac:dyDescent="0.35">
      <c r="A6389" t="s">
        <v>275</v>
      </c>
      <c r="B6389" t="s">
        <v>136</v>
      </c>
      <c r="C6389" t="s">
        <v>484</v>
      </c>
      <c r="D6389">
        <v>1</v>
      </c>
    </row>
    <row r="6390" spans="1:4" x14ac:dyDescent="0.35">
      <c r="A6390" t="s">
        <v>293</v>
      </c>
      <c r="B6390" t="s">
        <v>176</v>
      </c>
      <c r="C6390" t="s">
        <v>919</v>
      </c>
      <c r="D6390">
        <v>1</v>
      </c>
    </row>
    <row r="6391" spans="1:4" x14ac:dyDescent="0.35">
      <c r="A6391" t="s">
        <v>293</v>
      </c>
      <c r="B6391" t="s">
        <v>155</v>
      </c>
      <c r="C6391" t="s">
        <v>834</v>
      </c>
      <c r="D6391">
        <v>1</v>
      </c>
    </row>
    <row r="6392" spans="1:4" x14ac:dyDescent="0.35">
      <c r="A6392" t="s">
        <v>293</v>
      </c>
      <c r="B6392" t="s">
        <v>153</v>
      </c>
      <c r="C6392" t="s">
        <v>1050</v>
      </c>
      <c r="D6392">
        <v>1</v>
      </c>
    </row>
    <row r="6393" spans="1:4" x14ac:dyDescent="0.35">
      <c r="A6393" t="s">
        <v>293</v>
      </c>
      <c r="B6393" t="s">
        <v>176</v>
      </c>
      <c r="C6393" t="s">
        <v>1005</v>
      </c>
      <c r="D6393">
        <v>1</v>
      </c>
    </row>
    <row r="6394" spans="1:4" x14ac:dyDescent="0.35">
      <c r="A6394" t="s">
        <v>293</v>
      </c>
      <c r="B6394" t="s">
        <v>156</v>
      </c>
      <c r="C6394" t="s">
        <v>1062</v>
      </c>
      <c r="D6394">
        <v>1</v>
      </c>
    </row>
    <row r="6395" spans="1:4" x14ac:dyDescent="0.35">
      <c r="A6395" t="s">
        <v>293</v>
      </c>
      <c r="B6395" t="s">
        <v>176</v>
      </c>
      <c r="C6395" t="s">
        <v>661</v>
      </c>
      <c r="D6395">
        <v>1</v>
      </c>
    </row>
    <row r="6396" spans="1:4" x14ac:dyDescent="0.35">
      <c r="A6396" t="s">
        <v>293</v>
      </c>
      <c r="B6396" t="s">
        <v>176</v>
      </c>
      <c r="C6396" t="s">
        <v>993</v>
      </c>
      <c r="D6396">
        <v>1</v>
      </c>
    </row>
    <row r="6397" spans="1:4" x14ac:dyDescent="0.35">
      <c r="A6397" t="s">
        <v>319</v>
      </c>
      <c r="B6397" t="s">
        <v>154</v>
      </c>
      <c r="C6397" t="s">
        <v>837</v>
      </c>
      <c r="D6397">
        <v>1</v>
      </c>
    </row>
    <row r="6398" spans="1:4" x14ac:dyDescent="0.35">
      <c r="A6398" t="s">
        <v>319</v>
      </c>
      <c r="B6398" t="s">
        <v>153</v>
      </c>
      <c r="C6398" t="s">
        <v>1136</v>
      </c>
      <c r="D6398">
        <v>1</v>
      </c>
    </row>
    <row r="6399" spans="1:4" x14ac:dyDescent="0.35">
      <c r="A6399" t="s">
        <v>319</v>
      </c>
      <c r="B6399" t="s">
        <v>158</v>
      </c>
      <c r="C6399" t="s">
        <v>528</v>
      </c>
      <c r="D6399">
        <v>1</v>
      </c>
    </row>
    <row r="6400" spans="1:4" x14ac:dyDescent="0.35">
      <c r="A6400" t="s">
        <v>249</v>
      </c>
      <c r="B6400" t="s">
        <v>203</v>
      </c>
      <c r="C6400" t="s">
        <v>555</v>
      </c>
      <c r="D6400">
        <v>1</v>
      </c>
    </row>
    <row r="6401" spans="1:4" x14ac:dyDescent="0.35">
      <c r="A6401" t="s">
        <v>249</v>
      </c>
      <c r="B6401" t="s">
        <v>203</v>
      </c>
      <c r="C6401" t="s">
        <v>695</v>
      </c>
      <c r="D6401">
        <v>1</v>
      </c>
    </row>
    <row r="6402" spans="1:4" x14ac:dyDescent="0.35">
      <c r="A6402" t="s">
        <v>249</v>
      </c>
      <c r="B6402" t="s">
        <v>154</v>
      </c>
      <c r="C6402" t="s">
        <v>830</v>
      </c>
      <c r="D6402">
        <v>1</v>
      </c>
    </row>
    <row r="6403" spans="1:4" x14ac:dyDescent="0.35">
      <c r="A6403" t="s">
        <v>249</v>
      </c>
      <c r="B6403" t="s">
        <v>176</v>
      </c>
      <c r="C6403" t="s">
        <v>993</v>
      </c>
      <c r="D6403">
        <v>1</v>
      </c>
    </row>
    <row r="6404" spans="1:4" x14ac:dyDescent="0.35">
      <c r="A6404" t="s">
        <v>249</v>
      </c>
      <c r="B6404" t="s">
        <v>158</v>
      </c>
      <c r="C6404" t="s">
        <v>581</v>
      </c>
      <c r="D6404">
        <v>1</v>
      </c>
    </row>
    <row r="6405" spans="1:4" x14ac:dyDescent="0.35">
      <c r="A6405" t="s">
        <v>249</v>
      </c>
      <c r="B6405" t="s">
        <v>158</v>
      </c>
      <c r="C6405" t="s">
        <v>1056</v>
      </c>
      <c r="D6405">
        <v>1</v>
      </c>
    </row>
    <row r="6406" spans="1:4" x14ac:dyDescent="0.35">
      <c r="A6406" t="s">
        <v>249</v>
      </c>
      <c r="B6406" t="s">
        <v>153</v>
      </c>
      <c r="C6406" t="s">
        <v>643</v>
      </c>
      <c r="D6406">
        <v>1</v>
      </c>
    </row>
    <row r="6407" spans="1:4" x14ac:dyDescent="0.35">
      <c r="A6407" t="s">
        <v>249</v>
      </c>
      <c r="B6407" t="s">
        <v>154</v>
      </c>
      <c r="C6407" t="s">
        <v>645</v>
      </c>
      <c r="D6407">
        <v>1</v>
      </c>
    </row>
    <row r="6408" spans="1:4" x14ac:dyDescent="0.35">
      <c r="A6408" t="s">
        <v>249</v>
      </c>
      <c r="B6408" t="s">
        <v>159</v>
      </c>
      <c r="C6408" t="s">
        <v>520</v>
      </c>
      <c r="D6408">
        <v>1</v>
      </c>
    </row>
    <row r="6409" spans="1:4" x14ac:dyDescent="0.35">
      <c r="A6409" t="s">
        <v>249</v>
      </c>
      <c r="B6409" t="s">
        <v>154</v>
      </c>
      <c r="C6409" t="s">
        <v>500</v>
      </c>
      <c r="D6409">
        <v>1</v>
      </c>
    </row>
    <row r="6410" spans="1:4" x14ac:dyDescent="0.35">
      <c r="A6410" t="s">
        <v>249</v>
      </c>
      <c r="B6410" t="s">
        <v>154</v>
      </c>
      <c r="C6410" t="s">
        <v>833</v>
      </c>
      <c r="D6410">
        <v>1</v>
      </c>
    </row>
    <row r="6411" spans="1:4" x14ac:dyDescent="0.35">
      <c r="A6411" t="s">
        <v>249</v>
      </c>
      <c r="B6411" t="s">
        <v>155</v>
      </c>
      <c r="C6411" t="s">
        <v>922</v>
      </c>
      <c r="D6411">
        <v>1</v>
      </c>
    </row>
    <row r="6412" spans="1:4" x14ac:dyDescent="0.35">
      <c r="A6412" t="s">
        <v>249</v>
      </c>
      <c r="B6412" t="s">
        <v>159</v>
      </c>
      <c r="C6412" t="s">
        <v>1119</v>
      </c>
      <c r="D6412">
        <v>1</v>
      </c>
    </row>
    <row r="6413" spans="1:4" x14ac:dyDescent="0.35">
      <c r="A6413" t="s">
        <v>249</v>
      </c>
      <c r="B6413" t="s">
        <v>203</v>
      </c>
      <c r="C6413" t="s">
        <v>642</v>
      </c>
      <c r="D6413">
        <v>1</v>
      </c>
    </row>
    <row r="6414" spans="1:4" x14ac:dyDescent="0.35">
      <c r="A6414" t="s">
        <v>249</v>
      </c>
      <c r="B6414" t="s">
        <v>158</v>
      </c>
      <c r="C6414" t="s">
        <v>1065</v>
      </c>
      <c r="D6414">
        <v>1</v>
      </c>
    </row>
    <row r="6415" spans="1:4" x14ac:dyDescent="0.35">
      <c r="A6415" t="s">
        <v>249</v>
      </c>
      <c r="B6415" t="s">
        <v>160</v>
      </c>
      <c r="C6415" t="s">
        <v>1129</v>
      </c>
      <c r="D6415">
        <v>1</v>
      </c>
    </row>
    <row r="6416" spans="1:4" x14ac:dyDescent="0.35">
      <c r="A6416" t="s">
        <v>249</v>
      </c>
      <c r="B6416" t="s">
        <v>157</v>
      </c>
      <c r="C6416" t="s">
        <v>1058</v>
      </c>
      <c r="D6416">
        <v>1</v>
      </c>
    </row>
    <row r="6417" spans="1:4" x14ac:dyDescent="0.35">
      <c r="A6417" t="s">
        <v>249</v>
      </c>
      <c r="B6417" t="s">
        <v>160</v>
      </c>
      <c r="C6417" t="s">
        <v>769</v>
      </c>
      <c r="D6417">
        <v>1</v>
      </c>
    </row>
    <row r="6418" spans="1:4" x14ac:dyDescent="0.35">
      <c r="A6418" t="s">
        <v>249</v>
      </c>
      <c r="B6418" t="s">
        <v>160</v>
      </c>
      <c r="C6418" t="s">
        <v>1127</v>
      </c>
      <c r="D6418">
        <v>1</v>
      </c>
    </row>
    <row r="6419" spans="1:4" x14ac:dyDescent="0.35">
      <c r="A6419" t="s">
        <v>249</v>
      </c>
      <c r="B6419" t="s">
        <v>158</v>
      </c>
      <c r="C6419" t="s">
        <v>672</v>
      </c>
      <c r="D6419">
        <v>1</v>
      </c>
    </row>
    <row r="6420" spans="1:4" x14ac:dyDescent="0.35">
      <c r="A6420" t="s">
        <v>249</v>
      </c>
      <c r="B6420" t="s">
        <v>176</v>
      </c>
      <c r="C6420" t="s">
        <v>1007</v>
      </c>
      <c r="D6420">
        <v>1</v>
      </c>
    </row>
    <row r="6421" spans="1:4" x14ac:dyDescent="0.35">
      <c r="A6421" t="s">
        <v>249</v>
      </c>
      <c r="B6421" t="s">
        <v>176</v>
      </c>
      <c r="C6421" t="s">
        <v>1008</v>
      </c>
      <c r="D6421">
        <v>1</v>
      </c>
    </row>
    <row r="6422" spans="1:4" x14ac:dyDescent="0.35">
      <c r="A6422" t="s">
        <v>249</v>
      </c>
      <c r="B6422" t="s">
        <v>157</v>
      </c>
      <c r="C6422" t="s">
        <v>805</v>
      </c>
      <c r="D6422">
        <v>1</v>
      </c>
    </row>
    <row r="6423" spans="1:4" x14ac:dyDescent="0.35">
      <c r="A6423" t="s">
        <v>249</v>
      </c>
      <c r="B6423" t="s">
        <v>153</v>
      </c>
      <c r="C6423" t="s">
        <v>521</v>
      </c>
      <c r="D6423">
        <v>1</v>
      </c>
    </row>
    <row r="6424" spans="1:4" x14ac:dyDescent="0.35">
      <c r="A6424" t="s">
        <v>249</v>
      </c>
      <c r="B6424" t="s">
        <v>157</v>
      </c>
      <c r="C6424" t="s">
        <v>668</v>
      </c>
      <c r="D6424">
        <v>1</v>
      </c>
    </row>
    <row r="6425" spans="1:4" x14ac:dyDescent="0.35">
      <c r="A6425" t="s">
        <v>249</v>
      </c>
      <c r="B6425" t="s">
        <v>176</v>
      </c>
      <c r="C6425" t="s">
        <v>726</v>
      </c>
      <c r="D6425">
        <v>1</v>
      </c>
    </row>
    <row r="6426" spans="1:4" x14ac:dyDescent="0.35">
      <c r="A6426" t="s">
        <v>249</v>
      </c>
      <c r="B6426" t="s">
        <v>153</v>
      </c>
      <c r="C6426" t="s">
        <v>921</v>
      </c>
      <c r="D6426">
        <v>1</v>
      </c>
    </row>
    <row r="6427" spans="1:4" x14ac:dyDescent="0.35">
      <c r="A6427" t="s">
        <v>249</v>
      </c>
      <c r="B6427" t="s">
        <v>158</v>
      </c>
      <c r="C6427" t="s">
        <v>608</v>
      </c>
      <c r="D6427">
        <v>1</v>
      </c>
    </row>
    <row r="6428" spans="1:4" x14ac:dyDescent="0.35">
      <c r="A6428" t="s">
        <v>249</v>
      </c>
      <c r="B6428" t="s">
        <v>153</v>
      </c>
      <c r="C6428" t="s">
        <v>1126</v>
      </c>
      <c r="D6428">
        <v>1</v>
      </c>
    </row>
    <row r="6429" spans="1:4" x14ac:dyDescent="0.35">
      <c r="A6429" t="s">
        <v>249</v>
      </c>
      <c r="B6429" t="s">
        <v>199</v>
      </c>
      <c r="C6429" t="s">
        <v>635</v>
      </c>
      <c r="D6429">
        <v>1</v>
      </c>
    </row>
    <row r="6430" spans="1:4" x14ac:dyDescent="0.35">
      <c r="A6430" t="s">
        <v>249</v>
      </c>
      <c r="B6430" t="s">
        <v>155</v>
      </c>
      <c r="C6430" t="s">
        <v>834</v>
      </c>
      <c r="D6430">
        <v>1</v>
      </c>
    </row>
    <row r="6431" spans="1:4" x14ac:dyDescent="0.35">
      <c r="A6431" t="s">
        <v>249</v>
      </c>
      <c r="B6431" t="s">
        <v>158</v>
      </c>
      <c r="C6431" t="s">
        <v>804</v>
      </c>
      <c r="D6431">
        <v>1</v>
      </c>
    </row>
    <row r="6432" spans="1:4" x14ac:dyDescent="0.35">
      <c r="A6432" t="s">
        <v>249</v>
      </c>
      <c r="B6432" t="s">
        <v>162</v>
      </c>
      <c r="C6432" t="s">
        <v>880</v>
      </c>
      <c r="D6432">
        <v>1</v>
      </c>
    </row>
    <row r="6433" spans="1:4" x14ac:dyDescent="0.35">
      <c r="A6433" t="s">
        <v>249</v>
      </c>
      <c r="B6433" t="s">
        <v>158</v>
      </c>
      <c r="C6433" t="s">
        <v>675</v>
      </c>
      <c r="D6433">
        <v>1</v>
      </c>
    </row>
    <row r="6434" spans="1:4" x14ac:dyDescent="0.35">
      <c r="A6434" t="s">
        <v>249</v>
      </c>
      <c r="B6434" t="s">
        <v>205</v>
      </c>
      <c r="C6434" t="s">
        <v>601</v>
      </c>
      <c r="D6434">
        <v>1</v>
      </c>
    </row>
    <row r="6435" spans="1:4" x14ac:dyDescent="0.35">
      <c r="A6435" t="s">
        <v>249</v>
      </c>
      <c r="B6435" t="s">
        <v>155</v>
      </c>
      <c r="C6435" t="s">
        <v>874</v>
      </c>
      <c r="D6435">
        <v>1</v>
      </c>
    </row>
    <row r="6436" spans="1:4" x14ac:dyDescent="0.35">
      <c r="A6436" t="s">
        <v>249</v>
      </c>
      <c r="B6436" t="s">
        <v>203</v>
      </c>
      <c r="C6436" t="s">
        <v>557</v>
      </c>
      <c r="D6436">
        <v>1</v>
      </c>
    </row>
    <row r="6437" spans="1:4" x14ac:dyDescent="0.35">
      <c r="A6437" t="s">
        <v>249</v>
      </c>
      <c r="B6437" t="s">
        <v>155</v>
      </c>
      <c r="C6437" t="s">
        <v>656</v>
      </c>
      <c r="D6437">
        <v>1</v>
      </c>
    </row>
    <row r="6438" spans="1:4" x14ac:dyDescent="0.35">
      <c r="A6438" t="s">
        <v>249</v>
      </c>
      <c r="B6438" t="s">
        <v>199</v>
      </c>
      <c r="C6438" t="s">
        <v>745</v>
      </c>
      <c r="D6438">
        <v>1</v>
      </c>
    </row>
    <row r="6439" spans="1:4" x14ac:dyDescent="0.35">
      <c r="A6439" t="s">
        <v>249</v>
      </c>
      <c r="B6439" t="s">
        <v>155</v>
      </c>
      <c r="C6439" t="s">
        <v>771</v>
      </c>
      <c r="D6439">
        <v>1</v>
      </c>
    </row>
    <row r="6440" spans="1:4" x14ac:dyDescent="0.35">
      <c r="A6440" t="s">
        <v>249</v>
      </c>
      <c r="B6440" t="s">
        <v>153</v>
      </c>
      <c r="C6440" t="s">
        <v>737</v>
      </c>
      <c r="D6440">
        <v>1</v>
      </c>
    </row>
    <row r="6441" spans="1:4" x14ac:dyDescent="0.35">
      <c r="A6441" t="s">
        <v>249</v>
      </c>
      <c r="B6441" t="s">
        <v>154</v>
      </c>
      <c r="C6441" t="s">
        <v>835</v>
      </c>
      <c r="D6441">
        <v>1</v>
      </c>
    </row>
    <row r="6442" spans="1:4" x14ac:dyDescent="0.35">
      <c r="A6442" t="s">
        <v>259</v>
      </c>
      <c r="B6442" t="s">
        <v>199</v>
      </c>
      <c r="C6442" t="s">
        <v>431</v>
      </c>
      <c r="D6442">
        <v>1</v>
      </c>
    </row>
    <row r="6443" spans="1:4" x14ac:dyDescent="0.35">
      <c r="A6443" t="s">
        <v>259</v>
      </c>
      <c r="B6443" t="s">
        <v>199</v>
      </c>
      <c r="C6443" t="s">
        <v>753</v>
      </c>
      <c r="D6443">
        <v>1</v>
      </c>
    </row>
    <row r="6444" spans="1:4" x14ac:dyDescent="0.35">
      <c r="A6444" t="s">
        <v>259</v>
      </c>
      <c r="B6444" t="s">
        <v>165</v>
      </c>
      <c r="C6444" t="s">
        <v>1064</v>
      </c>
      <c r="D6444">
        <v>1</v>
      </c>
    </row>
    <row r="6445" spans="1:4" x14ac:dyDescent="0.35">
      <c r="A6445" t="s">
        <v>259</v>
      </c>
      <c r="B6445" t="s">
        <v>203</v>
      </c>
      <c r="C6445" t="s">
        <v>564</v>
      </c>
      <c r="D6445">
        <v>1</v>
      </c>
    </row>
    <row r="6446" spans="1:4" x14ac:dyDescent="0.35">
      <c r="A6446" t="s">
        <v>259</v>
      </c>
      <c r="B6446" t="s">
        <v>158</v>
      </c>
      <c r="C6446" t="s">
        <v>529</v>
      </c>
      <c r="D6446">
        <v>1</v>
      </c>
    </row>
    <row r="6447" spans="1:4" x14ac:dyDescent="0.35">
      <c r="A6447" t="s">
        <v>259</v>
      </c>
      <c r="B6447" t="s">
        <v>157</v>
      </c>
      <c r="C6447" t="s">
        <v>664</v>
      </c>
      <c r="D6447">
        <v>1</v>
      </c>
    </row>
    <row r="6448" spans="1:4" x14ac:dyDescent="0.35">
      <c r="A6448" t="s">
        <v>259</v>
      </c>
      <c r="B6448" t="s">
        <v>194</v>
      </c>
      <c r="C6448" t="s">
        <v>467</v>
      </c>
      <c r="D6448">
        <v>1</v>
      </c>
    </row>
    <row r="6449" spans="1:4" x14ac:dyDescent="0.35">
      <c r="A6449" t="s">
        <v>259</v>
      </c>
      <c r="B6449" t="s">
        <v>192</v>
      </c>
      <c r="C6449" t="s">
        <v>447</v>
      </c>
      <c r="D6449">
        <v>1</v>
      </c>
    </row>
    <row r="6450" spans="1:4" x14ac:dyDescent="0.35">
      <c r="A6450" t="s">
        <v>259</v>
      </c>
      <c r="B6450" t="s">
        <v>200</v>
      </c>
      <c r="C6450" t="s">
        <v>571</v>
      </c>
      <c r="D6450">
        <v>1</v>
      </c>
    </row>
    <row r="6451" spans="1:4" x14ac:dyDescent="0.35">
      <c r="A6451" t="s">
        <v>259</v>
      </c>
      <c r="B6451" t="s">
        <v>152</v>
      </c>
      <c r="C6451" t="s">
        <v>1123</v>
      </c>
      <c r="D6451">
        <v>1</v>
      </c>
    </row>
    <row r="6452" spans="1:4" x14ac:dyDescent="0.35">
      <c r="A6452" t="s">
        <v>259</v>
      </c>
      <c r="B6452" t="s">
        <v>182</v>
      </c>
      <c r="C6452" t="s">
        <v>954</v>
      </c>
      <c r="D6452">
        <v>1</v>
      </c>
    </row>
    <row r="6453" spans="1:4" x14ac:dyDescent="0.35">
      <c r="A6453" t="s">
        <v>259</v>
      </c>
      <c r="B6453" t="s">
        <v>203</v>
      </c>
      <c r="C6453" t="s">
        <v>685</v>
      </c>
      <c r="D6453">
        <v>1</v>
      </c>
    </row>
    <row r="6454" spans="1:4" x14ac:dyDescent="0.35">
      <c r="A6454" t="s">
        <v>259</v>
      </c>
      <c r="B6454" t="s">
        <v>191</v>
      </c>
      <c r="C6454" t="s">
        <v>811</v>
      </c>
      <c r="D6454">
        <v>1</v>
      </c>
    </row>
    <row r="6455" spans="1:4" x14ac:dyDescent="0.35">
      <c r="A6455" t="s">
        <v>259</v>
      </c>
      <c r="B6455" t="s">
        <v>155</v>
      </c>
      <c r="C6455" t="s">
        <v>996</v>
      </c>
      <c r="D6455">
        <v>1</v>
      </c>
    </row>
    <row r="6456" spans="1:4" x14ac:dyDescent="0.35">
      <c r="A6456" t="s">
        <v>259</v>
      </c>
      <c r="B6456" t="s">
        <v>190</v>
      </c>
      <c r="C6456" t="s">
        <v>815</v>
      </c>
      <c r="D6456">
        <v>1</v>
      </c>
    </row>
    <row r="6457" spans="1:4" x14ac:dyDescent="0.35">
      <c r="A6457" t="s">
        <v>259</v>
      </c>
      <c r="B6457" t="s">
        <v>153</v>
      </c>
      <c r="C6457" t="s">
        <v>615</v>
      </c>
      <c r="D6457">
        <v>1</v>
      </c>
    </row>
    <row r="6458" spans="1:4" x14ac:dyDescent="0.35">
      <c r="A6458" t="s">
        <v>259</v>
      </c>
      <c r="B6458" t="s">
        <v>190</v>
      </c>
      <c r="C6458" t="s">
        <v>816</v>
      </c>
      <c r="D6458">
        <v>1</v>
      </c>
    </row>
    <row r="6459" spans="1:4" x14ac:dyDescent="0.35">
      <c r="A6459" t="s">
        <v>259</v>
      </c>
      <c r="B6459" t="s">
        <v>176</v>
      </c>
      <c r="C6459" t="s">
        <v>425</v>
      </c>
      <c r="D6459">
        <v>1</v>
      </c>
    </row>
    <row r="6460" spans="1:4" x14ac:dyDescent="0.35">
      <c r="A6460" t="s">
        <v>259</v>
      </c>
      <c r="B6460" t="s">
        <v>157</v>
      </c>
      <c r="C6460" t="s">
        <v>712</v>
      </c>
      <c r="D6460">
        <v>1</v>
      </c>
    </row>
    <row r="6461" spans="1:4" x14ac:dyDescent="0.35">
      <c r="A6461" t="s">
        <v>259</v>
      </c>
      <c r="B6461" t="s">
        <v>165</v>
      </c>
      <c r="C6461" t="s">
        <v>1063</v>
      </c>
      <c r="D6461">
        <v>1</v>
      </c>
    </row>
    <row r="6462" spans="1:4" x14ac:dyDescent="0.35">
      <c r="A6462" t="s">
        <v>259</v>
      </c>
      <c r="B6462" t="s">
        <v>157</v>
      </c>
      <c r="C6462" t="s">
        <v>915</v>
      </c>
      <c r="D6462">
        <v>1</v>
      </c>
    </row>
    <row r="6463" spans="1:4" x14ac:dyDescent="0.35">
      <c r="A6463" t="s">
        <v>259</v>
      </c>
      <c r="B6463" t="s">
        <v>155</v>
      </c>
      <c r="C6463" t="s">
        <v>405</v>
      </c>
      <c r="D6463">
        <v>1</v>
      </c>
    </row>
    <row r="6464" spans="1:4" x14ac:dyDescent="0.35">
      <c r="A6464" t="s">
        <v>259</v>
      </c>
      <c r="B6464" t="s">
        <v>154</v>
      </c>
      <c r="C6464" t="s">
        <v>501</v>
      </c>
      <c r="D6464">
        <v>1</v>
      </c>
    </row>
    <row r="6465" spans="1:4" x14ac:dyDescent="0.35">
      <c r="A6465" t="s">
        <v>259</v>
      </c>
      <c r="B6465" t="s">
        <v>165</v>
      </c>
      <c r="C6465" t="s">
        <v>1049</v>
      </c>
      <c r="D6465">
        <v>1</v>
      </c>
    </row>
    <row r="6466" spans="1:4" x14ac:dyDescent="0.35">
      <c r="A6466" t="s">
        <v>259</v>
      </c>
      <c r="B6466" t="s">
        <v>213</v>
      </c>
      <c r="C6466" t="s">
        <v>514</v>
      </c>
      <c r="D6466">
        <v>1</v>
      </c>
    </row>
    <row r="6467" spans="1:4" x14ac:dyDescent="0.35">
      <c r="A6467" t="s">
        <v>259</v>
      </c>
      <c r="B6467" t="s">
        <v>154</v>
      </c>
      <c r="C6467" t="s">
        <v>618</v>
      </c>
      <c r="D6467">
        <v>1</v>
      </c>
    </row>
    <row r="6468" spans="1:4" x14ac:dyDescent="0.35">
      <c r="A6468" t="s">
        <v>259</v>
      </c>
      <c r="B6468" t="s">
        <v>162</v>
      </c>
      <c r="C6468" t="s">
        <v>889</v>
      </c>
      <c r="D6468">
        <v>1</v>
      </c>
    </row>
    <row r="6469" spans="1:4" x14ac:dyDescent="0.35">
      <c r="A6469" t="s">
        <v>259</v>
      </c>
      <c r="B6469" t="s">
        <v>153</v>
      </c>
      <c r="C6469" t="s">
        <v>783</v>
      </c>
      <c r="D6469">
        <v>1</v>
      </c>
    </row>
    <row r="6470" spans="1:4" x14ac:dyDescent="0.35">
      <c r="A6470" t="s">
        <v>259</v>
      </c>
      <c r="B6470" t="s">
        <v>209</v>
      </c>
      <c r="C6470" t="s">
        <v>543</v>
      </c>
      <c r="D6470">
        <v>1</v>
      </c>
    </row>
    <row r="6471" spans="1:4" x14ac:dyDescent="0.35">
      <c r="A6471" t="s">
        <v>259</v>
      </c>
      <c r="B6471" t="s">
        <v>192</v>
      </c>
      <c r="C6471" t="s">
        <v>616</v>
      </c>
      <c r="D6471">
        <v>1</v>
      </c>
    </row>
    <row r="6472" spans="1:4" x14ac:dyDescent="0.35">
      <c r="A6472" t="s">
        <v>259</v>
      </c>
      <c r="B6472" t="s">
        <v>213</v>
      </c>
      <c r="C6472" t="s">
        <v>453</v>
      </c>
      <c r="D6472">
        <v>1</v>
      </c>
    </row>
    <row r="6473" spans="1:4" x14ac:dyDescent="0.35">
      <c r="A6473" t="s">
        <v>259</v>
      </c>
      <c r="B6473" t="s">
        <v>210</v>
      </c>
      <c r="C6473" t="s">
        <v>576</v>
      </c>
      <c r="D6473">
        <v>1</v>
      </c>
    </row>
    <row r="6474" spans="1:4" x14ac:dyDescent="0.35">
      <c r="A6474" t="s">
        <v>259</v>
      </c>
      <c r="B6474" t="s">
        <v>200</v>
      </c>
      <c r="C6474" t="s">
        <v>451</v>
      </c>
      <c r="D6474">
        <v>1</v>
      </c>
    </row>
    <row r="6475" spans="1:4" x14ac:dyDescent="0.35">
      <c r="A6475" t="s">
        <v>259</v>
      </c>
      <c r="B6475" t="s">
        <v>153</v>
      </c>
      <c r="C6475" t="s">
        <v>1120</v>
      </c>
      <c r="D6475">
        <v>1</v>
      </c>
    </row>
    <row r="6476" spans="1:4" x14ac:dyDescent="0.35">
      <c r="A6476" t="s">
        <v>259</v>
      </c>
      <c r="B6476" t="s">
        <v>192</v>
      </c>
      <c r="C6476" t="s">
        <v>728</v>
      </c>
      <c r="D6476">
        <v>1</v>
      </c>
    </row>
    <row r="6477" spans="1:4" x14ac:dyDescent="0.35">
      <c r="A6477" t="s">
        <v>259</v>
      </c>
      <c r="B6477" t="s">
        <v>160</v>
      </c>
      <c r="C6477" t="s">
        <v>1130</v>
      </c>
      <c r="D6477">
        <v>1</v>
      </c>
    </row>
    <row r="6478" spans="1:4" x14ac:dyDescent="0.35">
      <c r="A6478" t="s">
        <v>259</v>
      </c>
      <c r="B6478" t="s">
        <v>203</v>
      </c>
      <c r="C6478" t="s">
        <v>565</v>
      </c>
      <c r="D6478">
        <v>1</v>
      </c>
    </row>
    <row r="6479" spans="1:4" x14ac:dyDescent="0.35">
      <c r="A6479" t="s">
        <v>259</v>
      </c>
      <c r="B6479" t="s">
        <v>153</v>
      </c>
      <c r="C6479" t="s">
        <v>770</v>
      </c>
      <c r="D6479">
        <v>1</v>
      </c>
    </row>
    <row r="6480" spans="1:4" x14ac:dyDescent="0.35">
      <c r="A6480" t="s">
        <v>259</v>
      </c>
      <c r="B6480" t="s">
        <v>199</v>
      </c>
      <c r="C6480" t="s">
        <v>751</v>
      </c>
      <c r="D6480">
        <v>1</v>
      </c>
    </row>
    <row r="6481" spans="1:4" x14ac:dyDescent="0.35">
      <c r="A6481" t="s">
        <v>259</v>
      </c>
      <c r="B6481" t="s">
        <v>153</v>
      </c>
      <c r="C6481" t="s">
        <v>689</v>
      </c>
      <c r="D6481">
        <v>1</v>
      </c>
    </row>
    <row r="6482" spans="1:4" x14ac:dyDescent="0.35">
      <c r="A6482" t="s">
        <v>259</v>
      </c>
      <c r="B6482" t="s">
        <v>154</v>
      </c>
      <c r="C6482" t="s">
        <v>833</v>
      </c>
      <c r="D6482">
        <v>1</v>
      </c>
    </row>
    <row r="6483" spans="1:4" x14ac:dyDescent="0.35">
      <c r="A6483" t="s">
        <v>259</v>
      </c>
      <c r="B6483" t="s">
        <v>164</v>
      </c>
      <c r="C6483" t="s">
        <v>653</v>
      </c>
      <c r="D6483">
        <v>1</v>
      </c>
    </row>
    <row r="6484" spans="1:4" x14ac:dyDescent="0.35">
      <c r="A6484" t="s">
        <v>259</v>
      </c>
      <c r="B6484" t="s">
        <v>157</v>
      </c>
      <c r="C6484" t="s">
        <v>805</v>
      </c>
      <c r="D6484">
        <v>1</v>
      </c>
    </row>
    <row r="6485" spans="1:4" x14ac:dyDescent="0.35">
      <c r="A6485" t="s">
        <v>259</v>
      </c>
      <c r="B6485" t="s">
        <v>155</v>
      </c>
      <c r="C6485" t="s">
        <v>459</v>
      </c>
      <c r="D6485">
        <v>1</v>
      </c>
    </row>
    <row r="6486" spans="1:4" x14ac:dyDescent="0.35">
      <c r="A6486" t="s">
        <v>259</v>
      </c>
      <c r="B6486" t="s">
        <v>200</v>
      </c>
      <c r="C6486" t="s">
        <v>454</v>
      </c>
      <c r="D6486">
        <v>1</v>
      </c>
    </row>
    <row r="6487" spans="1:4" x14ac:dyDescent="0.35">
      <c r="A6487" t="s">
        <v>259</v>
      </c>
      <c r="B6487" t="s">
        <v>213</v>
      </c>
      <c r="C6487" t="s">
        <v>470</v>
      </c>
      <c r="D6487">
        <v>1</v>
      </c>
    </row>
    <row r="6488" spans="1:4" x14ac:dyDescent="0.35">
      <c r="A6488" t="s">
        <v>259</v>
      </c>
      <c r="B6488" t="s">
        <v>157</v>
      </c>
      <c r="C6488" t="s">
        <v>670</v>
      </c>
      <c r="D6488">
        <v>1</v>
      </c>
    </row>
    <row r="6489" spans="1:4" x14ac:dyDescent="0.35">
      <c r="A6489" t="s">
        <v>259</v>
      </c>
      <c r="B6489" t="s">
        <v>213</v>
      </c>
      <c r="C6489" t="s">
        <v>415</v>
      </c>
      <c r="D6489">
        <v>1</v>
      </c>
    </row>
    <row r="6490" spans="1:4" x14ac:dyDescent="0.35">
      <c r="A6490" t="s">
        <v>259</v>
      </c>
      <c r="B6490" t="s">
        <v>152</v>
      </c>
      <c r="C6490" t="s">
        <v>523</v>
      </c>
      <c r="D6490">
        <v>1</v>
      </c>
    </row>
    <row r="6491" spans="1:4" x14ac:dyDescent="0.35">
      <c r="A6491" t="s">
        <v>259</v>
      </c>
      <c r="B6491" t="s">
        <v>157</v>
      </c>
      <c r="C6491" t="s">
        <v>442</v>
      </c>
      <c r="D6491">
        <v>1</v>
      </c>
    </row>
    <row r="6492" spans="1:4" x14ac:dyDescent="0.35">
      <c r="A6492" t="s">
        <v>259</v>
      </c>
      <c r="B6492" t="s">
        <v>152</v>
      </c>
      <c r="C6492" t="s">
        <v>1140</v>
      </c>
      <c r="D6492">
        <v>1</v>
      </c>
    </row>
    <row r="6493" spans="1:4" x14ac:dyDescent="0.35">
      <c r="A6493" t="s">
        <v>259</v>
      </c>
      <c r="B6493" t="s">
        <v>159</v>
      </c>
      <c r="C6493" t="s">
        <v>808</v>
      </c>
      <c r="D6493">
        <v>1</v>
      </c>
    </row>
    <row r="6494" spans="1:4" x14ac:dyDescent="0.35">
      <c r="A6494" t="s">
        <v>259</v>
      </c>
      <c r="B6494" t="s">
        <v>176</v>
      </c>
      <c r="C6494" t="s">
        <v>727</v>
      </c>
      <c r="D6494">
        <v>1</v>
      </c>
    </row>
    <row r="6495" spans="1:4" x14ac:dyDescent="0.35">
      <c r="A6495" t="s">
        <v>259</v>
      </c>
      <c r="B6495" t="s">
        <v>158</v>
      </c>
      <c r="C6495" t="s">
        <v>804</v>
      </c>
      <c r="D6495">
        <v>1</v>
      </c>
    </row>
    <row r="6496" spans="1:4" x14ac:dyDescent="0.35">
      <c r="A6496" t="s">
        <v>259</v>
      </c>
      <c r="B6496" t="s">
        <v>154</v>
      </c>
      <c r="C6496" t="s">
        <v>491</v>
      </c>
      <c r="D6496">
        <v>1</v>
      </c>
    </row>
    <row r="6497" spans="1:4" x14ac:dyDescent="0.35">
      <c r="A6497" t="s">
        <v>259</v>
      </c>
      <c r="B6497" t="s">
        <v>161</v>
      </c>
      <c r="C6497" t="s">
        <v>553</v>
      </c>
      <c r="D6497">
        <v>1</v>
      </c>
    </row>
    <row r="6498" spans="1:4" x14ac:dyDescent="0.35">
      <c r="A6498" t="s">
        <v>259</v>
      </c>
      <c r="B6498" t="s">
        <v>158</v>
      </c>
      <c r="C6498" t="s">
        <v>718</v>
      </c>
      <c r="D6498">
        <v>1</v>
      </c>
    </row>
    <row r="6499" spans="1:4" x14ac:dyDescent="0.35">
      <c r="A6499" t="s">
        <v>259</v>
      </c>
      <c r="B6499" t="s">
        <v>154</v>
      </c>
      <c r="C6499" t="s">
        <v>830</v>
      </c>
      <c r="D6499">
        <v>1</v>
      </c>
    </row>
    <row r="6500" spans="1:4" x14ac:dyDescent="0.35">
      <c r="A6500" t="s">
        <v>259</v>
      </c>
      <c r="B6500" t="s">
        <v>152</v>
      </c>
      <c r="C6500" t="s">
        <v>786</v>
      </c>
      <c r="D6500">
        <v>1</v>
      </c>
    </row>
    <row r="6501" spans="1:4" x14ac:dyDescent="0.35">
      <c r="A6501" t="s">
        <v>259</v>
      </c>
      <c r="B6501" t="s">
        <v>135</v>
      </c>
      <c r="C6501" t="s">
        <v>489</v>
      </c>
      <c r="D6501">
        <v>1</v>
      </c>
    </row>
    <row r="6502" spans="1:4" x14ac:dyDescent="0.35">
      <c r="A6502" t="s">
        <v>259</v>
      </c>
      <c r="B6502" t="s">
        <v>135</v>
      </c>
      <c r="C6502" t="s">
        <v>483</v>
      </c>
      <c r="D6502">
        <v>1</v>
      </c>
    </row>
    <row r="6503" spans="1:4" x14ac:dyDescent="0.35">
      <c r="A6503" t="s">
        <v>259</v>
      </c>
      <c r="B6503" t="s">
        <v>158</v>
      </c>
      <c r="C6503" t="s">
        <v>492</v>
      </c>
      <c r="D6503">
        <v>1</v>
      </c>
    </row>
    <row r="6504" spans="1:4" x14ac:dyDescent="0.35">
      <c r="A6504" t="s">
        <v>259</v>
      </c>
      <c r="B6504" t="s">
        <v>196</v>
      </c>
      <c r="C6504" t="s">
        <v>597</v>
      </c>
      <c r="D6504">
        <v>1</v>
      </c>
    </row>
    <row r="6505" spans="1:4" x14ac:dyDescent="0.35">
      <c r="A6505" t="s">
        <v>259</v>
      </c>
      <c r="B6505" t="s">
        <v>155</v>
      </c>
      <c r="C6505" t="s">
        <v>657</v>
      </c>
      <c r="D6505">
        <v>1</v>
      </c>
    </row>
    <row r="6506" spans="1:4" x14ac:dyDescent="0.35">
      <c r="A6506" t="s">
        <v>259</v>
      </c>
      <c r="B6506" t="s">
        <v>155</v>
      </c>
      <c r="C6506" t="s">
        <v>897</v>
      </c>
      <c r="D6506">
        <v>1</v>
      </c>
    </row>
    <row r="6507" spans="1:4" x14ac:dyDescent="0.35">
      <c r="A6507" t="s">
        <v>259</v>
      </c>
      <c r="B6507" t="s">
        <v>156</v>
      </c>
      <c r="C6507" t="s">
        <v>1139</v>
      </c>
      <c r="D6507">
        <v>1</v>
      </c>
    </row>
    <row r="6508" spans="1:4" x14ac:dyDescent="0.35">
      <c r="A6508" t="s">
        <v>259</v>
      </c>
      <c r="B6508" t="s">
        <v>203</v>
      </c>
      <c r="C6508" t="s">
        <v>550</v>
      </c>
      <c r="D6508">
        <v>1</v>
      </c>
    </row>
    <row r="6509" spans="1:4" x14ac:dyDescent="0.35">
      <c r="A6509" t="s">
        <v>259</v>
      </c>
      <c r="B6509" t="s">
        <v>137</v>
      </c>
      <c r="C6509" t="s">
        <v>509</v>
      </c>
      <c r="D6509">
        <v>1</v>
      </c>
    </row>
    <row r="6510" spans="1:4" x14ac:dyDescent="0.35">
      <c r="A6510" t="s">
        <v>259</v>
      </c>
      <c r="B6510" t="s">
        <v>192</v>
      </c>
      <c r="C6510" t="s">
        <v>448</v>
      </c>
      <c r="D6510">
        <v>1</v>
      </c>
    </row>
    <row r="6511" spans="1:4" x14ac:dyDescent="0.35">
      <c r="A6511" t="s">
        <v>259</v>
      </c>
      <c r="B6511" t="s">
        <v>190</v>
      </c>
      <c r="C6511" t="s">
        <v>705</v>
      </c>
      <c r="D6511">
        <v>1</v>
      </c>
    </row>
    <row r="6512" spans="1:4" x14ac:dyDescent="0.35">
      <c r="A6512" t="s">
        <v>259</v>
      </c>
      <c r="B6512" t="s">
        <v>190</v>
      </c>
      <c r="C6512" t="s">
        <v>636</v>
      </c>
      <c r="D6512">
        <v>1</v>
      </c>
    </row>
    <row r="6513" spans="1:4" x14ac:dyDescent="0.35">
      <c r="A6513" t="s">
        <v>344</v>
      </c>
      <c r="B6513" t="s">
        <v>199</v>
      </c>
      <c r="C6513" t="s">
        <v>700</v>
      </c>
      <c r="D6513">
        <v>1</v>
      </c>
    </row>
    <row r="6514" spans="1:4" x14ac:dyDescent="0.35">
      <c r="A6514" t="s">
        <v>311</v>
      </c>
      <c r="B6514" t="s">
        <v>153</v>
      </c>
      <c r="C6514" t="s">
        <v>1050</v>
      </c>
      <c r="D6514">
        <v>1</v>
      </c>
    </row>
    <row r="6515" spans="1:4" x14ac:dyDescent="0.35">
      <c r="A6515" t="s">
        <v>311</v>
      </c>
      <c r="B6515" t="s">
        <v>162</v>
      </c>
      <c r="C6515" t="s">
        <v>1048</v>
      </c>
      <c r="D6515">
        <v>1</v>
      </c>
    </row>
    <row r="6516" spans="1:4" x14ac:dyDescent="0.35">
      <c r="A6516" t="s">
        <v>297</v>
      </c>
      <c r="B6516" t="s">
        <v>153</v>
      </c>
      <c r="C6516" t="s">
        <v>1050</v>
      </c>
      <c r="D6516">
        <v>1</v>
      </c>
    </row>
    <row r="6517" spans="1:4" x14ac:dyDescent="0.35">
      <c r="A6517" t="s">
        <v>326</v>
      </c>
      <c r="B6517" t="s">
        <v>156</v>
      </c>
      <c r="C6517" t="s">
        <v>1139</v>
      </c>
      <c r="D6517">
        <v>1</v>
      </c>
    </row>
    <row r="6518" spans="1:4" x14ac:dyDescent="0.35">
      <c r="A6518" t="s">
        <v>326</v>
      </c>
      <c r="B6518" t="s">
        <v>158</v>
      </c>
      <c r="C6518" t="s">
        <v>581</v>
      </c>
      <c r="D6518">
        <v>1</v>
      </c>
    </row>
    <row r="6519" spans="1:4" x14ac:dyDescent="0.35">
      <c r="A6519" t="s">
        <v>326</v>
      </c>
      <c r="B6519" t="s">
        <v>158</v>
      </c>
      <c r="C6519" t="s">
        <v>804</v>
      </c>
      <c r="D6519">
        <v>1</v>
      </c>
    </row>
    <row r="6520" spans="1:4" x14ac:dyDescent="0.35">
      <c r="A6520" t="s">
        <v>326</v>
      </c>
      <c r="B6520" t="s">
        <v>153</v>
      </c>
      <c r="C6520" t="s">
        <v>735</v>
      </c>
      <c r="D6520">
        <v>1</v>
      </c>
    </row>
    <row r="6521" spans="1:4" x14ac:dyDescent="0.35">
      <c r="A6521" t="s">
        <v>326</v>
      </c>
      <c r="B6521" t="s">
        <v>158</v>
      </c>
      <c r="C6521" t="s">
        <v>612</v>
      </c>
      <c r="D6521">
        <v>1</v>
      </c>
    </row>
    <row r="6522" spans="1:4" x14ac:dyDescent="0.35">
      <c r="A6522" t="s">
        <v>326</v>
      </c>
      <c r="B6522" t="s">
        <v>135</v>
      </c>
      <c r="C6522" t="s">
        <v>498</v>
      </c>
      <c r="D6522">
        <v>1</v>
      </c>
    </row>
    <row r="6523" spans="1:4" x14ac:dyDescent="0.35">
      <c r="A6523" t="s">
        <v>326</v>
      </c>
      <c r="B6523" t="s">
        <v>155</v>
      </c>
      <c r="C6523" t="s">
        <v>771</v>
      </c>
      <c r="D6523">
        <v>1</v>
      </c>
    </row>
    <row r="6524" spans="1:4" x14ac:dyDescent="0.35">
      <c r="A6524" t="s">
        <v>326</v>
      </c>
      <c r="B6524" t="s">
        <v>158</v>
      </c>
      <c r="C6524" t="s">
        <v>614</v>
      </c>
      <c r="D6524">
        <v>1</v>
      </c>
    </row>
    <row r="6525" spans="1:4" x14ac:dyDescent="0.35">
      <c r="A6525" t="s">
        <v>326</v>
      </c>
      <c r="B6525" t="s">
        <v>157</v>
      </c>
      <c r="C6525" t="s">
        <v>662</v>
      </c>
      <c r="D6525">
        <v>1</v>
      </c>
    </row>
    <row r="6526" spans="1:4" x14ac:dyDescent="0.35">
      <c r="A6526" t="s">
        <v>326</v>
      </c>
      <c r="B6526" t="s">
        <v>135</v>
      </c>
      <c r="C6526" t="s">
        <v>490</v>
      </c>
      <c r="D6526">
        <v>1</v>
      </c>
    </row>
    <row r="6527" spans="1:4" x14ac:dyDescent="0.35">
      <c r="A6527" t="s">
        <v>334</v>
      </c>
      <c r="B6527" t="s">
        <v>157</v>
      </c>
      <c r="C6527" t="s">
        <v>662</v>
      </c>
      <c r="D6527">
        <v>1</v>
      </c>
    </row>
    <row r="6528" spans="1:4" x14ac:dyDescent="0.35">
      <c r="A6528" t="s">
        <v>334</v>
      </c>
      <c r="B6528" t="s">
        <v>158</v>
      </c>
      <c r="C6528" t="s">
        <v>581</v>
      </c>
      <c r="D6528">
        <v>1</v>
      </c>
    </row>
    <row r="6529" spans="1:4" x14ac:dyDescent="0.35">
      <c r="A6529" t="s">
        <v>334</v>
      </c>
      <c r="B6529" t="s">
        <v>199</v>
      </c>
      <c r="C6529" t="s">
        <v>739</v>
      </c>
      <c r="D6529">
        <v>1</v>
      </c>
    </row>
    <row r="6530" spans="1:4" x14ac:dyDescent="0.35">
      <c r="A6530" t="s">
        <v>334</v>
      </c>
      <c r="B6530" t="s">
        <v>199</v>
      </c>
      <c r="C6530" t="s">
        <v>424</v>
      </c>
      <c r="D6530">
        <v>1</v>
      </c>
    </row>
    <row r="6531" spans="1:4" x14ac:dyDescent="0.35">
      <c r="A6531" t="s">
        <v>334</v>
      </c>
      <c r="B6531" t="s">
        <v>199</v>
      </c>
      <c r="C6531" t="s">
        <v>607</v>
      </c>
      <c r="D6531">
        <v>1</v>
      </c>
    </row>
    <row r="6532" spans="1:4" x14ac:dyDescent="0.35">
      <c r="A6532" t="s">
        <v>334</v>
      </c>
      <c r="B6532" t="s">
        <v>158</v>
      </c>
      <c r="C6532" t="s">
        <v>614</v>
      </c>
      <c r="D6532">
        <v>1</v>
      </c>
    </row>
    <row r="6533" spans="1:4" x14ac:dyDescent="0.35">
      <c r="A6533" t="s">
        <v>334</v>
      </c>
      <c r="B6533" t="s">
        <v>206</v>
      </c>
      <c r="C6533" t="s">
        <v>586</v>
      </c>
      <c r="D6533">
        <v>1</v>
      </c>
    </row>
    <row r="6534" spans="1:4" x14ac:dyDescent="0.35">
      <c r="A6534" t="s">
        <v>334</v>
      </c>
      <c r="B6534" t="s">
        <v>158</v>
      </c>
      <c r="C6534" t="s">
        <v>612</v>
      </c>
      <c r="D6534">
        <v>1</v>
      </c>
    </row>
    <row r="6535" spans="1:4" x14ac:dyDescent="0.35">
      <c r="A6535" t="s">
        <v>334</v>
      </c>
      <c r="B6535" t="s">
        <v>158</v>
      </c>
      <c r="C6535" t="s">
        <v>608</v>
      </c>
      <c r="D6535">
        <v>1</v>
      </c>
    </row>
    <row r="6536" spans="1:4" x14ac:dyDescent="0.35">
      <c r="A6536" t="s">
        <v>334</v>
      </c>
      <c r="B6536" t="s">
        <v>155</v>
      </c>
      <c r="C6536" t="s">
        <v>771</v>
      </c>
      <c r="D6536">
        <v>1</v>
      </c>
    </row>
    <row r="6537" spans="1:4" x14ac:dyDescent="0.35">
      <c r="A6537" t="s">
        <v>334</v>
      </c>
      <c r="B6537" t="s">
        <v>158</v>
      </c>
      <c r="C6537" t="s">
        <v>804</v>
      </c>
      <c r="D6537">
        <v>1</v>
      </c>
    </row>
    <row r="6538" spans="1:4" x14ac:dyDescent="0.35">
      <c r="A6538" t="s">
        <v>304</v>
      </c>
      <c r="B6538" t="s">
        <v>157</v>
      </c>
      <c r="C6538" t="s">
        <v>662</v>
      </c>
      <c r="D6538">
        <v>1</v>
      </c>
    </row>
    <row r="6539" spans="1:4" x14ac:dyDescent="0.35">
      <c r="A6539" t="s">
        <v>304</v>
      </c>
      <c r="B6539" t="s">
        <v>154</v>
      </c>
      <c r="C6539" t="s">
        <v>828</v>
      </c>
      <c r="D6539">
        <v>1</v>
      </c>
    </row>
    <row r="6540" spans="1:4" x14ac:dyDescent="0.35">
      <c r="A6540" t="s">
        <v>304</v>
      </c>
      <c r="B6540" t="s">
        <v>206</v>
      </c>
      <c r="C6540" t="s">
        <v>582</v>
      </c>
      <c r="D6540">
        <v>1</v>
      </c>
    </row>
    <row r="6541" spans="1:4" x14ac:dyDescent="0.35">
      <c r="A6541" t="s">
        <v>300</v>
      </c>
      <c r="B6541" t="s">
        <v>158</v>
      </c>
      <c r="C6541" t="s">
        <v>804</v>
      </c>
      <c r="D6541">
        <v>1</v>
      </c>
    </row>
    <row r="6542" spans="1:4" x14ac:dyDescent="0.35">
      <c r="A6542" t="s">
        <v>300</v>
      </c>
      <c r="B6542" t="s">
        <v>199</v>
      </c>
      <c r="C6542" t="s">
        <v>635</v>
      </c>
      <c r="D6542">
        <v>1</v>
      </c>
    </row>
    <row r="6543" spans="1:4" x14ac:dyDescent="0.35">
      <c r="A6543" t="s">
        <v>300</v>
      </c>
      <c r="B6543" t="s">
        <v>158</v>
      </c>
      <c r="C6543" t="s">
        <v>608</v>
      </c>
      <c r="D6543">
        <v>1</v>
      </c>
    </row>
    <row r="6544" spans="1:4" x14ac:dyDescent="0.35">
      <c r="A6544" t="s">
        <v>300</v>
      </c>
      <c r="B6544" t="s">
        <v>200</v>
      </c>
      <c r="C6544" t="s">
        <v>451</v>
      </c>
      <c r="D6544">
        <v>1</v>
      </c>
    </row>
    <row r="6545" spans="1:4" x14ac:dyDescent="0.35">
      <c r="A6545" t="s">
        <v>300</v>
      </c>
      <c r="B6545" t="s">
        <v>213</v>
      </c>
      <c r="C6545" t="s">
        <v>453</v>
      </c>
      <c r="D6545">
        <v>1</v>
      </c>
    </row>
    <row r="6546" spans="1:4" x14ac:dyDescent="0.35">
      <c r="A6546" t="s">
        <v>300</v>
      </c>
      <c r="B6546" t="s">
        <v>153</v>
      </c>
      <c r="C6546" t="s">
        <v>735</v>
      </c>
      <c r="D6546">
        <v>1</v>
      </c>
    </row>
    <row r="6547" spans="1:4" x14ac:dyDescent="0.35">
      <c r="A6547" t="s">
        <v>300</v>
      </c>
      <c r="B6547" t="s">
        <v>158</v>
      </c>
      <c r="C6547" t="s">
        <v>492</v>
      </c>
      <c r="D6547">
        <v>1</v>
      </c>
    </row>
    <row r="6548" spans="1:4" x14ac:dyDescent="0.35">
      <c r="A6548" t="s">
        <v>300</v>
      </c>
      <c r="B6548" t="s">
        <v>157</v>
      </c>
      <c r="C6548" t="s">
        <v>668</v>
      </c>
      <c r="D6548">
        <v>1</v>
      </c>
    </row>
    <row r="6549" spans="1:4" x14ac:dyDescent="0.35">
      <c r="A6549" t="s">
        <v>300</v>
      </c>
      <c r="B6549" t="s">
        <v>185</v>
      </c>
      <c r="C6549" t="s">
        <v>849</v>
      </c>
      <c r="D6549">
        <v>1</v>
      </c>
    </row>
    <row r="6550" spans="1:4" x14ac:dyDescent="0.35">
      <c r="A6550" t="s">
        <v>300</v>
      </c>
      <c r="B6550" t="s">
        <v>153</v>
      </c>
      <c r="C6550" t="s">
        <v>772</v>
      </c>
      <c r="D6550">
        <v>1</v>
      </c>
    </row>
    <row r="6551" spans="1:4" x14ac:dyDescent="0.35">
      <c r="A6551" t="s">
        <v>300</v>
      </c>
      <c r="B6551" t="s">
        <v>157</v>
      </c>
      <c r="C6551" t="s">
        <v>710</v>
      </c>
      <c r="D6551">
        <v>1</v>
      </c>
    </row>
    <row r="6552" spans="1:4" x14ac:dyDescent="0.35">
      <c r="A6552" t="s">
        <v>300</v>
      </c>
      <c r="B6552" t="s">
        <v>200</v>
      </c>
      <c r="C6552" t="s">
        <v>472</v>
      </c>
      <c r="D6552">
        <v>1</v>
      </c>
    </row>
    <row r="6553" spans="1:4" x14ac:dyDescent="0.35">
      <c r="A6553" t="s">
        <v>300</v>
      </c>
      <c r="B6553" t="s">
        <v>155</v>
      </c>
      <c r="C6553" t="s">
        <v>922</v>
      </c>
      <c r="D6553">
        <v>1</v>
      </c>
    </row>
    <row r="6554" spans="1:4" x14ac:dyDescent="0.35">
      <c r="A6554" t="s">
        <v>300</v>
      </c>
      <c r="B6554" t="s">
        <v>203</v>
      </c>
      <c r="C6554" t="s">
        <v>620</v>
      </c>
      <c r="D6554">
        <v>1</v>
      </c>
    </row>
    <row r="6555" spans="1:4" x14ac:dyDescent="0.35">
      <c r="A6555" t="s">
        <v>287</v>
      </c>
      <c r="B6555" t="s">
        <v>213</v>
      </c>
      <c r="C6555" t="s">
        <v>470</v>
      </c>
      <c r="D6555">
        <v>1</v>
      </c>
    </row>
    <row r="6556" spans="1:4" x14ac:dyDescent="0.35">
      <c r="A6556" t="s">
        <v>287</v>
      </c>
      <c r="B6556" t="s">
        <v>213</v>
      </c>
      <c r="C6556" t="s">
        <v>415</v>
      </c>
      <c r="D6556">
        <v>1</v>
      </c>
    </row>
    <row r="6557" spans="1:4" x14ac:dyDescent="0.35">
      <c r="A6557" t="s">
        <v>287</v>
      </c>
      <c r="B6557" t="s">
        <v>188</v>
      </c>
      <c r="C6557" t="s">
        <v>693</v>
      </c>
      <c r="D6557">
        <v>1</v>
      </c>
    </row>
    <row r="6558" spans="1:4" x14ac:dyDescent="0.35">
      <c r="A6558" t="s">
        <v>287</v>
      </c>
      <c r="B6558" t="s">
        <v>203</v>
      </c>
      <c r="C6558" t="s">
        <v>550</v>
      </c>
      <c r="D6558">
        <v>1</v>
      </c>
    </row>
    <row r="6559" spans="1:4" x14ac:dyDescent="0.35">
      <c r="A6559" t="s">
        <v>287</v>
      </c>
      <c r="B6559" t="s">
        <v>188</v>
      </c>
      <c r="C6559" t="s">
        <v>817</v>
      </c>
      <c r="D6559">
        <v>1</v>
      </c>
    </row>
    <row r="6560" spans="1:4" x14ac:dyDescent="0.35">
      <c r="A6560" t="s">
        <v>287</v>
      </c>
      <c r="B6560" t="s">
        <v>196</v>
      </c>
      <c r="C6560" t="s">
        <v>597</v>
      </c>
      <c r="D6560">
        <v>1</v>
      </c>
    </row>
    <row r="6561" spans="1:4" x14ac:dyDescent="0.35">
      <c r="A6561" t="s">
        <v>287</v>
      </c>
      <c r="B6561" t="s">
        <v>196</v>
      </c>
      <c r="C6561" t="s">
        <v>744</v>
      </c>
      <c r="D6561">
        <v>1</v>
      </c>
    </row>
    <row r="6562" spans="1:4" x14ac:dyDescent="0.35">
      <c r="A6562" t="s">
        <v>287</v>
      </c>
      <c r="B6562" t="s">
        <v>203</v>
      </c>
      <c r="C6562" t="s">
        <v>557</v>
      </c>
      <c r="D6562">
        <v>1</v>
      </c>
    </row>
    <row r="6563" spans="1:4" x14ac:dyDescent="0.35">
      <c r="A6563" t="s">
        <v>287</v>
      </c>
      <c r="B6563" t="s">
        <v>196</v>
      </c>
      <c r="C6563" t="s">
        <v>741</v>
      </c>
      <c r="D6563">
        <v>1</v>
      </c>
    </row>
    <row r="6564" spans="1:4" x14ac:dyDescent="0.35">
      <c r="A6564" t="s">
        <v>287</v>
      </c>
      <c r="B6564" t="s">
        <v>196</v>
      </c>
      <c r="C6564" t="s">
        <v>742</v>
      </c>
      <c r="D6564">
        <v>1</v>
      </c>
    </row>
    <row r="6565" spans="1:4" x14ac:dyDescent="0.35">
      <c r="A6565" t="s">
        <v>287</v>
      </c>
      <c r="B6565" t="s">
        <v>161</v>
      </c>
      <c r="C6565" t="s">
        <v>422</v>
      </c>
      <c r="D6565">
        <v>1</v>
      </c>
    </row>
    <row r="6566" spans="1:4" x14ac:dyDescent="0.35">
      <c r="A6566" t="s">
        <v>287</v>
      </c>
      <c r="B6566" t="s">
        <v>161</v>
      </c>
      <c r="C6566" t="s">
        <v>549</v>
      </c>
      <c r="D6566">
        <v>1</v>
      </c>
    </row>
    <row r="6567" spans="1:4" x14ac:dyDescent="0.35">
      <c r="A6567" t="s">
        <v>287</v>
      </c>
      <c r="B6567" t="s">
        <v>161</v>
      </c>
      <c r="C6567" t="s">
        <v>818</v>
      </c>
      <c r="D6567">
        <v>1</v>
      </c>
    </row>
    <row r="6568" spans="1:4" x14ac:dyDescent="0.35">
      <c r="A6568" t="s">
        <v>287</v>
      </c>
      <c r="B6568" t="s">
        <v>158</v>
      </c>
      <c r="C6568" t="s">
        <v>804</v>
      </c>
      <c r="D6568">
        <v>1</v>
      </c>
    </row>
    <row r="6569" spans="1:4" x14ac:dyDescent="0.35">
      <c r="A6569" t="s">
        <v>287</v>
      </c>
      <c r="B6569" t="s">
        <v>200</v>
      </c>
      <c r="C6569" t="s">
        <v>623</v>
      </c>
      <c r="D6569">
        <v>1</v>
      </c>
    </row>
    <row r="6570" spans="1:4" x14ac:dyDescent="0.35">
      <c r="A6570" t="s">
        <v>287</v>
      </c>
      <c r="B6570" t="s">
        <v>196</v>
      </c>
      <c r="C6570" t="s">
        <v>756</v>
      </c>
      <c r="D6570">
        <v>1</v>
      </c>
    </row>
    <row r="6571" spans="1:4" x14ac:dyDescent="0.35">
      <c r="A6571" t="s">
        <v>287</v>
      </c>
      <c r="B6571" t="s">
        <v>200</v>
      </c>
      <c r="C6571" t="s">
        <v>472</v>
      </c>
      <c r="D6571">
        <v>1</v>
      </c>
    </row>
    <row r="6572" spans="1:4" x14ac:dyDescent="0.35">
      <c r="A6572" t="s">
        <v>287</v>
      </c>
      <c r="B6572" t="s">
        <v>157</v>
      </c>
      <c r="C6572" t="s">
        <v>668</v>
      </c>
      <c r="D6572">
        <v>1</v>
      </c>
    </row>
    <row r="6573" spans="1:4" x14ac:dyDescent="0.35">
      <c r="A6573" t="s">
        <v>287</v>
      </c>
      <c r="B6573" t="s">
        <v>153</v>
      </c>
      <c r="C6573" t="s">
        <v>643</v>
      </c>
      <c r="D6573">
        <v>1</v>
      </c>
    </row>
    <row r="6574" spans="1:4" x14ac:dyDescent="0.35">
      <c r="A6574" t="s">
        <v>287</v>
      </c>
      <c r="B6574" t="s">
        <v>153</v>
      </c>
      <c r="C6574" t="s">
        <v>781</v>
      </c>
      <c r="D6574">
        <v>1</v>
      </c>
    </row>
    <row r="6575" spans="1:4" x14ac:dyDescent="0.35">
      <c r="A6575" t="s">
        <v>272</v>
      </c>
      <c r="B6575" t="s">
        <v>153</v>
      </c>
      <c r="C6575" t="s">
        <v>779</v>
      </c>
      <c r="D6575">
        <v>1</v>
      </c>
    </row>
    <row r="6576" spans="1:4" x14ac:dyDescent="0.35">
      <c r="A6576" t="s">
        <v>272</v>
      </c>
      <c r="B6576" t="s">
        <v>183</v>
      </c>
      <c r="C6576" t="s">
        <v>795</v>
      </c>
      <c r="D6576">
        <v>1</v>
      </c>
    </row>
    <row r="6577" spans="1:4" x14ac:dyDescent="0.35">
      <c r="A6577" t="s">
        <v>272</v>
      </c>
      <c r="B6577" t="s">
        <v>153</v>
      </c>
      <c r="C6577" t="s">
        <v>783</v>
      </c>
      <c r="D6577">
        <v>1</v>
      </c>
    </row>
    <row r="6578" spans="1:4" x14ac:dyDescent="0.35">
      <c r="A6578" t="s">
        <v>272</v>
      </c>
      <c r="B6578" t="s">
        <v>153</v>
      </c>
      <c r="C6578" t="s">
        <v>591</v>
      </c>
      <c r="D6578">
        <v>1</v>
      </c>
    </row>
    <row r="6579" spans="1:4" x14ac:dyDescent="0.35">
      <c r="A6579" t="s">
        <v>272</v>
      </c>
      <c r="B6579" t="s">
        <v>157</v>
      </c>
      <c r="C6579" t="s">
        <v>918</v>
      </c>
      <c r="D6579">
        <v>1</v>
      </c>
    </row>
    <row r="6580" spans="1:4" x14ac:dyDescent="0.35">
      <c r="A6580" t="s">
        <v>272</v>
      </c>
      <c r="B6580" t="s">
        <v>176</v>
      </c>
      <c r="C6580" t="s">
        <v>919</v>
      </c>
      <c r="D6580">
        <v>1</v>
      </c>
    </row>
    <row r="6581" spans="1:4" x14ac:dyDescent="0.35">
      <c r="A6581" t="s">
        <v>272</v>
      </c>
      <c r="B6581" t="s">
        <v>157</v>
      </c>
      <c r="C6581" t="s">
        <v>698</v>
      </c>
      <c r="D6581">
        <v>1</v>
      </c>
    </row>
    <row r="6582" spans="1:4" x14ac:dyDescent="0.35">
      <c r="A6582" t="s">
        <v>272</v>
      </c>
      <c r="B6582" t="s">
        <v>153</v>
      </c>
      <c r="C6582" t="s">
        <v>894</v>
      </c>
      <c r="D6582">
        <v>1</v>
      </c>
    </row>
    <row r="6583" spans="1:4" x14ac:dyDescent="0.35">
      <c r="A6583" t="s">
        <v>272</v>
      </c>
      <c r="B6583" t="s">
        <v>153</v>
      </c>
      <c r="C6583" t="s">
        <v>1135</v>
      </c>
      <c r="D6583">
        <v>1</v>
      </c>
    </row>
    <row r="6584" spans="1:4" x14ac:dyDescent="0.35">
      <c r="A6584" t="s">
        <v>272</v>
      </c>
      <c r="B6584" t="s">
        <v>176</v>
      </c>
      <c r="C6584" t="s">
        <v>1007</v>
      </c>
      <c r="D6584">
        <v>1</v>
      </c>
    </row>
    <row r="6585" spans="1:4" x14ac:dyDescent="0.35">
      <c r="A6585" t="s">
        <v>272</v>
      </c>
      <c r="B6585" t="s">
        <v>157</v>
      </c>
      <c r="C6585" t="s">
        <v>712</v>
      </c>
      <c r="D6585">
        <v>1</v>
      </c>
    </row>
    <row r="6586" spans="1:4" x14ac:dyDescent="0.35">
      <c r="A6586" t="s">
        <v>272</v>
      </c>
      <c r="B6586" t="s">
        <v>157</v>
      </c>
      <c r="C6586" t="s">
        <v>807</v>
      </c>
      <c r="D6586">
        <v>1</v>
      </c>
    </row>
    <row r="6587" spans="1:4" x14ac:dyDescent="0.35">
      <c r="A6587" t="s">
        <v>272</v>
      </c>
      <c r="B6587" t="s">
        <v>153</v>
      </c>
      <c r="C6587" t="s">
        <v>770</v>
      </c>
      <c r="D6587">
        <v>1</v>
      </c>
    </row>
    <row r="6588" spans="1:4" x14ac:dyDescent="0.35">
      <c r="A6588" t="s">
        <v>272</v>
      </c>
      <c r="B6588" t="s">
        <v>183</v>
      </c>
      <c r="C6588" t="s">
        <v>798</v>
      </c>
      <c r="D6588">
        <v>1</v>
      </c>
    </row>
    <row r="6589" spans="1:4" x14ac:dyDescent="0.35">
      <c r="A6589" t="s">
        <v>272</v>
      </c>
      <c r="B6589" t="s">
        <v>176</v>
      </c>
      <c r="C6589" t="s">
        <v>726</v>
      </c>
      <c r="D6589">
        <v>1</v>
      </c>
    </row>
    <row r="6590" spans="1:4" x14ac:dyDescent="0.35">
      <c r="A6590" t="s">
        <v>272</v>
      </c>
      <c r="B6590" t="s">
        <v>176</v>
      </c>
      <c r="C6590" t="s">
        <v>727</v>
      </c>
      <c r="D6590">
        <v>1</v>
      </c>
    </row>
    <row r="6591" spans="1:4" x14ac:dyDescent="0.35">
      <c r="A6591" t="s">
        <v>272</v>
      </c>
      <c r="B6591" t="s">
        <v>136</v>
      </c>
      <c r="C6591" t="s">
        <v>495</v>
      </c>
      <c r="D6591">
        <v>1</v>
      </c>
    </row>
    <row r="6592" spans="1:4" x14ac:dyDescent="0.35">
      <c r="A6592" t="s">
        <v>272</v>
      </c>
      <c r="B6592" t="s">
        <v>157</v>
      </c>
      <c r="C6592" t="s">
        <v>1054</v>
      </c>
      <c r="D6592">
        <v>1</v>
      </c>
    </row>
    <row r="6593" spans="1:4" x14ac:dyDescent="0.35">
      <c r="A6593" t="s">
        <v>272</v>
      </c>
      <c r="B6593" t="s">
        <v>153</v>
      </c>
      <c r="C6593" t="s">
        <v>1125</v>
      </c>
      <c r="D6593">
        <v>1</v>
      </c>
    </row>
    <row r="6594" spans="1:4" x14ac:dyDescent="0.35">
      <c r="A6594" t="s">
        <v>272</v>
      </c>
      <c r="B6594" t="s">
        <v>157</v>
      </c>
      <c r="C6594" t="s">
        <v>584</v>
      </c>
      <c r="D6594">
        <v>1</v>
      </c>
    </row>
    <row r="6595" spans="1:4" x14ac:dyDescent="0.35">
      <c r="A6595" t="s">
        <v>272</v>
      </c>
      <c r="B6595" t="s">
        <v>157</v>
      </c>
      <c r="C6595" t="s">
        <v>1132</v>
      </c>
      <c r="D6595">
        <v>1</v>
      </c>
    </row>
    <row r="6596" spans="1:4" x14ac:dyDescent="0.35">
      <c r="A6596" t="s">
        <v>272</v>
      </c>
      <c r="B6596" t="s">
        <v>176</v>
      </c>
      <c r="C6596" t="s">
        <v>831</v>
      </c>
      <c r="D6596">
        <v>1</v>
      </c>
    </row>
    <row r="6597" spans="1:4" x14ac:dyDescent="0.35">
      <c r="A6597" t="s">
        <v>272</v>
      </c>
      <c r="B6597" t="s">
        <v>157</v>
      </c>
      <c r="C6597" t="s">
        <v>810</v>
      </c>
      <c r="D6597">
        <v>1</v>
      </c>
    </row>
    <row r="6598" spans="1:4" x14ac:dyDescent="0.35">
      <c r="A6598" t="s">
        <v>272</v>
      </c>
      <c r="B6598" t="s">
        <v>199</v>
      </c>
      <c r="C6598" t="s">
        <v>739</v>
      </c>
      <c r="D6598">
        <v>1</v>
      </c>
    </row>
    <row r="6599" spans="1:4" x14ac:dyDescent="0.35">
      <c r="A6599" t="s">
        <v>272</v>
      </c>
      <c r="B6599" t="s">
        <v>153</v>
      </c>
      <c r="C6599" t="s">
        <v>1050</v>
      </c>
      <c r="D6599">
        <v>1</v>
      </c>
    </row>
    <row r="6600" spans="1:4" x14ac:dyDescent="0.35">
      <c r="A6600" t="s">
        <v>263</v>
      </c>
      <c r="B6600" t="s">
        <v>158</v>
      </c>
      <c r="C6600" t="s">
        <v>612</v>
      </c>
      <c r="D6600">
        <v>1</v>
      </c>
    </row>
    <row r="6601" spans="1:4" x14ac:dyDescent="0.35">
      <c r="A6601" t="s">
        <v>263</v>
      </c>
      <c r="B6601" t="s">
        <v>203</v>
      </c>
      <c r="C6601" t="s">
        <v>550</v>
      </c>
      <c r="D6601">
        <v>1</v>
      </c>
    </row>
    <row r="6602" spans="1:4" x14ac:dyDescent="0.35">
      <c r="A6602" t="s">
        <v>263</v>
      </c>
      <c r="B6602" t="s">
        <v>176</v>
      </c>
      <c r="C6602" t="s">
        <v>661</v>
      </c>
      <c r="D6602">
        <v>1</v>
      </c>
    </row>
    <row r="6603" spans="1:4" x14ac:dyDescent="0.35">
      <c r="A6603" t="s">
        <v>263</v>
      </c>
      <c r="B6603" t="s">
        <v>135</v>
      </c>
      <c r="C6603" t="s">
        <v>490</v>
      </c>
      <c r="D6603">
        <v>1</v>
      </c>
    </row>
    <row r="6604" spans="1:4" x14ac:dyDescent="0.35">
      <c r="A6604" t="s">
        <v>263</v>
      </c>
      <c r="B6604" t="s">
        <v>203</v>
      </c>
      <c r="C6604" t="s">
        <v>565</v>
      </c>
      <c r="D6604">
        <v>1</v>
      </c>
    </row>
    <row r="6605" spans="1:4" x14ac:dyDescent="0.35">
      <c r="A6605" t="s">
        <v>263</v>
      </c>
      <c r="B6605" t="s">
        <v>203</v>
      </c>
      <c r="C6605" t="s">
        <v>564</v>
      </c>
      <c r="D6605">
        <v>1</v>
      </c>
    </row>
    <row r="6606" spans="1:4" x14ac:dyDescent="0.35">
      <c r="A6606" t="s">
        <v>263</v>
      </c>
      <c r="B6606" t="s">
        <v>159</v>
      </c>
      <c r="C6606" t="s">
        <v>460</v>
      </c>
      <c r="D6606">
        <v>1</v>
      </c>
    </row>
    <row r="6607" spans="1:4" x14ac:dyDescent="0.35">
      <c r="A6607" t="s">
        <v>263</v>
      </c>
      <c r="B6607" t="s">
        <v>203</v>
      </c>
      <c r="C6607" t="s">
        <v>695</v>
      </c>
      <c r="D6607">
        <v>1</v>
      </c>
    </row>
    <row r="6608" spans="1:4" x14ac:dyDescent="0.35">
      <c r="A6608" t="s">
        <v>263</v>
      </c>
      <c r="B6608" t="s">
        <v>154</v>
      </c>
      <c r="C6608" t="s">
        <v>645</v>
      </c>
      <c r="D6608">
        <v>1</v>
      </c>
    </row>
    <row r="6609" spans="1:4" x14ac:dyDescent="0.35">
      <c r="A6609" t="s">
        <v>263</v>
      </c>
      <c r="B6609" t="s">
        <v>154</v>
      </c>
      <c r="C6609" t="s">
        <v>736</v>
      </c>
      <c r="D6609">
        <v>1</v>
      </c>
    </row>
    <row r="6610" spans="1:4" x14ac:dyDescent="0.35">
      <c r="A6610" t="s">
        <v>263</v>
      </c>
      <c r="B6610" t="s">
        <v>158</v>
      </c>
      <c r="C6610" t="s">
        <v>718</v>
      </c>
      <c r="D6610">
        <v>1</v>
      </c>
    </row>
    <row r="6611" spans="1:4" x14ac:dyDescent="0.35">
      <c r="A6611" t="s">
        <v>263</v>
      </c>
      <c r="B6611" t="s">
        <v>203</v>
      </c>
      <c r="C6611" t="s">
        <v>555</v>
      </c>
      <c r="D6611">
        <v>1</v>
      </c>
    </row>
    <row r="6612" spans="1:4" x14ac:dyDescent="0.35">
      <c r="A6612" t="s">
        <v>263</v>
      </c>
      <c r="B6612" t="s">
        <v>159</v>
      </c>
      <c r="C6612" t="s">
        <v>1133</v>
      </c>
      <c r="D6612">
        <v>1</v>
      </c>
    </row>
    <row r="6613" spans="1:4" x14ac:dyDescent="0.35">
      <c r="A6613" t="s">
        <v>263</v>
      </c>
      <c r="B6613" t="s">
        <v>176</v>
      </c>
      <c r="C6613" t="s">
        <v>1000</v>
      </c>
      <c r="D6613">
        <v>1</v>
      </c>
    </row>
    <row r="6614" spans="1:4" x14ac:dyDescent="0.35">
      <c r="A6614" t="s">
        <v>263</v>
      </c>
      <c r="B6614" t="s">
        <v>154</v>
      </c>
      <c r="C6614" t="s">
        <v>833</v>
      </c>
      <c r="D6614">
        <v>1</v>
      </c>
    </row>
    <row r="6615" spans="1:4" x14ac:dyDescent="0.35">
      <c r="A6615" t="s">
        <v>263</v>
      </c>
      <c r="B6615" t="s">
        <v>158</v>
      </c>
      <c r="C6615" t="s">
        <v>487</v>
      </c>
      <c r="D6615">
        <v>1</v>
      </c>
    </row>
    <row r="6616" spans="1:4" x14ac:dyDescent="0.35">
      <c r="A6616" t="s">
        <v>263</v>
      </c>
      <c r="B6616" t="s">
        <v>190</v>
      </c>
      <c r="C6616" t="s">
        <v>816</v>
      </c>
      <c r="D6616">
        <v>1</v>
      </c>
    </row>
    <row r="6617" spans="1:4" x14ac:dyDescent="0.35">
      <c r="A6617" t="s">
        <v>263</v>
      </c>
      <c r="B6617" t="s">
        <v>159</v>
      </c>
      <c r="C6617" t="s">
        <v>808</v>
      </c>
      <c r="D6617">
        <v>1</v>
      </c>
    </row>
    <row r="6618" spans="1:4" x14ac:dyDescent="0.35">
      <c r="A6618" t="s">
        <v>263</v>
      </c>
      <c r="B6618" t="s">
        <v>158</v>
      </c>
      <c r="C6618" t="s">
        <v>541</v>
      </c>
      <c r="D6618">
        <v>1</v>
      </c>
    </row>
    <row r="6619" spans="1:4" x14ac:dyDescent="0.35">
      <c r="A6619" t="s">
        <v>263</v>
      </c>
      <c r="B6619" t="s">
        <v>176</v>
      </c>
      <c r="C6619" t="s">
        <v>726</v>
      </c>
      <c r="D6619">
        <v>1</v>
      </c>
    </row>
    <row r="6620" spans="1:4" x14ac:dyDescent="0.35">
      <c r="A6620" t="s">
        <v>263</v>
      </c>
      <c r="B6620" t="s">
        <v>155</v>
      </c>
      <c r="C6620" t="s">
        <v>657</v>
      </c>
      <c r="D6620">
        <v>1</v>
      </c>
    </row>
    <row r="6621" spans="1:4" x14ac:dyDescent="0.35">
      <c r="A6621" t="s">
        <v>263</v>
      </c>
      <c r="B6621" t="s">
        <v>190</v>
      </c>
      <c r="C6621" t="s">
        <v>815</v>
      </c>
      <c r="D6621">
        <v>1</v>
      </c>
    </row>
    <row r="6622" spans="1:4" x14ac:dyDescent="0.35">
      <c r="A6622" t="s">
        <v>263</v>
      </c>
      <c r="B6622" t="s">
        <v>171</v>
      </c>
      <c r="C6622" t="s">
        <v>1072</v>
      </c>
      <c r="D6622">
        <v>1</v>
      </c>
    </row>
    <row r="6623" spans="1:4" x14ac:dyDescent="0.35">
      <c r="A6623" t="s">
        <v>263</v>
      </c>
      <c r="B6623" t="s">
        <v>160</v>
      </c>
      <c r="C6623" t="s">
        <v>1129</v>
      </c>
      <c r="D6623">
        <v>1</v>
      </c>
    </row>
    <row r="6624" spans="1:4" x14ac:dyDescent="0.35">
      <c r="A6624" t="s">
        <v>263</v>
      </c>
      <c r="B6624" t="s">
        <v>176</v>
      </c>
      <c r="C6624" t="s">
        <v>831</v>
      </c>
      <c r="D6624">
        <v>1</v>
      </c>
    </row>
    <row r="6625" spans="1:4" x14ac:dyDescent="0.35">
      <c r="A6625" t="s">
        <v>263</v>
      </c>
      <c r="B6625" t="s">
        <v>208</v>
      </c>
      <c r="C6625" t="s">
        <v>559</v>
      </c>
      <c r="D6625">
        <v>1</v>
      </c>
    </row>
    <row r="6626" spans="1:4" x14ac:dyDescent="0.35">
      <c r="A6626" t="s">
        <v>252</v>
      </c>
      <c r="B6626" t="s">
        <v>176</v>
      </c>
      <c r="C6626" t="s">
        <v>661</v>
      </c>
      <c r="D6626">
        <v>1</v>
      </c>
    </row>
    <row r="6627" spans="1:4" x14ac:dyDescent="0.35">
      <c r="A6627" t="s">
        <v>252</v>
      </c>
      <c r="B6627" t="s">
        <v>153</v>
      </c>
      <c r="C6627" t="s">
        <v>531</v>
      </c>
      <c r="D6627">
        <v>1</v>
      </c>
    </row>
    <row r="6628" spans="1:4" x14ac:dyDescent="0.35">
      <c r="A6628" t="s">
        <v>252</v>
      </c>
      <c r="B6628" t="s">
        <v>158</v>
      </c>
      <c r="C6628" t="s">
        <v>675</v>
      </c>
      <c r="D6628">
        <v>1</v>
      </c>
    </row>
    <row r="6629" spans="1:4" x14ac:dyDescent="0.35">
      <c r="A6629" t="s">
        <v>252</v>
      </c>
      <c r="B6629" t="s">
        <v>158</v>
      </c>
      <c r="C6629" t="s">
        <v>554</v>
      </c>
      <c r="D6629">
        <v>1</v>
      </c>
    </row>
    <row r="6630" spans="1:4" x14ac:dyDescent="0.35">
      <c r="A6630" t="s">
        <v>252</v>
      </c>
      <c r="B6630" t="s">
        <v>200</v>
      </c>
      <c r="C6630" t="s">
        <v>542</v>
      </c>
      <c r="D6630">
        <v>1</v>
      </c>
    </row>
    <row r="6631" spans="1:4" x14ac:dyDescent="0.35">
      <c r="A6631" t="s">
        <v>252</v>
      </c>
      <c r="B6631" t="s">
        <v>200</v>
      </c>
      <c r="C6631" t="s">
        <v>569</v>
      </c>
      <c r="D6631">
        <v>1</v>
      </c>
    </row>
    <row r="6632" spans="1:4" x14ac:dyDescent="0.35">
      <c r="A6632" t="s">
        <v>252</v>
      </c>
      <c r="B6632" t="s">
        <v>203</v>
      </c>
      <c r="C6632" t="s">
        <v>620</v>
      </c>
      <c r="D6632">
        <v>1</v>
      </c>
    </row>
    <row r="6633" spans="1:4" x14ac:dyDescent="0.35">
      <c r="A6633" t="s">
        <v>252</v>
      </c>
      <c r="B6633" t="s">
        <v>152</v>
      </c>
      <c r="C6633" t="s">
        <v>678</v>
      </c>
      <c r="D6633">
        <v>1</v>
      </c>
    </row>
    <row r="6634" spans="1:4" x14ac:dyDescent="0.35">
      <c r="A6634" t="s">
        <v>252</v>
      </c>
      <c r="B6634" t="s">
        <v>199</v>
      </c>
      <c r="C6634" t="s">
        <v>630</v>
      </c>
      <c r="D6634">
        <v>1</v>
      </c>
    </row>
    <row r="6635" spans="1:4" x14ac:dyDescent="0.35">
      <c r="A6635" t="s">
        <v>252</v>
      </c>
      <c r="B6635" t="s">
        <v>153</v>
      </c>
      <c r="C6635" t="s">
        <v>783</v>
      </c>
      <c r="D6635">
        <v>1</v>
      </c>
    </row>
    <row r="6636" spans="1:4" x14ac:dyDescent="0.35">
      <c r="A6636" t="s">
        <v>252</v>
      </c>
      <c r="B6636" t="s">
        <v>153</v>
      </c>
      <c r="C6636" t="s">
        <v>868</v>
      </c>
      <c r="D6636">
        <v>1</v>
      </c>
    </row>
    <row r="6637" spans="1:4" x14ac:dyDescent="0.35">
      <c r="A6637" t="s">
        <v>252</v>
      </c>
      <c r="B6637" t="s">
        <v>174</v>
      </c>
      <c r="C6637" t="s">
        <v>481</v>
      </c>
      <c r="D6637">
        <v>1</v>
      </c>
    </row>
    <row r="6638" spans="1:4" x14ac:dyDescent="0.35">
      <c r="A6638" t="s">
        <v>252</v>
      </c>
      <c r="B6638" t="s">
        <v>200</v>
      </c>
      <c r="C6638" t="s">
        <v>571</v>
      </c>
      <c r="D6638">
        <v>1</v>
      </c>
    </row>
    <row r="6639" spans="1:4" x14ac:dyDescent="0.35">
      <c r="A6639" t="s">
        <v>252</v>
      </c>
      <c r="B6639" t="s">
        <v>153</v>
      </c>
      <c r="C6639" t="s">
        <v>606</v>
      </c>
      <c r="D6639">
        <v>1</v>
      </c>
    </row>
    <row r="6640" spans="1:4" x14ac:dyDescent="0.35">
      <c r="A6640" t="s">
        <v>252</v>
      </c>
      <c r="B6640" t="s">
        <v>157</v>
      </c>
      <c r="C6640" t="s">
        <v>584</v>
      </c>
      <c r="D6640">
        <v>1</v>
      </c>
    </row>
    <row r="6641" spans="1:4" x14ac:dyDescent="0.35">
      <c r="A6641" t="s">
        <v>252</v>
      </c>
      <c r="B6641" t="s">
        <v>162</v>
      </c>
      <c r="C6641" t="s">
        <v>1048</v>
      </c>
      <c r="D6641">
        <v>1</v>
      </c>
    </row>
    <row r="6642" spans="1:4" x14ac:dyDescent="0.35">
      <c r="A6642" t="s">
        <v>252</v>
      </c>
      <c r="B6642" t="s">
        <v>176</v>
      </c>
      <c r="C6642" t="s">
        <v>609</v>
      </c>
      <c r="D6642">
        <v>1</v>
      </c>
    </row>
    <row r="6643" spans="1:4" x14ac:dyDescent="0.35">
      <c r="A6643" t="s">
        <v>252</v>
      </c>
      <c r="B6643" t="s">
        <v>157</v>
      </c>
      <c r="C6643" t="s">
        <v>1058</v>
      </c>
      <c r="D6643">
        <v>1</v>
      </c>
    </row>
    <row r="6644" spans="1:4" x14ac:dyDescent="0.35">
      <c r="A6644" t="s">
        <v>252</v>
      </c>
      <c r="B6644" t="s">
        <v>192</v>
      </c>
      <c r="C6644" t="s">
        <v>566</v>
      </c>
      <c r="D6644">
        <v>1</v>
      </c>
    </row>
    <row r="6645" spans="1:4" x14ac:dyDescent="0.35">
      <c r="A6645" t="s">
        <v>252</v>
      </c>
      <c r="B6645" t="s">
        <v>157</v>
      </c>
      <c r="C6645" t="s">
        <v>712</v>
      </c>
      <c r="D6645">
        <v>1</v>
      </c>
    </row>
    <row r="6646" spans="1:4" x14ac:dyDescent="0.35">
      <c r="A6646" t="s">
        <v>252</v>
      </c>
      <c r="B6646" t="s">
        <v>196</v>
      </c>
      <c r="C6646" t="s">
        <v>742</v>
      </c>
      <c r="D6646">
        <v>1</v>
      </c>
    </row>
    <row r="6647" spans="1:4" x14ac:dyDescent="0.35">
      <c r="A6647" t="s">
        <v>252</v>
      </c>
      <c r="B6647" t="s">
        <v>182</v>
      </c>
      <c r="C6647" t="s">
        <v>933</v>
      </c>
      <c r="D6647">
        <v>1</v>
      </c>
    </row>
    <row r="6648" spans="1:4" x14ac:dyDescent="0.35">
      <c r="A6648" t="s">
        <v>252</v>
      </c>
      <c r="B6648" t="s">
        <v>157</v>
      </c>
      <c r="C6648" t="s">
        <v>669</v>
      </c>
      <c r="D6648">
        <v>1</v>
      </c>
    </row>
    <row r="6649" spans="1:4" x14ac:dyDescent="0.35">
      <c r="A6649" t="s">
        <v>252</v>
      </c>
      <c r="B6649" t="s">
        <v>153</v>
      </c>
      <c r="C6649" t="s">
        <v>1121</v>
      </c>
      <c r="D6649">
        <v>1</v>
      </c>
    </row>
    <row r="6650" spans="1:4" x14ac:dyDescent="0.35">
      <c r="A6650" t="s">
        <v>252</v>
      </c>
      <c r="B6650" t="s">
        <v>153</v>
      </c>
      <c r="C6650" t="s">
        <v>894</v>
      </c>
      <c r="D6650">
        <v>1</v>
      </c>
    </row>
    <row r="6651" spans="1:4" x14ac:dyDescent="0.35">
      <c r="A6651" t="s">
        <v>252</v>
      </c>
      <c r="B6651" t="s">
        <v>158</v>
      </c>
      <c r="C6651" t="s">
        <v>492</v>
      </c>
      <c r="D6651">
        <v>1</v>
      </c>
    </row>
    <row r="6652" spans="1:4" x14ac:dyDescent="0.35">
      <c r="A6652" t="s">
        <v>252</v>
      </c>
      <c r="B6652" t="s">
        <v>192</v>
      </c>
      <c r="C6652" t="s">
        <v>575</v>
      </c>
      <c r="D6652">
        <v>1</v>
      </c>
    </row>
    <row r="6653" spans="1:4" x14ac:dyDescent="0.35">
      <c r="A6653" t="s">
        <v>252</v>
      </c>
      <c r="B6653" t="s">
        <v>152</v>
      </c>
      <c r="C6653" t="s">
        <v>1057</v>
      </c>
      <c r="D6653">
        <v>1</v>
      </c>
    </row>
    <row r="6654" spans="1:4" x14ac:dyDescent="0.35">
      <c r="A6654" t="s">
        <v>252</v>
      </c>
      <c r="B6654" t="s">
        <v>152</v>
      </c>
      <c r="C6654" t="s">
        <v>611</v>
      </c>
      <c r="D6654">
        <v>1</v>
      </c>
    </row>
    <row r="6655" spans="1:4" x14ac:dyDescent="0.35">
      <c r="A6655" t="s">
        <v>252</v>
      </c>
      <c r="B6655" t="s">
        <v>157</v>
      </c>
      <c r="C6655" t="s">
        <v>660</v>
      </c>
      <c r="D6655">
        <v>1</v>
      </c>
    </row>
    <row r="6656" spans="1:4" x14ac:dyDescent="0.35">
      <c r="A6656" t="s">
        <v>252</v>
      </c>
      <c r="B6656" t="s">
        <v>153</v>
      </c>
      <c r="C6656" t="s">
        <v>1055</v>
      </c>
      <c r="D6656">
        <v>1</v>
      </c>
    </row>
    <row r="6657" spans="1:4" x14ac:dyDescent="0.35">
      <c r="A6657" t="s">
        <v>252</v>
      </c>
      <c r="B6657" t="s">
        <v>158</v>
      </c>
      <c r="C6657" t="s">
        <v>617</v>
      </c>
      <c r="D6657">
        <v>1</v>
      </c>
    </row>
    <row r="6658" spans="1:4" x14ac:dyDescent="0.35">
      <c r="A6658" t="s">
        <v>252</v>
      </c>
      <c r="B6658" t="s">
        <v>157</v>
      </c>
      <c r="C6658" t="s">
        <v>1132</v>
      </c>
      <c r="D6658">
        <v>1</v>
      </c>
    </row>
    <row r="6659" spans="1:4" x14ac:dyDescent="0.35">
      <c r="A6659" t="s">
        <v>252</v>
      </c>
      <c r="B6659" t="s">
        <v>164</v>
      </c>
      <c r="C6659" t="s">
        <v>590</v>
      </c>
      <c r="D6659">
        <v>1</v>
      </c>
    </row>
    <row r="6660" spans="1:4" x14ac:dyDescent="0.35">
      <c r="A6660" t="s">
        <v>252</v>
      </c>
      <c r="B6660" t="s">
        <v>199</v>
      </c>
      <c r="C6660" t="s">
        <v>745</v>
      </c>
      <c r="D6660">
        <v>1</v>
      </c>
    </row>
    <row r="6661" spans="1:4" x14ac:dyDescent="0.35">
      <c r="A6661" t="s">
        <v>252</v>
      </c>
      <c r="B6661" t="s">
        <v>188</v>
      </c>
      <c r="C6661" t="s">
        <v>693</v>
      </c>
      <c r="D6661">
        <v>1</v>
      </c>
    </row>
    <row r="6662" spans="1:4" x14ac:dyDescent="0.35">
      <c r="A6662" t="s">
        <v>252</v>
      </c>
      <c r="B6662" t="s">
        <v>156</v>
      </c>
      <c r="C6662" t="s">
        <v>1139</v>
      </c>
      <c r="D6662">
        <v>1</v>
      </c>
    </row>
    <row r="6663" spans="1:4" x14ac:dyDescent="0.35">
      <c r="A6663" t="s">
        <v>252</v>
      </c>
      <c r="B6663" t="s">
        <v>158</v>
      </c>
      <c r="C6663" t="s">
        <v>614</v>
      </c>
      <c r="D6663">
        <v>1</v>
      </c>
    </row>
    <row r="6664" spans="1:4" x14ac:dyDescent="0.35">
      <c r="A6664" t="s">
        <v>258</v>
      </c>
      <c r="B6664" t="s">
        <v>153</v>
      </c>
      <c r="C6664" t="s">
        <v>787</v>
      </c>
      <c r="D6664">
        <v>1</v>
      </c>
    </row>
    <row r="6665" spans="1:4" x14ac:dyDescent="0.35">
      <c r="A6665" t="s">
        <v>258</v>
      </c>
      <c r="B6665" t="s">
        <v>153</v>
      </c>
      <c r="C6665" t="s">
        <v>643</v>
      </c>
      <c r="D6665">
        <v>1</v>
      </c>
    </row>
    <row r="6666" spans="1:4" x14ac:dyDescent="0.35">
      <c r="A6666" t="s">
        <v>258</v>
      </c>
      <c r="B6666" t="s">
        <v>157</v>
      </c>
      <c r="C6666" t="s">
        <v>667</v>
      </c>
      <c r="D6666">
        <v>1</v>
      </c>
    </row>
    <row r="6667" spans="1:4" x14ac:dyDescent="0.35">
      <c r="A6667" t="s">
        <v>258</v>
      </c>
      <c r="B6667" t="s">
        <v>135</v>
      </c>
      <c r="C6667" t="s">
        <v>506</v>
      </c>
      <c r="D6667">
        <v>1</v>
      </c>
    </row>
    <row r="6668" spans="1:4" x14ac:dyDescent="0.35">
      <c r="A6668" t="s">
        <v>258</v>
      </c>
      <c r="B6668" t="s">
        <v>161</v>
      </c>
      <c r="C6668" t="s">
        <v>553</v>
      </c>
      <c r="D6668">
        <v>1</v>
      </c>
    </row>
    <row r="6669" spans="1:4" x14ac:dyDescent="0.35">
      <c r="A6669" t="s">
        <v>258</v>
      </c>
      <c r="B6669" t="s">
        <v>157</v>
      </c>
      <c r="C6669" t="s">
        <v>688</v>
      </c>
      <c r="D6669">
        <v>1</v>
      </c>
    </row>
    <row r="6670" spans="1:4" x14ac:dyDescent="0.35">
      <c r="A6670" t="s">
        <v>258</v>
      </c>
      <c r="B6670" t="s">
        <v>159</v>
      </c>
      <c r="C6670" t="s">
        <v>1060</v>
      </c>
      <c r="D6670">
        <v>1</v>
      </c>
    </row>
    <row r="6671" spans="1:4" x14ac:dyDescent="0.35">
      <c r="A6671" t="s">
        <v>258</v>
      </c>
      <c r="B6671" t="s">
        <v>152</v>
      </c>
      <c r="C6671" t="s">
        <v>496</v>
      </c>
      <c r="D6671">
        <v>1</v>
      </c>
    </row>
    <row r="6672" spans="1:4" x14ac:dyDescent="0.35">
      <c r="A6672" t="s">
        <v>258</v>
      </c>
      <c r="B6672" t="s">
        <v>152</v>
      </c>
      <c r="C6672" t="s">
        <v>678</v>
      </c>
      <c r="D6672">
        <v>1</v>
      </c>
    </row>
    <row r="6673" spans="1:4" x14ac:dyDescent="0.35">
      <c r="A6673" t="s">
        <v>258</v>
      </c>
      <c r="B6673" t="s">
        <v>162</v>
      </c>
      <c r="C6673" t="s">
        <v>724</v>
      </c>
      <c r="D6673">
        <v>1</v>
      </c>
    </row>
    <row r="6674" spans="1:4" x14ac:dyDescent="0.35">
      <c r="A6674" t="s">
        <v>258</v>
      </c>
      <c r="B6674" t="s">
        <v>160</v>
      </c>
      <c r="C6674" t="s">
        <v>769</v>
      </c>
      <c r="D6674">
        <v>1</v>
      </c>
    </row>
    <row r="6675" spans="1:4" x14ac:dyDescent="0.35">
      <c r="A6675" t="s">
        <v>258</v>
      </c>
      <c r="B6675" t="s">
        <v>153</v>
      </c>
      <c r="C6675" t="s">
        <v>1141</v>
      </c>
      <c r="D6675">
        <v>1</v>
      </c>
    </row>
    <row r="6676" spans="1:4" x14ac:dyDescent="0.35">
      <c r="A6676" t="s">
        <v>258</v>
      </c>
      <c r="B6676" t="s">
        <v>196</v>
      </c>
      <c r="C6676" t="s">
        <v>741</v>
      </c>
      <c r="D6676">
        <v>1</v>
      </c>
    </row>
    <row r="6677" spans="1:4" x14ac:dyDescent="0.35">
      <c r="A6677" t="s">
        <v>258</v>
      </c>
      <c r="B6677" t="s">
        <v>135</v>
      </c>
      <c r="C6677" t="s">
        <v>480</v>
      </c>
      <c r="D6677">
        <v>1</v>
      </c>
    </row>
    <row r="6678" spans="1:4" x14ac:dyDescent="0.35">
      <c r="A6678" t="s">
        <v>258</v>
      </c>
      <c r="B6678" t="s">
        <v>158</v>
      </c>
      <c r="C6678" t="s">
        <v>659</v>
      </c>
      <c r="D6678">
        <v>1</v>
      </c>
    </row>
    <row r="6679" spans="1:4" x14ac:dyDescent="0.35">
      <c r="A6679" t="s">
        <v>258</v>
      </c>
      <c r="B6679" t="s">
        <v>152</v>
      </c>
      <c r="C6679" t="s">
        <v>523</v>
      </c>
      <c r="D6679">
        <v>1</v>
      </c>
    </row>
    <row r="6680" spans="1:4" x14ac:dyDescent="0.35">
      <c r="A6680" t="s">
        <v>258</v>
      </c>
      <c r="B6680" t="s">
        <v>196</v>
      </c>
      <c r="C6680" t="s">
        <v>742</v>
      </c>
      <c r="D6680">
        <v>1</v>
      </c>
    </row>
    <row r="6681" spans="1:4" x14ac:dyDescent="0.35">
      <c r="A6681" t="s">
        <v>258</v>
      </c>
      <c r="B6681" t="s">
        <v>136</v>
      </c>
      <c r="C6681" t="s">
        <v>495</v>
      </c>
      <c r="D6681">
        <v>1</v>
      </c>
    </row>
    <row r="6682" spans="1:4" x14ac:dyDescent="0.35">
      <c r="A6682" t="s">
        <v>258</v>
      </c>
      <c r="B6682" t="s">
        <v>135</v>
      </c>
      <c r="C6682" t="s">
        <v>483</v>
      </c>
      <c r="D6682">
        <v>1</v>
      </c>
    </row>
    <row r="6683" spans="1:4" x14ac:dyDescent="0.35">
      <c r="A6683" t="s">
        <v>258</v>
      </c>
      <c r="B6683" t="s">
        <v>152</v>
      </c>
      <c r="C6683" t="s">
        <v>540</v>
      </c>
      <c r="D6683">
        <v>1</v>
      </c>
    </row>
    <row r="6684" spans="1:4" x14ac:dyDescent="0.35">
      <c r="A6684" t="s">
        <v>258</v>
      </c>
      <c r="B6684" t="s">
        <v>153</v>
      </c>
      <c r="C6684" t="s">
        <v>1134</v>
      </c>
      <c r="D6684">
        <v>1</v>
      </c>
    </row>
    <row r="6685" spans="1:4" x14ac:dyDescent="0.35">
      <c r="A6685" t="s">
        <v>258</v>
      </c>
      <c r="B6685" t="s">
        <v>152</v>
      </c>
      <c r="C6685" t="s">
        <v>786</v>
      </c>
      <c r="D6685">
        <v>1</v>
      </c>
    </row>
    <row r="6686" spans="1:4" x14ac:dyDescent="0.35">
      <c r="A6686" t="s">
        <v>258</v>
      </c>
      <c r="B6686" t="s">
        <v>153</v>
      </c>
      <c r="C6686" t="s">
        <v>1138</v>
      </c>
      <c r="D6686">
        <v>1</v>
      </c>
    </row>
    <row r="6687" spans="1:4" x14ac:dyDescent="0.35">
      <c r="A6687" t="s">
        <v>258</v>
      </c>
      <c r="B6687" t="s">
        <v>176</v>
      </c>
      <c r="C6687" t="s">
        <v>1008</v>
      </c>
      <c r="D6687">
        <v>1</v>
      </c>
    </row>
    <row r="6688" spans="1:4" x14ac:dyDescent="0.35">
      <c r="A6688" t="s">
        <v>258</v>
      </c>
      <c r="B6688" t="s">
        <v>160</v>
      </c>
      <c r="C6688" t="s">
        <v>720</v>
      </c>
      <c r="D6688">
        <v>1</v>
      </c>
    </row>
    <row r="6689" spans="1:4" x14ac:dyDescent="0.35">
      <c r="A6689" t="s">
        <v>258</v>
      </c>
      <c r="B6689" t="s">
        <v>158</v>
      </c>
      <c r="C6689" t="s">
        <v>1056</v>
      </c>
      <c r="D6689">
        <v>1</v>
      </c>
    </row>
    <row r="6690" spans="1:4" x14ac:dyDescent="0.35">
      <c r="A6690" t="s">
        <v>258</v>
      </c>
      <c r="B6690" t="s">
        <v>203</v>
      </c>
      <c r="C6690" t="s">
        <v>564</v>
      </c>
      <c r="D6690">
        <v>1</v>
      </c>
    </row>
    <row r="6691" spans="1:4" x14ac:dyDescent="0.35">
      <c r="A6691" t="s">
        <v>258</v>
      </c>
      <c r="B6691" t="s">
        <v>154</v>
      </c>
      <c r="C6691" t="s">
        <v>479</v>
      </c>
      <c r="D6691">
        <v>1</v>
      </c>
    </row>
    <row r="6692" spans="1:4" x14ac:dyDescent="0.35">
      <c r="A6692" t="s">
        <v>258</v>
      </c>
      <c r="B6692" t="s">
        <v>203</v>
      </c>
      <c r="C6692" t="s">
        <v>686</v>
      </c>
      <c r="D6692">
        <v>1</v>
      </c>
    </row>
    <row r="6693" spans="1:4" x14ac:dyDescent="0.35">
      <c r="A6693" t="s">
        <v>258</v>
      </c>
      <c r="B6693" t="s">
        <v>205</v>
      </c>
      <c r="C6693" t="s">
        <v>601</v>
      </c>
      <c r="D6693">
        <v>1</v>
      </c>
    </row>
    <row r="6694" spans="1:4" x14ac:dyDescent="0.35">
      <c r="A6694" t="s">
        <v>258</v>
      </c>
      <c r="B6694" t="s">
        <v>161</v>
      </c>
      <c r="C6694" t="s">
        <v>556</v>
      </c>
      <c r="D6694">
        <v>1</v>
      </c>
    </row>
    <row r="6695" spans="1:4" x14ac:dyDescent="0.35">
      <c r="A6695" t="s">
        <v>258</v>
      </c>
      <c r="B6695" t="s">
        <v>203</v>
      </c>
      <c r="C6695" t="s">
        <v>565</v>
      </c>
      <c r="D6695">
        <v>1</v>
      </c>
    </row>
    <row r="6696" spans="1:4" x14ac:dyDescent="0.35">
      <c r="A6696" t="s">
        <v>258</v>
      </c>
      <c r="B6696" t="s">
        <v>153</v>
      </c>
      <c r="C6696" t="s">
        <v>1122</v>
      </c>
      <c r="D6696">
        <v>1</v>
      </c>
    </row>
    <row r="6697" spans="1:4" x14ac:dyDescent="0.35">
      <c r="A6697" t="s">
        <v>258</v>
      </c>
      <c r="B6697" t="s">
        <v>152</v>
      </c>
      <c r="C6697" t="s">
        <v>1123</v>
      </c>
      <c r="D6697">
        <v>1</v>
      </c>
    </row>
    <row r="6698" spans="1:4" x14ac:dyDescent="0.35">
      <c r="A6698" t="s">
        <v>258</v>
      </c>
      <c r="B6698" t="s">
        <v>199</v>
      </c>
      <c r="C6698" t="s">
        <v>751</v>
      </c>
      <c r="D6698">
        <v>1</v>
      </c>
    </row>
    <row r="6699" spans="1:4" x14ac:dyDescent="0.35">
      <c r="A6699" t="s">
        <v>258</v>
      </c>
      <c r="B6699" t="s">
        <v>153</v>
      </c>
      <c r="C6699" t="s">
        <v>488</v>
      </c>
      <c r="D6699">
        <v>1</v>
      </c>
    </row>
    <row r="6700" spans="1:4" x14ac:dyDescent="0.35">
      <c r="A6700" t="s">
        <v>258</v>
      </c>
      <c r="B6700" t="s">
        <v>153</v>
      </c>
      <c r="C6700" t="s">
        <v>872</v>
      </c>
      <c r="D6700">
        <v>1</v>
      </c>
    </row>
    <row r="6701" spans="1:4" x14ac:dyDescent="0.35">
      <c r="A6701" t="s">
        <v>258</v>
      </c>
      <c r="B6701" t="s">
        <v>158</v>
      </c>
      <c r="C6701" t="s">
        <v>487</v>
      </c>
      <c r="D6701">
        <v>1</v>
      </c>
    </row>
    <row r="6702" spans="1:4" x14ac:dyDescent="0.35">
      <c r="A6702" t="s">
        <v>258</v>
      </c>
      <c r="B6702" t="s">
        <v>155</v>
      </c>
      <c r="C6702" t="s">
        <v>458</v>
      </c>
      <c r="D6702">
        <v>1</v>
      </c>
    </row>
    <row r="6703" spans="1:4" x14ac:dyDescent="0.35">
      <c r="A6703" t="s">
        <v>258</v>
      </c>
      <c r="B6703" t="s">
        <v>157</v>
      </c>
      <c r="C6703" t="s">
        <v>1058</v>
      </c>
      <c r="D6703">
        <v>1</v>
      </c>
    </row>
    <row r="6704" spans="1:4" x14ac:dyDescent="0.35">
      <c r="A6704" t="s">
        <v>258</v>
      </c>
      <c r="B6704" t="s">
        <v>157</v>
      </c>
      <c r="C6704" t="s">
        <v>918</v>
      </c>
      <c r="D6704">
        <v>1</v>
      </c>
    </row>
    <row r="6705" spans="1:4" x14ac:dyDescent="0.35">
      <c r="A6705" t="s">
        <v>258</v>
      </c>
      <c r="B6705" t="s">
        <v>208</v>
      </c>
      <c r="C6705" t="s">
        <v>547</v>
      </c>
      <c r="D6705">
        <v>1</v>
      </c>
    </row>
    <row r="6706" spans="1:4" x14ac:dyDescent="0.35">
      <c r="A6706" t="s">
        <v>258</v>
      </c>
      <c r="B6706" t="s">
        <v>157</v>
      </c>
      <c r="C6706" t="s">
        <v>662</v>
      </c>
      <c r="D6706">
        <v>1</v>
      </c>
    </row>
    <row r="6707" spans="1:4" x14ac:dyDescent="0.35">
      <c r="A6707" t="s">
        <v>258</v>
      </c>
      <c r="B6707" t="s">
        <v>157</v>
      </c>
      <c r="C6707" t="s">
        <v>805</v>
      </c>
      <c r="D6707">
        <v>1</v>
      </c>
    </row>
    <row r="6708" spans="1:4" x14ac:dyDescent="0.35">
      <c r="A6708" t="s">
        <v>258</v>
      </c>
      <c r="B6708" t="s">
        <v>157</v>
      </c>
      <c r="C6708" t="s">
        <v>698</v>
      </c>
      <c r="D6708">
        <v>1</v>
      </c>
    </row>
    <row r="6709" spans="1:4" x14ac:dyDescent="0.35">
      <c r="A6709" t="s">
        <v>258</v>
      </c>
      <c r="B6709" t="s">
        <v>135</v>
      </c>
      <c r="C6709" t="s">
        <v>490</v>
      </c>
      <c r="D6709">
        <v>1</v>
      </c>
    </row>
    <row r="6710" spans="1:4" x14ac:dyDescent="0.35">
      <c r="A6710" t="s">
        <v>335</v>
      </c>
      <c r="B6710" t="s">
        <v>153</v>
      </c>
      <c r="C6710" t="s">
        <v>1050</v>
      </c>
      <c r="D6710">
        <v>1</v>
      </c>
    </row>
    <row r="6711" spans="1:4" x14ac:dyDescent="0.35">
      <c r="A6711" t="s">
        <v>335</v>
      </c>
      <c r="B6711" t="s">
        <v>153</v>
      </c>
      <c r="C6711" t="s">
        <v>740</v>
      </c>
      <c r="D6711">
        <v>1</v>
      </c>
    </row>
    <row r="6712" spans="1:4" x14ac:dyDescent="0.35">
      <c r="A6712" t="s">
        <v>346</v>
      </c>
      <c r="B6712" t="s">
        <v>153</v>
      </c>
      <c r="C6712" t="s">
        <v>1120</v>
      </c>
      <c r="D6712">
        <v>1</v>
      </c>
    </row>
    <row r="6713" spans="1:4" x14ac:dyDescent="0.35">
      <c r="A6713" t="s">
        <v>251</v>
      </c>
      <c r="B6713" t="s">
        <v>155</v>
      </c>
      <c r="C6713" t="s">
        <v>405</v>
      </c>
      <c r="D6713">
        <v>1</v>
      </c>
    </row>
    <row r="6714" spans="1:4" x14ac:dyDescent="0.35">
      <c r="A6714" t="s">
        <v>251</v>
      </c>
      <c r="B6714" t="s">
        <v>153</v>
      </c>
      <c r="C6714" t="s">
        <v>610</v>
      </c>
      <c r="D6714">
        <v>1</v>
      </c>
    </row>
    <row r="6715" spans="1:4" x14ac:dyDescent="0.35">
      <c r="A6715" t="s">
        <v>251</v>
      </c>
      <c r="B6715" t="s">
        <v>209</v>
      </c>
      <c r="C6715" t="s">
        <v>435</v>
      </c>
      <c r="D6715">
        <v>1</v>
      </c>
    </row>
    <row r="6716" spans="1:4" x14ac:dyDescent="0.35">
      <c r="A6716" t="s">
        <v>251</v>
      </c>
      <c r="B6716" t="s">
        <v>153</v>
      </c>
      <c r="C6716" t="s">
        <v>781</v>
      </c>
      <c r="D6716">
        <v>1</v>
      </c>
    </row>
    <row r="6717" spans="1:4" x14ac:dyDescent="0.35">
      <c r="A6717" t="s">
        <v>251</v>
      </c>
      <c r="B6717" t="s">
        <v>192</v>
      </c>
      <c r="C6717" t="s">
        <v>468</v>
      </c>
      <c r="D6717">
        <v>1</v>
      </c>
    </row>
    <row r="6718" spans="1:4" x14ac:dyDescent="0.35">
      <c r="A6718" t="s">
        <v>251</v>
      </c>
      <c r="B6718" t="s">
        <v>155</v>
      </c>
      <c r="C6718" t="s">
        <v>1006</v>
      </c>
      <c r="D6718">
        <v>1</v>
      </c>
    </row>
    <row r="6719" spans="1:4" x14ac:dyDescent="0.35">
      <c r="A6719" t="s">
        <v>251</v>
      </c>
      <c r="B6719" t="s">
        <v>158</v>
      </c>
      <c r="C6719" t="s">
        <v>529</v>
      </c>
      <c r="D6719">
        <v>1</v>
      </c>
    </row>
    <row r="6720" spans="1:4" x14ac:dyDescent="0.35">
      <c r="A6720" t="s">
        <v>251</v>
      </c>
      <c r="B6720" t="s">
        <v>155</v>
      </c>
      <c r="C6720" t="s">
        <v>897</v>
      </c>
      <c r="D6720">
        <v>1</v>
      </c>
    </row>
    <row r="6721" spans="1:4" x14ac:dyDescent="0.35">
      <c r="A6721" t="s">
        <v>251</v>
      </c>
      <c r="B6721" t="s">
        <v>153</v>
      </c>
      <c r="C6721" t="s">
        <v>1124</v>
      </c>
      <c r="D6721">
        <v>1</v>
      </c>
    </row>
    <row r="6722" spans="1:4" x14ac:dyDescent="0.35">
      <c r="A6722" t="s">
        <v>251</v>
      </c>
      <c r="B6722" t="s">
        <v>158</v>
      </c>
      <c r="C6722" t="s">
        <v>541</v>
      </c>
      <c r="D6722">
        <v>1</v>
      </c>
    </row>
    <row r="6723" spans="1:4" x14ac:dyDescent="0.35">
      <c r="A6723" t="s">
        <v>251</v>
      </c>
      <c r="B6723" t="s">
        <v>174</v>
      </c>
      <c r="C6723" t="s">
        <v>832</v>
      </c>
      <c r="D6723">
        <v>1</v>
      </c>
    </row>
    <row r="6724" spans="1:4" x14ac:dyDescent="0.35">
      <c r="A6724" t="s">
        <v>251</v>
      </c>
      <c r="B6724" t="s">
        <v>158</v>
      </c>
      <c r="C6724" t="s">
        <v>676</v>
      </c>
      <c r="D6724">
        <v>1</v>
      </c>
    </row>
    <row r="6725" spans="1:4" x14ac:dyDescent="0.35">
      <c r="A6725" t="s">
        <v>251</v>
      </c>
      <c r="B6725" t="s">
        <v>192</v>
      </c>
      <c r="C6725" t="s">
        <v>691</v>
      </c>
      <c r="D6725">
        <v>1</v>
      </c>
    </row>
    <row r="6726" spans="1:4" x14ac:dyDescent="0.35">
      <c r="A6726" t="s">
        <v>251</v>
      </c>
      <c r="B6726" t="s">
        <v>200</v>
      </c>
      <c r="C6726" t="s">
        <v>473</v>
      </c>
      <c r="D6726">
        <v>1</v>
      </c>
    </row>
    <row r="6727" spans="1:4" x14ac:dyDescent="0.35">
      <c r="A6727" t="s">
        <v>251</v>
      </c>
      <c r="B6727" t="s">
        <v>196</v>
      </c>
      <c r="C6727" t="s">
        <v>596</v>
      </c>
      <c r="D6727">
        <v>1</v>
      </c>
    </row>
    <row r="6728" spans="1:4" x14ac:dyDescent="0.35">
      <c r="A6728" t="s">
        <v>251</v>
      </c>
      <c r="B6728" t="s">
        <v>156</v>
      </c>
      <c r="C6728" t="s">
        <v>1139</v>
      </c>
      <c r="D6728">
        <v>1</v>
      </c>
    </row>
    <row r="6729" spans="1:4" x14ac:dyDescent="0.35">
      <c r="A6729" t="s">
        <v>251</v>
      </c>
      <c r="B6729" t="s">
        <v>153</v>
      </c>
      <c r="C6729" t="s">
        <v>1120</v>
      </c>
      <c r="D6729">
        <v>1</v>
      </c>
    </row>
    <row r="6730" spans="1:4" x14ac:dyDescent="0.35">
      <c r="A6730" t="s">
        <v>251</v>
      </c>
      <c r="B6730" t="s">
        <v>199</v>
      </c>
      <c r="C6730" t="s">
        <v>739</v>
      </c>
      <c r="D6730">
        <v>1</v>
      </c>
    </row>
    <row r="6731" spans="1:4" x14ac:dyDescent="0.35">
      <c r="A6731" t="s">
        <v>251</v>
      </c>
      <c r="B6731" t="s">
        <v>176</v>
      </c>
      <c r="C6731" t="s">
        <v>1008</v>
      </c>
      <c r="D6731">
        <v>1</v>
      </c>
    </row>
    <row r="6732" spans="1:4" x14ac:dyDescent="0.35">
      <c r="A6732" t="s">
        <v>251</v>
      </c>
      <c r="B6732" t="s">
        <v>154</v>
      </c>
      <c r="C6732" t="s">
        <v>717</v>
      </c>
      <c r="D6732">
        <v>1</v>
      </c>
    </row>
    <row r="6733" spans="1:4" x14ac:dyDescent="0.35">
      <c r="A6733" t="s">
        <v>251</v>
      </c>
      <c r="B6733" t="s">
        <v>153</v>
      </c>
      <c r="C6733" t="s">
        <v>1135</v>
      </c>
      <c r="D6733">
        <v>1</v>
      </c>
    </row>
    <row r="6734" spans="1:4" x14ac:dyDescent="0.35">
      <c r="A6734" t="s">
        <v>251</v>
      </c>
      <c r="B6734" t="s">
        <v>158</v>
      </c>
      <c r="C6734" t="s">
        <v>659</v>
      </c>
      <c r="D6734">
        <v>1</v>
      </c>
    </row>
    <row r="6735" spans="1:4" x14ac:dyDescent="0.35">
      <c r="A6735" t="s">
        <v>251</v>
      </c>
      <c r="B6735" t="s">
        <v>155</v>
      </c>
      <c r="C6735" t="s">
        <v>902</v>
      </c>
      <c r="D6735">
        <v>1</v>
      </c>
    </row>
    <row r="6736" spans="1:4" x14ac:dyDescent="0.35">
      <c r="A6736" t="s">
        <v>251</v>
      </c>
      <c r="B6736" t="s">
        <v>157</v>
      </c>
      <c r="C6736" t="s">
        <v>915</v>
      </c>
      <c r="D6736">
        <v>1</v>
      </c>
    </row>
    <row r="6737" spans="1:4" x14ac:dyDescent="0.35">
      <c r="A6737" t="s">
        <v>251</v>
      </c>
      <c r="B6737" t="s">
        <v>156</v>
      </c>
      <c r="C6737" t="s">
        <v>934</v>
      </c>
      <c r="D6737">
        <v>1</v>
      </c>
    </row>
    <row r="6738" spans="1:4" x14ac:dyDescent="0.35">
      <c r="A6738" t="s">
        <v>251</v>
      </c>
      <c r="B6738" t="s">
        <v>190</v>
      </c>
      <c r="C6738" t="s">
        <v>812</v>
      </c>
      <c r="D6738">
        <v>1</v>
      </c>
    </row>
    <row r="6739" spans="1:4" x14ac:dyDescent="0.35">
      <c r="A6739" t="s">
        <v>251</v>
      </c>
      <c r="B6739" t="s">
        <v>157</v>
      </c>
      <c r="C6739" t="s">
        <v>594</v>
      </c>
      <c r="D6739">
        <v>1</v>
      </c>
    </row>
    <row r="6740" spans="1:4" x14ac:dyDescent="0.35">
      <c r="A6740" t="s">
        <v>251</v>
      </c>
      <c r="B6740" t="s">
        <v>153</v>
      </c>
      <c r="C6740" t="s">
        <v>787</v>
      </c>
      <c r="D6740">
        <v>1</v>
      </c>
    </row>
    <row r="6741" spans="1:4" x14ac:dyDescent="0.35">
      <c r="A6741" t="s">
        <v>251</v>
      </c>
      <c r="B6741" t="s">
        <v>157</v>
      </c>
      <c r="C6741" t="s">
        <v>807</v>
      </c>
      <c r="D6741">
        <v>1</v>
      </c>
    </row>
    <row r="6742" spans="1:4" x14ac:dyDescent="0.35">
      <c r="A6742" t="s">
        <v>251</v>
      </c>
      <c r="B6742" t="s">
        <v>136</v>
      </c>
      <c r="C6742" t="s">
        <v>484</v>
      </c>
      <c r="D6742">
        <v>1</v>
      </c>
    </row>
    <row r="6743" spans="1:4" x14ac:dyDescent="0.35">
      <c r="A6743" t="s">
        <v>251</v>
      </c>
      <c r="B6743" t="s">
        <v>153</v>
      </c>
      <c r="C6743" t="s">
        <v>1134</v>
      </c>
      <c r="D6743">
        <v>1</v>
      </c>
    </row>
    <row r="6744" spans="1:4" x14ac:dyDescent="0.35">
      <c r="A6744" t="s">
        <v>251</v>
      </c>
      <c r="B6744" t="s">
        <v>152</v>
      </c>
      <c r="C6744" t="s">
        <v>527</v>
      </c>
      <c r="D6744">
        <v>1</v>
      </c>
    </row>
    <row r="6745" spans="1:4" x14ac:dyDescent="0.35">
      <c r="A6745" t="s">
        <v>251</v>
      </c>
      <c r="B6745" t="s">
        <v>153</v>
      </c>
      <c r="C6745" t="s">
        <v>1011</v>
      </c>
      <c r="D6745">
        <v>1</v>
      </c>
    </row>
    <row r="6746" spans="1:4" x14ac:dyDescent="0.35">
      <c r="A6746" t="s">
        <v>251</v>
      </c>
      <c r="B6746" t="s">
        <v>153</v>
      </c>
      <c r="C6746" t="s">
        <v>912</v>
      </c>
      <c r="D6746">
        <v>1</v>
      </c>
    </row>
    <row r="6747" spans="1:4" x14ac:dyDescent="0.35">
      <c r="A6747" t="s">
        <v>251</v>
      </c>
      <c r="B6747" t="s">
        <v>157</v>
      </c>
      <c r="C6747" t="s">
        <v>687</v>
      </c>
      <c r="D6747">
        <v>1</v>
      </c>
    </row>
    <row r="6748" spans="1:4" x14ac:dyDescent="0.35">
      <c r="A6748" t="s">
        <v>251</v>
      </c>
      <c r="B6748" t="s">
        <v>157</v>
      </c>
      <c r="C6748" t="s">
        <v>660</v>
      </c>
      <c r="D6748">
        <v>1</v>
      </c>
    </row>
    <row r="6749" spans="1:4" x14ac:dyDescent="0.35">
      <c r="A6749" t="s">
        <v>251</v>
      </c>
      <c r="B6749" t="s">
        <v>209</v>
      </c>
      <c r="C6749" t="s">
        <v>546</v>
      </c>
      <c r="D6749">
        <v>1</v>
      </c>
    </row>
    <row r="6750" spans="1:4" x14ac:dyDescent="0.35">
      <c r="A6750" t="s">
        <v>251</v>
      </c>
      <c r="B6750" t="s">
        <v>153</v>
      </c>
      <c r="C6750" t="s">
        <v>735</v>
      </c>
      <c r="D6750">
        <v>1</v>
      </c>
    </row>
    <row r="6751" spans="1:4" x14ac:dyDescent="0.35">
      <c r="A6751" t="s">
        <v>251</v>
      </c>
      <c r="B6751" t="s">
        <v>171</v>
      </c>
      <c r="C6751" t="s">
        <v>1101</v>
      </c>
      <c r="D6751">
        <v>1</v>
      </c>
    </row>
    <row r="6752" spans="1:4" x14ac:dyDescent="0.35">
      <c r="A6752" t="s">
        <v>251</v>
      </c>
      <c r="B6752" t="s">
        <v>213</v>
      </c>
      <c r="C6752" t="s">
        <v>470</v>
      </c>
      <c r="D6752">
        <v>1</v>
      </c>
    </row>
    <row r="6753" spans="1:4" x14ac:dyDescent="0.35">
      <c r="A6753" t="s">
        <v>251</v>
      </c>
      <c r="B6753" t="s">
        <v>153</v>
      </c>
      <c r="C6753" t="s">
        <v>1050</v>
      </c>
      <c r="D6753">
        <v>1</v>
      </c>
    </row>
    <row r="6754" spans="1:4" x14ac:dyDescent="0.35">
      <c r="A6754" t="s">
        <v>251</v>
      </c>
      <c r="B6754" t="s">
        <v>154</v>
      </c>
      <c r="C6754" t="s">
        <v>830</v>
      </c>
      <c r="D6754">
        <v>1</v>
      </c>
    </row>
    <row r="6755" spans="1:4" x14ac:dyDescent="0.35">
      <c r="A6755" t="s">
        <v>251</v>
      </c>
      <c r="B6755" t="s">
        <v>153</v>
      </c>
      <c r="C6755" t="s">
        <v>1122</v>
      </c>
      <c r="D6755">
        <v>1</v>
      </c>
    </row>
    <row r="6756" spans="1:4" x14ac:dyDescent="0.35">
      <c r="A6756" t="s">
        <v>251</v>
      </c>
      <c r="B6756" t="s">
        <v>157</v>
      </c>
      <c r="C6756" t="s">
        <v>668</v>
      </c>
      <c r="D6756">
        <v>1</v>
      </c>
    </row>
    <row r="6757" spans="1:4" x14ac:dyDescent="0.35">
      <c r="A6757" t="s">
        <v>251</v>
      </c>
      <c r="B6757" t="s">
        <v>153</v>
      </c>
      <c r="C6757" t="s">
        <v>643</v>
      </c>
      <c r="D6757">
        <v>1</v>
      </c>
    </row>
    <row r="6758" spans="1:4" x14ac:dyDescent="0.35">
      <c r="A6758" t="s">
        <v>251</v>
      </c>
      <c r="B6758" t="s">
        <v>155</v>
      </c>
      <c r="C6758" t="s">
        <v>406</v>
      </c>
      <c r="D6758">
        <v>1</v>
      </c>
    </row>
    <row r="6759" spans="1:4" x14ac:dyDescent="0.35">
      <c r="A6759" t="s">
        <v>251</v>
      </c>
      <c r="B6759" t="s">
        <v>157</v>
      </c>
      <c r="C6759" t="s">
        <v>710</v>
      </c>
      <c r="D6759">
        <v>1</v>
      </c>
    </row>
    <row r="6760" spans="1:4" x14ac:dyDescent="0.35">
      <c r="A6760" t="s">
        <v>251</v>
      </c>
      <c r="B6760" t="s">
        <v>160</v>
      </c>
      <c r="C6760" t="s">
        <v>721</v>
      </c>
      <c r="D6760">
        <v>1</v>
      </c>
    </row>
    <row r="6761" spans="1:4" x14ac:dyDescent="0.35">
      <c r="A6761" t="s">
        <v>251</v>
      </c>
      <c r="B6761" t="s">
        <v>183</v>
      </c>
      <c r="C6761" t="s">
        <v>794</v>
      </c>
      <c r="D6761">
        <v>1</v>
      </c>
    </row>
    <row r="6762" spans="1:4" x14ac:dyDescent="0.35">
      <c r="A6762" t="s">
        <v>251</v>
      </c>
      <c r="B6762" t="s">
        <v>200</v>
      </c>
      <c r="C6762" t="s">
        <v>570</v>
      </c>
      <c r="D6762">
        <v>1</v>
      </c>
    </row>
    <row r="6763" spans="1:4" x14ac:dyDescent="0.35">
      <c r="A6763" t="s">
        <v>251</v>
      </c>
      <c r="B6763" t="s">
        <v>158</v>
      </c>
      <c r="C6763" t="s">
        <v>672</v>
      </c>
      <c r="D6763">
        <v>1</v>
      </c>
    </row>
    <row r="6764" spans="1:4" x14ac:dyDescent="0.35">
      <c r="A6764" t="s">
        <v>251</v>
      </c>
      <c r="B6764" t="s">
        <v>152</v>
      </c>
      <c r="C6764" t="s">
        <v>523</v>
      </c>
      <c r="D6764">
        <v>1</v>
      </c>
    </row>
    <row r="6765" spans="1:4" x14ac:dyDescent="0.35">
      <c r="A6765" t="s">
        <v>251</v>
      </c>
      <c r="B6765" t="s">
        <v>199</v>
      </c>
      <c r="C6765" t="s">
        <v>630</v>
      </c>
      <c r="D6765">
        <v>1</v>
      </c>
    </row>
    <row r="6766" spans="1:4" x14ac:dyDescent="0.35">
      <c r="A6766" t="s">
        <v>251</v>
      </c>
      <c r="B6766" t="s">
        <v>192</v>
      </c>
      <c r="C6766" t="s">
        <v>566</v>
      </c>
      <c r="D6766">
        <v>1</v>
      </c>
    </row>
    <row r="6767" spans="1:4" x14ac:dyDescent="0.35">
      <c r="A6767" t="s">
        <v>251</v>
      </c>
      <c r="B6767" t="s">
        <v>176</v>
      </c>
      <c r="C6767" t="s">
        <v>727</v>
      </c>
      <c r="D6767">
        <v>1</v>
      </c>
    </row>
    <row r="6768" spans="1:4" x14ac:dyDescent="0.35">
      <c r="A6768" t="s">
        <v>251</v>
      </c>
      <c r="B6768" t="s">
        <v>153</v>
      </c>
      <c r="C6768" t="s">
        <v>788</v>
      </c>
      <c r="D6768">
        <v>1</v>
      </c>
    </row>
    <row r="6769" spans="1:4" x14ac:dyDescent="0.35">
      <c r="A6769" t="s">
        <v>251</v>
      </c>
      <c r="B6769" t="s">
        <v>176</v>
      </c>
      <c r="C6769" t="s">
        <v>919</v>
      </c>
      <c r="D6769">
        <v>1</v>
      </c>
    </row>
    <row r="6770" spans="1:4" x14ac:dyDescent="0.35">
      <c r="A6770" t="s">
        <v>251</v>
      </c>
      <c r="B6770" t="s">
        <v>200</v>
      </c>
      <c r="C6770" t="s">
        <v>454</v>
      </c>
      <c r="D6770">
        <v>1</v>
      </c>
    </row>
    <row r="6771" spans="1:4" x14ac:dyDescent="0.35">
      <c r="A6771" t="s">
        <v>251</v>
      </c>
      <c r="B6771" t="s">
        <v>183</v>
      </c>
      <c r="C6771" t="s">
        <v>790</v>
      </c>
      <c r="D6771">
        <v>1</v>
      </c>
    </row>
    <row r="6772" spans="1:4" x14ac:dyDescent="0.35">
      <c r="A6772" t="s">
        <v>251</v>
      </c>
      <c r="B6772" t="s">
        <v>158</v>
      </c>
      <c r="C6772" t="s">
        <v>718</v>
      </c>
      <c r="D6772">
        <v>1</v>
      </c>
    </row>
    <row r="6773" spans="1:4" x14ac:dyDescent="0.35">
      <c r="A6773" t="s">
        <v>251</v>
      </c>
      <c r="B6773" t="s">
        <v>158</v>
      </c>
      <c r="C6773" t="s">
        <v>528</v>
      </c>
      <c r="D6773">
        <v>1</v>
      </c>
    </row>
    <row r="6774" spans="1:4" x14ac:dyDescent="0.35">
      <c r="A6774" t="s">
        <v>255</v>
      </c>
      <c r="B6774" t="s">
        <v>154</v>
      </c>
      <c r="C6774" t="s">
        <v>835</v>
      </c>
      <c r="D6774">
        <v>1</v>
      </c>
    </row>
    <row r="6775" spans="1:4" x14ac:dyDescent="0.35">
      <c r="A6775" t="s">
        <v>255</v>
      </c>
      <c r="B6775" t="s">
        <v>160</v>
      </c>
      <c r="C6775" t="s">
        <v>1020</v>
      </c>
      <c r="D6775">
        <v>1</v>
      </c>
    </row>
    <row r="6776" spans="1:4" x14ac:dyDescent="0.35">
      <c r="A6776" t="s">
        <v>255</v>
      </c>
      <c r="B6776" t="s">
        <v>213</v>
      </c>
      <c r="C6776" t="s">
        <v>516</v>
      </c>
      <c r="D6776">
        <v>1</v>
      </c>
    </row>
    <row r="6777" spans="1:4" x14ac:dyDescent="0.35">
      <c r="A6777" t="s">
        <v>255</v>
      </c>
      <c r="B6777" t="s">
        <v>209</v>
      </c>
      <c r="C6777" t="s">
        <v>438</v>
      </c>
      <c r="D6777">
        <v>1</v>
      </c>
    </row>
    <row r="6778" spans="1:4" x14ac:dyDescent="0.35">
      <c r="A6778" t="s">
        <v>255</v>
      </c>
      <c r="B6778" t="s">
        <v>183</v>
      </c>
      <c r="C6778" t="s">
        <v>791</v>
      </c>
      <c r="D6778">
        <v>1</v>
      </c>
    </row>
    <row r="6779" spans="1:4" x14ac:dyDescent="0.35">
      <c r="A6779" t="s">
        <v>255</v>
      </c>
      <c r="B6779" t="s">
        <v>156</v>
      </c>
      <c r="C6779" t="s">
        <v>1062</v>
      </c>
      <c r="D6779">
        <v>1</v>
      </c>
    </row>
    <row r="6780" spans="1:4" x14ac:dyDescent="0.35">
      <c r="A6780" t="s">
        <v>255</v>
      </c>
      <c r="B6780" t="s">
        <v>194</v>
      </c>
      <c r="C6780" t="s">
        <v>467</v>
      </c>
      <c r="D6780">
        <v>1</v>
      </c>
    </row>
    <row r="6781" spans="1:4" x14ac:dyDescent="0.35">
      <c r="A6781" t="s">
        <v>255</v>
      </c>
      <c r="B6781" t="s">
        <v>160</v>
      </c>
      <c r="C6781" t="s">
        <v>721</v>
      </c>
      <c r="D6781">
        <v>1</v>
      </c>
    </row>
    <row r="6782" spans="1:4" x14ac:dyDescent="0.35">
      <c r="A6782" t="s">
        <v>255</v>
      </c>
      <c r="B6782" t="s">
        <v>203</v>
      </c>
      <c r="C6782" t="s">
        <v>648</v>
      </c>
      <c r="D6782">
        <v>1</v>
      </c>
    </row>
    <row r="6783" spans="1:4" x14ac:dyDescent="0.35">
      <c r="A6783" t="s">
        <v>255</v>
      </c>
      <c r="B6783" t="s">
        <v>153</v>
      </c>
      <c r="C6783" t="s">
        <v>1136</v>
      </c>
      <c r="D6783">
        <v>1</v>
      </c>
    </row>
    <row r="6784" spans="1:4" x14ac:dyDescent="0.35">
      <c r="A6784" t="s">
        <v>255</v>
      </c>
      <c r="B6784" t="s">
        <v>158</v>
      </c>
      <c r="C6784" t="s">
        <v>985</v>
      </c>
      <c r="D6784">
        <v>1</v>
      </c>
    </row>
    <row r="6785" spans="1:4" x14ac:dyDescent="0.35">
      <c r="A6785" t="s">
        <v>255</v>
      </c>
      <c r="B6785" t="s">
        <v>195</v>
      </c>
      <c r="C6785" t="s">
        <v>767</v>
      </c>
      <c r="D6785">
        <v>1</v>
      </c>
    </row>
    <row r="6786" spans="1:4" x14ac:dyDescent="0.35">
      <c r="A6786" t="s">
        <v>255</v>
      </c>
      <c r="B6786" t="s">
        <v>166</v>
      </c>
      <c r="C6786" t="s">
        <v>1071</v>
      </c>
      <c r="D6786">
        <v>1</v>
      </c>
    </row>
    <row r="6787" spans="1:4" x14ac:dyDescent="0.35">
      <c r="A6787" t="s">
        <v>255</v>
      </c>
      <c r="B6787" t="s">
        <v>158</v>
      </c>
      <c r="C6787" t="s">
        <v>718</v>
      </c>
      <c r="D6787">
        <v>1</v>
      </c>
    </row>
    <row r="6788" spans="1:4" x14ac:dyDescent="0.35">
      <c r="A6788" t="s">
        <v>255</v>
      </c>
      <c r="B6788" t="s">
        <v>209</v>
      </c>
      <c r="C6788" t="s">
        <v>543</v>
      </c>
      <c r="D6788">
        <v>1</v>
      </c>
    </row>
    <row r="6789" spans="1:4" x14ac:dyDescent="0.35">
      <c r="A6789" t="s">
        <v>255</v>
      </c>
      <c r="B6789" t="s">
        <v>162</v>
      </c>
      <c r="C6789" t="s">
        <v>887</v>
      </c>
      <c r="D6789">
        <v>1</v>
      </c>
    </row>
    <row r="6790" spans="1:4" x14ac:dyDescent="0.35">
      <c r="A6790" t="s">
        <v>255</v>
      </c>
      <c r="B6790" t="s">
        <v>158</v>
      </c>
      <c r="C6790" t="s">
        <v>673</v>
      </c>
      <c r="D6790">
        <v>1</v>
      </c>
    </row>
    <row r="6791" spans="1:4" x14ac:dyDescent="0.35">
      <c r="A6791" t="s">
        <v>255</v>
      </c>
      <c r="B6791" t="s">
        <v>155</v>
      </c>
      <c r="C6791" t="s">
        <v>996</v>
      </c>
      <c r="D6791">
        <v>1</v>
      </c>
    </row>
    <row r="6792" spans="1:4" x14ac:dyDescent="0.35">
      <c r="A6792" t="s">
        <v>255</v>
      </c>
      <c r="B6792" t="s">
        <v>153</v>
      </c>
      <c r="C6792" t="s">
        <v>1120</v>
      </c>
      <c r="D6792">
        <v>1</v>
      </c>
    </row>
    <row r="6793" spans="1:4" x14ac:dyDescent="0.35">
      <c r="A6793" t="s">
        <v>255</v>
      </c>
      <c r="B6793" t="s">
        <v>136</v>
      </c>
      <c r="C6793" t="s">
        <v>495</v>
      </c>
      <c r="D6793">
        <v>1</v>
      </c>
    </row>
    <row r="6794" spans="1:4" x14ac:dyDescent="0.35">
      <c r="A6794" t="s">
        <v>255</v>
      </c>
      <c r="B6794" t="s">
        <v>158</v>
      </c>
      <c r="C6794" t="s">
        <v>842</v>
      </c>
      <c r="D6794">
        <v>1</v>
      </c>
    </row>
    <row r="6795" spans="1:4" x14ac:dyDescent="0.35">
      <c r="A6795" t="s">
        <v>255</v>
      </c>
      <c r="B6795" t="s">
        <v>158</v>
      </c>
      <c r="C6795" t="s">
        <v>838</v>
      </c>
      <c r="D6795">
        <v>1</v>
      </c>
    </row>
    <row r="6796" spans="1:4" x14ac:dyDescent="0.35">
      <c r="A6796" t="s">
        <v>255</v>
      </c>
      <c r="B6796" t="s">
        <v>183</v>
      </c>
      <c r="C6796" t="s">
        <v>795</v>
      </c>
      <c r="D6796">
        <v>1</v>
      </c>
    </row>
    <row r="6797" spans="1:4" x14ac:dyDescent="0.35">
      <c r="A6797" t="s">
        <v>255</v>
      </c>
      <c r="B6797" t="s">
        <v>153</v>
      </c>
      <c r="C6797" t="s">
        <v>868</v>
      </c>
      <c r="D6797">
        <v>1</v>
      </c>
    </row>
    <row r="6798" spans="1:4" x14ac:dyDescent="0.35">
      <c r="A6798" t="s">
        <v>255</v>
      </c>
      <c r="B6798" t="s">
        <v>153</v>
      </c>
      <c r="C6798" t="s">
        <v>1134</v>
      </c>
      <c r="D6798">
        <v>1</v>
      </c>
    </row>
    <row r="6799" spans="1:4" x14ac:dyDescent="0.35">
      <c r="A6799" t="s">
        <v>255</v>
      </c>
      <c r="B6799" t="s">
        <v>158</v>
      </c>
      <c r="C6799" t="s">
        <v>612</v>
      </c>
      <c r="D6799">
        <v>1</v>
      </c>
    </row>
    <row r="6800" spans="1:4" x14ac:dyDescent="0.35">
      <c r="A6800" t="s">
        <v>255</v>
      </c>
      <c r="B6800" t="s">
        <v>155</v>
      </c>
      <c r="C6800" t="s">
        <v>874</v>
      </c>
      <c r="D6800">
        <v>1</v>
      </c>
    </row>
    <row r="6801" spans="1:4" x14ac:dyDescent="0.35">
      <c r="A6801" t="s">
        <v>255</v>
      </c>
      <c r="B6801" t="s">
        <v>159</v>
      </c>
      <c r="C6801" t="s">
        <v>520</v>
      </c>
      <c r="D6801">
        <v>1</v>
      </c>
    </row>
    <row r="6802" spans="1:4" x14ac:dyDescent="0.35">
      <c r="A6802" t="s">
        <v>255</v>
      </c>
      <c r="B6802" t="s">
        <v>203</v>
      </c>
      <c r="C6802" t="s">
        <v>679</v>
      </c>
      <c r="D6802">
        <v>1</v>
      </c>
    </row>
    <row r="6803" spans="1:4" x14ac:dyDescent="0.35">
      <c r="A6803" t="s">
        <v>255</v>
      </c>
      <c r="B6803" t="s">
        <v>157</v>
      </c>
      <c r="C6803" t="s">
        <v>918</v>
      </c>
      <c r="D6803">
        <v>1</v>
      </c>
    </row>
    <row r="6804" spans="1:4" x14ac:dyDescent="0.35">
      <c r="A6804" t="s">
        <v>255</v>
      </c>
      <c r="B6804" t="s">
        <v>158</v>
      </c>
      <c r="C6804" t="s">
        <v>804</v>
      </c>
      <c r="D6804">
        <v>1</v>
      </c>
    </row>
    <row r="6805" spans="1:4" x14ac:dyDescent="0.35">
      <c r="A6805" t="s">
        <v>255</v>
      </c>
      <c r="B6805" t="s">
        <v>160</v>
      </c>
      <c r="C6805" t="s">
        <v>1145</v>
      </c>
      <c r="D6805">
        <v>1</v>
      </c>
    </row>
    <row r="6806" spans="1:4" x14ac:dyDescent="0.35">
      <c r="A6806" t="s">
        <v>255</v>
      </c>
      <c r="B6806" t="s">
        <v>196</v>
      </c>
      <c r="C6806" t="s">
        <v>597</v>
      </c>
      <c r="D6806">
        <v>1</v>
      </c>
    </row>
    <row r="6807" spans="1:4" x14ac:dyDescent="0.35">
      <c r="A6807" t="s">
        <v>255</v>
      </c>
      <c r="B6807" t="s">
        <v>213</v>
      </c>
      <c r="C6807" t="s">
        <v>517</v>
      </c>
      <c r="D6807">
        <v>1</v>
      </c>
    </row>
    <row r="6808" spans="1:4" x14ac:dyDescent="0.35">
      <c r="A6808" t="s">
        <v>255</v>
      </c>
      <c r="B6808" t="s">
        <v>200</v>
      </c>
      <c r="C6808" t="s">
        <v>570</v>
      </c>
      <c r="D6808">
        <v>1</v>
      </c>
    </row>
    <row r="6809" spans="1:4" x14ac:dyDescent="0.35">
      <c r="A6809" t="s">
        <v>255</v>
      </c>
      <c r="B6809" t="s">
        <v>158</v>
      </c>
      <c r="C6809" t="s">
        <v>850</v>
      </c>
      <c r="D6809">
        <v>1</v>
      </c>
    </row>
    <row r="6810" spans="1:4" x14ac:dyDescent="0.35">
      <c r="A6810" t="s">
        <v>255</v>
      </c>
      <c r="B6810" t="s">
        <v>162</v>
      </c>
      <c r="C6810" t="s">
        <v>888</v>
      </c>
      <c r="D6810">
        <v>1</v>
      </c>
    </row>
    <row r="6811" spans="1:4" x14ac:dyDescent="0.35">
      <c r="A6811" t="s">
        <v>255</v>
      </c>
      <c r="B6811" t="s">
        <v>155</v>
      </c>
      <c r="C6811" t="s">
        <v>999</v>
      </c>
      <c r="D6811">
        <v>1</v>
      </c>
    </row>
    <row r="6812" spans="1:4" x14ac:dyDescent="0.35">
      <c r="A6812" t="s">
        <v>255</v>
      </c>
      <c r="B6812" t="s">
        <v>152</v>
      </c>
      <c r="C6812" t="s">
        <v>523</v>
      </c>
      <c r="D6812">
        <v>1</v>
      </c>
    </row>
    <row r="6813" spans="1:4" x14ac:dyDescent="0.35">
      <c r="A6813" t="s">
        <v>255</v>
      </c>
      <c r="B6813" t="s">
        <v>192</v>
      </c>
      <c r="C6813" t="s">
        <v>448</v>
      </c>
      <c r="D6813">
        <v>1</v>
      </c>
    </row>
    <row r="6814" spans="1:4" x14ac:dyDescent="0.35">
      <c r="A6814" t="s">
        <v>255</v>
      </c>
      <c r="B6814" t="s">
        <v>158</v>
      </c>
      <c r="C6814" t="s">
        <v>809</v>
      </c>
      <c r="D6814">
        <v>1</v>
      </c>
    </row>
    <row r="6815" spans="1:4" x14ac:dyDescent="0.35">
      <c r="A6815" t="s">
        <v>349</v>
      </c>
      <c r="B6815" t="s">
        <v>155</v>
      </c>
      <c r="C6815" t="s">
        <v>992</v>
      </c>
      <c r="D6815">
        <v>1</v>
      </c>
    </row>
    <row r="6816" spans="1:4" x14ac:dyDescent="0.35">
      <c r="A6816" t="s">
        <v>349</v>
      </c>
      <c r="B6816" t="s">
        <v>176</v>
      </c>
      <c r="C6816" t="s">
        <v>1000</v>
      </c>
      <c r="D6816">
        <v>1</v>
      </c>
    </row>
    <row r="6817" spans="1:4" x14ac:dyDescent="0.35">
      <c r="A6817" t="s">
        <v>349</v>
      </c>
      <c r="B6817" t="s">
        <v>153</v>
      </c>
      <c r="C6817" t="s">
        <v>610</v>
      </c>
      <c r="D6817">
        <v>1</v>
      </c>
    </row>
    <row r="6818" spans="1:4" x14ac:dyDescent="0.35">
      <c r="A6818" t="s">
        <v>299</v>
      </c>
      <c r="B6818" t="s">
        <v>154</v>
      </c>
      <c r="C6818" t="s">
        <v>501</v>
      </c>
      <c r="D6818">
        <v>1</v>
      </c>
    </row>
    <row r="6819" spans="1:4" x14ac:dyDescent="0.35">
      <c r="A6819" t="s">
        <v>299</v>
      </c>
      <c r="B6819" t="s">
        <v>154</v>
      </c>
      <c r="C6819" t="s">
        <v>835</v>
      </c>
      <c r="D6819">
        <v>1</v>
      </c>
    </row>
    <row r="6820" spans="1:4" x14ac:dyDescent="0.35">
      <c r="A6820" t="s">
        <v>299</v>
      </c>
      <c r="B6820" t="s">
        <v>154</v>
      </c>
      <c r="C6820" t="s">
        <v>479</v>
      </c>
      <c r="D6820">
        <v>1</v>
      </c>
    </row>
    <row r="6821" spans="1:4" x14ac:dyDescent="0.35">
      <c r="A6821" t="s">
        <v>299</v>
      </c>
      <c r="B6821" t="s">
        <v>135</v>
      </c>
      <c r="C6821" t="s">
        <v>506</v>
      </c>
      <c r="D6821">
        <v>1</v>
      </c>
    </row>
    <row r="6822" spans="1:4" x14ac:dyDescent="0.35">
      <c r="A6822" t="s">
        <v>299</v>
      </c>
      <c r="B6822" t="s">
        <v>154</v>
      </c>
      <c r="C6822" t="s">
        <v>485</v>
      </c>
      <c r="D6822">
        <v>1</v>
      </c>
    </row>
    <row r="6823" spans="1:4" x14ac:dyDescent="0.35">
      <c r="A6823" t="s">
        <v>299</v>
      </c>
      <c r="B6823" t="s">
        <v>206</v>
      </c>
      <c r="C6823" t="s">
        <v>585</v>
      </c>
      <c r="D6823">
        <v>1</v>
      </c>
    </row>
    <row r="6824" spans="1:4" x14ac:dyDescent="0.35">
      <c r="A6824" t="s">
        <v>299</v>
      </c>
      <c r="B6824" t="s">
        <v>153</v>
      </c>
      <c r="C6824" t="s">
        <v>779</v>
      </c>
      <c r="D6824">
        <v>1</v>
      </c>
    </row>
    <row r="6825" spans="1:4" x14ac:dyDescent="0.35">
      <c r="A6825" t="s">
        <v>299</v>
      </c>
      <c r="B6825" t="s">
        <v>154</v>
      </c>
      <c r="C6825" t="s">
        <v>503</v>
      </c>
      <c r="D6825">
        <v>1</v>
      </c>
    </row>
    <row r="6826" spans="1:4" x14ac:dyDescent="0.35">
      <c r="A6826" t="s">
        <v>299</v>
      </c>
      <c r="B6826" t="s">
        <v>153</v>
      </c>
      <c r="C6826" t="s">
        <v>872</v>
      </c>
      <c r="D6826">
        <v>1</v>
      </c>
    </row>
    <row r="6827" spans="1:4" x14ac:dyDescent="0.35">
      <c r="A6827" t="s">
        <v>366</v>
      </c>
      <c r="B6827" t="s">
        <v>153</v>
      </c>
      <c r="C6827" t="s">
        <v>1052</v>
      </c>
      <c r="D6827">
        <v>1</v>
      </c>
    </row>
    <row r="6828" spans="1:4" x14ac:dyDescent="0.35">
      <c r="A6828" t="s">
        <v>366</v>
      </c>
      <c r="B6828" t="s">
        <v>203</v>
      </c>
      <c r="C6828" t="s">
        <v>679</v>
      </c>
      <c r="D6828">
        <v>1</v>
      </c>
    </row>
    <row r="6829" spans="1:4" x14ac:dyDescent="0.35">
      <c r="A6829" t="s">
        <v>366</v>
      </c>
      <c r="B6829" t="s">
        <v>155</v>
      </c>
      <c r="C6829" t="s">
        <v>834</v>
      </c>
      <c r="D6829">
        <v>1</v>
      </c>
    </row>
    <row r="6830" spans="1:4" x14ac:dyDescent="0.35">
      <c r="A6830" t="s">
        <v>366</v>
      </c>
      <c r="B6830" t="s">
        <v>176</v>
      </c>
      <c r="C6830" t="s">
        <v>428</v>
      </c>
      <c r="D6830">
        <v>1</v>
      </c>
    </row>
    <row r="6831" spans="1:4" x14ac:dyDescent="0.35">
      <c r="A6831" t="s">
        <v>315</v>
      </c>
      <c r="B6831" t="s">
        <v>153</v>
      </c>
      <c r="C6831" t="s">
        <v>827</v>
      </c>
      <c r="D6831">
        <v>1</v>
      </c>
    </row>
    <row r="6832" spans="1:4" x14ac:dyDescent="0.35">
      <c r="A6832" t="s">
        <v>315</v>
      </c>
      <c r="B6832" t="s">
        <v>153</v>
      </c>
      <c r="C6832" t="s">
        <v>868</v>
      </c>
      <c r="D6832">
        <v>1</v>
      </c>
    </row>
    <row r="6833" spans="1:4" x14ac:dyDescent="0.35">
      <c r="A6833" t="s">
        <v>301</v>
      </c>
      <c r="B6833" t="s">
        <v>154</v>
      </c>
      <c r="C6833" t="s">
        <v>479</v>
      </c>
      <c r="D6833">
        <v>1</v>
      </c>
    </row>
    <row r="6834" spans="1:4" x14ac:dyDescent="0.35">
      <c r="A6834" t="s">
        <v>301</v>
      </c>
      <c r="B6834" t="s">
        <v>176</v>
      </c>
      <c r="C6834" t="s">
        <v>726</v>
      </c>
      <c r="D6834">
        <v>1</v>
      </c>
    </row>
    <row r="6835" spans="1:4" x14ac:dyDescent="0.35">
      <c r="A6835" t="s">
        <v>301</v>
      </c>
      <c r="B6835" t="s">
        <v>159</v>
      </c>
      <c r="C6835" t="s">
        <v>959</v>
      </c>
      <c r="D6835">
        <v>1</v>
      </c>
    </row>
    <row r="6836" spans="1:4" x14ac:dyDescent="0.35">
      <c r="A6836" t="s">
        <v>301</v>
      </c>
      <c r="B6836" t="s">
        <v>159</v>
      </c>
      <c r="C6836" t="s">
        <v>1133</v>
      </c>
      <c r="D6836">
        <v>1</v>
      </c>
    </row>
    <row r="6837" spans="1:4" x14ac:dyDescent="0.35">
      <c r="A6837" t="s">
        <v>301</v>
      </c>
      <c r="B6837" t="s">
        <v>176</v>
      </c>
      <c r="C6837" t="s">
        <v>919</v>
      </c>
      <c r="D6837">
        <v>1</v>
      </c>
    </row>
    <row r="6838" spans="1:4" x14ac:dyDescent="0.35">
      <c r="A6838" t="s">
        <v>301</v>
      </c>
      <c r="B6838" t="s">
        <v>154</v>
      </c>
      <c r="C6838" t="s">
        <v>736</v>
      </c>
      <c r="D6838">
        <v>1</v>
      </c>
    </row>
    <row r="6839" spans="1:4" x14ac:dyDescent="0.35">
      <c r="A6839" t="s">
        <v>301</v>
      </c>
      <c r="B6839" t="s">
        <v>135</v>
      </c>
      <c r="C6839" t="s">
        <v>489</v>
      </c>
      <c r="D6839">
        <v>1</v>
      </c>
    </row>
    <row r="6840" spans="1:4" x14ac:dyDescent="0.35">
      <c r="A6840" t="s">
        <v>301</v>
      </c>
      <c r="B6840" t="s">
        <v>176</v>
      </c>
      <c r="C6840" t="s">
        <v>1008</v>
      </c>
      <c r="D6840">
        <v>1</v>
      </c>
    </row>
    <row r="6841" spans="1:4" x14ac:dyDescent="0.35">
      <c r="A6841" t="s">
        <v>301</v>
      </c>
      <c r="B6841" t="s">
        <v>176</v>
      </c>
      <c r="C6841" t="s">
        <v>994</v>
      </c>
      <c r="D6841">
        <v>1</v>
      </c>
    </row>
    <row r="6842" spans="1:4" x14ac:dyDescent="0.35">
      <c r="A6842" t="s">
        <v>357</v>
      </c>
      <c r="B6842" t="s">
        <v>199</v>
      </c>
      <c r="C6842" t="s">
        <v>644</v>
      </c>
      <c r="D6842">
        <v>1</v>
      </c>
    </row>
    <row r="6843" spans="1:4" x14ac:dyDescent="0.35">
      <c r="A6843" t="s">
        <v>363</v>
      </c>
      <c r="B6843" t="s">
        <v>176</v>
      </c>
      <c r="C6843" t="s">
        <v>609</v>
      </c>
      <c r="D6843">
        <v>1</v>
      </c>
    </row>
    <row r="6844" spans="1:4" x14ac:dyDescent="0.35">
      <c r="A6844" t="s">
        <v>280</v>
      </c>
      <c r="B6844" t="s">
        <v>157</v>
      </c>
      <c r="C6844" t="s">
        <v>660</v>
      </c>
      <c r="D6844">
        <v>1</v>
      </c>
    </row>
    <row r="6845" spans="1:4" x14ac:dyDescent="0.35">
      <c r="A6845" t="s">
        <v>280</v>
      </c>
      <c r="B6845" t="s">
        <v>154</v>
      </c>
      <c r="C6845" t="s">
        <v>717</v>
      </c>
      <c r="D6845">
        <v>1</v>
      </c>
    </row>
    <row r="6846" spans="1:4" x14ac:dyDescent="0.35">
      <c r="A6846" t="s">
        <v>327</v>
      </c>
      <c r="B6846" t="s">
        <v>153</v>
      </c>
      <c r="C6846" t="s">
        <v>439</v>
      </c>
      <c r="D6846">
        <v>1</v>
      </c>
    </row>
    <row r="6847" spans="1:4" x14ac:dyDescent="0.35">
      <c r="A6847" t="s">
        <v>327</v>
      </c>
      <c r="B6847" t="s">
        <v>135</v>
      </c>
      <c r="C6847" t="s">
        <v>480</v>
      </c>
      <c r="D6847">
        <v>1</v>
      </c>
    </row>
    <row r="6848" spans="1:4" x14ac:dyDescent="0.35">
      <c r="A6848" t="s">
        <v>327</v>
      </c>
      <c r="B6848" t="s">
        <v>157</v>
      </c>
      <c r="C6848" t="s">
        <v>443</v>
      </c>
      <c r="D6848">
        <v>1</v>
      </c>
    </row>
    <row r="6849" spans="1:4" x14ac:dyDescent="0.35">
      <c r="A6849" t="s">
        <v>327</v>
      </c>
      <c r="B6849" t="s">
        <v>155</v>
      </c>
      <c r="C6849" t="s">
        <v>459</v>
      </c>
      <c r="D6849">
        <v>1</v>
      </c>
    </row>
    <row r="6850" spans="1:4" x14ac:dyDescent="0.35">
      <c r="A6850" t="s">
        <v>327</v>
      </c>
      <c r="B6850" t="s">
        <v>159</v>
      </c>
      <c r="C6850" t="s">
        <v>808</v>
      </c>
      <c r="D6850">
        <v>1</v>
      </c>
    </row>
    <row r="6851" spans="1:4" x14ac:dyDescent="0.35">
      <c r="A6851" t="s">
        <v>285</v>
      </c>
      <c r="B6851" t="s">
        <v>176</v>
      </c>
      <c r="C6851" t="s">
        <v>919</v>
      </c>
      <c r="D6851">
        <v>1</v>
      </c>
    </row>
    <row r="6852" spans="1:4" x14ac:dyDescent="0.35">
      <c r="A6852" t="s">
        <v>285</v>
      </c>
      <c r="B6852" t="s">
        <v>153</v>
      </c>
      <c r="C6852" t="s">
        <v>521</v>
      </c>
      <c r="D6852">
        <v>1</v>
      </c>
    </row>
    <row r="6853" spans="1:4" x14ac:dyDescent="0.35">
      <c r="A6853" t="s">
        <v>285</v>
      </c>
      <c r="B6853" t="s">
        <v>176</v>
      </c>
      <c r="C6853" t="s">
        <v>1007</v>
      </c>
      <c r="D6853">
        <v>1</v>
      </c>
    </row>
    <row r="6854" spans="1:4" x14ac:dyDescent="0.35">
      <c r="A6854" t="s">
        <v>285</v>
      </c>
      <c r="B6854" t="s">
        <v>153</v>
      </c>
      <c r="C6854" t="s">
        <v>1052</v>
      </c>
      <c r="D6854">
        <v>1</v>
      </c>
    </row>
    <row r="6855" spans="1:4" x14ac:dyDescent="0.35">
      <c r="A6855" t="s">
        <v>285</v>
      </c>
      <c r="B6855" t="s">
        <v>155</v>
      </c>
      <c r="C6855" t="s">
        <v>964</v>
      </c>
      <c r="D6855">
        <v>1</v>
      </c>
    </row>
    <row r="6856" spans="1:4" x14ac:dyDescent="0.35">
      <c r="A6856" t="s">
        <v>285</v>
      </c>
      <c r="B6856" t="s">
        <v>153</v>
      </c>
      <c r="C6856" t="s">
        <v>1050</v>
      </c>
      <c r="D6856">
        <v>1</v>
      </c>
    </row>
    <row r="6857" spans="1:4" x14ac:dyDescent="0.35">
      <c r="A6857" t="s">
        <v>285</v>
      </c>
      <c r="B6857" t="s">
        <v>154</v>
      </c>
      <c r="C6857" t="s">
        <v>828</v>
      </c>
      <c r="D6857">
        <v>1</v>
      </c>
    </row>
    <row r="6858" spans="1:4" x14ac:dyDescent="0.35">
      <c r="A6858" t="s">
        <v>285</v>
      </c>
      <c r="B6858" t="s">
        <v>155</v>
      </c>
      <c r="C6858" t="s">
        <v>1006</v>
      </c>
      <c r="D6858">
        <v>1</v>
      </c>
    </row>
    <row r="6859" spans="1:4" x14ac:dyDescent="0.35">
      <c r="A6859" t="s">
        <v>285</v>
      </c>
      <c r="B6859" t="s">
        <v>155</v>
      </c>
      <c r="C6859" t="s">
        <v>963</v>
      </c>
      <c r="D6859">
        <v>1</v>
      </c>
    </row>
    <row r="6860" spans="1:4" x14ac:dyDescent="0.35">
      <c r="A6860" t="s">
        <v>285</v>
      </c>
      <c r="B6860" t="s">
        <v>176</v>
      </c>
      <c r="C6860" t="s">
        <v>661</v>
      </c>
      <c r="D6860">
        <v>1</v>
      </c>
    </row>
    <row r="6861" spans="1:4" x14ac:dyDescent="0.35">
      <c r="A6861" t="s">
        <v>285</v>
      </c>
      <c r="B6861" t="s">
        <v>203</v>
      </c>
      <c r="C6861" t="s">
        <v>565</v>
      </c>
      <c r="D6861">
        <v>1</v>
      </c>
    </row>
    <row r="6862" spans="1:4" x14ac:dyDescent="0.35">
      <c r="A6862" t="s">
        <v>285</v>
      </c>
      <c r="B6862" t="s">
        <v>176</v>
      </c>
      <c r="C6862" t="s">
        <v>993</v>
      </c>
      <c r="D6862">
        <v>1</v>
      </c>
    </row>
    <row r="6863" spans="1:4" x14ac:dyDescent="0.35">
      <c r="A6863" t="s">
        <v>285</v>
      </c>
      <c r="B6863" t="s">
        <v>135</v>
      </c>
      <c r="C6863" t="s">
        <v>480</v>
      </c>
      <c r="D6863">
        <v>1</v>
      </c>
    </row>
    <row r="6864" spans="1:4" x14ac:dyDescent="0.35">
      <c r="A6864" t="s">
        <v>285</v>
      </c>
      <c r="B6864" t="s">
        <v>153</v>
      </c>
      <c r="C6864" t="s">
        <v>1126</v>
      </c>
      <c r="D6864">
        <v>1</v>
      </c>
    </row>
    <row r="6865" spans="1:4" x14ac:dyDescent="0.35">
      <c r="A6865" t="s">
        <v>285</v>
      </c>
      <c r="B6865" t="s">
        <v>154</v>
      </c>
      <c r="C6865" t="s">
        <v>645</v>
      </c>
      <c r="D6865">
        <v>1</v>
      </c>
    </row>
    <row r="6866" spans="1:4" x14ac:dyDescent="0.35">
      <c r="A6866" t="s">
        <v>285</v>
      </c>
      <c r="B6866" t="s">
        <v>203</v>
      </c>
      <c r="C6866" t="s">
        <v>620</v>
      </c>
      <c r="D6866">
        <v>1</v>
      </c>
    </row>
    <row r="6867" spans="1:4" x14ac:dyDescent="0.35">
      <c r="A6867" t="s">
        <v>365</v>
      </c>
      <c r="B6867" t="s">
        <v>154</v>
      </c>
      <c r="C6867" t="s">
        <v>828</v>
      </c>
      <c r="D6867">
        <v>1</v>
      </c>
    </row>
    <row r="6868" spans="1:4" x14ac:dyDescent="0.35">
      <c r="A6868" t="s">
        <v>305</v>
      </c>
      <c r="B6868" t="s">
        <v>153</v>
      </c>
      <c r="C6868" t="s">
        <v>1121</v>
      </c>
      <c r="D6868">
        <v>1</v>
      </c>
    </row>
    <row r="6869" spans="1:4" x14ac:dyDescent="0.35">
      <c r="A6869" t="s">
        <v>305</v>
      </c>
      <c r="B6869" t="s">
        <v>153</v>
      </c>
      <c r="C6869" t="s">
        <v>1124</v>
      </c>
      <c r="D6869">
        <v>1</v>
      </c>
    </row>
    <row r="6870" spans="1:4" x14ac:dyDescent="0.35">
      <c r="A6870" t="s">
        <v>305</v>
      </c>
      <c r="B6870" t="s">
        <v>176</v>
      </c>
      <c r="C6870" t="s">
        <v>993</v>
      </c>
      <c r="D6870">
        <v>1</v>
      </c>
    </row>
    <row r="6871" spans="1:4" x14ac:dyDescent="0.35">
      <c r="A6871" t="s">
        <v>305</v>
      </c>
      <c r="B6871" t="s">
        <v>176</v>
      </c>
      <c r="C6871" t="s">
        <v>994</v>
      </c>
      <c r="D6871">
        <v>1</v>
      </c>
    </row>
    <row r="6872" spans="1:4" x14ac:dyDescent="0.35">
      <c r="A6872" t="s">
        <v>305</v>
      </c>
      <c r="B6872" t="s">
        <v>153</v>
      </c>
      <c r="C6872" t="s">
        <v>1050</v>
      </c>
      <c r="D6872">
        <v>1</v>
      </c>
    </row>
    <row r="6873" spans="1:4" x14ac:dyDescent="0.35">
      <c r="A6873" t="s">
        <v>243</v>
      </c>
      <c r="B6873" t="s">
        <v>158</v>
      </c>
      <c r="C6873" t="s">
        <v>663</v>
      </c>
      <c r="D6873">
        <v>1</v>
      </c>
    </row>
    <row r="6874" spans="1:4" x14ac:dyDescent="0.35">
      <c r="A6874" t="s">
        <v>243</v>
      </c>
      <c r="B6874" t="s">
        <v>152</v>
      </c>
      <c r="C6874" t="s">
        <v>1149</v>
      </c>
      <c r="D6874">
        <v>1</v>
      </c>
    </row>
    <row r="6875" spans="1:4" x14ac:dyDescent="0.35">
      <c r="A6875" t="s">
        <v>243</v>
      </c>
      <c r="B6875" t="s">
        <v>203</v>
      </c>
      <c r="C6875" t="s">
        <v>550</v>
      </c>
      <c r="D6875">
        <v>1</v>
      </c>
    </row>
    <row r="6876" spans="1:4" x14ac:dyDescent="0.35">
      <c r="A6876" t="s">
        <v>243</v>
      </c>
      <c r="B6876" t="s">
        <v>157</v>
      </c>
      <c r="C6876" t="s">
        <v>660</v>
      </c>
      <c r="D6876">
        <v>1</v>
      </c>
    </row>
    <row r="6877" spans="1:4" x14ac:dyDescent="0.35">
      <c r="A6877" t="s">
        <v>243</v>
      </c>
      <c r="B6877" t="s">
        <v>161</v>
      </c>
      <c r="C6877" t="s">
        <v>1097</v>
      </c>
      <c r="D6877">
        <v>1</v>
      </c>
    </row>
    <row r="6878" spans="1:4" x14ac:dyDescent="0.35">
      <c r="A6878" t="s">
        <v>243</v>
      </c>
      <c r="B6878" t="s">
        <v>203</v>
      </c>
      <c r="C6878" t="s">
        <v>642</v>
      </c>
      <c r="D6878">
        <v>1</v>
      </c>
    </row>
    <row r="6879" spans="1:4" x14ac:dyDescent="0.35">
      <c r="A6879" t="s">
        <v>243</v>
      </c>
      <c r="B6879" t="s">
        <v>183</v>
      </c>
      <c r="C6879" t="s">
        <v>890</v>
      </c>
      <c r="D6879">
        <v>1</v>
      </c>
    </row>
    <row r="6880" spans="1:4" x14ac:dyDescent="0.35">
      <c r="A6880" t="s">
        <v>243</v>
      </c>
      <c r="B6880" t="s">
        <v>158</v>
      </c>
      <c r="C6880" t="s">
        <v>804</v>
      </c>
      <c r="D6880">
        <v>1</v>
      </c>
    </row>
    <row r="6881" spans="1:4" x14ac:dyDescent="0.35">
      <c r="A6881" t="s">
        <v>243</v>
      </c>
      <c r="B6881" t="s">
        <v>160</v>
      </c>
      <c r="C6881" t="s">
        <v>720</v>
      </c>
      <c r="D6881">
        <v>1</v>
      </c>
    </row>
    <row r="6882" spans="1:4" x14ac:dyDescent="0.35">
      <c r="A6882" t="s">
        <v>243</v>
      </c>
      <c r="B6882" t="s">
        <v>174</v>
      </c>
      <c r="C6882" t="s">
        <v>1002</v>
      </c>
      <c r="D6882">
        <v>1</v>
      </c>
    </row>
    <row r="6883" spans="1:4" x14ac:dyDescent="0.35">
      <c r="A6883" t="s">
        <v>243</v>
      </c>
      <c r="B6883" t="s">
        <v>152</v>
      </c>
      <c r="C6883" t="s">
        <v>1057</v>
      </c>
      <c r="D6883">
        <v>1</v>
      </c>
    </row>
    <row r="6884" spans="1:4" x14ac:dyDescent="0.35">
      <c r="A6884" t="s">
        <v>243</v>
      </c>
      <c r="B6884" t="s">
        <v>157</v>
      </c>
      <c r="C6884" t="s">
        <v>669</v>
      </c>
      <c r="D6884">
        <v>1</v>
      </c>
    </row>
    <row r="6885" spans="1:4" x14ac:dyDescent="0.35">
      <c r="A6885" t="s">
        <v>243</v>
      </c>
      <c r="B6885" t="s">
        <v>153</v>
      </c>
      <c r="C6885" t="s">
        <v>643</v>
      </c>
      <c r="D6885">
        <v>1</v>
      </c>
    </row>
    <row r="6886" spans="1:4" x14ac:dyDescent="0.35">
      <c r="A6886" t="s">
        <v>243</v>
      </c>
      <c r="B6886" t="s">
        <v>203</v>
      </c>
      <c r="C6886" t="s">
        <v>564</v>
      </c>
      <c r="D6886">
        <v>1</v>
      </c>
    </row>
    <row r="6887" spans="1:4" x14ac:dyDescent="0.35">
      <c r="A6887" t="s">
        <v>243</v>
      </c>
      <c r="B6887" t="s">
        <v>158</v>
      </c>
      <c r="C6887" t="s">
        <v>1056</v>
      </c>
      <c r="D6887">
        <v>1</v>
      </c>
    </row>
    <row r="6888" spans="1:4" x14ac:dyDescent="0.35">
      <c r="A6888" t="s">
        <v>243</v>
      </c>
      <c r="B6888" t="s">
        <v>158</v>
      </c>
      <c r="C6888" t="s">
        <v>658</v>
      </c>
      <c r="D6888">
        <v>1</v>
      </c>
    </row>
    <row r="6889" spans="1:4" x14ac:dyDescent="0.35">
      <c r="A6889" t="s">
        <v>243</v>
      </c>
      <c r="B6889" t="s">
        <v>161</v>
      </c>
      <c r="C6889" t="s">
        <v>553</v>
      </c>
      <c r="D6889">
        <v>1</v>
      </c>
    </row>
    <row r="6890" spans="1:4" x14ac:dyDescent="0.35">
      <c r="A6890" t="s">
        <v>243</v>
      </c>
      <c r="B6890" t="s">
        <v>157</v>
      </c>
      <c r="C6890" t="s">
        <v>1132</v>
      </c>
      <c r="D6890">
        <v>1</v>
      </c>
    </row>
    <row r="6891" spans="1:4" x14ac:dyDescent="0.35">
      <c r="A6891" t="s">
        <v>243</v>
      </c>
      <c r="B6891" t="s">
        <v>161</v>
      </c>
      <c r="C6891" t="s">
        <v>556</v>
      </c>
      <c r="D6891">
        <v>1</v>
      </c>
    </row>
    <row r="6892" spans="1:4" x14ac:dyDescent="0.35">
      <c r="A6892" t="s">
        <v>243</v>
      </c>
      <c r="B6892" t="s">
        <v>160</v>
      </c>
      <c r="C6892" t="s">
        <v>722</v>
      </c>
      <c r="D6892">
        <v>1</v>
      </c>
    </row>
    <row r="6893" spans="1:4" x14ac:dyDescent="0.35">
      <c r="A6893" t="s">
        <v>243</v>
      </c>
      <c r="B6893" t="s">
        <v>153</v>
      </c>
      <c r="C6893" t="s">
        <v>1099</v>
      </c>
      <c r="D6893">
        <v>1</v>
      </c>
    </row>
    <row r="6894" spans="1:4" x14ac:dyDescent="0.35">
      <c r="A6894" t="s">
        <v>243</v>
      </c>
      <c r="B6894" t="s">
        <v>153</v>
      </c>
      <c r="C6894" t="s">
        <v>1052</v>
      </c>
      <c r="D6894">
        <v>1</v>
      </c>
    </row>
    <row r="6895" spans="1:4" x14ac:dyDescent="0.35">
      <c r="A6895" t="s">
        <v>243</v>
      </c>
      <c r="B6895" t="s">
        <v>199</v>
      </c>
      <c r="C6895" t="s">
        <v>649</v>
      </c>
      <c r="D6895">
        <v>1</v>
      </c>
    </row>
    <row r="6896" spans="1:4" x14ac:dyDescent="0.35">
      <c r="A6896" t="s">
        <v>243</v>
      </c>
      <c r="B6896" t="s">
        <v>152</v>
      </c>
      <c r="C6896" t="s">
        <v>534</v>
      </c>
      <c r="D6896">
        <v>1</v>
      </c>
    </row>
    <row r="6897" spans="1:4" x14ac:dyDescent="0.35">
      <c r="A6897" t="s">
        <v>243</v>
      </c>
      <c r="B6897" t="s">
        <v>137</v>
      </c>
      <c r="C6897" t="s">
        <v>509</v>
      </c>
      <c r="D6897">
        <v>1</v>
      </c>
    </row>
    <row r="6898" spans="1:4" x14ac:dyDescent="0.35">
      <c r="A6898" t="s">
        <v>243</v>
      </c>
      <c r="B6898" t="s">
        <v>164</v>
      </c>
      <c r="C6898" t="s">
        <v>653</v>
      </c>
      <c r="D6898">
        <v>1</v>
      </c>
    </row>
    <row r="6899" spans="1:4" x14ac:dyDescent="0.35">
      <c r="A6899" t="s">
        <v>243</v>
      </c>
      <c r="B6899" t="s">
        <v>155</v>
      </c>
      <c r="C6899" t="s">
        <v>834</v>
      </c>
      <c r="D6899">
        <v>1</v>
      </c>
    </row>
    <row r="6900" spans="1:4" x14ac:dyDescent="0.35">
      <c r="A6900" t="s">
        <v>243</v>
      </c>
      <c r="B6900" t="s">
        <v>152</v>
      </c>
      <c r="C6900" t="s">
        <v>1083</v>
      </c>
      <c r="D6900">
        <v>1</v>
      </c>
    </row>
    <row r="6901" spans="1:4" x14ac:dyDescent="0.35">
      <c r="A6901" t="s">
        <v>243</v>
      </c>
      <c r="B6901" t="s">
        <v>157</v>
      </c>
      <c r="C6901" t="s">
        <v>915</v>
      </c>
      <c r="D6901">
        <v>1</v>
      </c>
    </row>
    <row r="6902" spans="1:4" x14ac:dyDescent="0.35">
      <c r="A6902" t="s">
        <v>243</v>
      </c>
      <c r="B6902" t="s">
        <v>203</v>
      </c>
      <c r="C6902" t="s">
        <v>555</v>
      </c>
      <c r="D6902">
        <v>1</v>
      </c>
    </row>
    <row r="6903" spans="1:4" x14ac:dyDescent="0.35">
      <c r="A6903" t="s">
        <v>243</v>
      </c>
      <c r="B6903" t="s">
        <v>174</v>
      </c>
      <c r="C6903" t="s">
        <v>832</v>
      </c>
      <c r="D6903">
        <v>1</v>
      </c>
    </row>
    <row r="6904" spans="1:4" x14ac:dyDescent="0.35">
      <c r="A6904" t="s">
        <v>243</v>
      </c>
      <c r="B6904" t="s">
        <v>153</v>
      </c>
      <c r="C6904" t="s">
        <v>502</v>
      </c>
      <c r="D6904">
        <v>1</v>
      </c>
    </row>
    <row r="6905" spans="1:4" x14ac:dyDescent="0.35">
      <c r="A6905" t="s">
        <v>243</v>
      </c>
      <c r="B6905" t="s">
        <v>157</v>
      </c>
      <c r="C6905" t="s">
        <v>1075</v>
      </c>
      <c r="D6905">
        <v>1</v>
      </c>
    </row>
    <row r="6906" spans="1:4" x14ac:dyDescent="0.35">
      <c r="A6906" t="s">
        <v>243</v>
      </c>
      <c r="B6906" t="s">
        <v>154</v>
      </c>
      <c r="C6906" t="s">
        <v>828</v>
      </c>
      <c r="D6906">
        <v>1</v>
      </c>
    </row>
    <row r="6907" spans="1:4" x14ac:dyDescent="0.35">
      <c r="A6907" t="s">
        <v>243</v>
      </c>
      <c r="B6907" t="s">
        <v>153</v>
      </c>
      <c r="C6907" t="s">
        <v>1037</v>
      </c>
      <c r="D6907">
        <v>1</v>
      </c>
    </row>
    <row r="6908" spans="1:4" x14ac:dyDescent="0.35">
      <c r="A6908" t="s">
        <v>243</v>
      </c>
      <c r="B6908" t="s">
        <v>157</v>
      </c>
      <c r="C6908" t="s">
        <v>443</v>
      </c>
      <c r="D6908">
        <v>1</v>
      </c>
    </row>
    <row r="6909" spans="1:4" x14ac:dyDescent="0.35">
      <c r="A6909" t="s">
        <v>243</v>
      </c>
      <c r="B6909" t="s">
        <v>161</v>
      </c>
      <c r="C6909" t="s">
        <v>1090</v>
      </c>
      <c r="D6909">
        <v>1</v>
      </c>
    </row>
    <row r="6910" spans="1:4" x14ac:dyDescent="0.35">
      <c r="A6910" t="s">
        <v>243</v>
      </c>
      <c r="B6910" t="s">
        <v>203</v>
      </c>
      <c r="C6910" t="s">
        <v>557</v>
      </c>
      <c r="D6910">
        <v>1</v>
      </c>
    </row>
    <row r="6911" spans="1:4" x14ac:dyDescent="0.35">
      <c r="A6911" t="s">
        <v>243</v>
      </c>
      <c r="B6911" t="s">
        <v>154</v>
      </c>
      <c r="C6911" t="s">
        <v>1146</v>
      </c>
      <c r="D6911">
        <v>1</v>
      </c>
    </row>
    <row r="6912" spans="1:4" x14ac:dyDescent="0.35">
      <c r="A6912" t="s">
        <v>243</v>
      </c>
      <c r="B6912" t="s">
        <v>153</v>
      </c>
      <c r="C6912" t="s">
        <v>1036</v>
      </c>
      <c r="D6912">
        <v>1</v>
      </c>
    </row>
    <row r="6913" spans="1:4" x14ac:dyDescent="0.35">
      <c r="A6913" t="s">
        <v>243</v>
      </c>
      <c r="B6913" t="s">
        <v>158</v>
      </c>
      <c r="C6913" t="s">
        <v>608</v>
      </c>
      <c r="D6913">
        <v>1</v>
      </c>
    </row>
    <row r="6914" spans="1:4" x14ac:dyDescent="0.35">
      <c r="A6914" t="s">
        <v>243</v>
      </c>
      <c r="B6914" t="s">
        <v>203</v>
      </c>
      <c r="C6914" t="s">
        <v>685</v>
      </c>
      <c r="D6914">
        <v>1</v>
      </c>
    </row>
    <row r="6915" spans="1:4" x14ac:dyDescent="0.35">
      <c r="A6915" t="s">
        <v>243</v>
      </c>
      <c r="B6915" t="s">
        <v>153</v>
      </c>
      <c r="C6915" t="s">
        <v>1134</v>
      </c>
      <c r="D6915">
        <v>1</v>
      </c>
    </row>
    <row r="6916" spans="1:4" x14ac:dyDescent="0.35">
      <c r="A6916" t="s">
        <v>243</v>
      </c>
      <c r="B6916" t="s">
        <v>154</v>
      </c>
      <c r="C6916" t="s">
        <v>1148</v>
      </c>
      <c r="D6916">
        <v>1</v>
      </c>
    </row>
    <row r="6917" spans="1:4" x14ac:dyDescent="0.35">
      <c r="A6917" t="s">
        <v>243</v>
      </c>
      <c r="B6917" t="s">
        <v>183</v>
      </c>
      <c r="C6917" t="s">
        <v>791</v>
      </c>
      <c r="D6917">
        <v>1</v>
      </c>
    </row>
    <row r="6918" spans="1:4" x14ac:dyDescent="0.35">
      <c r="A6918" t="s">
        <v>243</v>
      </c>
      <c r="B6918" t="s">
        <v>210</v>
      </c>
      <c r="C6918" t="s">
        <v>545</v>
      </c>
      <c r="D6918">
        <v>1</v>
      </c>
    </row>
    <row r="6919" spans="1:4" x14ac:dyDescent="0.35">
      <c r="A6919" t="s">
        <v>243</v>
      </c>
      <c r="B6919" t="s">
        <v>157</v>
      </c>
      <c r="C6919" t="s">
        <v>688</v>
      </c>
      <c r="D6919">
        <v>1</v>
      </c>
    </row>
    <row r="6920" spans="1:4" x14ac:dyDescent="0.35">
      <c r="A6920" t="s">
        <v>243</v>
      </c>
      <c r="B6920" t="s">
        <v>154</v>
      </c>
      <c r="C6920" t="s">
        <v>736</v>
      </c>
      <c r="D6920">
        <v>1</v>
      </c>
    </row>
    <row r="6921" spans="1:4" x14ac:dyDescent="0.35">
      <c r="A6921" t="s">
        <v>243</v>
      </c>
      <c r="B6921" t="s">
        <v>176</v>
      </c>
      <c r="C6921" t="s">
        <v>661</v>
      </c>
      <c r="D6921">
        <v>1</v>
      </c>
    </row>
    <row r="6922" spans="1:4" x14ac:dyDescent="0.35">
      <c r="A6922" t="s">
        <v>243</v>
      </c>
      <c r="B6922" t="s">
        <v>157</v>
      </c>
      <c r="C6922" t="s">
        <v>662</v>
      </c>
      <c r="D6922">
        <v>1</v>
      </c>
    </row>
    <row r="6923" spans="1:4" x14ac:dyDescent="0.35">
      <c r="A6923" t="s">
        <v>243</v>
      </c>
      <c r="B6923" t="s">
        <v>203</v>
      </c>
      <c r="C6923" t="s">
        <v>619</v>
      </c>
      <c r="D6923">
        <v>1</v>
      </c>
    </row>
    <row r="6924" spans="1:4" x14ac:dyDescent="0.35">
      <c r="A6924" t="s">
        <v>243</v>
      </c>
      <c r="B6924" t="s">
        <v>152</v>
      </c>
      <c r="C6924" t="s">
        <v>1147</v>
      </c>
      <c r="D6924">
        <v>1</v>
      </c>
    </row>
    <row r="6925" spans="1:4" x14ac:dyDescent="0.35">
      <c r="A6925" t="s">
        <v>243</v>
      </c>
      <c r="B6925" t="s">
        <v>153</v>
      </c>
      <c r="C6925" t="s">
        <v>651</v>
      </c>
      <c r="D6925">
        <v>1</v>
      </c>
    </row>
    <row r="6926" spans="1:4" x14ac:dyDescent="0.35">
      <c r="A6926" t="s">
        <v>243</v>
      </c>
      <c r="B6926" t="s">
        <v>152</v>
      </c>
      <c r="C6926" t="s">
        <v>1156</v>
      </c>
      <c r="D6926">
        <v>1</v>
      </c>
    </row>
    <row r="6927" spans="1:4" x14ac:dyDescent="0.35">
      <c r="A6927" t="s">
        <v>243</v>
      </c>
      <c r="B6927" t="s">
        <v>213</v>
      </c>
      <c r="C6927" t="s">
        <v>414</v>
      </c>
      <c r="D6927">
        <v>1</v>
      </c>
    </row>
    <row r="6928" spans="1:4" x14ac:dyDescent="0.35">
      <c r="A6928" t="s">
        <v>243</v>
      </c>
      <c r="B6928" t="s">
        <v>157</v>
      </c>
      <c r="C6928" t="s">
        <v>1095</v>
      </c>
      <c r="D6928">
        <v>1</v>
      </c>
    </row>
    <row r="6929" spans="1:4" x14ac:dyDescent="0.35">
      <c r="A6929" t="s">
        <v>243</v>
      </c>
      <c r="B6929" t="s">
        <v>157</v>
      </c>
      <c r="C6929" t="s">
        <v>875</v>
      </c>
      <c r="D6929">
        <v>1</v>
      </c>
    </row>
    <row r="6930" spans="1:4" x14ac:dyDescent="0.35">
      <c r="A6930" t="s">
        <v>243</v>
      </c>
      <c r="B6930" t="s">
        <v>183</v>
      </c>
      <c r="C6930" t="s">
        <v>789</v>
      </c>
      <c r="D6930">
        <v>1</v>
      </c>
    </row>
    <row r="6931" spans="1:4" x14ac:dyDescent="0.35">
      <c r="A6931" t="s">
        <v>243</v>
      </c>
      <c r="B6931" t="s">
        <v>183</v>
      </c>
      <c r="C6931" t="s">
        <v>762</v>
      </c>
      <c r="D6931">
        <v>1</v>
      </c>
    </row>
    <row r="6932" spans="1:4" x14ac:dyDescent="0.35">
      <c r="A6932" t="s">
        <v>243</v>
      </c>
      <c r="B6932" t="s">
        <v>136</v>
      </c>
      <c r="C6932" t="s">
        <v>484</v>
      </c>
      <c r="D6932">
        <v>1</v>
      </c>
    </row>
    <row r="6933" spans="1:4" x14ac:dyDescent="0.35">
      <c r="A6933" t="s">
        <v>243</v>
      </c>
      <c r="B6933" t="s">
        <v>160</v>
      </c>
      <c r="C6933" t="s">
        <v>1129</v>
      </c>
      <c r="D6933">
        <v>1</v>
      </c>
    </row>
    <row r="6934" spans="1:4" x14ac:dyDescent="0.35">
      <c r="A6934" t="s">
        <v>243</v>
      </c>
      <c r="B6934" t="s">
        <v>160</v>
      </c>
      <c r="C6934" t="s">
        <v>769</v>
      </c>
      <c r="D6934">
        <v>1</v>
      </c>
    </row>
    <row r="6935" spans="1:4" x14ac:dyDescent="0.35">
      <c r="A6935" t="s">
        <v>243</v>
      </c>
      <c r="B6935" t="s">
        <v>162</v>
      </c>
      <c r="C6935" t="s">
        <v>888</v>
      </c>
      <c r="D6935">
        <v>1</v>
      </c>
    </row>
    <row r="6936" spans="1:4" x14ac:dyDescent="0.35">
      <c r="A6936" t="s">
        <v>243</v>
      </c>
      <c r="B6936" t="s">
        <v>176</v>
      </c>
      <c r="C6936" t="s">
        <v>727</v>
      </c>
      <c r="D6936">
        <v>1</v>
      </c>
    </row>
    <row r="6937" spans="1:4" x14ac:dyDescent="0.35">
      <c r="A6937" t="s">
        <v>243</v>
      </c>
      <c r="B6937" t="s">
        <v>152</v>
      </c>
      <c r="C6937" t="s">
        <v>843</v>
      </c>
      <c r="D6937">
        <v>1</v>
      </c>
    </row>
    <row r="6938" spans="1:4" x14ac:dyDescent="0.35">
      <c r="A6938" t="s">
        <v>243</v>
      </c>
      <c r="B6938" t="s">
        <v>164</v>
      </c>
      <c r="C6938" t="s">
        <v>654</v>
      </c>
      <c r="D6938">
        <v>1</v>
      </c>
    </row>
    <row r="6939" spans="1:4" x14ac:dyDescent="0.35">
      <c r="A6939" t="s">
        <v>270</v>
      </c>
      <c r="B6939" t="s">
        <v>152</v>
      </c>
      <c r="C6939" t="s">
        <v>592</v>
      </c>
      <c r="D6939">
        <v>1</v>
      </c>
    </row>
    <row r="6940" spans="1:4" x14ac:dyDescent="0.35">
      <c r="A6940" t="s">
        <v>270</v>
      </c>
      <c r="B6940" t="s">
        <v>203</v>
      </c>
      <c r="C6940" t="s">
        <v>685</v>
      </c>
      <c r="D6940">
        <v>1</v>
      </c>
    </row>
    <row r="6941" spans="1:4" x14ac:dyDescent="0.35">
      <c r="A6941" t="s">
        <v>270</v>
      </c>
      <c r="B6941" t="s">
        <v>155</v>
      </c>
      <c r="C6941" t="s">
        <v>771</v>
      </c>
      <c r="D6941">
        <v>1</v>
      </c>
    </row>
    <row r="6942" spans="1:4" x14ac:dyDescent="0.35">
      <c r="A6942" t="s">
        <v>270</v>
      </c>
      <c r="B6942" t="s">
        <v>176</v>
      </c>
      <c r="C6942" t="s">
        <v>1008</v>
      </c>
      <c r="D6942">
        <v>1</v>
      </c>
    </row>
    <row r="6943" spans="1:4" x14ac:dyDescent="0.35">
      <c r="A6943" t="s">
        <v>270</v>
      </c>
      <c r="B6943" t="s">
        <v>158</v>
      </c>
      <c r="C6943" t="s">
        <v>612</v>
      </c>
      <c r="D6943">
        <v>1</v>
      </c>
    </row>
    <row r="6944" spans="1:4" x14ac:dyDescent="0.35">
      <c r="A6944" t="s">
        <v>270</v>
      </c>
      <c r="B6944" t="s">
        <v>154</v>
      </c>
      <c r="C6944" t="s">
        <v>491</v>
      </c>
      <c r="D6944">
        <v>1</v>
      </c>
    </row>
    <row r="6945" spans="1:4" x14ac:dyDescent="0.35">
      <c r="A6945" t="s">
        <v>270</v>
      </c>
      <c r="B6945" t="s">
        <v>153</v>
      </c>
      <c r="C6945" t="s">
        <v>606</v>
      </c>
      <c r="D6945">
        <v>1</v>
      </c>
    </row>
    <row r="6946" spans="1:4" x14ac:dyDescent="0.35">
      <c r="A6946" t="s">
        <v>270</v>
      </c>
      <c r="B6946" t="s">
        <v>155</v>
      </c>
      <c r="C6946" t="s">
        <v>1006</v>
      </c>
      <c r="D6946">
        <v>1</v>
      </c>
    </row>
    <row r="6947" spans="1:4" x14ac:dyDescent="0.35">
      <c r="A6947" t="s">
        <v>270</v>
      </c>
      <c r="B6947" t="s">
        <v>209</v>
      </c>
      <c r="C6947" t="s">
        <v>546</v>
      </c>
      <c r="D6947">
        <v>1</v>
      </c>
    </row>
    <row r="6948" spans="1:4" x14ac:dyDescent="0.35">
      <c r="A6948" t="s">
        <v>270</v>
      </c>
      <c r="B6948" t="s">
        <v>155</v>
      </c>
      <c r="C6948" t="s">
        <v>406</v>
      </c>
      <c r="D6948">
        <v>1</v>
      </c>
    </row>
    <row r="6949" spans="1:4" x14ac:dyDescent="0.35">
      <c r="A6949" t="s">
        <v>270</v>
      </c>
      <c r="B6949" t="s">
        <v>160</v>
      </c>
      <c r="C6949" t="s">
        <v>1130</v>
      </c>
      <c r="D6949">
        <v>1</v>
      </c>
    </row>
    <row r="6950" spans="1:4" x14ac:dyDescent="0.35">
      <c r="A6950" t="s">
        <v>270</v>
      </c>
      <c r="B6950" t="s">
        <v>137</v>
      </c>
      <c r="C6950" t="s">
        <v>509</v>
      </c>
      <c r="D6950">
        <v>1</v>
      </c>
    </row>
    <row r="6951" spans="1:4" x14ac:dyDescent="0.35">
      <c r="A6951" t="s">
        <v>270</v>
      </c>
      <c r="B6951" t="s">
        <v>158</v>
      </c>
      <c r="C6951" t="s">
        <v>809</v>
      </c>
      <c r="D6951">
        <v>1</v>
      </c>
    </row>
    <row r="6952" spans="1:4" x14ac:dyDescent="0.35">
      <c r="A6952" t="s">
        <v>270</v>
      </c>
      <c r="B6952" t="s">
        <v>158</v>
      </c>
      <c r="C6952" t="s">
        <v>718</v>
      </c>
      <c r="D6952">
        <v>1</v>
      </c>
    </row>
    <row r="6953" spans="1:4" x14ac:dyDescent="0.35">
      <c r="A6953" t="s">
        <v>270</v>
      </c>
      <c r="B6953" t="s">
        <v>155</v>
      </c>
      <c r="C6953" t="s">
        <v>965</v>
      </c>
      <c r="D6953">
        <v>1</v>
      </c>
    </row>
    <row r="6954" spans="1:4" x14ac:dyDescent="0.35">
      <c r="A6954" t="s">
        <v>270</v>
      </c>
      <c r="B6954" t="s">
        <v>158</v>
      </c>
      <c r="C6954" t="s">
        <v>608</v>
      </c>
      <c r="D6954">
        <v>1</v>
      </c>
    </row>
    <row r="6955" spans="1:4" x14ac:dyDescent="0.35">
      <c r="A6955" t="s">
        <v>270</v>
      </c>
      <c r="B6955" t="s">
        <v>159</v>
      </c>
      <c r="C6955" t="s">
        <v>1133</v>
      </c>
      <c r="D6955">
        <v>1</v>
      </c>
    </row>
    <row r="6956" spans="1:4" x14ac:dyDescent="0.35">
      <c r="A6956" t="s">
        <v>270</v>
      </c>
      <c r="B6956" t="s">
        <v>153</v>
      </c>
      <c r="C6956" t="s">
        <v>643</v>
      </c>
      <c r="D6956">
        <v>1</v>
      </c>
    </row>
    <row r="6957" spans="1:4" x14ac:dyDescent="0.35">
      <c r="A6957" t="s">
        <v>270</v>
      </c>
      <c r="B6957" t="s">
        <v>160</v>
      </c>
      <c r="C6957" t="s">
        <v>769</v>
      </c>
      <c r="D6957">
        <v>1</v>
      </c>
    </row>
    <row r="6958" spans="1:4" x14ac:dyDescent="0.35">
      <c r="A6958" t="s">
        <v>270</v>
      </c>
      <c r="B6958" t="s">
        <v>154</v>
      </c>
      <c r="C6958" t="s">
        <v>485</v>
      </c>
      <c r="D6958">
        <v>1</v>
      </c>
    </row>
    <row r="6959" spans="1:4" x14ac:dyDescent="0.35">
      <c r="A6959" t="s">
        <v>270</v>
      </c>
      <c r="B6959" t="s">
        <v>158</v>
      </c>
      <c r="C6959" t="s">
        <v>528</v>
      </c>
      <c r="D6959">
        <v>1</v>
      </c>
    </row>
    <row r="6960" spans="1:4" x14ac:dyDescent="0.35">
      <c r="A6960" t="s">
        <v>270</v>
      </c>
      <c r="B6960" t="s">
        <v>153</v>
      </c>
      <c r="C6960" t="s">
        <v>1052</v>
      </c>
      <c r="D6960">
        <v>1</v>
      </c>
    </row>
    <row r="6961" spans="1:4" x14ac:dyDescent="0.35">
      <c r="A6961" t="s">
        <v>270</v>
      </c>
      <c r="B6961" t="s">
        <v>153</v>
      </c>
      <c r="C6961" t="s">
        <v>735</v>
      </c>
      <c r="D6961">
        <v>1</v>
      </c>
    </row>
    <row r="6962" spans="1:4" x14ac:dyDescent="0.35">
      <c r="A6962" t="s">
        <v>270</v>
      </c>
      <c r="B6962" t="s">
        <v>164</v>
      </c>
      <c r="C6962" t="s">
        <v>653</v>
      </c>
      <c r="D6962">
        <v>1</v>
      </c>
    </row>
    <row r="6963" spans="1:4" x14ac:dyDescent="0.35">
      <c r="A6963" t="s">
        <v>270</v>
      </c>
      <c r="B6963" t="s">
        <v>160</v>
      </c>
      <c r="C6963" t="s">
        <v>1129</v>
      </c>
      <c r="D6963">
        <v>1</v>
      </c>
    </row>
    <row r="6964" spans="1:4" x14ac:dyDescent="0.35">
      <c r="A6964" t="s">
        <v>270</v>
      </c>
      <c r="B6964" t="s">
        <v>159</v>
      </c>
      <c r="C6964" t="s">
        <v>520</v>
      </c>
      <c r="D6964">
        <v>1</v>
      </c>
    </row>
    <row r="6965" spans="1:4" x14ac:dyDescent="0.35">
      <c r="A6965" t="s">
        <v>270</v>
      </c>
      <c r="B6965" t="s">
        <v>184</v>
      </c>
      <c r="C6965" t="s">
        <v>866</v>
      </c>
      <c r="D6965">
        <v>1</v>
      </c>
    </row>
    <row r="6966" spans="1:4" x14ac:dyDescent="0.35">
      <c r="A6966" t="s">
        <v>270</v>
      </c>
      <c r="B6966" t="s">
        <v>153</v>
      </c>
      <c r="C6966" t="s">
        <v>1138</v>
      </c>
      <c r="D6966">
        <v>1</v>
      </c>
    </row>
    <row r="6967" spans="1:4" x14ac:dyDescent="0.35">
      <c r="A6967" t="s">
        <v>270</v>
      </c>
      <c r="B6967" t="s">
        <v>200</v>
      </c>
      <c r="C6967" t="s">
        <v>570</v>
      </c>
      <c r="D6967">
        <v>1</v>
      </c>
    </row>
    <row r="6968" spans="1:4" x14ac:dyDescent="0.35">
      <c r="A6968" t="s">
        <v>270</v>
      </c>
      <c r="B6968" t="s">
        <v>137</v>
      </c>
      <c r="C6968" t="s">
        <v>504</v>
      </c>
      <c r="D6968">
        <v>1</v>
      </c>
    </row>
    <row r="6969" spans="1:4" x14ac:dyDescent="0.35">
      <c r="A6969" t="s">
        <v>270</v>
      </c>
      <c r="B6969" t="s">
        <v>153</v>
      </c>
      <c r="C6969" t="s">
        <v>921</v>
      </c>
      <c r="D6969">
        <v>1</v>
      </c>
    </row>
    <row r="6970" spans="1:4" x14ac:dyDescent="0.35">
      <c r="A6970" t="s">
        <v>270</v>
      </c>
      <c r="B6970" t="s">
        <v>157</v>
      </c>
      <c r="C6970" t="s">
        <v>662</v>
      </c>
      <c r="D6970">
        <v>1</v>
      </c>
    </row>
    <row r="6971" spans="1:4" x14ac:dyDescent="0.35">
      <c r="A6971" t="s">
        <v>270</v>
      </c>
      <c r="B6971" t="s">
        <v>154</v>
      </c>
      <c r="C6971" t="s">
        <v>618</v>
      </c>
      <c r="D6971">
        <v>1</v>
      </c>
    </row>
    <row r="6972" spans="1:4" x14ac:dyDescent="0.35">
      <c r="A6972" t="s">
        <v>270</v>
      </c>
      <c r="B6972" t="s">
        <v>160</v>
      </c>
      <c r="C6972" t="s">
        <v>719</v>
      </c>
      <c r="D6972">
        <v>1</v>
      </c>
    </row>
    <row r="6973" spans="1:4" x14ac:dyDescent="0.35">
      <c r="A6973" t="s">
        <v>270</v>
      </c>
      <c r="B6973" t="s">
        <v>176</v>
      </c>
      <c r="C6973" t="s">
        <v>1000</v>
      </c>
      <c r="D6973">
        <v>1</v>
      </c>
    </row>
    <row r="6974" spans="1:4" x14ac:dyDescent="0.35">
      <c r="A6974" t="s">
        <v>270</v>
      </c>
      <c r="B6974" t="s">
        <v>176</v>
      </c>
      <c r="C6974" t="s">
        <v>1007</v>
      </c>
      <c r="D6974">
        <v>1</v>
      </c>
    </row>
    <row r="6975" spans="1:4" x14ac:dyDescent="0.35">
      <c r="A6975" t="s">
        <v>270</v>
      </c>
      <c r="B6975" t="s">
        <v>157</v>
      </c>
      <c r="C6975" t="s">
        <v>712</v>
      </c>
      <c r="D6975">
        <v>1</v>
      </c>
    </row>
    <row r="6976" spans="1:4" x14ac:dyDescent="0.35">
      <c r="A6976" t="s">
        <v>270</v>
      </c>
      <c r="B6976" t="s">
        <v>160</v>
      </c>
      <c r="C6976" t="s">
        <v>720</v>
      </c>
      <c r="D6976">
        <v>1</v>
      </c>
    </row>
    <row r="6977" spans="1:4" x14ac:dyDescent="0.35">
      <c r="A6977" t="s">
        <v>270</v>
      </c>
      <c r="B6977" t="s">
        <v>158</v>
      </c>
      <c r="C6977" t="s">
        <v>663</v>
      </c>
      <c r="D6977">
        <v>1</v>
      </c>
    </row>
    <row r="6978" spans="1:4" x14ac:dyDescent="0.35">
      <c r="A6978" t="s">
        <v>270</v>
      </c>
      <c r="B6978" t="s">
        <v>160</v>
      </c>
      <c r="C6978" t="s">
        <v>723</v>
      </c>
      <c r="D6978">
        <v>1</v>
      </c>
    </row>
    <row r="6979" spans="1:4" x14ac:dyDescent="0.35">
      <c r="A6979" t="s">
        <v>270</v>
      </c>
      <c r="B6979" t="s">
        <v>165</v>
      </c>
      <c r="C6979" t="s">
        <v>1001</v>
      </c>
      <c r="D6979">
        <v>1</v>
      </c>
    </row>
    <row r="6980" spans="1:4" x14ac:dyDescent="0.35">
      <c r="A6980" t="s">
        <v>270</v>
      </c>
      <c r="B6980" t="s">
        <v>184</v>
      </c>
      <c r="C6980" t="s">
        <v>494</v>
      </c>
      <c r="D6980">
        <v>1</v>
      </c>
    </row>
    <row r="6981" spans="1:4" x14ac:dyDescent="0.35">
      <c r="A6981" t="s">
        <v>270</v>
      </c>
      <c r="B6981" t="s">
        <v>164</v>
      </c>
      <c r="C6981" t="s">
        <v>654</v>
      </c>
      <c r="D6981">
        <v>1</v>
      </c>
    </row>
    <row r="6982" spans="1:4" x14ac:dyDescent="0.35">
      <c r="A6982" t="s">
        <v>270</v>
      </c>
      <c r="B6982" t="s">
        <v>182</v>
      </c>
      <c r="C6982" t="s">
        <v>409</v>
      </c>
      <c r="D6982">
        <v>1</v>
      </c>
    </row>
    <row r="6983" spans="1:4" x14ac:dyDescent="0.35">
      <c r="A6983" t="s">
        <v>270</v>
      </c>
      <c r="B6983" t="s">
        <v>153</v>
      </c>
      <c r="C6983" t="s">
        <v>1137</v>
      </c>
      <c r="D6983">
        <v>1</v>
      </c>
    </row>
    <row r="6984" spans="1:4" x14ac:dyDescent="0.35">
      <c r="A6984" t="s">
        <v>270</v>
      </c>
      <c r="B6984" t="s">
        <v>158</v>
      </c>
      <c r="C6984" t="s">
        <v>804</v>
      </c>
      <c r="D6984">
        <v>1</v>
      </c>
    </row>
    <row r="6985" spans="1:4" x14ac:dyDescent="0.35">
      <c r="A6985" t="s">
        <v>270</v>
      </c>
      <c r="B6985" t="s">
        <v>182</v>
      </c>
      <c r="C6985" t="s">
        <v>933</v>
      </c>
      <c r="D6985">
        <v>1</v>
      </c>
    </row>
    <row r="6986" spans="1:4" x14ac:dyDescent="0.35">
      <c r="A6986" t="s">
        <v>270</v>
      </c>
      <c r="B6986" t="s">
        <v>153</v>
      </c>
      <c r="C6986" t="s">
        <v>1134</v>
      </c>
      <c r="D6986">
        <v>1</v>
      </c>
    </row>
    <row r="6987" spans="1:4" x14ac:dyDescent="0.35">
      <c r="A6987" t="s">
        <v>270</v>
      </c>
      <c r="B6987" t="s">
        <v>153</v>
      </c>
      <c r="C6987" t="s">
        <v>788</v>
      </c>
      <c r="D6987">
        <v>1</v>
      </c>
    </row>
    <row r="6988" spans="1:4" x14ac:dyDescent="0.35">
      <c r="A6988" t="s">
        <v>270</v>
      </c>
      <c r="B6988" t="s">
        <v>176</v>
      </c>
      <c r="C6988" t="s">
        <v>727</v>
      </c>
      <c r="D6988">
        <v>1</v>
      </c>
    </row>
    <row r="6989" spans="1:4" x14ac:dyDescent="0.35">
      <c r="A6989" t="s">
        <v>270</v>
      </c>
      <c r="B6989" t="s">
        <v>158</v>
      </c>
      <c r="C6989" t="s">
        <v>617</v>
      </c>
      <c r="D6989">
        <v>1</v>
      </c>
    </row>
    <row r="6990" spans="1:4" x14ac:dyDescent="0.35">
      <c r="A6990" t="s">
        <v>270</v>
      </c>
      <c r="B6990" t="s">
        <v>155</v>
      </c>
      <c r="C6990" t="s">
        <v>738</v>
      </c>
      <c r="D6990">
        <v>1</v>
      </c>
    </row>
    <row r="6991" spans="1:4" x14ac:dyDescent="0.35">
      <c r="A6991" t="s">
        <v>270</v>
      </c>
      <c r="B6991" t="s">
        <v>154</v>
      </c>
      <c r="C6991" t="s">
        <v>501</v>
      </c>
      <c r="D6991">
        <v>1</v>
      </c>
    </row>
    <row r="6992" spans="1:4" x14ac:dyDescent="0.35">
      <c r="A6992" t="s">
        <v>270</v>
      </c>
      <c r="B6992" t="s">
        <v>210</v>
      </c>
      <c r="C6992" t="s">
        <v>578</v>
      </c>
      <c r="D6992">
        <v>1</v>
      </c>
    </row>
    <row r="6993" spans="1:4" x14ac:dyDescent="0.35">
      <c r="A6993" t="s">
        <v>270</v>
      </c>
      <c r="B6993" t="s">
        <v>152</v>
      </c>
      <c r="C6993" t="s">
        <v>562</v>
      </c>
      <c r="D6993">
        <v>1</v>
      </c>
    </row>
    <row r="6994" spans="1:4" x14ac:dyDescent="0.35">
      <c r="A6994" t="s">
        <v>270</v>
      </c>
      <c r="B6994" t="s">
        <v>159</v>
      </c>
      <c r="C6994" t="s">
        <v>959</v>
      </c>
      <c r="D6994">
        <v>1</v>
      </c>
    </row>
    <row r="6995" spans="1:4" x14ac:dyDescent="0.35">
      <c r="A6995" t="s">
        <v>270</v>
      </c>
      <c r="B6995" t="s">
        <v>162</v>
      </c>
      <c r="C6995" t="s">
        <v>1048</v>
      </c>
      <c r="D6995">
        <v>1</v>
      </c>
    </row>
    <row r="6996" spans="1:4" x14ac:dyDescent="0.35">
      <c r="A6996" t="s">
        <v>270</v>
      </c>
      <c r="B6996" t="s">
        <v>162</v>
      </c>
      <c r="C6996" t="s">
        <v>711</v>
      </c>
      <c r="D6996">
        <v>1</v>
      </c>
    </row>
    <row r="6997" spans="1:4" x14ac:dyDescent="0.35">
      <c r="A6997" t="s">
        <v>270</v>
      </c>
      <c r="B6997" t="s">
        <v>157</v>
      </c>
      <c r="C6997" t="s">
        <v>699</v>
      </c>
      <c r="D6997">
        <v>1</v>
      </c>
    </row>
    <row r="6998" spans="1:4" x14ac:dyDescent="0.35">
      <c r="A6998" t="s">
        <v>270</v>
      </c>
      <c r="B6998" t="s">
        <v>165</v>
      </c>
      <c r="C6998" t="s">
        <v>1053</v>
      </c>
      <c r="D6998">
        <v>1</v>
      </c>
    </row>
    <row r="6999" spans="1:4" x14ac:dyDescent="0.35">
      <c r="A6999" t="s">
        <v>270</v>
      </c>
      <c r="B6999" t="s">
        <v>153</v>
      </c>
      <c r="C6999" t="s">
        <v>610</v>
      </c>
      <c r="D6999">
        <v>1</v>
      </c>
    </row>
    <row r="7000" spans="1:4" x14ac:dyDescent="0.35">
      <c r="A7000" t="s">
        <v>270</v>
      </c>
      <c r="B7000" t="s">
        <v>176</v>
      </c>
      <c r="C7000" t="s">
        <v>661</v>
      </c>
      <c r="D7000">
        <v>1</v>
      </c>
    </row>
    <row r="7001" spans="1:4" x14ac:dyDescent="0.35">
      <c r="A7001" t="s">
        <v>270</v>
      </c>
      <c r="B7001" t="s">
        <v>157</v>
      </c>
      <c r="C7001" t="s">
        <v>680</v>
      </c>
      <c r="D7001">
        <v>1</v>
      </c>
    </row>
    <row r="7002" spans="1:4" x14ac:dyDescent="0.35">
      <c r="A7002" t="s">
        <v>270</v>
      </c>
      <c r="B7002" t="s">
        <v>210</v>
      </c>
      <c r="C7002" t="s">
        <v>572</v>
      </c>
      <c r="D7002">
        <v>1</v>
      </c>
    </row>
    <row r="7003" spans="1:4" x14ac:dyDescent="0.35">
      <c r="A7003" t="s">
        <v>270</v>
      </c>
      <c r="B7003" t="s">
        <v>155</v>
      </c>
      <c r="C7003" t="s">
        <v>834</v>
      </c>
      <c r="D7003">
        <v>1</v>
      </c>
    </row>
    <row r="7004" spans="1:4" x14ac:dyDescent="0.35">
      <c r="A7004" t="s">
        <v>270</v>
      </c>
      <c r="B7004" t="s">
        <v>176</v>
      </c>
      <c r="C7004" t="s">
        <v>993</v>
      </c>
      <c r="D7004">
        <v>1</v>
      </c>
    </row>
    <row r="7005" spans="1:4" x14ac:dyDescent="0.35">
      <c r="A7005" t="s">
        <v>270</v>
      </c>
      <c r="B7005" t="s">
        <v>157</v>
      </c>
      <c r="C7005" t="s">
        <v>667</v>
      </c>
      <c r="D7005">
        <v>1</v>
      </c>
    </row>
    <row r="7006" spans="1:4" x14ac:dyDescent="0.35">
      <c r="A7006" t="s">
        <v>270</v>
      </c>
      <c r="B7006" t="s">
        <v>154</v>
      </c>
      <c r="C7006" t="s">
        <v>500</v>
      </c>
      <c r="D7006">
        <v>1</v>
      </c>
    </row>
    <row r="7007" spans="1:4" x14ac:dyDescent="0.35">
      <c r="A7007" t="s">
        <v>270</v>
      </c>
      <c r="B7007" t="s">
        <v>159</v>
      </c>
      <c r="C7007" t="s">
        <v>1119</v>
      </c>
      <c r="D7007">
        <v>1</v>
      </c>
    </row>
    <row r="7008" spans="1:4" x14ac:dyDescent="0.35">
      <c r="A7008" t="s">
        <v>284</v>
      </c>
      <c r="B7008" t="s">
        <v>202</v>
      </c>
      <c r="C7008" t="s">
        <v>416</v>
      </c>
      <c r="D7008">
        <v>1</v>
      </c>
    </row>
    <row r="7009" spans="1:4" x14ac:dyDescent="0.35">
      <c r="A7009" t="s">
        <v>284</v>
      </c>
      <c r="B7009" t="s">
        <v>158</v>
      </c>
      <c r="C7009" t="s">
        <v>608</v>
      </c>
      <c r="D7009">
        <v>1</v>
      </c>
    </row>
    <row r="7010" spans="1:4" x14ac:dyDescent="0.35">
      <c r="A7010" t="s">
        <v>284</v>
      </c>
      <c r="B7010" t="s">
        <v>155</v>
      </c>
      <c r="C7010" t="s">
        <v>965</v>
      </c>
      <c r="D7010">
        <v>1</v>
      </c>
    </row>
    <row r="7011" spans="1:4" x14ac:dyDescent="0.35">
      <c r="A7011" t="s">
        <v>284</v>
      </c>
      <c r="B7011" t="s">
        <v>157</v>
      </c>
      <c r="C7011" t="s">
        <v>669</v>
      </c>
      <c r="D7011">
        <v>1</v>
      </c>
    </row>
    <row r="7012" spans="1:4" x14ac:dyDescent="0.35">
      <c r="A7012" t="s">
        <v>284</v>
      </c>
      <c r="B7012" t="s">
        <v>196</v>
      </c>
      <c r="C7012" t="s">
        <v>597</v>
      </c>
      <c r="D7012">
        <v>1</v>
      </c>
    </row>
    <row r="7013" spans="1:4" x14ac:dyDescent="0.35">
      <c r="A7013" t="s">
        <v>284</v>
      </c>
      <c r="B7013" t="s">
        <v>155</v>
      </c>
      <c r="C7013" t="s">
        <v>920</v>
      </c>
      <c r="D7013">
        <v>1</v>
      </c>
    </row>
    <row r="7014" spans="1:4" x14ac:dyDescent="0.35">
      <c r="A7014" t="s">
        <v>284</v>
      </c>
      <c r="B7014" t="s">
        <v>203</v>
      </c>
      <c r="C7014" t="s">
        <v>686</v>
      </c>
      <c r="D7014">
        <v>1</v>
      </c>
    </row>
    <row r="7015" spans="1:4" x14ac:dyDescent="0.35">
      <c r="A7015" t="s">
        <v>284</v>
      </c>
      <c r="B7015" t="s">
        <v>203</v>
      </c>
      <c r="C7015" t="s">
        <v>619</v>
      </c>
      <c r="D7015">
        <v>1</v>
      </c>
    </row>
    <row r="7016" spans="1:4" x14ac:dyDescent="0.35">
      <c r="A7016" t="s">
        <v>284</v>
      </c>
      <c r="B7016" t="s">
        <v>160</v>
      </c>
      <c r="C7016" t="s">
        <v>722</v>
      </c>
      <c r="D7016">
        <v>1</v>
      </c>
    </row>
    <row r="7017" spans="1:4" x14ac:dyDescent="0.35">
      <c r="A7017" t="s">
        <v>284</v>
      </c>
      <c r="B7017" t="s">
        <v>165</v>
      </c>
      <c r="C7017" t="s">
        <v>632</v>
      </c>
      <c r="D7017">
        <v>1</v>
      </c>
    </row>
    <row r="7018" spans="1:4" x14ac:dyDescent="0.35">
      <c r="A7018" t="s">
        <v>284</v>
      </c>
      <c r="B7018" t="s">
        <v>152</v>
      </c>
      <c r="C7018" t="s">
        <v>786</v>
      </c>
      <c r="D7018">
        <v>1</v>
      </c>
    </row>
    <row r="7019" spans="1:4" x14ac:dyDescent="0.35">
      <c r="A7019" t="s">
        <v>284</v>
      </c>
      <c r="B7019" t="s">
        <v>155</v>
      </c>
      <c r="C7019" t="s">
        <v>964</v>
      </c>
      <c r="D7019">
        <v>1</v>
      </c>
    </row>
    <row r="7020" spans="1:4" x14ac:dyDescent="0.35">
      <c r="A7020" t="s">
        <v>284</v>
      </c>
      <c r="B7020" t="s">
        <v>199</v>
      </c>
      <c r="C7020" t="s">
        <v>749</v>
      </c>
      <c r="D7020">
        <v>1</v>
      </c>
    </row>
    <row r="7021" spans="1:4" x14ac:dyDescent="0.35">
      <c r="A7021" t="s">
        <v>284</v>
      </c>
      <c r="B7021" t="s">
        <v>192</v>
      </c>
      <c r="C7021" t="s">
        <v>566</v>
      </c>
      <c r="D7021">
        <v>1</v>
      </c>
    </row>
    <row r="7022" spans="1:4" x14ac:dyDescent="0.35">
      <c r="A7022" t="s">
        <v>284</v>
      </c>
      <c r="B7022" t="s">
        <v>157</v>
      </c>
      <c r="C7022" t="s">
        <v>961</v>
      </c>
      <c r="D7022">
        <v>1</v>
      </c>
    </row>
    <row r="7023" spans="1:4" x14ac:dyDescent="0.35">
      <c r="A7023" t="s">
        <v>284</v>
      </c>
      <c r="B7023" t="s">
        <v>209</v>
      </c>
      <c r="C7023" t="s">
        <v>568</v>
      </c>
      <c r="D7023">
        <v>1</v>
      </c>
    </row>
    <row r="7024" spans="1:4" x14ac:dyDescent="0.35">
      <c r="A7024" t="s">
        <v>284</v>
      </c>
      <c r="B7024" t="s">
        <v>160</v>
      </c>
      <c r="C7024" t="s">
        <v>769</v>
      </c>
      <c r="D7024">
        <v>1</v>
      </c>
    </row>
    <row r="7025" spans="1:4" x14ac:dyDescent="0.35">
      <c r="A7025" t="s">
        <v>284</v>
      </c>
      <c r="B7025" t="s">
        <v>153</v>
      </c>
      <c r="C7025" t="s">
        <v>770</v>
      </c>
      <c r="D7025">
        <v>1</v>
      </c>
    </row>
    <row r="7026" spans="1:4" x14ac:dyDescent="0.35">
      <c r="A7026" t="s">
        <v>284</v>
      </c>
      <c r="B7026" t="s">
        <v>155</v>
      </c>
      <c r="C7026" t="s">
        <v>963</v>
      </c>
      <c r="D7026">
        <v>1</v>
      </c>
    </row>
    <row r="7027" spans="1:4" x14ac:dyDescent="0.35">
      <c r="A7027" t="s">
        <v>284</v>
      </c>
      <c r="B7027" t="s">
        <v>153</v>
      </c>
      <c r="C7027" t="s">
        <v>1126</v>
      </c>
      <c r="D7027">
        <v>1</v>
      </c>
    </row>
    <row r="7028" spans="1:4" x14ac:dyDescent="0.35">
      <c r="A7028" t="s">
        <v>284</v>
      </c>
      <c r="B7028" t="s">
        <v>165</v>
      </c>
      <c r="C7028" t="s">
        <v>631</v>
      </c>
      <c r="D7028">
        <v>1</v>
      </c>
    </row>
    <row r="7029" spans="1:4" x14ac:dyDescent="0.35">
      <c r="A7029" t="s">
        <v>284</v>
      </c>
      <c r="B7029" t="s">
        <v>203</v>
      </c>
      <c r="C7029" t="s">
        <v>648</v>
      </c>
      <c r="D7029">
        <v>1</v>
      </c>
    </row>
    <row r="7030" spans="1:4" x14ac:dyDescent="0.35">
      <c r="A7030" t="s">
        <v>284</v>
      </c>
      <c r="B7030" t="s">
        <v>152</v>
      </c>
      <c r="C7030" t="s">
        <v>1140</v>
      </c>
      <c r="D7030">
        <v>1</v>
      </c>
    </row>
    <row r="7031" spans="1:4" x14ac:dyDescent="0.35">
      <c r="A7031" t="s">
        <v>284</v>
      </c>
      <c r="B7031" t="s">
        <v>153</v>
      </c>
      <c r="C7031" t="s">
        <v>870</v>
      </c>
      <c r="D7031">
        <v>1</v>
      </c>
    </row>
    <row r="7032" spans="1:4" x14ac:dyDescent="0.35">
      <c r="A7032" t="s">
        <v>284</v>
      </c>
      <c r="B7032" t="s">
        <v>160</v>
      </c>
      <c r="C7032" t="s">
        <v>723</v>
      </c>
      <c r="D7032">
        <v>1</v>
      </c>
    </row>
    <row r="7033" spans="1:4" x14ac:dyDescent="0.35">
      <c r="A7033" t="s">
        <v>284</v>
      </c>
      <c r="B7033" t="s">
        <v>164</v>
      </c>
      <c r="C7033" t="s">
        <v>654</v>
      </c>
      <c r="D7033">
        <v>1</v>
      </c>
    </row>
    <row r="7034" spans="1:4" x14ac:dyDescent="0.35">
      <c r="A7034" t="s">
        <v>284</v>
      </c>
      <c r="B7034" t="s">
        <v>161</v>
      </c>
      <c r="C7034" t="s">
        <v>734</v>
      </c>
      <c r="D7034">
        <v>1</v>
      </c>
    </row>
    <row r="7035" spans="1:4" x14ac:dyDescent="0.35">
      <c r="A7035" t="s">
        <v>284</v>
      </c>
      <c r="B7035" t="s">
        <v>157</v>
      </c>
      <c r="C7035" t="s">
        <v>1054</v>
      </c>
      <c r="D7035">
        <v>1</v>
      </c>
    </row>
    <row r="7036" spans="1:4" x14ac:dyDescent="0.35">
      <c r="A7036" t="s">
        <v>284</v>
      </c>
      <c r="B7036" t="s">
        <v>153</v>
      </c>
      <c r="C7036" t="s">
        <v>1134</v>
      </c>
      <c r="D7036">
        <v>1</v>
      </c>
    </row>
    <row r="7037" spans="1:4" x14ac:dyDescent="0.35">
      <c r="A7037" t="s">
        <v>284</v>
      </c>
      <c r="B7037" t="s">
        <v>153</v>
      </c>
      <c r="C7037" t="s">
        <v>783</v>
      </c>
      <c r="D7037">
        <v>1</v>
      </c>
    </row>
    <row r="7038" spans="1:4" x14ac:dyDescent="0.35">
      <c r="A7038" t="s">
        <v>284</v>
      </c>
      <c r="B7038" t="s">
        <v>160</v>
      </c>
      <c r="C7038" t="s">
        <v>1130</v>
      </c>
      <c r="D7038">
        <v>1</v>
      </c>
    </row>
    <row r="7039" spans="1:4" x14ac:dyDescent="0.35">
      <c r="A7039" t="s">
        <v>284</v>
      </c>
      <c r="B7039" t="s">
        <v>174</v>
      </c>
      <c r="C7039" t="s">
        <v>486</v>
      </c>
      <c r="D7039">
        <v>1</v>
      </c>
    </row>
    <row r="7040" spans="1:4" x14ac:dyDescent="0.35">
      <c r="A7040" t="s">
        <v>284</v>
      </c>
      <c r="B7040" t="s">
        <v>153</v>
      </c>
      <c r="C7040" t="s">
        <v>781</v>
      </c>
      <c r="D7040">
        <v>1</v>
      </c>
    </row>
    <row r="7041" spans="1:4" x14ac:dyDescent="0.35">
      <c r="A7041" t="s">
        <v>284</v>
      </c>
      <c r="B7041" t="s">
        <v>192</v>
      </c>
      <c r="C7041" t="s">
        <v>713</v>
      </c>
      <c r="D7041">
        <v>1</v>
      </c>
    </row>
    <row r="7042" spans="1:4" x14ac:dyDescent="0.35">
      <c r="A7042" t="s">
        <v>284</v>
      </c>
      <c r="B7042" t="s">
        <v>200</v>
      </c>
      <c r="C7042" t="s">
        <v>542</v>
      </c>
      <c r="D7042">
        <v>1</v>
      </c>
    </row>
    <row r="7043" spans="1:4" x14ac:dyDescent="0.35">
      <c r="A7043" t="s">
        <v>284</v>
      </c>
      <c r="B7043" t="s">
        <v>190</v>
      </c>
      <c r="C7043" t="s">
        <v>599</v>
      </c>
      <c r="D7043">
        <v>1</v>
      </c>
    </row>
    <row r="7044" spans="1:4" x14ac:dyDescent="0.35">
      <c r="A7044" t="s">
        <v>284</v>
      </c>
      <c r="B7044" t="s">
        <v>203</v>
      </c>
      <c r="C7044" t="s">
        <v>560</v>
      </c>
      <c r="D7044">
        <v>1</v>
      </c>
    </row>
    <row r="7045" spans="1:4" x14ac:dyDescent="0.35">
      <c r="A7045" t="s">
        <v>284</v>
      </c>
      <c r="B7045" t="s">
        <v>157</v>
      </c>
      <c r="C7045" t="s">
        <v>664</v>
      </c>
      <c r="D7045">
        <v>1</v>
      </c>
    </row>
    <row r="7046" spans="1:4" x14ac:dyDescent="0.35">
      <c r="A7046" t="s">
        <v>284</v>
      </c>
      <c r="B7046" t="s">
        <v>157</v>
      </c>
      <c r="C7046" t="s">
        <v>1058</v>
      </c>
      <c r="D7046">
        <v>1</v>
      </c>
    </row>
    <row r="7047" spans="1:4" x14ac:dyDescent="0.35">
      <c r="A7047" t="s">
        <v>284</v>
      </c>
      <c r="B7047" t="s">
        <v>176</v>
      </c>
      <c r="C7047" t="s">
        <v>1008</v>
      </c>
      <c r="D7047">
        <v>1</v>
      </c>
    </row>
    <row r="7048" spans="1:4" x14ac:dyDescent="0.35">
      <c r="A7048" t="s">
        <v>284</v>
      </c>
      <c r="B7048" t="s">
        <v>200</v>
      </c>
      <c r="C7048" t="s">
        <v>570</v>
      </c>
      <c r="D7048">
        <v>1</v>
      </c>
    </row>
    <row r="7049" spans="1:4" x14ac:dyDescent="0.35">
      <c r="A7049" t="s">
        <v>284</v>
      </c>
      <c r="B7049" t="s">
        <v>159</v>
      </c>
      <c r="C7049" t="s">
        <v>1133</v>
      </c>
      <c r="D7049">
        <v>1</v>
      </c>
    </row>
    <row r="7050" spans="1:4" x14ac:dyDescent="0.35">
      <c r="A7050" t="s">
        <v>284</v>
      </c>
      <c r="B7050" t="s">
        <v>155</v>
      </c>
      <c r="C7050" t="s">
        <v>1006</v>
      </c>
      <c r="D7050">
        <v>1</v>
      </c>
    </row>
    <row r="7051" spans="1:4" x14ac:dyDescent="0.35">
      <c r="A7051" t="s">
        <v>284</v>
      </c>
      <c r="B7051" t="s">
        <v>199</v>
      </c>
      <c r="C7051" t="s">
        <v>625</v>
      </c>
      <c r="D7051">
        <v>1</v>
      </c>
    </row>
    <row r="7052" spans="1:4" x14ac:dyDescent="0.35">
      <c r="A7052" t="s">
        <v>284</v>
      </c>
      <c r="B7052" t="s">
        <v>155</v>
      </c>
      <c r="C7052" t="s">
        <v>738</v>
      </c>
      <c r="D7052">
        <v>1</v>
      </c>
    </row>
    <row r="7053" spans="1:4" x14ac:dyDescent="0.35">
      <c r="A7053" t="s">
        <v>284</v>
      </c>
      <c r="B7053" t="s">
        <v>160</v>
      </c>
      <c r="C7053" t="s">
        <v>1131</v>
      </c>
      <c r="D7053">
        <v>1</v>
      </c>
    </row>
    <row r="7054" spans="1:4" x14ac:dyDescent="0.35">
      <c r="A7054" t="s">
        <v>284</v>
      </c>
      <c r="B7054" t="s">
        <v>155</v>
      </c>
      <c r="C7054" t="s">
        <v>874</v>
      </c>
      <c r="D7054">
        <v>1</v>
      </c>
    </row>
    <row r="7055" spans="1:4" x14ac:dyDescent="0.35">
      <c r="A7055" t="s">
        <v>284</v>
      </c>
      <c r="B7055" t="s">
        <v>157</v>
      </c>
      <c r="C7055" t="s">
        <v>712</v>
      </c>
      <c r="D7055">
        <v>1</v>
      </c>
    </row>
    <row r="7056" spans="1:4" x14ac:dyDescent="0.35">
      <c r="A7056" t="s">
        <v>284</v>
      </c>
      <c r="B7056" t="s">
        <v>159</v>
      </c>
      <c r="C7056" t="s">
        <v>808</v>
      </c>
      <c r="D7056">
        <v>1</v>
      </c>
    </row>
    <row r="7057" spans="1:4" x14ac:dyDescent="0.35">
      <c r="A7057" t="s">
        <v>284</v>
      </c>
      <c r="B7057" t="s">
        <v>174</v>
      </c>
      <c r="C7057" t="s">
        <v>782</v>
      </c>
      <c r="D7057">
        <v>1</v>
      </c>
    </row>
    <row r="7058" spans="1:4" x14ac:dyDescent="0.35">
      <c r="A7058" t="s">
        <v>284</v>
      </c>
      <c r="B7058" t="s">
        <v>155</v>
      </c>
      <c r="C7058" t="s">
        <v>657</v>
      </c>
      <c r="D7058">
        <v>1</v>
      </c>
    </row>
    <row r="7059" spans="1:4" x14ac:dyDescent="0.35">
      <c r="A7059" t="s">
        <v>284</v>
      </c>
      <c r="B7059" t="s">
        <v>155</v>
      </c>
      <c r="C7059" t="s">
        <v>1009</v>
      </c>
      <c r="D7059">
        <v>1</v>
      </c>
    </row>
    <row r="7060" spans="1:4" x14ac:dyDescent="0.35">
      <c r="A7060" t="s">
        <v>284</v>
      </c>
      <c r="B7060" t="s">
        <v>165</v>
      </c>
      <c r="C7060" t="s">
        <v>1049</v>
      </c>
      <c r="D7060">
        <v>1</v>
      </c>
    </row>
    <row r="7061" spans="1:4" x14ac:dyDescent="0.35">
      <c r="A7061" t="s">
        <v>284</v>
      </c>
      <c r="B7061" t="s">
        <v>157</v>
      </c>
      <c r="C7061" t="s">
        <v>670</v>
      </c>
      <c r="D7061">
        <v>1</v>
      </c>
    </row>
    <row r="7062" spans="1:4" x14ac:dyDescent="0.35">
      <c r="A7062" t="s">
        <v>284</v>
      </c>
      <c r="B7062" t="s">
        <v>155</v>
      </c>
      <c r="C7062" t="s">
        <v>996</v>
      </c>
      <c r="D7062">
        <v>1</v>
      </c>
    </row>
    <row r="7063" spans="1:4" x14ac:dyDescent="0.35">
      <c r="A7063" t="s">
        <v>284</v>
      </c>
      <c r="B7063" t="s">
        <v>158</v>
      </c>
      <c r="C7063" t="s">
        <v>581</v>
      </c>
      <c r="D7063">
        <v>1</v>
      </c>
    </row>
    <row r="7064" spans="1:4" x14ac:dyDescent="0.35">
      <c r="A7064" t="s">
        <v>284</v>
      </c>
      <c r="B7064" t="s">
        <v>153</v>
      </c>
      <c r="C7064" t="s">
        <v>531</v>
      </c>
      <c r="D7064">
        <v>1</v>
      </c>
    </row>
    <row r="7065" spans="1:4" x14ac:dyDescent="0.35">
      <c r="A7065" t="s">
        <v>284</v>
      </c>
      <c r="B7065" t="s">
        <v>153</v>
      </c>
      <c r="C7065" t="s">
        <v>643</v>
      </c>
      <c r="D7065">
        <v>1</v>
      </c>
    </row>
    <row r="7066" spans="1:4" x14ac:dyDescent="0.35">
      <c r="A7066" t="s">
        <v>284</v>
      </c>
      <c r="B7066" t="s">
        <v>153</v>
      </c>
      <c r="C7066" t="s">
        <v>735</v>
      </c>
      <c r="D7066">
        <v>1</v>
      </c>
    </row>
    <row r="7067" spans="1:4" x14ac:dyDescent="0.35">
      <c r="A7067" t="s">
        <v>284</v>
      </c>
      <c r="B7067" t="s">
        <v>204</v>
      </c>
      <c r="C7067" t="s">
        <v>519</v>
      </c>
      <c r="D7067">
        <v>1</v>
      </c>
    </row>
    <row r="7068" spans="1:4" x14ac:dyDescent="0.35">
      <c r="A7068" t="s">
        <v>284</v>
      </c>
      <c r="B7068" t="s">
        <v>191</v>
      </c>
      <c r="C7068" t="s">
        <v>811</v>
      </c>
      <c r="D7068">
        <v>1</v>
      </c>
    </row>
    <row r="7069" spans="1:4" x14ac:dyDescent="0.35">
      <c r="A7069" t="s">
        <v>284</v>
      </c>
      <c r="B7069" t="s">
        <v>204</v>
      </c>
      <c r="C7069" t="s">
        <v>604</v>
      </c>
      <c r="D7069">
        <v>1</v>
      </c>
    </row>
    <row r="7070" spans="1:4" x14ac:dyDescent="0.35">
      <c r="A7070" t="s">
        <v>284</v>
      </c>
      <c r="B7070" t="s">
        <v>153</v>
      </c>
      <c r="C7070" t="s">
        <v>788</v>
      </c>
      <c r="D7070">
        <v>1</v>
      </c>
    </row>
    <row r="7071" spans="1:4" x14ac:dyDescent="0.35">
      <c r="A7071" t="s">
        <v>284</v>
      </c>
      <c r="B7071" t="s">
        <v>157</v>
      </c>
      <c r="C7071" t="s">
        <v>805</v>
      </c>
      <c r="D7071">
        <v>1</v>
      </c>
    </row>
    <row r="7072" spans="1:4" x14ac:dyDescent="0.35">
      <c r="A7072" t="s">
        <v>284</v>
      </c>
      <c r="B7072" t="s">
        <v>164</v>
      </c>
      <c r="C7072" t="s">
        <v>653</v>
      </c>
      <c r="D7072">
        <v>1</v>
      </c>
    </row>
    <row r="7073" spans="1:4" x14ac:dyDescent="0.35">
      <c r="A7073" t="s">
        <v>284</v>
      </c>
      <c r="B7073" t="s">
        <v>155</v>
      </c>
      <c r="C7073" t="s">
        <v>922</v>
      </c>
      <c r="D7073">
        <v>1</v>
      </c>
    </row>
    <row r="7074" spans="1:4" x14ac:dyDescent="0.35">
      <c r="A7074" t="s">
        <v>284</v>
      </c>
      <c r="B7074" t="s">
        <v>154</v>
      </c>
      <c r="C7074" t="s">
        <v>830</v>
      </c>
      <c r="D7074">
        <v>1</v>
      </c>
    </row>
    <row r="7075" spans="1:4" x14ac:dyDescent="0.35">
      <c r="A7075" t="s">
        <v>284</v>
      </c>
      <c r="B7075" t="s">
        <v>153</v>
      </c>
      <c r="C7075" t="s">
        <v>709</v>
      </c>
      <c r="D7075">
        <v>1</v>
      </c>
    </row>
    <row r="7076" spans="1:4" x14ac:dyDescent="0.35">
      <c r="A7076" t="s">
        <v>284</v>
      </c>
      <c r="B7076" t="s">
        <v>158</v>
      </c>
      <c r="C7076" t="s">
        <v>554</v>
      </c>
      <c r="D7076">
        <v>1</v>
      </c>
    </row>
    <row r="7077" spans="1:4" x14ac:dyDescent="0.35">
      <c r="A7077" t="s">
        <v>284</v>
      </c>
      <c r="B7077" t="s">
        <v>156</v>
      </c>
      <c r="C7077" t="s">
        <v>1139</v>
      </c>
      <c r="D7077">
        <v>1</v>
      </c>
    </row>
    <row r="7078" spans="1:4" x14ac:dyDescent="0.35">
      <c r="A7078" t="s">
        <v>284</v>
      </c>
      <c r="B7078" t="s">
        <v>153</v>
      </c>
      <c r="C7078" t="s">
        <v>610</v>
      </c>
      <c r="D7078">
        <v>1</v>
      </c>
    </row>
    <row r="7079" spans="1:4" x14ac:dyDescent="0.35">
      <c r="A7079" t="s">
        <v>284</v>
      </c>
      <c r="B7079" t="s">
        <v>190</v>
      </c>
      <c r="C7079" t="s">
        <v>706</v>
      </c>
      <c r="D7079">
        <v>1</v>
      </c>
    </row>
    <row r="7080" spans="1:4" x14ac:dyDescent="0.35">
      <c r="A7080" t="s">
        <v>284</v>
      </c>
      <c r="B7080" t="s">
        <v>158</v>
      </c>
      <c r="C7080" t="s">
        <v>614</v>
      </c>
      <c r="D7080">
        <v>1</v>
      </c>
    </row>
    <row r="7081" spans="1:4" x14ac:dyDescent="0.35">
      <c r="A7081" t="s">
        <v>342</v>
      </c>
      <c r="B7081" t="s">
        <v>158</v>
      </c>
      <c r="C7081" t="s">
        <v>529</v>
      </c>
      <c r="D7081">
        <v>1</v>
      </c>
    </row>
    <row r="7082" spans="1:4" x14ac:dyDescent="0.35">
      <c r="A7082" t="s">
        <v>342</v>
      </c>
      <c r="B7082" t="s">
        <v>203</v>
      </c>
      <c r="C7082" t="s">
        <v>642</v>
      </c>
      <c r="D7082">
        <v>1</v>
      </c>
    </row>
    <row r="7083" spans="1:4" x14ac:dyDescent="0.35">
      <c r="A7083" t="s">
        <v>360</v>
      </c>
      <c r="B7083" t="s">
        <v>155</v>
      </c>
      <c r="C7083" t="s">
        <v>738</v>
      </c>
      <c r="D7083">
        <v>1</v>
      </c>
    </row>
    <row r="7084" spans="1:4" x14ac:dyDescent="0.35">
      <c r="A7084" t="s">
        <v>360</v>
      </c>
      <c r="B7084" t="s">
        <v>176</v>
      </c>
      <c r="C7084" t="s">
        <v>1007</v>
      </c>
      <c r="D7084">
        <v>1</v>
      </c>
    </row>
    <row r="7085" spans="1:4" x14ac:dyDescent="0.35">
      <c r="A7085" t="s">
        <v>313</v>
      </c>
      <c r="B7085" t="s">
        <v>165</v>
      </c>
      <c r="C7085" t="s">
        <v>1064</v>
      </c>
      <c r="D7085">
        <v>1</v>
      </c>
    </row>
    <row r="7086" spans="1:4" x14ac:dyDescent="0.35">
      <c r="A7086" t="s">
        <v>313</v>
      </c>
      <c r="B7086" t="s">
        <v>176</v>
      </c>
      <c r="C7086" t="s">
        <v>993</v>
      </c>
      <c r="D7086">
        <v>1</v>
      </c>
    </row>
    <row r="7087" spans="1:4" x14ac:dyDescent="0.35">
      <c r="A7087" t="s">
        <v>313</v>
      </c>
      <c r="B7087" t="s">
        <v>152</v>
      </c>
      <c r="C7087" t="s">
        <v>1057</v>
      </c>
      <c r="D7087">
        <v>1</v>
      </c>
    </row>
    <row r="7088" spans="1:4" x14ac:dyDescent="0.35">
      <c r="A7088" t="s">
        <v>242</v>
      </c>
      <c r="B7088" t="s">
        <v>158</v>
      </c>
      <c r="C7088" t="s">
        <v>931</v>
      </c>
      <c r="D7088">
        <v>1</v>
      </c>
    </row>
    <row r="7089" spans="1:4" x14ac:dyDescent="0.35">
      <c r="A7089" t="s">
        <v>242</v>
      </c>
      <c r="B7089" t="s">
        <v>183</v>
      </c>
      <c r="C7089" t="s">
        <v>893</v>
      </c>
      <c r="D7089">
        <v>1</v>
      </c>
    </row>
    <row r="7090" spans="1:4" x14ac:dyDescent="0.35">
      <c r="A7090" t="s">
        <v>242</v>
      </c>
      <c r="B7090" t="s">
        <v>183</v>
      </c>
      <c r="C7090" t="s">
        <v>791</v>
      </c>
      <c r="D7090">
        <v>1</v>
      </c>
    </row>
    <row r="7091" spans="1:4" x14ac:dyDescent="0.35">
      <c r="A7091" t="s">
        <v>242</v>
      </c>
      <c r="B7091" t="s">
        <v>209</v>
      </c>
      <c r="C7091" t="s">
        <v>419</v>
      </c>
      <c r="D7091">
        <v>1</v>
      </c>
    </row>
    <row r="7092" spans="1:4" x14ac:dyDescent="0.35">
      <c r="A7092" t="s">
        <v>242</v>
      </c>
      <c r="B7092" t="s">
        <v>155</v>
      </c>
      <c r="C7092" t="s">
        <v>920</v>
      </c>
      <c r="D7092">
        <v>1</v>
      </c>
    </row>
    <row r="7093" spans="1:4" x14ac:dyDescent="0.35">
      <c r="A7093" t="s">
        <v>242</v>
      </c>
      <c r="B7093" t="s">
        <v>176</v>
      </c>
      <c r="C7093" t="s">
        <v>421</v>
      </c>
      <c r="D7093">
        <v>1</v>
      </c>
    </row>
    <row r="7094" spans="1:4" x14ac:dyDescent="0.35">
      <c r="A7094" t="s">
        <v>242</v>
      </c>
      <c r="B7094" t="s">
        <v>158</v>
      </c>
      <c r="C7094" t="s">
        <v>529</v>
      </c>
      <c r="D7094">
        <v>1</v>
      </c>
    </row>
    <row r="7095" spans="1:4" x14ac:dyDescent="0.35">
      <c r="A7095" t="s">
        <v>242</v>
      </c>
      <c r="B7095" t="s">
        <v>158</v>
      </c>
      <c r="C7095" t="s">
        <v>945</v>
      </c>
      <c r="D7095">
        <v>1</v>
      </c>
    </row>
    <row r="7096" spans="1:4" x14ac:dyDescent="0.35">
      <c r="A7096" t="s">
        <v>242</v>
      </c>
      <c r="B7096" t="s">
        <v>183</v>
      </c>
      <c r="C7096" t="s">
        <v>795</v>
      </c>
      <c r="D7096">
        <v>1</v>
      </c>
    </row>
    <row r="7097" spans="1:4" x14ac:dyDescent="0.35">
      <c r="A7097" t="s">
        <v>242</v>
      </c>
      <c r="B7097" t="s">
        <v>213</v>
      </c>
      <c r="C7097" t="s">
        <v>476</v>
      </c>
      <c r="D7097">
        <v>1</v>
      </c>
    </row>
    <row r="7098" spans="1:4" x14ac:dyDescent="0.35">
      <c r="A7098" t="s">
        <v>242</v>
      </c>
      <c r="B7098" t="s">
        <v>158</v>
      </c>
      <c r="C7098" t="s">
        <v>908</v>
      </c>
      <c r="D7098">
        <v>1</v>
      </c>
    </row>
    <row r="7099" spans="1:4" x14ac:dyDescent="0.35">
      <c r="A7099" t="s">
        <v>242</v>
      </c>
      <c r="B7099" t="s">
        <v>153</v>
      </c>
      <c r="C7099" t="s">
        <v>951</v>
      </c>
      <c r="D7099">
        <v>1</v>
      </c>
    </row>
    <row r="7100" spans="1:4" x14ac:dyDescent="0.35">
      <c r="A7100" t="s">
        <v>242</v>
      </c>
      <c r="B7100" t="s">
        <v>213</v>
      </c>
      <c r="C7100" t="s">
        <v>470</v>
      </c>
      <c r="D7100">
        <v>1</v>
      </c>
    </row>
    <row r="7101" spans="1:4" x14ac:dyDescent="0.35">
      <c r="A7101" t="s">
        <v>242</v>
      </c>
      <c r="B7101" t="s">
        <v>158</v>
      </c>
      <c r="C7101" t="s">
        <v>612</v>
      </c>
      <c r="D7101">
        <v>1</v>
      </c>
    </row>
    <row r="7102" spans="1:4" x14ac:dyDescent="0.35">
      <c r="A7102" t="s">
        <v>242</v>
      </c>
      <c r="B7102" t="s">
        <v>178</v>
      </c>
      <c r="C7102" t="s">
        <v>949</v>
      </c>
      <c r="D7102">
        <v>1</v>
      </c>
    </row>
    <row r="7103" spans="1:4" x14ac:dyDescent="0.35">
      <c r="A7103" t="s">
        <v>242</v>
      </c>
      <c r="B7103" t="s">
        <v>184</v>
      </c>
      <c r="C7103" t="s">
        <v>494</v>
      </c>
      <c r="D7103">
        <v>1</v>
      </c>
    </row>
    <row r="7104" spans="1:4" x14ac:dyDescent="0.35">
      <c r="A7104" t="s">
        <v>242</v>
      </c>
      <c r="B7104" t="s">
        <v>157</v>
      </c>
      <c r="C7104" t="s">
        <v>1042</v>
      </c>
      <c r="D7104">
        <v>1</v>
      </c>
    </row>
    <row r="7105" spans="1:4" x14ac:dyDescent="0.35">
      <c r="A7105" t="s">
        <v>242</v>
      </c>
      <c r="B7105" t="s">
        <v>135</v>
      </c>
      <c r="C7105" t="s">
        <v>498</v>
      </c>
      <c r="D7105">
        <v>1</v>
      </c>
    </row>
    <row r="7106" spans="1:4" x14ac:dyDescent="0.35">
      <c r="A7106" t="s">
        <v>242</v>
      </c>
      <c r="B7106" t="s">
        <v>213</v>
      </c>
      <c r="C7106" t="s">
        <v>449</v>
      </c>
      <c r="D7106">
        <v>1</v>
      </c>
    </row>
    <row r="7107" spans="1:4" x14ac:dyDescent="0.35">
      <c r="A7107" t="s">
        <v>242</v>
      </c>
      <c r="B7107" t="s">
        <v>208</v>
      </c>
      <c r="C7107" t="s">
        <v>558</v>
      </c>
      <c r="D7107">
        <v>1</v>
      </c>
    </row>
    <row r="7108" spans="1:4" x14ac:dyDescent="0.35">
      <c r="A7108" t="s">
        <v>242</v>
      </c>
      <c r="B7108" t="s">
        <v>199</v>
      </c>
      <c r="C7108" t="s">
        <v>739</v>
      </c>
      <c r="D7108">
        <v>1</v>
      </c>
    </row>
    <row r="7109" spans="1:4" x14ac:dyDescent="0.35">
      <c r="A7109" t="s">
        <v>242</v>
      </c>
      <c r="B7109" t="s">
        <v>192</v>
      </c>
      <c r="C7109" t="s">
        <v>714</v>
      </c>
      <c r="D7109">
        <v>1</v>
      </c>
    </row>
    <row r="7110" spans="1:4" x14ac:dyDescent="0.35">
      <c r="A7110" t="s">
        <v>242</v>
      </c>
      <c r="B7110" t="s">
        <v>155</v>
      </c>
      <c r="C7110" t="s">
        <v>806</v>
      </c>
      <c r="D7110">
        <v>1</v>
      </c>
    </row>
    <row r="7111" spans="1:4" x14ac:dyDescent="0.35">
      <c r="A7111" t="s">
        <v>242</v>
      </c>
      <c r="B7111" t="s">
        <v>157</v>
      </c>
      <c r="C7111" t="s">
        <v>1030</v>
      </c>
      <c r="D7111">
        <v>1</v>
      </c>
    </row>
    <row r="7112" spans="1:4" x14ac:dyDescent="0.35">
      <c r="A7112" t="s">
        <v>242</v>
      </c>
      <c r="B7112" t="s">
        <v>153</v>
      </c>
      <c r="C7112" t="s">
        <v>779</v>
      </c>
      <c r="D7112">
        <v>1</v>
      </c>
    </row>
    <row r="7113" spans="1:4" x14ac:dyDescent="0.35">
      <c r="A7113" t="s">
        <v>242</v>
      </c>
      <c r="B7113" t="s">
        <v>202</v>
      </c>
      <c r="C7113" t="s">
        <v>690</v>
      </c>
      <c r="D7113">
        <v>1</v>
      </c>
    </row>
    <row r="7114" spans="1:4" x14ac:dyDescent="0.35">
      <c r="A7114" t="s">
        <v>242</v>
      </c>
      <c r="B7114" t="s">
        <v>161</v>
      </c>
      <c r="C7114" t="s">
        <v>600</v>
      </c>
      <c r="D7114">
        <v>1</v>
      </c>
    </row>
    <row r="7115" spans="1:4" x14ac:dyDescent="0.35">
      <c r="A7115" t="s">
        <v>242</v>
      </c>
      <c r="B7115" t="s">
        <v>153</v>
      </c>
      <c r="C7115" t="s">
        <v>881</v>
      </c>
      <c r="D7115">
        <v>1</v>
      </c>
    </row>
    <row r="7116" spans="1:4" x14ac:dyDescent="0.35">
      <c r="A7116" t="s">
        <v>242</v>
      </c>
      <c r="B7116" t="s">
        <v>157</v>
      </c>
      <c r="C7116" t="s">
        <v>1014</v>
      </c>
      <c r="D7116">
        <v>1</v>
      </c>
    </row>
    <row r="7117" spans="1:4" x14ac:dyDescent="0.35">
      <c r="A7117" t="s">
        <v>242</v>
      </c>
      <c r="B7117" t="s">
        <v>158</v>
      </c>
      <c r="C7117" t="s">
        <v>659</v>
      </c>
      <c r="D7117">
        <v>1</v>
      </c>
    </row>
    <row r="7118" spans="1:4" x14ac:dyDescent="0.35">
      <c r="A7118" t="s">
        <v>242</v>
      </c>
      <c r="B7118" t="s">
        <v>188</v>
      </c>
      <c r="C7118" t="s">
        <v>817</v>
      </c>
      <c r="D7118">
        <v>1</v>
      </c>
    </row>
    <row r="7119" spans="1:4" x14ac:dyDescent="0.35">
      <c r="A7119" t="s">
        <v>242</v>
      </c>
      <c r="B7119" t="s">
        <v>158</v>
      </c>
      <c r="C7119" t="s">
        <v>675</v>
      </c>
      <c r="D7119">
        <v>1</v>
      </c>
    </row>
    <row r="7120" spans="1:4" x14ac:dyDescent="0.35">
      <c r="A7120" t="s">
        <v>242</v>
      </c>
      <c r="B7120" t="s">
        <v>153</v>
      </c>
      <c r="C7120" t="s">
        <v>552</v>
      </c>
      <c r="D7120">
        <v>1</v>
      </c>
    </row>
    <row r="7121" spans="1:4" x14ac:dyDescent="0.35">
      <c r="A7121" t="s">
        <v>242</v>
      </c>
      <c r="B7121" t="s">
        <v>199</v>
      </c>
      <c r="C7121" t="s">
        <v>677</v>
      </c>
      <c r="D7121">
        <v>1</v>
      </c>
    </row>
    <row r="7122" spans="1:4" x14ac:dyDescent="0.35">
      <c r="A7122" t="s">
        <v>242</v>
      </c>
      <c r="B7122" t="s">
        <v>158</v>
      </c>
      <c r="C7122" t="s">
        <v>948</v>
      </c>
      <c r="D7122">
        <v>1</v>
      </c>
    </row>
    <row r="7123" spans="1:4" x14ac:dyDescent="0.35">
      <c r="A7123" t="s">
        <v>242</v>
      </c>
      <c r="B7123" t="s">
        <v>153</v>
      </c>
      <c r="C7123" t="s">
        <v>979</v>
      </c>
      <c r="D7123">
        <v>1</v>
      </c>
    </row>
    <row r="7124" spans="1:4" x14ac:dyDescent="0.35">
      <c r="A7124" t="s">
        <v>242</v>
      </c>
      <c r="B7124" t="s">
        <v>162</v>
      </c>
      <c r="C7124" t="s">
        <v>880</v>
      </c>
      <c r="D7124">
        <v>1</v>
      </c>
    </row>
    <row r="7125" spans="1:4" x14ac:dyDescent="0.35">
      <c r="A7125" t="s">
        <v>242</v>
      </c>
      <c r="B7125" t="s">
        <v>209</v>
      </c>
      <c r="C7125" t="s">
        <v>412</v>
      </c>
      <c r="D7125">
        <v>1</v>
      </c>
    </row>
    <row r="7126" spans="1:4" x14ac:dyDescent="0.35">
      <c r="A7126" t="s">
        <v>242</v>
      </c>
      <c r="B7126" t="s">
        <v>154</v>
      </c>
      <c r="C7126" t="s">
        <v>618</v>
      </c>
      <c r="D7126">
        <v>1</v>
      </c>
    </row>
    <row r="7127" spans="1:4" x14ac:dyDescent="0.35">
      <c r="A7127" t="s">
        <v>242</v>
      </c>
      <c r="B7127" t="s">
        <v>153</v>
      </c>
      <c r="C7127" t="s">
        <v>439</v>
      </c>
      <c r="D7127">
        <v>1</v>
      </c>
    </row>
    <row r="7128" spans="1:4" x14ac:dyDescent="0.35">
      <c r="A7128" t="s">
        <v>242</v>
      </c>
      <c r="B7128" t="s">
        <v>203</v>
      </c>
      <c r="C7128" t="s">
        <v>686</v>
      </c>
      <c r="D7128">
        <v>1</v>
      </c>
    </row>
    <row r="7129" spans="1:4" x14ac:dyDescent="0.35">
      <c r="A7129" t="s">
        <v>242</v>
      </c>
      <c r="B7129" t="s">
        <v>213</v>
      </c>
      <c r="C7129" t="s">
        <v>414</v>
      </c>
      <c r="D7129">
        <v>1</v>
      </c>
    </row>
    <row r="7130" spans="1:4" x14ac:dyDescent="0.35">
      <c r="A7130" t="s">
        <v>242</v>
      </c>
      <c r="B7130" t="s">
        <v>158</v>
      </c>
      <c r="C7130" t="s">
        <v>850</v>
      </c>
      <c r="D7130">
        <v>1</v>
      </c>
    </row>
    <row r="7131" spans="1:4" x14ac:dyDescent="0.35">
      <c r="A7131" t="s">
        <v>242</v>
      </c>
      <c r="B7131" t="s">
        <v>157</v>
      </c>
      <c r="C7131" t="s">
        <v>442</v>
      </c>
      <c r="D7131">
        <v>1</v>
      </c>
    </row>
    <row r="7132" spans="1:4" x14ac:dyDescent="0.35">
      <c r="A7132" t="s">
        <v>242</v>
      </c>
      <c r="B7132" t="s">
        <v>158</v>
      </c>
      <c r="C7132" t="s">
        <v>929</v>
      </c>
      <c r="D7132">
        <v>1</v>
      </c>
    </row>
    <row r="7133" spans="1:4" x14ac:dyDescent="0.35">
      <c r="A7133" t="s">
        <v>242</v>
      </c>
      <c r="B7133" t="s">
        <v>153</v>
      </c>
      <c r="C7133" t="s">
        <v>651</v>
      </c>
      <c r="D7133">
        <v>1</v>
      </c>
    </row>
    <row r="7134" spans="1:4" x14ac:dyDescent="0.35">
      <c r="A7134" t="s">
        <v>242</v>
      </c>
      <c r="B7134" t="s">
        <v>213</v>
      </c>
      <c r="C7134" t="s">
        <v>418</v>
      </c>
      <c r="D7134">
        <v>1</v>
      </c>
    </row>
    <row r="7135" spans="1:4" x14ac:dyDescent="0.35">
      <c r="A7135" t="s">
        <v>242</v>
      </c>
      <c r="B7135" t="s">
        <v>160</v>
      </c>
      <c r="C7135" t="s">
        <v>769</v>
      </c>
      <c r="D7135">
        <v>1</v>
      </c>
    </row>
    <row r="7136" spans="1:4" x14ac:dyDescent="0.35">
      <c r="A7136" t="s">
        <v>242</v>
      </c>
      <c r="B7136" t="s">
        <v>154</v>
      </c>
      <c r="C7136" t="s">
        <v>828</v>
      </c>
      <c r="D7136">
        <v>1</v>
      </c>
    </row>
    <row r="7137" spans="1:4" x14ac:dyDescent="0.35">
      <c r="A7137" t="s">
        <v>242</v>
      </c>
      <c r="B7137" t="s">
        <v>183</v>
      </c>
      <c r="C7137" t="s">
        <v>794</v>
      </c>
      <c r="D7137">
        <v>1</v>
      </c>
    </row>
    <row r="7138" spans="1:4" x14ac:dyDescent="0.35">
      <c r="A7138" t="s">
        <v>242</v>
      </c>
      <c r="B7138" t="s">
        <v>153</v>
      </c>
      <c r="C7138" t="s">
        <v>894</v>
      </c>
      <c r="D7138">
        <v>1</v>
      </c>
    </row>
    <row r="7139" spans="1:4" x14ac:dyDescent="0.35">
      <c r="A7139" t="s">
        <v>242</v>
      </c>
      <c r="B7139" t="s">
        <v>153</v>
      </c>
      <c r="C7139" t="s">
        <v>968</v>
      </c>
      <c r="D7139">
        <v>1</v>
      </c>
    </row>
    <row r="7140" spans="1:4" x14ac:dyDescent="0.35">
      <c r="A7140" t="s">
        <v>242</v>
      </c>
      <c r="B7140" t="s">
        <v>135</v>
      </c>
      <c r="C7140" t="s">
        <v>493</v>
      </c>
      <c r="D7140">
        <v>1</v>
      </c>
    </row>
    <row r="7141" spans="1:4" x14ac:dyDescent="0.35">
      <c r="A7141" t="s">
        <v>242</v>
      </c>
      <c r="B7141" t="s">
        <v>162</v>
      </c>
      <c r="C7141" t="s">
        <v>887</v>
      </c>
      <c r="D7141">
        <v>1</v>
      </c>
    </row>
    <row r="7142" spans="1:4" x14ac:dyDescent="0.35">
      <c r="A7142" t="s">
        <v>242</v>
      </c>
      <c r="B7142" t="s">
        <v>152</v>
      </c>
      <c r="C7142" t="s">
        <v>562</v>
      </c>
      <c r="D7142">
        <v>1</v>
      </c>
    </row>
    <row r="7143" spans="1:4" x14ac:dyDescent="0.35">
      <c r="A7143" t="s">
        <v>242</v>
      </c>
      <c r="B7143" t="s">
        <v>183</v>
      </c>
      <c r="C7143" t="s">
        <v>796</v>
      </c>
      <c r="D7143">
        <v>1</v>
      </c>
    </row>
    <row r="7144" spans="1:4" x14ac:dyDescent="0.35">
      <c r="A7144" t="s">
        <v>242</v>
      </c>
      <c r="B7144" t="s">
        <v>209</v>
      </c>
      <c r="C7144" t="s">
        <v>417</v>
      </c>
      <c r="D7144">
        <v>1</v>
      </c>
    </row>
    <row r="7145" spans="1:4" x14ac:dyDescent="0.35">
      <c r="A7145" t="s">
        <v>242</v>
      </c>
      <c r="B7145" t="s">
        <v>154</v>
      </c>
      <c r="C7145" t="s">
        <v>647</v>
      </c>
      <c r="D7145">
        <v>1</v>
      </c>
    </row>
    <row r="7146" spans="1:4" x14ac:dyDescent="0.35">
      <c r="A7146" t="s">
        <v>242</v>
      </c>
      <c r="B7146" t="s">
        <v>161</v>
      </c>
      <c r="C7146" t="s">
        <v>1097</v>
      </c>
      <c r="D7146">
        <v>1</v>
      </c>
    </row>
    <row r="7147" spans="1:4" x14ac:dyDescent="0.35">
      <c r="A7147" t="s">
        <v>242</v>
      </c>
      <c r="B7147" t="s">
        <v>199</v>
      </c>
      <c r="C7147" t="s">
        <v>758</v>
      </c>
      <c r="D7147">
        <v>1</v>
      </c>
    </row>
    <row r="7148" spans="1:4" x14ac:dyDescent="0.35">
      <c r="A7148" t="s">
        <v>242</v>
      </c>
      <c r="B7148" t="s">
        <v>210</v>
      </c>
      <c r="C7148" t="s">
        <v>544</v>
      </c>
      <c r="D7148">
        <v>1</v>
      </c>
    </row>
    <row r="7149" spans="1:4" x14ac:dyDescent="0.35">
      <c r="A7149" t="s">
        <v>242</v>
      </c>
      <c r="B7149" t="s">
        <v>199</v>
      </c>
      <c r="C7149" t="s">
        <v>655</v>
      </c>
      <c r="D7149">
        <v>1</v>
      </c>
    </row>
    <row r="7150" spans="1:4" x14ac:dyDescent="0.35">
      <c r="A7150" t="s">
        <v>242</v>
      </c>
      <c r="B7150" t="s">
        <v>161</v>
      </c>
      <c r="C7150" t="s">
        <v>549</v>
      </c>
      <c r="D7150">
        <v>1</v>
      </c>
    </row>
    <row r="7151" spans="1:4" x14ac:dyDescent="0.35">
      <c r="A7151" t="s">
        <v>242</v>
      </c>
      <c r="B7151" t="s">
        <v>161</v>
      </c>
      <c r="C7151" t="s">
        <v>422</v>
      </c>
      <c r="D7151">
        <v>1</v>
      </c>
    </row>
    <row r="7152" spans="1:4" x14ac:dyDescent="0.35">
      <c r="A7152" t="s">
        <v>242</v>
      </c>
      <c r="B7152" t="s">
        <v>152</v>
      </c>
      <c r="C7152" t="s">
        <v>592</v>
      </c>
      <c r="D7152">
        <v>1</v>
      </c>
    </row>
    <row r="7153" spans="1:4" x14ac:dyDescent="0.35">
      <c r="A7153" t="s">
        <v>242</v>
      </c>
      <c r="B7153" t="s">
        <v>155</v>
      </c>
      <c r="C7153" t="s">
        <v>406</v>
      </c>
      <c r="D7153">
        <v>1</v>
      </c>
    </row>
    <row r="7154" spans="1:4" x14ac:dyDescent="0.35">
      <c r="A7154" t="s">
        <v>242</v>
      </c>
      <c r="B7154" t="s">
        <v>158</v>
      </c>
      <c r="C7154" t="s">
        <v>905</v>
      </c>
      <c r="D7154">
        <v>1</v>
      </c>
    </row>
    <row r="7155" spans="1:4" x14ac:dyDescent="0.35">
      <c r="A7155" t="s">
        <v>242</v>
      </c>
      <c r="B7155" t="s">
        <v>153</v>
      </c>
      <c r="C7155" t="s">
        <v>967</v>
      </c>
      <c r="D7155">
        <v>1</v>
      </c>
    </row>
    <row r="7156" spans="1:4" x14ac:dyDescent="0.35">
      <c r="A7156" t="s">
        <v>242</v>
      </c>
      <c r="B7156" t="s">
        <v>206</v>
      </c>
      <c r="C7156" t="s">
        <v>586</v>
      </c>
      <c r="D7156">
        <v>1</v>
      </c>
    </row>
    <row r="7157" spans="1:4" x14ac:dyDescent="0.35">
      <c r="A7157" t="s">
        <v>242</v>
      </c>
      <c r="B7157" t="s">
        <v>183</v>
      </c>
      <c r="C7157" t="s">
        <v>790</v>
      </c>
      <c r="D7157">
        <v>1</v>
      </c>
    </row>
    <row r="7158" spans="1:4" x14ac:dyDescent="0.35">
      <c r="A7158" t="s">
        <v>242</v>
      </c>
      <c r="B7158" t="s">
        <v>154</v>
      </c>
      <c r="C7158" t="s">
        <v>503</v>
      </c>
      <c r="D7158">
        <v>1</v>
      </c>
    </row>
    <row r="7159" spans="1:4" x14ac:dyDescent="0.35">
      <c r="A7159" t="s">
        <v>242</v>
      </c>
      <c r="B7159" t="s">
        <v>203</v>
      </c>
      <c r="C7159" t="s">
        <v>563</v>
      </c>
      <c r="D7159">
        <v>1</v>
      </c>
    </row>
    <row r="7160" spans="1:4" x14ac:dyDescent="0.35">
      <c r="A7160" t="s">
        <v>242</v>
      </c>
      <c r="B7160" t="s">
        <v>155</v>
      </c>
      <c r="C7160" t="s">
        <v>963</v>
      </c>
      <c r="D7160">
        <v>1</v>
      </c>
    </row>
    <row r="7161" spans="1:4" x14ac:dyDescent="0.35">
      <c r="A7161" t="s">
        <v>242</v>
      </c>
      <c r="B7161" t="s">
        <v>155</v>
      </c>
      <c r="C7161" t="s">
        <v>738</v>
      </c>
      <c r="D7161">
        <v>1</v>
      </c>
    </row>
    <row r="7162" spans="1:4" x14ac:dyDescent="0.35">
      <c r="A7162" t="s">
        <v>242</v>
      </c>
      <c r="B7162" t="s">
        <v>158</v>
      </c>
      <c r="C7162" t="s">
        <v>899</v>
      </c>
      <c r="D7162">
        <v>1</v>
      </c>
    </row>
    <row r="7163" spans="1:4" x14ac:dyDescent="0.35">
      <c r="A7163" t="s">
        <v>242</v>
      </c>
      <c r="B7163" t="s">
        <v>154</v>
      </c>
      <c r="C7163" t="s">
        <v>1146</v>
      </c>
      <c r="D7163">
        <v>1</v>
      </c>
    </row>
    <row r="7164" spans="1:4" x14ac:dyDescent="0.35">
      <c r="A7164" t="s">
        <v>242</v>
      </c>
      <c r="B7164" t="s">
        <v>154</v>
      </c>
      <c r="C7164" t="s">
        <v>1047</v>
      </c>
      <c r="D7164">
        <v>1</v>
      </c>
    </row>
    <row r="7165" spans="1:4" x14ac:dyDescent="0.35">
      <c r="A7165" t="s">
        <v>242</v>
      </c>
      <c r="B7165" t="s">
        <v>203</v>
      </c>
      <c r="C7165" t="s">
        <v>555</v>
      </c>
      <c r="D7165">
        <v>1</v>
      </c>
    </row>
    <row r="7166" spans="1:4" x14ac:dyDescent="0.35">
      <c r="A7166" t="s">
        <v>242</v>
      </c>
      <c r="B7166" t="s">
        <v>191</v>
      </c>
      <c r="C7166" t="s">
        <v>436</v>
      </c>
      <c r="D7166">
        <v>1</v>
      </c>
    </row>
    <row r="7167" spans="1:4" x14ac:dyDescent="0.35">
      <c r="A7167" t="s">
        <v>242</v>
      </c>
      <c r="B7167" t="s">
        <v>158</v>
      </c>
      <c r="C7167" t="s">
        <v>857</v>
      </c>
      <c r="D7167">
        <v>1</v>
      </c>
    </row>
    <row r="7168" spans="1:4" x14ac:dyDescent="0.35">
      <c r="A7168" t="s">
        <v>242</v>
      </c>
      <c r="B7168" t="s">
        <v>209</v>
      </c>
      <c r="C7168" t="s">
        <v>546</v>
      </c>
      <c r="D7168">
        <v>1</v>
      </c>
    </row>
    <row r="7169" spans="1:4" x14ac:dyDescent="0.35">
      <c r="A7169" t="s">
        <v>242</v>
      </c>
      <c r="B7169" t="s">
        <v>158</v>
      </c>
      <c r="C7169" t="s">
        <v>1160</v>
      </c>
      <c r="D7169">
        <v>1</v>
      </c>
    </row>
    <row r="7170" spans="1:4" x14ac:dyDescent="0.35">
      <c r="A7170" t="s">
        <v>242</v>
      </c>
      <c r="B7170" t="s">
        <v>183</v>
      </c>
      <c r="C7170" t="s">
        <v>789</v>
      </c>
      <c r="D7170">
        <v>1</v>
      </c>
    </row>
    <row r="7171" spans="1:4" x14ac:dyDescent="0.35">
      <c r="A7171" t="s">
        <v>316</v>
      </c>
      <c r="B7171" t="s">
        <v>176</v>
      </c>
      <c r="C7171" t="s">
        <v>726</v>
      </c>
      <c r="D7171">
        <v>1</v>
      </c>
    </row>
    <row r="7172" spans="1:4" x14ac:dyDescent="0.35">
      <c r="A7172" t="s">
        <v>316</v>
      </c>
      <c r="B7172" t="s">
        <v>155</v>
      </c>
      <c r="C7172" t="s">
        <v>922</v>
      </c>
      <c r="D7172">
        <v>1</v>
      </c>
    </row>
    <row r="7173" spans="1:4" x14ac:dyDescent="0.35">
      <c r="A7173" t="s">
        <v>316</v>
      </c>
      <c r="B7173" t="s">
        <v>154</v>
      </c>
      <c r="C7173" t="s">
        <v>837</v>
      </c>
      <c r="D7173">
        <v>1</v>
      </c>
    </row>
    <row r="7174" spans="1:4" x14ac:dyDescent="0.35">
      <c r="A7174" t="s">
        <v>316</v>
      </c>
      <c r="B7174" t="s">
        <v>176</v>
      </c>
      <c r="C7174" t="s">
        <v>1000</v>
      </c>
      <c r="D7174">
        <v>1</v>
      </c>
    </row>
    <row r="7175" spans="1:4" x14ac:dyDescent="0.35">
      <c r="A7175" t="s">
        <v>316</v>
      </c>
      <c r="B7175" t="s">
        <v>155</v>
      </c>
      <c r="C7175" t="s">
        <v>874</v>
      </c>
      <c r="D7175">
        <v>1</v>
      </c>
    </row>
    <row r="7176" spans="1:4" x14ac:dyDescent="0.35">
      <c r="A7176" t="s">
        <v>316</v>
      </c>
      <c r="B7176" t="s">
        <v>155</v>
      </c>
      <c r="C7176" t="s">
        <v>965</v>
      </c>
      <c r="D7176">
        <v>1</v>
      </c>
    </row>
    <row r="7177" spans="1:4" x14ac:dyDescent="0.35">
      <c r="A7177" t="s">
        <v>316</v>
      </c>
      <c r="B7177" t="s">
        <v>176</v>
      </c>
      <c r="C7177" t="s">
        <v>609</v>
      </c>
      <c r="D7177">
        <v>1</v>
      </c>
    </row>
    <row r="7178" spans="1:4" x14ac:dyDescent="0.35">
      <c r="A7178" t="s">
        <v>316</v>
      </c>
      <c r="B7178" t="s">
        <v>155</v>
      </c>
      <c r="C7178" t="s">
        <v>1010</v>
      </c>
      <c r="D7178">
        <v>1</v>
      </c>
    </row>
    <row r="7179" spans="1:4" x14ac:dyDescent="0.35">
      <c r="A7179" t="s">
        <v>316</v>
      </c>
      <c r="B7179" t="s">
        <v>203</v>
      </c>
      <c r="C7179" t="s">
        <v>620</v>
      </c>
      <c r="D7179">
        <v>1</v>
      </c>
    </row>
    <row r="7180" spans="1:4" x14ac:dyDescent="0.35">
      <c r="A7180" t="s">
        <v>316</v>
      </c>
      <c r="B7180" t="s">
        <v>203</v>
      </c>
      <c r="C7180" t="s">
        <v>686</v>
      </c>
      <c r="D7180">
        <v>1</v>
      </c>
    </row>
    <row r="7181" spans="1:4" x14ac:dyDescent="0.35">
      <c r="A7181" t="s">
        <v>316</v>
      </c>
      <c r="B7181" t="s">
        <v>160</v>
      </c>
      <c r="C7181" t="s">
        <v>1128</v>
      </c>
      <c r="D7181">
        <v>1</v>
      </c>
    </row>
    <row r="7182" spans="1:4" x14ac:dyDescent="0.35">
      <c r="A7182" t="s">
        <v>316</v>
      </c>
      <c r="B7182" t="s">
        <v>155</v>
      </c>
      <c r="C7182" t="s">
        <v>963</v>
      </c>
      <c r="D7182">
        <v>1</v>
      </c>
    </row>
    <row r="7183" spans="1:4" x14ac:dyDescent="0.35">
      <c r="A7183" t="s">
        <v>316</v>
      </c>
      <c r="B7183" t="s">
        <v>176</v>
      </c>
      <c r="C7183" t="s">
        <v>661</v>
      </c>
      <c r="D7183">
        <v>1</v>
      </c>
    </row>
    <row r="7184" spans="1:4" x14ac:dyDescent="0.35">
      <c r="A7184" t="s">
        <v>316</v>
      </c>
      <c r="B7184" t="s">
        <v>176</v>
      </c>
      <c r="C7184" t="s">
        <v>994</v>
      </c>
      <c r="D7184">
        <v>1</v>
      </c>
    </row>
    <row r="7185" spans="1:4" x14ac:dyDescent="0.35">
      <c r="A7185" t="s">
        <v>316</v>
      </c>
      <c r="B7185" t="s">
        <v>137</v>
      </c>
      <c r="C7185" t="s">
        <v>509</v>
      </c>
      <c r="D7185">
        <v>1</v>
      </c>
    </row>
    <row r="7186" spans="1:4" x14ac:dyDescent="0.35">
      <c r="A7186" t="s">
        <v>316</v>
      </c>
      <c r="B7186" t="s">
        <v>176</v>
      </c>
      <c r="C7186" t="s">
        <v>1007</v>
      </c>
      <c r="D7186">
        <v>1</v>
      </c>
    </row>
    <row r="7187" spans="1:4" x14ac:dyDescent="0.35">
      <c r="A7187" t="s">
        <v>316</v>
      </c>
      <c r="B7187" t="s">
        <v>209</v>
      </c>
      <c r="C7187" t="s">
        <v>546</v>
      </c>
      <c r="D7187">
        <v>1</v>
      </c>
    </row>
    <row r="7188" spans="1:4" x14ac:dyDescent="0.35">
      <c r="A7188" t="s">
        <v>316</v>
      </c>
      <c r="B7188" t="s">
        <v>203</v>
      </c>
      <c r="C7188" t="s">
        <v>685</v>
      </c>
      <c r="D7188">
        <v>1</v>
      </c>
    </row>
    <row r="7189" spans="1:4" x14ac:dyDescent="0.35">
      <c r="A7189" t="s">
        <v>316</v>
      </c>
      <c r="B7189" t="s">
        <v>160</v>
      </c>
      <c r="C7189" t="s">
        <v>721</v>
      </c>
      <c r="D7189">
        <v>1</v>
      </c>
    </row>
    <row r="7190" spans="1:4" x14ac:dyDescent="0.35">
      <c r="A7190" t="s">
        <v>316</v>
      </c>
      <c r="B7190" t="s">
        <v>160</v>
      </c>
      <c r="C7190" t="s">
        <v>785</v>
      </c>
      <c r="D7190">
        <v>1</v>
      </c>
    </row>
    <row r="7191" spans="1:4" x14ac:dyDescent="0.35">
      <c r="A7191" t="s">
        <v>316</v>
      </c>
      <c r="B7191" t="s">
        <v>153</v>
      </c>
      <c r="C7191" t="s">
        <v>1052</v>
      </c>
      <c r="D7191">
        <v>1</v>
      </c>
    </row>
    <row r="7192" spans="1:4" x14ac:dyDescent="0.35">
      <c r="A7192" t="s">
        <v>298</v>
      </c>
      <c r="B7192" t="s">
        <v>176</v>
      </c>
      <c r="C7192" t="s">
        <v>1008</v>
      </c>
      <c r="D7192">
        <v>1</v>
      </c>
    </row>
    <row r="7193" spans="1:4" x14ac:dyDescent="0.35">
      <c r="A7193" t="s">
        <v>298</v>
      </c>
      <c r="B7193" t="s">
        <v>135</v>
      </c>
      <c r="C7193" t="s">
        <v>498</v>
      </c>
      <c r="D7193">
        <v>1</v>
      </c>
    </row>
    <row r="7194" spans="1:4" x14ac:dyDescent="0.35">
      <c r="A7194" t="s">
        <v>298</v>
      </c>
      <c r="B7194" t="s">
        <v>135</v>
      </c>
      <c r="C7194" t="s">
        <v>490</v>
      </c>
      <c r="D7194">
        <v>1</v>
      </c>
    </row>
    <row r="7195" spans="1:4" x14ac:dyDescent="0.35">
      <c r="A7195" t="s">
        <v>298</v>
      </c>
      <c r="B7195" t="s">
        <v>158</v>
      </c>
      <c r="C7195" t="s">
        <v>804</v>
      </c>
      <c r="D7195">
        <v>1</v>
      </c>
    </row>
    <row r="7196" spans="1:4" x14ac:dyDescent="0.35">
      <c r="A7196" t="s">
        <v>298</v>
      </c>
      <c r="B7196" t="s">
        <v>176</v>
      </c>
      <c r="C7196" t="s">
        <v>994</v>
      </c>
      <c r="D7196">
        <v>1</v>
      </c>
    </row>
    <row r="7197" spans="1:4" x14ac:dyDescent="0.35">
      <c r="A7197" t="s">
        <v>298</v>
      </c>
      <c r="B7197" t="s">
        <v>153</v>
      </c>
      <c r="C7197" t="s">
        <v>1126</v>
      </c>
      <c r="D7197">
        <v>1</v>
      </c>
    </row>
    <row r="7198" spans="1:4" x14ac:dyDescent="0.35">
      <c r="A7198" t="s">
        <v>298</v>
      </c>
      <c r="B7198" t="s">
        <v>152</v>
      </c>
      <c r="C7198" t="s">
        <v>440</v>
      </c>
      <c r="D7198">
        <v>1</v>
      </c>
    </row>
    <row r="7199" spans="1:4" x14ac:dyDescent="0.35">
      <c r="A7199" t="s">
        <v>298</v>
      </c>
      <c r="B7199" t="s">
        <v>176</v>
      </c>
      <c r="C7199" t="s">
        <v>1007</v>
      </c>
      <c r="D7199">
        <v>1</v>
      </c>
    </row>
    <row r="7200" spans="1:4" x14ac:dyDescent="0.35">
      <c r="A7200" t="s">
        <v>298</v>
      </c>
      <c r="B7200" t="s">
        <v>176</v>
      </c>
      <c r="C7200" t="s">
        <v>993</v>
      </c>
      <c r="D7200">
        <v>1</v>
      </c>
    </row>
    <row r="7201" spans="1:4" x14ac:dyDescent="0.35">
      <c r="A7201" t="s">
        <v>298</v>
      </c>
      <c r="B7201" t="s">
        <v>159</v>
      </c>
      <c r="C7201" t="s">
        <v>1060</v>
      </c>
      <c r="D7201">
        <v>1</v>
      </c>
    </row>
    <row r="7202" spans="1:4" x14ac:dyDescent="0.35">
      <c r="A7202" t="s">
        <v>298</v>
      </c>
      <c r="B7202" t="s">
        <v>157</v>
      </c>
      <c r="C7202" t="s">
        <v>712</v>
      </c>
      <c r="D7202">
        <v>1</v>
      </c>
    </row>
    <row r="7203" spans="1:4" x14ac:dyDescent="0.35">
      <c r="A7203" t="s">
        <v>298</v>
      </c>
      <c r="B7203" t="s">
        <v>154</v>
      </c>
      <c r="C7203" t="s">
        <v>835</v>
      </c>
      <c r="D7203">
        <v>1</v>
      </c>
    </row>
    <row r="7204" spans="1:4" x14ac:dyDescent="0.35">
      <c r="A7204" t="s">
        <v>298</v>
      </c>
      <c r="B7204" t="s">
        <v>153</v>
      </c>
      <c r="C7204" t="s">
        <v>531</v>
      </c>
      <c r="D7204">
        <v>1</v>
      </c>
    </row>
    <row r="7205" spans="1:4" x14ac:dyDescent="0.35">
      <c r="A7205" t="s">
        <v>350</v>
      </c>
      <c r="B7205" t="s">
        <v>135</v>
      </c>
      <c r="C7205" t="s">
        <v>506</v>
      </c>
      <c r="D7205">
        <v>1</v>
      </c>
    </row>
    <row r="7206" spans="1:4" x14ac:dyDescent="0.35">
      <c r="A7206" t="s">
        <v>350</v>
      </c>
      <c r="B7206" t="s">
        <v>158</v>
      </c>
      <c r="C7206" t="s">
        <v>581</v>
      </c>
      <c r="D7206">
        <v>1</v>
      </c>
    </row>
    <row r="7207" spans="1:4" x14ac:dyDescent="0.35">
      <c r="A7207" t="s">
        <v>350</v>
      </c>
      <c r="B7207" t="s">
        <v>158</v>
      </c>
      <c r="C7207" t="s">
        <v>1056</v>
      </c>
      <c r="D7207">
        <v>1</v>
      </c>
    </row>
    <row r="7208" spans="1:4" x14ac:dyDescent="0.35">
      <c r="A7208" t="s">
        <v>350</v>
      </c>
      <c r="B7208" t="s">
        <v>154</v>
      </c>
      <c r="C7208" t="s">
        <v>736</v>
      </c>
      <c r="D7208">
        <v>1</v>
      </c>
    </row>
    <row r="7209" spans="1:4" x14ac:dyDescent="0.35">
      <c r="A7209" t="s">
        <v>323</v>
      </c>
      <c r="B7209" t="s">
        <v>161</v>
      </c>
      <c r="C7209" t="s">
        <v>818</v>
      </c>
      <c r="D7209">
        <v>1</v>
      </c>
    </row>
    <row r="7210" spans="1:4" x14ac:dyDescent="0.35">
      <c r="A7210" t="s">
        <v>266</v>
      </c>
      <c r="B7210" t="s">
        <v>199</v>
      </c>
      <c r="C7210" t="s">
        <v>655</v>
      </c>
      <c r="D7210">
        <v>1</v>
      </c>
    </row>
    <row r="7211" spans="1:4" x14ac:dyDescent="0.35">
      <c r="A7211" t="s">
        <v>266</v>
      </c>
      <c r="B7211" t="s">
        <v>157</v>
      </c>
      <c r="C7211" t="s">
        <v>687</v>
      </c>
      <c r="D7211">
        <v>1</v>
      </c>
    </row>
    <row r="7212" spans="1:4" x14ac:dyDescent="0.35">
      <c r="A7212" t="s">
        <v>266</v>
      </c>
      <c r="B7212" t="s">
        <v>176</v>
      </c>
      <c r="C7212" t="s">
        <v>1000</v>
      </c>
      <c r="D7212">
        <v>1</v>
      </c>
    </row>
    <row r="7213" spans="1:4" x14ac:dyDescent="0.35">
      <c r="A7213" t="s">
        <v>266</v>
      </c>
      <c r="B7213" t="s">
        <v>190</v>
      </c>
      <c r="C7213" t="s">
        <v>703</v>
      </c>
      <c r="D7213">
        <v>1</v>
      </c>
    </row>
    <row r="7214" spans="1:4" x14ac:dyDescent="0.35">
      <c r="A7214" t="s">
        <v>266</v>
      </c>
      <c r="B7214" t="s">
        <v>157</v>
      </c>
      <c r="C7214" t="s">
        <v>662</v>
      </c>
      <c r="D7214">
        <v>1</v>
      </c>
    </row>
    <row r="7215" spans="1:4" x14ac:dyDescent="0.35">
      <c r="A7215" t="s">
        <v>266</v>
      </c>
      <c r="B7215" t="s">
        <v>155</v>
      </c>
      <c r="C7215" t="s">
        <v>771</v>
      </c>
      <c r="D7215">
        <v>1</v>
      </c>
    </row>
    <row r="7216" spans="1:4" x14ac:dyDescent="0.35">
      <c r="A7216" t="s">
        <v>266</v>
      </c>
      <c r="B7216" t="s">
        <v>160</v>
      </c>
      <c r="C7216" t="s">
        <v>1129</v>
      </c>
      <c r="D7216">
        <v>1</v>
      </c>
    </row>
    <row r="7217" spans="1:4" x14ac:dyDescent="0.35">
      <c r="A7217" t="s">
        <v>266</v>
      </c>
      <c r="B7217" t="s">
        <v>155</v>
      </c>
      <c r="C7217" t="s">
        <v>920</v>
      </c>
      <c r="D7217">
        <v>1</v>
      </c>
    </row>
    <row r="7218" spans="1:4" x14ac:dyDescent="0.35">
      <c r="A7218" t="s">
        <v>266</v>
      </c>
      <c r="B7218" t="s">
        <v>176</v>
      </c>
      <c r="C7218" t="s">
        <v>727</v>
      </c>
      <c r="D7218">
        <v>1</v>
      </c>
    </row>
    <row r="7219" spans="1:4" x14ac:dyDescent="0.35">
      <c r="A7219" t="s">
        <v>266</v>
      </c>
      <c r="B7219" t="s">
        <v>153</v>
      </c>
      <c r="C7219" t="s">
        <v>781</v>
      </c>
      <c r="D7219">
        <v>1</v>
      </c>
    </row>
    <row r="7220" spans="1:4" x14ac:dyDescent="0.35">
      <c r="A7220" t="s">
        <v>266</v>
      </c>
      <c r="B7220" t="s">
        <v>158</v>
      </c>
      <c r="C7220" t="s">
        <v>804</v>
      </c>
      <c r="D7220">
        <v>1</v>
      </c>
    </row>
    <row r="7221" spans="1:4" x14ac:dyDescent="0.35">
      <c r="A7221" t="s">
        <v>266</v>
      </c>
      <c r="B7221" t="s">
        <v>152</v>
      </c>
      <c r="C7221" t="s">
        <v>966</v>
      </c>
      <c r="D7221">
        <v>1</v>
      </c>
    </row>
    <row r="7222" spans="1:4" x14ac:dyDescent="0.35">
      <c r="A7222" t="s">
        <v>266</v>
      </c>
      <c r="B7222" t="s">
        <v>153</v>
      </c>
      <c r="C7222" t="s">
        <v>772</v>
      </c>
      <c r="D7222">
        <v>1</v>
      </c>
    </row>
    <row r="7223" spans="1:4" x14ac:dyDescent="0.35">
      <c r="A7223" t="s">
        <v>266</v>
      </c>
      <c r="B7223" t="s">
        <v>153</v>
      </c>
      <c r="C7223" t="s">
        <v>689</v>
      </c>
      <c r="D7223">
        <v>1</v>
      </c>
    </row>
    <row r="7224" spans="1:4" x14ac:dyDescent="0.35">
      <c r="A7224" t="s">
        <v>266</v>
      </c>
      <c r="B7224" t="s">
        <v>158</v>
      </c>
      <c r="C7224" t="s">
        <v>672</v>
      </c>
      <c r="D7224">
        <v>1</v>
      </c>
    </row>
    <row r="7225" spans="1:4" x14ac:dyDescent="0.35">
      <c r="A7225" t="s">
        <v>266</v>
      </c>
      <c r="B7225" t="s">
        <v>206</v>
      </c>
      <c r="C7225" t="s">
        <v>583</v>
      </c>
      <c r="D7225">
        <v>1</v>
      </c>
    </row>
    <row r="7226" spans="1:4" x14ac:dyDescent="0.35">
      <c r="A7226" t="s">
        <v>266</v>
      </c>
      <c r="B7226" t="s">
        <v>196</v>
      </c>
      <c r="C7226" t="s">
        <v>730</v>
      </c>
      <c r="D7226">
        <v>1</v>
      </c>
    </row>
    <row r="7227" spans="1:4" x14ac:dyDescent="0.35">
      <c r="A7227" t="s">
        <v>266</v>
      </c>
      <c r="B7227" t="s">
        <v>165</v>
      </c>
      <c r="C7227" t="s">
        <v>561</v>
      </c>
      <c r="D7227">
        <v>1</v>
      </c>
    </row>
    <row r="7228" spans="1:4" x14ac:dyDescent="0.35">
      <c r="A7228" t="s">
        <v>266</v>
      </c>
      <c r="B7228" t="s">
        <v>182</v>
      </c>
      <c r="C7228" t="s">
        <v>933</v>
      </c>
      <c r="D7228">
        <v>1</v>
      </c>
    </row>
    <row r="7229" spans="1:4" x14ac:dyDescent="0.35">
      <c r="A7229" t="s">
        <v>266</v>
      </c>
      <c r="B7229" t="s">
        <v>152</v>
      </c>
      <c r="C7229" t="s">
        <v>1057</v>
      </c>
      <c r="D7229">
        <v>1</v>
      </c>
    </row>
    <row r="7230" spans="1:4" x14ac:dyDescent="0.35">
      <c r="A7230" t="s">
        <v>266</v>
      </c>
      <c r="B7230" t="s">
        <v>153</v>
      </c>
      <c r="C7230" t="s">
        <v>740</v>
      </c>
      <c r="D7230">
        <v>1</v>
      </c>
    </row>
    <row r="7231" spans="1:4" x14ac:dyDescent="0.35">
      <c r="A7231" t="s">
        <v>266</v>
      </c>
      <c r="B7231" t="s">
        <v>165</v>
      </c>
      <c r="C7231" t="s">
        <v>633</v>
      </c>
      <c r="D7231">
        <v>1</v>
      </c>
    </row>
    <row r="7232" spans="1:4" x14ac:dyDescent="0.35">
      <c r="A7232" t="s">
        <v>266</v>
      </c>
      <c r="B7232" t="s">
        <v>153</v>
      </c>
      <c r="C7232" t="s">
        <v>1122</v>
      </c>
      <c r="D7232">
        <v>1</v>
      </c>
    </row>
    <row r="7233" spans="1:4" x14ac:dyDescent="0.35">
      <c r="A7233" t="s">
        <v>266</v>
      </c>
      <c r="B7233" t="s">
        <v>155</v>
      </c>
      <c r="C7233" t="s">
        <v>922</v>
      </c>
      <c r="D7233">
        <v>1</v>
      </c>
    </row>
    <row r="7234" spans="1:4" x14ac:dyDescent="0.35">
      <c r="A7234" t="s">
        <v>266</v>
      </c>
      <c r="B7234" t="s">
        <v>157</v>
      </c>
      <c r="C7234" t="s">
        <v>710</v>
      </c>
      <c r="D7234">
        <v>1</v>
      </c>
    </row>
    <row r="7235" spans="1:4" x14ac:dyDescent="0.35">
      <c r="A7235" t="s">
        <v>266</v>
      </c>
      <c r="B7235" t="s">
        <v>153</v>
      </c>
      <c r="C7235" t="s">
        <v>735</v>
      </c>
      <c r="D7235">
        <v>1</v>
      </c>
    </row>
    <row r="7236" spans="1:4" x14ac:dyDescent="0.35">
      <c r="A7236" t="s">
        <v>266</v>
      </c>
      <c r="B7236" t="s">
        <v>152</v>
      </c>
      <c r="C7236" t="s">
        <v>697</v>
      </c>
      <c r="D7236">
        <v>1</v>
      </c>
    </row>
    <row r="7237" spans="1:4" x14ac:dyDescent="0.35">
      <c r="A7237" t="s">
        <v>266</v>
      </c>
      <c r="B7237" t="s">
        <v>196</v>
      </c>
      <c r="C7237" t="s">
        <v>596</v>
      </c>
      <c r="D7237">
        <v>1</v>
      </c>
    </row>
    <row r="7238" spans="1:4" x14ac:dyDescent="0.35">
      <c r="A7238" t="s">
        <v>266</v>
      </c>
      <c r="B7238" t="s">
        <v>155</v>
      </c>
      <c r="C7238" t="s">
        <v>999</v>
      </c>
      <c r="D7238">
        <v>1</v>
      </c>
    </row>
    <row r="7239" spans="1:4" x14ac:dyDescent="0.35">
      <c r="A7239" t="s">
        <v>266</v>
      </c>
      <c r="B7239" t="s">
        <v>157</v>
      </c>
      <c r="C7239" t="s">
        <v>1132</v>
      </c>
      <c r="D7239">
        <v>1</v>
      </c>
    </row>
    <row r="7240" spans="1:4" x14ac:dyDescent="0.35">
      <c r="A7240" t="s">
        <v>266</v>
      </c>
      <c r="B7240" t="s">
        <v>153</v>
      </c>
      <c r="C7240" t="s">
        <v>1137</v>
      </c>
      <c r="D7240">
        <v>1</v>
      </c>
    </row>
    <row r="7241" spans="1:4" x14ac:dyDescent="0.35">
      <c r="A7241" t="s">
        <v>266</v>
      </c>
      <c r="B7241" t="s">
        <v>176</v>
      </c>
      <c r="C7241" t="s">
        <v>994</v>
      </c>
      <c r="D7241">
        <v>1</v>
      </c>
    </row>
    <row r="7242" spans="1:4" x14ac:dyDescent="0.35">
      <c r="A7242" t="s">
        <v>266</v>
      </c>
      <c r="B7242" t="s">
        <v>161</v>
      </c>
      <c r="C7242" t="s">
        <v>818</v>
      </c>
      <c r="D7242">
        <v>1</v>
      </c>
    </row>
    <row r="7243" spans="1:4" x14ac:dyDescent="0.35">
      <c r="A7243" t="s">
        <v>266</v>
      </c>
      <c r="B7243" t="s">
        <v>188</v>
      </c>
      <c r="C7243" t="s">
        <v>817</v>
      </c>
      <c r="D7243">
        <v>1</v>
      </c>
    </row>
    <row r="7244" spans="1:4" x14ac:dyDescent="0.35">
      <c r="A7244" t="s">
        <v>266</v>
      </c>
      <c r="B7244" t="s">
        <v>153</v>
      </c>
      <c r="C7244" t="s">
        <v>737</v>
      </c>
      <c r="D7244">
        <v>1</v>
      </c>
    </row>
    <row r="7245" spans="1:4" x14ac:dyDescent="0.35">
      <c r="A7245" t="s">
        <v>266</v>
      </c>
      <c r="B7245" t="s">
        <v>155</v>
      </c>
      <c r="C7245" t="s">
        <v>657</v>
      </c>
      <c r="D7245">
        <v>1</v>
      </c>
    </row>
    <row r="7246" spans="1:4" x14ac:dyDescent="0.35">
      <c r="A7246" t="s">
        <v>266</v>
      </c>
      <c r="B7246" t="s">
        <v>157</v>
      </c>
      <c r="C7246" t="s">
        <v>664</v>
      </c>
      <c r="D7246">
        <v>1</v>
      </c>
    </row>
    <row r="7247" spans="1:4" x14ac:dyDescent="0.35">
      <c r="A7247" t="s">
        <v>266</v>
      </c>
      <c r="B7247" t="s">
        <v>154</v>
      </c>
      <c r="C7247" t="s">
        <v>830</v>
      </c>
      <c r="D7247">
        <v>1</v>
      </c>
    </row>
    <row r="7248" spans="1:4" x14ac:dyDescent="0.35">
      <c r="A7248" t="s">
        <v>266</v>
      </c>
      <c r="B7248" t="s">
        <v>158</v>
      </c>
      <c r="C7248" t="s">
        <v>613</v>
      </c>
      <c r="D7248">
        <v>1</v>
      </c>
    </row>
    <row r="7249" spans="1:4" x14ac:dyDescent="0.35">
      <c r="A7249" t="s">
        <v>266</v>
      </c>
      <c r="B7249" t="s">
        <v>200</v>
      </c>
      <c r="C7249" t="s">
        <v>623</v>
      </c>
      <c r="D7249">
        <v>1</v>
      </c>
    </row>
    <row r="7250" spans="1:4" x14ac:dyDescent="0.35">
      <c r="A7250" t="s">
        <v>266</v>
      </c>
      <c r="B7250" t="s">
        <v>157</v>
      </c>
      <c r="C7250" t="s">
        <v>666</v>
      </c>
      <c r="D7250">
        <v>1</v>
      </c>
    </row>
    <row r="7251" spans="1:4" x14ac:dyDescent="0.35">
      <c r="A7251" t="s">
        <v>266</v>
      </c>
      <c r="B7251" t="s">
        <v>200</v>
      </c>
      <c r="C7251" t="s">
        <v>704</v>
      </c>
      <c r="D7251">
        <v>1</v>
      </c>
    </row>
    <row r="7252" spans="1:4" x14ac:dyDescent="0.35">
      <c r="A7252" t="s">
        <v>266</v>
      </c>
      <c r="B7252" t="s">
        <v>153</v>
      </c>
      <c r="C7252" t="s">
        <v>1138</v>
      </c>
      <c r="D7252">
        <v>1</v>
      </c>
    </row>
    <row r="7253" spans="1:4" x14ac:dyDescent="0.35">
      <c r="A7253" t="s">
        <v>266</v>
      </c>
      <c r="B7253" t="s">
        <v>153</v>
      </c>
      <c r="C7253" t="s">
        <v>770</v>
      </c>
      <c r="D7253">
        <v>1</v>
      </c>
    </row>
    <row r="7254" spans="1:4" x14ac:dyDescent="0.35">
      <c r="A7254" t="s">
        <v>266</v>
      </c>
      <c r="B7254" t="s">
        <v>159</v>
      </c>
      <c r="C7254" t="s">
        <v>1119</v>
      </c>
      <c r="D7254">
        <v>1</v>
      </c>
    </row>
    <row r="7255" spans="1:4" x14ac:dyDescent="0.35">
      <c r="A7255" t="s">
        <v>266</v>
      </c>
      <c r="B7255" t="s">
        <v>157</v>
      </c>
      <c r="C7255" t="s">
        <v>688</v>
      </c>
      <c r="D7255">
        <v>1</v>
      </c>
    </row>
    <row r="7256" spans="1:4" x14ac:dyDescent="0.35">
      <c r="A7256" t="s">
        <v>266</v>
      </c>
      <c r="B7256" t="s">
        <v>199</v>
      </c>
      <c r="C7256" t="s">
        <v>752</v>
      </c>
      <c r="D7256">
        <v>1</v>
      </c>
    </row>
    <row r="7257" spans="1:4" x14ac:dyDescent="0.35">
      <c r="A7257" t="s">
        <v>266</v>
      </c>
      <c r="B7257" t="s">
        <v>153</v>
      </c>
      <c r="C7257" t="s">
        <v>643</v>
      </c>
      <c r="D7257">
        <v>1</v>
      </c>
    </row>
    <row r="7258" spans="1:4" x14ac:dyDescent="0.35">
      <c r="A7258" t="s">
        <v>266</v>
      </c>
      <c r="B7258" t="s">
        <v>196</v>
      </c>
      <c r="C7258" t="s">
        <v>741</v>
      </c>
      <c r="D7258">
        <v>1</v>
      </c>
    </row>
    <row r="7259" spans="1:4" x14ac:dyDescent="0.35">
      <c r="A7259" t="s">
        <v>266</v>
      </c>
      <c r="B7259" t="s">
        <v>157</v>
      </c>
      <c r="C7259" t="s">
        <v>680</v>
      </c>
      <c r="D7259">
        <v>1</v>
      </c>
    </row>
    <row r="7260" spans="1:4" x14ac:dyDescent="0.35">
      <c r="A7260" t="s">
        <v>266</v>
      </c>
      <c r="B7260" t="s">
        <v>153</v>
      </c>
      <c r="C7260" t="s">
        <v>788</v>
      </c>
      <c r="D7260">
        <v>1</v>
      </c>
    </row>
    <row r="7261" spans="1:4" x14ac:dyDescent="0.35">
      <c r="A7261" t="s">
        <v>266</v>
      </c>
      <c r="B7261" t="s">
        <v>205</v>
      </c>
      <c r="C7261" t="s">
        <v>601</v>
      </c>
      <c r="D7261">
        <v>1</v>
      </c>
    </row>
    <row r="7262" spans="1:4" x14ac:dyDescent="0.35">
      <c r="A7262" t="s">
        <v>266</v>
      </c>
      <c r="B7262" t="s">
        <v>158</v>
      </c>
      <c r="C7262" t="s">
        <v>718</v>
      </c>
      <c r="D7262">
        <v>1</v>
      </c>
    </row>
    <row r="7263" spans="1:4" x14ac:dyDescent="0.35">
      <c r="A7263" t="s">
        <v>266</v>
      </c>
      <c r="B7263" t="s">
        <v>153</v>
      </c>
      <c r="C7263" t="s">
        <v>921</v>
      </c>
      <c r="D7263">
        <v>1</v>
      </c>
    </row>
    <row r="7264" spans="1:4" x14ac:dyDescent="0.35">
      <c r="A7264" t="s">
        <v>359</v>
      </c>
      <c r="B7264" t="s">
        <v>153</v>
      </c>
      <c r="C7264" t="s">
        <v>1120</v>
      </c>
      <c r="D7264">
        <v>1</v>
      </c>
    </row>
    <row r="7265" spans="1:4" x14ac:dyDescent="0.35">
      <c r="A7265" t="s">
        <v>261</v>
      </c>
      <c r="B7265" t="s">
        <v>156</v>
      </c>
      <c r="C7265" t="s">
        <v>1139</v>
      </c>
      <c r="D7265">
        <v>1</v>
      </c>
    </row>
    <row r="7266" spans="1:4" x14ac:dyDescent="0.35">
      <c r="A7266" t="s">
        <v>261</v>
      </c>
      <c r="B7266" t="s">
        <v>176</v>
      </c>
      <c r="C7266" t="s">
        <v>726</v>
      </c>
      <c r="D7266">
        <v>1</v>
      </c>
    </row>
    <row r="7267" spans="1:4" x14ac:dyDescent="0.35">
      <c r="A7267" t="s">
        <v>261</v>
      </c>
      <c r="B7267" t="s">
        <v>188</v>
      </c>
      <c r="C7267" t="s">
        <v>693</v>
      </c>
      <c r="D7267">
        <v>1</v>
      </c>
    </row>
    <row r="7268" spans="1:4" x14ac:dyDescent="0.35">
      <c r="A7268" t="s">
        <v>261</v>
      </c>
      <c r="B7268" t="s">
        <v>196</v>
      </c>
      <c r="C7268" t="s">
        <v>730</v>
      </c>
      <c r="D7268">
        <v>1</v>
      </c>
    </row>
    <row r="7269" spans="1:4" x14ac:dyDescent="0.35">
      <c r="A7269" t="s">
        <v>261</v>
      </c>
      <c r="B7269" t="s">
        <v>156</v>
      </c>
      <c r="C7269" t="s">
        <v>1142</v>
      </c>
      <c r="D7269">
        <v>1</v>
      </c>
    </row>
    <row r="7270" spans="1:4" x14ac:dyDescent="0.35">
      <c r="A7270" t="s">
        <v>261</v>
      </c>
      <c r="B7270" t="s">
        <v>153</v>
      </c>
      <c r="C7270" t="s">
        <v>1052</v>
      </c>
      <c r="D7270">
        <v>1</v>
      </c>
    </row>
    <row r="7271" spans="1:4" x14ac:dyDescent="0.35">
      <c r="A7271" t="s">
        <v>261</v>
      </c>
      <c r="B7271" t="s">
        <v>155</v>
      </c>
      <c r="C7271" t="s">
        <v>920</v>
      </c>
      <c r="D7271">
        <v>1</v>
      </c>
    </row>
    <row r="7272" spans="1:4" x14ac:dyDescent="0.35">
      <c r="A7272" t="s">
        <v>261</v>
      </c>
      <c r="B7272" t="s">
        <v>155</v>
      </c>
      <c r="C7272" t="s">
        <v>806</v>
      </c>
      <c r="D7272">
        <v>1</v>
      </c>
    </row>
    <row r="7273" spans="1:4" x14ac:dyDescent="0.35">
      <c r="A7273" t="s">
        <v>261</v>
      </c>
      <c r="B7273" t="s">
        <v>160</v>
      </c>
      <c r="C7273" t="s">
        <v>1127</v>
      </c>
      <c r="D7273">
        <v>1</v>
      </c>
    </row>
    <row r="7274" spans="1:4" x14ac:dyDescent="0.35">
      <c r="A7274" t="s">
        <v>261</v>
      </c>
      <c r="B7274" t="s">
        <v>158</v>
      </c>
      <c r="C7274" t="s">
        <v>804</v>
      </c>
      <c r="D7274">
        <v>1</v>
      </c>
    </row>
    <row r="7275" spans="1:4" x14ac:dyDescent="0.35">
      <c r="A7275" t="s">
        <v>261</v>
      </c>
      <c r="B7275" t="s">
        <v>199</v>
      </c>
      <c r="C7275" t="s">
        <v>751</v>
      </c>
      <c r="D7275">
        <v>1</v>
      </c>
    </row>
    <row r="7276" spans="1:4" x14ac:dyDescent="0.35">
      <c r="A7276" t="s">
        <v>261</v>
      </c>
      <c r="B7276" t="s">
        <v>203</v>
      </c>
      <c r="C7276" t="s">
        <v>686</v>
      </c>
      <c r="D7276">
        <v>1</v>
      </c>
    </row>
    <row r="7277" spans="1:4" x14ac:dyDescent="0.35">
      <c r="A7277" t="s">
        <v>261</v>
      </c>
      <c r="B7277" t="s">
        <v>176</v>
      </c>
      <c r="C7277" t="s">
        <v>609</v>
      </c>
      <c r="D7277">
        <v>1</v>
      </c>
    </row>
    <row r="7278" spans="1:4" x14ac:dyDescent="0.35">
      <c r="A7278" t="s">
        <v>261</v>
      </c>
      <c r="B7278" t="s">
        <v>199</v>
      </c>
      <c r="C7278" t="s">
        <v>635</v>
      </c>
      <c r="D7278">
        <v>1</v>
      </c>
    </row>
    <row r="7279" spans="1:4" x14ac:dyDescent="0.35">
      <c r="A7279" t="s">
        <v>261</v>
      </c>
      <c r="B7279" t="s">
        <v>155</v>
      </c>
      <c r="C7279" t="s">
        <v>874</v>
      </c>
      <c r="D7279">
        <v>1</v>
      </c>
    </row>
    <row r="7280" spans="1:4" x14ac:dyDescent="0.35">
      <c r="A7280" t="s">
        <v>261</v>
      </c>
      <c r="B7280" t="s">
        <v>153</v>
      </c>
      <c r="C7280" t="s">
        <v>1121</v>
      </c>
      <c r="D7280">
        <v>1</v>
      </c>
    </row>
    <row r="7281" spans="1:4" x14ac:dyDescent="0.35">
      <c r="A7281" t="s">
        <v>261</v>
      </c>
      <c r="B7281" t="s">
        <v>158</v>
      </c>
      <c r="C7281" t="s">
        <v>612</v>
      </c>
      <c r="D7281">
        <v>1</v>
      </c>
    </row>
    <row r="7282" spans="1:4" x14ac:dyDescent="0.35">
      <c r="A7282" t="s">
        <v>261</v>
      </c>
      <c r="B7282" t="s">
        <v>155</v>
      </c>
      <c r="C7282" t="s">
        <v>1010</v>
      </c>
      <c r="D7282">
        <v>1</v>
      </c>
    </row>
    <row r="7283" spans="1:4" x14ac:dyDescent="0.35">
      <c r="A7283" t="s">
        <v>261</v>
      </c>
      <c r="B7283" t="s">
        <v>176</v>
      </c>
      <c r="C7283" t="s">
        <v>1007</v>
      </c>
      <c r="D7283">
        <v>1</v>
      </c>
    </row>
    <row r="7284" spans="1:4" x14ac:dyDescent="0.35">
      <c r="A7284" t="s">
        <v>261</v>
      </c>
      <c r="B7284" t="s">
        <v>155</v>
      </c>
      <c r="C7284" t="s">
        <v>965</v>
      </c>
      <c r="D7284">
        <v>1</v>
      </c>
    </row>
    <row r="7285" spans="1:4" x14ac:dyDescent="0.35">
      <c r="A7285" t="s">
        <v>261</v>
      </c>
      <c r="B7285" t="s">
        <v>155</v>
      </c>
      <c r="C7285" t="s">
        <v>999</v>
      </c>
      <c r="D7285">
        <v>1</v>
      </c>
    </row>
    <row r="7286" spans="1:4" x14ac:dyDescent="0.35">
      <c r="A7286" t="s">
        <v>261</v>
      </c>
      <c r="B7286" t="s">
        <v>196</v>
      </c>
      <c r="C7286" t="s">
        <v>742</v>
      </c>
      <c r="D7286">
        <v>1</v>
      </c>
    </row>
    <row r="7287" spans="1:4" x14ac:dyDescent="0.35">
      <c r="A7287" t="s">
        <v>261</v>
      </c>
      <c r="B7287" t="s">
        <v>199</v>
      </c>
      <c r="C7287" t="s">
        <v>753</v>
      </c>
      <c r="D7287">
        <v>1</v>
      </c>
    </row>
    <row r="7288" spans="1:4" x14ac:dyDescent="0.35">
      <c r="A7288" t="s">
        <v>261</v>
      </c>
      <c r="B7288" t="s">
        <v>203</v>
      </c>
      <c r="C7288" t="s">
        <v>685</v>
      </c>
      <c r="D7288">
        <v>1</v>
      </c>
    </row>
    <row r="7289" spans="1:4" x14ac:dyDescent="0.35">
      <c r="A7289" t="s">
        <v>261</v>
      </c>
      <c r="B7289" t="s">
        <v>158</v>
      </c>
      <c r="C7289" t="s">
        <v>608</v>
      </c>
      <c r="D7289">
        <v>1</v>
      </c>
    </row>
    <row r="7290" spans="1:4" x14ac:dyDescent="0.35">
      <c r="A7290" t="s">
        <v>261</v>
      </c>
      <c r="B7290" t="s">
        <v>160</v>
      </c>
      <c r="C7290" t="s">
        <v>1128</v>
      </c>
      <c r="D7290">
        <v>1</v>
      </c>
    </row>
    <row r="7291" spans="1:4" x14ac:dyDescent="0.35">
      <c r="A7291" t="s">
        <v>261</v>
      </c>
      <c r="B7291" t="s">
        <v>155</v>
      </c>
      <c r="C7291" t="s">
        <v>650</v>
      </c>
      <c r="D7291">
        <v>1</v>
      </c>
    </row>
    <row r="7292" spans="1:4" x14ac:dyDescent="0.35">
      <c r="A7292" t="s">
        <v>261</v>
      </c>
      <c r="B7292" t="s">
        <v>157</v>
      </c>
      <c r="C7292" t="s">
        <v>670</v>
      </c>
      <c r="D7292">
        <v>1</v>
      </c>
    </row>
    <row r="7293" spans="1:4" x14ac:dyDescent="0.35">
      <c r="A7293" t="s">
        <v>261</v>
      </c>
      <c r="B7293" t="s">
        <v>157</v>
      </c>
      <c r="C7293" t="s">
        <v>810</v>
      </c>
      <c r="D7293">
        <v>1</v>
      </c>
    </row>
    <row r="7294" spans="1:4" x14ac:dyDescent="0.35">
      <c r="A7294" t="s">
        <v>330</v>
      </c>
      <c r="B7294" t="s">
        <v>153</v>
      </c>
      <c r="C7294" t="s">
        <v>1050</v>
      </c>
      <c r="D7294">
        <v>1</v>
      </c>
    </row>
    <row r="7295" spans="1:4" x14ac:dyDescent="0.35">
      <c r="A7295" t="s">
        <v>324</v>
      </c>
      <c r="B7295" t="s">
        <v>157</v>
      </c>
      <c r="C7295" t="s">
        <v>688</v>
      </c>
      <c r="D7295">
        <v>1</v>
      </c>
    </row>
  </sheetData>
  <pageMargins left="0.7" right="0.7" top="0.75" bottom="0.75" header="0.3" footer="0.3"/>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C8106-69F2-49A6-93ED-9D8801A414C9}">
  <dimension ref="A3:K32"/>
  <sheetViews>
    <sheetView workbookViewId="0">
      <selection activeCell="H32" sqref="H32"/>
    </sheetView>
  </sheetViews>
  <sheetFormatPr defaultRowHeight="14.5" x14ac:dyDescent="0.35"/>
  <cols>
    <col min="1" max="1" width="12.36328125" bestFit="1" customWidth="1"/>
    <col min="2" max="2" width="15.7265625" bestFit="1" customWidth="1"/>
    <col min="4" max="4" width="12.36328125" bestFit="1" customWidth="1"/>
    <col min="5" max="5" width="19.90625" bestFit="1" customWidth="1"/>
    <col min="7" max="7" width="12.36328125" bestFit="1" customWidth="1"/>
    <col min="8" max="8" width="27.26953125" bestFit="1" customWidth="1"/>
    <col min="10" max="10" width="12.08984375" customWidth="1"/>
    <col min="11" max="11" width="25.81640625" customWidth="1"/>
  </cols>
  <sheetData>
    <row r="3" spans="1:11" x14ac:dyDescent="0.35">
      <c r="A3" s="22" t="s">
        <v>216</v>
      </c>
      <c r="B3" t="s">
        <v>1275</v>
      </c>
      <c r="D3" s="22" t="s">
        <v>216</v>
      </c>
      <c r="E3" t="s">
        <v>1276</v>
      </c>
      <c r="G3" s="22" t="s">
        <v>216</v>
      </c>
      <c r="H3" t="s">
        <v>1279</v>
      </c>
      <c r="J3" t="s">
        <v>1277</v>
      </c>
      <c r="K3" t="s">
        <v>1278</v>
      </c>
    </row>
    <row r="4" spans="1:11" x14ac:dyDescent="0.35">
      <c r="A4" s="23" t="s">
        <v>245</v>
      </c>
      <c r="B4">
        <v>843</v>
      </c>
      <c r="D4" s="23" t="s">
        <v>244</v>
      </c>
      <c r="E4">
        <v>1686</v>
      </c>
      <c r="G4" s="23">
        <v>2</v>
      </c>
      <c r="H4">
        <v>1.3571428571428572</v>
      </c>
      <c r="J4">
        <v>2</v>
      </c>
      <c r="K4">
        <v>19</v>
      </c>
    </row>
    <row r="5" spans="1:11" x14ac:dyDescent="0.35">
      <c r="A5" s="23" t="s">
        <v>246</v>
      </c>
      <c r="B5">
        <v>568</v>
      </c>
      <c r="D5" s="23" t="s">
        <v>245</v>
      </c>
      <c r="E5">
        <v>2395</v>
      </c>
      <c r="G5" s="23">
        <v>3</v>
      </c>
      <c r="H5">
        <v>1.7878787878787856</v>
      </c>
      <c r="J5">
        <v>3</v>
      </c>
      <c r="K5">
        <v>19.666666666666643</v>
      </c>
    </row>
    <row r="6" spans="1:11" x14ac:dyDescent="0.35">
      <c r="A6" s="23" t="s">
        <v>252</v>
      </c>
      <c r="B6">
        <v>1135</v>
      </c>
      <c r="D6" s="23" t="s">
        <v>252</v>
      </c>
      <c r="E6">
        <v>2658</v>
      </c>
      <c r="G6" s="23">
        <v>4</v>
      </c>
      <c r="H6">
        <v>3.34375</v>
      </c>
      <c r="J6">
        <v>4</v>
      </c>
      <c r="K6">
        <v>26.75</v>
      </c>
    </row>
    <row r="7" spans="1:11" x14ac:dyDescent="0.35">
      <c r="A7" s="23" t="s">
        <v>243</v>
      </c>
      <c r="B7">
        <v>658</v>
      </c>
      <c r="D7" s="23" t="s">
        <v>243</v>
      </c>
      <c r="E7">
        <v>1971</v>
      </c>
      <c r="G7" s="23">
        <v>5</v>
      </c>
      <c r="H7">
        <v>3.6</v>
      </c>
      <c r="J7">
        <v>5</v>
      </c>
      <c r="K7">
        <v>14.4</v>
      </c>
    </row>
    <row r="8" spans="1:11" x14ac:dyDescent="0.35">
      <c r="A8" s="23" t="s">
        <v>242</v>
      </c>
      <c r="B8">
        <v>2533</v>
      </c>
      <c r="D8" s="23" t="s">
        <v>242</v>
      </c>
      <c r="E8">
        <v>5414</v>
      </c>
      <c r="G8" s="23">
        <v>6</v>
      </c>
      <c r="H8">
        <v>1.8888888888888868</v>
      </c>
      <c r="J8">
        <v>6</v>
      </c>
      <c r="K8">
        <v>5.6666666666666607</v>
      </c>
    </row>
    <row r="9" spans="1:11" x14ac:dyDescent="0.35">
      <c r="G9" s="23">
        <v>7</v>
      </c>
      <c r="H9">
        <v>3.821428571428565</v>
      </c>
      <c r="J9">
        <v>7</v>
      </c>
      <c r="K9">
        <v>30.57142857142852</v>
      </c>
    </row>
    <row r="10" spans="1:11" x14ac:dyDescent="0.35">
      <c r="G10" s="23">
        <v>8</v>
      </c>
      <c r="H10">
        <v>5.45</v>
      </c>
      <c r="J10">
        <v>8</v>
      </c>
      <c r="K10">
        <v>27.25</v>
      </c>
    </row>
    <row r="11" spans="1:11" x14ac:dyDescent="0.35">
      <c r="G11" s="23">
        <v>9</v>
      </c>
      <c r="H11">
        <v>6.9814814814814659</v>
      </c>
      <c r="J11">
        <v>9</v>
      </c>
      <c r="K11">
        <v>41.888888888888793</v>
      </c>
    </row>
    <row r="12" spans="1:11" x14ac:dyDescent="0.35">
      <c r="G12" s="23">
        <v>10</v>
      </c>
      <c r="H12">
        <v>2.6</v>
      </c>
      <c r="J12">
        <v>10</v>
      </c>
      <c r="K12">
        <v>13</v>
      </c>
    </row>
    <row r="13" spans="1:11" x14ac:dyDescent="0.35">
      <c r="G13" s="23">
        <v>11</v>
      </c>
      <c r="H13">
        <v>6.4393939393939235</v>
      </c>
      <c r="J13">
        <v>11</v>
      </c>
      <c r="K13">
        <v>38.636363636363541</v>
      </c>
    </row>
    <row r="14" spans="1:11" x14ac:dyDescent="0.35">
      <c r="G14" s="23">
        <v>12</v>
      </c>
      <c r="H14">
        <v>6.0833333333333304</v>
      </c>
      <c r="J14">
        <v>12</v>
      </c>
      <c r="K14">
        <v>12.166666666666661</v>
      </c>
    </row>
    <row r="15" spans="1:11" x14ac:dyDescent="0.35">
      <c r="G15" s="23">
        <v>13</v>
      </c>
      <c r="H15">
        <v>13.076923076923</v>
      </c>
      <c r="J15">
        <v>13</v>
      </c>
      <c r="K15">
        <v>13.076923076923</v>
      </c>
    </row>
    <row r="16" spans="1:11" x14ac:dyDescent="0.35">
      <c r="G16" s="23">
        <v>14</v>
      </c>
      <c r="H16">
        <v>19.392857142857125</v>
      </c>
      <c r="J16">
        <v>14</v>
      </c>
      <c r="K16">
        <v>77.571428571428498</v>
      </c>
    </row>
    <row r="17" spans="7:11" x14ac:dyDescent="0.35">
      <c r="G17" s="23">
        <v>15</v>
      </c>
      <c r="H17">
        <v>19.066666666666638</v>
      </c>
      <c r="J17">
        <v>15</v>
      </c>
      <c r="K17">
        <v>114.39999999999984</v>
      </c>
    </row>
    <row r="18" spans="7:11" x14ac:dyDescent="0.35">
      <c r="G18" s="23">
        <v>16</v>
      </c>
      <c r="H18">
        <v>25.854166666666668</v>
      </c>
      <c r="J18">
        <v>16</v>
      </c>
      <c r="K18">
        <v>77.5625</v>
      </c>
    </row>
    <row r="19" spans="7:11" x14ac:dyDescent="0.35">
      <c r="G19" s="23">
        <v>17</v>
      </c>
      <c r="H19">
        <v>4.7647058823529402</v>
      </c>
      <c r="J19">
        <v>17</v>
      </c>
      <c r="K19">
        <v>4.7647058823529402</v>
      </c>
    </row>
    <row r="20" spans="7:11" x14ac:dyDescent="0.35">
      <c r="G20" s="23">
        <v>18</v>
      </c>
      <c r="H20">
        <v>15.49999999999998</v>
      </c>
      <c r="J20">
        <v>18</v>
      </c>
      <c r="K20">
        <v>61.999999999999922</v>
      </c>
    </row>
    <row r="21" spans="7:11" x14ac:dyDescent="0.35">
      <c r="G21" s="23">
        <v>19</v>
      </c>
      <c r="H21">
        <v>24.326315789473661</v>
      </c>
      <c r="J21">
        <v>19</v>
      </c>
      <c r="K21">
        <v>121.63157894736831</v>
      </c>
    </row>
    <row r="22" spans="7:11" x14ac:dyDescent="0.35">
      <c r="G22" s="23">
        <v>20</v>
      </c>
      <c r="H22">
        <v>56.487499999999997</v>
      </c>
      <c r="J22">
        <v>20</v>
      </c>
      <c r="K22">
        <v>225.95</v>
      </c>
    </row>
    <row r="23" spans="7:11" x14ac:dyDescent="0.35">
      <c r="G23" s="23">
        <v>21</v>
      </c>
      <c r="H23">
        <v>5.2857142857142803</v>
      </c>
      <c r="J23">
        <v>21</v>
      </c>
      <c r="K23">
        <v>5.2857142857142803</v>
      </c>
    </row>
    <row r="24" spans="7:11" x14ac:dyDescent="0.35">
      <c r="G24" s="23">
        <v>22</v>
      </c>
      <c r="H24">
        <v>19.818181818181749</v>
      </c>
      <c r="J24">
        <v>22</v>
      </c>
      <c r="K24">
        <v>39.636363636363498</v>
      </c>
    </row>
    <row r="25" spans="7:11" x14ac:dyDescent="0.35">
      <c r="G25" s="23">
        <v>25</v>
      </c>
      <c r="H25">
        <v>22.68</v>
      </c>
      <c r="J25">
        <v>25</v>
      </c>
      <c r="K25">
        <v>22.68</v>
      </c>
    </row>
    <row r="26" spans="7:11" x14ac:dyDescent="0.35">
      <c r="G26" s="23">
        <v>26</v>
      </c>
      <c r="H26">
        <v>20.038461538461501</v>
      </c>
      <c r="J26">
        <v>26</v>
      </c>
      <c r="K26">
        <v>20.038461538461501</v>
      </c>
    </row>
    <row r="27" spans="7:11" x14ac:dyDescent="0.35">
      <c r="G27" s="23">
        <v>28</v>
      </c>
      <c r="H27">
        <v>36.589285714285701</v>
      </c>
      <c r="J27">
        <v>28</v>
      </c>
      <c r="K27">
        <v>73.178571428571402</v>
      </c>
    </row>
    <row r="28" spans="7:11" x14ac:dyDescent="0.35">
      <c r="G28" s="23">
        <v>29</v>
      </c>
      <c r="H28">
        <v>16.293103448275851</v>
      </c>
      <c r="J28">
        <v>29</v>
      </c>
      <c r="K28">
        <v>32.586206896551701</v>
      </c>
    </row>
    <row r="29" spans="7:11" x14ac:dyDescent="0.35">
      <c r="G29" s="23">
        <v>32</v>
      </c>
      <c r="H29">
        <v>45.104166666666664</v>
      </c>
      <c r="J29">
        <v>32</v>
      </c>
      <c r="K29">
        <v>135.3125</v>
      </c>
    </row>
    <row r="30" spans="7:11" x14ac:dyDescent="0.35">
      <c r="G30" s="23">
        <v>33</v>
      </c>
      <c r="H30">
        <v>36.323232323232268</v>
      </c>
      <c r="J30">
        <v>33</v>
      </c>
      <c r="K30">
        <v>108.96969696969681</v>
      </c>
    </row>
    <row r="31" spans="7:11" x14ac:dyDescent="0.35">
      <c r="G31" s="23">
        <v>34</v>
      </c>
      <c r="H31">
        <v>34.602941176470551</v>
      </c>
      <c r="J31">
        <v>34</v>
      </c>
      <c r="K31">
        <v>138.41176470588221</v>
      </c>
    </row>
    <row r="32" spans="7:11" x14ac:dyDescent="0.35">
      <c r="G32" s="23">
        <v>35</v>
      </c>
      <c r="H32">
        <v>83.028571428571311</v>
      </c>
      <c r="J32">
        <v>35</v>
      </c>
      <c r="K32">
        <v>249.08571428571392</v>
      </c>
    </row>
  </sheetData>
  <pageMargins left="0.7" right="0.7" top="0.75" bottom="0.75" header="0.3" footer="0.3"/>
  <tableParts count="1">
    <tablePart r:id="rId4"/>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F6D38-7CBC-4A46-BC74-A50A978E8BC0}">
  <dimension ref="A3:T33"/>
  <sheetViews>
    <sheetView topLeftCell="E1" workbookViewId="0">
      <selection activeCell="L3" sqref="L3"/>
    </sheetView>
  </sheetViews>
  <sheetFormatPr defaultRowHeight="14.5" x14ac:dyDescent="0.35"/>
  <cols>
    <col min="1" max="1" width="12.36328125" bestFit="1" customWidth="1"/>
    <col min="2" max="2" width="18.26953125" bestFit="1" customWidth="1"/>
    <col min="4" max="4" width="16.54296875" bestFit="1" customWidth="1"/>
    <col min="5" max="5" width="18.26953125" bestFit="1" customWidth="1"/>
    <col min="7" max="7" width="12.36328125" bestFit="1" customWidth="1"/>
    <col min="8" max="8" width="16.26953125" bestFit="1" customWidth="1"/>
    <col min="9" max="9" width="16.6328125" bestFit="1" customWidth="1"/>
    <col min="10" max="10" width="18.26953125" bestFit="1" customWidth="1"/>
    <col min="11" max="11" width="6.81640625" bestFit="1" customWidth="1"/>
    <col min="12" max="12" width="12.36328125" bestFit="1" customWidth="1"/>
    <col min="13" max="13" width="17.81640625" bestFit="1" customWidth="1"/>
    <col min="14" max="14" width="18.6328125" bestFit="1" customWidth="1"/>
    <col min="15" max="15" width="20.08984375" bestFit="1" customWidth="1"/>
    <col min="16" max="16" width="18.26953125" bestFit="1" customWidth="1"/>
    <col min="17" max="17" width="5.81640625" bestFit="1" customWidth="1"/>
    <col min="18" max="18" width="9.54296875" customWidth="1"/>
    <col min="19" max="19" width="18.1796875" customWidth="1"/>
    <col min="20" max="20" width="18.54296875" customWidth="1"/>
    <col min="21" max="23" width="8.81640625" bestFit="1" customWidth="1"/>
    <col min="24" max="24" width="6.81640625" bestFit="1" customWidth="1"/>
    <col min="25" max="31" width="8.81640625" bestFit="1" customWidth="1"/>
    <col min="32" max="32" width="5.81640625" bestFit="1" customWidth="1"/>
    <col min="33" max="33" width="7.81640625" bestFit="1" customWidth="1"/>
    <col min="34" max="36" width="8.81640625" bestFit="1" customWidth="1"/>
    <col min="37" max="37" width="7.81640625" bestFit="1" customWidth="1"/>
    <col min="38" max="53" width="8.81640625" bestFit="1" customWidth="1"/>
    <col min="54" max="54" width="7.81640625" bestFit="1" customWidth="1"/>
    <col min="55" max="55" width="3.81640625" bestFit="1" customWidth="1"/>
    <col min="56" max="56" width="8.81640625" bestFit="1" customWidth="1"/>
    <col min="57" max="57" width="3.81640625" bestFit="1" customWidth="1"/>
    <col min="58" max="58" width="8.81640625" bestFit="1" customWidth="1"/>
    <col min="59" max="59" width="3.81640625" bestFit="1" customWidth="1"/>
    <col min="60" max="67" width="8.81640625" bestFit="1" customWidth="1"/>
    <col min="68" max="68" width="3.81640625" bestFit="1" customWidth="1"/>
    <col min="69" max="69" width="5.81640625" bestFit="1" customWidth="1"/>
    <col min="70" max="70" width="8.81640625" bestFit="1" customWidth="1"/>
    <col min="71" max="71" width="6.81640625" bestFit="1" customWidth="1"/>
    <col min="72" max="72" width="8.81640625" bestFit="1" customWidth="1"/>
    <col min="73" max="73" width="3.81640625" bestFit="1" customWidth="1"/>
    <col min="74" max="76" width="8.81640625" bestFit="1" customWidth="1"/>
    <col min="77" max="77" width="5.81640625" bestFit="1" customWidth="1"/>
    <col min="78" max="79" width="8.81640625" bestFit="1" customWidth="1"/>
    <col min="80" max="80" width="3.81640625" bestFit="1" customWidth="1"/>
    <col min="81" max="85" width="8.81640625" bestFit="1" customWidth="1"/>
    <col min="86" max="86" width="3.81640625" bestFit="1" customWidth="1"/>
    <col min="87" max="87" width="8.81640625" bestFit="1" customWidth="1"/>
    <col min="88" max="88" width="7.81640625" bestFit="1" customWidth="1"/>
    <col min="89" max="89" width="8.81640625" bestFit="1" customWidth="1"/>
    <col min="90" max="90" width="3.81640625" bestFit="1" customWidth="1"/>
    <col min="91" max="91" width="8.81640625" bestFit="1" customWidth="1"/>
    <col min="92" max="92" width="5.81640625" bestFit="1" customWidth="1"/>
    <col min="93" max="95" width="8.81640625" bestFit="1" customWidth="1"/>
    <col min="96" max="96" width="5.81640625" bestFit="1" customWidth="1"/>
    <col min="97" max="97" width="8.81640625" bestFit="1" customWidth="1"/>
    <col min="98" max="98" width="3.81640625" bestFit="1" customWidth="1"/>
    <col min="99" max="101" width="8.81640625" bestFit="1" customWidth="1"/>
    <col min="102" max="102" width="5.81640625" bestFit="1" customWidth="1"/>
    <col min="103" max="104" width="8.81640625" bestFit="1" customWidth="1"/>
    <col min="105" max="105" width="3.81640625" bestFit="1" customWidth="1"/>
    <col min="106" max="106" width="7.81640625" bestFit="1" customWidth="1"/>
    <col min="107" max="108" width="8.81640625" bestFit="1" customWidth="1"/>
    <col min="109" max="109" width="3.81640625" bestFit="1" customWidth="1"/>
    <col min="110" max="110" width="8.81640625" bestFit="1" customWidth="1"/>
    <col min="111" max="111" width="5.81640625" bestFit="1" customWidth="1"/>
    <col min="112" max="112" width="7.81640625" bestFit="1" customWidth="1"/>
    <col min="113" max="113" width="8.81640625" bestFit="1" customWidth="1"/>
    <col min="114" max="114" width="5.81640625" bestFit="1" customWidth="1"/>
    <col min="115" max="116" width="3.81640625" bestFit="1" customWidth="1"/>
    <col min="117" max="117" width="6.81640625" bestFit="1" customWidth="1"/>
    <col min="118" max="119" width="8.81640625" bestFit="1" customWidth="1"/>
    <col min="120" max="120" width="3.81640625" bestFit="1" customWidth="1"/>
    <col min="121" max="125" width="8.81640625" bestFit="1" customWidth="1"/>
    <col min="126" max="126" width="5.81640625" bestFit="1" customWidth="1"/>
    <col min="127" max="127" width="3.81640625" bestFit="1" customWidth="1"/>
    <col min="128" max="128" width="5.81640625" bestFit="1" customWidth="1"/>
    <col min="129" max="129" width="3.81640625" bestFit="1" customWidth="1"/>
    <col min="130" max="130" width="8.81640625" bestFit="1" customWidth="1"/>
    <col min="131" max="131" width="3.81640625" bestFit="1" customWidth="1"/>
    <col min="132" max="132" width="8.81640625" bestFit="1" customWidth="1"/>
    <col min="133" max="133" width="3.81640625" bestFit="1" customWidth="1"/>
    <col min="134" max="135" width="8.81640625" bestFit="1" customWidth="1"/>
    <col min="136" max="136" width="3.81640625" bestFit="1" customWidth="1"/>
    <col min="137" max="137" width="8.81640625" bestFit="1" customWidth="1"/>
    <col min="138" max="138" width="6.81640625" bestFit="1" customWidth="1"/>
    <col min="139" max="139" width="8.81640625" bestFit="1" customWidth="1"/>
    <col min="140" max="141" width="3.81640625" bestFit="1" customWidth="1"/>
    <col min="142" max="142" width="10.7265625" bestFit="1" customWidth="1"/>
  </cols>
  <sheetData>
    <row r="3" spans="1:20" x14ac:dyDescent="0.35">
      <c r="A3" s="22" t="s">
        <v>216</v>
      </c>
      <c r="B3" t="s">
        <v>1212</v>
      </c>
      <c r="D3" s="22" t="s">
        <v>216</v>
      </c>
      <c r="E3" t="s">
        <v>1212</v>
      </c>
      <c r="G3" s="22" t="s">
        <v>216</v>
      </c>
      <c r="H3" t="s">
        <v>1243</v>
      </c>
      <c r="I3" t="s">
        <v>1244</v>
      </c>
      <c r="J3" t="s">
        <v>1212</v>
      </c>
      <c r="L3" s="22" t="s">
        <v>216</v>
      </c>
      <c r="M3" t="s">
        <v>1213</v>
      </c>
      <c r="N3" t="s">
        <v>1214</v>
      </c>
      <c r="O3" t="s">
        <v>1215</v>
      </c>
      <c r="P3" t="s">
        <v>1212</v>
      </c>
      <c r="R3" t="s">
        <v>1222</v>
      </c>
      <c r="S3" t="s">
        <v>1243</v>
      </c>
      <c r="T3" t="s">
        <v>1244</v>
      </c>
    </row>
    <row r="4" spans="1:20" x14ac:dyDescent="0.35">
      <c r="A4" s="23" t="s">
        <v>244</v>
      </c>
      <c r="B4">
        <v>1686</v>
      </c>
      <c r="D4" s="23" t="s">
        <v>244</v>
      </c>
      <c r="E4">
        <v>765</v>
      </c>
      <c r="G4" s="23" t="s">
        <v>244</v>
      </c>
      <c r="H4">
        <v>111.6429</v>
      </c>
      <c r="I4">
        <v>44.087800000000001</v>
      </c>
      <c r="J4">
        <v>1686</v>
      </c>
      <c r="L4" s="23" t="s">
        <v>1240</v>
      </c>
      <c r="M4">
        <v>3719</v>
      </c>
      <c r="N4">
        <v>3711</v>
      </c>
      <c r="O4">
        <v>3752</v>
      </c>
      <c r="P4">
        <v>11182</v>
      </c>
      <c r="R4" t="s">
        <v>244</v>
      </c>
      <c r="S4">
        <v>111.6429</v>
      </c>
      <c r="T4">
        <v>44.087800000000001</v>
      </c>
    </row>
    <row r="5" spans="1:20" x14ac:dyDescent="0.35">
      <c r="A5" s="23" t="s">
        <v>245</v>
      </c>
      <c r="B5">
        <v>2395</v>
      </c>
      <c r="D5" s="25" t="s">
        <v>153</v>
      </c>
      <c r="E5">
        <v>113</v>
      </c>
      <c r="G5" s="23" t="s">
        <v>245</v>
      </c>
      <c r="H5">
        <v>142.6397</v>
      </c>
      <c r="I5">
        <v>58.828800000000001</v>
      </c>
      <c r="J5">
        <v>2395</v>
      </c>
      <c r="L5" s="23" t="s">
        <v>1239</v>
      </c>
      <c r="M5">
        <v>9387</v>
      </c>
      <c r="N5">
        <v>9054</v>
      </c>
      <c r="O5">
        <v>9195</v>
      </c>
      <c r="P5">
        <v>27636</v>
      </c>
      <c r="R5" t="s">
        <v>245</v>
      </c>
      <c r="S5">
        <v>142.6397</v>
      </c>
      <c r="T5">
        <v>58.828800000000001</v>
      </c>
    </row>
    <row r="6" spans="1:20" x14ac:dyDescent="0.35">
      <c r="A6" s="23" t="s">
        <v>252</v>
      </c>
      <c r="B6">
        <v>2658</v>
      </c>
      <c r="D6" s="25" t="s">
        <v>152</v>
      </c>
      <c r="E6">
        <v>150</v>
      </c>
      <c r="G6" s="23" t="s">
        <v>252</v>
      </c>
      <c r="H6">
        <v>161.9229</v>
      </c>
      <c r="I6">
        <v>68.278400000000005</v>
      </c>
      <c r="J6">
        <v>2658</v>
      </c>
      <c r="R6" t="s">
        <v>252</v>
      </c>
      <c r="S6">
        <v>161.9229</v>
      </c>
      <c r="T6">
        <v>68.278400000000005</v>
      </c>
    </row>
    <row r="7" spans="1:20" x14ac:dyDescent="0.35">
      <c r="A7" s="23" t="s">
        <v>243</v>
      </c>
      <c r="B7">
        <v>1971</v>
      </c>
      <c r="D7" s="25" t="s">
        <v>159</v>
      </c>
      <c r="E7">
        <v>307</v>
      </c>
      <c r="G7" s="23" t="s">
        <v>243</v>
      </c>
      <c r="H7">
        <v>97.159300000000002</v>
      </c>
      <c r="I7">
        <v>41.9178</v>
      </c>
      <c r="J7">
        <v>1971</v>
      </c>
      <c r="R7" t="s">
        <v>243</v>
      </c>
      <c r="S7">
        <v>97.159300000000002</v>
      </c>
      <c r="T7">
        <v>41.9178</v>
      </c>
    </row>
    <row r="8" spans="1:20" x14ac:dyDescent="0.35">
      <c r="A8" s="23" t="s">
        <v>242</v>
      </c>
      <c r="B8">
        <v>5414</v>
      </c>
      <c r="D8" s="25" t="s">
        <v>165</v>
      </c>
      <c r="E8">
        <v>113</v>
      </c>
      <c r="G8" s="23" t="s">
        <v>242</v>
      </c>
      <c r="H8">
        <v>147.8657</v>
      </c>
      <c r="I8">
        <v>59.3474</v>
      </c>
      <c r="J8">
        <v>5414</v>
      </c>
      <c r="R8" t="s">
        <v>242</v>
      </c>
      <c r="S8">
        <v>147.8657</v>
      </c>
      <c r="T8">
        <v>59.3474</v>
      </c>
    </row>
    <row r="9" spans="1:20" x14ac:dyDescent="0.35">
      <c r="D9" s="25" t="s">
        <v>161</v>
      </c>
      <c r="E9">
        <v>82</v>
      </c>
    </row>
    <row r="10" spans="1:20" x14ac:dyDescent="0.35">
      <c r="D10" s="23" t="s">
        <v>245</v>
      </c>
      <c r="E10">
        <v>998</v>
      </c>
    </row>
    <row r="11" spans="1:20" x14ac:dyDescent="0.35">
      <c r="D11" s="25" t="s">
        <v>153</v>
      </c>
      <c r="E11">
        <v>187</v>
      </c>
    </row>
    <row r="12" spans="1:20" x14ac:dyDescent="0.35">
      <c r="D12" s="25" t="s">
        <v>199</v>
      </c>
      <c r="E12">
        <v>184</v>
      </c>
    </row>
    <row r="13" spans="1:20" x14ac:dyDescent="0.35">
      <c r="D13" s="25" t="s">
        <v>162</v>
      </c>
      <c r="E13">
        <v>179</v>
      </c>
    </row>
    <row r="14" spans="1:20" x14ac:dyDescent="0.35">
      <c r="D14" s="25" t="s">
        <v>180</v>
      </c>
      <c r="E14">
        <v>190</v>
      </c>
    </row>
    <row r="15" spans="1:20" x14ac:dyDescent="0.35">
      <c r="D15" s="25" t="s">
        <v>165</v>
      </c>
      <c r="E15">
        <v>258</v>
      </c>
    </row>
    <row r="16" spans="1:20" x14ac:dyDescent="0.35">
      <c r="D16" s="23" t="s">
        <v>252</v>
      </c>
      <c r="E16">
        <v>1044</v>
      </c>
    </row>
    <row r="17" spans="4:5" x14ac:dyDescent="0.35">
      <c r="D17" s="25" t="s">
        <v>153</v>
      </c>
      <c r="E17">
        <v>256</v>
      </c>
    </row>
    <row r="18" spans="4:5" x14ac:dyDescent="0.35">
      <c r="D18" s="25" t="s">
        <v>197</v>
      </c>
      <c r="E18">
        <v>159</v>
      </c>
    </row>
    <row r="19" spans="4:5" x14ac:dyDescent="0.35">
      <c r="D19" s="25" t="s">
        <v>160</v>
      </c>
      <c r="E19">
        <v>290</v>
      </c>
    </row>
    <row r="20" spans="4:5" x14ac:dyDescent="0.35">
      <c r="D20" s="25" t="s">
        <v>185</v>
      </c>
      <c r="E20">
        <v>176</v>
      </c>
    </row>
    <row r="21" spans="4:5" x14ac:dyDescent="0.35">
      <c r="D21" s="25" t="s">
        <v>165</v>
      </c>
      <c r="E21">
        <v>163</v>
      </c>
    </row>
    <row r="22" spans="4:5" x14ac:dyDescent="0.35">
      <c r="D22" s="23" t="s">
        <v>243</v>
      </c>
      <c r="E22">
        <v>1072</v>
      </c>
    </row>
    <row r="23" spans="4:5" x14ac:dyDescent="0.35">
      <c r="D23" s="25" t="s">
        <v>153</v>
      </c>
      <c r="E23">
        <v>337</v>
      </c>
    </row>
    <row r="24" spans="4:5" x14ac:dyDescent="0.35">
      <c r="D24" s="25" t="s">
        <v>152</v>
      </c>
      <c r="E24">
        <v>172</v>
      </c>
    </row>
    <row r="25" spans="4:5" x14ac:dyDescent="0.35">
      <c r="D25" s="25" t="s">
        <v>180</v>
      </c>
      <c r="E25">
        <v>157</v>
      </c>
    </row>
    <row r="26" spans="4:5" x14ac:dyDescent="0.35">
      <c r="D26" s="25" t="s">
        <v>165</v>
      </c>
      <c r="E26">
        <v>269</v>
      </c>
    </row>
    <row r="27" spans="4:5" x14ac:dyDescent="0.35">
      <c r="D27" s="25" t="s">
        <v>161</v>
      </c>
      <c r="E27">
        <v>137</v>
      </c>
    </row>
    <row r="28" spans="4:5" x14ac:dyDescent="0.35">
      <c r="D28" s="23" t="s">
        <v>242</v>
      </c>
      <c r="E28">
        <v>3013</v>
      </c>
    </row>
    <row r="29" spans="4:5" x14ac:dyDescent="0.35">
      <c r="D29" s="25" t="s">
        <v>153</v>
      </c>
      <c r="E29">
        <v>1035</v>
      </c>
    </row>
    <row r="30" spans="4:5" x14ac:dyDescent="0.35">
      <c r="D30" s="25" t="s">
        <v>197</v>
      </c>
      <c r="E30">
        <v>331</v>
      </c>
    </row>
    <row r="31" spans="4:5" x14ac:dyDescent="0.35">
      <c r="D31" s="25" t="s">
        <v>185</v>
      </c>
      <c r="E31">
        <v>261</v>
      </c>
    </row>
    <row r="32" spans="4:5" x14ac:dyDescent="0.35">
      <c r="D32" s="25" t="s">
        <v>165</v>
      </c>
      <c r="E32">
        <v>348</v>
      </c>
    </row>
    <row r="33" spans="4:5" x14ac:dyDescent="0.35">
      <c r="D33" s="25" t="s">
        <v>157</v>
      </c>
      <c r="E33">
        <v>1038</v>
      </c>
    </row>
  </sheetData>
  <pageMargins left="0.7" right="0.7" top="0.75" bottom="0.75" header="0.3" footer="0.3"/>
  <tableParts count="1">
    <tablePart r:id="rId5"/>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34CD7-7126-4B0E-A5CA-C4B350BF63A0}">
  <dimension ref="A3:V23"/>
  <sheetViews>
    <sheetView topLeftCell="G1" zoomScale="80" zoomScaleNormal="80" workbookViewId="0">
      <selection activeCell="R21" sqref="R21"/>
    </sheetView>
  </sheetViews>
  <sheetFormatPr defaultRowHeight="14.5" x14ac:dyDescent="0.35"/>
  <cols>
    <col min="1" max="1" width="13.36328125" bestFit="1" customWidth="1"/>
    <col min="2" max="2" width="19" bestFit="1" customWidth="1"/>
    <col min="3" max="3" width="8.54296875" bestFit="1" customWidth="1"/>
    <col min="4" max="4" width="7.08984375" bestFit="1" customWidth="1"/>
    <col min="5" max="5" width="7.6328125" bestFit="1" customWidth="1"/>
    <col min="6" max="6" width="16.54296875" bestFit="1" customWidth="1"/>
    <col min="7" max="7" width="18.7265625" bestFit="1" customWidth="1"/>
    <col min="8" max="9" width="19" bestFit="1" customWidth="1"/>
    <col min="10" max="10" width="14.08984375" bestFit="1" customWidth="1"/>
    <col min="11" max="11" width="19.453125" bestFit="1" customWidth="1"/>
    <col min="12" max="12" width="19" bestFit="1" customWidth="1"/>
    <col min="13" max="13" width="7.81640625" bestFit="1" customWidth="1"/>
    <col min="14" max="14" width="13.54296875" bestFit="1" customWidth="1"/>
    <col min="15" max="15" width="20.90625" bestFit="1" customWidth="1"/>
    <col min="16" max="16" width="19" bestFit="1" customWidth="1"/>
    <col min="17" max="17" width="6.6328125" bestFit="1" customWidth="1"/>
    <col min="18" max="18" width="13.36328125" bestFit="1" customWidth="1"/>
    <col min="19" max="19" width="18.7265625" bestFit="1" customWidth="1"/>
    <col min="20" max="20" width="19.453125" bestFit="1" customWidth="1"/>
    <col min="21" max="21" width="20.90625" bestFit="1" customWidth="1"/>
    <col min="22" max="22" width="19" bestFit="1" customWidth="1"/>
    <col min="23" max="23" width="12.7265625" bestFit="1" customWidth="1"/>
    <col min="24" max="24" width="7.08984375" bestFit="1" customWidth="1"/>
    <col min="25" max="25" width="12.453125" bestFit="1" customWidth="1"/>
    <col min="26" max="26" width="7.6328125" bestFit="1" customWidth="1"/>
    <col min="27" max="27" width="13.7265625" bestFit="1" customWidth="1"/>
    <col min="28" max="28" width="4.26953125" bestFit="1" customWidth="1"/>
    <col min="29" max="29" width="10.36328125" bestFit="1" customWidth="1"/>
    <col min="30" max="30" width="8.26953125" bestFit="1" customWidth="1"/>
    <col min="31" max="31" width="6.90625" bestFit="1" customWidth="1"/>
    <col min="32" max="32" width="9.7265625" bestFit="1" customWidth="1"/>
    <col min="33" max="33" width="12.54296875" bestFit="1" customWidth="1"/>
    <col min="34" max="34" width="4.7265625" bestFit="1" customWidth="1"/>
    <col min="35" max="35" width="7.90625" bestFit="1" customWidth="1"/>
    <col min="36" max="36" width="4.6328125" bestFit="1" customWidth="1"/>
    <col min="37" max="37" width="15.7265625" bestFit="1" customWidth="1"/>
    <col min="38" max="38" width="17.54296875" bestFit="1" customWidth="1"/>
    <col min="39" max="39" width="12.54296875" bestFit="1" customWidth="1"/>
    <col min="40" max="40" width="15.36328125" bestFit="1" customWidth="1"/>
    <col min="41" max="41" width="4.54296875" bestFit="1" customWidth="1"/>
    <col min="42" max="42" width="8.453125" bestFit="1" customWidth="1"/>
    <col min="43" max="43" width="18.81640625" bestFit="1" customWidth="1"/>
    <col min="44" max="44" width="6.1796875" bestFit="1" customWidth="1"/>
    <col min="45" max="45" width="6.90625" bestFit="1" customWidth="1"/>
    <col min="46" max="46" width="5.90625" bestFit="1" customWidth="1"/>
    <col min="47" max="47" width="12.08984375" bestFit="1" customWidth="1"/>
    <col min="48" max="48" width="6.08984375" bestFit="1" customWidth="1"/>
    <col min="49" max="49" width="8.1796875" bestFit="1" customWidth="1"/>
    <col min="50" max="50" width="22.7265625" bestFit="1" customWidth="1"/>
    <col min="51" max="51" width="8.08984375" bestFit="1" customWidth="1"/>
    <col min="52" max="52" width="10.54296875" bestFit="1" customWidth="1"/>
    <col min="53" max="53" width="12.90625" bestFit="1" customWidth="1"/>
    <col min="54" max="54" width="7.1796875" bestFit="1" customWidth="1"/>
    <col min="55" max="55" width="12.453125" bestFit="1" customWidth="1"/>
    <col min="56" max="56" width="9.36328125" bestFit="1" customWidth="1"/>
    <col min="57" max="57" width="21.1796875" bestFit="1" customWidth="1"/>
    <col min="58" max="58" width="11.26953125" bestFit="1" customWidth="1"/>
    <col min="59" max="59" width="10.6328125" bestFit="1" customWidth="1"/>
    <col min="60" max="60" width="6.26953125" bestFit="1" customWidth="1"/>
    <col min="61" max="61" width="11.81640625" bestFit="1" customWidth="1"/>
    <col min="62" max="62" width="8.453125" bestFit="1" customWidth="1"/>
    <col min="63" max="63" width="10.6328125" bestFit="1" customWidth="1"/>
    <col min="64" max="64" width="8.90625" bestFit="1" customWidth="1"/>
    <col min="65" max="65" width="10.26953125" bestFit="1" customWidth="1"/>
    <col min="66" max="66" width="11.54296875" bestFit="1" customWidth="1"/>
    <col min="67" max="67" width="8.81640625" bestFit="1" customWidth="1"/>
    <col min="68" max="68" width="10.7265625" bestFit="1" customWidth="1"/>
  </cols>
  <sheetData>
    <row r="3" spans="1:22" x14ac:dyDescent="0.35">
      <c r="A3" s="22" t="s">
        <v>216</v>
      </c>
      <c r="B3" t="s">
        <v>1212</v>
      </c>
      <c r="F3" s="22" t="s">
        <v>216</v>
      </c>
      <c r="G3" t="s">
        <v>1213</v>
      </c>
      <c r="H3" t="s">
        <v>1212</v>
      </c>
      <c r="J3" s="22" t="s">
        <v>216</v>
      </c>
      <c r="K3" t="s">
        <v>1214</v>
      </c>
      <c r="L3" t="s">
        <v>1212</v>
      </c>
      <c r="N3" s="22" t="s">
        <v>216</v>
      </c>
      <c r="O3" t="s">
        <v>1215</v>
      </c>
      <c r="P3" t="s">
        <v>1212</v>
      </c>
      <c r="R3" s="22" t="s">
        <v>216</v>
      </c>
      <c r="S3" t="s">
        <v>1213</v>
      </c>
      <c r="T3" t="s">
        <v>1214</v>
      </c>
      <c r="U3" t="s">
        <v>1215</v>
      </c>
      <c r="V3" t="s">
        <v>1212</v>
      </c>
    </row>
    <row r="4" spans="1:22" x14ac:dyDescent="0.35">
      <c r="A4" s="23" t="s">
        <v>60</v>
      </c>
      <c r="B4">
        <v>1333</v>
      </c>
      <c r="F4" s="23" t="s">
        <v>244</v>
      </c>
      <c r="G4">
        <v>229</v>
      </c>
      <c r="H4">
        <v>529</v>
      </c>
      <c r="J4" s="23" t="s">
        <v>244</v>
      </c>
      <c r="K4">
        <v>174</v>
      </c>
      <c r="L4">
        <v>570</v>
      </c>
      <c r="N4" s="23" t="s">
        <v>244</v>
      </c>
      <c r="O4">
        <v>200</v>
      </c>
      <c r="P4">
        <v>533</v>
      </c>
      <c r="R4" s="23" t="s">
        <v>60</v>
      </c>
      <c r="S4">
        <v>348</v>
      </c>
      <c r="T4">
        <v>459</v>
      </c>
      <c r="U4">
        <v>526</v>
      </c>
      <c r="V4">
        <v>1333</v>
      </c>
    </row>
    <row r="5" spans="1:22" x14ac:dyDescent="0.35">
      <c r="A5" s="23" t="s">
        <v>83</v>
      </c>
      <c r="B5">
        <v>1324</v>
      </c>
      <c r="F5" s="25" t="s">
        <v>152</v>
      </c>
      <c r="G5">
        <v>69</v>
      </c>
      <c r="H5">
        <v>150</v>
      </c>
      <c r="J5" s="25" t="s">
        <v>152</v>
      </c>
      <c r="K5">
        <v>39</v>
      </c>
      <c r="L5">
        <v>150</v>
      </c>
      <c r="N5" s="25" t="s">
        <v>153</v>
      </c>
      <c r="O5">
        <v>62</v>
      </c>
      <c r="P5">
        <v>113</v>
      </c>
      <c r="R5" s="23" t="s">
        <v>83</v>
      </c>
      <c r="S5">
        <v>461</v>
      </c>
      <c r="T5">
        <v>430</v>
      </c>
      <c r="U5">
        <v>433</v>
      </c>
      <c r="V5">
        <v>1324</v>
      </c>
    </row>
    <row r="6" spans="1:22" x14ac:dyDescent="0.35">
      <c r="A6" s="23" t="s">
        <v>244</v>
      </c>
      <c r="B6">
        <v>1686</v>
      </c>
      <c r="F6" s="25" t="s">
        <v>162</v>
      </c>
      <c r="G6">
        <v>32</v>
      </c>
      <c r="H6">
        <v>72</v>
      </c>
      <c r="J6" s="25" t="s">
        <v>159</v>
      </c>
      <c r="K6">
        <v>91</v>
      </c>
      <c r="L6">
        <v>307</v>
      </c>
      <c r="N6" s="25" t="s">
        <v>159</v>
      </c>
      <c r="O6">
        <v>88</v>
      </c>
      <c r="P6">
        <v>307</v>
      </c>
      <c r="R6" s="23" t="s">
        <v>244</v>
      </c>
      <c r="S6">
        <v>492</v>
      </c>
      <c r="T6">
        <v>563</v>
      </c>
      <c r="U6">
        <v>631</v>
      </c>
      <c r="V6">
        <v>1686</v>
      </c>
    </row>
    <row r="7" spans="1:22" x14ac:dyDescent="0.35">
      <c r="A7" s="23" t="s">
        <v>245</v>
      </c>
      <c r="B7">
        <v>2395</v>
      </c>
      <c r="F7" s="25" t="s">
        <v>159</v>
      </c>
      <c r="G7">
        <v>128</v>
      </c>
      <c r="H7">
        <v>307</v>
      </c>
      <c r="J7" s="25" t="s">
        <v>165</v>
      </c>
      <c r="K7">
        <v>44</v>
      </c>
      <c r="L7">
        <v>113</v>
      </c>
      <c r="N7" s="25" t="s">
        <v>165</v>
      </c>
      <c r="O7">
        <v>50</v>
      </c>
      <c r="P7">
        <v>113</v>
      </c>
      <c r="R7" s="23" t="s">
        <v>245</v>
      </c>
      <c r="S7">
        <v>843</v>
      </c>
      <c r="T7">
        <v>742</v>
      </c>
      <c r="U7">
        <v>810</v>
      </c>
      <c r="V7">
        <v>2395</v>
      </c>
    </row>
    <row r="8" spans="1:22" x14ac:dyDescent="0.35">
      <c r="A8" s="23" t="s">
        <v>246</v>
      </c>
      <c r="B8">
        <v>1603</v>
      </c>
      <c r="F8" s="23" t="s">
        <v>245</v>
      </c>
      <c r="G8">
        <v>308</v>
      </c>
      <c r="H8">
        <v>621</v>
      </c>
      <c r="J8" s="23" t="s">
        <v>245</v>
      </c>
      <c r="K8">
        <v>207</v>
      </c>
      <c r="L8">
        <v>620</v>
      </c>
      <c r="N8" s="23" t="s">
        <v>245</v>
      </c>
      <c r="O8">
        <v>241</v>
      </c>
      <c r="P8">
        <v>552</v>
      </c>
      <c r="R8" s="23" t="s">
        <v>246</v>
      </c>
      <c r="S8">
        <v>568</v>
      </c>
      <c r="T8">
        <v>528</v>
      </c>
      <c r="U8">
        <v>507</v>
      </c>
      <c r="V8">
        <v>1603</v>
      </c>
    </row>
    <row r="9" spans="1:22" x14ac:dyDescent="0.35">
      <c r="A9" s="23" t="s">
        <v>259</v>
      </c>
      <c r="B9">
        <v>1321</v>
      </c>
      <c r="F9" s="25" t="s">
        <v>199</v>
      </c>
      <c r="G9">
        <v>86</v>
      </c>
      <c r="H9">
        <v>184</v>
      </c>
      <c r="J9" s="25" t="s">
        <v>153</v>
      </c>
      <c r="K9">
        <v>77</v>
      </c>
      <c r="L9">
        <v>187</v>
      </c>
      <c r="N9" s="25" t="s">
        <v>153</v>
      </c>
      <c r="O9">
        <v>74</v>
      </c>
      <c r="P9">
        <v>187</v>
      </c>
      <c r="R9" s="23" t="s">
        <v>259</v>
      </c>
      <c r="S9">
        <v>466</v>
      </c>
      <c r="T9">
        <v>409</v>
      </c>
      <c r="U9">
        <v>446</v>
      </c>
      <c r="V9">
        <v>1321</v>
      </c>
    </row>
    <row r="10" spans="1:22" x14ac:dyDescent="0.35">
      <c r="A10" s="23" t="s">
        <v>252</v>
      </c>
      <c r="B10">
        <v>2658</v>
      </c>
      <c r="F10" s="25" t="s">
        <v>162</v>
      </c>
      <c r="G10">
        <v>96</v>
      </c>
      <c r="H10">
        <v>179</v>
      </c>
      <c r="J10" s="25" t="s">
        <v>165</v>
      </c>
      <c r="K10">
        <v>65</v>
      </c>
      <c r="L10">
        <v>258</v>
      </c>
      <c r="N10" s="25" t="s">
        <v>180</v>
      </c>
      <c r="O10">
        <v>78</v>
      </c>
      <c r="P10">
        <v>190</v>
      </c>
      <c r="R10" s="23" t="s">
        <v>252</v>
      </c>
      <c r="S10">
        <v>1135</v>
      </c>
      <c r="T10">
        <v>783</v>
      </c>
      <c r="U10">
        <v>740</v>
      </c>
      <c r="V10">
        <v>2658</v>
      </c>
    </row>
    <row r="11" spans="1:22" x14ac:dyDescent="0.35">
      <c r="A11" s="23" t="s">
        <v>251</v>
      </c>
      <c r="B11">
        <v>1535</v>
      </c>
      <c r="F11" s="25" t="s">
        <v>165</v>
      </c>
      <c r="G11">
        <v>126</v>
      </c>
      <c r="H11">
        <v>258</v>
      </c>
      <c r="J11" s="25" t="s">
        <v>157</v>
      </c>
      <c r="K11">
        <v>65</v>
      </c>
      <c r="L11">
        <v>175</v>
      </c>
      <c r="N11" s="25" t="s">
        <v>157</v>
      </c>
      <c r="O11">
        <v>89</v>
      </c>
      <c r="P11">
        <v>175</v>
      </c>
      <c r="R11" s="23" t="s">
        <v>251</v>
      </c>
      <c r="S11">
        <v>477</v>
      </c>
      <c r="T11">
        <v>522</v>
      </c>
      <c r="U11">
        <v>536</v>
      </c>
      <c r="V11">
        <v>1535</v>
      </c>
    </row>
    <row r="12" spans="1:22" x14ac:dyDescent="0.35">
      <c r="A12" s="23" t="s">
        <v>243</v>
      </c>
      <c r="B12">
        <v>1971</v>
      </c>
      <c r="F12" s="23" t="s">
        <v>252</v>
      </c>
      <c r="G12">
        <v>368</v>
      </c>
      <c r="H12">
        <v>722</v>
      </c>
      <c r="J12" s="23" t="s">
        <v>252</v>
      </c>
      <c r="K12">
        <v>265</v>
      </c>
      <c r="L12">
        <v>709</v>
      </c>
      <c r="N12" s="23" t="s">
        <v>252</v>
      </c>
      <c r="O12">
        <v>206</v>
      </c>
      <c r="P12">
        <v>542</v>
      </c>
      <c r="R12" s="23" t="s">
        <v>243</v>
      </c>
      <c r="S12">
        <v>658</v>
      </c>
      <c r="T12">
        <v>687</v>
      </c>
      <c r="U12">
        <v>626</v>
      </c>
      <c r="V12">
        <v>1971</v>
      </c>
    </row>
    <row r="13" spans="1:22" x14ac:dyDescent="0.35">
      <c r="A13" s="23" t="s">
        <v>242</v>
      </c>
      <c r="B13">
        <v>5414</v>
      </c>
      <c r="F13" s="25" t="s">
        <v>153</v>
      </c>
      <c r="G13">
        <v>91</v>
      </c>
      <c r="H13">
        <v>256</v>
      </c>
      <c r="J13" s="25" t="s">
        <v>153</v>
      </c>
      <c r="K13">
        <v>75</v>
      </c>
      <c r="L13">
        <v>256</v>
      </c>
      <c r="N13" s="25" t="s">
        <v>153</v>
      </c>
      <c r="O13">
        <v>90</v>
      </c>
      <c r="P13">
        <v>256</v>
      </c>
      <c r="R13" s="23" t="s">
        <v>242</v>
      </c>
      <c r="S13">
        <v>2533</v>
      </c>
      <c r="T13">
        <v>1580</v>
      </c>
      <c r="U13">
        <v>1301</v>
      </c>
      <c r="V13">
        <v>5414</v>
      </c>
    </row>
    <row r="14" spans="1:22" x14ac:dyDescent="0.35">
      <c r="F14" s="25" t="s">
        <v>160</v>
      </c>
      <c r="G14">
        <v>143</v>
      </c>
      <c r="H14">
        <v>290</v>
      </c>
      <c r="J14" s="25" t="s">
        <v>160</v>
      </c>
      <c r="K14">
        <v>99</v>
      </c>
      <c r="L14">
        <v>290</v>
      </c>
      <c r="N14" s="25" t="s">
        <v>197</v>
      </c>
      <c r="O14">
        <v>56</v>
      </c>
      <c r="P14">
        <v>159</v>
      </c>
    </row>
    <row r="15" spans="1:22" x14ac:dyDescent="0.35">
      <c r="F15" s="25" t="s">
        <v>185</v>
      </c>
      <c r="G15">
        <v>134</v>
      </c>
      <c r="H15">
        <v>176</v>
      </c>
      <c r="J15" s="25" t="s">
        <v>165</v>
      </c>
      <c r="K15">
        <v>91</v>
      </c>
      <c r="L15">
        <v>163</v>
      </c>
      <c r="N15" s="25" t="s">
        <v>157</v>
      </c>
      <c r="O15">
        <v>60</v>
      </c>
      <c r="P15">
        <v>127</v>
      </c>
    </row>
    <row r="16" spans="1:22" x14ac:dyDescent="0.35">
      <c r="F16" s="23" t="s">
        <v>243</v>
      </c>
      <c r="G16">
        <v>254</v>
      </c>
      <c r="H16">
        <v>743</v>
      </c>
      <c r="J16" s="23" t="s">
        <v>243</v>
      </c>
      <c r="K16">
        <v>312</v>
      </c>
      <c r="L16">
        <v>778</v>
      </c>
      <c r="N16" s="23" t="s">
        <v>243</v>
      </c>
      <c r="O16">
        <v>260</v>
      </c>
      <c r="P16">
        <v>618</v>
      </c>
    </row>
    <row r="17" spans="6:16" x14ac:dyDescent="0.35">
      <c r="F17" s="25" t="s">
        <v>153</v>
      </c>
      <c r="G17">
        <v>78</v>
      </c>
      <c r="H17">
        <v>337</v>
      </c>
      <c r="J17" s="25" t="s">
        <v>153</v>
      </c>
      <c r="K17">
        <v>132</v>
      </c>
      <c r="L17">
        <v>337</v>
      </c>
      <c r="N17" s="25" t="s">
        <v>153</v>
      </c>
      <c r="O17">
        <v>127</v>
      </c>
      <c r="P17">
        <v>337</v>
      </c>
    </row>
    <row r="18" spans="6:16" x14ac:dyDescent="0.35">
      <c r="F18" s="25" t="s">
        <v>165</v>
      </c>
      <c r="G18">
        <v>109</v>
      </c>
      <c r="H18">
        <v>269</v>
      </c>
      <c r="J18" s="25" t="s">
        <v>152</v>
      </c>
      <c r="K18">
        <v>62</v>
      </c>
      <c r="L18">
        <v>172</v>
      </c>
      <c r="N18" s="25" t="s">
        <v>180</v>
      </c>
      <c r="O18">
        <v>79</v>
      </c>
      <c r="P18">
        <v>157</v>
      </c>
    </row>
    <row r="19" spans="6:16" x14ac:dyDescent="0.35">
      <c r="F19" s="25" t="s">
        <v>161</v>
      </c>
      <c r="G19">
        <v>67</v>
      </c>
      <c r="H19">
        <v>137</v>
      </c>
      <c r="J19" s="25" t="s">
        <v>165</v>
      </c>
      <c r="K19">
        <v>118</v>
      </c>
      <c r="L19">
        <v>269</v>
      </c>
      <c r="N19" s="25" t="s">
        <v>157</v>
      </c>
      <c r="O19">
        <v>54</v>
      </c>
      <c r="P19">
        <v>124</v>
      </c>
    </row>
    <row r="20" spans="6:16" x14ac:dyDescent="0.35">
      <c r="F20" s="23" t="s">
        <v>242</v>
      </c>
      <c r="G20">
        <v>1414</v>
      </c>
      <c r="H20">
        <v>2404</v>
      </c>
      <c r="J20" s="23" t="s">
        <v>242</v>
      </c>
      <c r="K20">
        <v>733</v>
      </c>
      <c r="L20">
        <v>2334</v>
      </c>
      <c r="N20" s="23" t="s">
        <v>242</v>
      </c>
      <c r="O20">
        <v>460</v>
      </c>
      <c r="P20">
        <v>2421</v>
      </c>
    </row>
    <row r="21" spans="6:16" x14ac:dyDescent="0.35">
      <c r="F21" s="25" t="s">
        <v>153</v>
      </c>
      <c r="G21">
        <v>516</v>
      </c>
      <c r="H21">
        <v>1035</v>
      </c>
      <c r="J21" s="25" t="s">
        <v>153</v>
      </c>
      <c r="K21">
        <v>305</v>
      </c>
      <c r="L21">
        <v>1035</v>
      </c>
      <c r="N21" s="25" t="s">
        <v>153</v>
      </c>
      <c r="O21">
        <v>214</v>
      </c>
      <c r="P21">
        <v>1035</v>
      </c>
    </row>
    <row r="22" spans="6:16" x14ac:dyDescent="0.35">
      <c r="F22" s="25" t="s">
        <v>197</v>
      </c>
      <c r="G22">
        <v>274</v>
      </c>
      <c r="H22">
        <v>331</v>
      </c>
      <c r="J22" s="25" t="s">
        <v>185</v>
      </c>
      <c r="K22">
        <v>179</v>
      </c>
      <c r="L22">
        <v>261</v>
      </c>
      <c r="N22" s="25" t="s">
        <v>165</v>
      </c>
      <c r="O22">
        <v>81</v>
      </c>
      <c r="P22">
        <v>348</v>
      </c>
    </row>
    <row r="23" spans="6:16" x14ac:dyDescent="0.35">
      <c r="F23" s="25" t="s">
        <v>157</v>
      </c>
      <c r="G23">
        <v>624</v>
      </c>
      <c r="H23">
        <v>1038</v>
      </c>
      <c r="J23" s="25" t="s">
        <v>157</v>
      </c>
      <c r="K23">
        <v>249</v>
      </c>
      <c r="L23">
        <v>1038</v>
      </c>
      <c r="N23" s="25" t="s">
        <v>157</v>
      </c>
      <c r="O23">
        <v>165</v>
      </c>
      <c r="P23">
        <v>1038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CB8C6-4DC7-412E-99C4-DB09903E7134}">
  <dimension ref="A3:J39"/>
  <sheetViews>
    <sheetView workbookViewId="0">
      <selection activeCell="I8" sqref="I8"/>
    </sheetView>
  </sheetViews>
  <sheetFormatPr defaultRowHeight="14.5" x14ac:dyDescent="0.35"/>
  <cols>
    <col min="1" max="1" width="13.54296875" bestFit="1" customWidth="1"/>
    <col min="2" max="2" width="15.26953125" bestFit="1" customWidth="1"/>
    <col min="3" max="3" width="6.81640625" bestFit="1" customWidth="1"/>
    <col min="4" max="4" width="10.7265625" bestFit="1" customWidth="1"/>
    <col min="5" max="7" width="5.81640625" bestFit="1" customWidth="1"/>
    <col min="8" max="8" width="14.08984375" bestFit="1" customWidth="1"/>
    <col min="9" max="9" width="15.26953125" bestFit="1" customWidth="1"/>
    <col min="10" max="10" width="6.6328125" bestFit="1" customWidth="1"/>
    <col min="11" max="11" width="11.81640625" bestFit="1" customWidth="1"/>
    <col min="12" max="16" width="5.81640625" bestFit="1" customWidth="1"/>
    <col min="17" max="17" width="4.81640625" bestFit="1" customWidth="1"/>
    <col min="18" max="22" width="5.81640625" bestFit="1" customWidth="1"/>
    <col min="23" max="29" width="6.81640625" bestFit="1" customWidth="1"/>
    <col min="30" max="30" width="5.81640625" bestFit="1" customWidth="1"/>
    <col min="31" max="50" width="6.81640625" bestFit="1" customWidth="1"/>
    <col min="51" max="51" width="5.81640625" bestFit="1" customWidth="1"/>
    <col min="52" max="52" width="10.7265625" bestFit="1" customWidth="1"/>
    <col min="53" max="53" width="9.54296875" bestFit="1" customWidth="1"/>
    <col min="54" max="55" width="6.81640625" bestFit="1" customWidth="1"/>
    <col min="56" max="56" width="9.54296875" bestFit="1" customWidth="1"/>
    <col min="57" max="58" width="6.81640625" bestFit="1" customWidth="1"/>
    <col min="59" max="59" width="9.54296875" bestFit="1" customWidth="1"/>
    <col min="60" max="61" width="6.81640625" bestFit="1" customWidth="1"/>
    <col min="62" max="62" width="9.54296875" bestFit="1" customWidth="1"/>
    <col min="63" max="63" width="6.81640625" bestFit="1" customWidth="1"/>
    <col min="64" max="64" width="9.54296875" bestFit="1" customWidth="1"/>
    <col min="65" max="65" width="6.81640625" bestFit="1" customWidth="1"/>
    <col min="66" max="66" width="9.54296875" bestFit="1" customWidth="1"/>
    <col min="67" max="67" width="6.81640625" bestFit="1" customWidth="1"/>
    <col min="68" max="68" width="9.54296875" bestFit="1" customWidth="1"/>
    <col min="69" max="69" width="6.81640625" bestFit="1" customWidth="1"/>
    <col min="70" max="70" width="9.54296875" bestFit="1" customWidth="1"/>
    <col min="71" max="71" width="6.81640625" bestFit="1" customWidth="1"/>
    <col min="72" max="72" width="9.54296875" bestFit="1" customWidth="1"/>
    <col min="73" max="73" width="6.6328125" bestFit="1" customWidth="1"/>
    <col min="74" max="74" width="9.54296875" bestFit="1" customWidth="1"/>
    <col min="75" max="75" width="6.81640625" bestFit="1" customWidth="1"/>
    <col min="76" max="76" width="9.54296875" bestFit="1" customWidth="1"/>
    <col min="77" max="77" width="6.81640625" bestFit="1" customWidth="1"/>
    <col min="78" max="78" width="9.54296875" bestFit="1" customWidth="1"/>
    <col min="79" max="79" width="6.81640625" bestFit="1" customWidth="1"/>
    <col min="80" max="80" width="9.54296875" bestFit="1" customWidth="1"/>
    <col min="81" max="81" width="6.81640625" bestFit="1" customWidth="1"/>
    <col min="82" max="82" width="9.54296875" bestFit="1" customWidth="1"/>
    <col min="83" max="83" width="6.81640625" bestFit="1" customWidth="1"/>
    <col min="84" max="84" width="9.54296875" bestFit="1" customWidth="1"/>
    <col min="85" max="85" width="6.81640625" bestFit="1" customWidth="1"/>
    <col min="86" max="86" width="9.54296875" bestFit="1" customWidth="1"/>
    <col min="87" max="87" width="10.7265625" bestFit="1" customWidth="1"/>
  </cols>
  <sheetData>
    <row r="3" spans="1:10" x14ac:dyDescent="0.35">
      <c r="A3" s="22" t="s">
        <v>1190</v>
      </c>
      <c r="B3" s="22" t="s">
        <v>218</v>
      </c>
      <c r="H3" s="22" t="s">
        <v>1191</v>
      </c>
      <c r="I3" s="22" t="s">
        <v>218</v>
      </c>
    </row>
    <row r="4" spans="1:10" x14ac:dyDescent="0.35">
      <c r="A4" s="22" t="s">
        <v>216</v>
      </c>
      <c r="B4" t="s">
        <v>110</v>
      </c>
      <c r="C4" t="s">
        <v>111</v>
      </c>
      <c r="H4" s="22" t="s">
        <v>216</v>
      </c>
      <c r="I4" t="s">
        <v>110</v>
      </c>
      <c r="J4" t="s">
        <v>111</v>
      </c>
    </row>
    <row r="5" spans="1:10" x14ac:dyDescent="0.35">
      <c r="A5" s="23">
        <v>1896</v>
      </c>
      <c r="B5">
        <v>29.06</v>
      </c>
      <c r="H5" s="23">
        <v>1896</v>
      </c>
      <c r="I5">
        <v>11.54</v>
      </c>
    </row>
    <row r="6" spans="1:10" x14ac:dyDescent="0.35">
      <c r="A6" s="23">
        <v>1900</v>
      </c>
      <c r="B6">
        <v>14.04</v>
      </c>
      <c r="H6" s="23">
        <v>1900</v>
      </c>
      <c r="I6">
        <v>4.3899999999999997</v>
      </c>
    </row>
    <row r="7" spans="1:10" x14ac:dyDescent="0.35">
      <c r="A7" s="23">
        <v>1904</v>
      </c>
      <c r="B7">
        <v>29.06</v>
      </c>
      <c r="H7" s="23">
        <v>1904</v>
      </c>
      <c r="I7">
        <v>9.36</v>
      </c>
    </row>
    <row r="8" spans="1:10" x14ac:dyDescent="0.35">
      <c r="A8" s="23">
        <v>1906</v>
      </c>
      <c r="B8">
        <v>39.89</v>
      </c>
      <c r="H8" s="23">
        <v>1906</v>
      </c>
      <c r="I8">
        <v>14.74</v>
      </c>
    </row>
    <row r="9" spans="1:10" x14ac:dyDescent="0.35">
      <c r="A9" s="23">
        <v>1908</v>
      </c>
      <c r="B9">
        <v>26.45</v>
      </c>
      <c r="H9" s="23">
        <v>1908</v>
      </c>
      <c r="I9">
        <v>12.81</v>
      </c>
    </row>
    <row r="10" spans="1:10" x14ac:dyDescent="0.35">
      <c r="A10" s="23">
        <v>1912</v>
      </c>
      <c r="B10">
        <v>27.49</v>
      </c>
      <c r="H10" s="23">
        <v>1912</v>
      </c>
      <c r="I10">
        <v>10.54</v>
      </c>
    </row>
    <row r="11" spans="1:10" x14ac:dyDescent="0.35">
      <c r="A11" s="23">
        <v>1920</v>
      </c>
      <c r="B11">
        <v>35.5</v>
      </c>
      <c r="H11" s="23">
        <v>1920</v>
      </c>
      <c r="I11">
        <v>10.73</v>
      </c>
    </row>
    <row r="12" spans="1:10" x14ac:dyDescent="0.35">
      <c r="A12" s="23">
        <v>1924</v>
      </c>
      <c r="B12">
        <v>39.020000000000003</v>
      </c>
      <c r="C12">
        <v>30.55</v>
      </c>
      <c r="H12" s="23">
        <v>1924</v>
      </c>
      <c r="I12">
        <v>12.55</v>
      </c>
      <c r="J12">
        <v>6.18</v>
      </c>
    </row>
    <row r="13" spans="1:10" x14ac:dyDescent="0.35">
      <c r="A13" s="23">
        <v>1928</v>
      </c>
      <c r="B13">
        <v>38.97</v>
      </c>
      <c r="C13">
        <v>38.03</v>
      </c>
      <c r="H13" s="23">
        <v>1928</v>
      </c>
      <c r="I13">
        <v>13.23</v>
      </c>
      <c r="J13">
        <v>6.72</v>
      </c>
    </row>
    <row r="14" spans="1:10" x14ac:dyDescent="0.35">
      <c r="A14" s="23">
        <v>1932</v>
      </c>
      <c r="B14">
        <v>66.72</v>
      </c>
      <c r="C14">
        <v>83.58</v>
      </c>
      <c r="H14" s="23">
        <v>1932</v>
      </c>
      <c r="I14">
        <v>13.74</v>
      </c>
      <c r="J14">
        <v>10.91</v>
      </c>
    </row>
    <row r="15" spans="1:10" x14ac:dyDescent="0.35">
      <c r="A15" s="23">
        <v>1936</v>
      </c>
      <c r="B15">
        <v>31.45</v>
      </c>
      <c r="C15">
        <v>23.76</v>
      </c>
      <c r="H15" s="23">
        <v>1936</v>
      </c>
      <c r="I15">
        <v>11.67</v>
      </c>
      <c r="J15">
        <v>5.88</v>
      </c>
    </row>
    <row r="16" spans="1:10" x14ac:dyDescent="0.35">
      <c r="A16" s="23">
        <v>1948</v>
      </c>
      <c r="B16">
        <v>36.380000000000003</v>
      </c>
      <c r="C16">
        <v>18.43</v>
      </c>
      <c r="H16" s="23">
        <v>1948</v>
      </c>
      <c r="I16">
        <v>15.07</v>
      </c>
      <c r="J16">
        <v>6.88</v>
      </c>
    </row>
    <row r="17" spans="1:10" x14ac:dyDescent="0.35">
      <c r="A17" s="23">
        <v>1952</v>
      </c>
      <c r="B17">
        <v>46.98</v>
      </c>
      <c r="C17">
        <v>23.35</v>
      </c>
      <c r="H17" s="23">
        <v>1952</v>
      </c>
      <c r="I17">
        <v>19.649999999999999</v>
      </c>
      <c r="J17">
        <v>9.31</v>
      </c>
    </row>
    <row r="18" spans="1:10" x14ac:dyDescent="0.35">
      <c r="A18" s="23">
        <v>1956</v>
      </c>
      <c r="B18">
        <v>88.73</v>
      </c>
      <c r="C18">
        <v>46.6</v>
      </c>
      <c r="H18" s="23">
        <v>1956</v>
      </c>
      <c r="I18">
        <v>36.880000000000003</v>
      </c>
      <c r="J18">
        <v>19.170000000000002</v>
      </c>
    </row>
    <row r="19" spans="1:10" x14ac:dyDescent="0.35">
      <c r="A19" s="23">
        <v>1960</v>
      </c>
      <c r="B19">
        <v>170.21</v>
      </c>
      <c r="C19">
        <v>81.64</v>
      </c>
      <c r="H19" s="23">
        <v>1960</v>
      </c>
      <c r="I19">
        <v>69.06</v>
      </c>
      <c r="J19">
        <v>31.64</v>
      </c>
    </row>
    <row r="20" spans="1:10" x14ac:dyDescent="0.35">
      <c r="A20" s="23">
        <v>1964</v>
      </c>
      <c r="B20">
        <v>169.07</v>
      </c>
      <c r="C20">
        <v>133.88999999999999</v>
      </c>
      <c r="H20" s="23">
        <v>1964</v>
      </c>
      <c r="I20">
        <v>69.290000000000006</v>
      </c>
      <c r="J20">
        <v>53.92</v>
      </c>
    </row>
    <row r="21" spans="1:10" x14ac:dyDescent="0.35">
      <c r="A21" s="23">
        <v>1968</v>
      </c>
      <c r="B21">
        <v>173.69</v>
      </c>
      <c r="C21">
        <v>168.18</v>
      </c>
      <c r="H21" s="23">
        <v>1968</v>
      </c>
      <c r="I21">
        <v>71.22</v>
      </c>
      <c r="J21">
        <v>68.23</v>
      </c>
    </row>
    <row r="22" spans="1:10" x14ac:dyDescent="0.35">
      <c r="A22" s="23">
        <v>1972</v>
      </c>
      <c r="B22">
        <v>172.57</v>
      </c>
      <c r="C22">
        <v>172.47</v>
      </c>
      <c r="H22" s="23">
        <v>1972</v>
      </c>
      <c r="I22">
        <v>70.42</v>
      </c>
      <c r="J22">
        <v>70.22</v>
      </c>
    </row>
    <row r="23" spans="1:10" x14ac:dyDescent="0.35">
      <c r="A23" s="23">
        <v>1976</v>
      </c>
      <c r="B23">
        <v>171.74</v>
      </c>
      <c r="C23">
        <v>126.92</v>
      </c>
      <c r="H23" s="23">
        <v>1976</v>
      </c>
      <c r="I23">
        <v>70.81</v>
      </c>
      <c r="J23">
        <v>50.35</v>
      </c>
    </row>
    <row r="24" spans="1:10" x14ac:dyDescent="0.35">
      <c r="A24" s="23">
        <v>1980</v>
      </c>
      <c r="B24">
        <v>173.07</v>
      </c>
      <c r="C24">
        <v>140.15</v>
      </c>
      <c r="H24" s="23">
        <v>1980</v>
      </c>
      <c r="I24">
        <v>71.510000000000005</v>
      </c>
      <c r="J24">
        <v>57.03</v>
      </c>
    </row>
    <row r="25" spans="1:10" x14ac:dyDescent="0.35">
      <c r="A25" s="23">
        <v>1984</v>
      </c>
      <c r="B25">
        <v>169.92</v>
      </c>
      <c r="C25">
        <v>163.4</v>
      </c>
      <c r="H25" s="23">
        <v>1984</v>
      </c>
      <c r="I25">
        <v>69.23</v>
      </c>
      <c r="J25">
        <v>67.09</v>
      </c>
    </row>
    <row r="26" spans="1:10" x14ac:dyDescent="0.35">
      <c r="A26" s="23">
        <v>1988</v>
      </c>
      <c r="B26">
        <v>171.97</v>
      </c>
      <c r="C26">
        <v>138.97999999999999</v>
      </c>
      <c r="H26" s="23">
        <v>1988</v>
      </c>
      <c r="I26">
        <v>70.5</v>
      </c>
      <c r="J26">
        <v>57.98</v>
      </c>
    </row>
    <row r="27" spans="1:10" x14ac:dyDescent="0.35">
      <c r="A27" s="23">
        <v>1992</v>
      </c>
      <c r="B27">
        <v>142.87</v>
      </c>
      <c r="C27">
        <v>146.13</v>
      </c>
      <c r="H27" s="23">
        <v>1992</v>
      </c>
      <c r="I27">
        <v>59.09</v>
      </c>
      <c r="J27">
        <v>60.51</v>
      </c>
    </row>
    <row r="28" spans="1:10" x14ac:dyDescent="0.35">
      <c r="A28" s="23">
        <v>1994</v>
      </c>
      <c r="C28">
        <v>165.24</v>
      </c>
      <c r="H28" s="23">
        <v>1994</v>
      </c>
      <c r="J28">
        <v>68.53</v>
      </c>
    </row>
    <row r="29" spans="1:10" x14ac:dyDescent="0.35">
      <c r="A29" s="23">
        <v>1996</v>
      </c>
      <c r="B29">
        <v>153.44999999999999</v>
      </c>
      <c r="H29" s="23">
        <v>1996</v>
      </c>
      <c r="I29">
        <v>63.45</v>
      </c>
    </row>
    <row r="30" spans="1:10" x14ac:dyDescent="0.35">
      <c r="A30" s="23">
        <v>1998</v>
      </c>
      <c r="C30">
        <v>171.18</v>
      </c>
      <c r="H30" s="23">
        <v>1998</v>
      </c>
      <c r="J30">
        <v>70.989999999999995</v>
      </c>
    </row>
    <row r="31" spans="1:10" x14ac:dyDescent="0.35">
      <c r="A31" s="23">
        <v>2000</v>
      </c>
      <c r="B31">
        <v>175.29</v>
      </c>
      <c r="H31" s="23">
        <v>2000</v>
      </c>
      <c r="I31">
        <v>71.8</v>
      </c>
    </row>
    <row r="32" spans="1:10" x14ac:dyDescent="0.35">
      <c r="A32" s="23">
        <v>2002</v>
      </c>
      <c r="C32">
        <v>173.92</v>
      </c>
      <c r="H32" s="23">
        <v>2002</v>
      </c>
      <c r="J32">
        <v>72.12</v>
      </c>
    </row>
    <row r="33" spans="1:10" x14ac:dyDescent="0.35">
      <c r="A33" s="23">
        <v>2004</v>
      </c>
      <c r="B33">
        <v>176.5</v>
      </c>
      <c r="H33" s="23">
        <v>2004</v>
      </c>
      <c r="I33">
        <v>72.48</v>
      </c>
    </row>
    <row r="34" spans="1:10" x14ac:dyDescent="0.35">
      <c r="A34" s="23">
        <v>2006</v>
      </c>
      <c r="C34">
        <v>174.75</v>
      </c>
      <c r="H34" s="23">
        <v>2006</v>
      </c>
      <c r="J34">
        <v>71.92</v>
      </c>
    </row>
    <row r="35" spans="1:10" x14ac:dyDescent="0.35">
      <c r="A35" s="23">
        <v>2008</v>
      </c>
      <c r="B35">
        <v>174.84</v>
      </c>
      <c r="H35" s="23">
        <v>2008</v>
      </c>
      <c r="I35">
        <v>71.650000000000006</v>
      </c>
    </row>
    <row r="36" spans="1:10" x14ac:dyDescent="0.35">
      <c r="A36" s="23">
        <v>2010</v>
      </c>
      <c r="C36">
        <v>175.27</v>
      </c>
      <c r="H36" s="23">
        <v>2010</v>
      </c>
      <c r="J36">
        <v>72</v>
      </c>
    </row>
    <row r="37" spans="1:10" x14ac:dyDescent="0.35">
      <c r="A37" s="23">
        <v>2012</v>
      </c>
      <c r="B37">
        <v>174.43</v>
      </c>
      <c r="H37" s="23">
        <v>2012</v>
      </c>
      <c r="I37">
        <v>70.36</v>
      </c>
    </row>
    <row r="38" spans="1:10" x14ac:dyDescent="0.35">
      <c r="A38" s="23">
        <v>2014</v>
      </c>
      <c r="C38">
        <v>174.42</v>
      </c>
      <c r="H38" s="23">
        <v>2014</v>
      </c>
      <c r="J38">
        <v>68.7</v>
      </c>
    </row>
    <row r="39" spans="1:10" x14ac:dyDescent="0.35">
      <c r="A39" s="23">
        <v>2016</v>
      </c>
      <c r="B39">
        <v>174.07</v>
      </c>
      <c r="H39" s="23">
        <v>2016</v>
      </c>
      <c r="I39">
        <v>70.62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17813-122C-4E5D-A960-2B63A5F5D9C1}">
  <dimension ref="A3:B39"/>
  <sheetViews>
    <sheetView topLeftCell="A3" workbookViewId="0">
      <selection activeCell="B33" sqref="B33"/>
    </sheetView>
  </sheetViews>
  <sheetFormatPr defaultRowHeight="14.5" x14ac:dyDescent="0.35"/>
  <cols>
    <col min="1" max="1" width="12.36328125" bestFit="1" customWidth="1"/>
    <col min="2" max="2" width="19.1796875" bestFit="1" customWidth="1"/>
    <col min="3" max="31" width="4.81640625" bestFit="1" customWidth="1"/>
    <col min="32" max="32" width="51.1796875" bestFit="1" customWidth="1"/>
    <col min="33" max="33" width="55.90625" bestFit="1" customWidth="1"/>
    <col min="34" max="34" width="46.7265625" bestFit="1" customWidth="1"/>
    <col min="35" max="35" width="30" bestFit="1" customWidth="1"/>
    <col min="36" max="36" width="44.81640625" bestFit="1" customWidth="1"/>
    <col min="37" max="37" width="40.453125" bestFit="1" customWidth="1"/>
    <col min="38" max="38" width="40.81640625" bestFit="1" customWidth="1"/>
    <col min="39" max="39" width="44.54296875" bestFit="1" customWidth="1"/>
    <col min="40" max="40" width="26.54296875" bestFit="1" customWidth="1"/>
    <col min="41" max="41" width="51.453125" bestFit="1" customWidth="1"/>
    <col min="42" max="42" width="55.7265625" bestFit="1" customWidth="1"/>
    <col min="43" max="43" width="50.90625" bestFit="1" customWidth="1"/>
    <col min="44" max="44" width="41.08984375" bestFit="1" customWidth="1"/>
    <col min="45" max="45" width="33" bestFit="1" customWidth="1"/>
    <col min="46" max="46" width="28.453125" bestFit="1" customWidth="1"/>
    <col min="47" max="47" width="40" bestFit="1" customWidth="1"/>
    <col min="48" max="48" width="53" bestFit="1" customWidth="1"/>
    <col min="49" max="49" width="40.08984375" bestFit="1" customWidth="1"/>
    <col min="50" max="50" width="37.26953125" bestFit="1" customWidth="1"/>
    <col min="51" max="51" width="43.08984375" bestFit="1" customWidth="1"/>
    <col min="52" max="52" width="31.08984375" bestFit="1" customWidth="1"/>
    <col min="53" max="53" width="38.36328125" bestFit="1" customWidth="1"/>
    <col min="54" max="54" width="49.36328125" bestFit="1" customWidth="1"/>
    <col min="55" max="55" width="48.26953125" bestFit="1" customWidth="1"/>
    <col min="56" max="56" width="37.7265625" bestFit="1" customWidth="1"/>
    <col min="57" max="57" width="38.54296875" bestFit="1" customWidth="1"/>
    <col min="58" max="58" width="45.7265625" bestFit="1" customWidth="1"/>
    <col min="59" max="59" width="35.08984375" bestFit="1" customWidth="1"/>
    <col min="60" max="60" width="30.1796875" bestFit="1" customWidth="1"/>
    <col min="61" max="61" width="37.08984375" bestFit="1" customWidth="1"/>
    <col min="62" max="62" width="30.6328125" bestFit="1" customWidth="1"/>
    <col min="63" max="63" width="25.1796875" bestFit="1" customWidth="1"/>
    <col min="64" max="65" width="36.90625" bestFit="1" customWidth="1"/>
    <col min="66" max="66" width="30.81640625" bestFit="1" customWidth="1"/>
    <col min="67" max="67" width="25" bestFit="1" customWidth="1"/>
    <col min="68" max="68" width="30.1796875" bestFit="1" customWidth="1"/>
    <col min="69" max="69" width="31.08984375" bestFit="1" customWidth="1"/>
    <col min="70" max="70" width="36.90625" bestFit="1" customWidth="1"/>
    <col min="71" max="71" width="30.1796875" bestFit="1" customWidth="1"/>
    <col min="72" max="72" width="25" bestFit="1" customWidth="1"/>
    <col min="73" max="73" width="36.90625" bestFit="1" customWidth="1"/>
    <col min="74" max="74" width="19.26953125" bestFit="1" customWidth="1"/>
    <col min="75" max="75" width="31.08984375" bestFit="1" customWidth="1"/>
    <col min="76" max="76" width="35" bestFit="1" customWidth="1"/>
    <col min="77" max="77" width="22.7265625" bestFit="1" customWidth="1"/>
    <col min="78" max="78" width="36.08984375" bestFit="1" customWidth="1"/>
    <col min="79" max="79" width="35.7265625" bestFit="1" customWidth="1"/>
    <col min="80" max="80" width="32.08984375" bestFit="1" customWidth="1"/>
    <col min="81" max="81" width="36.453125" bestFit="1" customWidth="1"/>
    <col min="82" max="82" width="36.1796875" bestFit="1" customWidth="1"/>
    <col min="83" max="83" width="36.7265625" bestFit="1" customWidth="1"/>
    <col min="84" max="84" width="34.54296875" bestFit="1" customWidth="1"/>
    <col min="85" max="85" width="23.7265625" bestFit="1" customWidth="1"/>
    <col min="86" max="86" width="32" bestFit="1" customWidth="1"/>
    <col min="87" max="87" width="32.453125" bestFit="1" customWidth="1"/>
    <col min="88" max="88" width="30.90625" bestFit="1" customWidth="1"/>
    <col min="89" max="89" width="31.08984375" bestFit="1" customWidth="1"/>
    <col min="90" max="90" width="31.90625" bestFit="1" customWidth="1"/>
    <col min="91" max="91" width="25" bestFit="1" customWidth="1"/>
    <col min="92" max="92" width="33.54296875" bestFit="1" customWidth="1"/>
    <col min="93" max="93" width="28.1796875" bestFit="1" customWidth="1"/>
    <col min="94" max="94" width="32.6328125" bestFit="1" customWidth="1"/>
    <col min="95" max="95" width="26.6328125" bestFit="1" customWidth="1"/>
    <col min="96" max="96" width="20.81640625" bestFit="1" customWidth="1"/>
    <col min="97" max="97" width="43" bestFit="1" customWidth="1"/>
    <col min="98" max="99" width="36.81640625" bestFit="1" customWidth="1"/>
    <col min="100" max="100" width="23" bestFit="1" customWidth="1"/>
    <col min="101" max="101" width="24.7265625" bestFit="1" customWidth="1"/>
    <col min="102" max="102" width="28.81640625" bestFit="1" customWidth="1"/>
    <col min="103" max="103" width="43.26953125" bestFit="1" customWidth="1"/>
    <col min="104" max="104" width="40.6328125" bestFit="1" customWidth="1"/>
    <col min="105" max="105" width="42.08984375" bestFit="1" customWidth="1"/>
    <col min="106" max="106" width="39.453125" bestFit="1" customWidth="1"/>
    <col min="107" max="107" width="46.453125" bestFit="1" customWidth="1"/>
    <col min="108" max="108" width="45.1796875" bestFit="1" customWidth="1"/>
    <col min="109" max="109" width="40.36328125" bestFit="1" customWidth="1"/>
    <col min="110" max="110" width="37.81640625" bestFit="1" customWidth="1"/>
    <col min="111" max="111" width="37.7265625" bestFit="1" customWidth="1"/>
    <col min="112" max="112" width="39.1796875" bestFit="1" customWidth="1"/>
    <col min="113" max="113" width="36.54296875" bestFit="1" customWidth="1"/>
    <col min="114" max="114" width="18.6328125" bestFit="1" customWidth="1"/>
    <col min="115" max="115" width="20.7265625" bestFit="1" customWidth="1"/>
    <col min="116" max="116" width="27.6328125" bestFit="1" customWidth="1"/>
    <col min="117" max="117" width="28.54296875" bestFit="1" customWidth="1"/>
    <col min="118" max="118" width="35.7265625" bestFit="1" customWidth="1"/>
    <col min="119" max="120" width="45.1796875" bestFit="1" customWidth="1"/>
    <col min="121" max="122" width="35.7265625" bestFit="1" customWidth="1"/>
    <col min="123" max="124" width="38.6328125" bestFit="1" customWidth="1"/>
    <col min="125" max="125" width="45.453125" bestFit="1" customWidth="1"/>
    <col min="126" max="126" width="37.6328125" bestFit="1" customWidth="1"/>
    <col min="127" max="127" width="47.08984375" bestFit="1" customWidth="1"/>
    <col min="128" max="128" width="46.08984375" bestFit="1" customWidth="1"/>
    <col min="129" max="129" width="17.7265625" bestFit="1" customWidth="1"/>
    <col min="130" max="130" width="32.54296875" bestFit="1" customWidth="1"/>
    <col min="131" max="133" width="19.54296875" bestFit="1" customWidth="1"/>
    <col min="134" max="134" width="24.7265625" bestFit="1" customWidth="1"/>
    <col min="135" max="135" width="25.26953125" bestFit="1" customWidth="1"/>
    <col min="136" max="136" width="39.26953125" bestFit="1" customWidth="1"/>
    <col min="137" max="137" width="24.81640625" bestFit="1" customWidth="1"/>
    <col min="138" max="138" width="17.7265625" bestFit="1" customWidth="1"/>
    <col min="139" max="140" width="24.1796875" bestFit="1" customWidth="1"/>
    <col min="141" max="141" width="18.7265625" bestFit="1" customWidth="1"/>
    <col min="142" max="142" width="31" bestFit="1" customWidth="1"/>
    <col min="143" max="143" width="17.7265625" bestFit="1" customWidth="1"/>
    <col min="144" max="144" width="23.7265625" bestFit="1" customWidth="1"/>
    <col min="145" max="145" width="24.1796875" bestFit="1" customWidth="1"/>
    <col min="146" max="146" width="39.7265625" bestFit="1" customWidth="1"/>
    <col min="147" max="147" width="20" bestFit="1" customWidth="1"/>
    <col min="148" max="148" width="22.453125" bestFit="1" customWidth="1"/>
    <col min="149" max="149" width="27.1796875" bestFit="1" customWidth="1"/>
    <col min="150" max="150" width="37.26953125" bestFit="1" customWidth="1"/>
    <col min="151" max="151" width="34.7265625" bestFit="1" customWidth="1"/>
    <col min="152" max="152" width="33.90625" bestFit="1" customWidth="1"/>
    <col min="153" max="153" width="42.6328125" bestFit="1" customWidth="1"/>
    <col min="154" max="154" width="25.36328125" bestFit="1" customWidth="1"/>
    <col min="155" max="155" width="20.36328125" bestFit="1" customWidth="1"/>
    <col min="156" max="156" width="23.26953125" bestFit="1" customWidth="1"/>
    <col min="157" max="157" width="36" bestFit="1" customWidth="1"/>
    <col min="158" max="158" width="32.36328125" bestFit="1" customWidth="1"/>
    <col min="159" max="159" width="35.36328125" bestFit="1" customWidth="1"/>
    <col min="160" max="160" width="31.7265625" bestFit="1" customWidth="1"/>
    <col min="161" max="161" width="42.453125" bestFit="1" customWidth="1"/>
    <col min="162" max="162" width="38.81640625" bestFit="1" customWidth="1"/>
    <col min="163" max="163" width="35.36328125" bestFit="1" customWidth="1"/>
    <col min="164" max="164" width="31.7265625" bestFit="1" customWidth="1"/>
    <col min="165" max="165" width="41.6328125" bestFit="1" customWidth="1"/>
    <col min="166" max="166" width="43.6328125" bestFit="1" customWidth="1"/>
    <col min="167" max="167" width="27.81640625" bestFit="1" customWidth="1"/>
    <col min="168" max="168" width="28" bestFit="1" customWidth="1"/>
    <col min="169" max="169" width="47.26953125" bestFit="1" customWidth="1"/>
    <col min="170" max="170" width="34.7265625" bestFit="1" customWidth="1"/>
    <col min="171" max="171" width="33.54296875" bestFit="1" customWidth="1"/>
    <col min="172" max="172" width="37.08984375" bestFit="1" customWidth="1"/>
    <col min="173" max="173" width="35.36328125" bestFit="1" customWidth="1"/>
    <col min="174" max="174" width="23.7265625" bestFit="1" customWidth="1"/>
    <col min="175" max="175" width="32.7265625" bestFit="1" customWidth="1"/>
    <col min="176" max="176" width="24.7265625" bestFit="1" customWidth="1"/>
    <col min="177" max="177" width="24.36328125" bestFit="1" customWidth="1"/>
    <col min="178" max="178" width="31" bestFit="1" customWidth="1"/>
    <col min="179" max="179" width="22.90625" bestFit="1" customWidth="1"/>
    <col min="180" max="180" width="27.26953125" bestFit="1" customWidth="1"/>
    <col min="181" max="181" width="15" bestFit="1" customWidth="1"/>
    <col min="182" max="182" width="28.1796875" bestFit="1" customWidth="1"/>
    <col min="183" max="183" width="35.36328125" bestFit="1" customWidth="1"/>
    <col min="184" max="185" width="42.7265625" bestFit="1" customWidth="1"/>
    <col min="186" max="186" width="49.7265625" bestFit="1" customWidth="1"/>
    <col min="187" max="187" width="45.453125" bestFit="1" customWidth="1"/>
    <col min="188" max="188" width="33.6328125" bestFit="1" customWidth="1"/>
    <col min="189" max="189" width="28.6328125" bestFit="1" customWidth="1"/>
    <col min="190" max="190" width="25.54296875" bestFit="1" customWidth="1"/>
    <col min="191" max="191" width="42.26953125" bestFit="1" customWidth="1"/>
    <col min="192" max="192" width="45.453125" bestFit="1" customWidth="1"/>
    <col min="193" max="193" width="24.36328125" bestFit="1" customWidth="1"/>
    <col min="194" max="194" width="41.26953125" bestFit="1" customWidth="1"/>
    <col min="195" max="195" width="24.90625" bestFit="1" customWidth="1"/>
    <col min="196" max="196" width="24.453125" bestFit="1" customWidth="1"/>
    <col min="197" max="197" width="20.08984375" bestFit="1" customWidth="1"/>
    <col min="198" max="198" width="21.26953125" bestFit="1" customWidth="1"/>
    <col min="199" max="199" width="37" bestFit="1" customWidth="1"/>
    <col min="200" max="200" width="28.36328125" bestFit="1" customWidth="1"/>
    <col min="201" max="201" width="31.36328125" bestFit="1" customWidth="1"/>
    <col min="202" max="202" width="38.6328125" bestFit="1" customWidth="1"/>
    <col min="203" max="203" width="24.81640625" bestFit="1" customWidth="1"/>
    <col min="204" max="204" width="29.90625" bestFit="1" customWidth="1"/>
    <col min="205" max="205" width="26.6328125" bestFit="1" customWidth="1"/>
    <col min="206" max="206" width="14.36328125" bestFit="1" customWidth="1"/>
    <col min="207" max="207" width="21.54296875" bestFit="1" customWidth="1"/>
    <col min="208" max="208" width="20.26953125" bestFit="1" customWidth="1"/>
    <col min="209" max="209" width="18" bestFit="1" customWidth="1"/>
    <col min="210" max="210" width="23.453125" bestFit="1" customWidth="1"/>
    <col min="211" max="211" width="31.81640625" bestFit="1" customWidth="1"/>
    <col min="212" max="212" width="33.453125" bestFit="1" customWidth="1"/>
    <col min="213" max="213" width="22.90625" bestFit="1" customWidth="1"/>
    <col min="214" max="214" width="35.26953125" bestFit="1" customWidth="1"/>
    <col min="215" max="215" width="29.81640625" bestFit="1" customWidth="1"/>
    <col min="216" max="216" width="26.36328125" bestFit="1" customWidth="1"/>
    <col min="217" max="217" width="35.81640625" bestFit="1" customWidth="1"/>
    <col min="218" max="218" width="27.36328125" bestFit="1" customWidth="1"/>
    <col min="219" max="219" width="17.1796875" bestFit="1" customWidth="1"/>
    <col min="220" max="220" width="30.26953125" bestFit="1" customWidth="1"/>
    <col min="221" max="222" width="20.1796875" bestFit="1" customWidth="1"/>
    <col min="223" max="223" width="20.7265625" bestFit="1" customWidth="1"/>
    <col min="224" max="224" width="20.6328125" bestFit="1" customWidth="1"/>
    <col min="225" max="225" width="18.36328125" bestFit="1" customWidth="1"/>
    <col min="226" max="226" width="20.7265625" bestFit="1" customWidth="1"/>
    <col min="227" max="227" width="18.6328125" bestFit="1" customWidth="1"/>
    <col min="228" max="228" width="19" bestFit="1" customWidth="1"/>
    <col min="229" max="229" width="18.6328125" bestFit="1" customWidth="1"/>
    <col min="230" max="230" width="20.7265625" bestFit="1" customWidth="1"/>
    <col min="231" max="231" width="19.6328125" bestFit="1" customWidth="1"/>
    <col min="232" max="232" width="20.7265625" bestFit="1" customWidth="1"/>
    <col min="233" max="233" width="21.36328125" bestFit="1" customWidth="1"/>
    <col min="234" max="234" width="19.7265625" bestFit="1" customWidth="1"/>
    <col min="235" max="235" width="21.36328125" bestFit="1" customWidth="1"/>
    <col min="236" max="237" width="19.7265625" bestFit="1" customWidth="1"/>
    <col min="238" max="238" width="28.453125" bestFit="1" customWidth="1"/>
    <col min="239" max="239" width="16.81640625" bestFit="1" customWidth="1"/>
    <col min="240" max="240" width="15.90625" bestFit="1" customWidth="1"/>
    <col min="241" max="241" width="31.6328125" bestFit="1" customWidth="1"/>
    <col min="242" max="242" width="28.54296875" bestFit="1" customWidth="1"/>
    <col min="243" max="243" width="40" bestFit="1" customWidth="1"/>
    <col min="244" max="244" width="30.36328125" bestFit="1" customWidth="1"/>
    <col min="245" max="245" width="21.90625" bestFit="1" customWidth="1"/>
    <col min="246" max="246" width="34.453125" bestFit="1" customWidth="1"/>
    <col min="247" max="247" width="53.08984375" bestFit="1" customWidth="1"/>
    <col min="248" max="248" width="41.7265625" bestFit="1" customWidth="1"/>
    <col min="249" max="249" width="35.453125" bestFit="1" customWidth="1"/>
    <col min="250" max="250" width="41.1796875" bestFit="1" customWidth="1"/>
    <col min="251" max="252" width="32.7265625" bestFit="1" customWidth="1"/>
    <col min="253" max="253" width="38.54296875" bestFit="1" customWidth="1"/>
    <col min="254" max="254" width="31.36328125" bestFit="1" customWidth="1"/>
    <col min="255" max="255" width="37.08984375" bestFit="1" customWidth="1"/>
    <col min="256" max="256" width="33" bestFit="1" customWidth="1"/>
    <col min="257" max="257" width="49.90625" bestFit="1" customWidth="1"/>
    <col min="258" max="258" width="44.453125" bestFit="1" customWidth="1"/>
    <col min="259" max="259" width="41" bestFit="1" customWidth="1"/>
    <col min="260" max="261" width="38.90625" bestFit="1" customWidth="1"/>
    <col min="262" max="262" width="41.1796875" bestFit="1" customWidth="1"/>
    <col min="263" max="263" width="47" bestFit="1" customWidth="1"/>
    <col min="264" max="264" width="52.7265625" bestFit="1" customWidth="1"/>
    <col min="265" max="266" width="35.6328125" bestFit="1" customWidth="1"/>
    <col min="267" max="267" width="31.81640625" bestFit="1" customWidth="1"/>
    <col min="268" max="268" width="58.453125" bestFit="1" customWidth="1"/>
    <col min="269" max="269" width="38.26953125" bestFit="1" customWidth="1"/>
    <col min="270" max="270" width="74.6328125" bestFit="1" customWidth="1"/>
    <col min="271" max="271" width="35.6328125" bestFit="1" customWidth="1"/>
    <col min="272" max="272" width="56.81640625" bestFit="1" customWidth="1"/>
    <col min="273" max="273" width="61.1796875" bestFit="1" customWidth="1"/>
    <col min="274" max="274" width="61.26953125" bestFit="1" customWidth="1"/>
    <col min="275" max="275" width="47.36328125" bestFit="1" customWidth="1"/>
    <col min="276" max="276" width="54.453125" bestFit="1" customWidth="1"/>
    <col min="277" max="277" width="41.81640625" bestFit="1" customWidth="1"/>
    <col min="278" max="278" width="47.54296875" bestFit="1" customWidth="1"/>
    <col min="279" max="279" width="41.81640625" bestFit="1" customWidth="1"/>
    <col min="280" max="280" width="47.54296875" bestFit="1" customWidth="1"/>
    <col min="281" max="281" width="44.08984375" bestFit="1" customWidth="1"/>
    <col min="282" max="283" width="49.90625" bestFit="1" customWidth="1"/>
    <col min="284" max="284" width="42.36328125" bestFit="1" customWidth="1"/>
    <col min="285" max="286" width="36.7265625" bestFit="1" customWidth="1"/>
    <col min="287" max="287" width="38.7265625" bestFit="1" customWidth="1"/>
    <col min="288" max="288" width="44.453125" bestFit="1" customWidth="1"/>
    <col min="289" max="289" width="48" bestFit="1" customWidth="1"/>
    <col min="290" max="290" width="37.54296875" bestFit="1" customWidth="1"/>
    <col min="291" max="291" width="43.26953125" bestFit="1" customWidth="1"/>
    <col min="292" max="292" width="51.453125" bestFit="1" customWidth="1"/>
    <col min="293" max="293" width="48.81640625" bestFit="1" customWidth="1"/>
    <col min="294" max="294" width="48.90625" bestFit="1" customWidth="1"/>
    <col min="295" max="295" width="55.36328125" bestFit="1" customWidth="1"/>
    <col min="296" max="296" width="61.08984375" bestFit="1" customWidth="1"/>
    <col min="297" max="297" width="54" bestFit="1" customWidth="1"/>
    <col min="298" max="298" width="49.08984375" bestFit="1" customWidth="1"/>
    <col min="299" max="299" width="49.1796875" bestFit="1" customWidth="1"/>
    <col min="300" max="300" width="49.08984375" bestFit="1" customWidth="1"/>
    <col min="301" max="301" width="45.7265625" bestFit="1" customWidth="1"/>
    <col min="302" max="302" width="39.26953125" bestFit="1" customWidth="1"/>
    <col min="303" max="303" width="38.08984375" bestFit="1" customWidth="1"/>
    <col min="304" max="304" width="23.90625" bestFit="1" customWidth="1"/>
    <col min="305" max="305" width="27.81640625" bestFit="1" customWidth="1"/>
    <col min="306" max="306" width="32.81640625" bestFit="1" customWidth="1"/>
    <col min="307" max="307" width="47.08984375" bestFit="1" customWidth="1"/>
    <col min="308" max="308" width="37.81640625" bestFit="1" customWidth="1"/>
    <col min="309" max="309" width="36.81640625" bestFit="1" customWidth="1"/>
    <col min="310" max="310" width="19.08984375" bestFit="1" customWidth="1"/>
    <col min="311" max="311" width="43.453125" bestFit="1" customWidth="1"/>
    <col min="312" max="312" width="51.54296875" bestFit="1" customWidth="1"/>
    <col min="313" max="313" width="18.26953125" bestFit="1" customWidth="1"/>
    <col min="314" max="314" width="27.6328125" bestFit="1" customWidth="1"/>
    <col min="315" max="315" width="29.81640625" bestFit="1" customWidth="1"/>
    <col min="316" max="316" width="32.6328125" bestFit="1" customWidth="1"/>
    <col min="317" max="317" width="22.6328125" bestFit="1" customWidth="1"/>
    <col min="318" max="318" width="26" bestFit="1" customWidth="1"/>
    <col min="319" max="320" width="34.81640625" bestFit="1" customWidth="1"/>
    <col min="321" max="321" width="32.81640625" bestFit="1" customWidth="1"/>
    <col min="322" max="322" width="31" bestFit="1" customWidth="1"/>
    <col min="323" max="323" width="39.36328125" bestFit="1" customWidth="1"/>
    <col min="324" max="324" width="39.453125" bestFit="1" customWidth="1"/>
    <col min="325" max="325" width="31" bestFit="1" customWidth="1"/>
    <col min="326" max="326" width="41.08984375" bestFit="1" customWidth="1"/>
    <col min="327" max="327" width="38" bestFit="1" customWidth="1"/>
    <col min="328" max="328" width="34.81640625" bestFit="1" customWidth="1"/>
    <col min="329" max="329" width="36.453125" bestFit="1" customWidth="1"/>
    <col min="330" max="330" width="34.36328125" bestFit="1" customWidth="1"/>
    <col min="331" max="331" width="31" bestFit="1" customWidth="1"/>
    <col min="332" max="332" width="30" bestFit="1" customWidth="1"/>
    <col min="333" max="333" width="33.1796875" bestFit="1" customWidth="1"/>
    <col min="334" max="334" width="31" bestFit="1" customWidth="1"/>
    <col min="335" max="335" width="31.36328125" bestFit="1" customWidth="1"/>
    <col min="336" max="336" width="32.26953125" bestFit="1" customWidth="1"/>
    <col min="337" max="337" width="35" bestFit="1" customWidth="1"/>
    <col min="338" max="338" width="36.08984375" bestFit="1" customWidth="1"/>
    <col min="339" max="339" width="33.81640625" bestFit="1" customWidth="1"/>
    <col min="340" max="340" width="24.36328125" bestFit="1" customWidth="1"/>
    <col min="341" max="341" width="27.26953125" bestFit="1" customWidth="1"/>
    <col min="342" max="342" width="33.54296875" bestFit="1" customWidth="1"/>
    <col min="343" max="343" width="32.26953125" bestFit="1" customWidth="1"/>
    <col min="344" max="344" width="33.6328125" bestFit="1" customWidth="1"/>
    <col min="345" max="345" width="35.1796875" bestFit="1" customWidth="1"/>
    <col min="346" max="346" width="26.81640625" bestFit="1" customWidth="1"/>
    <col min="347" max="347" width="42.81640625" bestFit="1" customWidth="1"/>
    <col min="348" max="348" width="25.81640625" bestFit="1" customWidth="1"/>
    <col min="349" max="349" width="29.7265625" bestFit="1" customWidth="1"/>
    <col min="350" max="350" width="30.26953125" bestFit="1" customWidth="1"/>
    <col min="351" max="351" width="35.6328125" bestFit="1" customWidth="1"/>
    <col min="352" max="352" width="36.54296875" bestFit="1" customWidth="1"/>
    <col min="353" max="353" width="36.81640625" bestFit="1" customWidth="1"/>
    <col min="354" max="354" width="36.08984375" bestFit="1" customWidth="1"/>
    <col min="355" max="355" width="40.08984375" bestFit="1" customWidth="1"/>
    <col min="356" max="356" width="31.7265625" bestFit="1" customWidth="1"/>
    <col min="357" max="357" width="35.7265625" bestFit="1" customWidth="1"/>
    <col min="358" max="358" width="36.453125" bestFit="1" customWidth="1"/>
    <col min="359" max="359" width="40.453125" bestFit="1" customWidth="1"/>
    <col min="360" max="360" width="33.54296875" bestFit="1" customWidth="1"/>
    <col min="361" max="361" width="37.54296875" bestFit="1" customWidth="1"/>
    <col min="362" max="362" width="41" bestFit="1" customWidth="1"/>
    <col min="363" max="363" width="40.90625" bestFit="1" customWidth="1"/>
    <col min="364" max="364" width="40.7265625" bestFit="1" customWidth="1"/>
    <col min="365" max="365" width="10.7265625" bestFit="1" customWidth="1"/>
  </cols>
  <sheetData>
    <row r="3" spans="1:2" x14ac:dyDescent="0.35">
      <c r="A3" s="22" t="s">
        <v>216</v>
      </c>
      <c r="B3" t="s">
        <v>1171</v>
      </c>
    </row>
    <row r="4" spans="1:2" x14ac:dyDescent="0.35">
      <c r="A4" s="23" t="s">
        <v>110</v>
      </c>
      <c r="B4">
        <v>337</v>
      </c>
    </row>
    <row r="5" spans="1:2" x14ac:dyDescent="0.35">
      <c r="A5" s="23" t="s">
        <v>111</v>
      </c>
      <c r="B5">
        <v>21</v>
      </c>
    </row>
    <row r="9" spans="1:2" x14ac:dyDescent="0.35">
      <c r="A9" s="22" t="s">
        <v>216</v>
      </c>
      <c r="B9" t="s">
        <v>1171</v>
      </c>
    </row>
    <row r="10" spans="1:2" x14ac:dyDescent="0.35">
      <c r="A10" s="23">
        <v>1896</v>
      </c>
      <c r="B10">
        <v>11</v>
      </c>
    </row>
    <row r="11" spans="1:2" x14ac:dyDescent="0.35">
      <c r="A11" s="23">
        <v>1900</v>
      </c>
      <c r="B11">
        <v>39</v>
      </c>
    </row>
    <row r="12" spans="1:2" x14ac:dyDescent="0.35">
      <c r="A12" s="23">
        <v>1904</v>
      </c>
      <c r="B12">
        <v>33</v>
      </c>
    </row>
    <row r="13" spans="1:2" x14ac:dyDescent="0.35">
      <c r="A13" s="23">
        <v>1906</v>
      </c>
      <c r="B13">
        <v>25</v>
      </c>
    </row>
    <row r="14" spans="1:2" x14ac:dyDescent="0.35">
      <c r="A14" s="23">
        <v>1908</v>
      </c>
      <c r="B14">
        <v>31</v>
      </c>
    </row>
    <row r="15" spans="1:2" x14ac:dyDescent="0.35">
      <c r="A15" s="23">
        <v>1912</v>
      </c>
      <c r="B15">
        <v>22</v>
      </c>
    </row>
    <row r="16" spans="1:2" x14ac:dyDescent="0.35">
      <c r="A16" s="23">
        <v>1920</v>
      </c>
      <c r="B16">
        <v>40</v>
      </c>
    </row>
    <row r="17" spans="1:2" x14ac:dyDescent="0.35">
      <c r="A17" s="23">
        <v>1924</v>
      </c>
      <c r="B17">
        <v>22</v>
      </c>
    </row>
    <row r="18" spans="1:2" x14ac:dyDescent="0.35">
      <c r="A18" s="23">
        <v>1928</v>
      </c>
      <c r="B18">
        <v>1</v>
      </c>
    </row>
    <row r="19" spans="1:2" x14ac:dyDescent="0.35">
      <c r="A19" s="23">
        <v>1932</v>
      </c>
      <c r="B19">
        <v>7</v>
      </c>
    </row>
    <row r="20" spans="1:2" x14ac:dyDescent="0.35">
      <c r="A20" s="23">
        <v>1936</v>
      </c>
      <c r="B20">
        <v>10</v>
      </c>
    </row>
    <row r="21" spans="1:2" x14ac:dyDescent="0.35">
      <c r="A21" s="23">
        <v>1948</v>
      </c>
      <c r="B21">
        <v>20</v>
      </c>
    </row>
    <row r="22" spans="1:2" x14ac:dyDescent="0.35">
      <c r="A22" s="23">
        <v>1952</v>
      </c>
      <c r="B22">
        <v>5</v>
      </c>
    </row>
    <row r="23" spans="1:2" x14ac:dyDescent="0.35">
      <c r="A23" s="23">
        <v>1956</v>
      </c>
      <c r="B23">
        <v>7</v>
      </c>
    </row>
    <row r="24" spans="1:2" x14ac:dyDescent="0.35">
      <c r="A24" s="23">
        <v>1960</v>
      </c>
      <c r="B24">
        <v>3</v>
      </c>
    </row>
    <row r="25" spans="1:2" x14ac:dyDescent="0.35">
      <c r="A25" s="23">
        <v>1964</v>
      </c>
      <c r="B25">
        <v>1</v>
      </c>
    </row>
    <row r="26" spans="1:2" x14ac:dyDescent="0.35">
      <c r="A26" s="23">
        <v>1968</v>
      </c>
      <c r="B26">
        <v>2</v>
      </c>
    </row>
    <row r="27" spans="1:2" x14ac:dyDescent="0.35">
      <c r="A27" s="23">
        <v>1972</v>
      </c>
      <c r="B27">
        <v>3</v>
      </c>
    </row>
    <row r="28" spans="1:2" x14ac:dyDescent="0.35">
      <c r="A28" s="23">
        <v>1980</v>
      </c>
      <c r="B28">
        <v>6</v>
      </c>
    </row>
    <row r="29" spans="1:2" x14ac:dyDescent="0.35">
      <c r="A29" s="23">
        <v>1984</v>
      </c>
      <c r="B29">
        <v>3</v>
      </c>
    </row>
    <row r="30" spans="1:2" x14ac:dyDescent="0.35">
      <c r="A30" s="23">
        <v>1988</v>
      </c>
      <c r="B30">
        <v>4</v>
      </c>
    </row>
    <row r="31" spans="1:2" x14ac:dyDescent="0.35">
      <c r="A31" s="23">
        <v>1992</v>
      </c>
      <c r="B31">
        <v>11</v>
      </c>
    </row>
    <row r="32" spans="1:2" x14ac:dyDescent="0.35">
      <c r="A32" s="23">
        <v>1996</v>
      </c>
      <c r="B32">
        <v>8</v>
      </c>
    </row>
    <row r="33" spans="1:2" x14ac:dyDescent="0.35">
      <c r="A33" s="23">
        <v>1998</v>
      </c>
      <c r="B33">
        <v>6</v>
      </c>
    </row>
    <row r="34" spans="1:2" x14ac:dyDescent="0.35">
      <c r="A34" s="23">
        <v>2000</v>
      </c>
      <c r="B34">
        <v>5</v>
      </c>
    </row>
    <row r="35" spans="1:2" x14ac:dyDescent="0.35">
      <c r="A35" s="23">
        <v>2002</v>
      </c>
      <c r="B35">
        <v>5</v>
      </c>
    </row>
    <row r="36" spans="1:2" x14ac:dyDescent="0.35">
      <c r="A36" s="23">
        <v>2004</v>
      </c>
      <c r="B36">
        <v>6</v>
      </c>
    </row>
    <row r="37" spans="1:2" x14ac:dyDescent="0.35">
      <c r="A37" s="23">
        <v>2006</v>
      </c>
      <c r="B37">
        <v>2</v>
      </c>
    </row>
    <row r="38" spans="1:2" x14ac:dyDescent="0.35">
      <c r="A38" s="23">
        <v>2008</v>
      </c>
      <c r="B38">
        <v>14</v>
      </c>
    </row>
    <row r="39" spans="1:2" x14ac:dyDescent="0.35">
      <c r="A39" s="23">
        <v>2012</v>
      </c>
      <c r="B39">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56E22-90CA-4DAA-863F-9B6C8BA17219}">
  <dimension ref="A3:J22"/>
  <sheetViews>
    <sheetView workbookViewId="0">
      <selection activeCell="N9" sqref="N9"/>
    </sheetView>
  </sheetViews>
  <sheetFormatPr defaultRowHeight="14.5" x14ac:dyDescent="0.35"/>
  <cols>
    <col min="1" max="1" width="12.36328125" bestFit="1" customWidth="1"/>
    <col min="2" max="2" width="18.90625" bestFit="1" customWidth="1"/>
    <col min="3" max="3" width="4.81640625" bestFit="1" customWidth="1"/>
    <col min="4" max="4" width="9" customWidth="1"/>
    <col min="5" max="5" width="20.7265625" customWidth="1"/>
    <col min="6" max="8" width="4.81640625" bestFit="1" customWidth="1"/>
    <col min="9" max="9" width="12.36328125" bestFit="1" customWidth="1"/>
    <col min="10" max="10" width="25.36328125" bestFit="1" customWidth="1"/>
    <col min="11" max="19" width="4.81640625" bestFit="1" customWidth="1"/>
    <col min="20" max="20" width="10.7265625" bestFit="1" customWidth="1"/>
  </cols>
  <sheetData>
    <row r="3" spans="1:10" x14ac:dyDescent="0.35">
      <c r="A3" s="22" t="s">
        <v>216</v>
      </c>
      <c r="B3" t="s">
        <v>217</v>
      </c>
      <c r="D3" t="s">
        <v>219</v>
      </c>
      <c r="E3" t="s">
        <v>217</v>
      </c>
      <c r="I3" s="22" t="s">
        <v>216</v>
      </c>
      <c r="J3" t="s">
        <v>220</v>
      </c>
    </row>
    <row r="4" spans="1:10" x14ac:dyDescent="0.35">
      <c r="A4" s="23">
        <v>1896</v>
      </c>
      <c r="B4">
        <v>9</v>
      </c>
      <c r="D4">
        <v>1890</v>
      </c>
      <c r="E4">
        <v>9</v>
      </c>
      <c r="I4" s="23">
        <v>1890</v>
      </c>
      <c r="J4">
        <v>9</v>
      </c>
    </row>
    <row r="5" spans="1:10" x14ac:dyDescent="0.35">
      <c r="A5" s="23">
        <v>1900</v>
      </c>
      <c r="B5">
        <v>13</v>
      </c>
      <c r="D5">
        <v>1900</v>
      </c>
      <c r="E5">
        <v>13</v>
      </c>
      <c r="I5" s="23">
        <v>1900</v>
      </c>
      <c r="J5">
        <v>22</v>
      </c>
    </row>
    <row r="6" spans="1:10" x14ac:dyDescent="0.35">
      <c r="A6" s="23">
        <v>1904</v>
      </c>
      <c r="B6">
        <v>4</v>
      </c>
      <c r="D6">
        <v>1900</v>
      </c>
      <c r="E6">
        <v>4</v>
      </c>
      <c r="I6" s="23">
        <v>1910</v>
      </c>
      <c r="J6">
        <v>2</v>
      </c>
    </row>
    <row r="7" spans="1:10" x14ac:dyDescent="0.35">
      <c r="A7" s="23">
        <v>1908</v>
      </c>
      <c r="B7">
        <v>5</v>
      </c>
      <c r="D7">
        <v>1900</v>
      </c>
      <c r="E7">
        <v>5</v>
      </c>
      <c r="I7" s="23">
        <v>1920</v>
      </c>
      <c r="J7">
        <v>12</v>
      </c>
    </row>
    <row r="8" spans="1:10" x14ac:dyDescent="0.35">
      <c r="A8" s="23">
        <v>1912</v>
      </c>
      <c r="B8">
        <v>2</v>
      </c>
      <c r="D8">
        <v>1910</v>
      </c>
      <c r="E8">
        <v>2</v>
      </c>
      <c r="I8" s="23">
        <v>1930</v>
      </c>
      <c r="J8">
        <v>6</v>
      </c>
    </row>
    <row r="9" spans="1:10" x14ac:dyDescent="0.35">
      <c r="A9" s="23">
        <v>1920</v>
      </c>
      <c r="B9">
        <v>1</v>
      </c>
      <c r="D9">
        <v>1920</v>
      </c>
      <c r="E9">
        <v>1</v>
      </c>
      <c r="I9" s="23">
        <v>1960</v>
      </c>
      <c r="J9">
        <v>4</v>
      </c>
    </row>
    <row r="10" spans="1:10" x14ac:dyDescent="0.35">
      <c r="A10" s="23">
        <v>1924</v>
      </c>
      <c r="B10">
        <v>10</v>
      </c>
      <c r="D10">
        <v>1920</v>
      </c>
      <c r="E10">
        <v>10</v>
      </c>
      <c r="I10" s="23">
        <v>1980</v>
      </c>
      <c r="J10">
        <v>3</v>
      </c>
    </row>
    <row r="11" spans="1:10" x14ac:dyDescent="0.35">
      <c r="A11" s="23">
        <v>1928</v>
      </c>
      <c r="B11">
        <v>1</v>
      </c>
      <c r="D11">
        <v>1920</v>
      </c>
      <c r="E11">
        <v>1</v>
      </c>
      <c r="I11" s="23">
        <v>1990</v>
      </c>
      <c r="J11">
        <v>7</v>
      </c>
    </row>
    <row r="12" spans="1:10" x14ac:dyDescent="0.35">
      <c r="A12" s="23">
        <v>1932</v>
      </c>
      <c r="B12">
        <v>1</v>
      </c>
      <c r="D12">
        <v>1930</v>
      </c>
      <c r="E12">
        <v>1</v>
      </c>
      <c r="I12" s="23">
        <v>2000</v>
      </c>
      <c r="J12">
        <v>3</v>
      </c>
    </row>
    <row r="13" spans="1:10" x14ac:dyDescent="0.35">
      <c r="A13" s="23">
        <v>1936</v>
      </c>
      <c r="B13">
        <v>5</v>
      </c>
      <c r="D13">
        <v>1930</v>
      </c>
      <c r="E13">
        <v>5</v>
      </c>
      <c r="I13" s="23">
        <v>2010</v>
      </c>
      <c r="J13">
        <v>1</v>
      </c>
    </row>
    <row r="14" spans="1:10" x14ac:dyDescent="0.35">
      <c r="A14" s="23">
        <v>1960</v>
      </c>
      <c r="B14">
        <v>1</v>
      </c>
      <c r="D14">
        <v>1960</v>
      </c>
      <c r="E14">
        <v>1</v>
      </c>
    </row>
    <row r="15" spans="1:10" x14ac:dyDescent="0.35">
      <c r="A15" s="23">
        <v>1964</v>
      </c>
      <c r="B15">
        <v>3</v>
      </c>
      <c r="D15">
        <v>1960</v>
      </c>
      <c r="E15">
        <v>3</v>
      </c>
    </row>
    <row r="16" spans="1:10" x14ac:dyDescent="0.35">
      <c r="A16" s="23">
        <v>1984</v>
      </c>
      <c r="B16">
        <v>2</v>
      </c>
      <c r="D16">
        <v>1980</v>
      </c>
      <c r="E16">
        <v>2</v>
      </c>
    </row>
    <row r="17" spans="1:5" x14ac:dyDescent="0.35">
      <c r="A17" s="23">
        <v>1988</v>
      </c>
      <c r="B17">
        <v>1</v>
      </c>
      <c r="D17">
        <v>1980</v>
      </c>
      <c r="E17">
        <v>1</v>
      </c>
    </row>
    <row r="18" spans="1:5" x14ac:dyDescent="0.35">
      <c r="A18" s="23">
        <v>1992</v>
      </c>
      <c r="B18">
        <v>4</v>
      </c>
      <c r="D18">
        <v>1990</v>
      </c>
      <c r="E18">
        <v>4</v>
      </c>
    </row>
    <row r="19" spans="1:5" x14ac:dyDescent="0.35">
      <c r="A19" s="23">
        <v>1996</v>
      </c>
      <c r="B19">
        <v>2</v>
      </c>
      <c r="D19">
        <v>1990</v>
      </c>
      <c r="E19">
        <v>2</v>
      </c>
    </row>
    <row r="20" spans="1:5" x14ac:dyDescent="0.35">
      <c r="A20" s="23">
        <v>1998</v>
      </c>
      <c r="B20">
        <v>1</v>
      </c>
      <c r="D20">
        <v>1990</v>
      </c>
      <c r="E20">
        <v>1</v>
      </c>
    </row>
    <row r="21" spans="1:5" x14ac:dyDescent="0.35">
      <c r="A21" s="23">
        <v>2000</v>
      </c>
      <c r="B21">
        <v>3</v>
      </c>
      <c r="D21">
        <v>2000</v>
      </c>
      <c r="E21">
        <v>3</v>
      </c>
    </row>
    <row r="22" spans="1:5" x14ac:dyDescent="0.35">
      <c r="A22" s="23">
        <v>2016</v>
      </c>
      <c r="B22">
        <v>1</v>
      </c>
      <c r="D22">
        <v>2010</v>
      </c>
      <c r="E22">
        <v>1</v>
      </c>
    </row>
  </sheetData>
  <pageMargins left="0.7" right="0.7" top="0.75" bottom="0.75" header="0.3" footer="0.3"/>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5E5C63-735A-4219-B1BD-A253A746F7B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1</vt:lpstr>
      <vt:lpstr>2</vt:lpstr>
      <vt:lpstr>Sheet1</vt:lpstr>
      <vt:lpstr>3</vt:lpstr>
      <vt:lpstr>4</vt:lpstr>
      <vt:lpstr>Sheet2</vt:lpstr>
      <vt:lpstr>5</vt:lpstr>
      <vt:lpstr>6</vt:lpstr>
      <vt:lpstr>7</vt:lpstr>
      <vt:lpstr>Sheet7</vt:lpstr>
      <vt:lpstr>8</vt:lpstr>
      <vt:lpstr>9</vt:lpstr>
      <vt:lpstr>10</vt:lpstr>
      <vt:lpstr>11</vt:lpstr>
      <vt:lpstr>12</vt:lpstr>
      <vt:lpstr>13</vt:lpstr>
      <vt:lpstr>14</vt:lpstr>
      <vt:lpstr>15</vt:lpstr>
      <vt:lpstr>16</vt:lpstr>
      <vt:lpstr>17</vt:lpstr>
      <vt:lpstr>18</vt:lpstr>
      <vt:lpstr>Sheet13</vt:lpstr>
      <vt:lpstr>Sheet3</vt:lpstr>
      <vt:lpstr>Sheet6</vt:lpstr>
      <vt:lpstr>Sheet15</vt:lpstr>
      <vt:lpstr>Sheet11</vt:lpstr>
      <vt:lpstr>Sheet8</vt:lpstr>
      <vt:lpstr>Sheet5</vt:lpstr>
      <vt:lpstr>Sheet14</vt:lpstr>
      <vt:lpstr>Sheet12</vt:lpstr>
      <vt:lpstr>Sheet10</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Aniket Roy</dc:creator>
  <cp:lastModifiedBy>Aniket Roy</cp:lastModifiedBy>
  <dcterms:created xsi:type="dcterms:W3CDTF">2024-11-09T23:36:53Z</dcterms:created>
  <dcterms:modified xsi:type="dcterms:W3CDTF">2024-11-20T00:53:17Z</dcterms:modified>
</cp:coreProperties>
</file>